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2.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4.xml" ContentType="application/vnd.openxmlformats-officedocument.themeOverride+xml"/>
  <Override PartName="/xl/drawings/drawing4.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5.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6.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11.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12.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13.xml" ContentType="application/vnd.openxmlformats-officedocument.drawing+xml"/>
  <Override PartName="/xl/charts/chart12.xml" ContentType="application/vnd.openxmlformats-officedocument.drawingml.chart+xml"/>
  <Override PartName="/xl/theme/themeOverride12.xml" ContentType="application/vnd.openxmlformats-officedocument.themeOverride+xml"/>
  <Override PartName="/xl/drawings/drawing14.xml" ContentType="application/vnd.openxmlformats-officedocument.drawing+xml"/>
  <Override PartName="/xl/charts/chart13.xml" ContentType="application/vnd.openxmlformats-officedocument.drawingml.chart+xml"/>
  <Override PartName="/xl/theme/themeOverride13.xml" ContentType="application/vnd.openxmlformats-officedocument.themeOverride+xml"/>
  <Override PartName="/xl/drawings/drawing15.xml" ContentType="application/vnd.openxmlformats-officedocument.drawing+xml"/>
  <Override PartName="/xl/charts/chart14.xml" ContentType="application/vnd.openxmlformats-officedocument.drawingml.chart+xml"/>
  <Override PartName="/xl/theme/themeOverride14.xml" ContentType="application/vnd.openxmlformats-officedocument.themeOverride+xml"/>
  <Override PartName="/xl/drawings/drawing16.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16.xml" ContentType="application/vnd.openxmlformats-officedocument.drawingml.chart+xml"/>
  <Override PartName="/xl/theme/themeOverride16.xml" ContentType="application/vnd.openxmlformats-officedocument.themeOverride+xml"/>
  <Override PartName="/xl/drawings/drawing19.xml" ContentType="application/vnd.openxmlformats-officedocument.drawing+xml"/>
  <Override PartName="/xl/charts/chart17.xml" ContentType="application/vnd.openxmlformats-officedocument.drawingml.chart+xml"/>
  <Override PartName="/xl/theme/themeOverride17.xml" ContentType="application/vnd.openxmlformats-officedocument.themeOverride+xml"/>
  <Override PartName="/xl/drawings/drawing20.xml" ContentType="application/vnd.openxmlformats-officedocument.drawing+xml"/>
  <Override PartName="/xl/charts/chart18.xml" ContentType="application/vnd.openxmlformats-officedocument.drawingml.chart+xml"/>
  <Override PartName="/xl/theme/themeOverride18.xml" ContentType="application/vnd.openxmlformats-officedocument.themeOverride+xml"/>
  <Override PartName="/xl/drawings/drawing21.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22.xml" ContentType="application/vnd.openxmlformats-officedocument.drawing+xml"/>
  <Override PartName="/xl/charts/chart20.xml" ContentType="application/vnd.openxmlformats-officedocument.drawingml.chart+xml"/>
  <Override PartName="/xl/theme/themeOverride20.xml" ContentType="application/vnd.openxmlformats-officedocument.themeOverride+xml"/>
  <Override PartName="/xl/drawings/drawing23.xml" ContentType="application/vnd.openxmlformats-officedocument.drawing+xml"/>
  <Override PartName="/xl/charts/chart21.xml" ContentType="application/vnd.openxmlformats-officedocument.drawingml.chart+xml"/>
  <Override PartName="/xl/charts/style2.xml" ContentType="application/vnd.ms-office.chartstyle+xml"/>
  <Override PartName="/xl/charts/colors2.xml" ContentType="application/vnd.ms-office.chartcolorstyle+xml"/>
  <Override PartName="/xl/charts/chart22.xml" ContentType="application/vnd.openxmlformats-officedocument.drawingml.chart+xml"/>
  <Override PartName="/xl/theme/themeOverride21.xml" ContentType="application/vnd.openxmlformats-officedocument.themeOverride+xml"/>
  <Override PartName="/xl/drawings/drawing24.xml" ContentType="application/vnd.openxmlformats-officedocument.drawing+xml"/>
  <Override PartName="/xl/charts/chart2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5.xml" ContentType="application/vnd.openxmlformats-officedocument.drawing+xml"/>
  <Override PartName="/xl/charts/chart24.xml" ContentType="application/vnd.openxmlformats-officedocument.drawingml.chart+xml"/>
  <Override PartName="/xl/theme/themeOverride22.xml" ContentType="application/vnd.openxmlformats-officedocument.themeOverride+xml"/>
  <Override PartName="/xl/drawings/drawing26.xml" ContentType="application/vnd.openxmlformats-officedocument.drawing+xml"/>
  <Override PartName="/xl/charts/chart25.xml" ContentType="application/vnd.openxmlformats-officedocument.drawingml.chart+xml"/>
  <Override PartName="/xl/theme/themeOverride23.xml" ContentType="application/vnd.openxmlformats-officedocument.themeOverride+xml"/>
  <Override PartName="/xl/drawings/drawing27.xml" ContentType="application/vnd.openxmlformats-officedocument.drawing+xml"/>
  <Override PartName="/xl/charts/chart26.xml" ContentType="application/vnd.openxmlformats-officedocument.drawingml.chart+xml"/>
  <Override PartName="/xl/theme/themeOverride24.xml" ContentType="application/vnd.openxmlformats-officedocument.themeOverride+xml"/>
  <Override PartName="/xl/drawings/drawing28.xml" ContentType="application/vnd.openxmlformats-officedocument.drawing+xml"/>
  <Override PartName="/xl/charts/chart27.xml" ContentType="application/vnd.openxmlformats-officedocument.drawingml.chart+xml"/>
  <Override PartName="/xl/theme/themeOverride25.xml" ContentType="application/vnd.openxmlformats-officedocument.themeOverride+xml"/>
  <Override PartName="/xl/drawings/drawing29.xml" ContentType="application/vnd.openxmlformats-officedocument.drawing+xml"/>
  <Override PartName="/xl/charts/chart28.xml" ContentType="application/vnd.openxmlformats-officedocument.drawingml.chart+xml"/>
  <Override PartName="/xl/theme/themeOverride26.xml" ContentType="application/vnd.openxmlformats-officedocument.themeOverride+xml"/>
  <Override PartName="/xl/drawings/drawing30.xml" ContentType="application/vnd.openxmlformats-officedocument.drawing+xml"/>
  <Override PartName="/xl/charts/chart29.xml" ContentType="application/vnd.openxmlformats-officedocument.drawingml.chart+xml"/>
  <Override PartName="/xl/theme/themeOverride27.xml" ContentType="application/vnd.openxmlformats-officedocument.themeOverride+xml"/>
  <Override PartName="/xl/drawings/drawing31.xml" ContentType="application/vnd.openxmlformats-officedocument.drawing+xml"/>
  <Override PartName="/xl/charts/chart30.xml" ContentType="application/vnd.openxmlformats-officedocument.drawingml.chart+xml"/>
  <Override PartName="/xl/theme/themeOverride28.xml" ContentType="application/vnd.openxmlformats-officedocument.themeOverride+xml"/>
  <Override PartName="/xl/drawings/drawing32.xml" ContentType="application/vnd.openxmlformats-officedocument.drawing+xml"/>
  <Override PartName="/xl/charts/chart31.xml" ContentType="application/vnd.openxmlformats-officedocument.drawingml.chart+xml"/>
  <Override PartName="/xl/theme/themeOverride29.xml" ContentType="application/vnd.openxmlformats-officedocument.themeOverride+xml"/>
  <Override PartName="/xl/drawings/drawing33.xml" ContentType="application/vnd.openxmlformats-officedocument.drawing+xml"/>
  <Override PartName="/xl/charts/chart32.xml" ContentType="application/vnd.openxmlformats-officedocument.drawingml.chart+xml"/>
  <Override PartName="/xl/theme/themeOverride30.xml" ContentType="application/vnd.openxmlformats-officedocument.themeOverride+xml"/>
  <Override PartName="/xl/drawings/drawing34.xml" ContentType="application/vnd.openxmlformats-officedocument.drawing+xml"/>
  <Override PartName="/xl/charts/chart33.xml" ContentType="application/vnd.openxmlformats-officedocument.drawingml.chart+xml"/>
  <Override PartName="/xl/theme/themeOverride31.xml" ContentType="application/vnd.openxmlformats-officedocument.themeOverride+xml"/>
  <Override PartName="/xl/drawings/drawing35.xml" ContentType="application/vnd.openxmlformats-officedocument.drawing+xml"/>
  <Override PartName="/xl/charts/chart3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2.xml" ContentType="application/vnd.openxmlformats-officedocument.themeOverride+xml"/>
  <Override PartName="/xl/drawings/drawing36.xml" ContentType="application/vnd.openxmlformats-officedocument.drawing+xml"/>
  <Override PartName="/xl/charts/chart35.xml" ContentType="application/vnd.openxmlformats-officedocument.drawingml.chart+xml"/>
  <Override PartName="/xl/theme/themeOverride33.xml" ContentType="application/vnd.openxmlformats-officedocument.themeOverride+xml"/>
  <Override PartName="/xl/drawings/drawing37.xml" ContentType="application/vnd.openxmlformats-officedocument.drawing+xml"/>
  <Override PartName="/xl/charts/chart36.xml" ContentType="application/vnd.openxmlformats-officedocument.drawingml.chart+xml"/>
  <Override PartName="/xl/theme/themeOverride34.xml" ContentType="application/vnd.openxmlformats-officedocument.themeOverride+xml"/>
  <Override PartName="/xl/drawings/drawing38.xml" ContentType="application/vnd.openxmlformats-officedocument.drawing+xml"/>
  <Override PartName="/xl/charts/chart37.xml" ContentType="application/vnd.openxmlformats-officedocument.drawingml.chart+xml"/>
  <Override PartName="/xl/theme/themeOverride35.xml" ContentType="application/vnd.openxmlformats-officedocument.themeOverride+xml"/>
  <Override PartName="/xl/drawings/drawing39.xml" ContentType="application/vnd.openxmlformats-officedocument.drawing+xml"/>
  <Override PartName="/xl/charts/chart38.xml" ContentType="application/vnd.openxmlformats-officedocument.drawingml.chart+xml"/>
  <Override PartName="/xl/theme/themeOverride36.xml" ContentType="application/vnd.openxmlformats-officedocument.themeOverride+xml"/>
  <Override PartName="/xl/drawings/drawing40.xml" ContentType="application/vnd.openxmlformats-officedocument.drawing+xml"/>
  <Override PartName="/xl/charts/chart39.xml" ContentType="application/vnd.openxmlformats-officedocument.drawingml.chart+xml"/>
  <Override PartName="/xl/theme/themeOverride37.xml" ContentType="application/vnd.openxmlformats-officedocument.themeOverride+xml"/>
  <Override PartName="/xl/drawings/drawing41.xml" ContentType="application/vnd.openxmlformats-officedocument.drawing+xml"/>
  <Override PartName="/xl/charts/chart40.xml" ContentType="application/vnd.openxmlformats-officedocument.drawingml.chart+xml"/>
  <Override PartName="/xl/theme/themeOverride38.xml" ContentType="application/vnd.openxmlformats-officedocument.themeOverride+xml"/>
  <Override PartName="/xl/drawings/drawing42.xml" ContentType="application/vnd.openxmlformats-officedocument.drawing+xml"/>
  <Override PartName="/xl/charts/chart41.xml" ContentType="application/vnd.openxmlformats-officedocument.drawingml.chart+xml"/>
  <Override PartName="/xl/theme/themeOverride39.xml" ContentType="application/vnd.openxmlformats-officedocument.themeOverride+xml"/>
  <Override PartName="/xl/drawings/drawing43.xml" ContentType="application/vnd.openxmlformats-officedocument.drawing+xml"/>
  <Override PartName="/xl/charts/chart42.xml" ContentType="application/vnd.openxmlformats-officedocument.drawingml.chart+xml"/>
  <Override PartName="/xl/theme/themeOverride40.xml" ContentType="application/vnd.openxmlformats-officedocument.themeOverride+xml"/>
  <Override PartName="/xl/drawings/drawing44.xml" ContentType="application/vnd.openxmlformats-officedocument.drawing+xml"/>
  <Override PartName="/xl/charts/chart43.xml" ContentType="application/vnd.openxmlformats-officedocument.drawingml.chart+xml"/>
  <Override PartName="/xl/drawings/drawing45.xml" ContentType="application/vnd.openxmlformats-officedocument.drawingml.chartshapes+xml"/>
  <Override PartName="/xl/charts/chart44.xml" ContentType="application/vnd.openxmlformats-officedocument.drawingml.chart+xml"/>
  <Override PartName="/xl/drawings/drawing46.xml" ContentType="application/vnd.openxmlformats-officedocument.drawingml.chartshapes+xml"/>
  <Override PartName="/xl/drawings/drawing47.xml" ContentType="application/vnd.openxmlformats-officedocument.drawing+xml"/>
  <Override PartName="/xl/charts/chart4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8.xml" ContentType="application/vnd.openxmlformats-officedocument.drawing+xml"/>
  <Override PartName="/xl/charts/chart46.xml" ContentType="application/vnd.openxmlformats-officedocument.drawingml.chart+xml"/>
  <Override PartName="/xl/theme/themeOverride41.xml" ContentType="application/vnd.openxmlformats-officedocument.themeOverride+xml"/>
  <Override PartName="/xl/drawings/drawing49.xml" ContentType="application/vnd.openxmlformats-officedocument.drawing+xml"/>
  <Override PartName="/xl/charts/chart47.xml" ContentType="application/vnd.openxmlformats-officedocument.drawingml.chart+xml"/>
  <Override PartName="/xl/theme/themeOverride42.xml" ContentType="application/vnd.openxmlformats-officedocument.themeOverride+xml"/>
  <Override PartName="/xl/drawings/drawing50.xml" ContentType="application/vnd.openxmlformats-officedocument.drawing+xml"/>
  <Override PartName="/xl/charts/chart48.xml" ContentType="application/vnd.openxmlformats-officedocument.drawingml.chart+xml"/>
  <Override PartName="/xl/theme/themeOverride43.xml" ContentType="application/vnd.openxmlformats-officedocument.themeOverride+xml"/>
  <Override PartName="/xl/drawings/drawing51.xml" ContentType="application/vnd.openxmlformats-officedocument.drawing+xml"/>
  <Override PartName="/xl/charts/chart49.xml" ContentType="application/vnd.openxmlformats-officedocument.drawingml.chart+xml"/>
  <Override PartName="/xl/theme/themeOverride44.xml" ContentType="application/vnd.openxmlformats-officedocument.themeOverride+xml"/>
  <Override PartName="/xl/drawings/drawing52.xml" ContentType="application/vnd.openxmlformats-officedocument.drawing+xml"/>
  <Override PartName="/xl/charts/chart50.xml" ContentType="application/vnd.openxmlformats-officedocument.drawingml.chart+xml"/>
  <Override PartName="/xl/theme/themeOverride45.xml" ContentType="application/vnd.openxmlformats-officedocument.themeOverride+xml"/>
  <Override PartName="/xl/charts/chart51.xml" ContentType="application/vnd.openxmlformats-officedocument.drawingml.chart+xml"/>
  <Override PartName="/xl/theme/themeOverride46.xml" ContentType="application/vnd.openxmlformats-officedocument.themeOverride+xml"/>
  <Override PartName="/xl/drawings/drawing53.xml" ContentType="application/vnd.openxmlformats-officedocument.drawing+xml"/>
  <Override PartName="/xl/charts/chart52.xml" ContentType="application/vnd.openxmlformats-officedocument.drawingml.chart+xml"/>
  <Override PartName="/xl/theme/themeOverride47.xml" ContentType="application/vnd.openxmlformats-officedocument.themeOverride+xml"/>
  <Override PartName="/xl/drawings/drawing54.xml" ContentType="application/vnd.openxmlformats-officedocument.drawing+xml"/>
  <Override PartName="/xl/charts/chart53.xml" ContentType="application/vnd.openxmlformats-officedocument.drawingml.chart+xml"/>
  <Override PartName="/xl/theme/themeOverride48.xml" ContentType="application/vnd.openxmlformats-officedocument.themeOverride+xml"/>
  <Override PartName="/xl/drawings/drawing55.xml" ContentType="application/vnd.openxmlformats-officedocument.drawing+xml"/>
  <Override PartName="/xl/charts/chart54.xml" ContentType="application/vnd.openxmlformats-officedocument.drawingml.chart+xml"/>
  <Override PartName="/xl/theme/themeOverride49.xml" ContentType="application/vnd.openxmlformats-officedocument.themeOverride+xml"/>
  <Override PartName="/xl/drawings/drawing56.xml" ContentType="application/vnd.openxmlformats-officedocument.drawing+xml"/>
  <Override PartName="/xl/charts/chart55.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7.xml" ContentType="application/vnd.openxmlformats-officedocument.drawing+xml"/>
  <Override PartName="/xl/charts/chart56.xml" ContentType="application/vnd.openxmlformats-officedocument.drawingml.chart+xml"/>
  <Override PartName="/xl/theme/themeOverride50.xml" ContentType="application/vnd.openxmlformats-officedocument.themeOverride+xml"/>
  <Override PartName="/xl/drawings/drawing58.xml" ContentType="application/vnd.openxmlformats-officedocument.drawing+xml"/>
  <Override PartName="/xl/charts/chart57.xml" ContentType="application/vnd.openxmlformats-officedocument.drawingml.chart+xml"/>
  <Override PartName="/xl/theme/themeOverride51.xml" ContentType="application/vnd.openxmlformats-officedocument.themeOverride+xml"/>
  <Override PartName="/xl/drawings/drawing59.xml" ContentType="application/vnd.openxmlformats-officedocument.drawing+xml"/>
  <Override PartName="/xl/charts/chart58.xml" ContentType="application/vnd.openxmlformats-officedocument.drawingml.chart+xml"/>
  <Override PartName="/xl/theme/themeOverride52.xml" ContentType="application/vnd.openxmlformats-officedocument.themeOverride+xml"/>
  <Override PartName="/xl/drawings/drawing60.xml" ContentType="application/vnd.openxmlformats-officedocument.drawing+xml"/>
  <Override PartName="/xl/charts/chart59.xml" ContentType="application/vnd.openxmlformats-officedocument.drawingml.chart+xml"/>
  <Override PartName="/xl/theme/themeOverride53.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24226"/>
  <bookViews>
    <workbookView xWindow="240" yWindow="105" windowWidth="14805" windowHeight="8025" tabRatio="846"/>
  </bookViews>
  <sheets>
    <sheet name="Obsah" sheetId="1" r:id="rId1"/>
    <sheet name="1" sheetId="63" r:id="rId2"/>
    <sheet name="2" sheetId="64" r:id="rId3"/>
    <sheet name="3" sheetId="65" r:id="rId4"/>
    <sheet name="1.1" sheetId="4" r:id="rId5"/>
    <sheet name="1.2" sheetId="5" r:id="rId6"/>
    <sheet name="BOX1A" sheetId="35" r:id="rId7"/>
    <sheet name="BOX1B" sheetId="34" r:id="rId8"/>
    <sheet name="BOX1C" sheetId="72" r:id="rId9"/>
    <sheet name="1.4" sheetId="36" r:id="rId10"/>
    <sheet name="1.5" sheetId="62" r:id="rId11"/>
    <sheet name="1.6" sheetId="38" r:id="rId12"/>
    <sheet name="1.7" sheetId="26" r:id="rId13"/>
    <sheet name="1.8" sheetId="39" r:id="rId14"/>
    <sheet name="1.9" sheetId="40" r:id="rId15"/>
    <sheet name="1.10" sheetId="66" r:id="rId16"/>
    <sheet name="1.11" sheetId="41" r:id="rId17"/>
    <sheet name="1.12" sheetId="43" r:id="rId18"/>
    <sheet name="1.13" sheetId="42" r:id="rId19"/>
    <sheet name="1.14" sheetId="44" r:id="rId20"/>
    <sheet name="1.15" sheetId="10" r:id="rId21"/>
    <sheet name="1.16" sheetId="22" r:id="rId22"/>
    <sheet name="1.17" sheetId="67" r:id="rId23"/>
    <sheet name="1.18" sheetId="48" r:id="rId24"/>
    <sheet name="1.19" sheetId="25" r:id="rId25"/>
    <sheet name="1.20" sheetId="49" r:id="rId26"/>
    <sheet name="1.21" sheetId="68" r:id="rId27"/>
    <sheet name="1.22" sheetId="69" r:id="rId28"/>
    <sheet name="1.23" sheetId="73" r:id="rId29"/>
    <sheet name="1.24" sheetId="71" r:id="rId30"/>
    <sheet name="1.25" sheetId="74" r:id="rId31"/>
    <sheet name="1.26" sheetId="75" r:id="rId32"/>
    <sheet name="1.27" sheetId="53" r:id="rId33"/>
    <sheet name="1.28" sheetId="76" r:id="rId34"/>
    <sheet name="1.29" sheetId="17" r:id="rId35"/>
    <sheet name="1.30" sheetId="54" r:id="rId36"/>
    <sheet name="1.31" sheetId="58" r:id="rId37"/>
    <sheet name="1.32" sheetId="70" r:id="rId38"/>
    <sheet name="1.33" sheetId="77" r:id="rId39"/>
    <sheet name="1.34" sheetId="50" r:id="rId40"/>
    <sheet name="1.35" sheetId="78" r:id="rId41"/>
    <sheet name="1.36" sheetId="79" r:id="rId42"/>
    <sheet name="1.37" sheetId="80" r:id="rId43"/>
    <sheet name="1.38" sheetId="81" r:id="rId44"/>
    <sheet name="1.39" sheetId="82" r:id="rId45"/>
    <sheet name="1.40" sheetId="83" r:id="rId46"/>
    <sheet name="1.41" sheetId="56" r:id="rId47"/>
    <sheet name="1.42" sheetId="51" r:id="rId48"/>
    <sheet name="1.43" sheetId="57" r:id="rId49"/>
    <sheet name="1.44" sheetId="52" r:id="rId50"/>
    <sheet name="1.45" sheetId="84" r:id="rId51"/>
    <sheet name="1.46" sheetId="85" r:id="rId52"/>
    <sheet name="1.47" sheetId="59" r:id="rId53"/>
    <sheet name="1.48" sheetId="86" r:id="rId54"/>
    <sheet name="1.49" sheetId="61" r:id="rId55"/>
    <sheet name="1.50" sheetId="60" r:id="rId56"/>
    <sheet name="grafx" sheetId="6"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s>
  <definedNames>
    <definedName name="\a">'[1]Time series'!#REF!</definedName>
    <definedName name="\b">'[1]Time series'!#REF!</definedName>
    <definedName name="_">[2]EAT12_1!#REF!,[2]EAT12_1!#REF!,[2]EAT12_1!#REF!,[2]EAT12_1!#REF!,[2]EAT12_1!#REF!,[2]EAT12_1!#REF!,[2]EAT12_1!#REF!,[2]EAT12_1!#REF!,[2]EAT12_1!#REF!,[2]EAT12_1!#REF!</definedName>
    <definedName name="_______ISC3">[3]ISC01!$B:$B+[4]Q_ISC3!$1:$23</definedName>
    <definedName name="______ISC01">[5]Q_ISC1!$1:$12</definedName>
    <definedName name="______ISC2">[6]Q_ISC2!$1:$18</definedName>
    <definedName name="______ISC3">[3]ISC01!$B:$B+[4]Q_ISC3!$1:$23</definedName>
    <definedName name="______ISC567">[7]Q_ISC567!$1:$23</definedName>
    <definedName name="_____ISC01">[5]Q_ISC1!$1:$12</definedName>
    <definedName name="_____ISC2">[6]Q_ISC2!$1:$18</definedName>
    <definedName name="_____ISC3">[3]ISC01!$B:$B+[4]Q_ISC3!$1:$23</definedName>
    <definedName name="_____ISC567">[7]Q_ISC567!$1:$23</definedName>
    <definedName name="____ISC01">[5]Q_ISC1!$1:$12</definedName>
    <definedName name="____ISC2">[6]Q_ISC2!$1:$18</definedName>
    <definedName name="____ISC3">[3]ISC01!$B:$B+[4]Q_ISC3!$1:$23</definedName>
    <definedName name="____ISC567">[7]Q_ISC567!$1:$23</definedName>
    <definedName name="___ISC01">[5]Q_ISC1!$1:$12</definedName>
    <definedName name="___ISC2">[6]Q_ISC2!$1:$18</definedName>
    <definedName name="___ISC3">[3]ISC01!$B:$B+[4]Q_ISC3!$1:$23</definedName>
    <definedName name="___ISC567">[7]Q_ISC567!$1:$23</definedName>
    <definedName name="__123Graph_A" hidden="1">#REF!</definedName>
    <definedName name="__123Graph_ABERLGRAP" hidden="1">'[1]Time series'!#REF!</definedName>
    <definedName name="__123Graph_ACATCH1" hidden="1">'[1]Time series'!#REF!</definedName>
    <definedName name="__123Graph_ACONVERG1" hidden="1">'[1]Time series'!#REF!</definedName>
    <definedName name="__123Graph_AECTOT" hidden="1">#REF!</definedName>
    <definedName name="__123Graph_AGRAPH2" hidden="1">'[1]Time series'!#REF!</definedName>
    <definedName name="__123Graph_AGRAPH41" hidden="1">'[1]Time series'!#REF!</definedName>
    <definedName name="__123Graph_AGRAPH42" hidden="1">'[1]Time series'!#REF!</definedName>
    <definedName name="__123Graph_AGRAPH44" hidden="1">'[1]Time series'!#REF!</definedName>
    <definedName name="__123Graph_APERIB" hidden="1">'[1]Time series'!#REF!</definedName>
    <definedName name="__123Graph_APRODABSC" hidden="1">'[1]Time series'!#REF!</definedName>
    <definedName name="__123Graph_APRODABSD" hidden="1">'[1]Time series'!#REF!</definedName>
    <definedName name="__123Graph_APRODTRE2" hidden="1">'[1]Time series'!#REF!</definedName>
    <definedName name="__123Graph_APRODTRE3" hidden="1">'[1]Time series'!#REF!</definedName>
    <definedName name="__123Graph_APRODTRE4" hidden="1">'[1]Time series'!#REF!</definedName>
    <definedName name="__123Graph_APRODTREND" hidden="1">'[1]Time series'!#REF!</definedName>
    <definedName name="__123Graph_AUTRECHT" hidden="1">'[1]Time series'!#REF!</definedName>
    <definedName name="__123Graph_B" hidden="1">#REF!</definedName>
    <definedName name="__123Graph_BBERLGRAP" hidden="1">'[1]Time series'!#REF!</definedName>
    <definedName name="__123Graph_BCATCH1" hidden="1">'[1]Time series'!#REF!</definedName>
    <definedName name="__123Graph_BCONVERG1" hidden="1">'[1]Time series'!#REF!</definedName>
    <definedName name="__123Graph_BECTOT" hidden="1">#REF!</definedName>
    <definedName name="__123Graph_BGRAPH2" hidden="1">'[1]Time series'!#REF!</definedName>
    <definedName name="__123Graph_BGRAPH41" hidden="1">'[1]Time series'!#REF!</definedName>
    <definedName name="__123Graph_BPERIB" hidden="1">'[1]Time series'!#REF!</definedName>
    <definedName name="__123Graph_BPRODABSC" hidden="1">'[1]Time series'!#REF!</definedName>
    <definedName name="__123Graph_BPRODABSD" hidden="1">'[1]Time series'!#REF!</definedName>
    <definedName name="__123Graph_C" hidden="1">#REF!</definedName>
    <definedName name="__123Graph_CBERLGRAP" hidden="1">'[1]Time series'!#REF!</definedName>
    <definedName name="__123Graph_CCATCH1" hidden="1">'[1]Time series'!#REF!</definedName>
    <definedName name="__123Graph_CECTOT" hidden="1">#REF!</definedName>
    <definedName name="__123Graph_CGRAPH41" hidden="1">'[1]Time series'!#REF!</definedName>
    <definedName name="__123Graph_CGRAPH44" hidden="1">'[1]Time series'!#REF!</definedName>
    <definedName name="__123Graph_CPERIA" hidden="1">'[1]Time series'!#REF!</definedName>
    <definedName name="__123Graph_CPERIB" hidden="1">'[1]Time series'!#REF!</definedName>
    <definedName name="__123Graph_CPRODABSC" hidden="1">'[1]Time series'!#REF!</definedName>
    <definedName name="__123Graph_CPRODTRE2" hidden="1">'[1]Time series'!#REF!</definedName>
    <definedName name="__123Graph_CPRODTREND" hidden="1">'[1]Time series'!#REF!</definedName>
    <definedName name="__123Graph_CUTRECHT" hidden="1">'[1]Time series'!#REF!</definedName>
    <definedName name="__123Graph_D" hidden="1">#REF!</definedName>
    <definedName name="__123Graph_DBERLGRAP" hidden="1">'[1]Time series'!#REF!</definedName>
    <definedName name="__123Graph_DCATCH1" hidden="1">'[1]Time series'!#REF!</definedName>
    <definedName name="__123Graph_DCONVERG1" hidden="1">'[1]Time series'!#REF!</definedName>
    <definedName name="__123Graph_DECTOT" hidden="1">#REF!</definedName>
    <definedName name="__123Graph_DGRAPH41" hidden="1">'[1]Time series'!#REF!</definedName>
    <definedName name="__123Graph_DPERIA" hidden="1">'[1]Time series'!#REF!</definedName>
    <definedName name="__123Graph_DPERIB" hidden="1">'[1]Time series'!#REF!</definedName>
    <definedName name="__123Graph_DPRODABSC" hidden="1">'[1]Time series'!#REF!</definedName>
    <definedName name="__123Graph_DUTRECHT" hidden="1">'[1]Time series'!#REF!</definedName>
    <definedName name="__123Graph_E" hidden="1">#REF!</definedName>
    <definedName name="__123Graph_EBERLGRAP" hidden="1">'[1]Time series'!#REF!</definedName>
    <definedName name="__123Graph_ECONVERG1" hidden="1">'[1]Time series'!#REF!</definedName>
    <definedName name="__123Graph_EECTOT" hidden="1">#REF!</definedName>
    <definedName name="__123Graph_EGRAPH41" hidden="1">'[1]Time series'!#REF!</definedName>
    <definedName name="__123Graph_EPERIA" hidden="1">'[1]Time series'!#REF!</definedName>
    <definedName name="__123Graph_EPRODABSC" hidden="1">'[1]Time series'!#REF!</definedName>
    <definedName name="__123Graph_FBERLGRAP" hidden="1">'[1]Time series'!#REF!</definedName>
    <definedName name="__123Graph_FGRAPH41" hidden="1">'[1]Time series'!#REF!</definedName>
    <definedName name="__123Graph_FPRODABSC" hidden="1">'[1]Time series'!#REF!</definedName>
    <definedName name="__123Graph_X" hidden="1">#REF!</definedName>
    <definedName name="__123Graph_XECTOT" hidden="1">#REF!</definedName>
    <definedName name="__ISC01">[5]Q_ISC1!$1:$12</definedName>
    <definedName name="__ISC2">[6]Q_ISC2!$1:$18</definedName>
    <definedName name="__ISC3">[3]ISC01!$B:$B+[4]Q_ISC3!$1:$23</definedName>
    <definedName name="__ISC567">[7]Q_ISC567!$1:$23</definedName>
    <definedName name="_1__123Graph_AChart_1" hidden="1">'[8]Table 1'!#REF!</definedName>
    <definedName name="_2__123Graph_ADEV_EMPL" hidden="1">'[1]Time series'!#REF!</definedName>
    <definedName name="_3__123Graph_BDEV_EMPL" hidden="1">'[1]Time series'!#REF!</definedName>
    <definedName name="_4__123Graph_CDEV_EMPL" hidden="1">'[1]Time series'!#REF!</definedName>
    <definedName name="_5__123Graph_CSWE_EMPL" hidden="1">'[1]Time series'!#REF!</definedName>
    <definedName name="_6Y">[2]EAT12_1!#REF!,[2]EAT12_1!#REF!,[2]EAT12_1!#REF!,[2]EAT12_1!#REF!,[2]EAT12_1!#REF!,[2]EAT12_1!#REF!,[2]EAT12_1!#REF!,[2]EAT12_1!#REF!,[2]EAT12_1!#REF!,[2]EAT12_1!#REF!</definedName>
    <definedName name="_asc1">#REF!</definedName>
    <definedName name="_ftn1" localSheetId="32">'1.27'!$A$6</definedName>
    <definedName name="_ftnref1" localSheetId="32">'1.27'!$A$3</definedName>
    <definedName name="_ISC01">[5]Q_ISC1!$A$1:$IV$12</definedName>
    <definedName name="_ISC2">[6]Q_ISC2!$A$1:$IV$18</definedName>
    <definedName name="_ISC3">[3]ISC01!$B$1:$B$65536+[4]Q_ISC3!$A$1:$IV$23</definedName>
    <definedName name="_ISC567">[7]Q_ISC567!$A$1:$IV$23</definedName>
    <definedName name="_Order1" hidden="1">0</definedName>
    <definedName name="_Toc480760516" localSheetId="32">'1.27'!$A$3</definedName>
    <definedName name="_Toc480760517" localSheetId="33">'1.28'!$A$3</definedName>
    <definedName name="aaa">[9]DEM2!#REF!</definedName>
    <definedName name="anberd">#REF!</definedName>
    <definedName name="aqw">#REF!</definedName>
    <definedName name="asc">#REF!</definedName>
    <definedName name="asd">[10]POpula!$A$1:$I$1559</definedName>
    <definedName name="asdasdas">[11]Data5.11a!$B$3:$C$34</definedName>
    <definedName name="Australia_5B">[12]GRAD!$E$32:$G$32</definedName>
    <definedName name="Austria_5B">[12]GRAD!$E$33:$G$33</definedName>
    <definedName name="az">#REF!</definedName>
    <definedName name="azert">#REF!</definedName>
    <definedName name="b">#REF!</definedName>
    <definedName name="base">'[13]OECD countries'!$A$1:$R$589</definedName>
    <definedName name="basenew">'[13]New countries'!$A$1:$K$253</definedName>
    <definedName name="Belgium_5B">[12]GRAD!$E$34:$G$34</definedName>
    <definedName name="BLANK_INS">#REF!</definedName>
    <definedName name="calcul">'[14]Calcul_B1.1'!$A$1:$L$37</definedName>
    <definedName name="calcul1">'[15]Calcul_B1.1'!$A$1:$L$37</definedName>
    <definedName name="CAP_IT">#REF!</definedName>
    <definedName name="CAPit_qphour">#REF!</definedName>
    <definedName name="CAPnit_qphour">#REF!</definedName>
    <definedName name="Coherence1">[16]HiddenSettings!$B$4</definedName>
    <definedName name="COL_SET">#REF!</definedName>
    <definedName name="ConCAP">#REF!</definedName>
    <definedName name="ConGO">#REF!</definedName>
    <definedName name="ConII">#REF!</definedName>
    <definedName name="ConLAB">#REF!</definedName>
    <definedName name="ConTFP">#REF!</definedName>
    <definedName name="Country">[17]Countries!$A$1:$C$53</definedName>
    <definedName name="Czech_Republic_5B">[12]GRAD!$E$35:$G$35</definedName>
    <definedName name="data_all">#REF!</definedName>
    <definedName name="DATA_MOVE">#REF!</definedName>
    <definedName name="_xlnm.Database">[18]database!$A$1:$P$34958</definedName>
    <definedName name="DataEntryBlock10">[9]DEM2!#REF!</definedName>
    <definedName name="DataEntryBlock11">[9]DEM2!#REF!</definedName>
    <definedName name="DataEntryBlock12">[9]DEM2!#REF!</definedName>
    <definedName name="DataEntryBlock13">[9]DEM2!#REF!</definedName>
    <definedName name="DataEntryBlock14">[9]DEM2!#REF!</definedName>
    <definedName name="DataEntryBlock15">[9]DEM2!#REF!</definedName>
    <definedName name="dd">#REF!</definedName>
    <definedName name="Denmark_5B">[12]GRAD!$E$37:$G$37</definedName>
    <definedName name="DEPENSES">[19]rd_res90!#REF!</definedName>
    <definedName name="doprava2018">'[1]Time series'!#REF!</definedName>
    <definedName name="dpogjr" hidden="1">'[1]Time series'!#REF!</definedName>
    <definedName name="ep_summ">[18]EP_calc!$A$9:$AS$137</definedName>
    <definedName name="epl_all">#REF!</definedName>
    <definedName name="Evolution">'[20]Prix courants'!$A$1:$Y$28</definedName>
    <definedName name="f1_time">[21]F1_TIME!$A$1:$D$31</definedName>
    <definedName name="ffff" hidden="1">'[22]Time series'!#REF!</definedName>
    <definedName name="fg_567">[23]FG_567!$A$1:$AC$30</definedName>
    <definedName name="FG_ISC123">[24]FG_123!$A$1:$AZ$45</definedName>
    <definedName name="FG_ISC567">[23]FG_567!$A$1:$AZ$45</definedName>
    <definedName name="fgfgfgf" hidden="1">'[22]Time series'!#REF!</definedName>
    <definedName name="FILE_RET">#REF!</definedName>
    <definedName name="Finland_5B">[12]GRAD!$E$36:$G$36</definedName>
    <definedName name="Footnotes">#REF!</definedName>
    <definedName name="France_5B">[12]GRAD!$E$38:$G$38</definedName>
    <definedName name="Germany_5B">[12]GRAD!$E$39:$G$39</definedName>
    <definedName name="ghfgf" hidden="1">'[1]Time series'!#REF!</definedName>
    <definedName name="gjgfgk" hidden="1">'[1]Time series'!#REF!</definedName>
    <definedName name="H_29">#REF!</definedName>
    <definedName name="H_49">#REF!</definedName>
    <definedName name="H_50PLUS">#REF!</definedName>
    <definedName name="H_F">#REF!</definedName>
    <definedName name="H_M">#REF!</definedName>
    <definedName name="Header">#REF!</definedName>
    <definedName name="help" hidden="1">'[1]Time series'!#REF!</definedName>
    <definedName name="hightech">#REF!</definedName>
    <definedName name="hjjh" hidden="1">'[1]Time series'!#REF!</definedName>
    <definedName name="Hungary_5B">[12]GRAD!$E$41:$G$41</definedName>
    <definedName name="chart12">'[25]UIS data 1998-2004'!#REF!</definedName>
    <definedName name="Iceland_5B">[12]GRAD!$E$42:$G$42</definedName>
    <definedName name="IIE_D">#REF!</definedName>
    <definedName name="IIE_I">#REF!</definedName>
    <definedName name="IIM_D">#REF!</definedName>
    <definedName name="IIM_I">#REF!</definedName>
    <definedName name="IIS_D">#REF!</definedName>
    <definedName name="IIS_I">#REF!</definedName>
    <definedName name="INDF1">[26]F1_ALL!$A$1:$AZ$50</definedName>
    <definedName name="indf11">[27]F11_ALL!$A$1:$AZ$15</definedName>
    <definedName name="indf11_94">[28]F11_A94!$A$1:$AE$15</definedName>
    <definedName name="INDF12">[29]F12_ALL!$A$1:$AJ$25</definedName>
    <definedName name="INDF13">[30]F13_ALL!$A$1:$AH$10</definedName>
    <definedName name="Ireland_5B">[12]GRAD!$E$43:$G$43</definedName>
    <definedName name="Italy_5B">[12]GRAD!$E$45:$G$45</definedName>
    <definedName name="Japan_5B">[12]GRAD!$E$46:$G$46</definedName>
    <definedName name="jhhhg" hidden="1">'[1]Time series'!#REF!</definedName>
    <definedName name="Korea_5B">[12]GRAD!$E$47:$G$47</definedName>
    <definedName name="LevelsUS">'[31]%US'!$A$3:$Q$42</definedName>
    <definedName name="LINE_DRAW">#REF!</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_wgt">'[18]lookup score'!#REF!</definedName>
    <definedName name="m">#REF!</definedName>
    <definedName name="median">[32]Questions_DatabaseB!#REF!</definedName>
    <definedName name="Men">[12]GRAD!$F$2:$F$61</definedName>
    <definedName name="Mexico_5B">[12]GRAD!$E$49:$G$49</definedName>
    <definedName name="NAC13D">#REF!</definedName>
    <definedName name="NACE12D">#REF!</definedName>
    <definedName name="_xlnm.Print_Titles">#N/A</definedName>
    <definedName name="Netherlands_5B">[12]GRAD!$E$50:$G$50</definedName>
    <definedName name="New_Zealand_5B">[12]GRAD!$E$51:$G$51</definedName>
    <definedName name="NFBS79X89">'[33]NFBS79-89'!$A$3:$M$49</definedName>
    <definedName name="NFBS79X89T">'[33]NFBS79-89'!$A$3:$M$3</definedName>
    <definedName name="NFBS90X97">'[33]NFBS90-97'!$A$3:$M$49</definedName>
    <definedName name="NFBS90X97T">'[33]NFBS90-97'!$A$3:$M$3</definedName>
    <definedName name="Norway_5B">[12]GRAD!$E$52:$G$52</definedName>
    <definedName name="_xlnm.Print_Area">#N/A</definedName>
    <definedName name="p5_age">[34]p5_ageISC5a!$A$1:$D$55</definedName>
    <definedName name="p5nr">[35]P5nr_2!$A$1:$AC$43</definedName>
    <definedName name="PARSE_COL">#REF!</definedName>
    <definedName name="PARSE_TAB">#REF!</definedName>
    <definedName name="percent">#REF!</definedName>
    <definedName name="PERSONNEL">[19]rd_res90!#REF!</definedName>
    <definedName name="Persreg_pc_emp">[36]Persreg_pc_emp!$A$1:$Q$6428</definedName>
    <definedName name="Perssci_FTE_RSE_TOT_T">[37]Perssci_FTE_RSE_TOT_T!$A$1:$R$3255</definedName>
    <definedName name="Poland_5B">[12]GRAD!$E$53:$G$53</definedName>
    <definedName name="POpula">[10]POpula!$A$1:$I$1559</definedName>
    <definedName name="popula1">[10]POpula!$A$1:$I$1559</definedName>
    <definedName name="Portugal_5B">[12]GRAD!$E$54:$G$54</definedName>
    <definedName name="PRINT_AREA_MI">#N/A</definedName>
    <definedName name="PRINT_IT">#REF!</definedName>
    <definedName name="Print_Titles_MI">'[38]91 # of Enterprises'!$A$1:$IV$4,'[38]91 # of Enterprises'!$A$1:$C$65536</definedName>
    <definedName name="prix_courants">'[20]Prix courants'!$AA$14:$AY$52</definedName>
    <definedName name="Query1">#REF!</definedName>
    <definedName name="sdakjkjsad" hidden="1">'[1]Time series'!#REF!</definedName>
    <definedName name="SHEET_INS">#REF!</definedName>
    <definedName name="Sheet1">'[39]111'!$A$2:$N$69</definedName>
    <definedName name="Slovakia_5B">[12]GRAD!$E$55:$G$55</definedName>
    <definedName name="Spain_5B">[12]GRAD!$E$56:$G$56</definedName>
    <definedName name="SPSS">#REF!</definedName>
    <definedName name="Stubs">#REF!</definedName>
    <definedName name="Subtitle">#REF!</definedName>
    <definedName name="Sweden_5B">[12]GRAD!$E$57:$G$57</definedName>
    <definedName name="Switzerland_5B">[12]GRAD!$E$58:$G$58</definedName>
    <definedName name="TAB_PROC">#REF!</definedName>
    <definedName name="Table">#REF!</definedName>
    <definedName name="TABLE1">[19]rd_res90!#REF!</definedName>
    <definedName name="TABLE10">[19]rd_res90!#REF!</definedName>
    <definedName name="TABLE11">[19]rd_res90!#REF!</definedName>
    <definedName name="TABLE12">[19]rd_res90!#REF!</definedName>
    <definedName name="TABLE13">[19]rd_res90!#REF!</definedName>
    <definedName name="TABLE14">[19]rd_res90!#REF!</definedName>
    <definedName name="TABLE15">[19]rd_res90!#REF!</definedName>
    <definedName name="TABLE16">[19]rd_res90!#REF!</definedName>
    <definedName name="TABLE17">[19]rd_res90!#REF!</definedName>
    <definedName name="TABLE18">[19]rd_res90!#REF!</definedName>
    <definedName name="TABLE19">[19]rd_res90!#REF!</definedName>
    <definedName name="TABLE2">[19]rd_res90!#REF!</definedName>
    <definedName name="TABLE20">[19]rd_res90!#REF!</definedName>
    <definedName name="TABLE21">[19]rd_res90!#REF!</definedName>
    <definedName name="TABLE22">[19]rd_res90!#REF!</definedName>
    <definedName name="TABLE3">[19]rd_res90!#REF!</definedName>
    <definedName name="TABLE4">[19]rd_res90!#REF!</definedName>
    <definedName name="TABLE5">[19]rd_res90!#REF!</definedName>
    <definedName name="TABLE6">[19]rd_res90!#REF!</definedName>
    <definedName name="TABLE7">[19]rd_res90!#REF!</definedName>
    <definedName name="TABLE8">[19]rd_res90!#REF!</definedName>
    <definedName name="TABLE9">[19]rd_res90!#REF!</definedName>
    <definedName name="TableBody">#REF!</definedName>
    <definedName name="tabx" hidden="1">{"g95_96m1",#N/A,FALSE,"Graf(95+96)M";"g95_96m2",#N/A,FALSE,"Graf(95+96)M";"g95_96mb1",#N/A,FALSE,"Graf(95+96)Mb";"g95_96mb2",#N/A,FALSE,"Graf(95+96)Mb";"g95_96f1",#N/A,FALSE,"Graf(95+96)F";"g95_96f2",#N/A,FALSE,"Graf(95+96)F";"g95_96fb1",#N/A,FALSE,"Graf(95+96)Fb";"g95_96fb2",#N/A,FALSE,"Graf(95+96)Fb"}</definedName>
    <definedName name="test_rank">#REF!,#REF!</definedName>
    <definedName name="TFP">#REF!</definedName>
    <definedName name="Title">#REF!</definedName>
    <definedName name="toto">'[40]Graph 3.7.a'!$B$125:$C$151</definedName>
    <definedName name="toto1">[11]Data5.11a!$B$3:$C$34</definedName>
    <definedName name="Turkey_5B">[12]GRAD!$E$59:$G$59</definedName>
    <definedName name="TWA_level2">#REF!</definedName>
    <definedName name="United_Kingdom_5B">[12]GRAD!$E$60:$G$60</definedName>
    <definedName name="United_States_5B">[12]GRAD!$E$61:$G$61</definedName>
    <definedName name="VA">#REF!</definedName>
    <definedName name="valeur_indic_1999_rev">#REF!</definedName>
    <definedName name="weight">[41]F5_W!$A$1:$C$33</definedName>
    <definedName name="Women">[12]GRAD!$G$2:$G$61</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hidden="1">{"_R22_General",#N/A,TRUE,"R22_General";"_R22_Questions",#N/A,TRUE,"R22_Questions";"ColA_R22",#N/A,TRUE,"R2295";"_R22_Tables",#N/A,TRUE,"R2295"}</definedName>
    <definedName name="wrn.TabARA." hidden="1">{"Page1",#N/A,FALSE,"ARA M&amp;F&amp;T";"Page2",#N/A,FALSE,"ARA M&amp;F&amp;T";"Page3",#N/A,FALSE,"ARA M&amp;F&amp;T"}</definedName>
    <definedName name="x">[42]Settings!$B$14</definedName>
    <definedName name="xx">'[1]Time series'!#REF!</definedName>
    <definedName name="xxc">'[1]Time series'!#REF!</definedName>
    <definedName name="XXX">#N/A</definedName>
    <definedName name="yn">[43]Introduction!$Z$13:$Z$16</definedName>
    <definedName name="ZONE_IMPRES_MI">#N/A</definedName>
  </definedNames>
  <calcPr calcId="162913"/>
</workbook>
</file>

<file path=xl/calcChain.xml><?xml version="1.0" encoding="utf-8"?>
<calcChain xmlns="http://schemas.openxmlformats.org/spreadsheetml/2006/main">
  <c r="W10" i="74" l="1"/>
  <c r="V10" i="74"/>
  <c r="U10" i="74"/>
  <c r="T10" i="74"/>
  <c r="S10" i="74"/>
  <c r="R10" i="74"/>
  <c r="Q10" i="74"/>
  <c r="P10" i="74"/>
  <c r="O10" i="74"/>
  <c r="N10" i="74"/>
  <c r="M10" i="74"/>
  <c r="L10" i="74"/>
  <c r="K10" i="74"/>
  <c r="J10" i="74"/>
  <c r="I10" i="74"/>
  <c r="B10" i="74"/>
  <c r="M8" i="74"/>
  <c r="L8" i="74"/>
  <c r="K8" i="74"/>
  <c r="J8" i="74"/>
  <c r="I8" i="74"/>
  <c r="H8" i="74"/>
  <c r="H10" i="74" s="1"/>
  <c r="G8" i="74"/>
  <c r="G10" i="74" s="1"/>
  <c r="F8" i="74"/>
  <c r="F10" i="74" s="1"/>
  <c r="E8" i="74"/>
  <c r="E10" i="74" s="1"/>
  <c r="D8" i="74"/>
  <c r="D10" i="74" s="1"/>
  <c r="C8" i="74"/>
  <c r="C10" i="74" s="1"/>
  <c r="B8" i="74"/>
  <c r="U7" i="74"/>
  <c r="AG15" i="76" l="1"/>
  <c r="AG14" i="76"/>
  <c r="AG13" i="76"/>
  <c r="AG12" i="76"/>
  <c r="AG11" i="76"/>
  <c r="AG10" i="76"/>
  <c r="AD49" i="76"/>
  <c r="AC49" i="76"/>
  <c r="AB49" i="76"/>
  <c r="AA49" i="76"/>
  <c r="Z49" i="76"/>
  <c r="Y49" i="76"/>
  <c r="X49" i="76"/>
  <c r="W49" i="76"/>
  <c r="V49" i="76"/>
  <c r="U49" i="76"/>
  <c r="T49" i="76"/>
  <c r="S49" i="76"/>
  <c r="R49" i="76"/>
  <c r="Q49" i="76"/>
  <c r="P49" i="76"/>
  <c r="O49" i="76"/>
  <c r="N49" i="76"/>
  <c r="M49" i="76"/>
  <c r="L49" i="76"/>
  <c r="K49" i="76"/>
  <c r="J49" i="76"/>
  <c r="I49" i="76"/>
  <c r="H49" i="76"/>
  <c r="G49" i="76"/>
  <c r="F49" i="76"/>
  <c r="E49" i="76"/>
  <c r="D47" i="76"/>
  <c r="D46" i="76"/>
  <c r="D45" i="76"/>
  <c r="D44" i="76"/>
  <c r="D42" i="76"/>
  <c r="D41" i="76"/>
  <c r="D40" i="76"/>
  <c r="D39" i="76"/>
  <c r="D38" i="76"/>
  <c r="D37" i="76"/>
  <c r="D36" i="76"/>
  <c r="D35" i="76"/>
  <c r="D34" i="76"/>
  <c r="D33" i="76"/>
  <c r="D32" i="76"/>
  <c r="D31" i="76"/>
  <c r="D30" i="76"/>
  <c r="D29" i="76"/>
  <c r="D28" i="76"/>
  <c r="D27" i="76"/>
  <c r="D26" i="76"/>
  <c r="D25" i="76"/>
  <c r="D24" i="76"/>
  <c r="D23" i="76"/>
  <c r="D22" i="76"/>
  <c r="D21" i="76"/>
  <c r="D20" i="76"/>
  <c r="D19" i="76"/>
  <c r="D18" i="76"/>
  <c r="D17" i="76"/>
  <c r="D16" i="76"/>
  <c r="D15" i="76"/>
  <c r="D14" i="76"/>
  <c r="D13" i="76"/>
  <c r="D12" i="76"/>
  <c r="D11" i="76"/>
  <c r="D10" i="76"/>
  <c r="D9" i="76"/>
  <c r="C24" i="77"/>
  <c r="C23" i="77"/>
  <c r="C22" i="77"/>
  <c r="C21" i="77"/>
  <c r="C20" i="77"/>
  <c r="C19" i="77"/>
  <c r="C18" i="77"/>
  <c r="C17" i="77"/>
  <c r="C16" i="77"/>
  <c r="C15" i="77"/>
  <c r="C14" i="77"/>
  <c r="C13" i="77"/>
  <c r="C12" i="77"/>
  <c r="C11" i="77"/>
  <c r="C10" i="77"/>
  <c r="C9" i="77"/>
  <c r="C8" i="77"/>
  <c r="C7" i="77"/>
  <c r="C6" i="77"/>
  <c r="C5" i="77"/>
  <c r="D49" i="76" l="1"/>
  <c r="N120" i="85" l="1"/>
  <c r="B111" i="85"/>
  <c r="D125" i="85"/>
  <c r="C124" i="85"/>
  <c r="K122" i="85"/>
  <c r="J121" i="85"/>
  <c r="V117" i="85"/>
  <c r="U117" i="85"/>
  <c r="T117" i="85"/>
  <c r="S117" i="85"/>
  <c r="R117" i="85"/>
  <c r="Q117" i="85"/>
  <c r="P117" i="85"/>
  <c r="O117" i="85"/>
  <c r="N117" i="85"/>
  <c r="N125" i="85" s="1"/>
  <c r="M117" i="85"/>
  <c r="M125" i="85" s="1"/>
  <c r="L117" i="85"/>
  <c r="L125" i="85" s="1"/>
  <c r="K117" i="85"/>
  <c r="K125" i="85" s="1"/>
  <c r="J117" i="85"/>
  <c r="J125" i="85" s="1"/>
  <c r="I117" i="85"/>
  <c r="I125" i="85" s="1"/>
  <c r="H117" i="85"/>
  <c r="H125" i="85" s="1"/>
  <c r="G117" i="85"/>
  <c r="G125" i="85" s="1"/>
  <c r="F117" i="85"/>
  <c r="F125" i="85" s="1"/>
  <c r="E117" i="85"/>
  <c r="E125" i="85" s="1"/>
  <c r="D117" i="85"/>
  <c r="C117" i="85"/>
  <c r="C125" i="85" s="1"/>
  <c r="B117" i="85"/>
  <c r="B125" i="85" s="1"/>
  <c r="V116" i="85"/>
  <c r="U116" i="85"/>
  <c r="T116" i="85"/>
  <c r="S116" i="85"/>
  <c r="R116" i="85"/>
  <c r="Q116" i="85"/>
  <c r="P116" i="85"/>
  <c r="O116" i="85"/>
  <c r="N116" i="85"/>
  <c r="N124" i="85" s="1"/>
  <c r="M116" i="85"/>
  <c r="M124" i="85" s="1"/>
  <c r="L116" i="85"/>
  <c r="K116" i="85"/>
  <c r="K124" i="85" s="1"/>
  <c r="J116" i="85"/>
  <c r="J124" i="85" s="1"/>
  <c r="I116" i="85"/>
  <c r="I124" i="85" s="1"/>
  <c r="H116" i="85"/>
  <c r="H124" i="85" s="1"/>
  <c r="G116" i="85"/>
  <c r="G124" i="85" s="1"/>
  <c r="F116" i="85"/>
  <c r="F124" i="85" s="1"/>
  <c r="E116" i="85"/>
  <c r="E124" i="85" s="1"/>
  <c r="D116" i="85"/>
  <c r="C116" i="85"/>
  <c r="B116" i="85"/>
  <c r="B124" i="85" s="1"/>
  <c r="V115" i="85"/>
  <c r="U115" i="85"/>
  <c r="T115" i="85"/>
  <c r="S115" i="85"/>
  <c r="R115" i="85"/>
  <c r="Q115" i="85"/>
  <c r="P115" i="85"/>
  <c r="O115" i="85"/>
  <c r="N115" i="85"/>
  <c r="N123" i="85" s="1"/>
  <c r="M115" i="85"/>
  <c r="M123" i="85" s="1"/>
  <c r="L115" i="85"/>
  <c r="L123" i="85" s="1"/>
  <c r="K115" i="85"/>
  <c r="K123" i="85" s="1"/>
  <c r="J115" i="85"/>
  <c r="J123" i="85" s="1"/>
  <c r="I115" i="85"/>
  <c r="I123" i="85" s="1"/>
  <c r="H115" i="85"/>
  <c r="H123" i="85" s="1"/>
  <c r="G115" i="85"/>
  <c r="G123" i="85" s="1"/>
  <c r="F115" i="85"/>
  <c r="F123" i="85" s="1"/>
  <c r="E115" i="85"/>
  <c r="E123" i="85" s="1"/>
  <c r="D115" i="85"/>
  <c r="D123" i="85" s="1"/>
  <c r="C115" i="85"/>
  <c r="C123" i="85" s="1"/>
  <c r="B115" i="85"/>
  <c r="B123" i="85" s="1"/>
  <c r="V114" i="85"/>
  <c r="U114" i="85"/>
  <c r="T114" i="85"/>
  <c r="S114" i="85"/>
  <c r="R114" i="85"/>
  <c r="Q114" i="85"/>
  <c r="P114" i="85"/>
  <c r="O114" i="85"/>
  <c r="N114" i="85"/>
  <c r="N122" i="85" s="1"/>
  <c r="M114" i="85"/>
  <c r="M122" i="85" s="1"/>
  <c r="L114" i="85"/>
  <c r="L122" i="85" s="1"/>
  <c r="K114" i="85"/>
  <c r="J114" i="85"/>
  <c r="J122" i="85" s="1"/>
  <c r="I114" i="85"/>
  <c r="I122" i="85" s="1"/>
  <c r="H114" i="85"/>
  <c r="H122" i="85" s="1"/>
  <c r="G114" i="85"/>
  <c r="G122" i="85" s="1"/>
  <c r="F114" i="85"/>
  <c r="F122" i="85" s="1"/>
  <c r="E114" i="85"/>
  <c r="E122" i="85" s="1"/>
  <c r="D114" i="85"/>
  <c r="D122" i="85" s="1"/>
  <c r="C114" i="85"/>
  <c r="C122" i="85" s="1"/>
  <c r="B114" i="85"/>
  <c r="B122" i="85" s="1"/>
  <c r="V113" i="85"/>
  <c r="U113" i="85"/>
  <c r="T113" i="85"/>
  <c r="S113" i="85"/>
  <c r="R113" i="85"/>
  <c r="Q113" i="85"/>
  <c r="P113" i="85"/>
  <c r="O113" i="85"/>
  <c r="N113" i="85"/>
  <c r="N121" i="85" s="1"/>
  <c r="M113" i="85"/>
  <c r="M121" i="85" s="1"/>
  <c r="L113" i="85"/>
  <c r="L121" i="85" s="1"/>
  <c r="K113" i="85"/>
  <c r="K121" i="85" s="1"/>
  <c r="J113" i="85"/>
  <c r="I113" i="85"/>
  <c r="I121" i="85" s="1"/>
  <c r="H113" i="85"/>
  <c r="H121" i="85" s="1"/>
  <c r="G113" i="85"/>
  <c r="G121" i="85" s="1"/>
  <c r="F113" i="85"/>
  <c r="F121" i="85" s="1"/>
  <c r="E113" i="85"/>
  <c r="E121" i="85" s="1"/>
  <c r="D113" i="85"/>
  <c r="D121" i="85" s="1"/>
  <c r="C113" i="85"/>
  <c r="C121" i="85" s="1"/>
  <c r="B113" i="85"/>
  <c r="B118" i="85" s="1"/>
  <c r="B126" i="85" s="1"/>
  <c r="V112" i="85"/>
  <c r="U112" i="85"/>
  <c r="T112" i="85"/>
  <c r="S112" i="85"/>
  <c r="R112" i="85"/>
  <c r="Q112" i="85"/>
  <c r="P112" i="85"/>
  <c r="O112" i="85"/>
  <c r="N112" i="85"/>
  <c r="M112" i="85"/>
  <c r="L112" i="85"/>
  <c r="K112" i="85"/>
  <c r="J112" i="85"/>
  <c r="I112" i="85"/>
  <c r="H112" i="85"/>
  <c r="G112" i="85"/>
  <c r="F112" i="85"/>
  <c r="E112" i="85"/>
  <c r="D112" i="85"/>
  <c r="C112" i="85"/>
  <c r="B112" i="85"/>
  <c r="V111" i="85"/>
  <c r="U111" i="85"/>
  <c r="T111" i="85"/>
  <c r="S111" i="85"/>
  <c r="R111" i="85"/>
  <c r="Q111" i="85"/>
  <c r="P111" i="85"/>
  <c r="O111" i="85"/>
  <c r="N111" i="85"/>
  <c r="M111" i="85"/>
  <c r="L111" i="85"/>
  <c r="K111" i="85"/>
  <c r="J111" i="85"/>
  <c r="J118" i="85" s="1"/>
  <c r="J126" i="85" s="1"/>
  <c r="I111" i="85"/>
  <c r="I118" i="85" s="1"/>
  <c r="I126" i="85" s="1"/>
  <c r="H111" i="85"/>
  <c r="G111" i="85"/>
  <c r="F111" i="85"/>
  <c r="E111" i="85"/>
  <c r="D111" i="85"/>
  <c r="C111" i="85"/>
  <c r="X109" i="85"/>
  <c r="W109" i="85"/>
  <c r="V109" i="85"/>
  <c r="U109" i="85"/>
  <c r="T109" i="85"/>
  <c r="S109" i="85"/>
  <c r="R109" i="85"/>
  <c r="Q109" i="85"/>
  <c r="P109" i="85"/>
  <c r="O109" i="85"/>
  <c r="N109" i="85"/>
  <c r="M109" i="85"/>
  <c r="L109" i="85"/>
  <c r="K109" i="85"/>
  <c r="J109" i="85"/>
  <c r="I109" i="85"/>
  <c r="H109" i="85"/>
  <c r="G109" i="85"/>
  <c r="F109" i="85"/>
  <c r="E109" i="85"/>
  <c r="D109" i="85"/>
  <c r="C118" i="85" l="1"/>
  <c r="C126" i="85" s="1"/>
  <c r="K118" i="85"/>
  <c r="K126" i="85" s="1"/>
  <c r="E118" i="85"/>
  <c r="E126" i="85" s="1"/>
  <c r="F118" i="85"/>
  <c r="F126" i="85" s="1"/>
  <c r="M118" i="85"/>
  <c r="M126" i="85" s="1"/>
  <c r="M120" i="85" s="1"/>
  <c r="L118" i="85"/>
  <c r="L126" i="85" s="1"/>
  <c r="N118" i="85"/>
  <c r="N126" i="85" s="1"/>
  <c r="G118" i="85"/>
  <c r="G126" i="85" s="1"/>
  <c r="G120" i="85" s="1"/>
  <c r="B121" i="85"/>
  <c r="B120" i="85" s="1"/>
  <c r="D118" i="85"/>
  <c r="D126" i="85" s="1"/>
  <c r="H118" i="85"/>
  <c r="H126" i="85" s="1"/>
  <c r="H120" i="85"/>
  <c r="I120" i="85"/>
  <c r="F120" i="85"/>
  <c r="J120" i="85"/>
  <c r="C120" i="85"/>
  <c r="K120" i="85"/>
  <c r="E120" i="85"/>
  <c r="D124" i="85"/>
  <c r="D120" i="85" s="1"/>
  <c r="L124" i="85"/>
  <c r="L120" i="85" l="1"/>
  <c r="AG8" i="83" l="1"/>
  <c r="AG9" i="83"/>
  <c r="AG10" i="83"/>
  <c r="AG11" i="83"/>
  <c r="AG7" i="83"/>
  <c r="AF8" i="83"/>
  <c r="AF9" i="83"/>
  <c r="AF10" i="83"/>
  <c r="AF11" i="83"/>
  <c r="AF7" i="83"/>
  <c r="AC14" i="83" l="1"/>
  <c r="AC15" i="83"/>
  <c r="AC16" i="83"/>
  <c r="AC17" i="83"/>
  <c r="AC18" i="83"/>
  <c r="C14" i="83"/>
  <c r="D14" i="83"/>
  <c r="E14" i="83"/>
  <c r="F14" i="83"/>
  <c r="G14" i="83"/>
  <c r="H14" i="83"/>
  <c r="I14" i="83"/>
  <c r="J14" i="83"/>
  <c r="K14" i="83"/>
  <c r="L14" i="83"/>
  <c r="M14" i="83"/>
  <c r="N14" i="83"/>
  <c r="O14" i="83"/>
  <c r="P14" i="83"/>
  <c r="Q14" i="83"/>
  <c r="R14" i="83"/>
  <c r="S14" i="83"/>
  <c r="T14" i="83"/>
  <c r="U14" i="83"/>
  <c r="V14" i="83"/>
  <c r="W14" i="83"/>
  <c r="X14" i="83"/>
  <c r="Y14" i="83"/>
  <c r="Z14" i="83"/>
  <c r="AA14" i="83"/>
  <c r="AB14" i="83"/>
  <c r="C15" i="83"/>
  <c r="D15" i="83"/>
  <c r="E15" i="83"/>
  <c r="F15" i="83"/>
  <c r="G15" i="83"/>
  <c r="H15" i="83"/>
  <c r="I15" i="83"/>
  <c r="J15" i="83"/>
  <c r="K15" i="83"/>
  <c r="L15" i="83"/>
  <c r="M15" i="83"/>
  <c r="N15" i="83"/>
  <c r="O15" i="83"/>
  <c r="P15" i="83"/>
  <c r="Q15" i="83"/>
  <c r="R15" i="83"/>
  <c r="S15" i="83"/>
  <c r="T15" i="83"/>
  <c r="U15" i="83"/>
  <c r="V15" i="83"/>
  <c r="W15" i="83"/>
  <c r="X15" i="83"/>
  <c r="Y15" i="83"/>
  <c r="Z15" i="83"/>
  <c r="AA15" i="83"/>
  <c r="AB15" i="83"/>
  <c r="C16" i="83"/>
  <c r="D16" i="83"/>
  <c r="E16" i="83"/>
  <c r="F16" i="83"/>
  <c r="G16" i="83"/>
  <c r="H16" i="83"/>
  <c r="I16" i="83"/>
  <c r="J16" i="83"/>
  <c r="K16" i="83"/>
  <c r="L16" i="83"/>
  <c r="M16" i="83"/>
  <c r="N16" i="83"/>
  <c r="O16" i="83"/>
  <c r="P16" i="83"/>
  <c r="Q16" i="83"/>
  <c r="R16" i="83"/>
  <c r="S16" i="83"/>
  <c r="T16" i="83"/>
  <c r="U16" i="83"/>
  <c r="V16" i="83"/>
  <c r="W16" i="83"/>
  <c r="X16" i="83"/>
  <c r="Y16" i="83"/>
  <c r="Z16" i="83"/>
  <c r="AA16" i="83"/>
  <c r="AB16" i="83"/>
  <c r="C17" i="83"/>
  <c r="D17" i="83"/>
  <c r="E17" i="83"/>
  <c r="F17" i="83"/>
  <c r="G17" i="83"/>
  <c r="H17" i="83"/>
  <c r="I17" i="83"/>
  <c r="J17" i="83"/>
  <c r="K17" i="83"/>
  <c r="L17" i="83"/>
  <c r="M17" i="83"/>
  <c r="N17" i="83"/>
  <c r="O17" i="83"/>
  <c r="P17" i="83"/>
  <c r="Q17" i="83"/>
  <c r="R17" i="83"/>
  <c r="S17" i="83"/>
  <c r="T17" i="83"/>
  <c r="U17" i="83"/>
  <c r="V17" i="83"/>
  <c r="W17" i="83"/>
  <c r="X17" i="83"/>
  <c r="Y17" i="83"/>
  <c r="Z17" i="83"/>
  <c r="AA17" i="83"/>
  <c r="AB17" i="83"/>
  <c r="C18" i="83"/>
  <c r="D18" i="83"/>
  <c r="E18" i="83"/>
  <c r="F18" i="83"/>
  <c r="G18" i="83"/>
  <c r="H18" i="83"/>
  <c r="I18" i="83"/>
  <c r="J18" i="83"/>
  <c r="K18" i="83"/>
  <c r="L18" i="83"/>
  <c r="M18" i="83"/>
  <c r="N18" i="83"/>
  <c r="O18" i="83"/>
  <c r="P18" i="83"/>
  <c r="Q18" i="83"/>
  <c r="R18" i="83"/>
  <c r="S18" i="83"/>
  <c r="T18" i="83"/>
  <c r="U18" i="83"/>
  <c r="V18" i="83"/>
  <c r="W18" i="83"/>
  <c r="X18" i="83"/>
  <c r="Y18" i="83"/>
  <c r="Z18" i="83"/>
  <c r="AA18" i="83"/>
  <c r="AB18" i="83"/>
  <c r="B18" i="83"/>
  <c r="B17" i="83"/>
  <c r="B16" i="83"/>
  <c r="B15" i="83"/>
  <c r="B14" i="83"/>
  <c r="AC8" i="83"/>
  <c r="AC9" i="83"/>
  <c r="AC10" i="83"/>
  <c r="AC11" i="83"/>
  <c r="AC7" i="83"/>
  <c r="C10" i="83"/>
  <c r="D10" i="83"/>
  <c r="E10" i="83"/>
  <c r="F10" i="83"/>
  <c r="G10" i="83"/>
  <c r="H10" i="83"/>
  <c r="I10" i="83"/>
  <c r="J10" i="83"/>
  <c r="K10" i="83"/>
  <c r="L10" i="83"/>
  <c r="M10" i="83"/>
  <c r="N10" i="83"/>
  <c r="O10" i="83"/>
  <c r="P10" i="83"/>
  <c r="Q10" i="83"/>
  <c r="R10" i="83"/>
  <c r="S10" i="83"/>
  <c r="T10" i="83"/>
  <c r="U10" i="83"/>
  <c r="V10" i="83"/>
  <c r="W10" i="83"/>
  <c r="X10" i="83"/>
  <c r="Y10" i="83"/>
  <c r="Z10" i="83"/>
  <c r="AA10" i="83"/>
  <c r="AB10" i="83"/>
  <c r="C11" i="83"/>
  <c r="D11" i="83"/>
  <c r="E11" i="83"/>
  <c r="F11" i="83"/>
  <c r="G11" i="83"/>
  <c r="H11" i="83"/>
  <c r="I11" i="83"/>
  <c r="J11" i="83"/>
  <c r="K11" i="83"/>
  <c r="L11" i="83"/>
  <c r="M11" i="83"/>
  <c r="N11" i="83"/>
  <c r="O11" i="83"/>
  <c r="P11" i="83"/>
  <c r="Q11" i="83"/>
  <c r="R11" i="83"/>
  <c r="S11" i="83"/>
  <c r="T11" i="83"/>
  <c r="U11" i="83"/>
  <c r="V11" i="83"/>
  <c r="W11" i="83"/>
  <c r="X11" i="83"/>
  <c r="Y11" i="83"/>
  <c r="Z11" i="83"/>
  <c r="AA11" i="83"/>
  <c r="AB11" i="83"/>
  <c r="B11" i="83"/>
  <c r="B10" i="83"/>
  <c r="C7" i="83"/>
  <c r="D7" i="83"/>
  <c r="E7" i="83"/>
  <c r="F7" i="83"/>
  <c r="G7" i="83"/>
  <c r="H7" i="83"/>
  <c r="I7" i="83"/>
  <c r="J7" i="83"/>
  <c r="K7" i="83"/>
  <c r="L7" i="83"/>
  <c r="M7" i="83"/>
  <c r="N7" i="83"/>
  <c r="O7" i="83"/>
  <c r="P7" i="83"/>
  <c r="Q7" i="83"/>
  <c r="R7" i="83"/>
  <c r="S7" i="83"/>
  <c r="T7" i="83"/>
  <c r="U7" i="83"/>
  <c r="V7" i="83"/>
  <c r="W7" i="83"/>
  <c r="X7" i="83"/>
  <c r="Y7" i="83"/>
  <c r="Z7" i="83"/>
  <c r="AA7" i="83"/>
  <c r="AB7" i="83"/>
  <c r="C8" i="83"/>
  <c r="D8" i="83"/>
  <c r="E8" i="83"/>
  <c r="F8" i="83"/>
  <c r="G8" i="83"/>
  <c r="H8" i="83"/>
  <c r="I8" i="83"/>
  <c r="J8" i="83"/>
  <c r="K8" i="83"/>
  <c r="L8" i="83"/>
  <c r="M8" i="83"/>
  <c r="N8" i="83"/>
  <c r="O8" i="83"/>
  <c r="P8" i="83"/>
  <c r="Q8" i="83"/>
  <c r="R8" i="83"/>
  <c r="S8" i="83"/>
  <c r="T8" i="83"/>
  <c r="U8" i="83"/>
  <c r="V8" i="83"/>
  <c r="W8" i="83"/>
  <c r="X8" i="83"/>
  <c r="Y8" i="83"/>
  <c r="Z8" i="83"/>
  <c r="AA8" i="83"/>
  <c r="AB8" i="83"/>
  <c r="C9" i="83"/>
  <c r="D9" i="83"/>
  <c r="E9" i="83"/>
  <c r="F9" i="83"/>
  <c r="G9" i="83"/>
  <c r="H9" i="83"/>
  <c r="I9" i="83"/>
  <c r="J9" i="83"/>
  <c r="K9" i="83"/>
  <c r="L9" i="83"/>
  <c r="M9" i="83"/>
  <c r="N9" i="83"/>
  <c r="O9" i="83"/>
  <c r="P9" i="83"/>
  <c r="Q9" i="83"/>
  <c r="R9" i="83"/>
  <c r="S9" i="83"/>
  <c r="T9" i="83"/>
  <c r="U9" i="83"/>
  <c r="V9" i="83"/>
  <c r="W9" i="83"/>
  <c r="X9" i="83"/>
  <c r="Y9" i="83"/>
  <c r="Z9" i="83"/>
  <c r="AA9" i="83"/>
  <c r="AB9" i="83"/>
  <c r="B9" i="83"/>
  <c r="B8" i="83"/>
  <c r="B7" i="83"/>
  <c r="C6" i="69" l="1"/>
  <c r="D6" i="69"/>
  <c r="E6" i="69"/>
  <c r="F6" i="69"/>
  <c r="G6" i="69"/>
  <c r="H6" i="69"/>
  <c r="I6" i="69"/>
  <c r="J6" i="69"/>
  <c r="K6" i="69"/>
  <c r="L6" i="69"/>
  <c r="M6" i="69"/>
  <c r="N6" i="69"/>
  <c r="O6" i="69"/>
  <c r="P6" i="69"/>
  <c r="Q6" i="69"/>
  <c r="R6" i="69"/>
  <c r="S6" i="69"/>
  <c r="T6" i="69"/>
  <c r="U6" i="69"/>
  <c r="V6" i="69"/>
  <c r="W6" i="69"/>
  <c r="X6" i="69"/>
  <c r="Y6" i="69"/>
  <c r="Z6" i="69"/>
  <c r="AA6" i="69"/>
  <c r="G7" i="69"/>
  <c r="H7" i="69"/>
  <c r="I7" i="69"/>
  <c r="J7" i="69"/>
  <c r="K7" i="69"/>
  <c r="L7" i="69"/>
  <c r="M7" i="69"/>
  <c r="N7" i="69"/>
  <c r="O7" i="69"/>
  <c r="P7" i="69"/>
  <c r="Q7" i="69"/>
  <c r="R7" i="69"/>
  <c r="S7" i="69"/>
  <c r="T7" i="69"/>
  <c r="U7" i="69"/>
  <c r="V7" i="69"/>
  <c r="W7" i="69"/>
  <c r="X7" i="69"/>
  <c r="Y7" i="69"/>
  <c r="Z7" i="69"/>
  <c r="AA7" i="69"/>
  <c r="C8" i="69"/>
  <c r="D8" i="69"/>
  <c r="E8" i="69"/>
  <c r="F8" i="69"/>
  <c r="G8" i="69"/>
  <c r="H8" i="69"/>
  <c r="I8" i="69"/>
  <c r="J8" i="69"/>
  <c r="K8" i="69"/>
  <c r="L8" i="69"/>
  <c r="M8" i="69"/>
  <c r="N8" i="69"/>
  <c r="O8" i="69"/>
  <c r="P8" i="69"/>
  <c r="Q8" i="69"/>
  <c r="R8" i="69"/>
  <c r="S8" i="69"/>
  <c r="T8" i="69"/>
  <c r="U8" i="69"/>
  <c r="V8" i="69"/>
  <c r="W8" i="69"/>
  <c r="X8" i="69"/>
  <c r="Y8" i="69"/>
  <c r="Z8" i="69"/>
  <c r="AA8" i="69"/>
  <c r="B8" i="69"/>
  <c r="B6" i="69"/>
  <c r="T22" i="65" l="1"/>
  <c r="T23" i="65"/>
  <c r="T24" i="65"/>
  <c r="T25" i="65"/>
  <c r="T26" i="65"/>
  <c r="T27" i="65"/>
  <c r="T28" i="65"/>
  <c r="T21" i="65"/>
  <c r="P21" i="65"/>
  <c r="L41" i="65"/>
  <c r="J41" i="65"/>
  <c r="L40" i="65"/>
  <c r="Q26" i="65" s="1"/>
  <c r="J40" i="65"/>
  <c r="P26" i="65" s="1"/>
  <c r="L38" i="65"/>
  <c r="J38" i="65"/>
  <c r="L37" i="65"/>
  <c r="J37" i="65"/>
  <c r="L36" i="65"/>
  <c r="J36" i="65"/>
  <c r="L35" i="65"/>
  <c r="Q25" i="65" s="1"/>
  <c r="J35" i="65"/>
  <c r="P25" i="65" s="1"/>
  <c r="L33" i="65"/>
  <c r="J33" i="65"/>
  <c r="L32" i="65"/>
  <c r="J32" i="65"/>
  <c r="L31" i="65"/>
  <c r="J31" i="65"/>
  <c r="L30" i="65"/>
  <c r="J30" i="65"/>
  <c r="L28" i="65"/>
  <c r="J28" i="65"/>
  <c r="L27" i="65"/>
  <c r="J27" i="65"/>
  <c r="L26" i="65"/>
  <c r="J26" i="65"/>
  <c r="L24" i="65"/>
  <c r="J24" i="65"/>
  <c r="L23" i="65"/>
  <c r="J23" i="65"/>
  <c r="L22" i="65"/>
  <c r="J22" i="65"/>
  <c r="L21" i="65"/>
  <c r="Q22" i="65" s="1"/>
  <c r="S22" i="65" s="1"/>
  <c r="J21" i="65"/>
  <c r="P22" i="65" s="1"/>
  <c r="L20" i="65"/>
  <c r="J20" i="65"/>
  <c r="Q27" i="65"/>
  <c r="S27" i="65" s="1"/>
  <c r="P27" i="65"/>
  <c r="L19" i="65"/>
  <c r="J19" i="65"/>
  <c r="L17" i="65"/>
  <c r="J17" i="65"/>
  <c r="Q24" i="65"/>
  <c r="S24" i="65" s="1"/>
  <c r="P24" i="65"/>
  <c r="L16" i="65"/>
  <c r="J16" i="65"/>
  <c r="Q23" i="65"/>
  <c r="S23" i="65" s="1"/>
  <c r="P23" i="65"/>
  <c r="L15" i="65"/>
  <c r="J15" i="65"/>
  <c r="L14" i="65"/>
  <c r="J14" i="65"/>
  <c r="L13" i="65"/>
  <c r="Q21" i="65" s="1"/>
  <c r="J13" i="65"/>
  <c r="L11" i="65"/>
  <c r="J11" i="65"/>
  <c r="L10" i="65"/>
  <c r="Q28" i="65" s="1"/>
  <c r="S28" i="65" s="1"/>
  <c r="J10" i="65"/>
  <c r="J9" i="65"/>
  <c r="P28" i="65" s="1"/>
  <c r="L8" i="65"/>
  <c r="J8" i="65"/>
  <c r="L7" i="65"/>
  <c r="J7" i="65"/>
  <c r="L6" i="65"/>
  <c r="J6" i="65"/>
  <c r="S21" i="65" l="1"/>
  <c r="S25" i="65"/>
  <c r="S26" i="65"/>
  <c r="AB9" i="71" l="1"/>
  <c r="AA9" i="71"/>
  <c r="Z9" i="71"/>
  <c r="Y9" i="71"/>
  <c r="X9" i="71"/>
  <c r="W9" i="71"/>
  <c r="V9" i="71"/>
  <c r="U9" i="71"/>
  <c r="T9" i="71"/>
  <c r="S9" i="71"/>
  <c r="R9" i="71"/>
  <c r="Q9" i="71"/>
  <c r="P9" i="71"/>
  <c r="O9" i="71"/>
  <c r="N9" i="71"/>
  <c r="M9" i="71"/>
  <c r="L9" i="71"/>
  <c r="K9" i="71"/>
  <c r="J9" i="71"/>
  <c r="I9" i="71"/>
  <c r="H9" i="71"/>
  <c r="G9" i="71"/>
  <c r="F9" i="71"/>
  <c r="E9" i="71"/>
  <c r="D9" i="71"/>
  <c r="C9" i="71"/>
  <c r="B9" i="71"/>
  <c r="AB8" i="71"/>
  <c r="AA8" i="71"/>
  <c r="Z8" i="71"/>
  <c r="Y8" i="71"/>
  <c r="X8" i="71"/>
  <c r="W8" i="71"/>
  <c r="V8" i="71"/>
  <c r="U8" i="71"/>
  <c r="T8" i="71"/>
  <c r="S8" i="71"/>
  <c r="R8" i="71"/>
  <c r="Q8" i="71"/>
  <c r="P8" i="71"/>
  <c r="O8" i="71"/>
  <c r="N8" i="71"/>
  <c r="M8" i="71"/>
  <c r="L8" i="71"/>
  <c r="K8" i="71"/>
  <c r="J8" i="71"/>
  <c r="I8" i="71"/>
  <c r="H8" i="71"/>
  <c r="G8" i="71"/>
  <c r="F8" i="71"/>
  <c r="E8" i="71"/>
  <c r="D8" i="71"/>
  <c r="C8" i="71"/>
  <c r="B8" i="71"/>
  <c r="AB7" i="71"/>
  <c r="AA7" i="71"/>
  <c r="Z7" i="71"/>
  <c r="Y7" i="71"/>
  <c r="X7" i="71"/>
  <c r="W7" i="71"/>
  <c r="V7" i="71"/>
  <c r="U7" i="71"/>
  <c r="T7" i="71"/>
  <c r="S7" i="71"/>
  <c r="R7" i="71"/>
  <c r="Q7" i="71"/>
  <c r="P7" i="71"/>
  <c r="O7" i="71"/>
  <c r="N7" i="71"/>
  <c r="M7" i="71"/>
  <c r="L7" i="71"/>
  <c r="K7" i="71"/>
  <c r="J7" i="71"/>
  <c r="I7" i="71"/>
  <c r="H7" i="71"/>
  <c r="G7" i="71"/>
  <c r="F7" i="71"/>
  <c r="E7" i="71"/>
  <c r="D7" i="71"/>
  <c r="C7" i="71"/>
  <c r="B7" i="71"/>
  <c r="AB6" i="71"/>
  <c r="AA6" i="71"/>
  <c r="Z6" i="71"/>
  <c r="Y6" i="71"/>
  <c r="X6" i="71"/>
  <c r="W6" i="71"/>
  <c r="V6" i="71"/>
  <c r="U6" i="71"/>
  <c r="T6" i="71"/>
  <c r="S6" i="71"/>
  <c r="R6" i="71"/>
  <c r="Q6" i="71"/>
  <c r="P6" i="71"/>
  <c r="O6" i="71"/>
  <c r="N6" i="71"/>
  <c r="M6" i="71"/>
  <c r="L6" i="71"/>
  <c r="K6" i="71"/>
  <c r="J6" i="71"/>
  <c r="I6" i="71"/>
  <c r="H6" i="71"/>
  <c r="G6" i="71"/>
  <c r="F6" i="71"/>
  <c r="E6" i="71"/>
  <c r="D6" i="71"/>
  <c r="C6" i="71"/>
  <c r="B6" i="71"/>
  <c r="C8" i="4"/>
  <c r="D8" i="4"/>
  <c r="E8" i="4"/>
  <c r="F8" i="4"/>
  <c r="G8" i="4"/>
  <c r="H8" i="4"/>
  <c r="I8" i="4"/>
  <c r="J8" i="4"/>
  <c r="K8" i="4"/>
  <c r="L8" i="4"/>
  <c r="M8" i="4"/>
  <c r="N8" i="4"/>
  <c r="O8" i="4"/>
  <c r="P8" i="4"/>
  <c r="Q8" i="4"/>
  <c r="R8" i="4"/>
  <c r="S8" i="4"/>
  <c r="T8" i="4"/>
  <c r="U8" i="4"/>
  <c r="V8" i="4"/>
  <c r="W8" i="4"/>
  <c r="X8" i="4"/>
  <c r="Y8" i="4"/>
  <c r="Z8" i="4"/>
  <c r="AA8" i="4"/>
  <c r="AB8" i="4"/>
  <c r="B8" i="4"/>
  <c r="AB52" i="4"/>
  <c r="AA52" i="4"/>
  <c r="Z52" i="4"/>
  <c r="Y52" i="4"/>
  <c r="X52" i="4"/>
  <c r="W52" i="4"/>
  <c r="V52" i="4"/>
  <c r="U52" i="4"/>
  <c r="T52" i="4"/>
  <c r="S52" i="4"/>
  <c r="R52" i="4"/>
  <c r="Q52" i="4"/>
  <c r="P52" i="4"/>
  <c r="O52" i="4"/>
  <c r="N52" i="4"/>
  <c r="M52" i="4"/>
  <c r="L52" i="4"/>
  <c r="K52" i="4"/>
  <c r="J52" i="4"/>
  <c r="I52" i="4"/>
  <c r="H52" i="4"/>
  <c r="G52" i="4"/>
  <c r="F52" i="4"/>
  <c r="E52" i="4"/>
  <c r="D52" i="4"/>
  <c r="C52" i="4"/>
  <c r="B52" i="4"/>
  <c r="C9" i="4"/>
  <c r="D9" i="4"/>
  <c r="E9" i="4"/>
  <c r="F9" i="4"/>
  <c r="G9" i="4"/>
  <c r="H9" i="4"/>
  <c r="I9" i="4"/>
  <c r="J9" i="4"/>
  <c r="K9" i="4"/>
  <c r="L9" i="4"/>
  <c r="M9" i="4"/>
  <c r="N9" i="4"/>
  <c r="O9" i="4"/>
  <c r="P9" i="4"/>
  <c r="Q9" i="4"/>
  <c r="R9" i="4"/>
  <c r="S9" i="4"/>
  <c r="T9" i="4"/>
  <c r="U9" i="4"/>
  <c r="V9" i="4"/>
  <c r="W9" i="4"/>
  <c r="X9" i="4"/>
  <c r="Y9" i="4"/>
  <c r="Z9" i="4"/>
  <c r="AA9" i="4"/>
  <c r="AB9" i="4"/>
  <c r="C6" i="4"/>
  <c r="D6" i="4"/>
  <c r="E6" i="4"/>
  <c r="F6" i="4"/>
  <c r="G6" i="4"/>
  <c r="H6" i="4"/>
  <c r="I6" i="4"/>
  <c r="J6" i="4"/>
  <c r="K6" i="4"/>
  <c r="L6" i="4"/>
  <c r="M6" i="4"/>
  <c r="N6" i="4"/>
  <c r="O6" i="4"/>
  <c r="P6" i="4"/>
  <c r="Q6" i="4"/>
  <c r="R6" i="4"/>
  <c r="S6" i="4"/>
  <c r="T6" i="4"/>
  <c r="U6" i="4"/>
  <c r="V6" i="4"/>
  <c r="W6" i="4"/>
  <c r="X6" i="4"/>
  <c r="Y6" i="4"/>
  <c r="Z6" i="4"/>
  <c r="AA6" i="4"/>
  <c r="AB6" i="4"/>
  <c r="B6" i="4"/>
  <c r="B9" i="4"/>
  <c r="H30" i="68" l="1"/>
  <c r="G30" i="68"/>
  <c r="F30" i="68"/>
  <c r="E30" i="68"/>
  <c r="D30" i="68"/>
  <c r="C30" i="68"/>
  <c r="H29" i="68"/>
  <c r="G29" i="68"/>
  <c r="F29" i="68"/>
  <c r="E29" i="68"/>
  <c r="D29" i="68"/>
  <c r="C29" i="68"/>
  <c r="AR17" i="66" l="1"/>
  <c r="AQ17" i="66"/>
  <c r="AP17" i="66"/>
  <c r="AO17" i="66"/>
  <c r="AN17" i="66"/>
  <c r="AM17" i="66"/>
  <c r="AL17" i="66"/>
  <c r="AK17" i="66"/>
  <c r="AJ17" i="66"/>
  <c r="AI17" i="66"/>
  <c r="AH17" i="66"/>
  <c r="AG17" i="66"/>
  <c r="AF17" i="66"/>
  <c r="AE17" i="66"/>
  <c r="AD17" i="66"/>
  <c r="AC17" i="66"/>
  <c r="AB17" i="66"/>
  <c r="AA17" i="66"/>
  <c r="Z17" i="66"/>
  <c r="Y17" i="66"/>
  <c r="X17" i="66"/>
  <c r="W17" i="66"/>
  <c r="V17" i="66"/>
  <c r="U17" i="66"/>
  <c r="T17" i="66"/>
  <c r="S17" i="66"/>
  <c r="R17" i="66"/>
  <c r="Q17" i="66"/>
  <c r="P17" i="66"/>
  <c r="O17" i="66"/>
  <c r="N17" i="66"/>
  <c r="M17" i="66"/>
  <c r="L17" i="66"/>
  <c r="K17" i="66"/>
  <c r="J17" i="66"/>
  <c r="I17" i="66"/>
  <c r="H17" i="66"/>
  <c r="G17" i="66"/>
  <c r="F17" i="66"/>
  <c r="E17" i="66"/>
  <c r="D17" i="66"/>
  <c r="C17" i="66"/>
  <c r="AR16" i="66"/>
  <c r="AQ16" i="66"/>
  <c r="AP16" i="66"/>
  <c r="AO16" i="66"/>
  <c r="AN16" i="66"/>
  <c r="AM16" i="66"/>
  <c r="AL16" i="66"/>
  <c r="AK16" i="66"/>
  <c r="AJ16" i="66"/>
  <c r="AI16" i="66"/>
  <c r="AH16" i="66"/>
  <c r="AG16" i="66"/>
  <c r="AF16" i="66"/>
  <c r="AE16" i="66"/>
  <c r="AD16" i="66"/>
  <c r="AC16" i="66"/>
  <c r="AB16" i="66"/>
  <c r="AA16" i="66"/>
  <c r="Z16" i="66"/>
  <c r="Y16" i="66"/>
  <c r="X16" i="66"/>
  <c r="W16" i="66"/>
  <c r="V16" i="66"/>
  <c r="U16" i="66"/>
  <c r="T16" i="66"/>
  <c r="S16" i="66"/>
  <c r="R16" i="66"/>
  <c r="Q16" i="66"/>
  <c r="P16" i="66"/>
  <c r="O16" i="66"/>
  <c r="N16" i="66"/>
  <c r="M16" i="66"/>
  <c r="L16" i="66"/>
  <c r="K16" i="66"/>
  <c r="J16" i="66"/>
  <c r="I16" i="66"/>
  <c r="H16" i="66"/>
  <c r="G16" i="66"/>
  <c r="F16" i="66"/>
  <c r="E16" i="66"/>
  <c r="D16" i="66"/>
  <c r="C16" i="66"/>
  <c r="AA50" i="62"/>
  <c r="Z51" i="62"/>
  <c r="Z52" i="62"/>
  <c r="Z53" i="62"/>
  <c r="Z54" i="62"/>
  <c r="Z55" i="62"/>
  <c r="Z56" i="62"/>
  <c r="Z57" i="62"/>
  <c r="Z58" i="62"/>
  <c r="Z59" i="62"/>
  <c r="Z60" i="62"/>
  <c r="Z61" i="62"/>
  <c r="Z62" i="62"/>
  <c r="Z63" i="62"/>
  <c r="Z64" i="62"/>
  <c r="Z65" i="62"/>
  <c r="Z66" i="62"/>
  <c r="Z67" i="62"/>
  <c r="Z68" i="62"/>
  <c r="Z69" i="62"/>
  <c r="Z70" i="62"/>
  <c r="Z71" i="62"/>
  <c r="Z72" i="62"/>
  <c r="Z73" i="62"/>
  <c r="Z74" i="62"/>
  <c r="Z75" i="62"/>
  <c r="Z76" i="62"/>
  <c r="Z50" i="62"/>
  <c r="C54" i="34"/>
  <c r="D54" i="34"/>
  <c r="E54" i="34"/>
  <c r="F54" i="34"/>
  <c r="G54" i="34"/>
  <c r="H54" i="34"/>
  <c r="I54" i="34"/>
  <c r="J54" i="34"/>
  <c r="K54" i="34"/>
  <c r="L54" i="34"/>
  <c r="M54" i="34"/>
  <c r="N54" i="34"/>
  <c r="O54" i="34"/>
  <c r="P54" i="34"/>
  <c r="Q54" i="34"/>
  <c r="E55" i="34"/>
  <c r="F55" i="34"/>
  <c r="G55" i="34"/>
  <c r="H55" i="34"/>
  <c r="I55" i="34"/>
  <c r="J55" i="34"/>
  <c r="K55" i="34"/>
  <c r="L55" i="34"/>
  <c r="M55" i="34"/>
  <c r="N55" i="34"/>
  <c r="O55" i="34"/>
  <c r="P55" i="34"/>
  <c r="Q55" i="34"/>
  <c r="C56" i="34"/>
  <c r="D56" i="34"/>
  <c r="E56" i="34"/>
  <c r="F56" i="34"/>
  <c r="G56" i="34"/>
  <c r="H56" i="34"/>
  <c r="I56" i="34"/>
  <c r="J56" i="34"/>
  <c r="K56" i="34"/>
  <c r="L56" i="34"/>
  <c r="M56" i="34"/>
  <c r="N56" i="34"/>
  <c r="O56" i="34"/>
  <c r="P56" i="34"/>
  <c r="Q56" i="34"/>
  <c r="E57" i="34"/>
  <c r="F57" i="34"/>
  <c r="G57" i="34"/>
  <c r="H57" i="34"/>
  <c r="I57" i="34"/>
  <c r="J57" i="34"/>
  <c r="K57" i="34"/>
  <c r="L57" i="34"/>
  <c r="M57" i="34"/>
  <c r="N57" i="34"/>
  <c r="O57" i="34"/>
  <c r="P57" i="34"/>
  <c r="Q57" i="34"/>
  <c r="C58" i="34"/>
  <c r="D58" i="34"/>
  <c r="E58" i="34"/>
  <c r="F58" i="34"/>
  <c r="G58" i="34"/>
  <c r="H58" i="34"/>
  <c r="I58" i="34"/>
  <c r="J58" i="34"/>
  <c r="K58" i="34"/>
  <c r="L58" i="34"/>
  <c r="M58" i="34"/>
  <c r="N58" i="34"/>
  <c r="O58" i="34"/>
  <c r="P58" i="34"/>
  <c r="Q58" i="34"/>
  <c r="C59" i="34"/>
  <c r="D59" i="34"/>
  <c r="E59" i="34"/>
  <c r="F59" i="34"/>
  <c r="G59" i="34"/>
  <c r="H59" i="34"/>
  <c r="I59" i="34"/>
  <c r="J59" i="34"/>
  <c r="K59" i="34"/>
  <c r="L59" i="34"/>
  <c r="M59" i="34"/>
  <c r="N59" i="34"/>
  <c r="O59" i="34"/>
  <c r="P59" i="34"/>
  <c r="Q59" i="34"/>
  <c r="C60" i="34"/>
  <c r="D60" i="34"/>
  <c r="E60" i="34"/>
  <c r="F60" i="34"/>
  <c r="G60" i="34"/>
  <c r="H60" i="34"/>
  <c r="I60" i="34"/>
  <c r="J60" i="34"/>
  <c r="K60" i="34"/>
  <c r="L60" i="34"/>
  <c r="M60" i="34"/>
  <c r="N60" i="34"/>
  <c r="O60" i="34"/>
  <c r="P60" i="34"/>
  <c r="Q60" i="34"/>
  <c r="D61" i="34"/>
  <c r="E61" i="34"/>
  <c r="F61" i="34"/>
  <c r="G61" i="34"/>
  <c r="H61" i="34"/>
  <c r="I61" i="34"/>
  <c r="J61" i="34"/>
  <c r="K61" i="34"/>
  <c r="L61" i="34"/>
  <c r="M61" i="34"/>
  <c r="N61" i="34"/>
  <c r="O61" i="34"/>
  <c r="P61" i="34"/>
  <c r="Q61" i="34"/>
  <c r="C62" i="34"/>
  <c r="D62" i="34"/>
  <c r="E62" i="34"/>
  <c r="F62" i="34"/>
  <c r="G62" i="34"/>
  <c r="H62" i="34"/>
  <c r="I62" i="34"/>
  <c r="J62" i="34"/>
  <c r="K62" i="34"/>
  <c r="L62" i="34"/>
  <c r="M62" i="34"/>
  <c r="N62" i="34"/>
  <c r="O62" i="34"/>
  <c r="P62" i="34"/>
  <c r="Q62" i="34"/>
  <c r="G63" i="34"/>
  <c r="H63" i="34"/>
  <c r="I63" i="34"/>
  <c r="J63" i="34"/>
  <c r="K63" i="34"/>
  <c r="L63" i="34"/>
  <c r="M63" i="34"/>
  <c r="N63" i="34"/>
  <c r="O63" i="34"/>
  <c r="P63" i="34"/>
  <c r="Q63" i="34"/>
  <c r="F64" i="34"/>
  <c r="G64" i="34"/>
  <c r="H64" i="34"/>
  <c r="I64" i="34"/>
  <c r="J64" i="34"/>
  <c r="K64" i="34"/>
  <c r="L64" i="34"/>
  <c r="M64" i="34"/>
  <c r="N64" i="34"/>
  <c r="O64" i="34"/>
  <c r="P64" i="34"/>
  <c r="Q64" i="34"/>
  <c r="D65" i="34"/>
  <c r="E65" i="34"/>
  <c r="F65" i="34"/>
  <c r="G65" i="34"/>
  <c r="H65" i="34"/>
  <c r="I65" i="34"/>
  <c r="J65" i="34"/>
  <c r="K65" i="34"/>
  <c r="L65" i="34"/>
  <c r="M65" i="34"/>
  <c r="N65" i="34"/>
  <c r="O65" i="34"/>
  <c r="P65" i="34"/>
  <c r="Q65" i="34"/>
  <c r="C66" i="34"/>
  <c r="D66" i="34"/>
  <c r="E66" i="34"/>
  <c r="F66" i="34"/>
  <c r="G66" i="34"/>
  <c r="H66" i="34"/>
  <c r="I66" i="34"/>
  <c r="J66" i="34"/>
  <c r="K66" i="34"/>
  <c r="L66" i="34"/>
  <c r="M66" i="34"/>
  <c r="N66" i="34"/>
  <c r="O66" i="34"/>
  <c r="P66" i="34"/>
  <c r="Q66" i="34"/>
  <c r="B62" i="34"/>
  <c r="B58" i="34"/>
  <c r="B56" i="34"/>
  <c r="B54" i="34"/>
  <c r="AA77" i="62" l="1"/>
  <c r="AA76" i="62"/>
  <c r="AA75" i="62"/>
  <c r="AA74" i="62"/>
  <c r="AA73" i="62"/>
  <c r="AA72" i="62"/>
  <c r="AA71" i="62"/>
  <c r="AA70" i="62"/>
  <c r="AA69" i="62"/>
  <c r="AA68" i="62"/>
  <c r="AA67" i="62"/>
  <c r="AA66" i="62"/>
  <c r="AA65" i="62"/>
  <c r="AA64" i="62"/>
  <c r="AA63" i="62"/>
  <c r="AA62" i="62"/>
  <c r="AA61" i="62"/>
  <c r="AA60" i="62"/>
  <c r="AA59" i="62"/>
  <c r="AA58" i="62"/>
  <c r="AA57" i="62"/>
  <c r="AA56" i="62"/>
  <c r="AA55" i="62"/>
  <c r="AA54" i="62"/>
  <c r="AA53" i="62"/>
  <c r="AA52" i="62"/>
  <c r="AA51" i="62"/>
  <c r="S116" i="36" l="1"/>
  <c r="C70" i="35"/>
  <c r="D70" i="35"/>
  <c r="E70" i="35"/>
  <c r="F70" i="35"/>
  <c r="G70" i="35"/>
  <c r="H70" i="35"/>
  <c r="I70" i="35"/>
  <c r="J70" i="35"/>
  <c r="K70" i="35"/>
  <c r="L70" i="35"/>
  <c r="M70" i="35"/>
  <c r="N70" i="35"/>
  <c r="O70" i="35"/>
  <c r="P70" i="35"/>
  <c r="Q70" i="35"/>
  <c r="R70" i="35"/>
  <c r="S70" i="35"/>
  <c r="T70" i="35"/>
  <c r="C71" i="35"/>
  <c r="D71" i="35"/>
  <c r="E71" i="35"/>
  <c r="F71" i="35"/>
  <c r="G71" i="35"/>
  <c r="H71" i="35"/>
  <c r="I71" i="35"/>
  <c r="J71" i="35"/>
  <c r="K71" i="35"/>
  <c r="L71" i="35"/>
  <c r="M71" i="35"/>
  <c r="N71" i="35"/>
  <c r="O71" i="35"/>
  <c r="P71" i="35"/>
  <c r="Q71" i="35"/>
  <c r="R71" i="35"/>
  <c r="S71" i="35"/>
  <c r="T71" i="35"/>
  <c r="C72" i="35"/>
  <c r="D72" i="35"/>
  <c r="E72" i="35"/>
  <c r="F72" i="35"/>
  <c r="G72" i="35"/>
  <c r="H72" i="35"/>
  <c r="I72" i="35"/>
  <c r="J72" i="35"/>
  <c r="K72" i="35"/>
  <c r="L72" i="35"/>
  <c r="M72" i="35"/>
  <c r="N72" i="35"/>
  <c r="O72" i="35"/>
  <c r="P72" i="35"/>
  <c r="Q72" i="35"/>
  <c r="R72" i="35"/>
  <c r="S72" i="35"/>
  <c r="T72" i="35"/>
  <c r="C73" i="35"/>
  <c r="D73" i="35"/>
  <c r="E73" i="35"/>
  <c r="F73" i="35"/>
  <c r="G73" i="35"/>
  <c r="H73" i="35"/>
  <c r="I73" i="35"/>
  <c r="J73" i="35"/>
  <c r="K73" i="35"/>
  <c r="L73" i="35"/>
  <c r="M73" i="35"/>
  <c r="N73" i="35"/>
  <c r="O73" i="35"/>
  <c r="P73" i="35"/>
  <c r="Q73" i="35"/>
  <c r="R73" i="35"/>
  <c r="S73" i="35"/>
  <c r="T73" i="35"/>
  <c r="C74" i="35"/>
  <c r="D74" i="35"/>
  <c r="E74" i="35"/>
  <c r="F74" i="35"/>
  <c r="G74" i="35"/>
  <c r="H74" i="35"/>
  <c r="I74" i="35"/>
  <c r="J74" i="35"/>
  <c r="K74" i="35"/>
  <c r="L74" i="35"/>
  <c r="M74" i="35"/>
  <c r="N74" i="35"/>
  <c r="O74" i="35"/>
  <c r="P74" i="35"/>
  <c r="Q74" i="35"/>
  <c r="R74" i="35"/>
  <c r="S74" i="35"/>
  <c r="T74" i="35"/>
  <c r="C75" i="35"/>
  <c r="D75" i="35"/>
  <c r="E75" i="35"/>
  <c r="F75" i="35"/>
  <c r="G75" i="35"/>
  <c r="H75" i="35"/>
  <c r="I75" i="35"/>
  <c r="J75" i="35"/>
  <c r="K75" i="35"/>
  <c r="L75" i="35"/>
  <c r="M75" i="35"/>
  <c r="N75" i="35"/>
  <c r="O75" i="35"/>
  <c r="P75" i="35"/>
  <c r="Q75" i="35"/>
  <c r="R75" i="35"/>
  <c r="S75" i="35"/>
  <c r="T75" i="35"/>
  <c r="C76" i="35"/>
  <c r="D76" i="35"/>
  <c r="E76" i="35"/>
  <c r="F76" i="35"/>
  <c r="G76" i="35"/>
  <c r="H76" i="35"/>
  <c r="I76" i="35"/>
  <c r="J76" i="35"/>
  <c r="K76" i="35"/>
  <c r="L76" i="35"/>
  <c r="M76" i="35"/>
  <c r="N76" i="35"/>
  <c r="O76" i="35"/>
  <c r="P76" i="35"/>
  <c r="Q76" i="35"/>
  <c r="R76" i="35"/>
  <c r="S76" i="35"/>
  <c r="T76" i="35"/>
  <c r="C77" i="35"/>
  <c r="D77" i="35"/>
  <c r="E77" i="35"/>
  <c r="F77" i="35"/>
  <c r="G77" i="35"/>
  <c r="H77" i="35"/>
  <c r="I77" i="35"/>
  <c r="J77" i="35"/>
  <c r="K77" i="35"/>
  <c r="L77" i="35"/>
  <c r="M77" i="35"/>
  <c r="N77" i="35"/>
  <c r="O77" i="35"/>
  <c r="P77" i="35"/>
  <c r="Q77" i="35"/>
  <c r="R77" i="35"/>
  <c r="S77" i="35"/>
  <c r="T77" i="35"/>
  <c r="C78" i="35"/>
  <c r="D78" i="35"/>
  <c r="E78" i="35"/>
  <c r="F78" i="35"/>
  <c r="G78" i="35"/>
  <c r="H78" i="35"/>
  <c r="I78" i="35"/>
  <c r="J78" i="35"/>
  <c r="K78" i="35"/>
  <c r="L78" i="35"/>
  <c r="M78" i="35"/>
  <c r="N78" i="35"/>
  <c r="O78" i="35"/>
  <c r="P78" i="35"/>
  <c r="Q78" i="35"/>
  <c r="R78" i="35"/>
  <c r="S78" i="35"/>
  <c r="T78" i="35"/>
  <c r="C79" i="35"/>
  <c r="D79" i="35"/>
  <c r="E79" i="35"/>
  <c r="F79" i="35"/>
  <c r="G79" i="35"/>
  <c r="H79" i="35"/>
  <c r="I79" i="35"/>
  <c r="J79" i="35"/>
  <c r="K79" i="35"/>
  <c r="L79" i="35"/>
  <c r="M79" i="35"/>
  <c r="N79" i="35"/>
  <c r="O79" i="35"/>
  <c r="P79" i="35"/>
  <c r="Q79" i="35"/>
  <c r="R79" i="35"/>
  <c r="S79" i="35"/>
  <c r="T79" i="35"/>
  <c r="C80" i="35"/>
  <c r="D80" i="35"/>
  <c r="E80" i="35"/>
  <c r="F80" i="35"/>
  <c r="G80" i="35"/>
  <c r="H80" i="35"/>
  <c r="I80" i="35"/>
  <c r="J80" i="35"/>
  <c r="K80" i="35"/>
  <c r="L80" i="35"/>
  <c r="M80" i="35"/>
  <c r="N80" i="35"/>
  <c r="O80" i="35"/>
  <c r="P80" i="35"/>
  <c r="Q80" i="35"/>
  <c r="R80" i="35"/>
  <c r="S80" i="35"/>
  <c r="T80" i="35"/>
  <c r="C81" i="35"/>
  <c r="D81" i="35"/>
  <c r="E81" i="35"/>
  <c r="F81" i="35"/>
  <c r="G81" i="35"/>
  <c r="H81" i="35"/>
  <c r="I81" i="35"/>
  <c r="J81" i="35"/>
  <c r="K81" i="35"/>
  <c r="L81" i="35"/>
  <c r="M81" i="35"/>
  <c r="N81" i="35"/>
  <c r="O81" i="35"/>
  <c r="P81" i="35"/>
  <c r="Q81" i="35"/>
  <c r="R81" i="35"/>
  <c r="S81" i="35"/>
  <c r="T81" i="35"/>
  <c r="C82" i="35"/>
  <c r="D82" i="35"/>
  <c r="E82" i="35"/>
  <c r="F82" i="35"/>
  <c r="G82" i="35"/>
  <c r="H82" i="35"/>
  <c r="I82" i="35"/>
  <c r="J82" i="35"/>
  <c r="K82" i="35"/>
  <c r="L82" i="35"/>
  <c r="M82" i="35"/>
  <c r="N82" i="35"/>
  <c r="O82" i="35"/>
  <c r="P82" i="35"/>
  <c r="Q82" i="35"/>
  <c r="R82" i="35"/>
  <c r="S82" i="35"/>
  <c r="T82" i="35"/>
  <c r="B82" i="35"/>
  <c r="B81" i="35"/>
  <c r="B80" i="35"/>
  <c r="B79" i="35"/>
  <c r="B78" i="35"/>
  <c r="B77" i="35"/>
  <c r="B76" i="35"/>
  <c r="B75" i="35"/>
  <c r="B74" i="35"/>
  <c r="B73" i="35"/>
  <c r="B72" i="35"/>
  <c r="B71" i="35"/>
  <c r="B70" i="35"/>
  <c r="Q18" i="61" l="1"/>
  <c r="Q19" i="61"/>
  <c r="Q20" i="61"/>
  <c r="Q21" i="61"/>
  <c r="Q22" i="61"/>
  <c r="Q23" i="61"/>
  <c r="Q24" i="61"/>
  <c r="Q25" i="61"/>
  <c r="Q26" i="61"/>
  <c r="Q27" i="61"/>
  <c r="Q28" i="61"/>
  <c r="Q29" i="61"/>
  <c r="Q30" i="61"/>
  <c r="Q31" i="61"/>
  <c r="Q32" i="61"/>
  <c r="Q33" i="61"/>
  <c r="Q34" i="61"/>
  <c r="Q35" i="61"/>
  <c r="Q36" i="61"/>
  <c r="Q37" i="61"/>
  <c r="Q38" i="61"/>
  <c r="Q39" i="61"/>
  <c r="Q40" i="61"/>
  <c r="Q41" i="61"/>
  <c r="Q42" i="61"/>
  <c r="Q43" i="61"/>
  <c r="Q17" i="61"/>
  <c r="AI36" i="60"/>
  <c r="AI35" i="60"/>
  <c r="AI34" i="60"/>
  <c r="AI33" i="60"/>
  <c r="AI32" i="60"/>
  <c r="AI31" i="60"/>
  <c r="AI30" i="60"/>
  <c r="AI29" i="60"/>
  <c r="AI28" i="60"/>
  <c r="AI27" i="60"/>
  <c r="AI26" i="60"/>
  <c r="AI25" i="60"/>
  <c r="AI24" i="60"/>
  <c r="AI23" i="60"/>
  <c r="AI22" i="60"/>
  <c r="AI21" i="60"/>
  <c r="AI20" i="60"/>
  <c r="AI19" i="60"/>
  <c r="AI18" i="60"/>
  <c r="AI17" i="60"/>
  <c r="AI16" i="60"/>
  <c r="AI15" i="60"/>
  <c r="AI14" i="60"/>
  <c r="J7" i="51" l="1"/>
  <c r="L32" i="51" s="1"/>
  <c r="J9" i="51"/>
  <c r="J10" i="51"/>
  <c r="J11" i="51"/>
  <c r="J12" i="51"/>
  <c r="J13" i="51"/>
  <c r="J14" i="51"/>
  <c r="J15" i="51"/>
  <c r="J16" i="51"/>
  <c r="J17" i="51"/>
  <c r="J18" i="51"/>
  <c r="J19" i="51"/>
  <c r="J20" i="51"/>
  <c r="J21" i="51"/>
  <c r="J22" i="51"/>
  <c r="J23" i="51"/>
  <c r="J24" i="51"/>
  <c r="J25" i="51"/>
  <c r="J26" i="51"/>
  <c r="J27" i="51"/>
  <c r="J28" i="51"/>
  <c r="J29" i="51"/>
  <c r="J30" i="51"/>
  <c r="J31" i="51"/>
  <c r="J32" i="51"/>
  <c r="J33" i="51"/>
  <c r="J34" i="51"/>
  <c r="J8" i="51"/>
  <c r="L53" i="43" l="1"/>
  <c r="L52" i="43"/>
  <c r="L51" i="43"/>
  <c r="L50" i="43"/>
  <c r="L49" i="43"/>
  <c r="L46" i="43"/>
  <c r="L44" i="43"/>
  <c r="L43" i="43"/>
  <c r="L42" i="43"/>
  <c r="L41" i="43"/>
  <c r="L40" i="43"/>
  <c r="L39" i="43"/>
  <c r="L38" i="43"/>
  <c r="L37" i="43"/>
  <c r="L36" i="43"/>
  <c r="L35" i="43"/>
  <c r="L34" i="43"/>
  <c r="L33" i="43"/>
  <c r="L32" i="43"/>
  <c r="L31" i="43"/>
  <c r="L30" i="43"/>
  <c r="L29" i="43"/>
  <c r="L28" i="43"/>
  <c r="L27" i="43"/>
  <c r="L26" i="43"/>
  <c r="L25" i="43"/>
  <c r="L24" i="43"/>
  <c r="L23" i="43"/>
  <c r="L22" i="43"/>
  <c r="L21" i="43"/>
  <c r="L20" i="43"/>
  <c r="L19" i="43"/>
  <c r="L18" i="43"/>
  <c r="L17" i="43"/>
  <c r="L16" i="43"/>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7" i="42"/>
  <c r="L50" i="42"/>
  <c r="L51" i="42"/>
  <c r="L52" i="42"/>
  <c r="L53" i="42"/>
  <c r="L54" i="42"/>
  <c r="O107" i="40" l="1"/>
  <c r="N107" i="40"/>
  <c r="M107" i="40"/>
  <c r="L107" i="40"/>
  <c r="K107" i="40"/>
  <c r="J107" i="40"/>
  <c r="I107" i="40"/>
  <c r="H107" i="40"/>
  <c r="G107" i="40"/>
  <c r="F107" i="40"/>
  <c r="E107" i="40"/>
  <c r="D107" i="40"/>
  <c r="C107" i="40"/>
  <c r="O106" i="40"/>
  <c r="N106" i="40"/>
  <c r="M106" i="40"/>
  <c r="L106" i="40"/>
  <c r="K106" i="40"/>
  <c r="J106" i="40"/>
  <c r="I106" i="40"/>
  <c r="H106" i="40"/>
  <c r="G106" i="40"/>
  <c r="F106" i="40"/>
  <c r="E106" i="40"/>
  <c r="D106" i="40"/>
  <c r="C106" i="40"/>
  <c r="D143" i="38" l="1"/>
  <c r="D142" i="38"/>
  <c r="D141" i="38"/>
  <c r="D140" i="38"/>
  <c r="D139" i="38"/>
  <c r="D138" i="38"/>
  <c r="D137" i="38"/>
  <c r="D136" i="38"/>
  <c r="D135" i="38"/>
  <c r="D134" i="38"/>
  <c r="D133" i="38"/>
  <c r="D132" i="38"/>
  <c r="D131" i="38"/>
  <c r="D130" i="38"/>
  <c r="D129" i="38"/>
  <c r="D128" i="38"/>
  <c r="D127" i="38"/>
  <c r="D126" i="38"/>
  <c r="D125" i="38"/>
  <c r="D124" i="38"/>
  <c r="D123" i="38"/>
  <c r="D122" i="38"/>
  <c r="D121" i="38"/>
  <c r="D120" i="38"/>
  <c r="D119" i="38"/>
  <c r="D118" i="38"/>
  <c r="D117" i="38"/>
  <c r="D116" i="38"/>
  <c r="AA159" i="36" l="1"/>
  <c r="Z159" i="36"/>
  <c r="Y159" i="36"/>
  <c r="X159" i="36"/>
  <c r="W159" i="36"/>
  <c r="V159" i="36"/>
  <c r="U159" i="36"/>
  <c r="T159" i="36"/>
  <c r="S159" i="36"/>
  <c r="R159" i="36"/>
  <c r="Q159" i="36"/>
  <c r="P159" i="36"/>
  <c r="O159" i="36"/>
  <c r="N159" i="36"/>
  <c r="M159" i="36"/>
  <c r="L159" i="36"/>
  <c r="K159" i="36"/>
  <c r="J159" i="36"/>
  <c r="I159" i="36"/>
  <c r="H159" i="36"/>
  <c r="G159" i="36"/>
  <c r="F159" i="36"/>
  <c r="E159" i="36"/>
  <c r="D159" i="36"/>
  <c r="C159" i="36"/>
  <c r="B159" i="36"/>
  <c r="AA158" i="36"/>
  <c r="Z158" i="36"/>
  <c r="Y158" i="36"/>
  <c r="X158" i="36"/>
  <c r="W158" i="36"/>
  <c r="V158" i="36"/>
  <c r="U158" i="36"/>
  <c r="T158" i="36"/>
  <c r="S158" i="36"/>
  <c r="R158" i="36"/>
  <c r="Q158" i="36"/>
  <c r="P158" i="36"/>
  <c r="O158" i="36"/>
  <c r="N158" i="36"/>
  <c r="M158" i="36"/>
  <c r="L158" i="36"/>
  <c r="K158" i="36"/>
  <c r="J158" i="36"/>
  <c r="I158" i="36"/>
  <c r="H158" i="36"/>
  <c r="G158" i="36"/>
  <c r="F158" i="36"/>
  <c r="E158" i="36"/>
  <c r="D158" i="36"/>
  <c r="C158" i="36"/>
  <c r="B158" i="36"/>
  <c r="AA157" i="36"/>
  <c r="Z157" i="36"/>
  <c r="Y157" i="36"/>
  <c r="X157" i="36"/>
  <c r="W157" i="36"/>
  <c r="V157" i="36"/>
  <c r="U157" i="36"/>
  <c r="T157" i="36"/>
  <c r="S157" i="36"/>
  <c r="R157" i="36"/>
  <c r="Q157" i="36"/>
  <c r="P157" i="36"/>
  <c r="O157" i="36"/>
  <c r="N157" i="36"/>
  <c r="M157" i="36"/>
  <c r="L157" i="36"/>
  <c r="K157" i="36"/>
  <c r="J157" i="36"/>
  <c r="I157" i="36"/>
  <c r="H157" i="36"/>
  <c r="G157" i="36"/>
  <c r="F157" i="36"/>
  <c r="E157" i="36"/>
  <c r="D157" i="36"/>
  <c r="C157" i="36"/>
  <c r="B157" i="36"/>
  <c r="AA156" i="36"/>
  <c r="Z156" i="36"/>
  <c r="Y156" i="36"/>
  <c r="X156" i="36"/>
  <c r="W156" i="36"/>
  <c r="V156" i="36"/>
  <c r="U156" i="36"/>
  <c r="T156" i="36"/>
  <c r="S156" i="36"/>
  <c r="R156" i="36"/>
  <c r="Q156" i="36"/>
  <c r="P156" i="36"/>
  <c r="O156" i="36"/>
  <c r="N156" i="36"/>
  <c r="M156" i="36"/>
  <c r="L156" i="36"/>
  <c r="K156" i="36"/>
  <c r="J156" i="36"/>
  <c r="I156" i="36"/>
  <c r="H156" i="36"/>
  <c r="G156" i="36"/>
  <c r="F156" i="36"/>
  <c r="E156" i="36"/>
  <c r="D156" i="36"/>
  <c r="C156" i="36"/>
  <c r="B156" i="36"/>
  <c r="AA155" i="36"/>
  <c r="Z155" i="36"/>
  <c r="Y155" i="36"/>
  <c r="X155" i="36"/>
  <c r="W155" i="36"/>
  <c r="V155" i="36"/>
  <c r="U155" i="36"/>
  <c r="T155" i="36"/>
  <c r="S155" i="36"/>
  <c r="R155" i="36"/>
  <c r="Q155" i="36"/>
  <c r="P155" i="36"/>
  <c r="O155" i="36"/>
  <c r="N155" i="36"/>
  <c r="M155" i="36"/>
  <c r="L155" i="36"/>
  <c r="K155" i="36"/>
  <c r="J155" i="36"/>
  <c r="I155" i="36"/>
  <c r="H155" i="36"/>
  <c r="G155" i="36"/>
  <c r="F155" i="36"/>
  <c r="E155" i="36"/>
  <c r="D155" i="36"/>
  <c r="C155" i="36"/>
  <c r="B155" i="36"/>
  <c r="AA154" i="36"/>
  <c r="Z154" i="36"/>
  <c r="Y154" i="36"/>
  <c r="X154" i="36"/>
  <c r="W154" i="36"/>
  <c r="V154" i="36"/>
  <c r="U154" i="36"/>
  <c r="T154" i="36"/>
  <c r="S154" i="36"/>
  <c r="R154" i="36"/>
  <c r="Q154" i="36"/>
  <c r="P154" i="36"/>
  <c r="O154" i="36"/>
  <c r="N154" i="36"/>
  <c r="M154" i="36"/>
  <c r="L154" i="36"/>
  <c r="K154" i="36"/>
  <c r="J154" i="36"/>
  <c r="I154" i="36"/>
  <c r="H154" i="36"/>
  <c r="G154" i="36"/>
  <c r="F154" i="36"/>
  <c r="E154" i="36"/>
  <c r="D154" i="36"/>
  <c r="C154" i="36"/>
  <c r="B154" i="36"/>
  <c r="AA153" i="36"/>
  <c r="Z153" i="36"/>
  <c r="Y153" i="36"/>
  <c r="X153" i="36"/>
  <c r="W153" i="36"/>
  <c r="V153" i="36"/>
  <c r="U153" i="36"/>
  <c r="T153" i="36"/>
  <c r="S153" i="36"/>
  <c r="R153" i="36"/>
  <c r="Q153" i="36"/>
  <c r="P153" i="36"/>
  <c r="O153" i="36"/>
  <c r="N153" i="36"/>
  <c r="M153" i="36"/>
  <c r="L153" i="36"/>
  <c r="K153" i="36"/>
  <c r="J153" i="36"/>
  <c r="I153" i="36"/>
  <c r="H153" i="36"/>
  <c r="G153" i="36"/>
  <c r="F153" i="36"/>
  <c r="E153" i="36"/>
  <c r="D153" i="36"/>
  <c r="C153" i="36"/>
  <c r="B153" i="36"/>
  <c r="AA152" i="36"/>
  <c r="Z152" i="36"/>
  <c r="Y152" i="36"/>
  <c r="X152" i="36"/>
  <c r="W152" i="36"/>
  <c r="V152" i="36"/>
  <c r="U152" i="36"/>
  <c r="T152" i="36"/>
  <c r="S152" i="36"/>
  <c r="R152" i="36"/>
  <c r="Q152" i="36"/>
  <c r="P152" i="36"/>
  <c r="O152" i="36"/>
  <c r="N152" i="36"/>
  <c r="M152" i="36"/>
  <c r="L152" i="36"/>
  <c r="K152" i="36"/>
  <c r="J152" i="36"/>
  <c r="I152" i="36"/>
  <c r="H152" i="36"/>
  <c r="G152" i="36"/>
  <c r="F152" i="36"/>
  <c r="E152" i="36"/>
  <c r="D152" i="36"/>
  <c r="C152" i="36"/>
  <c r="B152" i="36"/>
  <c r="AA151" i="36"/>
  <c r="Z151" i="36"/>
  <c r="Y151" i="36"/>
  <c r="X151" i="36"/>
  <c r="W151" i="36"/>
  <c r="V151" i="36"/>
  <c r="U151" i="36"/>
  <c r="T151" i="36"/>
  <c r="S151" i="36"/>
  <c r="R151" i="36"/>
  <c r="Q151" i="36"/>
  <c r="P151" i="36"/>
  <c r="O151" i="36"/>
  <c r="N151" i="36"/>
  <c r="M151" i="36"/>
  <c r="L151" i="36"/>
  <c r="K151" i="36"/>
  <c r="J151" i="36"/>
  <c r="I151" i="36"/>
  <c r="H151" i="36"/>
  <c r="G151" i="36"/>
  <c r="F151" i="36"/>
  <c r="E151" i="36"/>
  <c r="D151" i="36"/>
  <c r="C151" i="36"/>
  <c r="B151" i="36"/>
  <c r="AA150" i="36"/>
  <c r="Z150" i="36"/>
  <c r="Y150" i="36"/>
  <c r="X150" i="36"/>
  <c r="W150" i="36"/>
  <c r="V150" i="36"/>
  <c r="U150" i="36"/>
  <c r="T150" i="36"/>
  <c r="S150" i="36"/>
  <c r="R150" i="36"/>
  <c r="Q150" i="36"/>
  <c r="P150" i="36"/>
  <c r="O150" i="36"/>
  <c r="N150" i="36"/>
  <c r="M150" i="36"/>
  <c r="L150" i="36"/>
  <c r="K150" i="36"/>
  <c r="J150" i="36"/>
  <c r="I150" i="36"/>
  <c r="H150" i="36"/>
  <c r="G150" i="36"/>
  <c r="F150" i="36"/>
  <c r="E150" i="36"/>
  <c r="D150" i="36"/>
  <c r="C150" i="36"/>
  <c r="B150" i="36"/>
  <c r="AA149" i="36"/>
  <c r="Z149" i="36"/>
  <c r="Y149" i="36"/>
  <c r="X149" i="36"/>
  <c r="W149" i="36"/>
  <c r="V149" i="36"/>
  <c r="U149" i="36"/>
  <c r="T149" i="36"/>
  <c r="S149" i="36"/>
  <c r="R149" i="36"/>
  <c r="Q149" i="36"/>
  <c r="P149" i="36"/>
  <c r="O149" i="36"/>
  <c r="N149" i="36"/>
  <c r="M149" i="36"/>
  <c r="L149" i="36"/>
  <c r="K149" i="36"/>
  <c r="J149" i="36"/>
  <c r="I149" i="36"/>
  <c r="H149" i="36"/>
  <c r="G149" i="36"/>
  <c r="F149" i="36"/>
  <c r="E149" i="36"/>
  <c r="D149" i="36"/>
  <c r="C149" i="36"/>
  <c r="B149" i="36"/>
  <c r="AA148" i="36"/>
  <c r="Z148" i="36"/>
  <c r="Y148" i="36"/>
  <c r="X148" i="36"/>
  <c r="W148" i="36"/>
  <c r="V148" i="36"/>
  <c r="U148" i="36"/>
  <c r="T148" i="36"/>
  <c r="S148" i="36"/>
  <c r="R148" i="36"/>
  <c r="Q148" i="36"/>
  <c r="P148" i="36"/>
  <c r="O148" i="36"/>
  <c r="N148" i="36"/>
  <c r="M148" i="36"/>
  <c r="L148" i="36"/>
  <c r="K148" i="36"/>
  <c r="J148" i="36"/>
  <c r="I148" i="36"/>
  <c r="H148" i="36"/>
  <c r="G148" i="36"/>
  <c r="F148" i="36"/>
  <c r="E148" i="36"/>
  <c r="D148" i="36"/>
  <c r="C148" i="36"/>
  <c r="B148" i="36"/>
  <c r="AA147" i="36"/>
  <c r="Z147" i="36"/>
  <c r="Y147" i="36"/>
  <c r="X147" i="36"/>
  <c r="W147" i="36"/>
  <c r="V147" i="36"/>
  <c r="U147" i="36"/>
  <c r="T147" i="36"/>
  <c r="S147" i="36"/>
  <c r="R147" i="36"/>
  <c r="Q147" i="36"/>
  <c r="P147" i="36"/>
  <c r="O147" i="36"/>
  <c r="N147" i="36"/>
  <c r="M147" i="36"/>
  <c r="L147" i="36"/>
  <c r="K147" i="36"/>
  <c r="J147" i="36"/>
  <c r="I147" i="36"/>
  <c r="H147" i="36"/>
  <c r="G147" i="36"/>
  <c r="F147" i="36"/>
  <c r="E147" i="36"/>
  <c r="D147" i="36"/>
  <c r="C147" i="36"/>
  <c r="B147" i="36"/>
  <c r="AA146" i="36"/>
  <c r="Z146" i="36"/>
  <c r="Y146" i="36"/>
  <c r="X146" i="36"/>
  <c r="W146" i="36"/>
  <c r="V146" i="36"/>
  <c r="U146" i="36"/>
  <c r="T146" i="36"/>
  <c r="S146" i="36"/>
  <c r="R146" i="36"/>
  <c r="Q146" i="36"/>
  <c r="P146" i="36"/>
  <c r="O146" i="36"/>
  <c r="N146" i="36"/>
  <c r="M146" i="36"/>
  <c r="L146" i="36"/>
  <c r="K146" i="36"/>
  <c r="J146" i="36"/>
  <c r="I146" i="36"/>
  <c r="H146" i="36"/>
  <c r="G146" i="36"/>
  <c r="F146" i="36"/>
  <c r="E146" i="36"/>
  <c r="D146" i="36"/>
  <c r="C146" i="36"/>
  <c r="B146" i="36"/>
  <c r="AA145" i="36"/>
  <c r="Z145" i="36"/>
  <c r="Y145" i="36"/>
  <c r="X145" i="36"/>
  <c r="W145" i="36"/>
  <c r="V145" i="36"/>
  <c r="U145" i="36"/>
  <c r="T145" i="36"/>
  <c r="S145" i="36"/>
  <c r="R145" i="36"/>
  <c r="Q145" i="36"/>
  <c r="P145" i="36"/>
  <c r="O145" i="36"/>
  <c r="N145" i="36"/>
  <c r="M145" i="36"/>
  <c r="L145" i="36"/>
  <c r="K145" i="36"/>
  <c r="J145" i="36"/>
  <c r="I145" i="36"/>
  <c r="H145" i="36"/>
  <c r="G145" i="36"/>
  <c r="F145" i="36"/>
  <c r="E145" i="36"/>
  <c r="D145" i="36"/>
  <c r="C145" i="36"/>
  <c r="B145" i="36"/>
  <c r="AA144" i="36"/>
  <c r="Z144" i="36"/>
  <c r="Y144" i="36"/>
  <c r="X144" i="36"/>
  <c r="W144" i="36"/>
  <c r="V144" i="36"/>
  <c r="U144" i="36"/>
  <c r="T144" i="36"/>
  <c r="S144" i="36"/>
  <c r="R144" i="36"/>
  <c r="Q144" i="36"/>
  <c r="P144" i="36"/>
  <c r="O144" i="36"/>
  <c r="N144" i="36"/>
  <c r="M144" i="36"/>
  <c r="L144" i="36"/>
  <c r="K144" i="36"/>
  <c r="J144" i="36"/>
  <c r="I144" i="36"/>
  <c r="H144" i="36"/>
  <c r="G144" i="36"/>
  <c r="F144" i="36"/>
  <c r="E144" i="36"/>
  <c r="D144" i="36"/>
  <c r="C144" i="36"/>
  <c r="B144" i="36"/>
  <c r="AA143" i="36"/>
  <c r="Z143" i="36"/>
  <c r="Y143" i="36"/>
  <c r="X143" i="36"/>
  <c r="W143" i="36"/>
  <c r="V143" i="36"/>
  <c r="U143" i="36"/>
  <c r="T143" i="36"/>
  <c r="S143" i="36"/>
  <c r="R143" i="36"/>
  <c r="Q143" i="36"/>
  <c r="P143" i="36"/>
  <c r="O143" i="36"/>
  <c r="N143" i="36"/>
  <c r="M143" i="36"/>
  <c r="L143" i="36"/>
  <c r="K143" i="36"/>
  <c r="J143" i="36"/>
  <c r="I143" i="36"/>
  <c r="H143" i="36"/>
  <c r="G143" i="36"/>
  <c r="F143" i="36"/>
  <c r="E143" i="36"/>
  <c r="D143" i="36"/>
  <c r="C143" i="36"/>
  <c r="B143"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D142" i="36"/>
  <c r="C142" i="36"/>
  <c r="B142" i="36"/>
  <c r="AA141" i="36"/>
  <c r="Z141" i="36"/>
  <c r="Y141" i="36"/>
  <c r="X141" i="36"/>
  <c r="W141" i="36"/>
  <c r="V141" i="36"/>
  <c r="U141" i="36"/>
  <c r="T141" i="36"/>
  <c r="S141" i="36"/>
  <c r="R141" i="36"/>
  <c r="Q141" i="36"/>
  <c r="P141" i="36"/>
  <c r="O141" i="36"/>
  <c r="N141" i="36"/>
  <c r="M141" i="36"/>
  <c r="L141" i="36"/>
  <c r="K141" i="36"/>
  <c r="J141" i="36"/>
  <c r="I141" i="36"/>
  <c r="H141" i="36"/>
  <c r="G141" i="36"/>
  <c r="F141" i="36"/>
  <c r="E141" i="36"/>
  <c r="D141" i="36"/>
  <c r="C141" i="36"/>
  <c r="B141" i="36"/>
  <c r="AA140" i="36"/>
  <c r="Z140" i="36"/>
  <c r="Y140" i="36"/>
  <c r="X140" i="36"/>
  <c r="W140" i="36"/>
  <c r="V140" i="36"/>
  <c r="U140" i="36"/>
  <c r="T140" i="36"/>
  <c r="S140" i="36"/>
  <c r="R140" i="36"/>
  <c r="Q140" i="36"/>
  <c r="P140" i="36"/>
  <c r="O140" i="36"/>
  <c r="N140" i="36"/>
  <c r="M140" i="36"/>
  <c r="L140" i="36"/>
  <c r="K140" i="36"/>
  <c r="J140" i="36"/>
  <c r="I140" i="36"/>
  <c r="H140" i="36"/>
  <c r="G140" i="36"/>
  <c r="F140" i="36"/>
  <c r="E140" i="36"/>
  <c r="D140" i="36"/>
  <c r="C140" i="36"/>
  <c r="B140"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D139" i="36"/>
  <c r="C139" i="36"/>
  <c r="B139"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D138" i="36"/>
  <c r="C138" i="36"/>
  <c r="B138"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D137" i="36"/>
  <c r="C137" i="36"/>
  <c r="B137"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D136" i="36"/>
  <c r="C136" i="36"/>
  <c r="B136"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D135" i="36"/>
  <c r="C135" i="36"/>
  <c r="B135"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D134" i="36"/>
  <c r="C134" i="36"/>
  <c r="B134"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D133" i="36"/>
  <c r="C133" i="36"/>
  <c r="B133"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D132" i="36"/>
  <c r="C132" i="36"/>
  <c r="B132"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D131" i="36"/>
  <c r="C131" i="36"/>
  <c r="B131"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D130" i="36"/>
  <c r="C130" i="36"/>
  <c r="B130"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D129" i="36"/>
  <c r="C129" i="36"/>
  <c r="B129"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D128" i="36"/>
  <c r="C128" i="36"/>
  <c r="B128"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D127" i="36"/>
  <c r="C127" i="36"/>
  <c r="B127" i="36"/>
  <c r="AA126" i="36"/>
  <c r="Z126" i="36"/>
  <c r="Y126" i="36"/>
  <c r="X126" i="36"/>
  <c r="W126" i="36"/>
  <c r="V126" i="36"/>
  <c r="U126" i="36"/>
  <c r="T126" i="36"/>
  <c r="S126" i="36"/>
  <c r="R126" i="36"/>
  <c r="Q126" i="36"/>
  <c r="P126" i="36"/>
  <c r="O126" i="36"/>
  <c r="N126" i="36"/>
  <c r="M126" i="36"/>
  <c r="L126" i="36"/>
  <c r="K126" i="36"/>
  <c r="J126" i="36"/>
  <c r="I126" i="36"/>
  <c r="H126" i="36"/>
  <c r="G126" i="36"/>
  <c r="F126" i="36"/>
  <c r="E126" i="36"/>
  <c r="D126" i="36"/>
  <c r="C126" i="36"/>
  <c r="B126" i="36"/>
  <c r="AA125" i="36"/>
  <c r="Z125" i="36"/>
  <c r="Y125" i="36"/>
  <c r="X125" i="36"/>
  <c r="W125" i="36"/>
  <c r="V125" i="36"/>
  <c r="U125" i="36"/>
  <c r="T125" i="36"/>
  <c r="S125" i="36"/>
  <c r="R125" i="36"/>
  <c r="Q125" i="36"/>
  <c r="P125" i="36"/>
  <c r="O125" i="36"/>
  <c r="N125" i="36"/>
  <c r="M125" i="36"/>
  <c r="L125" i="36"/>
  <c r="K125" i="36"/>
  <c r="J125" i="36"/>
  <c r="I125" i="36"/>
  <c r="H125" i="36"/>
  <c r="G125" i="36"/>
  <c r="F125" i="36"/>
  <c r="E125" i="36"/>
  <c r="D125" i="36"/>
  <c r="C125" i="36"/>
  <c r="B125" i="36"/>
  <c r="AA124" i="36"/>
  <c r="Z124" i="36"/>
  <c r="Y124" i="36"/>
  <c r="X124" i="36"/>
  <c r="W124" i="36"/>
  <c r="V124" i="36"/>
  <c r="U124" i="36"/>
  <c r="T124" i="36"/>
  <c r="S124" i="36"/>
  <c r="R124" i="36"/>
  <c r="Q124" i="36"/>
  <c r="P124" i="36"/>
  <c r="O124" i="36"/>
  <c r="N124" i="36"/>
  <c r="M124" i="36"/>
  <c r="L124" i="36"/>
  <c r="K124" i="36"/>
  <c r="J124" i="36"/>
  <c r="I124" i="36"/>
  <c r="H124" i="36"/>
  <c r="G124" i="36"/>
  <c r="F124" i="36"/>
  <c r="E124" i="36"/>
  <c r="D124" i="36"/>
  <c r="C124" i="36"/>
  <c r="B124" i="36"/>
  <c r="AA123" i="36"/>
  <c r="Z123" i="36"/>
  <c r="Y123" i="36"/>
  <c r="X123" i="36"/>
  <c r="W123" i="36"/>
  <c r="V123" i="36"/>
  <c r="U123" i="36"/>
  <c r="T123" i="36"/>
  <c r="S123" i="36"/>
  <c r="R123" i="36"/>
  <c r="Q123" i="36"/>
  <c r="P123" i="36"/>
  <c r="O123" i="36"/>
  <c r="N123" i="36"/>
  <c r="M123" i="36"/>
  <c r="L123" i="36"/>
  <c r="K123" i="36"/>
  <c r="J123" i="36"/>
  <c r="I123" i="36"/>
  <c r="H123" i="36"/>
  <c r="G123" i="36"/>
  <c r="F123" i="36"/>
  <c r="E123" i="36"/>
  <c r="D123" i="36"/>
  <c r="C123" i="36"/>
  <c r="B123"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D122" i="36"/>
  <c r="C122" i="36"/>
  <c r="B122"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D121" i="36"/>
  <c r="C121" i="36"/>
  <c r="B121"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D120" i="36"/>
  <c r="C120" i="36"/>
  <c r="B120"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D119" i="36"/>
  <c r="C119" i="36"/>
  <c r="B119"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D118" i="36"/>
  <c r="C118" i="36"/>
  <c r="B118"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D117" i="36"/>
  <c r="C117" i="36"/>
  <c r="B117" i="36"/>
  <c r="AA116" i="36"/>
  <c r="Z116" i="36"/>
  <c r="Y116" i="36"/>
  <c r="X116" i="36"/>
  <c r="W116" i="36"/>
  <c r="V116" i="36"/>
  <c r="U116" i="36"/>
  <c r="T116" i="36"/>
  <c r="R116" i="36"/>
  <c r="Q116" i="36"/>
  <c r="P116" i="36"/>
  <c r="O116" i="36"/>
  <c r="N116" i="36"/>
  <c r="M116" i="36"/>
  <c r="L116" i="36"/>
  <c r="K116" i="36"/>
  <c r="J116" i="36"/>
  <c r="I116" i="36"/>
  <c r="H116" i="36"/>
  <c r="G116" i="36"/>
  <c r="F116" i="36"/>
  <c r="E116" i="36"/>
  <c r="D116" i="36"/>
  <c r="C116" i="36"/>
  <c r="B116" i="36"/>
  <c r="F34" i="6" l="1"/>
  <c r="G34" i="6"/>
  <c r="H34" i="6"/>
  <c r="I34" i="6"/>
  <c r="J34" i="6"/>
  <c r="K34" i="6"/>
  <c r="N34" i="6" s="1"/>
  <c r="L34" i="6"/>
  <c r="M34" i="6"/>
  <c r="E34" i="6"/>
  <c r="N23" i="6"/>
  <c r="O23" i="6"/>
  <c r="N24" i="6"/>
  <c r="O24" i="6"/>
  <c r="N25" i="6"/>
  <c r="O25" i="6"/>
  <c r="N26" i="6"/>
  <c r="O26" i="6"/>
  <c r="N27" i="6"/>
  <c r="O27" i="6"/>
  <c r="N28" i="6"/>
  <c r="O28" i="6"/>
  <c r="N29" i="6"/>
  <c r="O29" i="6"/>
  <c r="N30" i="6"/>
  <c r="O30" i="6"/>
  <c r="N31" i="6"/>
  <c r="O31" i="6"/>
  <c r="N32" i="6"/>
  <c r="O32" i="6"/>
  <c r="N33" i="6"/>
  <c r="O33" i="6"/>
  <c r="F22" i="6"/>
  <c r="G22" i="6"/>
  <c r="H22" i="6"/>
  <c r="I22" i="6"/>
  <c r="J22" i="6"/>
  <c r="K22" i="6"/>
  <c r="N22" i="6" s="1"/>
  <c r="L22" i="6"/>
  <c r="M22" i="6"/>
  <c r="E22" i="6"/>
  <c r="N1" i="6"/>
  <c r="O13" i="6"/>
  <c r="O14" i="6"/>
  <c r="O15" i="6"/>
  <c r="O16" i="6"/>
  <c r="O17" i="6"/>
  <c r="O18" i="6"/>
  <c r="O19" i="6"/>
  <c r="O20" i="6"/>
  <c r="O21" i="6"/>
  <c r="O12" i="6"/>
  <c r="N13" i="6"/>
  <c r="N14" i="6"/>
  <c r="N15" i="6"/>
  <c r="N16" i="6"/>
  <c r="N17" i="6"/>
  <c r="N18" i="6"/>
  <c r="N19" i="6"/>
  <c r="N20" i="6"/>
  <c r="N21" i="6"/>
  <c r="N12" i="6"/>
  <c r="O22" i="6" l="1"/>
  <c r="O34" i="6"/>
</calcChain>
</file>

<file path=xl/sharedStrings.xml><?xml version="1.0" encoding="utf-8"?>
<sst xmlns="http://schemas.openxmlformats.org/spreadsheetml/2006/main" count="10372" uniqueCount="1367">
  <si>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</si>
  <si>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</si>
  <si>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</si>
  <si>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</si>
  <si>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</si>
  <si>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</si>
  <si>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</si>
  <si>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</si>
  <si>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</si>
  <si>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</si>
  <si>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</si>
  <si>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</si>
  <si>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</si>
  <si>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</si>
  <si>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</si>
  <si>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</si>
  <si>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</si>
  <si>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</si>
  <si>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</si>
  <si>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</si>
  <si>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</si>
  <si>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</si>
  <si>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</si>
  <si>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</si>
  <si>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t>
  </si>
  <si>
    <t>SK</t>
  </si>
  <si>
    <t>DE</t>
  </si>
  <si>
    <t>v</t>
  </si>
  <si>
    <t>Žiaci v odbornom výcviku, praxi podľa druhu štúdia</t>
  </si>
  <si>
    <t>Počet žiakov</t>
  </si>
  <si>
    <t>celkom</t>
  </si>
  <si>
    <t>v odbornom výcviku a praxi</t>
  </si>
  <si>
    <t>bez</t>
  </si>
  <si>
    <t>pracov.</t>
  </si>
  <si>
    <t>s</t>
  </si>
  <si>
    <t>zmluvné</t>
  </si>
  <si>
    <t>v SPV</t>
  </si>
  <si>
    <t>v PPV</t>
  </si>
  <si>
    <t>vlastný</t>
  </si>
  <si>
    <t>OV a</t>
  </si>
  <si>
    <t>zmluva</t>
  </si>
  <si>
    <t>učebnou</t>
  </si>
  <si>
    <t>dielni</t>
  </si>
  <si>
    <t>SOP,ŠH</t>
  </si>
  <si>
    <t>duál</t>
  </si>
  <si>
    <t>zamestn.</t>
  </si>
  <si>
    <t>praxe</t>
  </si>
  <si>
    <t>so zam.</t>
  </si>
  <si>
    <t>zmluvou</t>
  </si>
  <si>
    <t>Denné</t>
  </si>
  <si>
    <t>bežné</t>
  </si>
  <si>
    <t xml:space="preserve">1PX zvlášť upravené učebné plány, pracovný zácvik               </t>
  </si>
  <si>
    <t xml:space="preserve"> </t>
  </si>
  <si>
    <t xml:space="preserve">2VX stredné vzdelanie                                           </t>
  </si>
  <si>
    <t xml:space="preserve">3G8 gymnázium - 8 ročné úplné stredné vzdelanie                 </t>
  </si>
  <si>
    <t xml:space="preserve">3GX gymnázium - 4-5 ročné úplné stredné vzdelanie               </t>
  </si>
  <si>
    <t xml:space="preserve">3VX odborné - 4-5 ročné úplné stredné vzdelanie                 </t>
  </si>
  <si>
    <t xml:space="preserve">4VX odborné - nadstavbové štúdium                               </t>
  </si>
  <si>
    <t xml:space="preserve">5VX pomaturitné štúdium kvalifikačné                            </t>
  </si>
  <si>
    <t xml:space="preserve">6V8 vyššie odborné štúdium - 8 ročné                            </t>
  </si>
  <si>
    <t xml:space="preserve">6VX vyššie odborné štúdium - 1-6 ročné                          </t>
  </si>
  <si>
    <t>špeciál.T</t>
  </si>
  <si>
    <t>Exter</t>
  </si>
  <si>
    <t>Bez praxe</t>
  </si>
  <si>
    <t>Bez praxe v podniku</t>
  </si>
  <si>
    <t>Počty žiakov v odbornom výcviku k 15.9. 2018</t>
  </si>
  <si>
    <t>Počet vybratých škôl:</t>
  </si>
  <si>
    <t>Dátum</t>
  </si>
  <si>
    <t>Kritériá výberu:</t>
  </si>
  <si>
    <t>Územie</t>
  </si>
  <si>
    <t>Druh školy</t>
  </si>
  <si>
    <t>Zriaďovateľ</t>
  </si>
  <si>
    <t>Vyučovací jazyk školy</t>
  </si>
  <si>
    <t xml:space="preserve">0xx Slovenská republika  </t>
  </si>
  <si>
    <t xml:space="preserve">0xx Všetky                         </t>
  </si>
  <si>
    <t>Disclaimer: http://oe.cd/disclaimer</t>
  </si>
  <si>
    <t>OECD</t>
  </si>
  <si>
    <t>TR</t>
  </si>
  <si>
    <t>PL</t>
  </si>
  <si>
    <t>UK</t>
  </si>
  <si>
    <t>DK</t>
  </si>
  <si>
    <t>ES</t>
  </si>
  <si>
    <t>NL</t>
  </si>
  <si>
    <t>BE</t>
  </si>
  <si>
    <t>FI</t>
  </si>
  <si>
    <t>SI</t>
  </si>
  <si>
    <t>CZ</t>
  </si>
  <si>
    <t>IL</t>
  </si>
  <si>
    <t>PT</t>
  </si>
  <si>
    <t>FR</t>
  </si>
  <si>
    <t>IT</t>
  </si>
  <si>
    <t>m</t>
  </si>
  <si>
    <t>HU</t>
  </si>
  <si>
    <t>SE</t>
  </si>
  <si>
    <t>AT</t>
  </si>
  <si>
    <t>EL</t>
  </si>
  <si>
    <t>CH</t>
  </si>
  <si>
    <t>NO</t>
  </si>
  <si>
    <t>LV</t>
  </si>
  <si>
    <t>IE</t>
  </si>
  <si>
    <t>EE</t>
  </si>
  <si>
    <t>IS</t>
  </si>
  <si>
    <t>LU</t>
  </si>
  <si>
    <t>OECD total</t>
  </si>
  <si>
    <t>Partners</t>
  </si>
  <si>
    <t>Argentina</t>
  </si>
  <si>
    <t>Brazil</t>
  </si>
  <si>
    <t>China</t>
  </si>
  <si>
    <t>Colombia</t>
  </si>
  <si>
    <t>Costa Rica</t>
  </si>
  <si>
    <t>India</t>
  </si>
  <si>
    <t>Indonesia</t>
  </si>
  <si>
    <t>Lithuania</t>
  </si>
  <si>
    <t>Russian Federation</t>
  </si>
  <si>
    <t>Saudi Arabia</t>
  </si>
  <si>
    <t>South Africa</t>
  </si>
  <si>
    <t>Information on data for Israel: https://oe.cd/israel-disclaimer</t>
  </si>
  <si>
    <t>Čitateľská gramotnosť</t>
  </si>
  <si>
    <t>Body</t>
  </si>
  <si>
    <t>Podiel Top performerov</t>
  </si>
  <si>
    <t>Matematická gramotnosť</t>
  </si>
  <si>
    <t>Počítačová gramotnosť</t>
  </si>
  <si>
    <t>Participation rate in education and training (last 4 weeks) by sex and age [trng_lfse_01]</t>
  </si>
  <si>
    <t>Last update</t>
  </si>
  <si>
    <t>Extracted on</t>
  </si>
  <si>
    <t>Source of data</t>
  </si>
  <si>
    <t>Eurostat</t>
  </si>
  <si>
    <t>UNIT</t>
  </si>
  <si>
    <t>Percentage</t>
  </si>
  <si>
    <t>SEX</t>
  </si>
  <si>
    <t>Total</t>
  </si>
  <si>
    <t>AGE</t>
  </si>
  <si>
    <t>From 25 to 64 years</t>
  </si>
  <si>
    <t>GEO/TIME</t>
  </si>
  <si>
    <t>RO</t>
  </si>
  <si>
    <t>BG</t>
  </si>
  <si>
    <t>HR</t>
  </si>
  <si>
    <t>LT</t>
  </si>
  <si>
    <t>CY</t>
  </si>
  <si>
    <t>MT</t>
  </si>
  <si>
    <t>Iceland</t>
  </si>
  <si>
    <t>Norway</t>
  </si>
  <si>
    <t>Switzerland</t>
  </si>
  <si>
    <t>Montenegro</t>
  </si>
  <si>
    <t>North Macedonia</t>
  </si>
  <si>
    <t>Serbia</t>
  </si>
  <si>
    <t>Turkey</t>
  </si>
  <si>
    <t>Special value:</t>
  </si>
  <si>
    <t>not available</t>
  </si>
  <si>
    <t>Males</t>
  </si>
  <si>
    <t>European Union - 15 countries (1995-2004)</t>
  </si>
  <si>
    <t>Belgium</t>
  </si>
  <si>
    <t>Bulgaria</t>
  </si>
  <si>
    <t>Czechia</t>
  </si>
  <si>
    <t>Denmark</t>
  </si>
  <si>
    <t>Germany (until 1990 former territory of the FRG)</t>
  </si>
  <si>
    <t>Estonia</t>
  </si>
  <si>
    <t>Ireland</t>
  </si>
  <si>
    <t>Greece</t>
  </si>
  <si>
    <t>Spain</t>
  </si>
  <si>
    <t>France</t>
  </si>
  <si>
    <t>Croatia</t>
  </si>
  <si>
    <t>Italy</t>
  </si>
  <si>
    <t>Cyprus</t>
  </si>
  <si>
    <t>Latvia</t>
  </si>
  <si>
    <t>Luxembourg</t>
  </si>
  <si>
    <t>Hungary</t>
  </si>
  <si>
    <t>Malta</t>
  </si>
  <si>
    <t>Netherlands</t>
  </si>
  <si>
    <t>Austria</t>
  </si>
  <si>
    <t>Poland</t>
  </si>
  <si>
    <t>Portugal</t>
  </si>
  <si>
    <t>Romania</t>
  </si>
  <si>
    <t>Slovenia</t>
  </si>
  <si>
    <t>Slovakia</t>
  </si>
  <si>
    <t>Finland</t>
  </si>
  <si>
    <t>Sweden</t>
  </si>
  <si>
    <t>United Kingdom</t>
  </si>
  <si>
    <t>Females</t>
  </si>
  <si>
    <t>Time</t>
  </si>
  <si>
    <t>Country</t>
  </si>
  <si>
    <t/>
  </si>
  <si>
    <t>Czech Republic</t>
  </si>
  <si>
    <t>Germany</t>
  </si>
  <si>
    <t>..</t>
  </si>
  <si>
    <t>Slovak Republic</t>
  </si>
  <si>
    <t>United States</t>
  </si>
  <si>
    <t>Vzdelávanie</t>
  </si>
  <si>
    <t>EU</t>
  </si>
  <si>
    <t>Israel</t>
  </si>
  <si>
    <t>MK</t>
  </si>
  <si>
    <t>RS</t>
  </si>
  <si>
    <t>UA</t>
  </si>
  <si>
    <t>Ukraine</t>
  </si>
  <si>
    <t>OECD countries</t>
  </si>
  <si>
    <t>Australia</t>
  </si>
  <si>
    <t>Canada</t>
  </si>
  <si>
    <t>Chile</t>
  </si>
  <si>
    <t>GR</t>
  </si>
  <si>
    <t>Japan</t>
  </si>
  <si>
    <t>Korea</t>
  </si>
  <si>
    <t>Mexico</t>
  </si>
  <si>
    <t>New Zealand</t>
  </si>
  <si>
    <t>Barbados</t>
  </si>
  <si>
    <t>Bolivia</t>
  </si>
  <si>
    <t>Ecuador</t>
  </si>
  <si>
    <t>El Salvador</t>
  </si>
  <si>
    <t>Guatemala</t>
  </si>
  <si>
    <t>Honduras</t>
  </si>
  <si>
    <t>Jamaica</t>
  </si>
  <si>
    <t>Nicaragua</t>
  </si>
  <si>
    <t>Panama</t>
  </si>
  <si>
    <t>Paraguay</t>
  </si>
  <si>
    <t>Peru</t>
  </si>
  <si>
    <t>Dominican Republic</t>
  </si>
  <si>
    <t>Uruguay</t>
  </si>
  <si>
    <t>Albania</t>
  </si>
  <si>
    <t>Kazakhstan</t>
  </si>
  <si>
    <t>Kosovo</t>
  </si>
  <si>
    <t>Malaysia</t>
  </si>
  <si>
    <t>Thailand</t>
  </si>
  <si>
    <t>Tunisia</t>
  </si>
  <si>
    <t>Job-to-job transitions by sex and age - annual averages of quarterly transitions, estimated probabilities [lfsi_long_e07]</t>
  </si>
  <si>
    <t>Eurostat - Experimental statistics</t>
  </si>
  <si>
    <t>From 15 to 74 years</t>
  </si>
  <si>
    <t>Sl</t>
  </si>
  <si>
    <t>DN</t>
  </si>
  <si>
    <t>From 25 to 54 years</t>
  </si>
  <si>
    <t>Alokačná efektívnosť</t>
  </si>
  <si>
    <t>Kapitálová vybavenosť</t>
  </si>
  <si>
    <t>Ľudský kapitál</t>
  </si>
  <si>
    <t>Počet pracujúcich</t>
  </si>
  <si>
    <t>4.44 Umiestnenie univerzít vo V4 vo svetových rebríčkoch</t>
  </si>
  <si>
    <t>QS</t>
  </si>
  <si>
    <t>Times</t>
  </si>
  <si>
    <t xml:space="preserve">SK </t>
  </si>
  <si>
    <t>TOP 500</t>
  </si>
  <si>
    <t>500-1000</t>
  </si>
  <si>
    <t>Shanghai/ARWU</t>
  </si>
  <si>
    <t>Job Creation and Local Economic Development 2018 - © OECD 2018</t>
  </si>
  <si>
    <t>Chapter  1</t>
  </si>
  <si>
    <t>Figure 1.11. The risk of automation presents an uneven picture across countries</t>
  </si>
  <si>
    <t>Version 1 - Last updated: 04-Sep-2018</t>
  </si>
  <si>
    <t>Figure 1.11. The risk of automation presents an uneven picture across countries</t>
  </si>
  <si>
    <t>Percentage of jobs at significant and high risk of automation by country (%)</t>
  </si>
  <si>
    <t>Note: ‘High risk of automation’ refers to the share of workers featuring a risk of automation of 70% or above. ‘Significant risk of change’ reflects the share of workers with a risk of automation between 50% and 70%.</t>
  </si>
  <si>
    <t>Source: (Nedelkoska and Quintini, 2018[30]), based on data from PIAAC (2012, 2015).</t>
  </si>
  <si>
    <t>Vysoké riziko automatizácie</t>
  </si>
  <si>
    <t>Významné riziko automatizácie</t>
  </si>
  <si>
    <r>
      <t xml:space="preserve">Data for Chart LMF1.2.C. </t>
    </r>
    <r>
      <rPr>
        <b/>
        <sz val="11"/>
        <rFont val="Arial Narrow"/>
        <family val="2"/>
      </rPr>
      <t>Maternal employment rates by age of youngest child, 2014 or latest available year</t>
    </r>
    <r>
      <rPr>
        <b/>
        <vertAlign val="superscript"/>
        <sz val="11"/>
        <rFont val="Arial Narrow"/>
        <family val="2"/>
      </rPr>
      <t>a</t>
    </r>
  </si>
  <si>
    <r>
      <t>Employment rates (%) for women (15-64 years old) with children (aged 0-14</t>
    </r>
    <r>
      <rPr>
        <vertAlign val="superscript"/>
        <sz val="10"/>
        <rFont val="Arial Narrow"/>
        <family val="2"/>
      </rPr>
      <t>b</t>
    </r>
    <r>
      <rPr>
        <sz val="10"/>
        <rFont val="Arial Narrow"/>
        <family val="2"/>
      </rPr>
      <t>) by age of the youngest child</t>
    </r>
    <r>
      <rPr>
        <vertAlign val="superscript"/>
        <sz val="10"/>
        <rFont val="Arial Narrow"/>
        <family val="2"/>
      </rPr>
      <t>c</t>
    </r>
  </si>
  <si>
    <t>Dieťa 0-2</t>
  </si>
  <si>
    <t>Dieťa 3-5</t>
  </si>
  <si>
    <t>Dieťa 6-14</t>
  </si>
  <si>
    <t>Youngest child aged 0-14</t>
  </si>
  <si>
    <t>TIME</t>
  </si>
  <si>
    <t>Percentage of active population</t>
  </si>
  <si>
    <t>Long-term unemployment</t>
  </si>
  <si>
    <t>Population by sex, age, citizenship and labour status (1 000) [lfsa_pganws]</t>
  </si>
  <si>
    <t>CITIZEN</t>
  </si>
  <si>
    <t>Thousand</t>
  </si>
  <si>
    <t>WSTATUS</t>
  </si>
  <si>
    <t>Population</t>
  </si>
  <si>
    <t>Employed persons</t>
  </si>
  <si>
    <t>15-19</t>
  </si>
  <si>
    <t>20-24</t>
  </si>
  <si>
    <t>25-29</t>
  </si>
  <si>
    <t>30-34</t>
  </si>
  <si>
    <t>35-39</t>
  </si>
  <si>
    <t>40-44</t>
  </si>
  <si>
    <t>45-49</t>
  </si>
  <si>
    <t>50-54</t>
  </si>
  <si>
    <t>55-59</t>
  </si>
  <si>
    <t>60-64</t>
  </si>
  <si>
    <t>65-69</t>
  </si>
  <si>
    <t>70-74</t>
  </si>
  <si>
    <t>PROJECTION</t>
  </si>
  <si>
    <t>Baseline projections</t>
  </si>
  <si>
    <t>Person</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</si>
  <si>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</si>
  <si>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</si>
  <si>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</si>
  <si>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</si>
  <si>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</si>
  <si>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</si>
  <si>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</si>
  <si>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</si>
  <si>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</si>
  <si>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</si>
  <si>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</si>
  <si>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</si>
  <si>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</si>
  <si>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</si>
  <si>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</si>
  <si>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</si>
  <si>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</si>
  <si>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</si>
  <si>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</si>
  <si>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</si>
  <si>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</si>
  <si>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</si>
  <si>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</si>
  <si>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</si>
  <si>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</si>
  <si>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</si>
  <si>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</si>
  <si>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</si>
  <si>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</si>
  <si>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</si>
  <si>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</si>
  <si>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</si>
  <si>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</si>
  <si>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</si>
  <si>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</si>
  <si>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</si>
  <si>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</si>
  <si>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</si>
  <si>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</si>
  <si>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</si>
  <si>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</si>
  <si>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</si>
  <si>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Less than 1 year</t>
  </si>
  <si>
    <t>1 year</t>
  </si>
  <si>
    <t>2 years</t>
  </si>
  <si>
    <t>3 years</t>
  </si>
  <si>
    <t>4 years</t>
  </si>
  <si>
    <t>5 years</t>
  </si>
  <si>
    <t>6 years</t>
  </si>
  <si>
    <t>7 years</t>
  </si>
  <si>
    <t>8 years</t>
  </si>
  <si>
    <t>9 years</t>
  </si>
  <si>
    <t>10 years</t>
  </si>
  <si>
    <t>11 years</t>
  </si>
  <si>
    <t>12 years</t>
  </si>
  <si>
    <t>13 years</t>
  </si>
  <si>
    <t>14 years</t>
  </si>
  <si>
    <t>15 years</t>
  </si>
  <si>
    <t>16 years</t>
  </si>
  <si>
    <t>17 years</t>
  </si>
  <si>
    <t>18 years</t>
  </si>
  <si>
    <t>19 years</t>
  </si>
  <si>
    <t>20 years</t>
  </si>
  <si>
    <t>21 years</t>
  </si>
  <si>
    <t>22 years</t>
  </si>
  <si>
    <t>23 years</t>
  </si>
  <si>
    <t>24 years</t>
  </si>
  <si>
    <t>25 years</t>
  </si>
  <si>
    <t>26 years</t>
  </si>
  <si>
    <t>27 years</t>
  </si>
  <si>
    <t>28 years</t>
  </si>
  <si>
    <t>29 years</t>
  </si>
  <si>
    <t>30 years</t>
  </si>
  <si>
    <t>31 years</t>
  </si>
  <si>
    <t>32 years</t>
  </si>
  <si>
    <t>33 years</t>
  </si>
  <si>
    <t>34 years</t>
  </si>
  <si>
    <t>35 years</t>
  </si>
  <si>
    <t>36 years</t>
  </si>
  <si>
    <t>37 years</t>
  </si>
  <si>
    <t>38 years</t>
  </si>
  <si>
    <t>39 years</t>
  </si>
  <si>
    <t>40 years</t>
  </si>
  <si>
    <t>41 years</t>
  </si>
  <si>
    <t>42 years</t>
  </si>
  <si>
    <t>43 years</t>
  </si>
  <si>
    <t>44 years</t>
  </si>
  <si>
    <t>45 years</t>
  </si>
  <si>
    <t>46 years</t>
  </si>
  <si>
    <t>47 years</t>
  </si>
  <si>
    <t>48 years</t>
  </si>
  <si>
    <t>49 years</t>
  </si>
  <si>
    <t>50 years</t>
  </si>
  <si>
    <t>51 years</t>
  </si>
  <si>
    <t>52 years</t>
  </si>
  <si>
    <t>53 years</t>
  </si>
  <si>
    <t>54 years</t>
  </si>
  <si>
    <t>55 years</t>
  </si>
  <si>
    <t>56 years</t>
  </si>
  <si>
    <t>57 years</t>
  </si>
  <si>
    <t>58 years</t>
  </si>
  <si>
    <t>59 years</t>
  </si>
  <si>
    <t>60 years</t>
  </si>
  <si>
    <t>61 years</t>
  </si>
  <si>
    <t>62 years</t>
  </si>
  <si>
    <t>63 years</t>
  </si>
  <si>
    <t>64 years</t>
  </si>
  <si>
    <t>65 years</t>
  </si>
  <si>
    <t>66 years</t>
  </si>
  <si>
    <t>67 years</t>
  </si>
  <si>
    <t>68 years</t>
  </si>
  <si>
    <t>69 years</t>
  </si>
  <si>
    <t>70 years</t>
  </si>
  <si>
    <t>71 years</t>
  </si>
  <si>
    <t>72 years</t>
  </si>
  <si>
    <t>73 years</t>
  </si>
  <si>
    <t>74 years</t>
  </si>
  <si>
    <t>75 years</t>
  </si>
  <si>
    <t>76 years</t>
  </si>
  <si>
    <t>77 years</t>
  </si>
  <si>
    <t>78 years</t>
  </si>
  <si>
    <t>79 years</t>
  </si>
  <si>
    <t>80 years</t>
  </si>
  <si>
    <t>81 years</t>
  </si>
  <si>
    <t>82 years</t>
  </si>
  <si>
    <t>83 years</t>
  </si>
  <si>
    <t>84 years</t>
  </si>
  <si>
    <t>85 years</t>
  </si>
  <si>
    <t>86 years</t>
  </si>
  <si>
    <t>87 years</t>
  </si>
  <si>
    <t>88 years</t>
  </si>
  <si>
    <t>89 years</t>
  </si>
  <si>
    <t>90 years</t>
  </si>
  <si>
    <t>91 years</t>
  </si>
  <si>
    <t>92 years</t>
  </si>
  <si>
    <t>93 years</t>
  </si>
  <si>
    <t>94 years</t>
  </si>
  <si>
    <t>95 years</t>
  </si>
  <si>
    <t>96 years</t>
  </si>
  <si>
    <t>97 years</t>
  </si>
  <si>
    <t>98 years</t>
  </si>
  <si>
    <t>99 years</t>
  </si>
  <si>
    <t>100 years or over</t>
  </si>
  <si>
    <t>Slovensko</t>
  </si>
  <si>
    <t>European Union - 28 countries (2013-2020)</t>
  </si>
  <si>
    <t xml:space="preserve">Odpracované hodiny </t>
  </si>
  <si>
    <t>HDP</t>
  </si>
  <si>
    <t>UNIT/TIME</t>
  </si>
  <si>
    <t>Percentage of EU27 (from 2020) total per capita (based on million euro, EU27 from 2020), current prices</t>
  </si>
  <si>
    <t>Percentage of EU27 (from 2020) total per capita (based on million purchasing power standards, EU27 from 2020), current prices</t>
  </si>
  <si>
    <t>Chain linked volumes, percentage change on previous period</t>
  </si>
  <si>
    <t>NA_ITEM</t>
  </si>
  <si>
    <t>Gross domestic product at market prices</t>
  </si>
  <si>
    <t>House price index (2015 = 100) - annual data [prc_hpi_a]</t>
  </si>
  <si>
    <t>PURCHASE</t>
  </si>
  <si>
    <t>Annual average index</t>
  </si>
  <si>
    <t>European Union (EU6-1958, EU9-1973, EU10-1981, EU12-1986, EU15-1995, EU25-2004, EU27-2007, EU28-2013, EU27-2020)</t>
  </si>
  <si>
    <t>European Union - 27 countries (from 2020)</t>
  </si>
  <si>
    <t>Euro area (EA11-1999, EA12-2001, EA13-2007, EA15-2008, EA16-2009, EA17-2011, EA18-2014, EA19-2015)</t>
  </si>
  <si>
    <t>Euro area - 19 countries  (from 2015)</t>
  </si>
  <si>
    <t>Kosovo (under United Nations Security Council Resolution 1244/99)</t>
  </si>
  <si>
    <t>Bosnia and Herzegovina</t>
  </si>
  <si>
    <t>Candidate and potential candidate countries except Turkey and Kosovo (under United Nations Security Council Resolution 1244/99)</t>
  </si>
  <si>
    <t>Euro area - 11 countries (1999-2000)</t>
  </si>
  <si>
    <t>Euro area - 12 countries (2001-2006)</t>
  </si>
  <si>
    <t>Euro area - 13 countries (2007)</t>
  </si>
  <si>
    <t>Euro area - 15 countries (2008)</t>
  </si>
  <si>
    <t>Euro area - 16 countries (2009-2010)</t>
  </si>
  <si>
    <t>Euro area - 17 countries (2011-2013)</t>
  </si>
  <si>
    <t>Euro area - 18 countries (2014)</t>
  </si>
  <si>
    <t>European Union - 25 countries (2004-2006)</t>
  </si>
  <si>
    <t>European Union - 27 countries (2007-2013)</t>
  </si>
  <si>
    <t>Housing, water, electricity, gas and other fuels</t>
  </si>
  <si>
    <t>PPP_CAT</t>
  </si>
  <si>
    <t>Price level indices (EU27_2020=100)</t>
  </si>
  <si>
    <t>Purchasing power parities (PPPs), price level indices and real expenditures for ESA 2010 aggregates [prc_ppp_ind]</t>
  </si>
  <si>
    <t>HDP na osobu ako % EÚ27</t>
  </si>
  <si>
    <t>Bežné ceny</t>
  </si>
  <si>
    <t xml:space="preserve">IMF (stále ceny 2017, dopočet reťazením) </t>
  </si>
  <si>
    <t>IFP (stále ceny 1995, dopočet reťazením)</t>
  </si>
  <si>
    <t>Population and employment [nama_10_pe]</t>
  </si>
  <si>
    <t>Thousand persons</t>
  </si>
  <si>
    <t>Total population national concept</t>
  </si>
  <si>
    <t>Liechtenstein</t>
  </si>
  <si>
    <t>Total employment domestic concept</t>
  </si>
  <si>
    <t>Employment rate (ESA employment/population)</t>
  </si>
  <si>
    <t>ID</t>
  </si>
  <si>
    <t>EU27</t>
  </si>
  <si>
    <t>From 20 to 64 years</t>
  </si>
  <si>
    <t>INDIC_EM</t>
  </si>
  <si>
    <t>France (metropolitan)</t>
  </si>
  <si>
    <t>Long-term unemployment  by sex - annual data [une_ltu_a]</t>
  </si>
  <si>
    <t>Unemployment by sex and age – annual data [une_rt_a]</t>
  </si>
  <si>
    <t>Nezamestnanosť</t>
  </si>
  <si>
    <t>Dlhodobá nezamestnanosť</t>
  </si>
  <si>
    <t xml:space="preserve">FR </t>
  </si>
  <si>
    <t>Employment rates by sex, age and citizenship (%) [lfsa_ergan]</t>
  </si>
  <si>
    <t>GEO/AGE</t>
  </si>
  <si>
    <t>75+</t>
  </si>
  <si>
    <t>Muži</t>
  </si>
  <si>
    <t>Ženy</t>
  </si>
  <si>
    <t>Employment rates (2020)</t>
  </si>
  <si>
    <t>Možný nárast počtu pracujúcich pri rovnakej miere zamestnanosti</t>
  </si>
  <si>
    <t>Dataset: Average annual hours actually worked per worker</t>
  </si>
  <si>
    <t>Employment status</t>
  </si>
  <si>
    <t>Total employment</t>
  </si>
  <si>
    <t>Frequency</t>
  </si>
  <si>
    <t>Annual</t>
  </si>
  <si>
    <t>Unit</t>
  </si>
  <si>
    <t>Hours</t>
  </si>
  <si>
    <t>i</t>
  </si>
  <si>
    <t>European Union 27</t>
  </si>
  <si>
    <t>Euro area</t>
  </si>
  <si>
    <t>Data extracted on 23 Jun 2021 10:55 UTC (GMT) from OECD.Stat</t>
  </si>
  <si>
    <t xml:space="preserve">2. The sample for the Russian Federation does not include the population of the Moscow municipal area.
</t>
  </si>
  <si>
    <t xml:space="preserve">1. Note by Turkey: 
The information in this document with reference to “Cyprus” relates to the southern part of the Island. There is no single authority representing both Turkish and Greek Cypriot people on the Island. Turkey recognises the Turkish Republic of Northern Cyprus (TRNC). Until a lasting and equitable solution is found within the context of the United Nations, Turkey shall preserve its position concerning the “Cyprus issue”. 
   Note by all the European Union Member States of the OECD and the European Union: 
The Republic of Cyprus is recognised by all members of the United Nations with the exception of Turkey. The information in this document relates to the area under the effective control of the Government of the Republic of Cyprus.
</t>
  </si>
  <si>
    <t>Singapore</t>
  </si>
  <si>
    <t>Russian Federation²</t>
  </si>
  <si>
    <t>Jakarta (Indonesia)</t>
  </si>
  <si>
    <t>Cyprus¹</t>
  </si>
  <si>
    <t>OECD average</t>
  </si>
  <si>
    <t>Northern Ireland (UK)</t>
  </si>
  <si>
    <t>Flanders (Belgium)</t>
  </si>
  <si>
    <t>OECD priemer</t>
  </si>
  <si>
    <t>England (UK)</t>
  </si>
  <si>
    <t>Nemecko</t>
  </si>
  <si>
    <t>Česko</t>
  </si>
  <si>
    <t>55-65</t>
  </si>
  <si>
    <t>45-54</t>
  </si>
  <si>
    <t>35-44</t>
  </si>
  <si>
    <t>25-34</t>
  </si>
  <si>
    <t>16-24</t>
  </si>
  <si>
    <t>OECD countries and economies</t>
  </si>
  <si>
    <t>p-value</t>
  </si>
  <si>
    <t>S.E.</t>
  </si>
  <si>
    <t>Dif.</t>
  </si>
  <si>
    <t>Mean score</t>
  </si>
  <si>
    <t>Difference between the youngest (25-34 year-olds) and oldest (55-65 year-olds) adults</t>
  </si>
  <si>
    <t>55-65 year-olds</t>
  </si>
  <si>
    <t>45-54 year-olds</t>
  </si>
  <si>
    <t>35-44 year-olds</t>
  </si>
  <si>
    <t>25-34 year-olds</t>
  </si>
  <si>
    <t>16-24  year-olds</t>
  </si>
  <si>
    <t>Mean numeracy proficiency, by age groups, and score difference between youngest and oldest adults</t>
  </si>
  <si>
    <t>Table A3.5 (N)</t>
  </si>
  <si>
    <t>Version 1 - Last updated: 24-Jun-2016</t>
  </si>
  <si>
    <t xml:space="preserve">Tables Chapter 3 </t>
  </si>
  <si>
    <t>Annex A</t>
  </si>
  <si>
    <t>Skills Matter: Further Results from the Survey of Adult Skills - © OECD 2016</t>
  </si>
  <si>
    <t>Table A3.5 (L)</t>
  </si>
  <si>
    <t>Mean literacy proficiency, by age groups, and score difference between youngest and oldest adults</t>
  </si>
  <si>
    <t>Table A3.7 (P)</t>
  </si>
  <si>
    <t>Percentage of adults at each proficiency level in problem solving in technology-rich environments, by age groups</t>
  </si>
  <si>
    <t>16-24 year-olds</t>
  </si>
  <si>
    <t>25-34  year-olds</t>
  </si>
  <si>
    <t>35-44  year-olds</t>
  </si>
  <si>
    <t>55-65  year-olds</t>
  </si>
  <si>
    <t>No experience/ failed core test</t>
  </si>
  <si>
    <t>Below Level 1</t>
  </si>
  <si>
    <t>Level 1</t>
  </si>
  <si>
    <t>Level 2</t>
  </si>
  <si>
    <t>Level 3</t>
  </si>
  <si>
    <t>Opted out of computer-based assessment or missing</t>
  </si>
  <si>
    <t>%</t>
  </si>
  <si>
    <t>c</t>
  </si>
  <si>
    <t>2. The sample for the Russian Federation does not include the population of the Moscow municipal area.</t>
  </si>
  <si>
    <t>Notes: Cyprus¹, France, Italy, Jakarta (Indonesia) and Spain did not participate in the problem solving in technology-rich environments assessment and are therefore not included in the average. Results for Jakarta (Indonesia) are missing since the assessment was administered exclusively in paper-and-pencil format.</t>
  </si>
  <si>
    <t>55-64</t>
  </si>
  <si>
    <t>All tertiary</t>
  </si>
  <si>
    <t xml:space="preserve">DE </t>
  </si>
  <si>
    <t>Age group 15-34</t>
  </si>
  <si>
    <t>Age group 25-34</t>
  </si>
  <si>
    <t>ISCED 2011 3-8</t>
  </si>
  <si>
    <t>ISCED 2011 5-8</t>
  </si>
  <si>
    <t>EU27 (from 2020)</t>
  </si>
  <si>
    <t>.</t>
  </si>
  <si>
    <t>u</t>
  </si>
  <si>
    <t>ME</t>
  </si>
  <si>
    <t>Flags:</t>
  </si>
  <si>
    <t>u - low realiability of data</t>
  </si>
  <si>
    <t>:u - unreliable data</t>
  </si>
  <si>
    <t>: - not available</t>
  </si>
  <si>
    <t>SR</t>
  </si>
  <si>
    <t>BA1</t>
  </si>
  <si>
    <t>Ľudské zdroje</t>
  </si>
  <si>
    <t>Atraktívny výskumný systém</t>
  </si>
  <si>
    <t>Digitalizácia</t>
  </si>
  <si>
    <t>Financovanie a podpora</t>
  </si>
  <si>
    <t>Firemné investície</t>
  </si>
  <si>
    <t>Využívanie IT</t>
  </si>
  <si>
    <t xml:space="preserve">Inovátori </t>
  </si>
  <si>
    <t>Prepájanie aktérov</t>
  </si>
  <si>
    <t>Duševné vlastníctvo</t>
  </si>
  <si>
    <t>Vplyv na zamestnanosť</t>
  </si>
  <si>
    <t>Vplyv na tržby</t>
  </si>
  <si>
    <t>Environmentálna udržateľnosť</t>
  </si>
  <si>
    <t>Sumárny inovačný index</t>
  </si>
  <si>
    <t>Riešenie insolventnosti</t>
  </si>
  <si>
    <t>Vymáhanie zmlúv</t>
  </si>
  <si>
    <t>Cezhraničné obchodovanie</t>
  </si>
  <si>
    <t>Platenie daní</t>
  </si>
  <si>
    <t>Ochrana menšinových vlastníkov</t>
  </si>
  <si>
    <t>Získanie úveru</t>
  </si>
  <si>
    <t>DB ranking</t>
  </si>
  <si>
    <t>Začatie podnikania</t>
  </si>
  <si>
    <t>Stavebné konania</t>
  </si>
  <si>
    <t>Získanie elektriny</t>
  </si>
  <si>
    <t>Registrácia majetku</t>
  </si>
  <si>
    <t>Dataset: Strictness of employment protection – individual and collective dismissals (regular contracts)</t>
  </si>
  <si>
    <t>Dataset: Strictness of employment protection – temporary contracts</t>
  </si>
  <si>
    <t>Dataset: Strictness of employment protection – collective dismissals (additional restrictions)</t>
  </si>
  <si>
    <t>Dataset: Strictness of employment protection – individual dismissals (regular contracts)</t>
  </si>
  <si>
    <t xml:space="preserve">ES </t>
  </si>
  <si>
    <t>Ochrana pri individuálnej výpovedi</t>
  </si>
  <si>
    <t>Špecifické požiadavky pri kolektívnej výpovedi</t>
  </si>
  <si>
    <t>Regulácia dočasného zamestnávania</t>
  </si>
  <si>
    <t>Technologická vybavenosť</t>
  </si>
  <si>
    <t>Krajina</t>
  </si>
  <si>
    <t>Poradie</t>
  </si>
  <si>
    <t>Skóre</t>
  </si>
  <si>
    <t>Inštitúcie</t>
  </si>
  <si>
    <t>Ľudský kapitál a výskum</t>
  </si>
  <si>
    <t>Infraštruktúra</t>
  </si>
  <si>
    <t>Sofistikovanosť trhu</t>
  </si>
  <si>
    <t>Sofistikovanosť podnikov</t>
  </si>
  <si>
    <t>Znalostné a technologické výstupy</t>
  </si>
  <si>
    <t>Kreatívne výstupy</t>
  </si>
  <si>
    <t>Globálny inoačný index</t>
  </si>
  <si>
    <t>Eurostat (bežné ceny v PKS)</t>
  </si>
  <si>
    <t>EÚ27</t>
  </si>
  <si>
    <t>EÚ</t>
  </si>
  <si>
    <t>From 15 to 24 years</t>
  </si>
  <si>
    <t>PO</t>
  </si>
  <si>
    <t>Vek 15-74</t>
  </si>
  <si>
    <t>Vek 15-24 (pr. os)</t>
  </si>
  <si>
    <t>Distribution of population by tenure status, type of household and income group - EU-SILC survey [ilc_lvho02]</t>
  </si>
  <si>
    <t>INCGRP</t>
  </si>
  <si>
    <t>HHTYP</t>
  </si>
  <si>
    <t>TENURE</t>
  </si>
  <si>
    <t>Owner</t>
  </si>
  <si>
    <t>Tenant, rent at market price</t>
  </si>
  <si>
    <t>Tenant, rent at reduced price or free</t>
  </si>
  <si>
    <t>Vlastník</t>
  </si>
  <si>
    <t>Trhový nájom</t>
  </si>
  <si>
    <t>Regulovaný nájom</t>
  </si>
  <si>
    <t>Relative to EU in 2014</t>
  </si>
  <si>
    <t>BA</t>
  </si>
  <si>
    <t>GERD by sector of performance and source of funds [rd_e_gerdfund]</t>
  </si>
  <si>
    <t>Eurostat; Organisation for Economic Cooperation and Development (OECD)</t>
  </si>
  <si>
    <t>SECTPERF</t>
  </si>
  <si>
    <t>Business enterprise sector</t>
  </si>
  <si>
    <t>SECTFUND</t>
  </si>
  <si>
    <t>Government sector</t>
  </si>
  <si>
    <t>Percentage of gross domestic product (GDP)</t>
  </si>
  <si>
    <t>Russia</t>
  </si>
  <si>
    <t>China except Hong Kong</t>
  </si>
  <si>
    <t>South Korea</t>
  </si>
  <si>
    <t>Table C1.1.</t>
  </si>
  <si>
    <t>Total expenditure on educational institutions per full-time equivalent student (2018)</t>
  </si>
  <si>
    <t>In equivalent USD converted using PPPs for GDP, direct expenditure within educational institutions, by level of education</t>
  </si>
  <si>
    <t>Primary</t>
  </si>
  <si>
    <t>Secondary</t>
  </si>
  <si>
    <t>Post-secondary non-tertiary</t>
  </si>
  <si>
    <t>Primary, secondary and post-secondary non-tertiary</t>
  </si>
  <si>
    <t>Tertiary</t>
  </si>
  <si>
    <t>Primary to tertiary</t>
  </si>
  <si>
    <t>Primary to tertiary 
(excluding R&amp;D)</t>
  </si>
  <si>
    <t>Lower secondary</t>
  </si>
  <si>
    <t>Upper secondary</t>
  </si>
  <si>
    <t>All secondary</t>
  </si>
  <si>
    <t>Short-cycle tertiary</t>
  </si>
  <si>
    <t>Long-cycle tertiary</t>
  </si>
  <si>
    <t>All tertiary 
(excluding R&amp;D)</t>
  </si>
  <si>
    <t>General programmes</t>
  </si>
  <si>
    <t>Vocational programmes</t>
  </si>
  <si>
    <t>All programmes</t>
  </si>
  <si>
    <t>all tertiary including R&amp;D</t>
  </si>
  <si>
    <t>tertiary</t>
  </si>
  <si>
    <t>R&amp;D</t>
  </si>
  <si>
    <t>SW</t>
  </si>
  <si>
    <t>d</t>
  </si>
  <si>
    <t>x(3,4,5,6)</t>
  </si>
  <si>
    <t>ND</t>
  </si>
  <si>
    <t>1,2</t>
  </si>
  <si>
    <t>x(1)</t>
  </si>
  <si>
    <t>x(5)</t>
  </si>
  <si>
    <t>a</t>
  </si>
  <si>
    <t>x(11)</t>
  </si>
  <si>
    <t>x(4,5,6)</t>
  </si>
  <si>
    <t>EU22</t>
  </si>
  <si>
    <t>x(3,4,5)</t>
  </si>
  <si>
    <t>x(5,6)</t>
  </si>
  <si>
    <t>x(5,6,9,10,11)</t>
  </si>
  <si>
    <t>EU22 average</t>
  </si>
  <si>
    <t>G20 average</t>
  </si>
  <si>
    <t>1. Primary education includes pre-primary programmes.</t>
  </si>
  <si>
    <t>2. Post-secondary non-tertiary figures are treated as negligible.</t>
  </si>
  <si>
    <t>3. Year of reference 2019.</t>
  </si>
  <si>
    <t xml:space="preserve">Information on data for Israel: https://oe.cd/israel-disclaimer </t>
  </si>
  <si>
    <t>Please refer to the Reader's Guide for information concerning symbols for missing data and abbreviations.</t>
  </si>
  <si>
    <t>EÚ22</t>
  </si>
  <si>
    <t>Výskum</t>
  </si>
  <si>
    <t>All sectors</t>
  </si>
  <si>
    <t>Higher education sector</t>
  </si>
  <si>
    <t>Vládny sektor</t>
  </si>
  <si>
    <t>Univerzity</t>
  </si>
  <si>
    <t>Graf 1.2: Reálny rast HDP (v %)</t>
  </si>
  <si>
    <t>GDP and main components (output, expenditure and income) [nama_10_gdp]</t>
  </si>
  <si>
    <t>EÚ 27</t>
  </si>
  <si>
    <t>Total employment national concept</t>
  </si>
  <si>
    <t>Graf A: Relatívna cenová úroveň pre kategóriu Bývanie, voda, elektrina, plyn a iné palivá voči priemeru EÚ 27 (nové členské krajiny)</t>
  </si>
  <si>
    <t>Graf B: Index bývania (2015=100)</t>
  </si>
  <si>
    <t>Graf 2: Medzinárodné porovnanie Slovenska v kvalite života, štandardné odchýlky od priemeru</t>
  </si>
  <si>
    <t>Graf 1: Zdroje ekonomického zaostávania Slovenska voči Nemecku (HDP obyvateľa Nemecka = 100), 2019</t>
  </si>
  <si>
    <t xml:space="preserve">Graf 3: Reformný kompas: Vzdialenosť od výsledkových cieľov stanovených pre rok 2030 podľa jednotlivých oblastí </t>
  </si>
  <si>
    <t>Graf 1.4: Podiel pracujúcich na 100 obyvateľov (2020)</t>
  </si>
  <si>
    <t>Graf 1.5: Saldo z pracovnej migrácie ako percento populácie (2020)</t>
  </si>
  <si>
    <t>Graf 1.6: Miera nezamestnanosti a dlhodobej nezamestnanosti (ako percento pracovnej sily, 20-64, 2020)</t>
  </si>
  <si>
    <t>Graf 1.7: Miera zamestnanosti žien podľa veku najmladšieho dieťaťa (2014)</t>
  </si>
  <si>
    <t>Graf 1.8: Miera zamestnanosti podľa vekových kohort (2020)</t>
  </si>
  <si>
    <t>Graf 1.9:Potenciálny dodatočných počet pracujúcich na Slovensku pri miere zamestnanosti identickej s Nemeckom (2020)</t>
  </si>
  <si>
    <t xml:space="preserve">Graf 1.10:Pomer populácie vo veku 65+ k populácii 15-64 rokov (v %) </t>
  </si>
  <si>
    <t>Graf 1.11: Počet odpracovaných hodín na pracujúceho ročne</t>
  </si>
  <si>
    <t>Population on 1st January by age, sex and type of projection [proj_19np]</t>
  </si>
  <si>
    <t xml:space="preserve">Graf 1.12: Priemerné bodové hodnotenie v čitateľskej gramotnosti  podľa vekových kohort (testovanie PIAAC) </t>
  </si>
  <si>
    <t>Graf 1.13: Priemerné bodové hodnotenie v matematickej gramotnosti podľa vekových kohort (testovanie PIAAC)</t>
  </si>
  <si>
    <r>
      <t xml:space="preserve">Source: </t>
    </r>
    <r>
      <rPr>
        <sz val="10"/>
        <color indexed="8"/>
        <rFont val="Arial Narrow"/>
        <family val="2"/>
        <charset val="238"/>
      </rPr>
      <t>Survey of Adult Skills (PIAAC) (2012, 2015).</t>
    </r>
  </si>
  <si>
    <t>Graf 1.14: Podiel  ľudí s najlepšími IT zručnosťami  (testovanie PIAAC)</t>
  </si>
  <si>
    <t xml:space="preserve">OECD </t>
  </si>
  <si>
    <t>Graf 1.15: Podiel respondentov s najvyššou výkonnosťou  (testovanie PIAAC)</t>
  </si>
  <si>
    <t>Podiel respondentv dosahujúcich úroveň 5 a 6 v čitatľskej a matematickej gramotnosti a úroveň 3 v počítačovej gramotnosti</t>
  </si>
  <si>
    <t>Graf 1.16: Umiestnenie slovenských univerzít v renomovaných rebríčkoch (2020)</t>
  </si>
  <si>
    <t>Table B6.1.</t>
  </si>
  <si>
    <t>International and foreign student mobility in tertiary education (2010, 2014 and 2019)</t>
  </si>
  <si>
    <t>International or foreign student enrolment as a percentage of total tertiary enrolment</t>
  </si>
  <si>
    <t>Number of international or foreign students (in thousands)</t>
  </si>
  <si>
    <t>Percentage of national tertiary students enrolled abroad</t>
  </si>
  <si>
    <t xml:space="preserve">Number of international or foreign students per national student abroad </t>
  </si>
  <si>
    <t>Number of international or foreign students for every hundred national students home and abroad</t>
  </si>
  <si>
    <t>Percentage of international or foreign students coming from neighbouring countries</t>
  </si>
  <si>
    <t>International education market shares</t>
  </si>
  <si>
    <t>Bachelor’s or equivalent</t>
  </si>
  <si>
    <t>Master’s or equivalent</t>
  </si>
  <si>
    <t>Doctoral or equivalent</t>
  </si>
  <si>
    <t>Total tertiary</t>
  </si>
  <si>
    <t>International students</t>
  </si>
  <si>
    <t>Foreign students</t>
  </si>
  <si>
    <t>Average for countries with available data for all reference years</t>
  </si>
  <si>
    <t>EU22 total</t>
  </si>
  <si>
    <t>PARTNERS</t>
  </si>
  <si>
    <t>x(6)</t>
  </si>
  <si>
    <t>1. Data on short-cycle tertiary programmes are based on nationality and refer to the Flemish community only.</t>
  </si>
  <si>
    <t>2. Year of reference 2018.</t>
  </si>
  <si>
    <t>Source: OECD/UIS/Eurostat (2021). See Source section for more information and Annex 3 for notes (https://www.oecd.org/education/education-at-a-glance/EAG2021_Annex3_ChapterB.pdf).</t>
  </si>
  <si>
    <t>This Excel file contains the data for the following figure or table:</t>
  </si>
  <si>
    <t>Education at a Glance 2021 - © OECD 2021</t>
  </si>
  <si>
    <t>Indicator B6. What is the profile of internationally mobile students? - Tables Indicator B6. What is the profile of internationally mobile students?</t>
  </si>
  <si>
    <t>Version 1 - Last updated: 16-Sep-2021</t>
  </si>
  <si>
    <t>Permanent location of this file: https://stat.link/cxs0e9</t>
  </si>
  <si>
    <r>
      <rPr>
        <b/>
        <sz val="10"/>
        <color rgb="FF000000"/>
        <rFont val="Arial Narrow"/>
        <family val="2"/>
        <charset val="238"/>
      </rPr>
      <t>Reading the sixth column of the upper section of the table (international)</t>
    </r>
    <r>
      <rPr>
        <sz val="10"/>
        <color rgb="FF000000"/>
        <rFont val="Arial Narrow"/>
        <family val="2"/>
        <charset val="238"/>
      </rPr>
      <t xml:space="preserve">: 28% of all students in tertiary education in Australia are international students and 18% of all students in tertiary education in Switzerland are international students.
</t>
    </r>
    <r>
      <rPr>
        <b/>
        <sz val="10"/>
        <color rgb="FF000000"/>
        <rFont val="Arial Narrow"/>
        <family val="2"/>
        <charset val="238"/>
      </rPr>
      <t>Reading the sixth column of the lower section of the table (foreign)</t>
    </r>
    <r>
      <rPr>
        <sz val="10"/>
        <color rgb="FF000000"/>
        <rFont val="Arial Narrow"/>
        <family val="2"/>
        <charset val="238"/>
      </rPr>
      <t xml:space="preserve">: 3% of all students in tertiary education in Greece are not Greek citizens, and 3% of all students in tertiary education in Korea are not Korean citizens. </t>
    </r>
  </si>
  <si>
    <t>Graf 1.17: Podiel študentov na zahraničných univerzitách z celkového počtu Slovákov študujúcich na VŠ (2019)</t>
  </si>
  <si>
    <t>:u</t>
  </si>
  <si>
    <t>Graf 1.18: Nesúlad odboru vzdelania s vykonávanou prácou , vek 15-34  (%, 2020)</t>
  </si>
  <si>
    <t>https://ec.europa.eu/eurostat/web/experimental-statistics/skills</t>
  </si>
  <si>
    <t>Graf 1.19: Riziko automatizácie podľa krajín (v % pracovných pozícií)</t>
  </si>
  <si>
    <t>Graf 1.20: Podiel populácie zúčastňujúcej sa celoživotného vzdelávania , 2020 (20-64; za posledné 4 týždne)</t>
  </si>
  <si>
    <t>Cross-classification of fixed assets by industry and by asset (stocks) [nama_10_nfa_st]</t>
  </si>
  <si>
    <t>Current replacement costs, million euro</t>
  </si>
  <si>
    <t>NACE_R2</t>
  </si>
  <si>
    <t>Total - all NACE activities</t>
  </si>
  <si>
    <t>ASSET10</t>
  </si>
  <si>
    <t>Total fixed assets (net)</t>
  </si>
  <si>
    <t>Dwellings (net)</t>
  </si>
  <si>
    <t>Other buildings and structures (net)</t>
  </si>
  <si>
    <t>Machinery and equipment and weapons systems (net)</t>
  </si>
  <si>
    <t>Cultivated biological resources (net)</t>
  </si>
  <si>
    <t>Intellectual property products (net)</t>
  </si>
  <si>
    <t>Research and development (net)</t>
  </si>
  <si>
    <t>Computer software and databases (net)</t>
  </si>
  <si>
    <t>Nehnuteľnosti</t>
  </si>
  <si>
    <t>Ostatné stavby</t>
  </si>
  <si>
    <t>Stroje a zariadenia</t>
  </si>
  <si>
    <t>Kultivované biol. aktíva</t>
  </si>
  <si>
    <t>VaV</t>
  </si>
  <si>
    <t>Softvér a databázy</t>
  </si>
  <si>
    <t>Graf 1.21: Štruktúra kapitálovej zásoby, 2019</t>
  </si>
  <si>
    <t xml:space="preserve">Graf 1.22: Kapitálová zásoba (podiel voči HDP) </t>
  </si>
  <si>
    <t>Graf 1.31: Podiel bytov podľa vlastníctva (v %, 2020)</t>
  </si>
  <si>
    <t>Data Source</t>
  </si>
  <si>
    <t>Last Updated Date</t>
  </si>
  <si>
    <t>Country Name</t>
  </si>
  <si>
    <t>Aruba</t>
  </si>
  <si>
    <t>Africa Eastern and Southern</t>
  </si>
  <si>
    <t>Afghanistan</t>
  </si>
  <si>
    <t>Africa Western and Central</t>
  </si>
  <si>
    <t>Angola</t>
  </si>
  <si>
    <t>Andorra</t>
  </si>
  <si>
    <t>Arab World</t>
  </si>
  <si>
    <t>United Arab Emirates</t>
  </si>
  <si>
    <t>Armenia</t>
  </si>
  <si>
    <t>American Samoa</t>
  </si>
  <si>
    <t>Antigua and Barbuda</t>
  </si>
  <si>
    <t>Azerbaijan</t>
  </si>
  <si>
    <t>Burundi</t>
  </si>
  <si>
    <t>Benin</t>
  </si>
  <si>
    <t>Burkina Faso</t>
  </si>
  <si>
    <t>Bangladesh</t>
  </si>
  <si>
    <t>Bahrain</t>
  </si>
  <si>
    <t>Bahamas, The</t>
  </si>
  <si>
    <t>Belarus</t>
  </si>
  <si>
    <t>Belize</t>
  </si>
  <si>
    <t>Bermuda</t>
  </si>
  <si>
    <t>Brunei Darussalam</t>
  </si>
  <si>
    <t>Bhutan</t>
  </si>
  <si>
    <t>Botswana</t>
  </si>
  <si>
    <t>Central African Republic</t>
  </si>
  <si>
    <t>Central Europe and the Baltics</t>
  </si>
  <si>
    <t>Channel Islands</t>
  </si>
  <si>
    <t>Cote d'Ivoire</t>
  </si>
  <si>
    <t>Cameroon</t>
  </si>
  <si>
    <t>Congo, Dem. Rep.</t>
  </si>
  <si>
    <t>Congo, Rep.</t>
  </si>
  <si>
    <t>Comoros</t>
  </si>
  <si>
    <t>Cabo Verde</t>
  </si>
  <si>
    <t>Caribbean small states</t>
  </si>
  <si>
    <t>Cuba</t>
  </si>
  <si>
    <t>Curacao</t>
  </si>
  <si>
    <t>Cayman Islands</t>
  </si>
  <si>
    <t>Djibouti</t>
  </si>
  <si>
    <t>Dominica</t>
  </si>
  <si>
    <t>Algeria</t>
  </si>
  <si>
    <t>East Asia &amp; Pacific (excluding high income)</t>
  </si>
  <si>
    <t>Early-demographic dividend</t>
  </si>
  <si>
    <t>East Asia &amp; Pacific</t>
  </si>
  <si>
    <t>Europe &amp; Central Asia (excluding high income)</t>
  </si>
  <si>
    <t>Europe &amp; Central Asia</t>
  </si>
  <si>
    <t>Egypt, Arab Rep.</t>
  </si>
  <si>
    <t>Eritrea</t>
  </si>
  <si>
    <t>Ethiopia</t>
  </si>
  <si>
    <t>European Union</t>
  </si>
  <si>
    <t>Fragile and conflict affected situations</t>
  </si>
  <si>
    <t>Fiji</t>
  </si>
  <si>
    <t>Faroe Islands</t>
  </si>
  <si>
    <t>Micronesia, Fed. Sts.</t>
  </si>
  <si>
    <t>Gabon</t>
  </si>
  <si>
    <t>Georgia</t>
  </si>
  <si>
    <t>Ghana</t>
  </si>
  <si>
    <t>Gibraltar</t>
  </si>
  <si>
    <t>Guinea</t>
  </si>
  <si>
    <t>Gambia, The</t>
  </si>
  <si>
    <t>Guinea-Bissau</t>
  </si>
  <si>
    <t>Equatorial Guinea</t>
  </si>
  <si>
    <t>Grenada</t>
  </si>
  <si>
    <t>Greenland</t>
  </si>
  <si>
    <t>Guam</t>
  </si>
  <si>
    <t>Guyana</t>
  </si>
  <si>
    <t>High income</t>
  </si>
  <si>
    <t>Hong Kong SAR, China</t>
  </si>
  <si>
    <t>Heavily indebted poor countries (HIPC)</t>
  </si>
  <si>
    <t>Haiti</t>
  </si>
  <si>
    <t>IBRD only</t>
  </si>
  <si>
    <t>IDA &amp; IBRD total</t>
  </si>
  <si>
    <t>IDA total</t>
  </si>
  <si>
    <t>IDA blend</t>
  </si>
  <si>
    <t>IDA only</t>
  </si>
  <si>
    <t>Isle of Man</t>
  </si>
  <si>
    <t>Not classified</t>
  </si>
  <si>
    <t>Iran, Islamic Rep.</t>
  </si>
  <si>
    <t>Iraq</t>
  </si>
  <si>
    <t>Jordan</t>
  </si>
  <si>
    <t>Kenya</t>
  </si>
  <si>
    <t>Kyrgyz Republic</t>
  </si>
  <si>
    <t>Cambodia</t>
  </si>
  <si>
    <t>Kiribati</t>
  </si>
  <si>
    <t>St. Kitts and Nevis</t>
  </si>
  <si>
    <t>Korea, Rep.</t>
  </si>
  <si>
    <t>Kuwait</t>
  </si>
  <si>
    <t>Latin America &amp; Caribbean (excluding high income)</t>
  </si>
  <si>
    <t>Lao PDR</t>
  </si>
  <si>
    <t>Lebanon</t>
  </si>
  <si>
    <t>Liberia</t>
  </si>
  <si>
    <t>Libya</t>
  </si>
  <si>
    <t>St. Lucia</t>
  </si>
  <si>
    <t>Latin America &amp; Caribbean</t>
  </si>
  <si>
    <t>Least developed countries: UN classification</t>
  </si>
  <si>
    <t>Low income</t>
  </si>
  <si>
    <t>Sri Lanka</t>
  </si>
  <si>
    <t>Lower middle income</t>
  </si>
  <si>
    <t>Low &amp; middle income</t>
  </si>
  <si>
    <t>Lesotho</t>
  </si>
  <si>
    <t>Late-demographic dividend</t>
  </si>
  <si>
    <t>Macao SAR, China</t>
  </si>
  <si>
    <t>St. Martin (French part)</t>
  </si>
  <si>
    <t>Morocco</t>
  </si>
  <si>
    <t>Monaco</t>
  </si>
  <si>
    <t>Moldova</t>
  </si>
  <si>
    <t>Madagascar</t>
  </si>
  <si>
    <t>Maldives</t>
  </si>
  <si>
    <t>Middle East &amp; North Africa</t>
  </si>
  <si>
    <t>Marshall Islands</t>
  </si>
  <si>
    <t>Middle income</t>
  </si>
  <si>
    <t>Mali</t>
  </si>
  <si>
    <t>Myanmar</t>
  </si>
  <si>
    <t>Middle East &amp; North Africa (excluding high income)</t>
  </si>
  <si>
    <t>Mongolia</t>
  </si>
  <si>
    <t>Northern Mariana Islands</t>
  </si>
  <si>
    <t>Mozambique</t>
  </si>
  <si>
    <t>Mauritania</t>
  </si>
  <si>
    <t>Mauritius</t>
  </si>
  <si>
    <t>Malawi</t>
  </si>
  <si>
    <t>North America</t>
  </si>
  <si>
    <t>Namibia</t>
  </si>
  <si>
    <t>New Caledonia</t>
  </si>
  <si>
    <t>Niger</t>
  </si>
  <si>
    <t>Nigeria</t>
  </si>
  <si>
    <t>Nepal</t>
  </si>
  <si>
    <t>Nauru</t>
  </si>
  <si>
    <t>OECD members</t>
  </si>
  <si>
    <t>Oman</t>
  </si>
  <si>
    <t>Other small states</t>
  </si>
  <si>
    <t>Pakistan</t>
  </si>
  <si>
    <t>Philippines</t>
  </si>
  <si>
    <t>Palau</t>
  </si>
  <si>
    <t>Papua New Guinea</t>
  </si>
  <si>
    <t>Pre-demographic dividend</t>
  </si>
  <si>
    <t>Puerto Rico</t>
  </si>
  <si>
    <t>Korea, Dem. People's Rep.</t>
  </si>
  <si>
    <t>West Bank and Gaza</t>
  </si>
  <si>
    <t>Pacific island small states</t>
  </si>
  <si>
    <t>Post-demographic dividend</t>
  </si>
  <si>
    <t>French Polynesia</t>
  </si>
  <si>
    <t>Qatar</t>
  </si>
  <si>
    <t>Rwanda</t>
  </si>
  <si>
    <t>South Asia</t>
  </si>
  <si>
    <t>Sudan</t>
  </si>
  <si>
    <t>Senegal</t>
  </si>
  <si>
    <t>Solomon Islands</t>
  </si>
  <si>
    <t>Sierra Leone</t>
  </si>
  <si>
    <t>San Marino</t>
  </si>
  <si>
    <t>Somalia</t>
  </si>
  <si>
    <t>Sub-Saharan Africa (excluding high income)</t>
  </si>
  <si>
    <t>South Sudan</t>
  </si>
  <si>
    <t>Sub-Saharan Africa</t>
  </si>
  <si>
    <t>Small states</t>
  </si>
  <si>
    <t>Sao Tome and Principe</t>
  </si>
  <si>
    <t>Suriname</t>
  </si>
  <si>
    <t>Eswatini</t>
  </si>
  <si>
    <t>Sint Maarten (Dutch part)</t>
  </si>
  <si>
    <t>Seychelles</t>
  </si>
  <si>
    <t>Syrian Arab Republic</t>
  </si>
  <si>
    <t>Turks and Caicos Islands</t>
  </si>
  <si>
    <t>Chad</t>
  </si>
  <si>
    <t>East Asia &amp; Pacific (IDA &amp; IBRD countries)</t>
  </si>
  <si>
    <t>Europe &amp; Central Asia (IDA &amp; IBRD countries)</t>
  </si>
  <si>
    <t>Togo</t>
  </si>
  <si>
    <t>Tajikistan</t>
  </si>
  <si>
    <t>Turkmenistan</t>
  </si>
  <si>
    <t>Latin America &amp; the Caribbean (IDA &amp; IBRD countries)</t>
  </si>
  <si>
    <t>Timor-Leste</t>
  </si>
  <si>
    <t>Middle East &amp; North Africa (IDA &amp; IBRD countries)</t>
  </si>
  <si>
    <t>Tonga</t>
  </si>
  <si>
    <t>South Asia (IDA &amp; IBRD)</t>
  </si>
  <si>
    <t>Sub-Saharan Africa (IDA &amp; IBRD countries)</t>
  </si>
  <si>
    <t>Trinidad and Tobago</t>
  </si>
  <si>
    <t>Tuvalu</t>
  </si>
  <si>
    <t>Tanzania</t>
  </si>
  <si>
    <t>Uganda</t>
  </si>
  <si>
    <t>Upper middle income</t>
  </si>
  <si>
    <t>Uzbekistan</t>
  </si>
  <si>
    <t>St. Vincent and the Grenadines</t>
  </si>
  <si>
    <t>Venezuela, RB</t>
  </si>
  <si>
    <t>British Virgin Islands</t>
  </si>
  <si>
    <t>Virgin Islands (U.S.)</t>
  </si>
  <si>
    <t>Vietnam</t>
  </si>
  <si>
    <t>Vanuatu</t>
  </si>
  <si>
    <t>World</t>
  </si>
  <si>
    <t>Samoa</t>
  </si>
  <si>
    <t>Yemen, Rep.</t>
  </si>
  <si>
    <t>Zambia</t>
  </si>
  <si>
    <t>Zimbabwe</t>
  </si>
  <si>
    <t>World Development Indicators</t>
  </si>
  <si>
    <r>
      <t xml:space="preserve">Graf 1.32: </t>
    </r>
    <r>
      <rPr>
        <b/>
        <sz val="10"/>
        <color rgb="FF2C9BDC"/>
        <rFont val="Arial Narrow"/>
        <family val="2"/>
        <charset val="238"/>
      </rPr>
      <t>Vidiecke obyvateľstvo (ako % celej populácie, 2020)</t>
    </r>
  </si>
  <si>
    <r>
      <t xml:space="preserve">Graf 1.47: </t>
    </r>
    <r>
      <rPr>
        <b/>
        <sz val="10"/>
        <color rgb="FF2C9BDC"/>
        <rFont val="Arial Narrow"/>
        <family val="2"/>
        <charset val="238"/>
      </rPr>
      <t>Vládne výdavky na výskum a vývoj realizovaný v podnikoch (% HDP, 2019)</t>
    </r>
  </si>
  <si>
    <t>Graf 1.1: Konvergencia slovenského HDP na osobu k priemeru EÚ  (v PKS ako % priemeru EÚ)</t>
  </si>
  <si>
    <t>Main GDP aggregates per capita [nama_10_pc]</t>
  </si>
  <si>
    <t>GEO</t>
  </si>
  <si>
    <t>IMF, World Economic Outlook Database</t>
  </si>
  <si>
    <t>EÚ 20</t>
  </si>
  <si>
    <t>medián</t>
  </si>
  <si>
    <t>Current prices, million euro</t>
  </si>
  <si>
    <t>Gross fixed capital formation</t>
  </si>
  <si>
    <t>skóre</t>
  </si>
  <si>
    <t>Bývanie</t>
  </si>
  <si>
    <t>Zdravie</t>
  </si>
  <si>
    <t>Vedomosti a zručnosti</t>
  </si>
  <si>
    <t>Občianska angažovanosť</t>
  </si>
  <si>
    <t>Voľný čas</t>
  </si>
  <si>
    <t>Trh práce</t>
  </si>
  <si>
    <t>Kvalita životného prostredia</t>
  </si>
  <si>
    <t>Bezpečnosť</t>
  </si>
  <si>
    <t>Príjem a bohatstvo</t>
  </si>
  <si>
    <t>Subjektívna spokojnosť</t>
  </si>
  <si>
    <t>Medziľudské vzťahy</t>
  </si>
  <si>
    <t>Číslo</t>
  </si>
  <si>
    <t>Výsledkové indikátory</t>
  </si>
  <si>
    <t>Posledný dostupný údaj</t>
  </si>
  <si>
    <t>metodika, 2030 cieľ</t>
  </si>
  <si>
    <t>najhorší výkon</t>
  </si>
  <si>
    <t>benchmark, cieľ 2030</t>
  </si>
  <si>
    <t>tretí najlepší výkon</t>
  </si>
  <si>
    <t xml:space="preserve">poznámky </t>
  </si>
  <si>
    <t>súčasná hodnota</t>
  </si>
  <si>
    <t>metodika</t>
  </si>
  <si>
    <t>Kvalita inštitúcií a produktivita</t>
  </si>
  <si>
    <t xml:space="preserve">Vláda zákona </t>
  </si>
  <si>
    <t>Kontrola korupcie</t>
  </si>
  <si>
    <t>PMR index</t>
  </si>
  <si>
    <t>DESI index</t>
  </si>
  <si>
    <t>European innovation index</t>
  </si>
  <si>
    <t>Podnikové výdavky na výskum a vývoj</t>
  </si>
  <si>
    <t>best performance</t>
  </si>
  <si>
    <t>cieľ</t>
  </si>
  <si>
    <t>delta</t>
  </si>
  <si>
    <t>Trh práce a sociálne veci</t>
  </si>
  <si>
    <t>Zamestnanosť LFS</t>
  </si>
  <si>
    <t>Zamestnanosť ESA</t>
  </si>
  <si>
    <t>Riziko chudoby</t>
  </si>
  <si>
    <t>Zamestnanosť žien</t>
  </si>
  <si>
    <t>Zamestnanosť nízko vzdelaných</t>
  </si>
  <si>
    <t>Zelená tranzícia</t>
  </si>
  <si>
    <t>Verejné financie</t>
  </si>
  <si>
    <t>Škôlky</t>
  </si>
  <si>
    <t>Kvalita inštitúcií</t>
  </si>
  <si>
    <t xml:space="preserve">PISA </t>
  </si>
  <si>
    <t>Produktivita</t>
  </si>
  <si>
    <t>PISA čítanie</t>
  </si>
  <si>
    <t>Early leavers</t>
  </si>
  <si>
    <t>Vysoké školy</t>
  </si>
  <si>
    <t>Celoživotné vzdelávanie</t>
  </si>
  <si>
    <t>Preplnenosť</t>
  </si>
  <si>
    <t>Náklady</t>
  </si>
  <si>
    <t>Regulované nájomné</t>
  </si>
  <si>
    <t>Dĺžka života</t>
  </si>
  <si>
    <t>Úmrtia - zdrav. starostlivosť</t>
  </si>
  <si>
    <t>Úmrtia - prevencia</t>
  </si>
  <si>
    <t>Vzdelanie - zdravie muži</t>
  </si>
  <si>
    <t>Zelená transzícia</t>
  </si>
  <si>
    <t>Ovzdušie (PM2.5)</t>
  </si>
  <si>
    <t>Skleníkové plyny</t>
  </si>
  <si>
    <t>Recyklácia</t>
  </si>
  <si>
    <t>Podiel OZE</t>
  </si>
  <si>
    <t>Dlhodobá udržateľnosť verejných financií</t>
  </si>
  <si>
    <t>Hrubý dlh</t>
  </si>
  <si>
    <t>S2 - indikátor dlhodobej udržateľnosti</t>
  </si>
  <si>
    <t>SK voči CZ</t>
  </si>
  <si>
    <t>Príspevok TFP</t>
  </si>
  <si>
    <t>Graf C: Zdroje ekonomického zaostávania Slovenska voči Česku (HDP obyvateľa Česka = 100), 2019</t>
  </si>
  <si>
    <t>Graf 1.23: Stav ciest I. triedy</t>
  </si>
  <si>
    <t>Graf 1.24:  Podiel investícií na HDP (% HDP)</t>
  </si>
  <si>
    <t>Graf 1.25: Prichádzajúce priame zahraničné investície (stav, ako podiel na HDP)</t>
  </si>
  <si>
    <t xml:space="preserve"> Graf 1.26: Odchádzajúce priame zahraničné investície (stav, ako podiel na HDP, 2017) </t>
  </si>
  <si>
    <t xml:space="preserve"> Graf 1.27: Porovnanie jednotlivých oblastí SK v rebríčku Doing Business (štand. Odchýlka od priemeru OECD)</t>
  </si>
  <si>
    <t>Graf 1.28: Pozícia Slovenska v jednotlivých indikátoroch PMR indexu (spomedzi 34 krajín)</t>
  </si>
  <si>
    <t>Graf 1.29: Podiel zamestnancov meniacich zamestnanie medzi štvrťrokmi (2020, odhad pravdepodobnosti, v %)</t>
  </si>
  <si>
    <t>Graf 1.30: EPL index (2013)</t>
  </si>
  <si>
    <t xml:space="preserve">Graf 1.34: Dĺžka súdnych konaní v obchodných sporoch </t>
  </si>
  <si>
    <t>Graf 1.33: Splatnosť faktúr (v dňoch)</t>
  </si>
  <si>
    <t>Graf 1.36: Podiel odvolaní na druhostupňový súd (v občianskych a obchodných sporoch)</t>
  </si>
  <si>
    <r>
      <t xml:space="preserve">Graf 1.39: </t>
    </r>
    <r>
      <rPr>
        <b/>
        <sz val="10"/>
        <color rgb="FF2C9BDC"/>
        <rFont val="Arial Narrow"/>
        <family val="2"/>
        <charset val="238"/>
      </rPr>
      <t>Potenciál rastu TFP v jednotlivých sektoroch v %, firmy s 10 a viac zamestnancami (priemer za roky 2014 až 2017)</t>
    </r>
  </si>
  <si>
    <t>Graf 1.40: Nárast produktivity v priemyselnej výrobe a v trhových službách medzi rokmi 1995 a 2018, index 1995=100</t>
  </si>
  <si>
    <r>
      <t xml:space="preserve">Graf 1.41: </t>
    </r>
    <r>
      <rPr>
        <b/>
        <sz val="10"/>
        <color rgb="FF2C9BDC"/>
        <rFont val="Arial Narrow"/>
        <family val="2"/>
        <charset val="238"/>
      </rPr>
      <t xml:space="preserve">Globálne inovačné skóre, 2021 </t>
    </r>
  </si>
  <si>
    <r>
      <t>Graf 1.42:</t>
    </r>
    <r>
      <rPr>
        <b/>
        <sz val="10"/>
        <color rgb="FF2C9BDC"/>
        <rFont val="Arial Narrow"/>
        <family val="2"/>
        <charset val="238"/>
      </rPr>
      <t xml:space="preserve"> Európske inovačné skóre (relativne k EU priemeru v roku 2014), 2021 </t>
    </r>
  </si>
  <si>
    <r>
      <t>Graf 1.43: S</t>
    </r>
    <r>
      <rPr>
        <b/>
        <sz val="10"/>
        <color rgb="FF2C9BDC"/>
        <rFont val="Arial Narrow"/>
        <family val="2"/>
        <charset val="238"/>
      </rPr>
      <t xml:space="preserve">kóre v jednotlivých kategóriách GII, 2021 </t>
    </r>
  </si>
  <si>
    <r>
      <t xml:space="preserve"> Graf 1.44: </t>
    </r>
    <r>
      <rPr>
        <b/>
        <sz val="10"/>
        <color rgb="FF2C9BDC"/>
        <rFont val="Arial Narrow"/>
        <family val="2"/>
        <charset val="238"/>
      </rPr>
      <t>Komponenty European innovation scoreboard (ako % priemeru EÚ)</t>
    </r>
  </si>
  <si>
    <r>
      <t xml:space="preserve">Graf 1.45: </t>
    </r>
    <r>
      <rPr>
        <b/>
        <sz val="10"/>
        <color rgb="FF2C9BDC"/>
        <rFont val="Arial Narrow"/>
        <family val="2"/>
        <charset val="238"/>
      </rPr>
      <t>Výdavky na výskum a vývoj podľa sektora, kde sa výskum uskutočňuje (% HDP, 2020)</t>
    </r>
  </si>
  <si>
    <r>
      <t xml:space="preserve">Graf 1.49: </t>
    </r>
    <r>
      <rPr>
        <b/>
        <sz val="10"/>
        <color rgb="FF2C9BDC"/>
        <rFont val="Arial Narrow"/>
        <family val="2"/>
        <charset val="238"/>
      </rPr>
      <t>Výskum a vývoj realizovaný na univerzitách a vo vládnom sektore (% HDP, 2020)</t>
    </r>
  </si>
  <si>
    <t>Graf 1.50: Celkové výdavky na denného študenta v USD PKS, 2018</t>
  </si>
  <si>
    <r>
      <rPr>
        <b/>
        <sz val="10"/>
        <color theme="1"/>
        <rFont val="Arial Narrow"/>
        <family val="2"/>
        <charset val="238"/>
      </rPr>
      <t>Note:</t>
    </r>
    <r>
      <rPr>
        <sz val="10"/>
        <color theme="1"/>
        <rFont val="Arial Narrow"/>
        <family val="2"/>
        <charset val="238"/>
      </rPr>
      <t xml:space="preserve"> See </t>
    </r>
    <r>
      <rPr>
        <i/>
        <sz val="10"/>
        <color theme="1"/>
        <rFont val="Arial Narrow"/>
        <family val="2"/>
        <charset val="238"/>
      </rPr>
      <t xml:space="preserve">Definitions </t>
    </r>
    <r>
      <rPr>
        <sz val="10"/>
        <color theme="1"/>
        <rFont val="Arial Narrow"/>
        <family val="2"/>
        <charset val="238"/>
      </rPr>
      <t>and</t>
    </r>
    <r>
      <rPr>
        <i/>
        <sz val="10"/>
        <color theme="1"/>
        <rFont val="Arial Narrow"/>
        <family val="2"/>
        <charset val="238"/>
      </rPr>
      <t xml:space="preserve"> Methodology</t>
    </r>
    <r>
      <rPr>
        <sz val="10"/>
        <color theme="1"/>
        <rFont val="Arial Narrow"/>
        <family val="2"/>
        <charset val="238"/>
      </rPr>
      <t xml:space="preserve"> sections for more information. Data and more breakdowns available at: http://stats.oecd.org, </t>
    </r>
    <r>
      <rPr>
        <i/>
        <sz val="10"/>
        <color theme="1"/>
        <rFont val="Arial Narrow"/>
        <family val="2"/>
        <charset val="238"/>
      </rPr>
      <t>Education at a Glance Database</t>
    </r>
    <r>
      <rPr>
        <sz val="10"/>
        <color theme="1"/>
        <rFont val="Arial Narrow"/>
        <family val="2"/>
        <charset val="238"/>
      </rPr>
      <t xml:space="preserve">. </t>
    </r>
  </si>
  <si>
    <r>
      <rPr>
        <b/>
        <sz val="10"/>
        <color rgb="FF000000"/>
        <rFont val="Arial Narrow"/>
        <family val="2"/>
        <charset val="238"/>
      </rPr>
      <t>Source:</t>
    </r>
    <r>
      <rPr>
        <sz val="10"/>
        <color rgb="FF000000"/>
        <rFont val="Arial Narrow"/>
        <family val="2"/>
        <charset val="238"/>
      </rPr>
      <t xml:space="preserve"> OECD/UIS/Eurostat (2021). See </t>
    </r>
    <r>
      <rPr>
        <i/>
        <sz val="10"/>
        <color rgb="FF000000"/>
        <rFont val="Arial Narrow"/>
        <family val="2"/>
        <charset val="238"/>
      </rPr>
      <t>Source</t>
    </r>
    <r>
      <rPr>
        <sz val="10"/>
        <color rgb="FF000000"/>
        <rFont val="Arial Narrow"/>
        <family val="2"/>
        <charset val="238"/>
      </rPr>
      <t xml:space="preserve"> section for more information and Annex 3 for notes (https://www.oecd.org/education/education-at-a-glance/EAG2021_Annex3_ChapterC.pdf).</t>
    </r>
  </si>
  <si>
    <t>Manufacturing</t>
  </si>
  <si>
    <t>Value added, gross</t>
  </si>
  <si>
    <t>Professional, scientific and technical activities; administrative and support service activities</t>
  </si>
  <si>
    <t>Employment by A*10 industry breakdowns [nama_10_a10_e]</t>
  </si>
  <si>
    <t>Thousand hours worked</t>
  </si>
  <si>
    <t>Chain linked volumes (2015), million euro</t>
  </si>
  <si>
    <t>Služby</t>
  </si>
  <si>
    <t>služby</t>
  </si>
  <si>
    <t>priemysel</t>
  </si>
  <si>
    <t>GERD by sector of performance [rd_e_gerdtot]</t>
  </si>
  <si>
    <t>Private non-profit sector</t>
  </si>
  <si>
    <t>podniky</t>
  </si>
  <si>
    <t>vládny sektor</t>
  </si>
  <si>
    <t>vysoké školy</t>
  </si>
  <si>
    <t>neziskový sektor</t>
  </si>
  <si>
    <t>CUBE</t>
  </si>
  <si>
    <t>VBD_SLOVSTAT:vt2013rs</t>
  </si>
  <si>
    <t>vt2013rs_data</t>
  </si>
  <si>
    <t>TXT_VALUE</t>
  </si>
  <si>
    <t>Poľnohospodárstvo, lesníctvo a rybolov</t>
  </si>
  <si>
    <t>tis. EUR</t>
  </si>
  <si>
    <t>kkk</t>
  </si>
  <si>
    <t>Iná ťažba a dobývanie</t>
  </si>
  <si>
    <t>D</t>
  </si>
  <si>
    <t>Výroba nápojov</t>
  </si>
  <si>
    <t>Výroba textilu</t>
  </si>
  <si>
    <t>Výroba odevov</t>
  </si>
  <si>
    <t>Spracovanie dreva a výroba výrobkov z dreva a korku okrem nábytku; výroba predmetov zo slamy a prúteného materiálu</t>
  </si>
  <si>
    <t>Výroba koksu a rafinovaných ropných produktov</t>
  </si>
  <si>
    <t>Dodávka elektriny, plynu, pary a studeného vzduchu</t>
  </si>
  <si>
    <t>Výstavba budov</t>
  </si>
  <si>
    <t>Veľkoobchod a maloobchod a oprava motorových vozidiel a motocyklov</t>
  </si>
  <si>
    <t>Maloobchod okrem motorových vozidiel a motocyklov</t>
  </si>
  <si>
    <t>Skladové a pomocné činnosti v doprave</t>
  </si>
  <si>
    <t>Nakladateľské činnosti</t>
  </si>
  <si>
    <t>Poistenie, zaistenie a dôchodkové zabezpečenie okrem povinného sociálneho poistenia</t>
  </si>
  <si>
    <t>Činnosti v oblasti nehnuteľností</t>
  </si>
  <si>
    <t>Právne a účtovnícke činnosti</t>
  </si>
  <si>
    <t>Reklama a prieskum trhu</t>
  </si>
  <si>
    <t>Bezpečnostné a pátracie služby</t>
  </si>
  <si>
    <t>Činnosti súvisiace s údržbou zariadení a krajinnou úpravou</t>
  </si>
  <si>
    <t>Tvorivé, umelecké a zábavné činnosti</t>
  </si>
  <si>
    <t>Ťažba uhlia a lignitu</t>
  </si>
  <si>
    <t>Ťažba ropy a zemného plynu</t>
  </si>
  <si>
    <t>Dobývanie kovových rúd</t>
  </si>
  <si>
    <t>Pomocné činnosti pri ťažbe</t>
  </si>
  <si>
    <t>Výroba tabakových výrobkov</t>
  </si>
  <si>
    <t>Výroba kože a kožených výrobkov</t>
  </si>
  <si>
    <t>Výroba papiera a papierových výrobkov</t>
  </si>
  <si>
    <t>Tlač a reprodukcia záznamových médií</t>
  </si>
  <si>
    <t>Výroba nábytku</t>
  </si>
  <si>
    <t>Zber, úprava a dodávka vody</t>
  </si>
  <si>
    <t>Čistenie a odvod odpadových vôd</t>
  </si>
  <si>
    <t>Zber, spracúvanie a likvidácia odpadov; recyklácia materiálov</t>
  </si>
  <si>
    <t>Ozdravovacie činnosti a ostatné činnosti nakladania s odpadom</t>
  </si>
  <si>
    <t>Inžinierske stavby</t>
  </si>
  <si>
    <t>Pozemná doprava a doprava potrubím</t>
  </si>
  <si>
    <t>Vodná doprava</t>
  </si>
  <si>
    <t>Letecká doprava</t>
  </si>
  <si>
    <t>Poštové služby a služby kuriérov</t>
  </si>
  <si>
    <t>Ubytovanie</t>
  </si>
  <si>
    <t>Činnosti reštaurácií a pohostinstiev</t>
  </si>
  <si>
    <t>Výroba filmov, videozáznamov a televíznych programov, príprava a zverejňovanie zvukových nahrávok</t>
  </si>
  <si>
    <t>Činnosti pre rozhlasové a televízne vysielanie</t>
  </si>
  <si>
    <t>Pomocné činnosti finančných služieb a poistenia</t>
  </si>
  <si>
    <t>Veterinárne činnosti</t>
  </si>
  <si>
    <t>Prenájom a lízing</t>
  </si>
  <si>
    <t>Sprostredkovanie práce</t>
  </si>
  <si>
    <t>Činnosti cestovných agentúr, rezervačné služby cestovných kancelárií a súvisiace činnosti</t>
  </si>
  <si>
    <t>Starostlivosť v pobytových zariadeniach (rezidenčná starostlivosť)</t>
  </si>
  <si>
    <t>Sociálna práca bez ubytovania</t>
  </si>
  <si>
    <t>Činnosti herní a stávkových kancelárií</t>
  </si>
  <si>
    <t>Športové, zábavné a rekreačné činnosti</t>
  </si>
  <si>
    <t>Oprava počítačov, osobných potrieb a potrieb pre domácnosti</t>
  </si>
  <si>
    <t>Ostatné osobné služby</t>
  </si>
  <si>
    <t>Činnosti domácností ako zamestnávateľov domáceho personálu</t>
  </si>
  <si>
    <t>Nediferencované činnosti v domácnostiach produkujúce tovary a služby na vlastné použitie</t>
  </si>
  <si>
    <t>Činnosti extrateritoriálnych organizácií a združení</t>
  </si>
  <si>
    <t>Vedecký výskum a vývoj</t>
  </si>
  <si>
    <t>Počítačové programovanie, poradenstvo a súvisiace služby</t>
  </si>
  <si>
    <t>Výroba motorových vozidiel, návesov a prívesov</t>
  </si>
  <si>
    <t>Výroba strojov a zariadení i. n.</t>
  </si>
  <si>
    <t>Výroba elektrických zariadení</t>
  </si>
  <si>
    <t>Výroba výrobkov z gumy a plastu</t>
  </si>
  <si>
    <t>Informačné služby</t>
  </si>
  <si>
    <t>359,64</t>
  </si>
  <si>
    <t>Činnosti knižníc, archívov, múzeí a ostatných kultúrnych zariadení</t>
  </si>
  <si>
    <t>Výroba kovových konštrukcií okrem strojov a zariadení</t>
  </si>
  <si>
    <t>Oprava a inštalácia strojov a prístrojov</t>
  </si>
  <si>
    <t>Výroba počítačových, elektronických a optických výrobkov</t>
  </si>
  <si>
    <t>Verejná správa a obrana; povinné sociálne zabezpečenie</t>
  </si>
  <si>
    <t>Architektonické a inžinierske činnosti; technické testovanie a analýzy</t>
  </si>
  <si>
    <t>Výroba ostatných dopravných prostriedkov</t>
  </si>
  <si>
    <t>Vedenie firiem; poradenstvo v oblasti riadenia</t>
  </si>
  <si>
    <t>Výroba chemikálií a chemických produktov</t>
  </si>
  <si>
    <t>Finančné služby, okrem poistenia a dôchodkového zabezpečenia</t>
  </si>
  <si>
    <t>Výroba a spracovanie kovov</t>
  </si>
  <si>
    <t>Zdravotníctvo</t>
  </si>
  <si>
    <t>Administratívne, pomocné kancelárske a iné obchodné pomocné činnosti</t>
  </si>
  <si>
    <t>Výroba ostatných nekovových minerálnych výrobkov</t>
  </si>
  <si>
    <t>Veľkoobchod, okrem motorových vozidiel a motocyklov</t>
  </si>
  <si>
    <t>Iná výroba</t>
  </si>
  <si>
    <t>Výroba základných farmaceutických výrobkov a farmaceutických prípravkov</t>
  </si>
  <si>
    <t>Činnosti členských organizácií</t>
  </si>
  <si>
    <t>Výroba potravín</t>
  </si>
  <si>
    <t>Ostatné odborné, vedecké a technické činnosti</t>
  </si>
  <si>
    <t>Telekomunikácie</t>
  </si>
  <si>
    <t>Špecializované stavebné práce</t>
  </si>
  <si>
    <t>Výdavky na výskum a vývoj (VV)</t>
  </si>
  <si>
    <t>spolu</t>
  </si>
  <si>
    <t>tis. Eur</t>
  </si>
  <si>
    <t>kapitálové výdavky</t>
  </si>
  <si>
    <t>bežné výdavky</t>
  </si>
  <si>
    <t>Výdavky na VV podľa zdrojov financovania 1)</t>
  </si>
  <si>
    <t>z verejných prostriedkov</t>
  </si>
  <si>
    <t>zo súkromných prostriedkov</t>
  </si>
  <si>
    <t>Podiel výdavkov na VV z HDP 2)</t>
  </si>
  <si>
    <t>Výdavky na VV v mil. PPS v bežných cenách</t>
  </si>
  <si>
    <t>mil. PPS v bc</t>
  </si>
  <si>
    <t>Výdavky na VV na 1 obyvateľa</t>
  </si>
  <si>
    <t>Eur</t>
  </si>
  <si>
    <t>Výdavky na VV na 1 zamestnanú osobu vo VV 3)</t>
  </si>
  <si>
    <t>Ostatné odvetvia</t>
  </si>
  <si>
    <t>Výskum a vývoj</t>
  </si>
  <si>
    <t>Počítačové programovanie</t>
  </si>
  <si>
    <t>Automobilový priemysel</t>
  </si>
  <si>
    <t>Strojárstvo</t>
  </si>
  <si>
    <t>Gumárenstvo a plasty</t>
  </si>
  <si>
    <t>Graf 1.38: Priemerná efektívnosť (v %) a jednotkové náklady na výkon správy (eur) podľa jednotlivých veľkostných skupín obcí (v tis. obyvateľov)</t>
  </si>
  <si>
    <t>OECD Economic Policy Paper No.5: Judicial performance and its determinants: a cross-country perspective - © OECD 2013</t>
  </si>
  <si>
    <t>Policy paper</t>
  </si>
  <si>
    <t>Figure 5. Appeal rates differ significantly across countries and legal origins</t>
  </si>
  <si>
    <t>Version 1 - Last updated: 11-Jun-2013</t>
  </si>
  <si>
    <t>This document and any map included herein are without prejudice to the status of or sovereignty over any territory, to the delimitation of international frontiers and boundaries and to the name of any territory, city or area.</t>
  </si>
  <si>
    <t>Appeal rate before second instance</t>
  </si>
  <si>
    <t>Austrália</t>
  </si>
  <si>
    <t>Írsko</t>
  </si>
  <si>
    <t>N. Zéland</t>
  </si>
  <si>
    <t>Škótsko</t>
  </si>
  <si>
    <t>Anglicko a Wales</t>
  </si>
  <si>
    <t>Švédsko</t>
  </si>
  <si>
    <t>Dánsko</t>
  </si>
  <si>
    <t>Fínsko</t>
  </si>
  <si>
    <t>J. Kórea</t>
  </si>
  <si>
    <t>Japonsko</t>
  </si>
  <si>
    <t>Švajčiarsko</t>
  </si>
  <si>
    <t>Estónsko</t>
  </si>
  <si>
    <t>Maďarsko</t>
  </si>
  <si>
    <t>Česká rep.</t>
  </si>
  <si>
    <t>Poľsko</t>
  </si>
  <si>
    <t>Slovinsko</t>
  </si>
  <si>
    <t>Portugalsko</t>
  </si>
  <si>
    <t>Taliansko</t>
  </si>
  <si>
    <t>Španielsko</t>
  </si>
  <si>
    <t>Grécko</t>
  </si>
  <si>
    <t>Francúzsko</t>
  </si>
  <si>
    <t>Luxembursko</t>
  </si>
  <si>
    <t>Appeals before second instance relative to population</t>
  </si>
  <si>
    <t>England and Wales</t>
  </si>
  <si>
    <t>Scotland</t>
  </si>
  <si>
    <t>Note: The appeal rate in Panel A is estimated as the ratio of incoming civil cases in second instance to resolved civil cases in first instance in the previous period. The appeal rate in Panel B is estimated as the ratio of incoming civil cases in second instance to population. Included countries are those for which data are available and jurisdiction is reasonably homogeneous. Countries are grouped by legal origins, indicating whether the legal system is based on British common law, or French, German, or Nordic civil law.</t>
  </si>
  <si>
    <t>Source: OECD and CEPEJ</t>
  </si>
  <si>
    <r>
      <t xml:space="preserve">Figure 5. </t>
    </r>
    <r>
      <rPr>
        <b/>
        <sz val="10"/>
        <rFont val="Arial Narrow"/>
        <family val="2"/>
        <charset val="238"/>
      </rPr>
      <t>Appeal rates differ significantly across countries and legal origins</t>
    </r>
  </si>
  <si>
    <r>
      <rPr>
        <sz val="9"/>
        <color indexed="8"/>
        <rFont val="Arial Narrow"/>
        <family val="2"/>
        <charset val="238"/>
      </rPr>
      <t>A.</t>
    </r>
    <r>
      <rPr>
        <b/>
        <sz val="9"/>
        <color indexed="8"/>
        <rFont val="Arial Narrow"/>
        <family val="2"/>
        <charset val="238"/>
      </rPr>
      <t xml:space="preserve"> Cases appealed before the second instance as a percentage of cases resolved in first instance</t>
    </r>
  </si>
  <si>
    <r>
      <rPr>
        <sz val="9"/>
        <color indexed="8"/>
        <rFont val="Arial Narrow"/>
        <family val="2"/>
        <charset val="238"/>
      </rPr>
      <t>B.</t>
    </r>
    <r>
      <rPr>
        <b/>
        <sz val="9"/>
        <color indexed="8"/>
        <rFont val="Arial Narrow"/>
        <family val="2"/>
        <charset val="238"/>
      </rPr>
      <t xml:space="preserve"> Cases appealed before the second instance as a percentage of population</t>
    </r>
  </si>
  <si>
    <t>payment term</t>
  </si>
  <si>
    <t>DSO</t>
  </si>
  <si>
    <t>Zdroj:Atradius Payment Practices Barometer</t>
  </si>
  <si>
    <t>https://group.atradius.com/publications/payment-practices-barometer-eastern-europe-2018.html</t>
  </si>
  <si>
    <t>https://group.atradius.com/publications/payment-practices-barometer-western-europe-2018.html</t>
  </si>
  <si>
    <r>
      <t>ECONOMY-WIDE VALUES PMR 2018</t>
    </r>
    <r>
      <rPr>
        <b/>
        <vertAlign val="superscript"/>
        <sz val="8"/>
        <color rgb="FFFF0000"/>
        <rFont val="Arial"/>
        <family val="2"/>
      </rPr>
      <t>+</t>
    </r>
  </si>
  <si>
    <t>Information is based on laws and regulation in place on:</t>
  </si>
  <si>
    <t>Overall Indicator</t>
  </si>
  <si>
    <t>2 High level Indicators</t>
  </si>
  <si>
    <t>6 Medium level Indicators</t>
  </si>
  <si>
    <t>18 Low level Indicators</t>
  </si>
  <si>
    <t>PMR 2018</t>
  </si>
  <si>
    <t>Distortions Induced by State Involvement</t>
  </si>
  <si>
    <t>Barriers to Domestic and Foreign Entry</t>
  </si>
  <si>
    <t>Public Ownership</t>
  </si>
  <si>
    <t>Involvement in Business Operations</t>
  </si>
  <si>
    <t>Simplification and Evaluation of Regulations</t>
  </si>
  <si>
    <t xml:space="preserve">Admin. Burden  on Start-ups </t>
  </si>
  <si>
    <t>Barriers in Service &amp; Network sectors</t>
  </si>
  <si>
    <t>Barriers to Trade and Investment</t>
  </si>
  <si>
    <t>Admin. Burden  on Start-ups</t>
  </si>
  <si>
    <t>Scope of SOEs</t>
  </si>
  <si>
    <t>Gov’t Involv. in Network Sectors</t>
  </si>
  <si>
    <t>Direct Control</t>
  </si>
  <si>
    <t>Governance of SOEs</t>
  </si>
  <si>
    <t>Price controls</t>
  </si>
  <si>
    <t>Command &amp; control regulation</t>
  </si>
  <si>
    <t>Public procurement</t>
  </si>
  <si>
    <t>Assessment of Impact on Competition</t>
  </si>
  <si>
    <t>Interaction with Stakeholders</t>
  </si>
  <si>
    <t>Complexity of Regulatory Procedures</t>
  </si>
  <si>
    <t>Admin. Burden for Limited Liability Companies and Personally-Owned Enterprises</t>
  </si>
  <si>
    <t>Licenses and permits</t>
  </si>
  <si>
    <t>Barriers in Services sectors</t>
  </si>
  <si>
    <t>Barriers in Network sectors</t>
  </si>
  <si>
    <t>Barriers to FDI</t>
  </si>
  <si>
    <t>Tariff Barriers</t>
  </si>
  <si>
    <t xml:space="preserve">Treatment of Foreign Suppliers
</t>
  </si>
  <si>
    <t>Barriers to Trade Facilitation</t>
  </si>
  <si>
    <r>
      <t>OECD countries</t>
    </r>
    <r>
      <rPr>
        <b/>
        <vertAlign val="superscript"/>
        <sz val="8"/>
        <color theme="1"/>
        <rFont val="Arial"/>
        <family val="2"/>
      </rPr>
      <t>a</t>
    </r>
  </si>
  <si>
    <r>
      <t>Australia</t>
    </r>
    <r>
      <rPr>
        <vertAlign val="superscript"/>
        <sz val="8"/>
        <color theme="1"/>
        <rFont val="Arial"/>
        <family val="2"/>
      </rPr>
      <t>b</t>
    </r>
  </si>
  <si>
    <r>
      <t>Belgium</t>
    </r>
    <r>
      <rPr>
        <vertAlign val="superscript"/>
        <sz val="8"/>
        <color theme="1"/>
        <rFont val="Arial"/>
        <family val="2"/>
      </rPr>
      <t>b</t>
    </r>
  </si>
  <si>
    <r>
      <t>Canada</t>
    </r>
    <r>
      <rPr>
        <vertAlign val="superscript"/>
        <sz val="8"/>
        <color theme="1"/>
        <rFont val="Arial"/>
        <family val="2"/>
      </rPr>
      <t>b</t>
    </r>
  </si>
  <si>
    <r>
      <t>Germany</t>
    </r>
    <r>
      <rPr>
        <vertAlign val="superscript"/>
        <sz val="8"/>
        <color theme="1"/>
        <rFont val="Arial"/>
        <family val="2"/>
      </rPr>
      <t>b</t>
    </r>
  </si>
  <si>
    <r>
      <t>Israel</t>
    </r>
    <r>
      <rPr>
        <vertAlign val="superscript"/>
        <sz val="8"/>
        <color theme="1"/>
        <rFont val="Arial"/>
        <family val="2"/>
      </rPr>
      <t>c</t>
    </r>
  </si>
  <si>
    <r>
      <t>Mexico</t>
    </r>
    <r>
      <rPr>
        <vertAlign val="superscript"/>
        <sz val="8"/>
        <color theme="1"/>
        <rFont val="Arial"/>
        <family val="2"/>
      </rPr>
      <t>b</t>
    </r>
  </si>
  <si>
    <r>
      <t>Switzerland</t>
    </r>
    <r>
      <rPr>
        <vertAlign val="superscript"/>
        <sz val="8"/>
        <color theme="1"/>
        <rFont val="Arial"/>
        <family val="2"/>
      </rPr>
      <t>b</t>
    </r>
  </si>
  <si>
    <t>Non-OECD countries</t>
  </si>
  <si>
    <r>
      <t>OECD average</t>
    </r>
    <r>
      <rPr>
        <b/>
        <vertAlign val="superscript"/>
        <sz val="8"/>
        <color rgb="FFFF0000"/>
        <rFont val="Arial"/>
        <family val="2"/>
      </rPr>
      <t>a</t>
    </r>
  </si>
  <si>
    <r>
      <t>average of top 5 best performing OECD countries</t>
    </r>
    <r>
      <rPr>
        <vertAlign val="superscript"/>
        <sz val="8"/>
        <color rgb="FFFF0000"/>
        <rFont val="Arial"/>
        <family val="2"/>
      </rPr>
      <t>a</t>
    </r>
  </si>
  <si>
    <t xml:space="preserve">Source: OECD 2018 PMR database </t>
  </si>
  <si>
    <t>Note +: These values are based on the methodology 2018 and cannot be compared with previous vintages</t>
  </si>
  <si>
    <t>a.  The US and Estonia have not completed the data collection, hence these two OECD member countries are not included in the PMR database.</t>
  </si>
  <si>
    <t>b.  For federal countries, where matters are regulated at state level, the values reflect the situation in one state (selected so as to be representative).</t>
  </si>
  <si>
    <t>c.  The statistical data for Israel are supplied by and under the responsibility of the relevant Israeli authorities. The use of such data by the OECD is without prejudice to the status of the Golan Heights, East Jerusalem and Israeli settlements in the West Bank under the terms of international law.</t>
  </si>
  <si>
    <t>Zasahovanie do obchodných operácií</t>
  </si>
  <si>
    <t>Bariéry pre obchod a investície</t>
  </si>
  <si>
    <t>Zjednodušovanie a vyhodnocovanie regulácie</t>
  </si>
  <si>
    <t>Bariéry v službách a sieťových odvetviach</t>
  </si>
  <si>
    <t>Štátne vlastníctvo</t>
  </si>
  <si>
    <t>Administratívne prekážky pre start-upy</t>
  </si>
  <si>
    <t>Percentil</t>
  </si>
  <si>
    <t>Slobodná spoločnosť</t>
  </si>
  <si>
    <t>Politická stabilita a absencia násilia</t>
  </si>
  <si>
    <t>Efektivita vlády</t>
  </si>
  <si>
    <t>Kvalita regulácie</t>
  </si>
  <si>
    <t>Vláda zákona</t>
  </si>
  <si>
    <t>Graf 1.37: Pozícia Slovenska v indikátoroch  Spravovania krajiny (WGI, 2018, percentil)</t>
  </si>
  <si>
    <t>Percentile rank among all countries (ranges from 0 (lowest) to 100 (highest) rank)</t>
  </si>
  <si>
    <t>BL</t>
  </si>
  <si>
    <t>Zdroj: OECD</t>
  </si>
  <si>
    <t>BPM6</t>
  </si>
  <si>
    <t>BPM5 (SKK)</t>
  </si>
  <si>
    <t>BPM5 (EUR)</t>
  </si>
  <si>
    <t>PZI ako % HDP</t>
  </si>
  <si>
    <t>https://www.nbs.sk/sk/statisticke-udaje/statistika-platobnej-bilancie/medzinarodna-investicna-pozicia</t>
  </si>
  <si>
    <t>Veľkostná katedória obcí (v tis. obyvateľov)</t>
  </si>
  <si>
    <t>Jednotkové náklady na výkon správy (ľavá os)</t>
  </si>
  <si>
    <t>Jednotkové náklady na verejné služby mimo výkonu správy (ľavá os)</t>
  </si>
  <si>
    <t>Priemerná efektívnosť (pravá os)</t>
  </si>
  <si>
    <t>do 0,25</t>
  </si>
  <si>
    <t>0,25-0,5</t>
  </si>
  <si>
    <t>0,5-1</t>
  </si>
  <si>
    <t>1-2</t>
  </si>
  <si>
    <t>2-3</t>
  </si>
  <si>
    <t>3-4</t>
  </si>
  <si>
    <t>4-5</t>
  </si>
  <si>
    <t>5-10</t>
  </si>
  <si>
    <t>10-20</t>
  </si>
  <si>
    <t>20-50</t>
  </si>
  <si>
    <t>50-100</t>
  </si>
  <si>
    <t>nad 100</t>
  </si>
  <si>
    <t>Priemysel</t>
  </si>
  <si>
    <t>Stavebníctvo</t>
  </si>
  <si>
    <t>Sieťové odvetvia</t>
  </si>
  <si>
    <t>Poľnohospodárstvo</t>
  </si>
  <si>
    <t>avg</t>
  </si>
  <si>
    <t>v %</t>
  </si>
  <si>
    <t>Zdroj: https://www.mfsr.sk/sk/financie/institut-financnej-politiky/publikacie-ifp/komentare/komentare-z-roku-2019/14-firmach-ludoch.html</t>
  </si>
  <si>
    <t>Allocative efficiency</t>
  </si>
  <si>
    <t>Employment</t>
  </si>
  <si>
    <t>Human capital</t>
  </si>
  <si>
    <t>Technology</t>
  </si>
  <si>
    <t>Hours worked</t>
  </si>
  <si>
    <t>GDP</t>
  </si>
  <si>
    <t>Physical capital</t>
  </si>
  <si>
    <t>Zoznam grafov</t>
  </si>
  <si>
    <t>Graf 1.35: Dispozičný čas občianskych a obchodných sporov v dňoch, 2016, prvostupňové súdy</t>
  </si>
  <si>
    <r>
      <t xml:space="preserve">Graf 1.46: </t>
    </r>
    <r>
      <rPr>
        <b/>
        <sz val="9"/>
        <color rgb="FF2C9BDC"/>
        <rFont val="Arial Narrow"/>
        <family val="2"/>
        <charset val="238"/>
      </rPr>
      <t>Podnikové výdavky na výskum a vývoj podľa odvetví (percento HDP)</t>
    </r>
  </si>
  <si>
    <t>Graf 1.32: Vidiecke obyvateľstvo (ako % celej populácie, 2020)</t>
  </si>
  <si>
    <t>Graf 1.39: Potenciál rastu TFP v jednotlivých sektoroch v %, firmy s 10 a viac zamestnancami (priemer za roky 2014 až 2017)</t>
  </si>
  <si>
    <t xml:space="preserve">Graf 1.41: Globálne inovačné skóre, 2021 </t>
  </si>
  <si>
    <t xml:space="preserve">Graf 1.42: Európske inovačné skóre (relativne k EU priemeru v roku 2014), 2021 </t>
  </si>
  <si>
    <t xml:space="preserve">Graf 1.43: Skóre v jednotlivých kategóriách GII, 2021 </t>
  </si>
  <si>
    <t>Graf 1.45: Výdavky na výskum a vývoj podľa sektora, kde sa výskum uskutočňuje (% HDP, 2020)</t>
  </si>
  <si>
    <t>Graf 1.46: Podnikové výdavky na výskum a vývoj podľa odvetví (percento HDP)</t>
  </si>
  <si>
    <t>Graf 1.47: Vládne výdavky na výskum a vývoj realizovaný v podnikoch (% HDP, 2019)</t>
  </si>
  <si>
    <t>Graf 1.48: Index daňovej subvencie 1-B-index (2020)</t>
  </si>
  <si>
    <t>Graf 1.49: Výskum a vývoj realizovaný na univerzitách a vo vládnom sektore (% HDP, 2020)</t>
  </si>
  <si>
    <t>Graf 1.44: Komponenty European innovation scoreboard (ako % priemeru EÚ)</t>
  </si>
  <si>
    <t xml:space="preserve">Graf 1.26: Odchádzajúce priame zahraničné investície (stav, ako podiel na HDP, 2017) </t>
  </si>
  <si>
    <t>Graf 1.27: Porovnanie jednotlivých oblastí SK v rebríčku Doing Business (štand. Odchýlka od priemeru OECD)</t>
  </si>
  <si>
    <t>Zdroj: SSC</t>
  </si>
  <si>
    <t>Prehľad stavu ciest I., II. a III. triedy, str. 49/51</t>
  </si>
  <si>
    <t>http://www.cdb.sk/files/documents/cestna-databanka/shv/hl_prehl_ciest_2015.pdf</t>
  </si>
  <si>
    <t>Nevyhovujúci (%)</t>
  </si>
  <si>
    <t>Havarijný (%)</t>
  </si>
  <si>
    <t xml:space="preserve">https://public.tableau.com/app/profile/cepej/viz/EfficiencyDashboardv1_0EN/EfficiencyDashboard </t>
  </si>
  <si>
    <t>Priemer CEPEJ</t>
  </si>
  <si>
    <t xml:space="preserve">https://stats.oecd.org/Index.aspx?DataSetCode=RDTAX </t>
  </si>
  <si>
    <t>Dataset: Implied tax subsidy rates on R&amp;D expenditures</t>
  </si>
  <si>
    <t>ProfitScenario</t>
  </si>
  <si>
    <t>Profitable</t>
  </si>
  <si>
    <t>FirmSize</t>
  </si>
  <si>
    <t>SME</t>
  </si>
  <si>
    <t xml:space="preserve">  Romania</t>
  </si>
  <si>
    <t xml:space="preserve">  Croatia</t>
  </si>
  <si>
    <t xml:space="preserve">  Bulgaria</t>
  </si>
  <si>
    <t xml:space="preserve">  Cyprus</t>
  </si>
  <si>
    <t xml:space="preserve">  Malta</t>
  </si>
  <si>
    <t>Data extracted on 25 May 2022 09:42 UTC (GMT) from OECD.Stat</t>
  </si>
  <si>
    <t>Large firm</t>
  </si>
  <si>
    <t>Graf 1.35: Dispozičný čas občianskych a obchodných sporov v dňoch, 2018, prvostupňové súdy</t>
  </si>
  <si>
    <r>
      <t xml:space="preserve">Graf 1.48: </t>
    </r>
    <r>
      <rPr>
        <b/>
        <sz val="10"/>
        <color rgb="FF2C9BDC"/>
        <rFont val="Arial Narrow"/>
        <family val="2"/>
        <charset val="238"/>
      </rPr>
      <t>Index daňovej subvencie 1-B-index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</si>
</sst>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_-* #,##0.00\ _€_-;\-* #,##0.00\ _€_-;_-* &quot;-&quot;??\ _€_-;_-@_-"/>
    <numFmt numFmtId="165" formatCode="#,##0.0"/>
    <numFmt numFmtId="166" formatCode="0.0"/>
    <numFmt numFmtId="167" formatCode="0.0%"/>
    <numFmt numFmtId="168" formatCode="dd\.mm\.yy"/>
    <numFmt numFmtId="169" formatCode="0.000"/>
    <numFmt numFmtId="170" formatCode="_(* #,##0.00_);_(* \(#,##0.00\);_(* &quot;-&quot;??_);_(@_)"/>
    <numFmt numFmtId="171" formatCode="#,##0_ ;\-#,##0\ "/>
    <numFmt numFmtId="172" formatCode="#,##0.000_);\(#,##0.000\)"/>
    <numFmt numFmtId="173" formatCode="\(0.0\)"/>
    <numFmt numFmtId="174" formatCode="_(* #,##0.000_);_(* \(#,##0.000\);_(* &quot;-&quot;??_);_(@_)"/>
    <numFmt numFmtId="175" formatCode="_ * #,##0.0_ ;_ * \-#,##0.0_ ;_ * &quot;-&quot;??_ ;_ @_ "/>
    <numFmt numFmtId="176" formatCode="#,##0.00_ ;\-#,##0.00\ "/>
    <numFmt numFmtId="177" formatCode="\(#\)"/>
    <numFmt numFmtId="178" formatCode="General_)"/>
    <numFmt numFmtId="179" formatCode="mmm\-yy_)"/>
    <numFmt numFmtId="180" formatCode="\(0\)"/>
    <numFmt numFmtId="181" formatCode="#\ ##0"/>
    <numFmt numFmtId="182" formatCode="0.0\ \ ;@\ \ \ \ "/>
    <numFmt numFmtId="183" formatCode="_-* #,##0_-;\-* #,##0_-;_-* &quot;-&quot;??_-;_-@_-"/>
    <numFmt numFmtId="184" formatCode="0.0000"/>
  </numFmts>
  <fonts count="10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family val="1"/>
      <charset val="238"/>
    </font>
    <font>
      <b/>
      <sz val="9"/>
      <name val="Times New Roman"/>
      <family val="1"/>
      <charset val="238"/>
    </font>
    <font>
      <sz val="10"/>
      <name val="Times New Roman"/>
      <family val="1"/>
      <charset val="238"/>
    </font>
    <font>
      <u/>
      <sz val="10"/>
      <color theme="10"/>
      <name val="Arial"/>
      <family val="2"/>
    </font>
    <font>
      <sz val="10"/>
      <color theme="1"/>
      <name val="Arial"/>
      <family val="2"/>
    </font>
    <font>
      <sz val="10"/>
      <name val="Arial"/>
      <family val="2"/>
    </font>
    <font>
      <sz val="8"/>
      <name val="Arial"/>
      <family val="2"/>
    </font>
    <font>
      <sz val="10"/>
      <name val="Times New Roman"/>
      <family val="1"/>
    </font>
    <font>
      <sz val="11"/>
      <name val="Arial"/>
      <family val="2"/>
      <charset val="238"/>
    </font>
    <font>
      <b/>
      <u/>
      <sz val="9"/>
      <color indexed="18"/>
      <name val="Verdana"/>
      <family val="2"/>
    </font>
    <font>
      <b/>
      <sz val="8"/>
      <color indexed="9"/>
      <name val="Verdana"/>
      <family val="2"/>
    </font>
    <font>
      <sz val="8"/>
      <color indexed="9"/>
      <name val="Verdana"/>
      <family val="2"/>
    </font>
    <font>
      <b/>
      <sz val="8"/>
      <name val="Verdana"/>
      <family val="2"/>
    </font>
    <font>
      <b/>
      <sz val="9"/>
      <color indexed="10"/>
      <name val="Courier New"/>
      <family val="3"/>
    </font>
    <font>
      <sz val="8"/>
      <name val="Verdana"/>
      <family val="2"/>
    </font>
    <font>
      <u/>
      <sz val="8"/>
      <name val="Verdana"/>
      <family val="2"/>
    </font>
    <font>
      <sz val="10"/>
      <name val="Arial"/>
      <family val="2"/>
      <charset val="238"/>
    </font>
    <font>
      <sz val="10"/>
      <color theme="1"/>
      <name val="Arial Narrow"/>
      <family val="2"/>
    </font>
    <font>
      <sz val="11"/>
      <name val="Arial Narrow"/>
      <family val="2"/>
    </font>
    <font>
      <b/>
      <sz val="11"/>
      <name val="Arial Narrow"/>
      <family val="2"/>
    </font>
    <font>
      <b/>
      <vertAlign val="superscript"/>
      <sz val="11"/>
      <name val="Arial Narrow"/>
      <family val="2"/>
    </font>
    <font>
      <sz val="10"/>
      <name val="Arial Narrow"/>
      <family val="2"/>
    </font>
    <font>
      <vertAlign val="superscript"/>
      <sz val="10"/>
      <name val="Arial Narrow"/>
      <family val="2"/>
    </font>
    <font>
      <sz val="11"/>
      <name val="Arial"/>
      <family val="2"/>
      <charset val="238"/>
    </font>
    <font>
      <sz val="11"/>
      <color theme="1"/>
      <name val="Calibri"/>
      <family val="2"/>
      <scheme val="minor"/>
    </font>
    <font>
      <sz val="10"/>
      <color theme="1"/>
      <name val="Arial Narrow"/>
      <family val="2"/>
      <charset val="238"/>
    </font>
    <font>
      <b/>
      <sz val="10"/>
      <color theme="1"/>
      <name val="Arial Narrow"/>
      <family val="2"/>
      <charset val="238"/>
    </font>
    <font>
      <sz val="10"/>
      <name val="Arial Narrow"/>
      <family val="2"/>
      <charset val="238"/>
    </font>
    <font>
      <sz val="11"/>
      <name val="Arial"/>
      <family val="2"/>
      <charset val="238"/>
    </font>
    <font>
      <sz val="11"/>
      <name val="Arial"/>
      <family val="2"/>
      <charset val="238"/>
    </font>
    <font>
      <sz val="11"/>
      <name val="Arial"/>
      <family val="2"/>
      <charset val="238"/>
    </font>
    <font>
      <sz val="10"/>
      <name val="Arial"/>
      <family val="2"/>
      <charset val="238"/>
    </font>
    <font>
      <sz val="8"/>
      <color theme="1"/>
      <name val="Calibri"/>
      <family val="2"/>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u/>
      <sz val="10"/>
      <color theme="10"/>
      <name val="Arial Narrow"/>
      <family val="2"/>
      <charset val="238"/>
    </font>
    <font>
      <sz val="11"/>
      <color theme="1"/>
      <name val="Arial Narrow"/>
      <family val="2"/>
      <charset val="238"/>
    </font>
    <font>
      <b/>
      <sz val="10"/>
      <color rgb="FF2C9ADC"/>
      <name val="Arial Narrow"/>
      <family val="2"/>
      <charset val="238"/>
    </font>
    <font>
      <sz val="11"/>
      <name val="Arial Narrow"/>
      <family val="2"/>
      <charset val="238"/>
    </font>
    <font>
      <sz val="10"/>
      <color theme="0" tint="-0.499984740745262"/>
      <name val="Arial Narrow"/>
      <family val="2"/>
      <charset val="238"/>
    </font>
    <font>
      <sz val="10"/>
      <color rgb="FF010000"/>
      <name val="Arial Narrow"/>
      <family val="2"/>
      <charset val="238"/>
    </font>
    <font>
      <b/>
      <sz val="10"/>
      <color theme="4"/>
      <name val="Arial Narrow"/>
      <family val="2"/>
      <charset val="238"/>
    </font>
    <font>
      <b/>
      <sz val="10"/>
      <name val="Arial Narrow"/>
      <family val="2"/>
      <charset val="238"/>
    </font>
    <font>
      <sz val="10"/>
      <color theme="4"/>
      <name val="Arial Narrow"/>
      <family val="2"/>
      <charset val="238"/>
    </font>
    <font>
      <i/>
      <sz val="10"/>
      <color rgb="FFFF0000"/>
      <name val="Arial Narrow"/>
      <family val="2"/>
      <charset val="238"/>
    </font>
    <font>
      <sz val="10"/>
      <color indexed="8"/>
      <name val="Arial Narrow"/>
      <family val="2"/>
      <charset val="238"/>
    </font>
    <font>
      <sz val="10"/>
      <color theme="9" tint="-0.249977111117893"/>
      <name val="Arial Narrow"/>
      <family val="2"/>
      <charset val="238"/>
    </font>
    <font>
      <sz val="10"/>
      <color rgb="FFFF0000"/>
      <name val="Arial Narrow"/>
      <family val="2"/>
      <charset val="238"/>
    </font>
    <font>
      <i/>
      <sz val="10"/>
      <color theme="9" tint="-0.249977111117893"/>
      <name val="Arial Narrow"/>
      <family val="2"/>
      <charset val="238"/>
    </font>
    <font>
      <b/>
      <sz val="10"/>
      <color rgb="FFFF0000"/>
      <name val="Arial Narrow"/>
      <family val="2"/>
      <charset val="238"/>
    </font>
    <font>
      <sz val="7"/>
      <color rgb="FF000000"/>
      <name val="NeueHaasGroteskText W02"/>
      <family val="2"/>
      <charset val="238"/>
    </font>
    <font>
      <sz val="10"/>
      <color indexed="8"/>
      <name val="Arial"/>
      <family val="2"/>
    </font>
    <font>
      <u/>
      <sz val="10"/>
      <color rgb="FF0000FF"/>
      <name val="Arial Narrow"/>
      <family val="2"/>
      <charset val="238"/>
    </font>
    <font>
      <b/>
      <u/>
      <sz val="10"/>
      <color rgb="FF0000FF"/>
      <name val="Arial Narrow"/>
      <family val="2"/>
      <charset val="238"/>
    </font>
    <font>
      <i/>
      <sz val="10"/>
      <name val="Arial Narrow"/>
      <family val="2"/>
      <charset val="238"/>
    </font>
    <font>
      <b/>
      <sz val="10"/>
      <color rgb="FF000000"/>
      <name val="Arial Narrow"/>
      <family val="2"/>
      <charset val="238"/>
    </font>
    <font>
      <sz val="10"/>
      <color rgb="FF000000"/>
      <name val="Arial Narrow"/>
      <family val="2"/>
      <charset val="238"/>
    </font>
    <font>
      <b/>
      <sz val="10"/>
      <color rgb="FF2C9BDC"/>
      <name val="Arial Narrow"/>
      <family val="2"/>
      <charset val="238"/>
    </font>
    <font>
      <sz val="8"/>
      <color theme="1"/>
      <name val="Arial Narrow"/>
      <family val="2"/>
      <charset val="238"/>
    </font>
    <font>
      <b/>
      <sz val="8"/>
      <color theme="1"/>
      <name val="Arial Narrow"/>
      <family val="2"/>
      <charset val="238"/>
    </font>
    <font>
      <sz val="8"/>
      <name val="Arial Narrow"/>
      <family val="2"/>
      <charset val="238"/>
    </font>
    <font>
      <sz val="8"/>
      <name val="Calibri"/>
      <family val="2"/>
      <charset val="238"/>
      <scheme val="minor"/>
    </font>
    <font>
      <sz val="11"/>
      <name val="Arial"/>
      <family val="2"/>
      <charset val="238"/>
    </font>
    <font>
      <sz val="10"/>
      <color theme="1"/>
      <name val="Arial Rounded MT Bold"/>
      <family val="2"/>
    </font>
    <font>
      <u/>
      <sz val="10"/>
      <name val="Arial Narrow"/>
      <family val="2"/>
      <charset val="238"/>
    </font>
    <font>
      <i/>
      <sz val="10"/>
      <color theme="1"/>
      <name val="Arial Narrow"/>
      <family val="2"/>
      <charset val="238"/>
    </font>
    <font>
      <sz val="10"/>
      <color theme="0"/>
      <name val="Arial Narrow"/>
      <family val="2"/>
      <charset val="238"/>
    </font>
    <font>
      <i/>
      <sz val="10"/>
      <color rgb="FF000000"/>
      <name val="Arial Narrow"/>
      <family val="2"/>
      <charset val="238"/>
    </font>
    <font>
      <sz val="8"/>
      <color indexed="8"/>
      <name val="Arial Narrow"/>
      <family val="2"/>
      <charset val="238"/>
    </font>
    <font>
      <b/>
      <sz val="9"/>
      <color indexed="8"/>
      <name val="Arial Narrow"/>
      <family val="2"/>
      <charset val="238"/>
    </font>
    <font>
      <sz val="9"/>
      <color indexed="8"/>
      <name val="Arial Narrow"/>
      <family val="2"/>
      <charset val="238"/>
    </font>
    <font>
      <b/>
      <sz val="8"/>
      <color indexed="8"/>
      <name val="Arial Narrow"/>
      <family val="2"/>
      <charset val="238"/>
    </font>
    <font>
      <sz val="8"/>
      <color indexed="10"/>
      <name val="Arial Narrow"/>
      <family val="2"/>
      <charset val="238"/>
    </font>
    <font>
      <sz val="8"/>
      <color theme="1"/>
      <name val="Arial"/>
      <family val="2"/>
    </font>
    <font>
      <b/>
      <sz val="8"/>
      <color rgb="FFFF0000"/>
      <name val="Arial"/>
      <family val="2"/>
    </font>
    <font>
      <b/>
      <vertAlign val="superscript"/>
      <sz val="8"/>
      <color rgb="FFFF0000"/>
      <name val="Arial"/>
      <family val="2"/>
    </font>
    <font>
      <b/>
      <sz val="8"/>
      <color theme="1"/>
      <name val="Arial"/>
      <family val="2"/>
    </font>
    <font>
      <b/>
      <sz val="9"/>
      <color theme="1"/>
      <name val="Arial"/>
      <family val="2"/>
    </font>
    <font>
      <b/>
      <sz val="9"/>
      <name val="Arial"/>
      <family val="2"/>
    </font>
    <font>
      <b/>
      <vertAlign val="superscript"/>
      <sz val="8"/>
      <color theme="1"/>
      <name val="Arial"/>
      <family val="2"/>
    </font>
    <font>
      <vertAlign val="superscript"/>
      <sz val="8"/>
      <color theme="1"/>
      <name val="Arial"/>
      <family val="2"/>
    </font>
    <font>
      <sz val="8"/>
      <color rgb="FFFF0000"/>
      <name val="Arial"/>
      <family val="2"/>
    </font>
    <font>
      <i/>
      <sz val="8"/>
      <color theme="1"/>
      <name val="Arial"/>
      <family val="2"/>
    </font>
    <font>
      <vertAlign val="superscript"/>
      <sz val="8"/>
      <color rgb="FFFF0000"/>
      <name val="Arial"/>
      <family val="2"/>
    </font>
    <font>
      <b/>
      <i/>
      <sz val="8"/>
      <color theme="1"/>
      <name val="Arial"/>
      <family val="2"/>
    </font>
    <font>
      <u/>
      <sz val="10"/>
      <color rgb="FF2C9ADC"/>
      <name val="Arial"/>
      <family val="2"/>
    </font>
    <font>
      <b/>
      <sz val="11"/>
      <color rgb="FF2C9ADC"/>
      <name val="Arial Narrow"/>
      <family val="2"/>
      <charset val="238"/>
    </font>
    <font>
      <b/>
      <sz val="9"/>
      <color rgb="FF2C9ADC"/>
      <name val="Arial Narrow"/>
      <family val="2"/>
      <charset val="238"/>
    </font>
    <font>
      <b/>
      <sz val="9"/>
      <color rgb="FF2C9BDC"/>
      <name val="Arial Narrow"/>
      <family val="2"/>
      <charset val="238"/>
    </font>
    <font>
      <sz val="9"/>
      <color theme="1"/>
      <name val="Arial Narrow"/>
      <family val="2"/>
      <charset val="238"/>
    </font>
    <font>
      <sz val="9"/>
      <name val="Arial Narrow"/>
      <family val="2"/>
      <charset val="238"/>
    </font>
  </fonts>
  <fills count="62">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rgb="FF2973BD"/>
        <bgColor indexed="64"/>
      </patternFill>
    </fill>
    <fill>
      <patternFill patternType="solid">
        <fgColor rgb="FF00A1E3"/>
        <bgColor indexed="64"/>
      </patternFill>
    </fill>
    <fill>
      <patternFill patternType="solid">
        <fgColor rgb="FFC4D8ED"/>
        <bgColor indexed="64"/>
      </patternFill>
    </fill>
    <fill>
      <patternFill patternType="mediumGray">
        <fgColor rgb="FFC0C0C0"/>
        <bgColor rgb="FFFFFFFF"/>
      </patternFill>
    </fill>
    <fill>
      <patternFill patternType="solid">
        <fgColor rgb="FFF0F8FF"/>
        <bgColor indexed="64"/>
      </patternFill>
    </fill>
    <fill>
      <patternFill patternType="solid">
        <fgColor theme="4" tint="0.59999389629810485"/>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5117038483843"/>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4" tint="0.79992065187536243"/>
        <bgColor indexed="64"/>
      </patternFill>
    </fill>
    <fill>
      <patternFill patternType="solid">
        <fgColor theme="3" tint="0.59993285927915285"/>
        <bgColor indexed="64"/>
      </patternFill>
    </fill>
    <fill>
      <patternFill patternType="lightDown">
        <bgColor theme="3" tint="0.59993285927915285"/>
      </patternFill>
    </fill>
    <fill>
      <patternFill patternType="solid">
        <fgColor theme="3" tint="0.59990234076967686"/>
        <bgColor indexed="64"/>
      </patternFill>
    </fill>
    <fill>
      <patternFill patternType="solid">
        <fgColor theme="9" tint="0.79998168889431442"/>
        <bgColor indexed="64"/>
      </patternFill>
    </fill>
    <fill>
      <patternFill patternType="solid">
        <fgColor rgb="FFB8E08C"/>
        <bgColor indexed="64"/>
      </patternFill>
    </fill>
    <fill>
      <patternFill patternType="solid">
        <fgColor rgb="FF8EA9DB"/>
        <bgColor indexed="64"/>
      </patternFill>
    </fill>
    <fill>
      <patternFill patternType="solid">
        <fgColor rgb="FFB4C6E7"/>
        <bgColor indexed="64"/>
      </patternFill>
    </fill>
    <fill>
      <patternFill patternType="solid">
        <fgColor rgb="FFD9E1F2"/>
        <bgColor indexed="64"/>
      </patternFill>
    </fill>
    <fill>
      <patternFill patternType="solid">
        <fgColor rgb="FFB8E08C"/>
        <bgColor rgb="FF000000"/>
      </patternFill>
    </fill>
    <fill>
      <patternFill patternType="solid">
        <fgColor rgb="FF8EA9DB"/>
        <bgColor rgb="FF000000"/>
      </patternFill>
    </fill>
    <fill>
      <patternFill patternType="solid">
        <fgColor rgb="FFB4C6E7"/>
        <bgColor rgb="FF000000"/>
      </patternFill>
    </fill>
    <fill>
      <patternFill patternType="solid">
        <fgColor rgb="FFD9E1F2"/>
        <bgColor rgb="FF000000"/>
      </patternFill>
    </fill>
  </fills>
  <borders count="75">
    <border>
      <left/>
      <right/>
      <top/>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indexed="64"/>
      </top>
      <bottom style="thin">
        <color indexed="64"/>
      </bottom>
      <diagonal/>
    </border>
    <border>
      <left/>
      <right/>
      <top/>
      <bottom style="medium">
        <color theme="4"/>
      </bottom>
      <diagonal/>
    </border>
    <border>
      <left/>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rgb="FF000000"/>
      </bottom>
      <diagonal/>
    </border>
    <border>
      <left/>
      <right/>
      <top style="thin">
        <color rgb="FF000000"/>
      </top>
      <bottom style="hair">
        <color rgb="FFC0C0C0"/>
      </bottom>
      <diagonal/>
    </border>
    <border>
      <left style="hair">
        <color rgb="FFA6A6A6"/>
      </left>
      <right/>
      <top/>
      <bottom/>
      <diagonal/>
    </border>
    <border>
      <left/>
      <right/>
      <top style="hair">
        <color rgb="FFC0C0C0"/>
      </top>
      <bottom style="hair">
        <color rgb="FFC0C0C0"/>
      </bottom>
      <diagonal/>
    </border>
    <border>
      <left style="hair">
        <color rgb="FFA6A6A6"/>
      </left>
      <right/>
      <top/>
      <bottom style="hair">
        <color rgb="FFC0C0C0"/>
      </bottom>
      <diagonal/>
    </border>
    <border>
      <left/>
      <right/>
      <top/>
      <bottom style="hair">
        <color rgb="FFC0C0C0"/>
      </bottom>
      <diagonal/>
    </border>
    <border>
      <left/>
      <right/>
      <top style="hair">
        <color rgb="FFC0C0C0"/>
      </top>
      <bottom/>
      <diagonal/>
    </border>
    <border>
      <left/>
      <right/>
      <top style="thin">
        <color rgb="FF000000"/>
      </top>
      <bottom style="thin">
        <color rgb="FF000000"/>
      </bottom>
      <diagonal/>
    </border>
    <border>
      <left/>
      <right/>
      <top style="hair">
        <color rgb="FFC0C0C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bottom/>
      <diagonal/>
    </border>
    <border>
      <left style="thin">
        <color auto="1"/>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hair">
        <color rgb="FFA6A6A6"/>
      </right>
      <top/>
      <bottom/>
      <diagonal/>
    </border>
    <border>
      <left style="thin">
        <color indexed="8"/>
      </left>
      <right style="thin">
        <color indexed="8"/>
      </right>
      <top style="thin">
        <color indexed="8"/>
      </top>
      <bottom style="thin">
        <color indexed="8"/>
      </bottom>
      <diagonal/>
    </border>
    <border>
      <left style="thin">
        <color rgb="FFC0C0C0"/>
      </left>
      <right/>
      <top style="thin">
        <color rgb="FFC0C0C0"/>
      </top>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s>
  <cellStyleXfs count="75">
    <xf numFmtId="0" fontId="0" fillId="0" borderId="0"/>
    <xf numFmtId="0" fontId="7" fillId="0" borderId="0" applyNumberFormat="0" applyFill="0" applyBorder="0" applyAlignment="0" applyProtection="0"/>
    <xf numFmtId="0" fontId="8" fillId="0" borderId="0"/>
    <xf numFmtId="0" fontId="9" fillId="0" borderId="0"/>
    <xf numFmtId="0" fontId="11" fillId="0" borderId="0"/>
    <xf numFmtId="0" fontId="7" fillId="0" borderId="0" applyNumberFormat="0" applyFill="0" applyBorder="0" applyAlignment="0" applyProtection="0"/>
    <xf numFmtId="9" fontId="8" fillId="0" borderId="0" applyFont="0" applyFill="0" applyBorder="0" applyAlignment="0" applyProtection="0"/>
    <xf numFmtId="0" fontId="12" fillId="0" borderId="0"/>
    <xf numFmtId="0" fontId="3" fillId="0" borderId="0"/>
    <xf numFmtId="0" fontId="20" fillId="0" borderId="0"/>
    <xf numFmtId="0" fontId="9" fillId="0" borderId="0">
      <alignment horizontal="left" wrapText="1"/>
    </xf>
    <xf numFmtId="0" fontId="7" fillId="0" borderId="0" applyNumberFormat="0" applyFill="0" applyBorder="0" applyAlignment="0" applyProtection="0">
      <alignment vertical="top"/>
      <protection locked="0"/>
    </xf>
    <xf numFmtId="164" fontId="8" fillId="0" borderId="0" applyFont="0" applyFill="0" applyBorder="0" applyAlignment="0" applyProtection="0"/>
    <xf numFmtId="9" fontId="12" fillId="0" borderId="0" applyFont="0" applyFill="0" applyBorder="0" applyAlignment="0" applyProtection="0"/>
    <xf numFmtId="0" fontId="9" fillId="0" borderId="0"/>
    <xf numFmtId="0" fontId="27" fillId="0" borderId="0"/>
    <xf numFmtId="0" fontId="28" fillId="0" borderId="0"/>
    <xf numFmtId="9" fontId="28" fillId="0" borderId="0" applyFont="0" applyFill="0" applyBorder="0" applyAlignment="0" applyProtection="0"/>
    <xf numFmtId="0" fontId="32" fillId="0" borderId="0"/>
    <xf numFmtId="0" fontId="12" fillId="0" borderId="0"/>
    <xf numFmtId="0" fontId="33" fillId="0" borderId="0"/>
    <xf numFmtId="0" fontId="34" fillId="0" borderId="0"/>
    <xf numFmtId="0" fontId="35" fillId="0" borderId="0"/>
    <xf numFmtId="0" fontId="8" fillId="0" borderId="0"/>
    <xf numFmtId="170" fontId="8" fillId="0" borderId="0" applyFont="0" applyFill="0" applyBorder="0" applyAlignment="0" applyProtection="0"/>
    <xf numFmtId="9" fontId="8" fillId="0" borderId="0" applyFont="0" applyFill="0" applyBorder="0" applyAlignment="0" applyProtection="0"/>
    <xf numFmtId="0" fontId="8" fillId="0" borderId="0"/>
    <xf numFmtId="170" fontId="28" fillId="0" borderId="0" applyFont="0" applyFill="0" applyBorder="0" applyAlignment="0" applyProtection="0"/>
    <xf numFmtId="170" fontId="28" fillId="0" borderId="0" applyFont="0" applyFill="0" applyBorder="0" applyAlignment="0" applyProtection="0"/>
    <xf numFmtId="0" fontId="37" fillId="0" borderId="0" applyNumberFormat="0" applyFill="0" applyBorder="0" applyAlignment="0" applyProtection="0"/>
    <xf numFmtId="0" fontId="38" fillId="0" borderId="46" applyNumberFormat="0" applyFill="0" applyAlignment="0" applyProtection="0"/>
    <xf numFmtId="0" fontId="39" fillId="0" borderId="47" applyNumberFormat="0" applyFill="0" applyAlignment="0" applyProtection="0"/>
    <xf numFmtId="0" fontId="40" fillId="0" borderId="48" applyNumberFormat="0" applyFill="0" applyAlignment="0" applyProtection="0"/>
    <xf numFmtId="0" fontId="40" fillId="0" borderId="0" applyNumberFormat="0" applyFill="0" applyBorder="0" applyAlignment="0" applyProtection="0"/>
    <xf numFmtId="0" fontId="41" fillId="13"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16" borderId="49" applyNumberFormat="0" applyAlignment="0" applyProtection="0"/>
    <xf numFmtId="0" fontId="45" fillId="17" borderId="50" applyNumberFormat="0" applyAlignment="0" applyProtection="0"/>
    <xf numFmtId="0" fontId="46" fillId="17" borderId="49" applyNumberFormat="0" applyAlignment="0" applyProtection="0"/>
    <xf numFmtId="0" fontId="47" fillId="0" borderId="51" applyNumberFormat="0" applyFill="0" applyAlignment="0" applyProtection="0"/>
    <xf numFmtId="0" fontId="48" fillId="18" borderId="52"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54" applyNumberFormat="0" applyFill="0" applyAlignment="0" applyProtection="0"/>
    <xf numFmtId="0" fontId="5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52" fillId="43" borderId="0" applyNumberFormat="0" applyBorder="0" applyAlignment="0" applyProtection="0"/>
    <xf numFmtId="0" fontId="2" fillId="19" borderId="53" applyNumberFormat="0" applyFont="0" applyAlignment="0" applyProtection="0"/>
    <xf numFmtId="0" fontId="1" fillId="0" borderId="0"/>
    <xf numFmtId="0" fontId="9" fillId="0" borderId="0">
      <alignment horizontal="left" wrapText="1"/>
    </xf>
    <xf numFmtId="0" fontId="69" fillId="0" borderId="0"/>
    <xf numFmtId="0" fontId="80" fillId="0" borderId="0"/>
    <xf numFmtId="43" fontId="28" fillId="0" borderId="0" applyFont="0" applyFill="0" applyBorder="0" applyAlignment="0" applyProtection="0"/>
  </cellStyleXfs>
  <cellXfs count="757">
    <xf numFmtId="0" fontId="0" fillId="0" borderId="0" xfId="0"/>
    <xf numFmtId="0" fontId="4" fillId="0" borderId="0" xfId="0" applyFont="1" applyFill="1" applyAlignment="1" applyProtection="1">
      <alignment vertical="center"/>
      <protection locked="0" hidden="1"/>
    </xf>
    <xf numFmtId="0" fontId="0" fillId="0" borderId="0" xfId="0" applyFill="1" applyAlignment="1" applyProtection="1">
      <alignment vertical="center"/>
      <protection locked="0" hidden="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0" fillId="0" borderId="20" xfId="0" applyBorder="1" applyAlignment="1" applyProtection="1">
      <alignment vertical="center"/>
      <protection locked="0" hidden="1"/>
    </xf>
    <xf numFmtId="0" fontId="0" fillId="0" borderId="21" xfId="0" applyBorder="1" applyAlignment="1" applyProtection="1">
      <alignment vertical="center"/>
      <protection locked="0" hidden="1"/>
    </xf>
    <xf numFmtId="0" fontId="4" fillId="0" borderId="20" xfId="0" applyFont="1" applyBorder="1" applyAlignment="1" applyProtection="1">
      <alignment vertical="center"/>
      <protection locked="0" hidden="1"/>
    </xf>
    <xf numFmtId="0" fontId="4" fillId="0" borderId="21" xfId="0" applyFont="1" applyBorder="1" applyAlignment="1" applyProtection="1">
      <alignment vertical="center"/>
      <protection locked="0" hidden="1"/>
    </xf>
    <xf numFmtId="1" fontId="0" fillId="0" borderId="0" xfId="0" applyNumberFormat="1"/>
    <xf numFmtId="0" fontId="4" fillId="0" borderId="0" xfId="0" applyFont="1" applyFill="1" applyBorder="1" applyAlignment="1">
      <alignment horizontal="center" vertical="center"/>
    </xf>
    <xf numFmtId="14" fontId="4" fillId="0" borderId="0" xfId="0" applyNumberFormat="1" applyFont="1" applyFill="1" applyBorder="1" applyAlignment="1" applyProtection="1">
      <alignment horizontal="center" vertical="center"/>
      <protection locked="0" hidden="1"/>
    </xf>
    <xf numFmtId="0" fontId="4" fillId="0" borderId="0" xfId="0" applyFont="1" applyFill="1" applyBorder="1" applyAlignment="1" applyProtection="1">
      <alignment horizontal="center" vertical="center"/>
      <protection locked="0" hidden="1"/>
    </xf>
    <xf numFmtId="0" fontId="6" fillId="0" borderId="0" xfId="0" applyFont="1" applyFill="1" applyAlignment="1" applyProtection="1">
      <alignment vertical="center"/>
      <protection locked="0" hidden="1"/>
    </xf>
    <xf numFmtId="14" fontId="6" fillId="0" borderId="0" xfId="0" applyNumberFormat="1" applyFont="1" applyFill="1" applyBorder="1" applyAlignment="1" applyProtection="1">
      <alignment vertical="center"/>
      <protection locked="0" hidden="1"/>
    </xf>
    <xf numFmtId="0" fontId="6" fillId="0" borderId="0" xfId="0" applyFont="1" applyFill="1" applyBorder="1" applyAlignment="1" applyProtection="1">
      <alignment vertical="center"/>
      <protection locked="0" hidden="1"/>
    </xf>
    <xf numFmtId="0" fontId="12" fillId="0" borderId="0" xfId="7"/>
    <xf numFmtId="0" fontId="25" fillId="4" borderId="0" xfId="14" applyFont="1" applyFill="1" applyBorder="1" applyAlignment="1">
      <alignment horizontal="center" vertical="top" wrapText="1"/>
    </xf>
    <xf numFmtId="0" fontId="21" fillId="4" borderId="12" xfId="14" applyFont="1" applyFill="1" applyBorder="1"/>
    <xf numFmtId="0" fontId="21" fillId="4" borderId="12" xfId="14" applyFont="1" applyFill="1" applyBorder="1" applyAlignment="1">
      <alignment horizontal="center" vertical="top" wrapText="1"/>
    </xf>
    <xf numFmtId="0" fontId="21" fillId="4" borderId="0" xfId="14" applyFont="1" applyFill="1"/>
    <xf numFmtId="166" fontId="21" fillId="4" borderId="0" xfId="14" applyNumberFormat="1" applyFont="1" applyFill="1" applyAlignment="1">
      <alignment horizontal="center"/>
    </xf>
    <xf numFmtId="0" fontId="21" fillId="4" borderId="0" xfId="14" applyFont="1" applyFill="1" applyBorder="1"/>
    <xf numFmtId="166" fontId="21" fillId="4" borderId="0" xfId="14" applyNumberFormat="1" applyFont="1" applyFill="1" applyBorder="1" applyAlignment="1">
      <alignment horizontal="center"/>
    </xf>
    <xf numFmtId="0" fontId="21" fillId="5" borderId="0" xfId="14" applyFont="1" applyFill="1"/>
    <xf numFmtId="166" fontId="21" fillId="5" borderId="0" xfId="14" applyNumberFormat="1" applyFont="1" applyFill="1" applyAlignment="1">
      <alignment horizontal="center"/>
    </xf>
    <xf numFmtId="0" fontId="21" fillId="5" borderId="0" xfId="14" applyFont="1" applyFill="1" applyBorder="1"/>
    <xf numFmtId="166" fontId="21" fillId="5" borderId="0" xfId="14" applyNumberFormat="1" applyFont="1" applyFill="1" applyBorder="1" applyAlignment="1">
      <alignment horizontal="center"/>
    </xf>
    <xf numFmtId="166" fontId="21" fillId="4" borderId="12" xfId="14" applyNumberFormat="1" applyFont="1" applyFill="1" applyBorder="1" applyAlignment="1">
      <alignment horizontal="center"/>
    </xf>
    <xf numFmtId="0" fontId="10" fillId="0" borderId="25" xfId="22" applyFont="1" applyBorder="1"/>
    <xf numFmtId="0" fontId="35" fillId="0" borderId="0" xfId="22"/>
    <xf numFmtId="0" fontId="13" fillId="0" borderId="25" xfId="22" applyFont="1" applyBorder="1" applyAlignment="1">
      <alignment horizontal="left" wrapText="1"/>
    </xf>
    <xf numFmtId="0" fontId="15" fillId="7" borderId="25" xfId="22" applyFont="1" applyFill="1" applyBorder="1" applyAlignment="1">
      <alignment horizontal="center" vertical="top" wrapText="1"/>
    </xf>
    <xf numFmtId="0" fontId="16" fillId="8" borderId="25" xfId="22" applyFont="1" applyFill="1" applyBorder="1" applyAlignment="1">
      <alignment wrapText="1"/>
    </xf>
    <xf numFmtId="0" fontId="17" fillId="9" borderId="25" xfId="22" applyFont="1" applyFill="1" applyBorder="1" applyAlignment="1">
      <alignment horizontal="center"/>
    </xf>
    <xf numFmtId="0" fontId="19" fillId="8" borderId="25" xfId="22" applyFont="1" applyFill="1" applyBorder="1" applyAlignment="1">
      <alignment vertical="top" wrapText="1"/>
    </xf>
    <xf numFmtId="171" fontId="10" fillId="0" borderId="25" xfId="22" applyNumberFormat="1" applyFont="1" applyBorder="1" applyAlignment="1">
      <alignment horizontal="right"/>
    </xf>
    <xf numFmtId="171" fontId="10" fillId="10" borderId="25" xfId="22" applyNumberFormat="1" applyFont="1" applyFill="1" applyBorder="1" applyAlignment="1">
      <alignment horizontal="right"/>
    </xf>
    <xf numFmtId="0" fontId="18" fillId="8" borderId="25" xfId="22" applyFont="1" applyFill="1" applyBorder="1" applyAlignment="1">
      <alignment vertical="top" wrapText="1"/>
    </xf>
    <xf numFmtId="0" fontId="19" fillId="0" borderId="0" xfId="22" applyFont="1" applyAlignment="1">
      <alignment horizontal="left"/>
    </xf>
    <xf numFmtId="0" fontId="53" fillId="0" borderId="0" xfId="1" applyFont="1"/>
    <xf numFmtId="0" fontId="54" fillId="0" borderId="0" xfId="0" applyFont="1"/>
    <xf numFmtId="0" fontId="55" fillId="0" borderId="0" xfId="0" applyFont="1"/>
    <xf numFmtId="0" fontId="31" fillId="2" borderId="32" xfId="0" applyNumberFormat="1" applyFont="1" applyFill="1" applyBorder="1" applyAlignment="1"/>
    <xf numFmtId="165" fontId="31" fillId="0" borderId="32" xfId="0" applyNumberFormat="1" applyFont="1" applyFill="1" applyBorder="1" applyAlignment="1"/>
    <xf numFmtId="0" fontId="31" fillId="0" borderId="32" xfId="0" applyNumberFormat="1" applyFont="1" applyFill="1" applyBorder="1" applyAlignment="1"/>
    <xf numFmtId="3" fontId="31" fillId="0" borderId="32" xfId="0" applyNumberFormat="1" applyFont="1" applyFill="1" applyBorder="1" applyAlignment="1"/>
    <xf numFmtId="0" fontId="29" fillId="0" borderId="0" xfId="0" applyFont="1"/>
    <xf numFmtId="0" fontId="31" fillId="0" borderId="0" xfId="0" applyNumberFormat="1" applyFont="1" applyFill="1" applyBorder="1" applyAlignment="1"/>
    <xf numFmtId="168" fontId="31" fillId="0" borderId="0" xfId="0" applyNumberFormat="1" applyFont="1" applyFill="1" applyBorder="1" applyAlignment="1"/>
    <xf numFmtId="0" fontId="56" fillId="0" borderId="0" xfId="19" applyFont="1"/>
    <xf numFmtId="0" fontId="31" fillId="2" borderId="32" xfId="19" applyNumberFormat="1" applyFont="1" applyFill="1" applyBorder="1" applyAlignment="1"/>
    <xf numFmtId="3" fontId="31" fillId="0" borderId="32" xfId="19" applyNumberFormat="1" applyFont="1" applyFill="1" applyBorder="1" applyAlignment="1"/>
    <xf numFmtId="0" fontId="31" fillId="0" borderId="0" xfId="19" applyNumberFormat="1" applyFont="1" applyFill="1" applyBorder="1" applyAlignment="1"/>
    <xf numFmtId="168" fontId="31" fillId="0" borderId="0" xfId="19" applyNumberFormat="1" applyFont="1" applyFill="1" applyBorder="1" applyAlignment="1"/>
    <xf numFmtId="4" fontId="31" fillId="0" borderId="32" xfId="19" applyNumberFormat="1" applyFont="1" applyFill="1" applyBorder="1" applyAlignment="1"/>
    <xf numFmtId="0" fontId="31" fillId="0" borderId="32" xfId="19" applyNumberFormat="1" applyFont="1" applyFill="1" applyBorder="1" applyAlignment="1"/>
    <xf numFmtId="0" fontId="30" fillId="0" borderId="0" xfId="0" applyFont="1" applyBorder="1" applyAlignment="1">
      <alignment horizontal="center" vertical="center" wrapText="1"/>
    </xf>
    <xf numFmtId="0" fontId="30" fillId="0" borderId="31" xfId="0" applyFont="1" applyBorder="1" applyAlignment="1">
      <alignment horizontal="center" vertical="center" wrapText="1"/>
    </xf>
    <xf numFmtId="0" fontId="57" fillId="0" borderId="0" xfId="0" applyFont="1" applyAlignment="1">
      <alignment horizontal="center" vertical="center"/>
    </xf>
    <xf numFmtId="0" fontId="29" fillId="0" borderId="0" xfId="0" applyFont="1" applyBorder="1" applyAlignment="1">
      <alignment horizontal="center" vertical="center"/>
    </xf>
    <xf numFmtId="0" fontId="30" fillId="0" borderId="0" xfId="0" applyFont="1" applyFill="1" applyBorder="1" applyAlignment="1">
      <alignment horizontal="center" vertical="center" wrapText="1"/>
    </xf>
    <xf numFmtId="1" fontId="29" fillId="0" borderId="0" xfId="0" applyNumberFormat="1" applyFont="1" applyBorder="1" applyAlignment="1">
      <alignment horizontal="center" vertical="center"/>
    </xf>
    <xf numFmtId="1" fontId="29" fillId="0" borderId="0" xfId="0" applyNumberFormat="1" applyFont="1" applyBorder="1"/>
    <xf numFmtId="0" fontId="31" fillId="0" borderId="0" xfId="20" applyNumberFormat="1" applyFont="1" applyFill="1" applyBorder="1" applyAlignment="1"/>
    <xf numFmtId="0" fontId="56" fillId="0" borderId="0" xfId="20" applyFont="1"/>
    <xf numFmtId="168" fontId="31" fillId="0" borderId="0" xfId="20" applyNumberFormat="1" applyFont="1" applyFill="1" applyBorder="1" applyAlignment="1"/>
    <xf numFmtId="0" fontId="31" fillId="2" borderId="32" xfId="20" applyNumberFormat="1" applyFont="1" applyFill="1" applyBorder="1" applyAlignment="1"/>
    <xf numFmtId="4" fontId="31" fillId="0" borderId="32" xfId="20" applyNumberFormat="1" applyFont="1" applyFill="1" applyBorder="1" applyAlignment="1"/>
    <xf numFmtId="0" fontId="31" fillId="0" borderId="32" xfId="20" applyNumberFormat="1" applyFont="1" applyFill="1" applyBorder="1" applyAlignment="1"/>
    <xf numFmtId="165" fontId="31" fillId="0" borderId="32" xfId="20" applyNumberFormat="1" applyFont="1" applyFill="1" applyBorder="1" applyAlignment="1"/>
    <xf numFmtId="0" fontId="31" fillId="2" borderId="0" xfId="20" applyNumberFormat="1" applyFont="1" applyFill="1" applyBorder="1" applyAlignment="1"/>
    <xf numFmtId="0" fontId="31" fillId="2" borderId="58" xfId="0" applyNumberFormat="1" applyFont="1" applyFill="1" applyBorder="1" applyAlignment="1"/>
    <xf numFmtId="165" fontId="31" fillId="0" borderId="59" xfId="0" applyNumberFormat="1" applyFont="1" applyFill="1" applyBorder="1" applyAlignment="1"/>
    <xf numFmtId="0" fontId="29" fillId="0" borderId="59" xfId="0" applyFont="1" applyBorder="1"/>
    <xf numFmtId="165" fontId="29" fillId="0" borderId="59" xfId="0" applyNumberFormat="1" applyFont="1" applyBorder="1"/>
    <xf numFmtId="4" fontId="31" fillId="0" borderId="0" xfId="19" applyNumberFormat="1" applyFont="1" applyFill="1" applyBorder="1" applyAlignment="1"/>
    <xf numFmtId="0" fontId="31" fillId="0" borderId="0" xfId="20" applyFont="1"/>
    <xf numFmtId="0" fontId="31" fillId="0" borderId="0" xfId="0" applyFont="1"/>
    <xf numFmtId="0" fontId="31" fillId="2" borderId="57" xfId="0" applyNumberFormat="1" applyFont="1" applyFill="1" applyBorder="1" applyAlignment="1"/>
    <xf numFmtId="0" fontId="31" fillId="2" borderId="20" xfId="0" applyNumberFormat="1" applyFont="1" applyFill="1" applyBorder="1" applyAlignment="1"/>
    <xf numFmtId="4" fontId="31" fillId="0" borderId="32" xfId="0" applyNumberFormat="1" applyFont="1" applyFill="1" applyBorder="1" applyAlignment="1"/>
    <xf numFmtId="166" fontId="31" fillId="0" borderId="0" xfId="20" applyNumberFormat="1" applyFont="1"/>
    <xf numFmtId="2" fontId="31" fillId="0" borderId="0" xfId="20" applyNumberFormat="1" applyFont="1"/>
    <xf numFmtId="166" fontId="31" fillId="0" borderId="0" xfId="0" applyNumberFormat="1" applyFont="1" applyFill="1" applyBorder="1" applyAlignment="1"/>
    <xf numFmtId="165" fontId="31" fillId="0" borderId="0" xfId="20" applyNumberFormat="1" applyFont="1" applyFill="1" applyBorder="1" applyAlignment="1"/>
    <xf numFmtId="165" fontId="31" fillId="0" borderId="60" xfId="20" applyNumberFormat="1" applyFont="1" applyFill="1" applyBorder="1" applyAlignment="1"/>
    <xf numFmtId="0" fontId="31" fillId="0" borderId="0" xfId="21" applyNumberFormat="1" applyFont="1" applyFill="1" applyBorder="1" applyAlignment="1"/>
    <xf numFmtId="168" fontId="31" fillId="0" borderId="0" xfId="21" applyNumberFormat="1" applyFont="1" applyFill="1" applyBorder="1" applyAlignment="1"/>
    <xf numFmtId="0" fontId="31" fillId="2" borderId="32" xfId="21" applyNumberFormat="1" applyFont="1" applyFill="1" applyBorder="1" applyAlignment="1"/>
    <xf numFmtId="165" fontId="31" fillId="0" borderId="32" xfId="21" applyNumberFormat="1" applyFont="1" applyFill="1" applyBorder="1" applyAlignment="1"/>
    <xf numFmtId="0" fontId="31" fillId="0" borderId="32" xfId="21" applyNumberFormat="1" applyFont="1" applyFill="1" applyBorder="1" applyAlignment="1"/>
    <xf numFmtId="0" fontId="31" fillId="0" borderId="0" xfId="21" applyFont="1"/>
    <xf numFmtId="0" fontId="31" fillId="2" borderId="58" xfId="21" applyNumberFormat="1" applyFont="1" applyFill="1" applyBorder="1" applyAlignment="1"/>
    <xf numFmtId="0" fontId="31" fillId="2" borderId="59" xfId="21" applyNumberFormat="1" applyFont="1" applyFill="1" applyBorder="1" applyAlignment="1"/>
    <xf numFmtId="165" fontId="31" fillId="0" borderId="59" xfId="21" applyNumberFormat="1" applyFont="1" applyBorder="1"/>
    <xf numFmtId="0" fontId="31" fillId="0" borderId="0" xfId="21" applyNumberFormat="1" applyFont="1" applyFill="1" applyBorder="1" applyAlignment="1">
      <alignment wrapText="1"/>
    </xf>
    <xf numFmtId="0" fontId="10" fillId="0" borderId="0" xfId="22" applyFont="1" applyBorder="1"/>
    <xf numFmtId="0" fontId="29" fillId="0" borderId="0" xfId="23" applyFont="1" applyFill="1"/>
    <xf numFmtId="0" fontId="29" fillId="0" borderId="0" xfId="23" applyFont="1" applyFill="1" applyBorder="1"/>
    <xf numFmtId="0" fontId="53" fillId="3" borderId="0" xfId="1" applyFont="1" applyFill="1" applyAlignment="1"/>
    <xf numFmtId="0" fontId="58" fillId="3" borderId="0" xfId="23" applyFont="1" applyFill="1" applyAlignment="1"/>
    <xf numFmtId="0" fontId="58" fillId="3" borderId="0" xfId="23" applyFont="1" applyFill="1" applyBorder="1" applyAlignment="1"/>
    <xf numFmtId="0" fontId="29" fillId="0" borderId="0" xfId="23" applyFont="1"/>
    <xf numFmtId="0" fontId="59" fillId="0" borderId="0" xfId="23" applyFont="1" applyBorder="1"/>
    <xf numFmtId="0" fontId="29" fillId="0" borderId="12" xfId="23" applyFont="1" applyBorder="1" applyAlignment="1">
      <alignment wrapText="1"/>
    </xf>
    <xf numFmtId="0" fontId="29" fillId="0" borderId="0" xfId="23" applyFont="1" applyFill="1" applyAlignment="1">
      <alignment wrapText="1"/>
    </xf>
    <xf numFmtId="0" fontId="59" fillId="0" borderId="36" xfId="23" applyFont="1" applyBorder="1"/>
    <xf numFmtId="0" fontId="29" fillId="0" borderId="34" xfId="23" applyFont="1" applyFill="1" applyBorder="1"/>
    <xf numFmtId="166" fontId="29" fillId="0" borderId="0" xfId="23" applyNumberFormat="1" applyFont="1" applyFill="1"/>
    <xf numFmtId="0" fontId="29" fillId="0" borderId="33" xfId="23" applyFont="1" applyBorder="1"/>
    <xf numFmtId="174" fontId="31" fillId="0" borderId="34" xfId="24" applyNumberFormat="1" applyFont="1" applyFill="1" applyBorder="1"/>
    <xf numFmtId="0" fontId="30" fillId="0" borderId="33" xfId="23" applyFont="1" applyBorder="1"/>
    <xf numFmtId="0" fontId="29" fillId="0" borderId="0" xfId="23" applyFont="1" applyBorder="1"/>
    <xf numFmtId="173" fontId="29" fillId="0" borderId="0" xfId="23" applyNumberFormat="1" applyFont="1" applyBorder="1"/>
    <xf numFmtId="0" fontId="31" fillId="0" borderId="0" xfId="23" applyFont="1" applyFill="1" applyBorder="1"/>
    <xf numFmtId="174" fontId="31" fillId="0" borderId="16" xfId="24" applyNumberFormat="1" applyFont="1" applyFill="1" applyBorder="1"/>
    <xf numFmtId="166" fontId="29" fillId="0" borderId="0" xfId="23" applyNumberFormat="1" applyFont="1" applyAlignment="1">
      <alignment horizontal="center"/>
    </xf>
    <xf numFmtId="166" fontId="29" fillId="0" borderId="0" xfId="23" applyNumberFormat="1" applyFont="1" applyAlignment="1">
      <alignment horizontal="center" vertical="center"/>
    </xf>
    <xf numFmtId="0" fontId="30" fillId="0" borderId="0" xfId="23" applyFont="1" applyAlignment="1">
      <alignment horizontal="center" vertical="center"/>
    </xf>
    <xf numFmtId="0" fontId="30" fillId="0" borderId="0" xfId="23" applyFont="1" applyFill="1" applyAlignment="1">
      <alignment horizontal="center" vertical="center"/>
    </xf>
    <xf numFmtId="174" fontId="31" fillId="0" borderId="0" xfId="24" applyNumberFormat="1" applyFont="1" applyFill="1" applyBorder="1"/>
    <xf numFmtId="0" fontId="30" fillId="0" borderId="0" xfId="23" applyFont="1" applyFill="1"/>
    <xf numFmtId="0" fontId="30" fillId="0" borderId="0" xfId="23" applyFont="1" applyFill="1" applyAlignment="1">
      <alignment horizontal="left" vertical="top" wrapText="1"/>
    </xf>
    <xf numFmtId="0" fontId="29" fillId="0" borderId="22" xfId="23" applyFont="1" applyBorder="1" applyAlignment="1">
      <alignment horizontal="center" wrapText="1"/>
    </xf>
    <xf numFmtId="0" fontId="29" fillId="0" borderId="23" xfId="23" applyFont="1" applyBorder="1" applyAlignment="1">
      <alignment horizontal="center" wrapText="1"/>
    </xf>
    <xf numFmtId="0" fontId="29" fillId="0" borderId="29" xfId="23" applyFont="1" applyBorder="1" applyAlignment="1">
      <alignment horizontal="center" wrapText="1"/>
    </xf>
    <xf numFmtId="0" fontId="29" fillId="0" borderId="22" xfId="23" applyFont="1" applyFill="1" applyBorder="1" applyAlignment="1">
      <alignment horizontal="center" wrapText="1"/>
    </xf>
    <xf numFmtId="0" fontId="29" fillId="0" borderId="29" xfId="23" applyFont="1" applyFill="1" applyBorder="1" applyAlignment="1">
      <alignment horizontal="center" wrapText="1"/>
    </xf>
    <xf numFmtId="0" fontId="29" fillId="0" borderId="23" xfId="23" applyFont="1" applyFill="1" applyBorder="1" applyAlignment="1">
      <alignment horizontal="center" wrapText="1"/>
    </xf>
    <xf numFmtId="0" fontId="29" fillId="0" borderId="0" xfId="23" applyFont="1" applyBorder="1" applyAlignment="1">
      <alignment horizontal="center"/>
    </xf>
    <xf numFmtId="173" fontId="29" fillId="0" borderId="0" xfId="23" applyNumberFormat="1" applyFont="1" applyAlignment="1">
      <alignment horizontal="center"/>
    </xf>
    <xf numFmtId="166" fontId="29" fillId="0" borderId="0" xfId="23" applyNumberFormat="1" applyFont="1" applyFill="1" applyAlignment="1">
      <alignment horizontal="center"/>
    </xf>
    <xf numFmtId="173" fontId="29" fillId="0" borderId="0" xfId="23" applyNumberFormat="1" applyFont="1" applyFill="1" applyBorder="1" applyAlignment="1">
      <alignment horizontal="center"/>
    </xf>
    <xf numFmtId="172" fontId="31" fillId="0" borderId="16" xfId="24" applyNumberFormat="1" applyFont="1" applyFill="1" applyBorder="1" applyAlignment="1">
      <alignment horizontal="right"/>
    </xf>
    <xf numFmtId="0" fontId="61" fillId="0" borderId="33" xfId="23" applyFont="1" applyBorder="1"/>
    <xf numFmtId="0" fontId="59" fillId="0" borderId="33" xfId="23" applyFont="1" applyBorder="1"/>
    <xf numFmtId="166" fontId="29" fillId="0" borderId="0" xfId="23" applyNumberFormat="1" applyFont="1" applyBorder="1" applyAlignment="1">
      <alignment horizontal="center"/>
    </xf>
    <xf numFmtId="173" fontId="31" fillId="0" borderId="0" xfId="23" applyNumberFormat="1" applyFont="1" applyFill="1" applyBorder="1" applyAlignment="1">
      <alignment horizontal="center"/>
    </xf>
    <xf numFmtId="174" fontId="31" fillId="0" borderId="16" xfId="24" applyNumberFormat="1" applyFont="1" applyFill="1" applyBorder="1" applyAlignment="1">
      <alignment horizontal="center"/>
    </xf>
    <xf numFmtId="173" fontId="29" fillId="0" borderId="0" xfId="23" applyNumberFormat="1" applyFont="1" applyBorder="1" applyAlignment="1">
      <alignment horizontal="center"/>
    </xf>
    <xf numFmtId="166" fontId="29" fillId="0" borderId="0" xfId="23" applyNumberFormat="1" applyFont="1" applyFill="1" applyBorder="1" applyAlignment="1">
      <alignment horizontal="center"/>
    </xf>
    <xf numFmtId="172" fontId="29" fillId="0" borderId="16" xfId="24" applyNumberFormat="1" applyFont="1" applyFill="1" applyBorder="1" applyAlignment="1">
      <alignment horizontal="right"/>
    </xf>
    <xf numFmtId="0" fontId="62" fillId="0" borderId="36" xfId="23" applyFont="1" applyFill="1" applyBorder="1"/>
    <xf numFmtId="2" fontId="62" fillId="0" borderId="35" xfId="23" applyNumberFormat="1" applyFont="1" applyFill="1" applyBorder="1"/>
    <xf numFmtId="2" fontId="62" fillId="0" borderId="35" xfId="23" applyNumberFormat="1" applyFont="1" applyFill="1" applyBorder="1" applyAlignment="1">
      <alignment horizontal="center"/>
    </xf>
    <xf numFmtId="0" fontId="31" fillId="0" borderId="33" xfId="23" applyFont="1" applyBorder="1"/>
    <xf numFmtId="0" fontId="61" fillId="0" borderId="11" xfId="23" applyFont="1" applyBorder="1"/>
    <xf numFmtId="166" fontId="29" fillId="0" borderId="12" xfId="23" applyNumberFormat="1" applyFont="1" applyBorder="1" applyAlignment="1">
      <alignment horizontal="center"/>
    </xf>
    <xf numFmtId="173" fontId="29" fillId="0" borderId="12" xfId="23" applyNumberFormat="1" applyFont="1" applyBorder="1" applyAlignment="1">
      <alignment horizontal="center"/>
    </xf>
    <xf numFmtId="166" fontId="29" fillId="0" borderId="12" xfId="23" applyNumberFormat="1" applyFont="1" applyFill="1" applyBorder="1" applyAlignment="1">
      <alignment horizontal="center"/>
    </xf>
    <xf numFmtId="173" fontId="31" fillId="0" borderId="12" xfId="23" applyNumberFormat="1" applyFont="1" applyFill="1" applyBorder="1" applyAlignment="1">
      <alignment horizontal="center"/>
    </xf>
    <xf numFmtId="172" fontId="31" fillId="0" borderId="13" xfId="24" applyNumberFormat="1" applyFont="1" applyFill="1" applyBorder="1" applyAlignment="1">
      <alignment horizontal="right"/>
    </xf>
    <xf numFmtId="0" fontId="29" fillId="0" borderId="0" xfId="23" applyFont="1" applyBorder="1" applyAlignment="1">
      <alignment vertical="top" wrapText="1"/>
    </xf>
    <xf numFmtId="0" fontId="31" fillId="0" borderId="0" xfId="23" applyFont="1" applyBorder="1"/>
    <xf numFmtId="0" fontId="30" fillId="0" borderId="0" xfId="23" applyFont="1" applyFill="1" applyBorder="1" applyAlignment="1">
      <alignment horizontal="center"/>
    </xf>
    <xf numFmtId="0" fontId="31" fillId="0" borderId="0" xfId="23" applyFont="1" applyFill="1"/>
    <xf numFmtId="0" fontId="64" fillId="0" borderId="0" xfId="23" applyFont="1" applyFill="1"/>
    <xf numFmtId="0" fontId="64" fillId="0" borderId="0" xfId="23" applyFont="1"/>
    <xf numFmtId="0" fontId="65" fillId="0" borderId="0" xfId="23" applyFont="1" applyFill="1"/>
    <xf numFmtId="0" fontId="65" fillId="0" borderId="0" xfId="23" applyFont="1"/>
    <xf numFmtId="0" fontId="29" fillId="0" borderId="16" xfId="23" applyFont="1" applyBorder="1"/>
    <xf numFmtId="0" fontId="29" fillId="0" borderId="35" xfId="23" applyFont="1" applyBorder="1" applyAlignment="1"/>
    <xf numFmtId="0" fontId="29" fillId="0" borderId="0" xfId="23" applyFont="1" applyAlignment="1"/>
    <xf numFmtId="14" fontId="29" fillId="0" borderId="0" xfId="23" applyNumberFormat="1" applyFont="1" applyFill="1"/>
    <xf numFmtId="0" fontId="30" fillId="0" borderId="0" xfId="23" applyFont="1" applyFill="1" applyAlignment="1">
      <alignment vertical="top" wrapText="1"/>
    </xf>
    <xf numFmtId="0" fontId="29" fillId="0" borderId="36" xfId="23" applyFont="1" applyBorder="1" applyAlignment="1">
      <alignment horizontal="center"/>
    </xf>
    <xf numFmtId="0" fontId="29" fillId="0" borderId="34" xfId="23" applyFont="1" applyBorder="1" applyAlignment="1">
      <alignment horizontal="center"/>
    </xf>
    <xf numFmtId="0" fontId="29" fillId="0" borderId="22" xfId="23" applyFont="1" applyBorder="1" applyAlignment="1">
      <alignment horizontal="center"/>
    </xf>
    <xf numFmtId="0" fontId="29" fillId="0" borderId="23" xfId="23" applyFont="1" applyBorder="1" applyAlignment="1">
      <alignment horizontal="center"/>
    </xf>
    <xf numFmtId="0" fontId="29" fillId="0" borderId="35" xfId="23" applyFont="1" applyBorder="1" applyAlignment="1">
      <alignment horizontal="center"/>
    </xf>
    <xf numFmtId="166" fontId="29" fillId="0" borderId="33" xfId="23" applyNumberFormat="1" applyFont="1" applyBorder="1" applyAlignment="1">
      <alignment horizontal="center"/>
    </xf>
    <xf numFmtId="173" fontId="29" fillId="0" borderId="16" xfId="23" applyNumberFormat="1" applyFont="1" applyBorder="1" applyAlignment="1">
      <alignment horizontal="center"/>
    </xf>
    <xf numFmtId="166" fontId="62" fillId="0" borderId="0" xfId="23" applyNumberFormat="1" applyFont="1" applyFill="1"/>
    <xf numFmtId="0" fontId="64" fillId="0" borderId="33" xfId="23" applyFont="1" applyBorder="1"/>
    <xf numFmtId="166" fontId="64" fillId="0" borderId="33" xfId="23" applyNumberFormat="1" applyFont="1" applyBorder="1" applyAlignment="1">
      <alignment horizontal="center"/>
    </xf>
    <xf numFmtId="173" fontId="64" fillId="0" borderId="0" xfId="23" applyNumberFormat="1" applyFont="1" applyBorder="1" applyAlignment="1">
      <alignment horizontal="center"/>
    </xf>
    <xf numFmtId="166" fontId="64" fillId="0" borderId="0" xfId="23" applyNumberFormat="1" applyFont="1" applyBorder="1" applyAlignment="1">
      <alignment horizontal="center"/>
    </xf>
    <xf numFmtId="166" fontId="64" fillId="0" borderId="24" xfId="23" applyNumberFormat="1" applyFont="1" applyBorder="1" applyAlignment="1">
      <alignment horizontal="center"/>
    </xf>
    <xf numFmtId="173" fontId="64" fillId="0" borderId="16" xfId="23" applyNumberFormat="1" applyFont="1" applyBorder="1" applyAlignment="1">
      <alignment horizontal="center"/>
    </xf>
    <xf numFmtId="166" fontId="66" fillId="0" borderId="0" xfId="23" applyNumberFormat="1" applyFont="1" applyFill="1"/>
    <xf numFmtId="0" fontId="65" fillId="0" borderId="33" xfId="23" applyFont="1" applyBorder="1"/>
    <xf numFmtId="166" fontId="65" fillId="0" borderId="33" xfId="23" applyNumberFormat="1" applyFont="1" applyBorder="1" applyAlignment="1">
      <alignment horizontal="center"/>
    </xf>
    <xf numFmtId="173" fontId="65" fillId="0" borderId="0" xfId="23" applyNumberFormat="1" applyFont="1" applyBorder="1" applyAlignment="1">
      <alignment horizontal="center"/>
    </xf>
    <xf numFmtId="166" fontId="65" fillId="0" borderId="0" xfId="23" applyNumberFormat="1" applyFont="1" applyBorder="1" applyAlignment="1">
      <alignment horizontal="center"/>
    </xf>
    <xf numFmtId="166" fontId="65" fillId="0" borderId="24" xfId="23" applyNumberFormat="1" applyFont="1" applyBorder="1" applyAlignment="1">
      <alignment horizontal="center"/>
    </xf>
    <xf numFmtId="173" fontId="65" fillId="0" borderId="16" xfId="23" applyNumberFormat="1" applyFont="1" applyBorder="1" applyAlignment="1">
      <alignment horizontal="center"/>
    </xf>
    <xf numFmtId="0" fontId="67" fillId="0" borderId="11" xfId="23" applyFont="1" applyBorder="1"/>
    <xf numFmtId="166" fontId="65" fillId="0" borderId="11" xfId="23" applyNumberFormat="1" applyFont="1" applyFill="1" applyBorder="1" applyAlignment="1">
      <alignment horizontal="center"/>
    </xf>
    <xf numFmtId="173" fontId="65" fillId="0" borderId="12" xfId="23" applyNumberFormat="1" applyFont="1" applyFill="1" applyBorder="1" applyAlignment="1">
      <alignment horizontal="center"/>
    </xf>
    <xf numFmtId="166" fontId="65" fillId="0" borderId="12" xfId="23" applyNumberFormat="1" applyFont="1" applyFill="1" applyBorder="1" applyAlignment="1">
      <alignment horizontal="center"/>
    </xf>
    <xf numFmtId="173" fontId="65" fillId="0" borderId="13" xfId="23" applyNumberFormat="1" applyFont="1" applyFill="1" applyBorder="1" applyAlignment="1">
      <alignment horizontal="center"/>
    </xf>
    <xf numFmtId="2" fontId="62" fillId="0" borderId="33" xfId="23" applyNumberFormat="1" applyFont="1" applyFill="1" applyBorder="1"/>
    <xf numFmtId="2" fontId="62" fillId="0" borderId="0" xfId="23" applyNumberFormat="1" applyFont="1" applyFill="1" applyBorder="1" applyAlignment="1">
      <alignment horizontal="center"/>
    </xf>
    <xf numFmtId="2" fontId="62" fillId="0" borderId="0" xfId="23" applyNumberFormat="1" applyFont="1" applyFill="1" applyBorder="1"/>
    <xf numFmtId="2" fontId="62" fillId="0" borderId="16" xfId="23" applyNumberFormat="1" applyFont="1" applyFill="1" applyBorder="1" applyAlignment="1">
      <alignment horizontal="center"/>
    </xf>
    <xf numFmtId="166" fontId="29" fillId="0" borderId="11" xfId="23" applyNumberFormat="1" applyFont="1" applyBorder="1" applyAlignment="1">
      <alignment horizontal="center"/>
    </xf>
    <xf numFmtId="173" fontId="29" fillId="0" borderId="13" xfId="23" applyNumberFormat="1" applyFont="1" applyBorder="1" applyAlignment="1">
      <alignment horizontal="center"/>
    </xf>
    <xf numFmtId="0" fontId="29" fillId="0" borderId="35" xfId="23" applyFont="1" applyBorder="1" applyAlignment="1">
      <alignment vertical="top" wrapText="1"/>
    </xf>
    <xf numFmtId="0" fontId="30" fillId="0" borderId="0" xfId="23" applyFont="1"/>
    <xf numFmtId="166" fontId="31" fillId="0" borderId="0" xfId="23" applyNumberFormat="1" applyFont="1"/>
    <xf numFmtId="166" fontId="31" fillId="0" borderId="0" xfId="23" applyNumberFormat="1" applyFont="1" applyBorder="1" applyAlignment="1">
      <alignment horizontal="center"/>
    </xf>
    <xf numFmtId="0" fontId="31" fillId="0" borderId="0" xfId="23" applyFont="1"/>
    <xf numFmtId="0" fontId="60" fillId="0" borderId="11" xfId="23" applyFont="1" applyBorder="1"/>
    <xf numFmtId="166" fontId="31" fillId="0" borderId="12" xfId="23" applyNumberFormat="1" applyFont="1" applyFill="1" applyBorder="1" applyAlignment="1">
      <alignment horizontal="center"/>
    </xf>
    <xf numFmtId="0" fontId="60" fillId="0" borderId="0" xfId="23" applyFont="1" applyFill="1"/>
    <xf numFmtId="166" fontId="31" fillId="0" borderId="0" xfId="23" applyNumberFormat="1" applyFont="1" applyBorder="1"/>
    <xf numFmtId="166" fontId="31" fillId="0" borderId="0" xfId="23" applyNumberFormat="1" applyFont="1" applyFill="1" applyBorder="1" applyAlignment="1">
      <alignment horizontal="center"/>
    </xf>
    <xf numFmtId="0" fontId="29" fillId="0" borderId="0" xfId="2" applyFont="1"/>
    <xf numFmtId="0" fontId="68" fillId="0" borderId="0" xfId="0" applyFont="1"/>
    <xf numFmtId="0" fontId="30" fillId="0" borderId="0" xfId="23" applyFont="1" applyFill="1" applyBorder="1" applyAlignment="1">
      <alignment horizontal="center" wrapText="1"/>
    </xf>
    <xf numFmtId="0" fontId="29" fillId="0" borderId="0" xfId="23" applyFont="1" applyFill="1" applyBorder="1" applyAlignment="1">
      <alignment horizontal="center" wrapText="1"/>
    </xf>
    <xf numFmtId="172" fontId="31" fillId="0" borderId="0" xfId="24" applyNumberFormat="1" applyFont="1" applyFill="1" applyBorder="1" applyAlignment="1">
      <alignment horizontal="right"/>
    </xf>
    <xf numFmtId="0" fontId="61" fillId="0" borderId="0" xfId="23" applyFont="1" applyBorder="1"/>
    <xf numFmtId="167" fontId="29" fillId="0" borderId="0" xfId="25" applyNumberFormat="1" applyFont="1" applyFill="1" applyAlignment="1">
      <alignment horizontal="center"/>
    </xf>
    <xf numFmtId="174" fontId="31" fillId="0" borderId="0" xfId="24" applyNumberFormat="1" applyFont="1" applyFill="1" applyBorder="1" applyAlignment="1">
      <alignment horizontal="center"/>
    </xf>
    <xf numFmtId="172" fontId="29" fillId="0" borderId="0" xfId="24" applyNumberFormat="1" applyFont="1" applyFill="1" applyBorder="1" applyAlignment="1">
      <alignment horizontal="right"/>
    </xf>
    <xf numFmtId="0" fontId="29" fillId="0" borderId="0" xfId="23" applyFont="1" applyBorder="1" applyAlignment="1">
      <alignment horizontal="left" vertical="top" wrapText="1"/>
    </xf>
    <xf numFmtId="0" fontId="30" fillId="0" borderId="0" xfId="23" applyFont="1" applyFill="1" applyAlignment="1">
      <alignment horizontal="left" vertical="top"/>
    </xf>
    <xf numFmtId="0" fontId="31" fillId="0" borderId="0" xfId="72" applyFont="1"/>
    <xf numFmtId="0" fontId="70" fillId="0" borderId="0" xfId="0" applyNumberFormat="1" applyFont="1" applyFill="1" applyAlignment="1" applyProtection="1"/>
    <xf numFmtId="0" fontId="29" fillId="4" borderId="0" xfId="0" applyNumberFormat="1" applyFont="1" applyFill="1" applyAlignment="1" applyProtection="1"/>
    <xf numFmtId="1" fontId="29" fillId="4" borderId="0" xfId="0" applyNumberFormat="1" applyFont="1" applyFill="1" applyAlignment="1" applyProtection="1">
      <alignment horizontal="left"/>
    </xf>
    <xf numFmtId="1" fontId="29" fillId="4" borderId="0" xfId="0" applyNumberFormat="1" applyFont="1" applyFill="1" applyAlignment="1" applyProtection="1"/>
    <xf numFmtId="0" fontId="71" fillId="0" borderId="0" xfId="0" applyNumberFormat="1" applyFont="1" applyFill="1" applyAlignment="1" applyProtection="1"/>
    <xf numFmtId="0" fontId="60" fillId="4" borderId="0" xfId="0" applyNumberFormat="1" applyFont="1" applyFill="1" applyAlignment="1" applyProtection="1">
      <alignment horizontal="left"/>
    </xf>
    <xf numFmtId="178" fontId="60" fillId="4" borderId="0" xfId="0" applyNumberFormat="1" applyFont="1" applyFill="1" applyAlignment="1" applyProtection="1">
      <alignment horizontal="left"/>
    </xf>
    <xf numFmtId="0" fontId="72" fillId="4" borderId="0" xfId="0" applyNumberFormat="1" applyFont="1" applyFill="1" applyAlignment="1" applyProtection="1"/>
    <xf numFmtId="0" fontId="31" fillId="4" borderId="0" xfId="0" applyNumberFormat="1" applyFont="1" applyFill="1" applyAlignment="1" applyProtection="1">
      <alignment horizontal="left" vertical="top" wrapText="1"/>
    </xf>
    <xf numFmtId="0" fontId="31" fillId="4" borderId="0" xfId="0" applyNumberFormat="1" applyFont="1" applyFill="1" applyAlignment="1" applyProtection="1">
      <alignment horizontal="left"/>
    </xf>
    <xf numFmtId="0" fontId="31" fillId="4" borderId="0" xfId="0" applyNumberFormat="1" applyFont="1" applyFill="1" applyAlignment="1" applyProtection="1">
      <alignment vertical="center" textRotation="180"/>
    </xf>
    <xf numFmtId="0" fontId="31" fillId="4" borderId="0" xfId="0" applyNumberFormat="1" applyFont="1" applyFill="1" applyAlignment="1" applyProtection="1">
      <alignment horizontal="center" vertical="center"/>
    </xf>
    <xf numFmtId="0" fontId="31" fillId="4" borderId="0" xfId="0" applyNumberFormat="1" applyFont="1" applyFill="1" applyAlignment="1" applyProtection="1">
      <alignment horizontal="center" vertical="center" textRotation="180"/>
    </xf>
    <xf numFmtId="166" fontId="60" fillId="4" borderId="68" xfId="0" applyNumberFormat="1" applyFont="1" applyFill="1" applyBorder="1" applyAlignment="1" applyProtection="1">
      <alignment horizontal="left"/>
    </xf>
    <xf numFmtId="1" fontId="31" fillId="4" borderId="68" xfId="0" applyNumberFormat="1" applyFont="1" applyFill="1" applyBorder="1" applyAlignment="1" applyProtection="1">
      <alignment horizontal="center" vertical="center"/>
    </xf>
    <xf numFmtId="1" fontId="31" fillId="4" borderId="65" xfId="0" applyNumberFormat="1" applyFont="1" applyFill="1" applyBorder="1" applyAlignment="1" applyProtection="1">
      <alignment horizontal="center"/>
    </xf>
    <xf numFmtId="1" fontId="31" fillId="4" borderId="67" xfId="0" applyNumberFormat="1" applyFont="1" applyFill="1" applyBorder="1" applyAlignment="1" applyProtection="1">
      <alignment horizontal="left"/>
    </xf>
    <xf numFmtId="1" fontId="31" fillId="4" borderId="66" xfId="0" applyNumberFormat="1" applyFont="1" applyFill="1" applyBorder="1" applyAlignment="1" applyProtection="1">
      <alignment horizontal="center"/>
    </xf>
    <xf numFmtId="1" fontId="31" fillId="4" borderId="66" xfId="0" applyNumberFormat="1" applyFont="1" applyFill="1" applyBorder="1" applyAlignment="1" applyProtection="1">
      <alignment horizontal="left"/>
    </xf>
    <xf numFmtId="166" fontId="60" fillId="4" borderId="69" xfId="0" applyNumberFormat="1" applyFont="1" applyFill="1" applyBorder="1" applyAlignment="1" applyProtection="1">
      <alignment horizontal="left"/>
    </xf>
    <xf numFmtId="1" fontId="31" fillId="4" borderId="69" xfId="0" applyNumberFormat="1" applyFont="1" applyFill="1" applyBorder="1" applyAlignment="1" applyProtection="1">
      <alignment horizontal="center" vertical="center"/>
    </xf>
    <xf numFmtId="1" fontId="31" fillId="4" borderId="56" xfId="0" applyNumberFormat="1" applyFont="1" applyFill="1" applyBorder="1" applyAlignment="1" applyProtection="1">
      <alignment horizontal="center"/>
    </xf>
    <xf numFmtId="1" fontId="31" fillId="4" borderId="16" xfId="0" applyNumberFormat="1" applyFont="1" applyFill="1" applyBorder="1" applyAlignment="1" applyProtection="1">
      <alignment horizontal="left"/>
    </xf>
    <xf numFmtId="1" fontId="31" fillId="4" borderId="0" xfId="0" applyNumberFormat="1" applyFont="1" applyFill="1" applyAlignment="1" applyProtection="1">
      <alignment horizontal="center"/>
    </xf>
    <xf numFmtId="1" fontId="31" fillId="4" borderId="0" xfId="0" applyNumberFormat="1" applyFont="1" applyFill="1" applyAlignment="1" applyProtection="1">
      <alignment horizontal="left"/>
    </xf>
    <xf numFmtId="0" fontId="31" fillId="49" borderId="69" xfId="0" applyNumberFormat="1" applyFont="1" applyFill="1" applyBorder="1" applyAlignment="1" applyProtection="1"/>
    <xf numFmtId="1" fontId="31" fillId="49" borderId="0" xfId="0" applyNumberFormat="1" applyFont="1" applyFill="1" applyAlignment="1" applyProtection="1">
      <alignment horizontal="center" wrapText="1"/>
    </xf>
    <xf numFmtId="3" fontId="31" fillId="49" borderId="56" xfId="0" applyNumberFormat="1" applyFont="1" applyFill="1" applyBorder="1" applyAlignment="1" applyProtection="1">
      <alignment horizontal="right" vertical="center"/>
    </xf>
    <xf numFmtId="3" fontId="31" fillId="49" borderId="16" xfId="0" applyNumberFormat="1" applyFont="1" applyFill="1" applyBorder="1" applyAlignment="1" applyProtection="1">
      <alignment vertical="center"/>
    </xf>
    <xf numFmtId="3" fontId="31" fillId="49" borderId="0" xfId="0" applyNumberFormat="1" applyFont="1" applyFill="1" applyAlignment="1" applyProtection="1">
      <alignment vertical="center"/>
    </xf>
    <xf numFmtId="166" fontId="31" fillId="49" borderId="69" xfId="0" applyNumberFormat="1" applyFont="1" applyFill="1" applyBorder="1" applyAlignment="1" applyProtection="1">
      <alignment horizontal="left"/>
    </xf>
    <xf numFmtId="1" fontId="31" fillId="49" borderId="0" xfId="0" applyNumberFormat="1" applyFont="1" applyFill="1" applyAlignment="1" applyProtection="1">
      <alignment horizontal="center"/>
    </xf>
    <xf numFmtId="166" fontId="31" fillId="4" borderId="69" xfId="0" applyNumberFormat="1" applyFont="1" applyFill="1" applyBorder="1" applyAlignment="1" applyProtection="1">
      <alignment horizontal="left"/>
    </xf>
    <xf numFmtId="3" fontId="31" fillId="4" borderId="56" xfId="0" applyNumberFormat="1" applyFont="1" applyFill="1" applyBorder="1" applyAlignment="1" applyProtection="1">
      <alignment horizontal="right" vertical="center"/>
    </xf>
    <xf numFmtId="3" fontId="31" fillId="4" borderId="16" xfId="0" applyNumberFormat="1" applyFont="1" applyFill="1" applyBorder="1" applyAlignment="1" applyProtection="1">
      <alignment vertical="center"/>
    </xf>
    <xf numFmtId="3" fontId="31" fillId="4" borderId="0" xfId="0" applyNumberFormat="1" applyFont="1" applyFill="1" applyAlignment="1" applyProtection="1">
      <alignment vertical="center"/>
    </xf>
    <xf numFmtId="0" fontId="31" fillId="5" borderId="69" xfId="0" applyNumberFormat="1" applyFont="1" applyFill="1" applyBorder="1" applyAlignment="1" applyProtection="1"/>
    <xf numFmtId="1" fontId="31" fillId="5" borderId="0" xfId="0" applyNumberFormat="1" applyFont="1" applyFill="1" applyAlignment="1" applyProtection="1">
      <alignment horizontal="center" wrapText="1"/>
    </xf>
    <xf numFmtId="3" fontId="31" fillId="5" borderId="56" xfId="0" applyNumberFormat="1" applyFont="1" applyFill="1" applyBorder="1" applyAlignment="1" applyProtection="1">
      <alignment horizontal="right" vertical="center"/>
    </xf>
    <xf numFmtId="3" fontId="31" fillId="5" borderId="16" xfId="0" applyNumberFormat="1" applyFont="1" applyFill="1" applyBorder="1" applyAlignment="1" applyProtection="1">
      <alignment vertical="center"/>
    </xf>
    <xf numFmtId="3" fontId="31" fillId="5" borderId="0" xfId="0" applyNumberFormat="1" applyFont="1" applyFill="1" applyAlignment="1" applyProtection="1">
      <alignment vertical="center"/>
    </xf>
    <xf numFmtId="166" fontId="31" fillId="5" borderId="69" xfId="0" applyNumberFormat="1" applyFont="1" applyFill="1" applyBorder="1" applyAlignment="1" applyProtection="1">
      <alignment horizontal="left"/>
    </xf>
    <xf numFmtId="1" fontId="31" fillId="5" borderId="0" xfId="0" applyNumberFormat="1" applyFont="1" applyFill="1" applyAlignment="1" applyProtection="1">
      <alignment horizontal="center"/>
    </xf>
    <xf numFmtId="0" fontId="60" fillId="4" borderId="69" xfId="0" applyNumberFormat="1" applyFont="1" applyFill="1" applyBorder="1" applyAlignment="1" applyProtection="1"/>
    <xf numFmtId="1" fontId="31" fillId="4" borderId="0" xfId="0" applyNumberFormat="1" applyFont="1" applyFill="1" applyAlignment="1" applyProtection="1">
      <alignment horizontal="center" wrapText="1"/>
    </xf>
    <xf numFmtId="3" fontId="60" fillId="4" borderId="56" xfId="0" applyNumberFormat="1" applyFont="1" applyFill="1" applyBorder="1" applyAlignment="1" applyProtection="1">
      <alignment horizontal="right" vertical="center"/>
    </xf>
    <xf numFmtId="3" fontId="60" fillId="4" borderId="16" xfId="0" applyNumberFormat="1" applyFont="1" applyFill="1" applyBorder="1" applyAlignment="1" applyProtection="1">
      <alignment vertical="center"/>
    </xf>
    <xf numFmtId="3" fontId="60" fillId="4" borderId="0" xfId="0" applyNumberFormat="1" applyFont="1" applyFill="1" applyAlignment="1" applyProtection="1">
      <alignment vertical="center"/>
    </xf>
    <xf numFmtId="0" fontId="31" fillId="4" borderId="69" xfId="0" applyNumberFormat="1" applyFont="1" applyFill="1" applyBorder="1" applyAlignment="1" applyProtection="1"/>
    <xf numFmtId="166" fontId="60" fillId="50" borderId="69" xfId="0" applyNumberFormat="1" applyFont="1" applyFill="1" applyBorder="1" applyAlignment="1" applyProtection="1">
      <alignment horizontal="left"/>
    </xf>
    <xf numFmtId="1" fontId="60" fillId="50" borderId="0" xfId="0" applyNumberFormat="1" applyFont="1" applyFill="1" applyAlignment="1" applyProtection="1">
      <alignment horizontal="center"/>
    </xf>
    <xf numFmtId="181" fontId="60" fillId="50" borderId="56" xfId="0" applyNumberFormat="1" applyFont="1" applyFill="1" applyBorder="1" applyAlignment="1" applyProtection="1">
      <alignment horizontal="right" vertical="center"/>
    </xf>
    <xf numFmtId="181" fontId="60" fillId="50" borderId="16" xfId="0" applyNumberFormat="1" applyFont="1" applyFill="1" applyBorder="1" applyAlignment="1" applyProtection="1">
      <alignment vertical="center"/>
    </xf>
    <xf numFmtId="3" fontId="60" fillId="50" borderId="56" xfId="0" applyNumberFormat="1" applyFont="1" applyFill="1" applyBorder="1" applyAlignment="1" applyProtection="1">
      <alignment horizontal="right" vertical="center"/>
    </xf>
    <xf numFmtId="3" fontId="60" fillId="50" borderId="0" xfId="0" applyNumberFormat="1" applyFont="1" applyFill="1" applyAlignment="1" applyProtection="1">
      <alignment vertical="center"/>
    </xf>
    <xf numFmtId="3" fontId="60" fillId="50" borderId="16" xfId="0" applyNumberFormat="1" applyFont="1" applyFill="1" applyBorder="1" applyAlignment="1" applyProtection="1">
      <alignment vertical="center"/>
    </xf>
    <xf numFmtId="166" fontId="60" fillId="50" borderId="69" xfId="0" applyNumberFormat="1" applyFont="1" applyFill="1" applyBorder="1" applyAlignment="1" applyProtection="1">
      <alignment horizontal="left" wrapText="1"/>
    </xf>
    <xf numFmtId="181" fontId="60" fillId="51" borderId="56" xfId="0" applyNumberFormat="1" applyFont="1" applyFill="1" applyBorder="1" applyAlignment="1" applyProtection="1">
      <alignment horizontal="right" vertical="center"/>
    </xf>
    <xf numFmtId="181" fontId="60" fillId="51" borderId="16" xfId="0" applyNumberFormat="1" applyFont="1" applyFill="1" applyBorder="1" applyAlignment="1" applyProtection="1">
      <alignment vertical="center"/>
    </xf>
    <xf numFmtId="3" fontId="60" fillId="51" borderId="56" xfId="0" applyNumberFormat="1" applyFont="1" applyFill="1" applyBorder="1" applyAlignment="1" applyProtection="1">
      <alignment horizontal="right" vertical="center"/>
    </xf>
    <xf numFmtId="3" fontId="60" fillId="51" borderId="0" xfId="0" applyNumberFormat="1" applyFont="1" applyFill="1" applyAlignment="1" applyProtection="1">
      <alignment vertical="center"/>
    </xf>
    <xf numFmtId="181" fontId="60" fillId="52" borderId="56" xfId="0" applyNumberFormat="1" applyFont="1" applyFill="1" applyBorder="1" applyAlignment="1" applyProtection="1">
      <alignment horizontal="right" vertical="center"/>
    </xf>
    <xf numFmtId="166" fontId="31" fillId="49" borderId="18" xfId="0" applyNumberFormat="1" applyFont="1" applyFill="1" applyBorder="1" applyAlignment="1" applyProtection="1">
      <alignment horizontal="left"/>
    </xf>
    <xf numFmtId="1" fontId="31" fillId="49" borderId="12" xfId="0" applyNumberFormat="1" applyFont="1" applyFill="1" applyBorder="1" applyAlignment="1" applyProtection="1">
      <alignment horizontal="center"/>
    </xf>
    <xf numFmtId="3" fontId="31" fillId="49" borderId="11" xfId="0" applyNumberFormat="1" applyFont="1" applyFill="1" applyBorder="1" applyAlignment="1" applyProtection="1">
      <alignment horizontal="right" vertical="center"/>
    </xf>
    <xf numFmtId="3" fontId="31" fillId="49" borderId="13" xfId="0" applyNumberFormat="1" applyFont="1" applyFill="1" applyBorder="1" applyAlignment="1" applyProtection="1">
      <alignment vertical="center"/>
    </xf>
    <xf numFmtId="3" fontId="31" fillId="49" borderId="12" xfId="0" applyNumberFormat="1" applyFont="1" applyFill="1" applyBorder="1" applyAlignment="1" applyProtection="1">
      <alignment vertical="center"/>
    </xf>
    <xf numFmtId="182" fontId="31" fillId="4" borderId="0" xfId="0" applyNumberFormat="1" applyFont="1" applyFill="1" applyAlignment="1" applyProtection="1">
      <alignment horizontal="left"/>
    </xf>
    <xf numFmtId="0" fontId="31" fillId="4" borderId="0" xfId="0" applyNumberFormat="1" applyFont="1" applyFill="1" applyAlignment="1" applyProtection="1"/>
    <xf numFmtId="1" fontId="31" fillId="4" borderId="0" xfId="0" applyNumberFormat="1" applyFont="1" applyFill="1" applyAlignment="1" applyProtection="1">
      <alignment horizontal="right"/>
    </xf>
    <xf numFmtId="0" fontId="53" fillId="4" borderId="0" xfId="0" applyNumberFormat="1" applyFont="1" applyFill="1" applyAlignment="1" applyProtection="1"/>
    <xf numFmtId="3" fontId="29" fillId="4" borderId="0" xfId="0" applyNumberFormat="1" applyFont="1" applyFill="1" applyAlignment="1" applyProtection="1"/>
    <xf numFmtId="0" fontId="29" fillId="4" borderId="69" xfId="0" applyNumberFormat="1" applyFont="1" applyFill="1" applyBorder="1" applyAlignment="1" applyProtection="1"/>
    <xf numFmtId="166" fontId="31" fillId="4" borderId="0" xfId="0" applyNumberFormat="1" applyFont="1" applyFill="1" applyBorder="1" applyAlignment="1" applyProtection="1">
      <alignment horizontal="left"/>
    </xf>
    <xf numFmtId="1" fontId="29" fillId="4" borderId="56" xfId="0" applyNumberFormat="1" applyFont="1" applyFill="1" applyBorder="1" applyAlignment="1" applyProtection="1"/>
    <xf numFmtId="3" fontId="31" fillId="4" borderId="0" xfId="0" applyNumberFormat="1" applyFont="1" applyFill="1" applyBorder="1" applyAlignment="1" applyProtection="1">
      <alignment horizontal="right" vertical="center"/>
    </xf>
    <xf numFmtId="0" fontId="29" fillId="0" borderId="0" xfId="0" applyNumberFormat="1" applyFont="1" applyFill="1" applyBorder="1" applyAlignment="1" applyProtection="1"/>
    <xf numFmtId="1" fontId="29" fillId="0" borderId="0" xfId="0" applyNumberFormat="1" applyFont="1" applyFill="1" applyBorder="1" applyAlignment="1" applyProtection="1">
      <alignment horizontal="left"/>
    </xf>
    <xf numFmtId="0" fontId="36" fillId="0" borderId="0" xfId="23" applyNumberFormat="1" applyFont="1" applyFill="1" applyBorder="1" applyAlignment="1">
      <alignment horizontal="left" vertical="center"/>
    </xf>
    <xf numFmtId="0" fontId="29" fillId="4" borderId="0" xfId="0" applyFont="1" applyFill="1" applyBorder="1" applyAlignment="1"/>
    <xf numFmtId="0" fontId="29" fillId="4" borderId="0" xfId="0" applyFont="1" applyFill="1" applyBorder="1"/>
    <xf numFmtId="0" fontId="30" fillId="4" borderId="37" xfId="0" applyFont="1" applyFill="1" applyBorder="1" applyAlignment="1">
      <alignment horizontal="left" vertical="center"/>
    </xf>
    <xf numFmtId="0" fontId="29" fillId="4" borderId="37" xfId="0" applyFont="1" applyFill="1" applyBorder="1"/>
    <xf numFmtId="0" fontId="60" fillId="5" borderId="43" xfId="0" applyFont="1" applyFill="1" applyBorder="1" applyAlignment="1">
      <alignment horizontal="center"/>
    </xf>
    <xf numFmtId="0" fontId="60" fillId="11" borderId="44" xfId="0" applyFont="1" applyFill="1" applyBorder="1" applyAlignment="1">
      <alignment horizontal="left"/>
    </xf>
    <xf numFmtId="175" fontId="31" fillId="11" borderId="44" xfId="27" applyNumberFormat="1" applyFont="1" applyFill="1" applyBorder="1" applyAlignment="1">
      <alignment horizontal="right"/>
    </xf>
    <xf numFmtId="0" fontId="60" fillId="0" borderId="38" xfId="0" applyFont="1" applyBorder="1" applyAlignment="1">
      <alignment horizontal="left"/>
    </xf>
    <xf numFmtId="175" fontId="31" fillId="0" borderId="38" xfId="27" applyNumberFormat="1" applyFont="1" applyBorder="1" applyAlignment="1">
      <alignment horizontal="right"/>
    </xf>
    <xf numFmtId="0" fontId="60" fillId="0" borderId="40" xfId="0" applyFont="1" applyBorder="1" applyAlignment="1">
      <alignment horizontal="left"/>
    </xf>
    <xf numFmtId="175" fontId="31" fillId="0" borderId="40" xfId="27" applyNumberFormat="1" applyFont="1" applyBorder="1" applyAlignment="1">
      <alignment horizontal="right"/>
    </xf>
    <xf numFmtId="0" fontId="60" fillId="0" borderId="43" xfId="0" applyFont="1" applyBorder="1" applyAlignment="1">
      <alignment horizontal="left"/>
    </xf>
    <xf numFmtId="175" fontId="31" fillId="0" borderId="43" xfId="27" applyNumberFormat="1" applyFont="1" applyBorder="1" applyAlignment="1">
      <alignment horizontal="right"/>
    </xf>
    <xf numFmtId="0" fontId="60" fillId="0" borderId="45" xfId="0" applyFont="1" applyBorder="1" applyAlignment="1">
      <alignment horizontal="left"/>
    </xf>
    <xf numFmtId="175" fontId="31" fillId="0" borderId="45" xfId="27" applyNumberFormat="1" applyFont="1" applyBorder="1" applyAlignment="1">
      <alignment horizontal="right"/>
    </xf>
    <xf numFmtId="0" fontId="60" fillId="0" borderId="42" xfId="0" applyFont="1" applyBorder="1" applyAlignment="1">
      <alignment horizontal="left"/>
    </xf>
    <xf numFmtId="175" fontId="31" fillId="0" borderId="42" xfId="27" applyNumberFormat="1" applyFont="1" applyBorder="1" applyAlignment="1">
      <alignment horizontal="right"/>
    </xf>
    <xf numFmtId="0" fontId="60" fillId="0" borderId="0" xfId="0" applyFont="1"/>
    <xf numFmtId="0" fontId="72" fillId="0" borderId="0" xfId="0" applyFont="1"/>
    <xf numFmtId="175" fontId="29" fillId="4" borderId="0" xfId="0" applyNumberFormat="1" applyFont="1" applyFill="1" applyBorder="1"/>
    <xf numFmtId="0" fontId="60" fillId="0" borderId="0" xfId="0" applyFont="1" applyBorder="1" applyAlignment="1">
      <alignment horizontal="left"/>
    </xf>
    <xf numFmtId="0" fontId="29" fillId="4" borderId="40" xfId="0" applyFont="1" applyFill="1" applyBorder="1"/>
    <xf numFmtId="175" fontId="31" fillId="0" borderId="0" xfId="27" applyNumberFormat="1" applyFont="1" applyBorder="1" applyAlignment="1">
      <alignment horizontal="right"/>
    </xf>
    <xf numFmtId="166" fontId="29" fillId="4" borderId="40" xfId="0" applyNumberFormat="1" applyFont="1" applyFill="1" applyBorder="1"/>
    <xf numFmtId="0" fontId="58" fillId="3" borderId="0" xfId="2" applyFont="1" applyFill="1" applyAlignment="1"/>
    <xf numFmtId="0" fontId="30" fillId="0" borderId="0" xfId="2" applyFont="1"/>
    <xf numFmtId="166" fontId="29" fillId="0" borderId="0" xfId="2" applyNumberFormat="1" applyFont="1"/>
    <xf numFmtId="165" fontId="31" fillId="0" borderId="0" xfId="21" applyNumberFormat="1" applyFont="1" applyFill="1" applyBorder="1" applyAlignment="1"/>
    <xf numFmtId="0" fontId="29" fillId="0" borderId="0" xfId="2" applyFont="1" applyBorder="1"/>
    <xf numFmtId="0" fontId="74" fillId="0" borderId="0" xfId="2" applyFont="1"/>
    <xf numFmtId="0" fontId="31" fillId="2" borderId="71" xfId="0" applyNumberFormat="1" applyFont="1" applyFill="1" applyBorder="1" applyAlignment="1"/>
    <xf numFmtId="165" fontId="31" fillId="0" borderId="71" xfId="0" applyNumberFormat="1" applyFont="1" applyFill="1" applyBorder="1" applyAlignment="1"/>
    <xf numFmtId="0" fontId="31" fillId="2" borderId="0" xfId="0" applyNumberFormat="1" applyFont="1" applyFill="1" applyBorder="1" applyAlignment="1"/>
    <xf numFmtId="165" fontId="31" fillId="0" borderId="0" xfId="0" applyNumberFormat="1" applyFont="1" applyFill="1" applyBorder="1" applyAlignment="1"/>
    <xf numFmtId="0" fontId="31" fillId="0" borderId="59" xfId="0" applyFont="1" applyBorder="1"/>
    <xf numFmtId="0" fontId="31" fillId="0" borderId="59" xfId="0" applyNumberFormat="1" applyFont="1" applyFill="1" applyBorder="1" applyAlignment="1"/>
    <xf numFmtId="169" fontId="31" fillId="0" borderId="59" xfId="0" applyNumberFormat="1" applyFont="1" applyBorder="1"/>
    <xf numFmtId="14" fontId="29" fillId="0" borderId="0" xfId="0" applyNumberFormat="1" applyFont="1"/>
    <xf numFmtId="166" fontId="29" fillId="0" borderId="0" xfId="0" applyNumberFormat="1" applyFont="1"/>
    <xf numFmtId="0" fontId="31" fillId="2" borderId="55" xfId="0" applyNumberFormat="1" applyFont="1" applyFill="1" applyBorder="1" applyAlignment="1"/>
    <xf numFmtId="4" fontId="31" fillId="0" borderId="0" xfId="0" applyNumberFormat="1" applyFont="1" applyFill="1" applyBorder="1" applyAlignment="1"/>
    <xf numFmtId="2" fontId="29" fillId="0" borderId="32" xfId="0" applyNumberFormat="1" applyFont="1" applyBorder="1"/>
    <xf numFmtId="3" fontId="29" fillId="0" borderId="0" xfId="0" applyNumberFormat="1" applyFont="1"/>
    <xf numFmtId="166" fontId="31" fillId="0" borderId="0" xfId="0" applyNumberFormat="1" applyFont="1"/>
    <xf numFmtId="0" fontId="31" fillId="0" borderId="71" xfId="0" applyNumberFormat="1" applyFont="1" applyFill="1" applyBorder="1" applyAlignment="1"/>
    <xf numFmtId="0" fontId="76" fillId="0" borderId="0" xfId="0" applyFont="1" applyBorder="1"/>
    <xf numFmtId="0" fontId="77" fillId="0" borderId="0" xfId="0" applyFont="1" applyBorder="1" applyAlignment="1">
      <alignment horizontal="center" vertical="center" wrapText="1"/>
    </xf>
    <xf numFmtId="0" fontId="76" fillId="0" borderId="0" xfId="0" applyFont="1"/>
    <xf numFmtId="0" fontId="78" fillId="0" borderId="0" xfId="0" applyFont="1"/>
    <xf numFmtId="0" fontId="29" fillId="0" borderId="0" xfId="0" applyFont="1" applyBorder="1"/>
    <xf numFmtId="2" fontId="29" fillId="0" borderId="0" xfId="0" applyNumberFormat="1" applyFont="1"/>
    <xf numFmtId="0" fontId="55" fillId="0" borderId="31" xfId="0" applyFont="1" applyBorder="1" applyAlignment="1">
      <alignment vertical="center" wrapText="1"/>
    </xf>
    <xf numFmtId="0" fontId="55" fillId="0" borderId="0" xfId="0" applyFont="1" applyBorder="1" applyAlignment="1">
      <alignment vertical="center" wrapText="1"/>
    </xf>
    <xf numFmtId="0" fontId="29" fillId="0" borderId="0" xfId="0" applyFont="1" applyFill="1"/>
    <xf numFmtId="0" fontId="31" fillId="0" borderId="0" xfId="0" applyFont="1" applyBorder="1"/>
    <xf numFmtId="0" fontId="31" fillId="0" borderId="0" xfId="0" applyFont="1" applyFill="1" applyBorder="1"/>
    <xf numFmtId="0" fontId="31" fillId="0" borderId="0" xfId="0" applyFont="1" applyFill="1"/>
    <xf numFmtId="0" fontId="55" fillId="0" borderId="0" xfId="0" applyFont="1" applyFill="1" applyBorder="1" applyAlignment="1">
      <alignment vertical="center" wrapText="1"/>
    </xf>
    <xf numFmtId="0" fontId="73" fillId="0" borderId="0" xfId="0" applyFont="1" applyFill="1" applyBorder="1" applyAlignment="1">
      <alignment horizontal="justify" vertical="center"/>
    </xf>
    <xf numFmtId="0" fontId="60" fillId="0" borderId="0" xfId="0" applyFont="1" applyFill="1" applyBorder="1" applyAlignment="1">
      <alignment horizontal="justify" vertical="center"/>
    </xf>
    <xf numFmtId="0" fontId="74" fillId="0" borderId="31" xfId="0" applyFont="1" applyFill="1" applyBorder="1" applyAlignment="1">
      <alignment horizontal="justify" vertical="center"/>
    </xf>
    <xf numFmtId="0" fontId="31" fillId="0" borderId="31" xfId="0" applyFont="1" applyFill="1" applyBorder="1" applyAlignment="1">
      <alignment horizontal="justify" vertical="center"/>
    </xf>
    <xf numFmtId="0" fontId="60" fillId="0" borderId="0" xfId="0" applyFont="1" applyFill="1" applyAlignment="1">
      <alignment vertical="center"/>
    </xf>
    <xf numFmtId="0" fontId="60" fillId="0" borderId="0" xfId="0" applyFont="1" applyFill="1" applyAlignment="1">
      <alignment horizontal="justify" vertical="center"/>
    </xf>
    <xf numFmtId="0" fontId="60" fillId="0" borderId="0" xfId="0" applyFont="1" applyFill="1" applyBorder="1" applyAlignment="1">
      <alignment horizontal="left" vertical="center" wrapText="1"/>
    </xf>
    <xf numFmtId="0" fontId="60" fillId="0" borderId="0" xfId="0" applyFont="1" applyFill="1" applyAlignment="1">
      <alignment vertical="center" wrapText="1"/>
    </xf>
    <xf numFmtId="2" fontId="31" fillId="0" borderId="0" xfId="0" applyNumberFormat="1" applyFont="1" applyFill="1" applyAlignment="1">
      <alignment horizontal="center" vertical="center" wrapText="1"/>
    </xf>
    <xf numFmtId="2" fontId="74" fillId="0" borderId="0" xfId="0" applyNumberFormat="1" applyFont="1" applyFill="1" applyAlignment="1">
      <alignment horizontal="center" vertical="center" wrapText="1"/>
    </xf>
    <xf numFmtId="2" fontId="29" fillId="0" borderId="0" xfId="0" applyNumberFormat="1" applyFont="1" applyFill="1" applyAlignment="1">
      <alignment horizontal="center" vertical="center"/>
    </xf>
    <xf numFmtId="166" fontId="29" fillId="0" borderId="31" xfId="0" applyNumberFormat="1" applyFont="1" applyFill="1" applyBorder="1" applyAlignment="1">
      <alignment horizontal="center" vertical="center"/>
    </xf>
    <xf numFmtId="166" fontId="31" fillId="0" borderId="0" xfId="0" applyNumberFormat="1" applyFont="1" applyFill="1" applyAlignment="1">
      <alignment horizontal="center" vertical="center" wrapText="1"/>
    </xf>
    <xf numFmtId="166" fontId="31" fillId="0" borderId="0" xfId="0" applyNumberFormat="1" applyFont="1" applyFill="1" applyAlignment="1">
      <alignment horizontal="center" vertical="center"/>
    </xf>
    <xf numFmtId="166" fontId="31" fillId="0" borderId="0" xfId="0" applyNumberFormat="1" applyFont="1" applyFill="1" applyBorder="1" applyAlignment="1">
      <alignment horizontal="center" vertical="center"/>
    </xf>
    <xf numFmtId="0" fontId="31" fillId="0" borderId="0" xfId="0" applyFont="1" applyFill="1" applyBorder="1" applyAlignment="1">
      <alignment horizontal="center" vertical="center"/>
    </xf>
    <xf numFmtId="0" fontId="31" fillId="0" borderId="31" xfId="0" applyFont="1" applyFill="1" applyBorder="1" applyAlignment="1">
      <alignment horizontal="center" vertical="center"/>
    </xf>
    <xf numFmtId="1" fontId="31" fillId="0" borderId="0" xfId="0" applyNumberFormat="1" applyFont="1" applyFill="1" applyAlignment="1">
      <alignment horizontal="center" vertical="center" wrapText="1"/>
    </xf>
    <xf numFmtId="0" fontId="31" fillId="0" borderId="0" xfId="0" applyFont="1" applyFill="1" applyAlignment="1">
      <alignment horizontal="center" vertical="center" wrapText="1"/>
    </xf>
    <xf numFmtId="1" fontId="31" fillId="0" borderId="0" xfId="0" applyNumberFormat="1" applyFont="1" applyFill="1" applyBorder="1" applyAlignment="1">
      <alignment horizontal="center" vertical="center" wrapText="1"/>
    </xf>
    <xf numFmtId="166" fontId="74" fillId="0" borderId="0" xfId="0" applyNumberFormat="1" applyFont="1" applyFill="1" applyAlignment="1">
      <alignment horizontal="center" vertical="center" wrapText="1"/>
    </xf>
    <xf numFmtId="0" fontId="29" fillId="0" borderId="31" xfId="0" applyFont="1" applyFill="1" applyBorder="1" applyAlignment="1">
      <alignment horizontal="center" vertical="center"/>
    </xf>
    <xf numFmtId="165" fontId="29" fillId="0" borderId="0" xfId="0" applyNumberFormat="1" applyFont="1" applyFill="1" applyAlignment="1">
      <alignment horizontal="center" vertical="center"/>
    </xf>
    <xf numFmtId="165" fontId="31" fillId="0" borderId="0" xfId="0" applyNumberFormat="1" applyFont="1" applyFill="1" applyAlignment="1">
      <alignment horizontal="center" vertical="center"/>
    </xf>
    <xf numFmtId="166" fontId="31" fillId="0" borderId="31" xfId="0" applyNumberFormat="1" applyFont="1" applyFill="1" applyBorder="1" applyAlignment="1">
      <alignment horizontal="center" vertical="center"/>
    </xf>
    <xf numFmtId="166" fontId="74" fillId="0" borderId="0" xfId="0" applyNumberFormat="1" applyFont="1" applyFill="1" applyBorder="1" applyAlignment="1">
      <alignment horizontal="center" vertical="center" wrapText="1"/>
    </xf>
    <xf numFmtId="2" fontId="31" fillId="0" borderId="0" xfId="0" applyNumberFormat="1" applyFont="1" applyFill="1" applyAlignment="1">
      <alignment horizontal="center" vertical="center"/>
    </xf>
    <xf numFmtId="2" fontId="74" fillId="0" borderId="0" xfId="0" applyNumberFormat="1" applyFont="1" applyFill="1" applyBorder="1" applyAlignment="1">
      <alignment horizontal="center" vertical="center" wrapText="1"/>
    </xf>
    <xf numFmtId="166" fontId="74" fillId="0" borderId="31" xfId="0" applyNumberFormat="1" applyFont="1" applyFill="1" applyBorder="1" applyAlignment="1">
      <alignment horizontal="center" vertical="center" wrapText="1"/>
    </xf>
    <xf numFmtId="3" fontId="31" fillId="0" borderId="0" xfId="0" applyNumberFormat="1" applyFont="1" applyFill="1" applyAlignment="1">
      <alignment horizontal="center" vertical="center"/>
    </xf>
    <xf numFmtId="1" fontId="31" fillId="0" borderId="31" xfId="0" applyNumberFormat="1" applyFont="1" applyFill="1" applyBorder="1" applyAlignment="1">
      <alignment horizontal="center" vertical="center"/>
    </xf>
    <xf numFmtId="1" fontId="74" fillId="0" borderId="0" xfId="0" applyNumberFormat="1" applyFont="1" applyFill="1" applyBorder="1" applyAlignment="1">
      <alignment horizontal="center" vertical="center" wrapText="1"/>
    </xf>
    <xf numFmtId="1" fontId="74" fillId="0" borderId="31" xfId="0" applyNumberFormat="1" applyFont="1" applyFill="1" applyBorder="1" applyAlignment="1">
      <alignment horizontal="center" vertical="center" wrapText="1"/>
    </xf>
    <xf numFmtId="0" fontId="31" fillId="0" borderId="31" xfId="0" applyFont="1" applyBorder="1" applyAlignment="1">
      <alignment horizontal="center" vertical="center"/>
    </xf>
    <xf numFmtId="2" fontId="29" fillId="0" borderId="0" xfId="0" applyNumberFormat="1" applyFont="1" applyFill="1" applyBorder="1" applyAlignment="1">
      <alignment horizontal="center" vertical="center"/>
    </xf>
    <xf numFmtId="165" fontId="31" fillId="0" borderId="0" xfId="0" applyNumberFormat="1" applyFont="1" applyFill="1" applyBorder="1" applyAlignment="1">
      <alignment horizontal="center" vertical="center"/>
    </xf>
    <xf numFmtId="166" fontId="31" fillId="0" borderId="31" xfId="0" applyNumberFormat="1" applyFont="1" applyBorder="1" applyAlignment="1">
      <alignment horizontal="center" vertical="center" wrapText="1"/>
    </xf>
    <xf numFmtId="165" fontId="29" fillId="0" borderId="0" xfId="0" applyNumberFormat="1" applyFont="1" applyFill="1" applyBorder="1" applyAlignment="1">
      <alignment horizontal="center" vertical="center"/>
    </xf>
    <xf numFmtId="0" fontId="31" fillId="0" borderId="31" xfId="0" applyFont="1" applyBorder="1" applyAlignment="1">
      <alignment horizontal="center" vertical="center" wrapText="1"/>
    </xf>
    <xf numFmtId="0" fontId="30" fillId="0" borderId="0" xfId="0" applyFont="1" applyAlignment="1">
      <alignment horizontal="center" vertical="center"/>
    </xf>
    <xf numFmtId="0" fontId="29" fillId="0" borderId="0" xfId="0" applyFont="1" applyAlignment="1">
      <alignment horizontal="center" vertical="center"/>
    </xf>
    <xf numFmtId="0" fontId="29" fillId="0" borderId="0" xfId="0" applyFont="1" applyFill="1" applyBorder="1"/>
    <xf numFmtId="166" fontId="31" fillId="0" borderId="0" xfId="0" applyNumberFormat="1" applyFont="1" applyBorder="1" applyAlignment="1">
      <alignment horizontal="center" vertical="center"/>
    </xf>
    <xf numFmtId="166" fontId="31" fillId="0" borderId="0" xfId="0" applyNumberFormat="1" applyFont="1" applyFill="1" applyBorder="1" applyAlignment="1">
      <alignment horizontal="center" vertical="center" wrapText="1"/>
    </xf>
    <xf numFmtId="166" fontId="29" fillId="0" borderId="0" xfId="0" applyNumberFormat="1" applyFont="1" applyFill="1" applyAlignment="1">
      <alignment horizontal="center" vertical="center"/>
    </xf>
    <xf numFmtId="0" fontId="29" fillId="53" borderId="59" xfId="0" applyFont="1" applyFill="1" applyBorder="1"/>
    <xf numFmtId="166" fontId="29" fillId="53" borderId="59" xfId="0" applyNumberFormat="1" applyFont="1" applyFill="1" applyBorder="1"/>
    <xf numFmtId="1" fontId="29" fillId="53" borderId="59" xfId="0" applyNumberFormat="1" applyFont="1" applyFill="1" applyBorder="1"/>
    <xf numFmtId="1" fontId="76" fillId="0" borderId="0" xfId="0" applyNumberFormat="1" applyFont="1"/>
    <xf numFmtId="0" fontId="79" fillId="0" borderId="0" xfId="0" applyFont="1"/>
    <xf numFmtId="0" fontId="31" fillId="2" borderId="61" xfId="0" applyNumberFormat="1" applyFont="1" applyFill="1" applyBorder="1" applyAlignment="1"/>
    <xf numFmtId="166" fontId="31" fillId="2" borderId="61" xfId="0" applyNumberFormat="1" applyFont="1" applyFill="1" applyBorder="1" applyAlignment="1"/>
    <xf numFmtId="3" fontId="31" fillId="0" borderId="61" xfId="0" applyNumberFormat="1" applyFont="1" applyFill="1" applyBorder="1" applyAlignment="1"/>
    <xf numFmtId="0" fontId="31" fillId="0" borderId="0" xfId="73" applyNumberFormat="1" applyFont="1" applyFill="1" applyBorder="1" applyAlignment="1"/>
    <xf numFmtId="168" fontId="31" fillId="0" borderId="0" xfId="73" applyNumberFormat="1" applyFont="1" applyFill="1" applyBorder="1" applyAlignment="1"/>
    <xf numFmtId="0" fontId="31" fillId="2" borderId="71" xfId="73" applyNumberFormat="1" applyFont="1" applyFill="1" applyBorder="1" applyAlignment="1"/>
    <xf numFmtId="165" fontId="31" fillId="0" borderId="71" xfId="73" applyNumberFormat="1" applyFont="1" applyFill="1" applyBorder="1" applyAlignment="1"/>
    <xf numFmtId="0" fontId="31" fillId="0" borderId="71" xfId="73" applyNumberFormat="1" applyFont="1" applyFill="1" applyBorder="1" applyAlignment="1"/>
    <xf numFmtId="0" fontId="31" fillId="0" borderId="0" xfId="73" applyFont="1"/>
    <xf numFmtId="4" fontId="29" fillId="0" borderId="0" xfId="0" applyNumberFormat="1" applyFont="1"/>
    <xf numFmtId="0" fontId="7" fillId="0" borderId="0" xfId="1" applyAlignment="1">
      <alignment horizontal="justify" vertical="center"/>
    </xf>
    <xf numFmtId="0" fontId="31" fillId="0" borderId="0" xfId="7" applyNumberFormat="1" applyFont="1" applyFill="1" applyBorder="1" applyAlignment="1"/>
    <xf numFmtId="168" fontId="31" fillId="0" borderId="0" xfId="7" applyNumberFormat="1" applyFont="1" applyFill="1" applyBorder="1" applyAlignment="1"/>
    <xf numFmtId="0" fontId="31" fillId="2" borderId="1" xfId="7" applyNumberFormat="1" applyFont="1" applyFill="1" applyBorder="1" applyAlignment="1"/>
    <xf numFmtId="3" fontId="31" fillId="0" borderId="1" xfId="7" applyNumberFormat="1" applyFont="1" applyFill="1" applyBorder="1" applyAlignment="1"/>
    <xf numFmtId="0" fontId="31" fillId="0" borderId="1" xfId="7" applyNumberFormat="1" applyFont="1" applyFill="1" applyBorder="1" applyAlignment="1"/>
    <xf numFmtId="0" fontId="31" fillId="0" borderId="0" xfId="7" applyFont="1"/>
    <xf numFmtId="0" fontId="29" fillId="0" borderId="0" xfId="0" applyFont="1" applyAlignment="1">
      <alignment wrapText="1"/>
    </xf>
    <xf numFmtId="0" fontId="31" fillId="8" borderId="25" xfId="0" applyFont="1" applyFill="1" applyBorder="1" applyAlignment="1">
      <alignment vertical="top" wrapText="1"/>
    </xf>
    <xf numFmtId="176" fontId="31" fillId="10" borderId="25" xfId="0" applyNumberFormat="1" applyFont="1" applyFill="1" applyBorder="1" applyAlignment="1">
      <alignment horizontal="right"/>
    </xf>
    <xf numFmtId="176" fontId="31" fillId="10" borderId="25" xfId="22" applyNumberFormat="1" applyFont="1" applyFill="1" applyBorder="1" applyAlignment="1">
      <alignment horizontal="right"/>
    </xf>
    <xf numFmtId="176" fontId="31" fillId="0" borderId="25" xfId="0" applyNumberFormat="1" applyFont="1" applyBorder="1" applyAlignment="1">
      <alignment horizontal="right"/>
    </xf>
    <xf numFmtId="176" fontId="31" fillId="0" borderId="25" xfId="22" applyNumberFormat="1" applyFont="1" applyBorder="1" applyAlignment="1">
      <alignment horizontal="right"/>
    </xf>
    <xf numFmtId="0" fontId="0" fillId="0" borderId="0" xfId="0" applyFill="1"/>
    <xf numFmtId="0" fontId="81" fillId="0" borderId="0" xfId="0" applyFont="1"/>
    <xf numFmtId="0" fontId="82" fillId="0" borderId="0" xfId="0" applyFont="1"/>
    <xf numFmtId="0" fontId="31" fillId="0" borderId="0" xfId="71" applyFont="1" applyFill="1">
      <alignment horizontal="left" wrapText="1"/>
    </xf>
    <xf numFmtId="166" fontId="31" fillId="0" borderId="0" xfId="0" applyNumberFormat="1" applyFont="1" applyAlignment="1">
      <alignment horizontal="right"/>
    </xf>
    <xf numFmtId="1" fontId="31" fillId="0" borderId="0" xfId="0" applyNumberFormat="1" applyFont="1" applyAlignment="1">
      <alignment horizontal="right"/>
    </xf>
    <xf numFmtId="1" fontId="29" fillId="0" borderId="0" xfId="0" applyNumberFormat="1" applyFont="1"/>
    <xf numFmtId="169" fontId="31" fillId="0" borderId="0" xfId="0" applyNumberFormat="1" applyFont="1" applyFill="1"/>
    <xf numFmtId="166" fontId="29" fillId="0" borderId="0" xfId="0" applyNumberFormat="1" applyFont="1" applyFill="1"/>
    <xf numFmtId="0" fontId="30" fillId="0" borderId="0" xfId="0" applyFont="1" applyFill="1"/>
    <xf numFmtId="0" fontId="83" fillId="0" borderId="0" xfId="0" applyFont="1" applyFill="1"/>
    <xf numFmtId="0" fontId="29" fillId="0" borderId="12" xfId="0" applyFont="1" applyBorder="1"/>
    <xf numFmtId="0" fontId="30" fillId="4" borderId="36" xfId="0" applyNumberFormat="1" applyFont="1" applyFill="1" applyBorder="1" applyAlignment="1" applyProtection="1"/>
    <xf numFmtId="0" fontId="29" fillId="4" borderId="34" xfId="0" applyNumberFormat="1" applyFont="1" applyFill="1" applyBorder="1" applyAlignment="1" applyProtection="1">
      <alignment horizontal="center"/>
    </xf>
    <xf numFmtId="0" fontId="29" fillId="0" borderId="16" xfId="0" applyFont="1" applyBorder="1"/>
    <xf numFmtId="0" fontId="29" fillId="4" borderId="20" xfId="0" applyNumberFormat="1" applyFont="1" applyFill="1" applyBorder="1" applyAlignment="1" applyProtection="1">
      <alignment horizontal="center" vertical="center" wrapText="1"/>
    </xf>
    <xf numFmtId="0" fontId="29" fillId="44" borderId="56" xfId="0" applyNumberFormat="1" applyFont="1" applyFill="1" applyBorder="1" applyAlignment="1" applyProtection="1"/>
    <xf numFmtId="0" fontId="29" fillId="44" borderId="16" xfId="0" applyNumberFormat="1" applyFont="1" applyFill="1" applyBorder="1" applyAlignment="1" applyProtection="1">
      <alignment horizontal="center"/>
    </xf>
    <xf numFmtId="3" fontId="29" fillId="44" borderId="56" xfId="0" applyNumberFormat="1" applyFont="1" applyFill="1" applyBorder="1" applyAlignment="1" applyProtection="1"/>
    <xf numFmtId="3" fontId="29" fillId="44" borderId="16" xfId="0" applyNumberFormat="1" applyFont="1" applyFill="1" applyBorder="1" applyAlignment="1" applyProtection="1"/>
    <xf numFmtId="0" fontId="29" fillId="4" borderId="56" xfId="0" applyNumberFormat="1" applyFont="1" applyFill="1" applyBorder="1" applyAlignment="1" applyProtection="1"/>
    <xf numFmtId="3" fontId="29" fillId="4" borderId="56" xfId="0" applyNumberFormat="1" applyFont="1" applyFill="1" applyBorder="1" applyAlignment="1" applyProtection="1"/>
    <xf numFmtId="3" fontId="29" fillId="0" borderId="0" xfId="0" applyNumberFormat="1" applyFont="1" applyFill="1"/>
    <xf numFmtId="0" fontId="29" fillId="4" borderId="16" xfId="0" applyNumberFormat="1" applyFont="1" applyFill="1" applyBorder="1" applyAlignment="1" applyProtection="1">
      <alignment horizontal="center"/>
    </xf>
    <xf numFmtId="3" fontId="29" fillId="4" borderId="16" xfId="0" applyNumberFormat="1" applyFont="1" applyFill="1" applyBorder="1" applyAlignment="1" applyProtection="1"/>
    <xf numFmtId="0" fontId="29" fillId="5" borderId="56" xfId="0" applyNumberFormat="1" applyFont="1" applyFill="1" applyBorder="1" applyAlignment="1" applyProtection="1"/>
    <xf numFmtId="0" fontId="29" fillId="5" borderId="16" xfId="0" applyNumberFormat="1" applyFont="1" applyFill="1" applyBorder="1" applyAlignment="1" applyProtection="1">
      <alignment horizontal="center"/>
    </xf>
    <xf numFmtId="0" fontId="29" fillId="0" borderId="56" xfId="0" applyFont="1" applyFill="1" applyBorder="1"/>
    <xf numFmtId="3" fontId="30" fillId="45" borderId="56" xfId="0" applyNumberFormat="1" applyFont="1" applyFill="1" applyBorder="1" applyAlignment="1" applyProtection="1"/>
    <xf numFmtId="0" fontId="29" fillId="44" borderId="0" xfId="0" applyNumberFormat="1" applyFont="1" applyFill="1" applyBorder="1" applyAlignment="1" applyProtection="1"/>
    <xf numFmtId="0" fontId="29" fillId="12" borderId="56" xfId="0" applyNumberFormat="1" applyFont="1" applyFill="1" applyBorder="1" applyAlignment="1" applyProtection="1"/>
    <xf numFmtId="0" fontId="29" fillId="12" borderId="16" xfId="0" applyNumberFormat="1" applyFont="1" applyFill="1" applyBorder="1" applyAlignment="1" applyProtection="1">
      <alignment horizontal="center"/>
    </xf>
    <xf numFmtId="3" fontId="29" fillId="12" borderId="56" xfId="0" applyNumberFormat="1" applyFont="1" applyFill="1" applyBorder="1" applyAlignment="1" applyProtection="1"/>
    <xf numFmtId="3" fontId="29" fillId="12" borderId="16" xfId="0" applyNumberFormat="1" applyFont="1" applyFill="1" applyBorder="1" applyAlignment="1" applyProtection="1"/>
    <xf numFmtId="3" fontId="29" fillId="46" borderId="56" xfId="0" applyNumberFormat="1" applyFont="1" applyFill="1" applyBorder="1" applyAlignment="1" applyProtection="1"/>
    <xf numFmtId="0" fontId="29" fillId="12" borderId="0" xfId="0" applyFont="1" applyFill="1"/>
    <xf numFmtId="0" fontId="30" fillId="45" borderId="56" xfId="0" applyNumberFormat="1" applyFont="1" applyFill="1" applyBorder="1" applyAlignment="1" applyProtection="1"/>
    <xf numFmtId="0" fontId="29" fillId="47" borderId="16" xfId="0" applyNumberFormat="1" applyFont="1" applyFill="1" applyBorder="1" applyAlignment="1" applyProtection="1">
      <alignment horizontal="center"/>
    </xf>
    <xf numFmtId="3" fontId="30" fillId="45" borderId="16" xfId="0" applyNumberFormat="1" applyFont="1" applyFill="1" applyBorder="1" applyAlignment="1" applyProtection="1"/>
    <xf numFmtId="0" fontId="30" fillId="47" borderId="56" xfId="0" applyNumberFormat="1" applyFont="1" applyFill="1" applyBorder="1" applyAlignment="1" applyProtection="1"/>
    <xf numFmtId="3" fontId="74" fillId="4" borderId="56" xfId="0" applyNumberFormat="1" applyFont="1" applyFill="1" applyBorder="1" applyAlignment="1" applyProtection="1"/>
    <xf numFmtId="3" fontId="84" fillId="4" borderId="0" xfId="0" applyNumberFormat="1" applyFont="1" applyFill="1" applyAlignment="1" applyProtection="1"/>
    <xf numFmtId="3" fontId="84" fillId="4" borderId="16" xfId="0" applyNumberFormat="1" applyFont="1" applyFill="1" applyBorder="1" applyAlignment="1" applyProtection="1"/>
    <xf numFmtId="0" fontId="30" fillId="4" borderId="56" xfId="0" applyNumberFormat="1" applyFont="1" applyFill="1" applyBorder="1" applyAlignment="1" applyProtection="1"/>
    <xf numFmtId="3" fontId="74" fillId="4" borderId="0" xfId="0" applyNumberFormat="1" applyFont="1" applyFill="1" applyAlignment="1" applyProtection="1"/>
    <xf numFmtId="3" fontId="74" fillId="4" borderId="16" xfId="0" applyNumberFormat="1" applyFont="1" applyFill="1" applyBorder="1" applyAlignment="1" applyProtection="1"/>
    <xf numFmtId="0" fontId="30" fillId="45" borderId="12" xfId="0" applyNumberFormat="1" applyFont="1" applyFill="1" applyBorder="1" applyAlignment="1" applyProtection="1"/>
    <xf numFmtId="0" fontId="30" fillId="45" borderId="13" xfId="0" applyNumberFormat="1" applyFont="1" applyFill="1" applyBorder="1" applyAlignment="1" applyProtection="1"/>
    <xf numFmtId="3" fontId="30" fillId="45" borderId="11" xfId="0" applyNumberFormat="1" applyFont="1" applyFill="1" applyBorder="1" applyAlignment="1" applyProtection="1"/>
    <xf numFmtId="3" fontId="30" fillId="45" borderId="13" xfId="0" applyNumberFormat="1" applyFont="1" applyFill="1" applyBorder="1" applyAlignment="1" applyProtection="1"/>
    <xf numFmtId="0" fontId="29" fillId="48" borderId="0" xfId="0" applyNumberFormat="1" applyFont="1" applyFill="1" applyAlignment="1" applyProtection="1"/>
    <xf numFmtId="0" fontId="74" fillId="0" borderId="0" xfId="0" applyNumberFormat="1" applyFont="1" applyFill="1" applyAlignment="1" applyProtection="1"/>
    <xf numFmtId="3" fontId="31" fillId="0" borderId="71" xfId="0" applyNumberFormat="1" applyFont="1" applyFill="1" applyBorder="1" applyAlignment="1"/>
    <xf numFmtId="4" fontId="31" fillId="0" borderId="71" xfId="0" applyNumberFormat="1" applyFont="1" applyFill="1" applyBorder="1" applyAlignment="1"/>
    <xf numFmtId="0" fontId="86" fillId="0" borderId="0" xfId="2" applyFont="1"/>
    <xf numFmtId="0" fontId="86" fillId="0" borderId="0" xfId="2" applyFont="1" applyBorder="1"/>
    <xf numFmtId="0" fontId="53" fillId="0" borderId="0" xfId="1" applyFont="1" applyAlignment="1"/>
    <xf numFmtId="0" fontId="63" fillId="0" borderId="0" xfId="2" applyFont="1" applyAlignment="1"/>
    <xf numFmtId="0" fontId="63" fillId="0" borderId="0" xfId="2" applyFont="1" applyBorder="1" applyAlignment="1"/>
    <xf numFmtId="0" fontId="89" fillId="0" borderId="0" xfId="2" applyFont="1"/>
    <xf numFmtId="0" fontId="89" fillId="0" borderId="0" xfId="2" applyFont="1" applyBorder="1"/>
    <xf numFmtId="0" fontId="86" fillId="0" borderId="36" xfId="2" applyFont="1" applyBorder="1"/>
    <xf numFmtId="2" fontId="86" fillId="0" borderId="34" xfId="2" applyNumberFormat="1" applyFont="1" applyBorder="1"/>
    <xf numFmtId="2" fontId="86" fillId="0" borderId="0" xfId="2" applyNumberFormat="1" applyFont="1" applyBorder="1"/>
    <xf numFmtId="0" fontId="86" fillId="0" borderId="56" xfId="2" applyFont="1" applyBorder="1"/>
    <xf numFmtId="2" fontId="86" fillId="0" borderId="16" xfId="2" applyNumberFormat="1" applyFont="1" applyBorder="1"/>
    <xf numFmtId="0" fontId="86" fillId="0" borderId="16" xfId="2" applyFont="1" applyBorder="1"/>
    <xf numFmtId="169" fontId="86" fillId="0" borderId="16" xfId="2" applyNumberFormat="1" applyFont="1" applyBorder="1"/>
    <xf numFmtId="0" fontId="86" fillId="0" borderId="11" xfId="2" applyFont="1" applyBorder="1"/>
    <xf numFmtId="169" fontId="86" fillId="0" borderId="13" xfId="2" applyNumberFormat="1" applyFont="1" applyBorder="1"/>
    <xf numFmtId="169" fontId="86" fillId="0" borderId="34" xfId="2" applyNumberFormat="1" applyFont="1" applyBorder="1"/>
    <xf numFmtId="1" fontId="86" fillId="0" borderId="0" xfId="2" applyNumberFormat="1" applyFont="1" applyBorder="1"/>
    <xf numFmtId="0" fontId="78" fillId="0" borderId="0" xfId="2" applyFont="1"/>
    <xf numFmtId="0" fontId="90" fillId="0" borderId="0" xfId="2" applyFont="1" applyAlignment="1">
      <alignment horizontal="justify" vertical="top" wrapText="1"/>
    </xf>
    <xf numFmtId="0" fontId="7" fillId="0" borderId="0" xfId="1"/>
    <xf numFmtId="0" fontId="91" fillId="0" borderId="0" xfId="2" applyFont="1" applyAlignment="1">
      <alignment vertical="center" wrapText="1"/>
    </xf>
    <xf numFmtId="0" fontId="91" fillId="4" borderId="0" xfId="2" applyFont="1" applyFill="1" applyAlignment="1">
      <alignment vertical="center" wrapText="1"/>
    </xf>
    <xf numFmtId="0" fontId="92" fillId="4" borderId="0" xfId="2" applyFont="1" applyFill="1" applyBorder="1" applyAlignment="1">
      <alignment horizontal="center" vertical="center" wrapText="1"/>
    </xf>
    <xf numFmtId="0" fontId="94" fillId="0" borderId="59" xfId="2" applyFont="1" applyBorder="1" applyAlignment="1">
      <alignment horizontal="center" vertical="center" wrapText="1"/>
    </xf>
    <xf numFmtId="0" fontId="91" fillId="0" borderId="0" xfId="2" applyFont="1" applyAlignment="1">
      <alignment vertical="center"/>
    </xf>
    <xf numFmtId="0" fontId="91" fillId="4" borderId="0" xfId="2" applyFont="1" applyFill="1" applyBorder="1" applyAlignment="1">
      <alignment vertical="center"/>
    </xf>
    <xf numFmtId="0" fontId="91" fillId="57" borderId="0" xfId="2" applyFont="1" applyFill="1" applyBorder="1" applyAlignment="1">
      <alignment horizontal="center" vertical="center" textRotation="90" wrapText="1"/>
    </xf>
    <xf numFmtId="0" fontId="91" fillId="57" borderId="16" xfId="2" applyFont="1" applyFill="1" applyBorder="1" applyAlignment="1">
      <alignment horizontal="center" vertical="center" textRotation="90" wrapText="1"/>
    </xf>
    <xf numFmtId="0" fontId="94" fillId="4" borderId="0" xfId="2" applyFont="1" applyFill="1" applyBorder="1"/>
    <xf numFmtId="0" fontId="94" fillId="4" borderId="36" xfId="2" applyFont="1" applyFill="1" applyBorder="1" applyAlignment="1">
      <alignment horizontal="center" vertical="center"/>
    </xf>
    <xf numFmtId="0" fontId="95" fillId="54" borderId="15" xfId="2" applyFont="1" applyFill="1" applyBorder="1" applyAlignment="1">
      <alignment horizontal="center" vertical="center"/>
    </xf>
    <xf numFmtId="0" fontId="95" fillId="55" borderId="36" xfId="2" applyFont="1" applyFill="1" applyBorder="1" applyAlignment="1">
      <alignment horizontal="center" vertical="center" textRotation="90" wrapText="1"/>
    </xf>
    <xf numFmtId="0" fontId="95" fillId="55" borderId="34" xfId="2" applyFont="1" applyFill="1" applyBorder="1" applyAlignment="1">
      <alignment horizontal="center" vertical="center" textRotation="90" wrapText="1"/>
    </xf>
    <xf numFmtId="0" fontId="96" fillId="56" borderId="36" xfId="2" applyFont="1" applyFill="1" applyBorder="1" applyAlignment="1">
      <alignment horizontal="center" vertical="center" textRotation="90"/>
    </xf>
    <xf numFmtId="0" fontId="96" fillId="56" borderId="35" xfId="2" applyFont="1" applyFill="1" applyBorder="1" applyAlignment="1">
      <alignment horizontal="center" vertical="center" textRotation="90" wrapText="1"/>
    </xf>
    <xf numFmtId="0" fontId="96" fillId="56" borderId="34" xfId="2" applyFont="1" applyFill="1" applyBorder="1" applyAlignment="1">
      <alignment horizontal="center" vertical="center" textRotation="90" wrapText="1"/>
    </xf>
    <xf numFmtId="0" fontId="91" fillId="57" borderId="35" xfId="2" applyFont="1" applyFill="1" applyBorder="1" applyAlignment="1">
      <alignment horizontal="center" vertical="center" textRotation="90" wrapText="1"/>
    </xf>
    <xf numFmtId="0" fontId="91" fillId="57" borderId="36" xfId="2" applyFont="1" applyFill="1" applyBorder="1" applyAlignment="1">
      <alignment horizontal="center" vertical="center" textRotation="90" wrapText="1"/>
    </xf>
    <xf numFmtId="0" fontId="91" fillId="57" borderId="34" xfId="2" applyFont="1" applyFill="1" applyBorder="1" applyAlignment="1">
      <alignment horizontal="center" vertical="center" textRotation="90" wrapText="1"/>
    </xf>
    <xf numFmtId="0" fontId="91" fillId="4" borderId="0" xfId="2" applyFont="1" applyFill="1" applyBorder="1"/>
    <xf numFmtId="15" fontId="91" fillId="4" borderId="56" xfId="2" applyNumberFormat="1" applyFont="1" applyFill="1" applyBorder="1" applyAlignment="1">
      <alignment horizontal="center" vertical="center"/>
    </xf>
    <xf numFmtId="2" fontId="91" fillId="54" borderId="69" xfId="2" applyNumberFormat="1" applyFont="1" applyFill="1" applyBorder="1" applyAlignment="1">
      <alignment horizontal="center" vertical="center"/>
    </xf>
    <xf numFmtId="2" fontId="91" fillId="55" borderId="56" xfId="2" applyNumberFormat="1" applyFont="1" applyFill="1" applyBorder="1" applyAlignment="1">
      <alignment horizontal="center" vertical="center"/>
    </xf>
    <xf numFmtId="2" fontId="91" fillId="55" borderId="16" xfId="2" applyNumberFormat="1" applyFont="1" applyFill="1" applyBorder="1" applyAlignment="1">
      <alignment horizontal="center" vertical="center"/>
    </xf>
    <xf numFmtId="2" fontId="91" fillId="56" borderId="56" xfId="2" applyNumberFormat="1" applyFont="1" applyFill="1" applyBorder="1" applyAlignment="1">
      <alignment horizontal="center" vertical="center"/>
    </xf>
    <xf numFmtId="2" fontId="91" fillId="56" borderId="0" xfId="2" applyNumberFormat="1" applyFont="1" applyFill="1" applyBorder="1" applyAlignment="1">
      <alignment horizontal="center" vertical="center"/>
    </xf>
    <xf numFmtId="2" fontId="91" fillId="56" borderId="16" xfId="2" applyNumberFormat="1" applyFont="1" applyFill="1" applyBorder="1" applyAlignment="1">
      <alignment horizontal="center" vertical="center"/>
    </xf>
    <xf numFmtId="2" fontId="91" fillId="57" borderId="0" xfId="2" applyNumberFormat="1" applyFont="1" applyFill="1" applyBorder="1" applyAlignment="1">
      <alignment horizontal="center" vertical="center"/>
    </xf>
    <xf numFmtId="2" fontId="91" fillId="57" borderId="56" xfId="2" applyNumberFormat="1" applyFont="1" applyFill="1" applyBorder="1" applyAlignment="1">
      <alignment horizontal="center" vertical="center"/>
    </xf>
    <xf numFmtId="2" fontId="91" fillId="57" borderId="16" xfId="2" applyNumberFormat="1" applyFont="1" applyFill="1" applyBorder="1" applyAlignment="1">
      <alignment horizontal="center" vertical="center"/>
    </xf>
    <xf numFmtId="0" fontId="99" fillId="0" borderId="0" xfId="2" applyFont="1" applyAlignment="1">
      <alignment vertical="center"/>
    </xf>
    <xf numFmtId="0" fontId="99" fillId="4" borderId="0" xfId="2" applyFont="1" applyFill="1" applyBorder="1"/>
    <xf numFmtId="15" fontId="99" fillId="4" borderId="56" xfId="2" applyNumberFormat="1" applyFont="1" applyFill="1" applyBorder="1" applyAlignment="1">
      <alignment horizontal="center" vertical="center"/>
    </xf>
    <xf numFmtId="2" fontId="99" fillId="54" borderId="69" xfId="2" applyNumberFormat="1" applyFont="1" applyFill="1" applyBorder="1" applyAlignment="1">
      <alignment horizontal="center" vertical="center"/>
    </xf>
    <xf numFmtId="2" fontId="99" fillId="55" borderId="56" xfId="2" applyNumberFormat="1" applyFont="1" applyFill="1" applyBorder="1" applyAlignment="1">
      <alignment horizontal="center" vertical="center"/>
    </xf>
    <xf numFmtId="2" fontId="99" fillId="55" borderId="16" xfId="2" applyNumberFormat="1" applyFont="1" applyFill="1" applyBorder="1" applyAlignment="1">
      <alignment horizontal="center" vertical="center"/>
    </xf>
    <xf numFmtId="2" fontId="99" fillId="56" borderId="56" xfId="2" applyNumberFormat="1" applyFont="1" applyFill="1" applyBorder="1" applyAlignment="1">
      <alignment horizontal="center" vertical="center"/>
    </xf>
    <xf numFmtId="2" fontId="99" fillId="56" borderId="0" xfId="2" applyNumberFormat="1" applyFont="1" applyFill="1" applyBorder="1" applyAlignment="1">
      <alignment horizontal="center" vertical="center"/>
    </xf>
    <xf numFmtId="2" fontId="99" fillId="56" borderId="16" xfId="2" applyNumberFormat="1" applyFont="1" applyFill="1" applyBorder="1" applyAlignment="1">
      <alignment horizontal="center" vertical="center"/>
    </xf>
    <xf numFmtId="2" fontId="99" fillId="57" borderId="0" xfId="2" applyNumberFormat="1" applyFont="1" applyFill="1" applyBorder="1" applyAlignment="1">
      <alignment horizontal="center" vertical="center"/>
    </xf>
    <xf numFmtId="2" fontId="99" fillId="57" borderId="56" xfId="2" applyNumberFormat="1" applyFont="1" applyFill="1" applyBorder="1" applyAlignment="1">
      <alignment horizontal="center" vertical="center"/>
    </xf>
    <xf numFmtId="2" fontId="99" fillId="57" borderId="16" xfId="2" applyNumberFormat="1" applyFont="1" applyFill="1" applyBorder="1" applyAlignment="1">
      <alignment horizontal="center" vertical="center"/>
    </xf>
    <xf numFmtId="0" fontId="100" fillId="4" borderId="56" xfId="2" applyFont="1" applyFill="1" applyBorder="1" applyAlignment="1">
      <alignment vertical="center"/>
    </xf>
    <xf numFmtId="2" fontId="100" fillId="54" borderId="69" xfId="2" applyNumberFormat="1" applyFont="1" applyFill="1" applyBorder="1" applyAlignment="1">
      <alignment horizontal="center" vertical="center"/>
    </xf>
    <xf numFmtId="2" fontId="100" fillId="55" borderId="56" xfId="2" applyNumberFormat="1" applyFont="1" applyFill="1" applyBorder="1" applyAlignment="1">
      <alignment horizontal="center" vertical="center"/>
    </xf>
    <xf numFmtId="2" fontId="100" fillId="55" borderId="16" xfId="2" applyNumberFormat="1" applyFont="1" applyFill="1" applyBorder="1" applyAlignment="1">
      <alignment horizontal="center" vertical="center"/>
    </xf>
    <xf numFmtId="2" fontId="100" fillId="56" borderId="56" xfId="2" applyNumberFormat="1" applyFont="1" applyFill="1" applyBorder="1" applyAlignment="1">
      <alignment horizontal="center" vertical="center"/>
    </xf>
    <xf numFmtId="2" fontId="100" fillId="56" borderId="0" xfId="2" applyNumberFormat="1" applyFont="1" applyFill="1" applyBorder="1" applyAlignment="1">
      <alignment horizontal="center" vertical="center"/>
    </xf>
    <xf numFmtId="2" fontId="100" fillId="56" borderId="16" xfId="2" applyNumberFormat="1" applyFont="1" applyFill="1" applyBorder="1" applyAlignment="1">
      <alignment horizontal="center" vertical="center"/>
    </xf>
    <xf numFmtId="2" fontId="100" fillId="57" borderId="0" xfId="2" applyNumberFormat="1" applyFont="1" applyFill="1" applyBorder="1" applyAlignment="1">
      <alignment horizontal="center" vertical="center"/>
    </xf>
    <xf numFmtId="2" fontId="100" fillId="57" borderId="56" xfId="2" applyNumberFormat="1" applyFont="1" applyFill="1" applyBorder="1" applyAlignment="1">
      <alignment horizontal="center" vertical="center"/>
    </xf>
    <xf numFmtId="2" fontId="100" fillId="57" borderId="16" xfId="2" applyNumberFormat="1" applyFont="1" applyFill="1" applyBorder="1" applyAlignment="1">
      <alignment horizontal="center" vertical="center"/>
    </xf>
    <xf numFmtId="0" fontId="100" fillId="0" borderId="69" xfId="2" applyFont="1" applyFill="1" applyBorder="1" applyAlignment="1">
      <alignment vertical="center"/>
    </xf>
    <xf numFmtId="15" fontId="91" fillId="4" borderId="69" xfId="2" applyNumberFormat="1" applyFont="1" applyFill="1" applyBorder="1" applyAlignment="1">
      <alignment horizontal="center" vertical="center"/>
    </xf>
    <xf numFmtId="2" fontId="100" fillId="54" borderId="0" xfId="2" applyNumberFormat="1" applyFont="1" applyFill="1" applyBorder="1" applyAlignment="1">
      <alignment horizontal="center" vertical="center"/>
    </xf>
    <xf numFmtId="0" fontId="91" fillId="4" borderId="56" xfId="2" applyFont="1" applyFill="1" applyBorder="1" applyAlignment="1">
      <alignment horizontal="center" vertical="center"/>
    </xf>
    <xf numFmtId="0" fontId="92" fillId="4" borderId="0" xfId="2" applyFont="1" applyFill="1" applyBorder="1" applyAlignment="1">
      <alignment vertical="center"/>
    </xf>
    <xf numFmtId="0" fontId="92" fillId="4" borderId="56" xfId="2" applyFont="1" applyFill="1" applyBorder="1" applyAlignment="1">
      <alignment horizontal="center" vertical="center"/>
    </xf>
    <xf numFmtId="2" fontId="92" fillId="54" borderId="69" xfId="2" applyNumberFormat="1" applyFont="1" applyFill="1" applyBorder="1" applyAlignment="1">
      <alignment horizontal="center" vertical="center"/>
    </xf>
    <xf numFmtId="0" fontId="99" fillId="4" borderId="0" xfId="2" applyFont="1" applyFill="1" applyBorder="1" applyAlignment="1">
      <alignment vertical="center"/>
    </xf>
    <xf numFmtId="0" fontId="91" fillId="4" borderId="11" xfId="2" applyFont="1" applyFill="1" applyBorder="1" applyAlignment="1">
      <alignment horizontal="center" vertical="center"/>
    </xf>
    <xf numFmtId="2" fontId="99" fillId="58" borderId="18" xfId="2" applyNumberFormat="1" applyFont="1" applyFill="1" applyBorder="1" applyAlignment="1">
      <alignment horizontal="center" vertical="center"/>
    </xf>
    <xf numFmtId="2" fontId="99" fillId="59" borderId="11" xfId="2" applyNumberFormat="1" applyFont="1" applyFill="1" applyBorder="1" applyAlignment="1">
      <alignment horizontal="center" vertical="center"/>
    </xf>
    <xf numFmtId="2" fontId="99" fillId="59" borderId="13" xfId="2" applyNumberFormat="1" applyFont="1" applyFill="1" applyBorder="1" applyAlignment="1">
      <alignment horizontal="center" vertical="center"/>
    </xf>
    <xf numFmtId="2" fontId="99" fillId="60" borderId="11" xfId="2" applyNumberFormat="1" applyFont="1" applyFill="1" applyBorder="1" applyAlignment="1">
      <alignment horizontal="center" vertical="center"/>
    </xf>
    <xf numFmtId="2" fontId="99" fillId="60" borderId="12" xfId="2" applyNumberFormat="1" applyFont="1" applyFill="1" applyBorder="1" applyAlignment="1">
      <alignment horizontal="center" vertical="center"/>
    </xf>
    <xf numFmtId="2" fontId="99" fillId="60" borderId="13" xfId="2" applyNumberFormat="1" applyFont="1" applyFill="1" applyBorder="1" applyAlignment="1">
      <alignment horizontal="center" vertical="center"/>
    </xf>
    <xf numFmtId="2" fontId="99" fillId="61" borderId="12" xfId="2" applyNumberFormat="1" applyFont="1" applyFill="1" applyBorder="1" applyAlignment="1">
      <alignment horizontal="center" vertical="center"/>
    </xf>
    <xf numFmtId="2" fontId="99" fillId="61" borderId="11" xfId="2" applyNumberFormat="1" applyFont="1" applyFill="1" applyBorder="1" applyAlignment="1">
      <alignment horizontal="center" vertical="center"/>
    </xf>
    <xf numFmtId="2" fontId="99" fillId="61" borderId="13" xfId="2" applyNumberFormat="1" applyFont="1" applyFill="1" applyBorder="1" applyAlignment="1">
      <alignment horizontal="center" vertical="center"/>
    </xf>
    <xf numFmtId="0" fontId="91" fillId="4" borderId="0" xfId="2" applyFont="1" applyFill="1" applyAlignment="1">
      <alignment vertical="center"/>
    </xf>
    <xf numFmtId="0" fontId="91" fillId="4" borderId="0" xfId="2" applyFont="1" applyFill="1" applyAlignment="1">
      <alignment horizontal="center" vertical="center"/>
    </xf>
    <xf numFmtId="0" fontId="102" fillId="4" borderId="0" xfId="2" applyFont="1" applyFill="1" applyAlignment="1">
      <alignment vertical="center"/>
    </xf>
    <xf numFmtId="0" fontId="102" fillId="4" borderId="0" xfId="2" applyFont="1" applyFill="1" applyAlignment="1">
      <alignment horizontal="center" vertical="center"/>
    </xf>
    <xf numFmtId="0" fontId="100" fillId="4" borderId="0" xfId="2" applyFont="1" applyFill="1" applyAlignment="1">
      <alignment vertical="center"/>
    </xf>
    <xf numFmtId="0" fontId="100" fillId="4" borderId="0" xfId="2" applyFont="1" applyFill="1" applyAlignment="1">
      <alignment horizontal="center" vertical="center"/>
    </xf>
    <xf numFmtId="184" fontId="100" fillId="4" borderId="0" xfId="2" applyNumberFormat="1" applyFont="1" applyFill="1" applyAlignment="1">
      <alignment horizontal="center" vertical="center"/>
    </xf>
    <xf numFmtId="0" fontId="91" fillId="4" borderId="0" xfId="2" applyFont="1" applyFill="1" applyAlignment="1">
      <alignment horizontal="left" vertical="center"/>
    </xf>
    <xf numFmtId="0" fontId="91" fillId="4" borderId="0" xfId="2" quotePrefix="1" applyFont="1" applyFill="1" applyAlignment="1">
      <alignment vertical="center"/>
    </xf>
    <xf numFmtId="184" fontId="91" fillId="4" borderId="0" xfId="2" applyNumberFormat="1" applyFont="1" applyFill="1" applyAlignment="1">
      <alignment horizontal="center" vertical="center"/>
    </xf>
    <xf numFmtId="0" fontId="85" fillId="0" borderId="0" xfId="0" applyFont="1" applyAlignment="1">
      <alignment horizontal="left" vertical="center" readingOrder="1"/>
    </xf>
    <xf numFmtId="2" fontId="31" fillId="0" borderId="0" xfId="0" applyNumberFormat="1" applyFont="1" applyFill="1" applyBorder="1"/>
    <xf numFmtId="0" fontId="74" fillId="0" borderId="0" xfId="0" applyFont="1" applyAlignment="1">
      <alignment horizontal="center" vertical="center"/>
    </xf>
    <xf numFmtId="0" fontId="74" fillId="0" borderId="12" xfId="0" applyFont="1" applyBorder="1" applyAlignment="1">
      <alignment horizontal="center" vertical="center"/>
    </xf>
    <xf numFmtId="0" fontId="29" fillId="0" borderId="12" xfId="0" applyFont="1" applyBorder="1" applyAlignment="1">
      <alignment horizontal="center" wrapText="1"/>
    </xf>
    <xf numFmtId="0" fontId="63" fillId="0" borderId="0" xfId="0" applyFont="1" applyAlignment="1">
      <alignment horizontal="center"/>
    </xf>
    <xf numFmtId="166" fontId="29" fillId="0" borderId="0" xfId="0" applyNumberFormat="1" applyFont="1" applyAlignment="1">
      <alignment horizontal="center"/>
    </xf>
    <xf numFmtId="49" fontId="74" fillId="0" borderId="0" xfId="0" applyNumberFormat="1" applyFont="1" applyAlignment="1">
      <alignment horizontal="center" vertical="center"/>
    </xf>
    <xf numFmtId="166" fontId="29" fillId="0" borderId="12" xfId="0" applyNumberFormat="1" applyFont="1" applyBorder="1" applyAlignment="1">
      <alignment horizontal="center"/>
    </xf>
    <xf numFmtId="0" fontId="103" fillId="0" borderId="0" xfId="1" applyFont="1"/>
    <xf numFmtId="0" fontId="104" fillId="0" borderId="0" xfId="0" applyFont="1" applyAlignment="1">
      <alignment horizontal="center"/>
    </xf>
    <xf numFmtId="0" fontId="105" fillId="0" borderId="0" xfId="0" applyFont="1"/>
    <xf numFmtId="0" fontId="107" fillId="0" borderId="0" xfId="0" applyFont="1"/>
    <xf numFmtId="0" fontId="108" fillId="0" borderId="0" xfId="14" applyNumberFormat="1" applyFont="1" applyFill="1" applyBorder="1" applyAlignment="1" applyProtection="1"/>
    <xf numFmtId="3" fontId="108" fillId="0" borderId="0" xfId="14" applyNumberFormat="1" applyFont="1" applyFill="1" applyBorder="1" applyAlignment="1" applyProtection="1"/>
    <xf numFmtId="0" fontId="108" fillId="12" borderId="0" xfId="14" applyNumberFormat="1" applyFont="1" applyFill="1" applyBorder="1" applyAlignment="1" applyProtection="1"/>
    <xf numFmtId="3" fontId="108" fillId="12" borderId="0" xfId="14" applyNumberFormat="1" applyFont="1" applyFill="1" applyBorder="1" applyAlignment="1" applyProtection="1"/>
    <xf numFmtId="0" fontId="107" fillId="12" borderId="0" xfId="0" applyFont="1" applyFill="1"/>
    <xf numFmtId="1" fontId="108" fillId="0" borderId="0" xfId="14" applyNumberFormat="1" applyFont="1" applyFill="1" applyBorder="1" applyAlignment="1" applyProtection="1"/>
    <xf numFmtId="183" fontId="108" fillId="0" borderId="0" xfId="74" applyNumberFormat="1" applyFont="1" applyFill="1" applyBorder="1" applyAlignment="1" applyProtection="1"/>
    <xf numFmtId="4" fontId="108" fillId="0" borderId="0" xfId="14" applyNumberFormat="1" applyFont="1" applyFill="1" applyBorder="1" applyAlignment="1" applyProtection="1"/>
    <xf numFmtId="2" fontId="107" fillId="0" borderId="0" xfId="0" applyNumberFormat="1" applyFont="1"/>
    <xf numFmtId="183" fontId="107" fillId="0" borderId="0" xfId="74" applyNumberFormat="1" applyFont="1"/>
    <xf numFmtId="183" fontId="107" fillId="0" borderId="0" xfId="0" applyNumberFormat="1" applyFont="1"/>
    <xf numFmtId="43" fontId="107" fillId="0" borderId="0" xfId="0" applyNumberFormat="1" applyFont="1"/>
    <xf numFmtId="0" fontId="83" fillId="0" borderId="0" xfId="0" applyFont="1"/>
    <xf numFmtId="0" fontId="60" fillId="0" borderId="29" xfId="2" applyFont="1" applyFill="1" applyBorder="1" applyAlignment="1">
      <alignment horizontal="center" vertical="top" wrapText="1"/>
    </xf>
    <xf numFmtId="0" fontId="29" fillId="0" borderId="0" xfId="0" applyFont="1" applyAlignment="1">
      <alignment horizontal="center"/>
    </xf>
    <xf numFmtId="0" fontId="29" fillId="0" borderId="12" xfId="0" applyFont="1" applyBorder="1" applyAlignment="1">
      <alignment horizontal="center"/>
    </xf>
    <xf numFmtId="0" fontId="13" fillId="0" borderId="25" xfId="0" applyFont="1" applyBorder="1" applyAlignment="1">
      <alignment horizontal="left" wrapText="1"/>
    </xf>
    <xf numFmtId="0" fontId="14" fillId="6" borderId="26" xfId="0" applyFont="1" applyFill="1" applyBorder="1" applyAlignment="1">
      <alignment horizontal="right" vertical="top" wrapText="1"/>
    </xf>
    <xf numFmtId="0" fontId="14" fillId="6" borderId="27" xfId="0" applyFont="1" applyFill="1" applyBorder="1" applyAlignment="1">
      <alignment horizontal="right" vertical="top" wrapText="1"/>
    </xf>
    <xf numFmtId="0" fontId="14" fillId="6" borderId="28" xfId="0" applyFont="1" applyFill="1" applyBorder="1" applyAlignment="1">
      <alignment horizontal="right" vertical="top" wrapText="1"/>
    </xf>
    <xf numFmtId="0" fontId="15" fillId="6" borderId="26" xfId="0" applyFont="1" applyFill="1" applyBorder="1" applyAlignment="1">
      <alignment vertical="top" wrapText="1"/>
    </xf>
    <xf numFmtId="0" fontId="15" fillId="6" borderId="27" xfId="0" applyFont="1" applyFill="1" applyBorder="1" applyAlignment="1">
      <alignment vertical="top" wrapText="1"/>
    </xf>
    <xf numFmtId="0" fontId="15" fillId="6" borderId="28" xfId="0" applyFont="1" applyFill="1" applyBorder="1" applyAlignment="1">
      <alignment vertical="top" wrapText="1"/>
    </xf>
    <xf numFmtId="0" fontId="16" fillId="8" borderId="26" xfId="0" applyFont="1" applyFill="1" applyBorder="1" applyAlignment="1">
      <alignment wrapText="1"/>
    </xf>
    <xf numFmtId="0" fontId="16" fillId="8" borderId="25" xfId="0" applyFont="1" applyFill="1" applyBorder="1" applyAlignment="1">
      <alignment wrapText="1"/>
    </xf>
    <xf numFmtId="0" fontId="14" fillId="7" borderId="28" xfId="0" applyFont="1" applyFill="1" applyBorder="1" applyAlignment="1">
      <alignment vertical="center" wrapText="1"/>
    </xf>
    <xf numFmtId="0" fontId="15" fillId="7" borderId="25" xfId="0" applyFont="1" applyFill="1" applyBorder="1" applyAlignment="1">
      <alignment horizontal="center" vertical="top" wrapText="1"/>
    </xf>
    <xf numFmtId="0" fontId="18" fillId="8" borderId="72" xfId="0" applyFont="1" applyFill="1" applyBorder="1" applyAlignment="1">
      <alignment vertical="top" wrapText="1"/>
    </xf>
    <xf numFmtId="0" fontId="18" fillId="8" borderId="25" xfId="0" applyFont="1" applyFill="1" applyBorder="1" applyAlignment="1">
      <alignment vertical="top" wrapText="1"/>
    </xf>
    <xf numFmtId="0" fontId="17" fillId="9" borderId="25" xfId="0" applyFont="1" applyFill="1" applyBorder="1" applyAlignment="1">
      <alignment horizontal="center"/>
    </xf>
    <xf numFmtId="0" fontId="10" fillId="0" borderId="25" xfId="0" applyNumberFormat="1" applyFont="1" applyBorder="1" applyAlignment="1">
      <alignment horizontal="right"/>
    </xf>
    <xf numFmtId="0" fontId="19" fillId="8" borderId="72" xfId="0" applyFont="1" applyFill="1" applyBorder="1" applyAlignment="1">
      <alignment vertical="top" wrapText="1"/>
    </xf>
    <xf numFmtId="0" fontId="18" fillId="8" borderId="73" xfId="0" applyFont="1" applyFill="1" applyBorder="1" applyAlignment="1">
      <alignment vertical="top" wrapText="1"/>
    </xf>
    <xf numFmtId="0" fontId="19" fillId="8" borderId="73" xfId="0" applyFont="1" applyFill="1" applyBorder="1" applyAlignment="1">
      <alignment vertical="top" wrapText="1"/>
    </xf>
    <xf numFmtId="0" fontId="19" fillId="0" borderId="0" xfId="0" applyFont="1" applyAlignment="1">
      <alignment horizontal="left"/>
    </xf>
    <xf numFmtId="0" fontId="10" fillId="10" borderId="25" xfId="0" applyNumberFormat="1" applyFont="1" applyFill="1" applyBorder="1" applyAlignment="1">
      <alignment horizontal="right"/>
    </xf>
    <xf numFmtId="0" fontId="17" fillId="9" borderId="74" xfId="0" applyFont="1" applyFill="1" applyBorder="1" applyAlignment="1">
      <alignment horizontal="center"/>
    </xf>
    <xf numFmtId="2" fontId="10" fillId="0" borderId="25" xfId="0" applyNumberFormat="1" applyFont="1" applyBorder="1" applyAlignment="1">
      <alignment horizontal="right"/>
    </xf>
    <xf numFmtId="0" fontId="22" fillId="4" borderId="0" xfId="14" applyFont="1" applyFill="1" applyAlignment="1">
      <alignment horizontal="center" vertical="top" wrapText="1"/>
    </xf>
    <xf numFmtId="0" fontId="25" fillId="4" borderId="0" xfId="14" applyFont="1" applyFill="1" applyBorder="1" applyAlignment="1">
      <alignment horizontal="center" vertical="center" wrapText="1"/>
    </xf>
    <xf numFmtId="0" fontId="25" fillId="4" borderId="30" xfId="14" applyFont="1" applyFill="1" applyBorder="1" applyAlignment="1">
      <alignment horizontal="center" vertical="center" wrapText="1"/>
    </xf>
    <xf numFmtId="0" fontId="25" fillId="4" borderId="0" xfId="14" applyFont="1" applyFill="1" applyBorder="1" applyAlignment="1">
      <alignment horizontal="center" vertical="top" wrapText="1"/>
    </xf>
    <xf numFmtId="0" fontId="14" fillId="7" borderId="26" xfId="22" applyFont="1" applyFill="1" applyBorder="1" applyAlignment="1">
      <alignment horizontal="right" vertical="center" wrapText="1"/>
    </xf>
    <xf numFmtId="0" fontId="14" fillId="7" borderId="28" xfId="22" applyFont="1" applyFill="1" applyBorder="1" applyAlignment="1">
      <alignment horizontal="right" vertical="center" wrapText="1"/>
    </xf>
    <xf numFmtId="0" fontId="14" fillId="6" borderId="26" xfId="22" applyFont="1" applyFill="1" applyBorder="1" applyAlignment="1">
      <alignment horizontal="right" vertical="top" wrapText="1"/>
    </xf>
    <xf numFmtId="0" fontId="14" fillId="6" borderId="28" xfId="22" applyFont="1" applyFill="1" applyBorder="1" applyAlignment="1">
      <alignment horizontal="right" vertical="top" wrapText="1"/>
    </xf>
    <xf numFmtId="0" fontId="15" fillId="6" borderId="26" xfId="22" applyFont="1" applyFill="1" applyBorder="1" applyAlignment="1">
      <alignment vertical="top" wrapText="1"/>
    </xf>
    <xf numFmtId="0" fontId="15" fillId="6" borderId="27" xfId="22" applyFont="1" applyFill="1" applyBorder="1" applyAlignment="1">
      <alignment vertical="top" wrapText="1"/>
    </xf>
    <xf numFmtId="0" fontId="15" fillId="6" borderId="28" xfId="22" applyFont="1" applyFill="1" applyBorder="1" applyAlignment="1">
      <alignment vertical="top" wrapText="1"/>
    </xf>
    <xf numFmtId="0" fontId="29" fillId="0" borderId="0" xfId="23" applyFont="1" applyBorder="1" applyAlignment="1">
      <alignment horizontal="left" vertical="top" wrapText="1"/>
    </xf>
    <xf numFmtId="0" fontId="30" fillId="0" borderId="0" xfId="23" applyFont="1" applyFill="1" applyAlignment="1">
      <alignment horizontal="left" vertical="top"/>
    </xf>
    <xf numFmtId="0" fontId="30" fillId="0" borderId="0" xfId="23" applyFont="1" applyFill="1" applyAlignment="1">
      <alignment horizontal="left" vertical="top" wrapText="1"/>
    </xf>
    <xf numFmtId="0" fontId="60" fillId="0" borderId="22" xfId="23" applyFont="1" applyFill="1" applyBorder="1" applyAlignment="1">
      <alignment horizontal="center" vertical="center" wrapText="1"/>
    </xf>
    <xf numFmtId="0" fontId="60" fillId="0" borderId="23" xfId="23" applyFont="1" applyFill="1" applyBorder="1" applyAlignment="1">
      <alignment horizontal="center" vertical="center" wrapText="1"/>
    </xf>
    <xf numFmtId="0" fontId="30" fillId="0" borderId="22" xfId="23" applyFont="1" applyFill="1" applyBorder="1" applyAlignment="1">
      <alignment horizontal="center" wrapText="1"/>
    </xf>
    <xf numFmtId="0" fontId="30" fillId="0" borderId="29" xfId="23" applyFont="1" applyFill="1" applyBorder="1" applyAlignment="1">
      <alignment horizontal="center" wrapText="1"/>
    </xf>
    <xf numFmtId="0" fontId="30" fillId="0" borderId="23" xfId="23" applyFont="1" applyFill="1" applyBorder="1" applyAlignment="1">
      <alignment horizontal="center" wrapText="1"/>
    </xf>
    <xf numFmtId="0" fontId="60" fillId="0" borderId="22" xfId="23" applyFont="1" applyFill="1" applyBorder="1" applyAlignment="1">
      <alignment horizontal="center" wrapText="1"/>
    </xf>
    <xf numFmtId="0" fontId="60" fillId="0" borderId="23" xfId="23" applyFont="1" applyFill="1" applyBorder="1" applyAlignment="1">
      <alignment horizontal="center" wrapText="1"/>
    </xf>
    <xf numFmtId="0" fontId="29" fillId="0" borderId="35" xfId="23" applyFont="1" applyBorder="1" applyAlignment="1">
      <alignment horizontal="left" vertical="top" wrapText="1"/>
    </xf>
    <xf numFmtId="0" fontId="29" fillId="0" borderId="0" xfId="23" applyFont="1" applyFill="1" applyAlignment="1">
      <alignment horizontal="left" vertical="top" wrapText="1"/>
    </xf>
    <xf numFmtId="0" fontId="30" fillId="0" borderId="22" xfId="23" applyFont="1" applyBorder="1" applyAlignment="1">
      <alignment horizontal="center" wrapText="1"/>
    </xf>
    <xf numFmtId="0" fontId="30" fillId="0" borderId="23" xfId="23" applyFont="1" applyBorder="1" applyAlignment="1">
      <alignment horizontal="center" wrapText="1"/>
    </xf>
    <xf numFmtId="0" fontId="60" fillId="0" borderId="22" xfId="23" applyFont="1" applyFill="1" applyBorder="1" applyAlignment="1">
      <alignment horizontal="center"/>
    </xf>
    <xf numFmtId="0" fontId="60" fillId="0" borderId="29" xfId="23" applyFont="1" applyFill="1" applyBorder="1" applyAlignment="1">
      <alignment horizontal="center"/>
    </xf>
    <xf numFmtId="0" fontId="60" fillId="0" borderId="23" xfId="23" applyFont="1" applyFill="1" applyBorder="1" applyAlignment="1">
      <alignment horizontal="center"/>
    </xf>
    <xf numFmtId="180" fontId="31" fillId="4" borderId="65" xfId="0" applyNumberFormat="1" applyFont="1" applyFill="1" applyBorder="1" applyAlignment="1" applyProtection="1">
      <alignment horizontal="center" vertical="center" wrapText="1"/>
    </xf>
    <xf numFmtId="180" fontId="31" fillId="4" borderId="67" xfId="0" applyNumberFormat="1" applyFont="1" applyFill="1" applyBorder="1" applyAlignment="1" applyProtection="1">
      <alignment horizontal="center" vertical="center" wrapText="1"/>
    </xf>
    <xf numFmtId="180" fontId="31" fillId="4" borderId="66" xfId="0" applyNumberFormat="1" applyFont="1" applyFill="1" applyBorder="1" applyAlignment="1" applyProtection="1">
      <alignment horizontal="center" vertical="center" wrapText="1"/>
    </xf>
    <xf numFmtId="1" fontId="29" fillId="4" borderId="62" xfId="0" applyNumberFormat="1" applyFont="1" applyFill="1" applyBorder="1" applyAlignment="1" applyProtection="1">
      <alignment horizontal="center"/>
    </xf>
    <xf numFmtId="1" fontId="29" fillId="4" borderId="63" xfId="0" applyNumberFormat="1" applyFont="1" applyFill="1" applyBorder="1" applyAlignment="1" applyProtection="1">
      <alignment horizontal="center"/>
    </xf>
    <xf numFmtId="1" fontId="29" fillId="4" borderId="59" xfId="0" applyNumberFormat="1" applyFont="1" applyFill="1" applyBorder="1" applyAlignment="1" applyProtection="1">
      <alignment horizontal="center"/>
    </xf>
    <xf numFmtId="0" fontId="29" fillId="4" borderId="59" xfId="0" applyNumberFormat="1" applyFont="1" applyFill="1" applyBorder="1" applyAlignment="1" applyProtection="1">
      <alignment horizontal="center"/>
    </xf>
    <xf numFmtId="0" fontId="63" fillId="4" borderId="22" xfId="0" applyNumberFormat="1" applyFont="1" applyFill="1" applyBorder="1" applyAlignment="1" applyProtection="1">
      <alignment horizontal="center" vertical="center" wrapText="1"/>
    </xf>
    <xf numFmtId="0" fontId="63" fillId="4" borderId="23" xfId="0" applyNumberFormat="1" applyFont="1" applyFill="1" applyBorder="1" applyAlignment="1" applyProtection="1">
      <alignment horizontal="center" vertical="center" wrapText="1"/>
    </xf>
    <xf numFmtId="179" fontId="31" fillId="4" borderId="12" xfId="0" applyNumberFormat="1" applyFont="1" applyFill="1" applyBorder="1" applyAlignment="1" applyProtection="1">
      <alignment horizontal="center" vertical="center" wrapText="1"/>
    </xf>
    <xf numFmtId="179" fontId="31" fillId="4" borderId="13" xfId="0" applyNumberFormat="1" applyFont="1" applyFill="1" applyBorder="1" applyAlignment="1" applyProtection="1">
      <alignment horizontal="center" vertical="center" wrapText="1"/>
    </xf>
    <xf numFmtId="179" fontId="31" fillId="4" borderId="11" xfId="0" applyNumberFormat="1" applyFont="1" applyFill="1" applyBorder="1" applyAlignment="1" applyProtection="1">
      <alignment horizontal="center" vertical="center" wrapText="1"/>
    </xf>
    <xf numFmtId="179" fontId="31" fillId="4" borderId="62" xfId="0" applyNumberFormat="1" applyFont="1" applyFill="1" applyBorder="1" applyAlignment="1" applyProtection="1">
      <alignment horizontal="center" vertical="center" wrapText="1"/>
    </xf>
    <xf numFmtId="179" fontId="31" fillId="4" borderId="63" xfId="0" applyNumberFormat="1" applyFont="1" applyFill="1" applyBorder="1" applyAlignment="1" applyProtection="1">
      <alignment horizontal="center" vertical="center" wrapText="1"/>
    </xf>
    <xf numFmtId="179" fontId="31" fillId="4" borderId="64" xfId="0" applyNumberFormat="1" applyFont="1" applyFill="1" applyBorder="1" applyAlignment="1" applyProtection="1">
      <alignment horizontal="center" vertical="center" wrapText="1"/>
    </xf>
    <xf numFmtId="0" fontId="29" fillId="4" borderId="59" xfId="0" applyNumberFormat="1" applyFont="1" applyFill="1" applyBorder="1" applyAlignment="1" applyProtection="1">
      <alignment horizontal="center" wrapText="1"/>
    </xf>
    <xf numFmtId="0" fontId="31" fillId="4" borderId="0" xfId="0" applyNumberFormat="1" applyFont="1" applyFill="1" applyAlignment="1" applyProtection="1">
      <alignment horizontal="left" vertical="top" wrapText="1"/>
    </xf>
    <xf numFmtId="0" fontId="29" fillId="4" borderId="59" xfId="0" applyNumberFormat="1" applyFont="1" applyFill="1" applyBorder="1" applyAlignment="1" applyProtection="1">
      <alignment horizontal="center" vertical="center" wrapText="1"/>
    </xf>
    <xf numFmtId="0" fontId="31" fillId="4" borderId="59" xfId="0" applyNumberFormat="1" applyFont="1" applyFill="1" applyBorder="1" applyAlignment="1" applyProtection="1">
      <alignment horizontal="center" vertical="center"/>
    </xf>
    <xf numFmtId="0" fontId="30" fillId="5" borderId="39" xfId="0" applyFont="1" applyFill="1" applyBorder="1" applyAlignment="1">
      <alignment horizontal="center" vertical="center"/>
    </xf>
    <xf numFmtId="0" fontId="30" fillId="5" borderId="0" xfId="0" applyFont="1" applyFill="1" applyBorder="1" applyAlignment="1">
      <alignment horizontal="center" vertical="center"/>
    </xf>
    <xf numFmtId="0" fontId="30" fillId="5" borderId="70" xfId="0" applyFont="1" applyFill="1" applyBorder="1" applyAlignment="1">
      <alignment horizontal="center" vertical="center"/>
    </xf>
    <xf numFmtId="0" fontId="30" fillId="5" borderId="41" xfId="0" applyFont="1" applyFill="1" applyBorder="1" applyAlignment="1">
      <alignment horizontal="center" vertical="center"/>
    </xf>
    <xf numFmtId="0" fontId="30" fillId="5" borderId="42" xfId="0" applyFont="1" applyFill="1" applyBorder="1" applyAlignment="1">
      <alignment horizontal="center" vertical="center"/>
    </xf>
    <xf numFmtId="0" fontId="60" fillId="5" borderId="43" xfId="0" applyFont="1" applyFill="1" applyBorder="1" applyAlignment="1">
      <alignment horizontal="center"/>
    </xf>
    <xf numFmtId="0" fontId="30" fillId="4" borderId="0" xfId="0" applyFont="1" applyFill="1" applyBorder="1" applyAlignment="1">
      <alignment horizontal="left" vertical="center"/>
    </xf>
    <xf numFmtId="0" fontId="60" fillId="5" borderId="0" xfId="0" applyFont="1" applyFill="1" applyBorder="1" applyAlignment="1">
      <alignment horizontal="center"/>
    </xf>
    <xf numFmtId="0" fontId="96" fillId="56" borderId="35" xfId="2" applyFont="1" applyFill="1" applyBorder="1" applyAlignment="1">
      <alignment horizontal="center" vertical="center" textRotation="90" wrapText="1"/>
    </xf>
    <xf numFmtId="0" fontId="96" fillId="56" borderId="0" xfId="2" applyFont="1" applyFill="1" applyBorder="1" applyAlignment="1">
      <alignment horizontal="center" vertical="center" textRotation="90" wrapText="1"/>
    </xf>
    <xf numFmtId="0" fontId="96" fillId="56" borderId="36" xfId="2" applyFont="1" applyFill="1" applyBorder="1" applyAlignment="1">
      <alignment horizontal="center" vertical="center" wrapText="1"/>
    </xf>
    <xf numFmtId="0" fontId="96" fillId="56" borderId="34" xfId="2" applyFont="1" applyFill="1" applyBorder="1" applyAlignment="1">
      <alignment horizontal="center" vertical="center" wrapText="1"/>
    </xf>
    <xf numFmtId="0" fontId="96" fillId="56" borderId="35" xfId="2" applyFont="1" applyFill="1" applyBorder="1" applyAlignment="1">
      <alignment horizontal="center" vertical="center" wrapText="1"/>
    </xf>
    <xf numFmtId="0" fontId="91" fillId="4" borderId="0" xfId="2" applyFont="1" applyFill="1" applyAlignment="1">
      <alignment vertical="center" wrapText="1"/>
    </xf>
    <xf numFmtId="0" fontId="96" fillId="56" borderId="34" xfId="2" applyFont="1" applyFill="1" applyBorder="1" applyAlignment="1">
      <alignment horizontal="center" vertical="center" textRotation="90" wrapText="1"/>
    </xf>
    <xf numFmtId="0" fontId="96" fillId="56" borderId="16" xfId="2" applyFont="1" applyFill="1" applyBorder="1" applyAlignment="1">
      <alignment horizontal="center" vertical="center" textRotation="90" wrapText="1"/>
    </xf>
    <xf numFmtId="0" fontId="96" fillId="56" borderId="36" xfId="2" applyFont="1" applyFill="1" applyBorder="1" applyAlignment="1">
      <alignment horizontal="center" vertical="center"/>
    </xf>
    <xf numFmtId="0" fontId="96" fillId="56" borderId="35" xfId="2" applyFont="1" applyFill="1" applyBorder="1" applyAlignment="1">
      <alignment horizontal="center" vertical="center"/>
    </xf>
    <xf numFmtId="0" fontId="96" fillId="56" borderId="34" xfId="2" applyFont="1" applyFill="1" applyBorder="1" applyAlignment="1">
      <alignment horizontal="center" vertical="center"/>
    </xf>
    <xf numFmtId="0" fontId="94" fillId="4" borderId="15" xfId="2" applyFont="1" applyFill="1" applyBorder="1" applyAlignment="1">
      <alignment horizontal="center" vertical="center" wrapText="1"/>
    </xf>
    <xf numFmtId="0" fontId="94" fillId="4" borderId="69" xfId="2" applyFont="1" applyFill="1" applyBorder="1" applyAlignment="1">
      <alignment horizontal="center" vertical="center" wrapText="1"/>
    </xf>
    <xf numFmtId="0" fontId="94" fillId="0" borderId="22" xfId="2" applyFont="1" applyBorder="1" applyAlignment="1">
      <alignment horizontal="center" vertical="center" wrapText="1"/>
    </xf>
    <xf numFmtId="0" fontId="94" fillId="0" borderId="23" xfId="2" applyFont="1" applyBorder="1" applyAlignment="1">
      <alignment horizontal="center" vertical="center" wrapText="1"/>
    </xf>
    <xf numFmtId="0" fontId="94" fillId="0" borderId="29" xfId="2" applyFont="1" applyBorder="1" applyAlignment="1">
      <alignment horizontal="center" vertical="center" wrapText="1"/>
    </xf>
    <xf numFmtId="0" fontId="95" fillId="54" borderId="15" xfId="2" applyFont="1" applyFill="1" applyBorder="1" applyAlignment="1">
      <alignment horizontal="center" vertical="center"/>
    </xf>
    <xf numFmtId="0" fontId="95" fillId="54" borderId="69" xfId="2" applyFont="1" applyFill="1" applyBorder="1" applyAlignment="1">
      <alignment horizontal="center" vertical="center"/>
    </xf>
    <xf numFmtId="0" fontId="95" fillId="55" borderId="36" xfId="2" applyFont="1" applyFill="1" applyBorder="1" applyAlignment="1">
      <alignment horizontal="center" vertical="center" textRotation="90" wrapText="1"/>
    </xf>
    <xf numFmtId="0" fontId="95" fillId="55" borderId="56" xfId="2" applyFont="1" applyFill="1" applyBorder="1" applyAlignment="1">
      <alignment horizontal="center" vertical="center" textRotation="90" wrapText="1"/>
    </xf>
    <xf numFmtId="0" fontId="95" fillId="55" borderId="34" xfId="2" applyFont="1" applyFill="1" applyBorder="1" applyAlignment="1">
      <alignment horizontal="center" vertical="center" textRotation="90" wrapText="1"/>
    </xf>
    <xf numFmtId="0" fontId="95" fillId="55" borderId="16" xfId="2" applyFont="1" applyFill="1" applyBorder="1" applyAlignment="1">
      <alignment horizontal="center" vertical="center" textRotation="90" wrapText="1"/>
    </xf>
    <xf numFmtId="0" fontId="96" fillId="56" borderId="36" xfId="2" applyFont="1" applyFill="1" applyBorder="1" applyAlignment="1">
      <alignment horizontal="center" vertical="center" textRotation="90"/>
    </xf>
    <xf numFmtId="0" fontId="96" fillId="56" borderId="56" xfId="2" applyFont="1" applyFill="1" applyBorder="1" applyAlignment="1">
      <alignment horizontal="center" vertical="center" textRotation="90"/>
    </xf>
    <xf numFmtId="0" fontId="90" fillId="0" borderId="0" xfId="2" applyFont="1" applyAlignment="1">
      <alignment horizontal="justify" vertical="top" wrapText="1"/>
    </xf>
    <xf numFmtId="0" fontId="31" fillId="0" borderId="0" xfId="2" applyFont="1" applyAlignment="1">
      <alignment horizontal="center" vertical="center"/>
    </xf>
    <xf numFmtId="0" fontId="87" fillId="0" borderId="0" xfId="2" applyFont="1" applyAlignment="1">
      <alignment horizontal="center"/>
    </xf>
    <xf numFmtId="0" fontId="86" fillId="0" borderId="0" xfId="2" applyFont="1" applyAlignment="1">
      <alignment horizontal="center"/>
    </xf>
    <xf numFmtId="0" fontId="87" fillId="0" borderId="0" xfId="2" applyFont="1" applyAlignment="1">
      <alignment horizontal="center" vertical="center"/>
    </xf>
    <xf numFmtId="0" fontId="86" fillId="0" borderId="0" xfId="2" applyFont="1" applyAlignment="1">
      <alignment horizontal="left" vertical="center" wrapText="1"/>
    </xf>
    <xf numFmtId="0" fontId="14" fillId="6" borderId="26" xfId="0" applyFont="1" applyFill="1" applyBorder="1" applyAlignment="1">
      <alignment horizontal="right" vertical="top" wrapText="1"/>
    </xf>
    <xf numFmtId="0" fontId="14" fillId="6" borderId="27" xfId="0" applyFont="1" applyFill="1" applyBorder="1" applyAlignment="1">
      <alignment horizontal="right" vertical="top" wrapText="1"/>
    </xf>
    <xf numFmtId="0" fontId="14" fillId="6" borderId="28" xfId="0" applyFont="1" applyFill="1" applyBorder="1" applyAlignment="1">
      <alignment horizontal="right" vertical="top" wrapText="1"/>
    </xf>
    <xf numFmtId="0" fontId="15" fillId="6" borderId="26" xfId="0" applyFont="1" applyFill="1" applyBorder="1" applyAlignment="1">
      <alignment vertical="top" wrapText="1"/>
    </xf>
    <xf numFmtId="0" fontId="15" fillId="6" borderId="27" xfId="0" applyFont="1" applyFill="1" applyBorder="1" applyAlignment="1">
      <alignment vertical="top" wrapText="1"/>
    </xf>
    <xf numFmtId="177" fontId="29" fillId="0" borderId="22" xfId="0" applyNumberFormat="1" applyFont="1" applyBorder="1" applyAlignment="1">
      <alignment horizontal="center"/>
    </xf>
    <xf numFmtId="177" fontId="29" fillId="0" borderId="23" xfId="0" applyNumberFormat="1" applyFont="1" applyBorder="1" applyAlignment="1">
      <alignment horizontal="center"/>
    </xf>
    <xf numFmtId="0" fontId="29" fillId="4" borderId="20" xfId="0" applyNumberFormat="1" applyFont="1" applyFill="1" applyBorder="1" applyAlignment="1" applyProtection="1">
      <alignment horizontal="center" vertical="center" wrapText="1"/>
    </xf>
    <xf numFmtId="0" fontId="29" fillId="0" borderId="36" xfId="0" applyFont="1" applyBorder="1" applyAlignment="1">
      <alignment horizontal="center"/>
    </xf>
    <xf numFmtId="0" fontId="29" fillId="0" borderId="34" xfId="0" applyFont="1" applyBorder="1" applyAlignment="1">
      <alignment horizontal="center"/>
    </xf>
    <xf numFmtId="0" fontId="29" fillId="0" borderId="56" xfId="0" applyFont="1" applyBorder="1" applyAlignment="1">
      <alignment horizontal="center"/>
    </xf>
    <xf numFmtId="0" fontId="29" fillId="0" borderId="16" xfId="0" applyFont="1" applyBorder="1" applyAlignment="1">
      <alignment horizontal="center"/>
    </xf>
    <xf numFmtId="0" fontId="29" fillId="0" borderId="11" xfId="0" applyFont="1" applyBorder="1" applyAlignment="1">
      <alignment horizontal="center"/>
    </xf>
    <xf numFmtId="0" fontId="29" fillId="0" borderId="13" xfId="0" applyFont="1" applyBorder="1" applyAlignment="1">
      <alignment horizontal="center"/>
    </xf>
    <xf numFmtId="0" fontId="29" fillId="0" borderId="20" xfId="0" applyFont="1" applyFill="1" applyBorder="1" applyAlignment="1">
      <alignment horizontal="center" vertical="center" wrapText="1"/>
    </xf>
    <xf numFmtId="0" fontId="5" fillId="0" borderId="2" xfId="0" applyFont="1" applyFill="1" applyBorder="1" applyAlignment="1" applyProtection="1">
      <alignment horizontal="center" vertical="center"/>
      <protection locked="0" hidden="1"/>
    </xf>
    <xf numFmtId="0" fontId="5" fillId="0" borderId="3" xfId="0" applyFont="1" applyFill="1" applyBorder="1" applyAlignment="1" applyProtection="1">
      <alignment horizontal="center" vertical="center"/>
      <protection locked="0" hidden="1"/>
    </xf>
    <xf numFmtId="0" fontId="5" fillId="0" borderId="4" xfId="0" applyFont="1" applyFill="1" applyBorder="1" applyAlignment="1" applyProtection="1">
      <alignment horizontal="center" vertical="center"/>
      <protection locked="0" hidden="1"/>
    </xf>
    <xf numFmtId="0" fontId="5" fillId="0" borderId="8" xfId="0" applyFont="1" applyFill="1" applyBorder="1" applyAlignment="1" applyProtection="1">
      <alignment horizontal="center" vertical="center"/>
      <protection locked="0" hidden="1"/>
    </xf>
    <xf numFmtId="0" fontId="5" fillId="0" borderId="0" xfId="0" applyFont="1" applyFill="1" applyBorder="1" applyAlignment="1" applyProtection="1">
      <alignment horizontal="center" vertical="center"/>
      <protection locked="0" hidden="1"/>
    </xf>
    <xf numFmtId="0" fontId="5" fillId="0" borderId="9" xfId="0" applyFont="1" applyFill="1" applyBorder="1" applyAlignment="1" applyProtection="1">
      <alignment horizontal="center" vertical="center"/>
      <protection locked="0" hidden="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14" fontId="4" fillId="0" borderId="0" xfId="0" applyNumberFormat="1" applyFont="1" applyFill="1" applyBorder="1" applyAlignment="1" applyProtection="1">
      <alignment horizontal="center" vertical="center"/>
      <protection locked="0" hidden="1"/>
    </xf>
    <xf numFmtId="0" fontId="4" fillId="0" borderId="0" xfId="0" applyFont="1" applyFill="1" applyBorder="1" applyAlignment="1" applyProtection="1">
      <alignment horizontal="center" vertical="center"/>
      <protection locked="0" hidden="1"/>
    </xf>
  </cellXfs>
  <cellStyles count="75">
    <cellStyle name="20 % - zvýraznenie1" xfId="46" builtinId="30" customBuiltin="1"/>
    <cellStyle name="20 % - zvýraznenie2" xfId="50" builtinId="34" customBuiltin="1"/>
    <cellStyle name="20 % - zvýraznenie3" xfId="54" builtinId="38" customBuiltin="1"/>
    <cellStyle name="20 % - zvýraznenie4" xfId="58" builtinId="42" customBuiltin="1"/>
    <cellStyle name="20 % - zvýraznenie5" xfId="62" builtinId="46" customBuiltin="1"/>
    <cellStyle name="20 % - zvýraznenie6" xfId="66" builtinId="50" customBuiltin="1"/>
    <cellStyle name="40 % - zvýraznenie1" xfId="47" builtinId="31" customBuiltin="1"/>
    <cellStyle name="40 % - zvýraznenie2" xfId="51" builtinId="35" customBuiltin="1"/>
    <cellStyle name="40 % - zvýraznenie3" xfId="55" builtinId="39" customBuiltin="1"/>
    <cellStyle name="40 % - zvýraznenie4" xfId="59" builtinId="43" customBuiltin="1"/>
    <cellStyle name="40 % - zvýraznenie5" xfId="63" builtinId="47" customBuiltin="1"/>
    <cellStyle name="40 % - zvýraznenie6" xfId="67" builtinId="51" customBuiltin="1"/>
    <cellStyle name="60 % - zvýraznenie1" xfId="48" builtinId="32" customBuiltin="1"/>
    <cellStyle name="60 % - zvýraznenie2" xfId="52" builtinId="36" customBuiltin="1"/>
    <cellStyle name="60 % - zvýraznenie3" xfId="56" builtinId="40" customBuiltin="1"/>
    <cellStyle name="60 % - zvýraznenie4" xfId="60" builtinId="44" customBuiltin="1"/>
    <cellStyle name="60 % - zvýraznenie5" xfId="64" builtinId="48" customBuiltin="1"/>
    <cellStyle name="60 % - zvýraznenie6" xfId="68" builtinId="52" customBuiltin="1"/>
    <cellStyle name="Comma 2" xfId="28"/>
    <cellStyle name="Čiarka" xfId="74" builtinId="3"/>
    <cellStyle name="Čiarka 2" xfId="12"/>
    <cellStyle name="Čiarka 3" xfId="24"/>
    <cellStyle name="Čiarka 4" xfId="27"/>
    <cellStyle name="Dobrá" xfId="34" builtinId="26" customBuiltin="1"/>
    <cellStyle name="Hyperlink 4 4" xfId="5"/>
    <cellStyle name="Hypertextové prepojenie" xfId="1" builtinId="8"/>
    <cellStyle name="Hypertextové prepojenie 2" xfId="11"/>
    <cellStyle name="Kontrolná bunka" xfId="41" builtinId="23" customBuiltin="1"/>
    <cellStyle name="Nadpis 1" xfId="30" builtinId="16" customBuiltin="1"/>
    <cellStyle name="Nadpis 2" xfId="31" builtinId="17" customBuiltin="1"/>
    <cellStyle name="Nadpis 3" xfId="32" builtinId="18" customBuiltin="1"/>
    <cellStyle name="Nadpis 4" xfId="33" builtinId="19" customBuiltin="1"/>
    <cellStyle name="Neutrálna" xfId="36" builtinId="28" customBuiltin="1"/>
    <cellStyle name="Normal 2 2" xfId="14"/>
    <cellStyle name="Normal 2 3 4" xfId="3"/>
    <cellStyle name="Normal 24 2" xfId="26"/>
    <cellStyle name="Normal 34" xfId="72"/>
    <cellStyle name="Normal_B4" xfId="4"/>
    <cellStyle name="Normálna" xfId="0" builtinId="0"/>
    <cellStyle name="Normálna 2" xfId="20"/>
    <cellStyle name="Normálna 3" xfId="21"/>
    <cellStyle name="Normálna 4" xfId="22"/>
    <cellStyle name="Normálna 5" xfId="23"/>
    <cellStyle name="Normálna 6" xfId="70"/>
    <cellStyle name="Normálna 7" xfId="73"/>
    <cellStyle name="Normálne 15" xfId="16"/>
    <cellStyle name="Normálne 2" xfId="2"/>
    <cellStyle name="Normálne 3" xfId="7"/>
    <cellStyle name="Normálne 4" xfId="8"/>
    <cellStyle name="Normálne 5" xfId="9"/>
    <cellStyle name="Normálne 6" xfId="15"/>
    <cellStyle name="Normálne 6 2" xfId="19"/>
    <cellStyle name="Normálne 7" xfId="18"/>
    <cellStyle name="Percent 3 2" xfId="6"/>
    <cellStyle name="Percentá 2" xfId="13"/>
    <cellStyle name="Percentá 3" xfId="17"/>
    <cellStyle name="Percentá 4" xfId="25"/>
    <cellStyle name="Poznámka 2" xfId="69"/>
    <cellStyle name="Prepojená bunka" xfId="40" builtinId="24" customBuiltin="1"/>
    <cellStyle name="Spolu" xfId="44" builtinId="25" customBuiltin="1"/>
    <cellStyle name="Style 1" xfId="10"/>
    <cellStyle name="Style 1 2" xfId="71"/>
    <cellStyle name="Text upozornenia" xfId="42" builtinId="11" customBuiltin="1"/>
    <cellStyle name="Titul" xfId="29" builtinId="15" customBuiltin="1"/>
    <cellStyle name="Vstup" xfId="37" builtinId="20" customBuiltin="1"/>
    <cellStyle name="Výpočet" xfId="39" builtinId="22" customBuiltin="1"/>
    <cellStyle name="Výstup" xfId="38" builtinId="21" customBuiltin="1"/>
    <cellStyle name="Vysvetľujúci text" xfId="43" builtinId="53" customBuiltin="1"/>
    <cellStyle name="Zlá" xfId="35" builtinId="27" customBuiltin="1"/>
    <cellStyle name="Zvýraznenie1" xfId="45" builtinId="29" customBuiltin="1"/>
    <cellStyle name="Zvýraznenie2" xfId="49" builtinId="33" customBuiltin="1"/>
    <cellStyle name="Zvýraznenie3" xfId="53" builtinId="37" customBuiltin="1"/>
    <cellStyle name="Zvýraznenie4" xfId="57" builtinId="41" customBuiltin="1"/>
    <cellStyle name="Zvýraznenie5" xfId="61" builtinId="45" customBuiltin="1"/>
    <cellStyle name="Zvýraznenie6" xfId="65" builtinId="49" customBuiltin="1"/>
  </cellStyles>
  <dxfs count="1">
    <dxf>
      <font>
        <i/>
      </font>
    </dxf>
  </dxfs>
  <tableStyles count="0" defaultTableStyle="TableStyleMedium2" defaultPivotStyle="PivotStyleMedium9"/>
  <colors>
    <mruColors>
      <color rgb="FF2C9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6.xml"/><Relationship Id="rId68" Type="http://schemas.openxmlformats.org/officeDocument/2006/relationships/externalLink" Target="externalLinks/externalLink11.xml"/><Relationship Id="rId84" Type="http://schemas.openxmlformats.org/officeDocument/2006/relationships/externalLink" Target="externalLinks/externalLink27.xml"/><Relationship Id="rId89" Type="http://schemas.openxmlformats.org/officeDocument/2006/relationships/externalLink" Target="externalLinks/externalLink32.xml"/><Relationship Id="rId7" Type="http://schemas.openxmlformats.org/officeDocument/2006/relationships/worksheet" Target="worksheets/sheet7.xml"/><Relationship Id="rId71" Type="http://schemas.openxmlformats.org/officeDocument/2006/relationships/externalLink" Target="externalLinks/externalLink14.xml"/><Relationship Id="rId92"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calcChain" Target="calcChain.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externalLink" Target="externalLinks/externalLink9.xml"/><Relationship Id="rId74" Type="http://schemas.openxmlformats.org/officeDocument/2006/relationships/externalLink" Target="externalLinks/externalLink17.xml"/><Relationship Id="rId79" Type="http://schemas.openxmlformats.org/officeDocument/2006/relationships/externalLink" Target="externalLinks/externalLink22.xml"/><Relationship Id="rId87" Type="http://schemas.openxmlformats.org/officeDocument/2006/relationships/externalLink" Target="externalLinks/externalLink30.xml"/><Relationship Id="rId102" Type="http://schemas.openxmlformats.org/officeDocument/2006/relationships/externalLink" Target="externalLinks/externalLink45.xml"/><Relationship Id="rId5" Type="http://schemas.openxmlformats.org/officeDocument/2006/relationships/worksheet" Target="worksheets/sheet5.xml"/><Relationship Id="rId61" Type="http://schemas.openxmlformats.org/officeDocument/2006/relationships/externalLink" Target="externalLinks/externalLink4.xml"/><Relationship Id="rId82" Type="http://schemas.openxmlformats.org/officeDocument/2006/relationships/externalLink" Target="externalLinks/externalLink25.xml"/><Relationship Id="rId90" Type="http://schemas.openxmlformats.org/officeDocument/2006/relationships/externalLink" Target="externalLinks/externalLink33.xml"/><Relationship Id="rId95" Type="http://schemas.openxmlformats.org/officeDocument/2006/relationships/externalLink" Target="externalLinks/externalLink3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7.xml"/><Relationship Id="rId69" Type="http://schemas.openxmlformats.org/officeDocument/2006/relationships/externalLink" Target="externalLinks/externalLink12.xml"/><Relationship Id="rId77" Type="http://schemas.openxmlformats.org/officeDocument/2006/relationships/externalLink" Target="externalLinks/externalLink20.xml"/><Relationship Id="rId100" Type="http://schemas.openxmlformats.org/officeDocument/2006/relationships/externalLink" Target="externalLinks/externalLink43.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5.xml"/><Relationship Id="rId80" Type="http://schemas.openxmlformats.org/officeDocument/2006/relationships/externalLink" Target="externalLinks/externalLink23.xml"/><Relationship Id="rId85" Type="http://schemas.openxmlformats.org/officeDocument/2006/relationships/externalLink" Target="externalLinks/externalLink28.xml"/><Relationship Id="rId93" Type="http://schemas.openxmlformats.org/officeDocument/2006/relationships/externalLink" Target="externalLinks/externalLink36.xml"/><Relationship Id="rId98"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2.xml"/><Relationship Id="rId67" Type="http://schemas.openxmlformats.org/officeDocument/2006/relationships/externalLink" Target="externalLinks/externalLink10.xml"/><Relationship Id="rId103" Type="http://schemas.openxmlformats.org/officeDocument/2006/relationships/externalLink" Target="externalLinks/externalLink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5.xml"/><Relationship Id="rId70" Type="http://schemas.openxmlformats.org/officeDocument/2006/relationships/externalLink" Target="externalLinks/externalLink13.xml"/><Relationship Id="rId75" Type="http://schemas.openxmlformats.org/officeDocument/2006/relationships/externalLink" Target="externalLinks/externalLink18.xml"/><Relationship Id="rId83" Type="http://schemas.openxmlformats.org/officeDocument/2006/relationships/externalLink" Target="externalLinks/externalLink26.xml"/><Relationship Id="rId88" Type="http://schemas.openxmlformats.org/officeDocument/2006/relationships/externalLink" Target="externalLinks/externalLink31.xml"/><Relationship Id="rId91" Type="http://schemas.openxmlformats.org/officeDocument/2006/relationships/externalLink" Target="externalLinks/externalLink34.xml"/><Relationship Id="rId96"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3.xml"/><Relationship Id="rId65" Type="http://schemas.openxmlformats.org/officeDocument/2006/relationships/externalLink" Target="externalLinks/externalLink8.xml"/><Relationship Id="rId73" Type="http://schemas.openxmlformats.org/officeDocument/2006/relationships/externalLink" Target="externalLinks/externalLink16.xml"/><Relationship Id="rId78" Type="http://schemas.openxmlformats.org/officeDocument/2006/relationships/externalLink" Target="externalLinks/externalLink21.xml"/><Relationship Id="rId81" Type="http://schemas.openxmlformats.org/officeDocument/2006/relationships/externalLink" Target="externalLinks/externalLink24.xml"/><Relationship Id="rId86" Type="http://schemas.openxmlformats.org/officeDocument/2006/relationships/externalLink" Target="externalLinks/externalLink29.xml"/><Relationship Id="rId94" Type="http://schemas.openxmlformats.org/officeDocument/2006/relationships/externalLink" Target="externalLinks/externalLink37.xml"/><Relationship Id="rId99" Type="http://schemas.openxmlformats.org/officeDocument/2006/relationships/externalLink" Target="externalLinks/externalLink42.xml"/><Relationship Id="rId101" Type="http://schemas.openxmlformats.org/officeDocument/2006/relationships/externalLink" Target="externalLinks/externalLink4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9.xml"/><Relationship Id="rId97" Type="http://schemas.openxmlformats.org/officeDocument/2006/relationships/externalLink" Target="externalLinks/externalLink40.xml"/><Relationship Id="rId10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4.xml"/><Relationship Id="rId1" Type="http://schemas.microsoft.com/office/2011/relationships/chartStyle" Target="style4.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38.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xml"/><Relationship Id="rId1" Type="http://schemas.microsoft.com/office/2011/relationships/chartStyle" Target="style1.xml"/></Relationships>
</file>

<file path=xl/charts/_rels/chart40.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_rels/chart41.xml.rels><?xml version="1.0" encoding="UTF-8" standalone="yes"?>
<Relationships xmlns="http://schemas.openxmlformats.org/package/2006/relationships"><Relationship Id="rId1" Type="http://schemas.openxmlformats.org/officeDocument/2006/relationships/themeOverride" Target="../theme/themeOverride39.xml"/></Relationships>
</file>

<file path=xl/charts/_rels/chart42.xml.rels><?xml version="1.0" encoding="UTF-8" standalone="yes"?>
<Relationships xmlns="http://schemas.openxmlformats.org/package/2006/relationships"><Relationship Id="rId1" Type="http://schemas.openxmlformats.org/officeDocument/2006/relationships/themeOverride" Target="../theme/themeOverride40.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4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6.xml.rels><?xml version="1.0" encoding="UTF-8" standalone="yes"?>
<Relationships xmlns="http://schemas.openxmlformats.org/package/2006/relationships"><Relationship Id="rId1" Type="http://schemas.openxmlformats.org/officeDocument/2006/relationships/themeOverride" Target="../theme/themeOverride41.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42.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43.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4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1" Type="http://schemas.openxmlformats.org/officeDocument/2006/relationships/themeOverride" Target="../theme/themeOverride45.xml"/></Relationships>
</file>

<file path=xl/charts/_rels/chart51.xml.rels><?xml version="1.0" encoding="UTF-8" standalone="yes"?>
<Relationships xmlns="http://schemas.openxmlformats.org/package/2006/relationships"><Relationship Id="rId1" Type="http://schemas.openxmlformats.org/officeDocument/2006/relationships/themeOverride" Target="../theme/themeOverride46.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47.xml"/></Relationships>
</file>

<file path=xl/charts/_rels/chart53.xml.rels><?xml version="1.0" encoding="UTF-8" standalone="yes"?>
<Relationships xmlns="http://schemas.openxmlformats.org/package/2006/relationships"><Relationship Id="rId1" Type="http://schemas.openxmlformats.org/officeDocument/2006/relationships/themeOverride" Target="../theme/themeOverride48.xml"/></Relationships>
</file>

<file path=xl/charts/_rels/chart54.xml.rels><?xml version="1.0" encoding="UTF-8" standalone="yes"?>
<Relationships xmlns="http://schemas.openxmlformats.org/package/2006/relationships"><Relationship Id="rId1" Type="http://schemas.openxmlformats.org/officeDocument/2006/relationships/themeOverride" Target="../theme/themeOverride49.xml"/></Relationships>
</file>

<file path=xl/charts/_rels/chart5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56.xml.rels><?xml version="1.0" encoding="UTF-8" standalone="yes"?>
<Relationships xmlns="http://schemas.openxmlformats.org/package/2006/relationships"><Relationship Id="rId1" Type="http://schemas.openxmlformats.org/officeDocument/2006/relationships/themeOverride" Target="../theme/themeOverride50.xml"/></Relationships>
</file>

<file path=xl/charts/_rels/chart57.xml.rels><?xml version="1.0" encoding="UTF-8" standalone="yes"?>
<Relationships xmlns="http://schemas.openxmlformats.org/package/2006/relationships"><Relationship Id="rId1" Type="http://schemas.openxmlformats.org/officeDocument/2006/relationships/themeOverride" Target="../theme/themeOverride51.xml"/></Relationships>
</file>

<file path=xl/charts/_rels/chart58.xml.rels><?xml version="1.0" encoding="UTF-8" standalone="yes"?>
<Relationships xmlns="http://schemas.openxmlformats.org/package/2006/relationships"><Relationship Id="rId1" Type="http://schemas.openxmlformats.org/officeDocument/2006/relationships/themeOverride" Target="../theme/themeOverride52.xml"/></Relationships>
</file>

<file path=xl/charts/_rels/chart59.xml.rels><?xml version="1.0" encoding="UTF-8" standalone="yes"?>
<Relationships xmlns="http://schemas.openxmlformats.org/package/2006/relationships"><Relationship Id="rId1" Type="http://schemas.openxmlformats.org/officeDocument/2006/relationships/themeOverride" Target="../theme/themeOverride53.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9002187226596673E-2"/>
          <c:y val="4.8823828544190706E-2"/>
          <c:w val="0.91519378827646547"/>
          <c:h val="0.85748137319626516"/>
        </c:manualLayout>
      </c:layout>
      <c:barChart>
        <c:barDir val="col"/>
        <c:grouping val="stacked"/>
        <c:varyColors val="0"/>
        <c:ser>
          <c:idx val="5"/>
          <c:order val="0"/>
          <c:spPr>
            <a:solidFill>
              <a:srgbClr val="2C9ADC"/>
            </a:solidFill>
          </c:spPr>
          <c:invertIfNegative val="0"/>
          <c:dPt>
            <c:idx val="0"/>
            <c:invertIfNegative val="0"/>
            <c:bubble3D val="0"/>
            <c:spPr>
              <a:solidFill>
                <a:srgbClr val="1F497D">
                  <a:lumMod val="20000"/>
                  <a:lumOff val="80000"/>
                </a:srgbClr>
              </a:solidFill>
            </c:spPr>
            <c:extLst>
              <c:ext xmlns:c16="http://schemas.microsoft.com/office/drawing/2014/chart" uri="{C3380CC4-5D6E-409C-BE32-E72D297353CC}">
                <c16:uniqueId val="{00000001-0736-42B5-9260-9ADD07F1121D}"/>
              </c:ext>
            </c:extLst>
          </c:dPt>
          <c:dPt>
            <c:idx val="1"/>
            <c:invertIfNegative val="0"/>
            <c:bubble3D val="0"/>
            <c:spPr>
              <a:noFill/>
            </c:spPr>
            <c:extLst>
              <c:ext xmlns:c16="http://schemas.microsoft.com/office/drawing/2014/chart" uri="{C3380CC4-5D6E-409C-BE32-E72D297353CC}">
                <c16:uniqueId val="{00000003-0736-42B5-9260-9ADD07F1121D}"/>
              </c:ext>
            </c:extLst>
          </c:dPt>
          <c:dPt>
            <c:idx val="2"/>
            <c:invertIfNegative val="0"/>
            <c:bubble3D val="0"/>
            <c:spPr>
              <a:noFill/>
            </c:spPr>
            <c:extLst>
              <c:ext xmlns:c16="http://schemas.microsoft.com/office/drawing/2014/chart" uri="{C3380CC4-5D6E-409C-BE32-E72D297353CC}">
                <c16:uniqueId val="{00000005-0736-42B5-9260-9ADD07F1121D}"/>
              </c:ext>
            </c:extLst>
          </c:dPt>
          <c:dPt>
            <c:idx val="3"/>
            <c:invertIfNegative val="0"/>
            <c:bubble3D val="0"/>
            <c:spPr>
              <a:noFill/>
            </c:spPr>
            <c:extLst>
              <c:ext xmlns:c16="http://schemas.microsoft.com/office/drawing/2014/chart" uri="{C3380CC4-5D6E-409C-BE32-E72D297353CC}">
                <c16:uniqueId val="{00000007-0736-42B5-9260-9ADD07F1121D}"/>
              </c:ext>
            </c:extLst>
          </c:dPt>
          <c:dPt>
            <c:idx val="4"/>
            <c:invertIfNegative val="0"/>
            <c:bubble3D val="0"/>
            <c:spPr>
              <a:noFill/>
            </c:spPr>
            <c:extLst>
              <c:ext xmlns:c16="http://schemas.microsoft.com/office/drawing/2014/chart" uri="{C3380CC4-5D6E-409C-BE32-E72D297353CC}">
                <c16:uniqueId val="{00000009-0736-42B5-9260-9ADD07F1121D}"/>
              </c:ext>
            </c:extLst>
          </c:dPt>
          <c:dPt>
            <c:idx val="5"/>
            <c:invertIfNegative val="0"/>
            <c:bubble3D val="0"/>
            <c:spPr>
              <a:noFill/>
            </c:spPr>
            <c:extLst>
              <c:ext xmlns:c16="http://schemas.microsoft.com/office/drawing/2014/chart" uri="{C3380CC4-5D6E-409C-BE32-E72D297353CC}">
                <c16:uniqueId val="{0000000B-0736-42B5-9260-9ADD07F1121D}"/>
              </c:ext>
            </c:extLst>
          </c:dPt>
          <c:dPt>
            <c:idx val="6"/>
            <c:invertIfNegative val="0"/>
            <c:bubble3D val="0"/>
            <c:spPr>
              <a:solidFill>
                <a:srgbClr val="C0504D"/>
              </a:solidFill>
            </c:spPr>
            <c:extLst>
              <c:ext xmlns:c16="http://schemas.microsoft.com/office/drawing/2014/chart" uri="{C3380CC4-5D6E-409C-BE32-E72D297353CC}">
                <c16:uniqueId val="{0000000D-0736-42B5-9260-9ADD07F1121D}"/>
              </c:ext>
            </c:extLst>
          </c:dPt>
          <c:dLbls>
            <c:dLbl>
              <c:idx val="0"/>
              <c:layout>
                <c:manualLayout>
                  <c:x val="0"/>
                  <c:y val="-0.246630690829915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36-42B5-9260-9ADD07F1121D}"/>
                </c:ext>
              </c:extLst>
            </c:dLbl>
            <c:dLbl>
              <c:idx val="1"/>
              <c:delete val="1"/>
              <c:extLst>
                <c:ext xmlns:c15="http://schemas.microsoft.com/office/drawing/2012/chart" uri="{CE6537A1-D6FC-4f65-9D91-7224C49458BB}"/>
                <c:ext xmlns:c16="http://schemas.microsoft.com/office/drawing/2014/chart" uri="{C3380CC4-5D6E-409C-BE32-E72D297353CC}">
                  <c16:uniqueId val="{00000003-0736-42B5-9260-9ADD07F1121D}"/>
                </c:ext>
              </c:extLst>
            </c:dLbl>
            <c:dLbl>
              <c:idx val="2"/>
              <c:delete val="1"/>
              <c:extLst>
                <c:ext xmlns:c15="http://schemas.microsoft.com/office/drawing/2012/chart" uri="{CE6537A1-D6FC-4f65-9D91-7224C49458BB}"/>
                <c:ext xmlns:c16="http://schemas.microsoft.com/office/drawing/2014/chart" uri="{C3380CC4-5D6E-409C-BE32-E72D297353CC}">
                  <c16:uniqueId val="{00000005-0736-42B5-9260-9ADD07F1121D}"/>
                </c:ext>
              </c:extLst>
            </c:dLbl>
            <c:dLbl>
              <c:idx val="3"/>
              <c:delete val="1"/>
              <c:extLst>
                <c:ext xmlns:c15="http://schemas.microsoft.com/office/drawing/2012/chart" uri="{CE6537A1-D6FC-4f65-9D91-7224C49458BB}"/>
                <c:ext xmlns:c16="http://schemas.microsoft.com/office/drawing/2014/chart" uri="{C3380CC4-5D6E-409C-BE32-E72D297353CC}">
                  <c16:uniqueId val="{00000007-0736-42B5-9260-9ADD07F1121D}"/>
                </c:ext>
              </c:extLst>
            </c:dLbl>
            <c:dLbl>
              <c:idx val="4"/>
              <c:delete val="1"/>
              <c:extLst>
                <c:ext xmlns:c15="http://schemas.microsoft.com/office/drawing/2012/chart" uri="{CE6537A1-D6FC-4f65-9D91-7224C49458BB}"/>
                <c:ext xmlns:c16="http://schemas.microsoft.com/office/drawing/2014/chart" uri="{C3380CC4-5D6E-409C-BE32-E72D297353CC}">
                  <c16:uniqueId val="{00000009-0736-42B5-9260-9ADD07F1121D}"/>
                </c:ext>
              </c:extLst>
            </c:dLbl>
            <c:dLbl>
              <c:idx val="5"/>
              <c:delete val="1"/>
              <c:extLst>
                <c:ext xmlns:c15="http://schemas.microsoft.com/office/drawing/2012/chart" uri="{CE6537A1-D6FC-4f65-9D91-7224C49458BB}"/>
                <c:ext xmlns:c16="http://schemas.microsoft.com/office/drawing/2014/chart" uri="{C3380CC4-5D6E-409C-BE32-E72D297353CC}">
                  <c16:uniqueId val="{0000000B-0736-42B5-9260-9ADD07F1121D}"/>
                </c:ext>
              </c:extLst>
            </c:dLbl>
            <c:dLbl>
              <c:idx val="6"/>
              <c:layout>
                <c:manualLayout>
                  <c:x val="0"/>
                  <c:y val="-0.255421959943991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36-42B5-9260-9ADD07F1121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'1'!$C$6:$I$6</c:f>
              <c:strCache>
                <c:ptCount val="7"/>
                <c:pt idx="0">
                  <c:v>Alokačná efektívnosť</c:v>
                </c:pt>
                <c:pt idx="1">
                  <c:v>Počet pracujúcich</c:v>
                </c:pt>
                <c:pt idx="2">
                  <c:v>Ľudský kapitál</c:v>
                </c:pt>
                <c:pt idx="3">
                  <c:v>Technologická vybavenosť</c:v>
                </c:pt>
                <c:pt idx="4">
                  <c:v>Kapitálová vybavenosť</c:v>
                </c:pt>
                <c:pt idx="5">
                  <c:v>Odpracované hodiny </c:v>
                </c:pt>
                <c:pt idx="6">
                  <c:v>HDP</c:v>
                </c:pt>
              </c:strCache>
            </c:strRef>
          </c:cat>
          <c:val>
            <c:numRef>
              <c:f>'1'!$C$7:$I$7</c:f>
              <c:numCache>
                <c:formatCode>0</c:formatCode>
                <c:ptCount val="7"/>
                <c:pt idx="0">
                  <c:v>-37.290077691607635</c:v>
                </c:pt>
                <c:pt idx="1">
                  <c:v>-37.290077691607635</c:v>
                </c:pt>
                <c:pt idx="2">
                  <c:v>-37.290077691607635</c:v>
                </c:pt>
                <c:pt idx="3">
                  <c:v>-37.290077691607635</c:v>
                </c:pt>
                <c:pt idx="4">
                  <c:v>-58.138337600863899</c:v>
                </c:pt>
                <c:pt idx="5">
                  <c:v>-42.646331223320466</c:v>
                </c:pt>
                <c:pt idx="6">
                  <c:v>-42.551482347944209</c:v>
                </c:pt>
              </c:numCache>
            </c:numRef>
          </c:val>
          <c:extLst>
            <c:ext xmlns:c16="http://schemas.microsoft.com/office/drawing/2014/chart" uri="{C3380CC4-5D6E-409C-BE32-E72D297353CC}">
              <c16:uniqueId val="{0000000E-0736-42B5-9260-9ADD07F1121D}"/>
            </c:ext>
          </c:extLst>
        </c:ser>
        <c:ser>
          <c:idx val="8"/>
          <c:order val="1"/>
          <c:spPr>
            <a:solidFill>
              <a:schemeClr val="tx2">
                <a:lumMod val="20000"/>
                <a:lumOff val="80000"/>
              </a:schemeClr>
            </a:solidFill>
            <a:ln>
              <a:noFill/>
            </a:ln>
          </c:spPr>
          <c:invertIfNegative val="0"/>
          <c:dPt>
            <c:idx val="2"/>
            <c:invertIfNegative val="0"/>
            <c:bubble3D val="0"/>
            <c:spPr>
              <a:noFill/>
              <a:ln>
                <a:noFill/>
              </a:ln>
            </c:spPr>
            <c:extLst>
              <c:ext xmlns:c16="http://schemas.microsoft.com/office/drawing/2014/chart" uri="{C3380CC4-5D6E-409C-BE32-E72D297353CC}">
                <c16:uniqueId val="{00000010-0736-42B5-9260-9ADD07F1121D}"/>
              </c:ext>
            </c:extLst>
          </c:dPt>
          <c:dPt>
            <c:idx val="3"/>
            <c:invertIfNegative val="0"/>
            <c:bubble3D val="0"/>
            <c:spPr>
              <a:noFill/>
              <a:ln>
                <a:noFill/>
              </a:ln>
            </c:spPr>
            <c:extLst>
              <c:ext xmlns:c16="http://schemas.microsoft.com/office/drawing/2014/chart" uri="{C3380CC4-5D6E-409C-BE32-E72D297353CC}">
                <c16:uniqueId val="{00000012-0736-42B5-9260-9ADD07F1121D}"/>
              </c:ext>
            </c:extLst>
          </c:dPt>
          <c:dPt>
            <c:idx val="4"/>
            <c:invertIfNegative val="0"/>
            <c:bubble3D val="0"/>
            <c:spPr>
              <a:solidFill>
                <a:sysClr val="windowText" lastClr="000000">
                  <a:lumMod val="65000"/>
                  <a:lumOff val="35000"/>
                </a:sysClr>
              </a:solidFill>
              <a:ln>
                <a:noFill/>
              </a:ln>
            </c:spPr>
            <c:extLst>
              <c:ext xmlns:c16="http://schemas.microsoft.com/office/drawing/2014/chart" uri="{C3380CC4-5D6E-409C-BE32-E72D297353CC}">
                <c16:uniqueId val="{00000014-0736-42B5-9260-9ADD07F1121D}"/>
              </c:ext>
            </c:extLst>
          </c:dPt>
          <c:dPt>
            <c:idx val="5"/>
            <c:invertIfNegative val="0"/>
            <c:bubble3D val="0"/>
            <c:spPr>
              <a:solidFill>
                <a:sysClr val="windowText" lastClr="000000">
                  <a:lumMod val="65000"/>
                  <a:lumOff val="35000"/>
                </a:sysClr>
              </a:solidFill>
              <a:ln>
                <a:noFill/>
              </a:ln>
            </c:spPr>
            <c:extLst>
              <c:ext xmlns:c16="http://schemas.microsoft.com/office/drawing/2014/chart" uri="{C3380CC4-5D6E-409C-BE32-E72D297353CC}">
                <c16:uniqueId val="{00000016-0736-42B5-9260-9ADD07F1121D}"/>
              </c:ext>
            </c:extLst>
          </c:dPt>
          <c:dLbls>
            <c:dLbl>
              <c:idx val="1"/>
              <c:layout>
                <c:manualLayout>
                  <c:x val="0"/>
                  <c:y val="-0.110966042739467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736-42B5-9260-9ADD07F1121D}"/>
                </c:ext>
              </c:extLst>
            </c:dLbl>
            <c:dLbl>
              <c:idx val="4"/>
              <c:layout>
                <c:manualLayout>
                  <c:x val="1.0821133036282623E-2"/>
                  <c:y val="0.1603871182074364"/>
                </c:manualLayout>
              </c:layout>
              <c:tx>
                <c:rich>
                  <a:bodyPr wrap="square" lIns="38100" tIns="19050" rIns="38100" bIns="19050" anchor="ctr">
                    <a:noAutofit/>
                  </a:bodyPr>
                  <a:lstStyle/>
                  <a:p>
                    <a:pPr>
                      <a:defRPr/>
                    </a:pPr>
                    <a:r>
                      <a:rPr lang="en-US"/>
                      <a:t>13</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4.1355774194680152E-2"/>
                      <c:h val="0.11334963325183374"/>
                    </c:manualLayout>
                  </c15:layout>
                </c:ext>
                <c:ext xmlns:c16="http://schemas.microsoft.com/office/drawing/2014/chart" uri="{C3380CC4-5D6E-409C-BE32-E72D297353CC}">
                  <c16:uniqueId val="{00000014-0736-42B5-9260-9ADD07F1121D}"/>
                </c:ext>
              </c:extLst>
            </c:dLbl>
            <c:dLbl>
              <c:idx val="5"/>
              <c:layout>
                <c:manualLayout>
                  <c:x val="2.3050913795083718E-3"/>
                  <c:y val="0.1865479927327397"/>
                </c:manualLayout>
              </c:layout>
              <c:tx>
                <c:rich>
                  <a:bodyPr wrap="square" lIns="38100" tIns="19050" rIns="38100" bIns="19050" anchor="ctr">
                    <a:noAutofit/>
                  </a:bodyPr>
                  <a:lstStyle/>
                  <a:p>
                    <a:pPr>
                      <a:defRPr/>
                    </a:pPr>
                    <a:r>
                      <a:rPr lang="en-US"/>
                      <a:t>15</a:t>
                    </a:r>
                  </a:p>
                  <a:p>
                    <a:pPr>
                      <a:defRPr/>
                    </a:pPr>
                    <a:endParaRPr lang="en-US"/>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5.0990435487572608E-2"/>
                      <c:h val="0.10845966638964258"/>
                    </c:manualLayout>
                  </c15:layout>
                </c:ext>
                <c:ext xmlns:c16="http://schemas.microsoft.com/office/drawing/2014/chart" uri="{C3380CC4-5D6E-409C-BE32-E72D297353CC}">
                  <c16:uniqueId val="{00000016-0736-42B5-9260-9ADD07F112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'1'!$C$6:$I$6</c:f>
              <c:strCache>
                <c:ptCount val="7"/>
                <c:pt idx="0">
                  <c:v>Alokačná efektívnosť</c:v>
                </c:pt>
                <c:pt idx="1">
                  <c:v>Počet pracujúcich</c:v>
                </c:pt>
                <c:pt idx="2">
                  <c:v>Ľudský kapitál</c:v>
                </c:pt>
                <c:pt idx="3">
                  <c:v>Technologická vybavenosť</c:v>
                </c:pt>
                <c:pt idx="4">
                  <c:v>Kapitálová vybavenosť</c:v>
                </c:pt>
                <c:pt idx="5">
                  <c:v>Odpracované hodiny </c:v>
                </c:pt>
                <c:pt idx="6">
                  <c:v>HDP</c:v>
                </c:pt>
              </c:strCache>
            </c:strRef>
          </c:cat>
          <c:val>
            <c:numRef>
              <c:f>'1'!$C$8:$I$8</c:f>
              <c:numCache>
                <c:formatCode>0</c:formatCode>
                <c:ptCount val="7"/>
                <c:pt idx="1">
                  <c:v>-14.948958094092546</c:v>
                </c:pt>
                <c:pt idx="2">
                  <c:v>-15.043806969468701</c:v>
                </c:pt>
                <c:pt idx="3">
                  <c:v>-15.043806969468701</c:v>
                </c:pt>
                <c:pt idx="4">
                  <c:v>-12.71945560451339</c:v>
                </c:pt>
                <c:pt idx="5">
                  <c:v>-15.492006377543433</c:v>
                </c:pt>
              </c:numCache>
            </c:numRef>
          </c:val>
          <c:extLst>
            <c:ext xmlns:c16="http://schemas.microsoft.com/office/drawing/2014/chart" uri="{C3380CC4-5D6E-409C-BE32-E72D297353CC}">
              <c16:uniqueId val="{00000018-0736-42B5-9260-9ADD07F1121D}"/>
            </c:ext>
          </c:extLst>
        </c:ser>
        <c:ser>
          <c:idx val="0"/>
          <c:order val="2"/>
          <c:spPr>
            <a:solidFill>
              <a:srgbClr val="1F497D">
                <a:lumMod val="20000"/>
                <a:lumOff val="80000"/>
              </a:srgbClr>
            </a:solidFill>
          </c:spPr>
          <c:invertIfNegative val="0"/>
          <c:dPt>
            <c:idx val="3"/>
            <c:invertIfNegative val="0"/>
            <c:bubble3D val="0"/>
            <c:spPr>
              <a:noFill/>
            </c:spPr>
            <c:extLst>
              <c:ext xmlns:c16="http://schemas.microsoft.com/office/drawing/2014/chart" uri="{C3380CC4-5D6E-409C-BE32-E72D297353CC}">
                <c16:uniqueId val="{0000001A-0736-42B5-9260-9ADD07F1121D}"/>
              </c:ext>
            </c:extLst>
          </c:dPt>
          <c:dLbls>
            <c:dLbl>
              <c:idx val="2"/>
              <c:layout>
                <c:manualLayout>
                  <c:x val="-1.3227513227513228E-4"/>
                  <c:y val="-0.150492994096834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736-42B5-9260-9ADD07F112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'1'!$C$6:$I$6</c:f>
              <c:strCache>
                <c:ptCount val="7"/>
                <c:pt idx="0">
                  <c:v>Alokačná efektívnosť</c:v>
                </c:pt>
                <c:pt idx="1">
                  <c:v>Počet pracujúcich</c:v>
                </c:pt>
                <c:pt idx="2">
                  <c:v>Ľudský kapitál</c:v>
                </c:pt>
                <c:pt idx="3">
                  <c:v>Technologická vybavenosť</c:v>
                </c:pt>
                <c:pt idx="4">
                  <c:v>Kapitálová vybavenosť</c:v>
                </c:pt>
                <c:pt idx="5">
                  <c:v>Odpracované hodiny </c:v>
                </c:pt>
                <c:pt idx="6">
                  <c:v>HDP</c:v>
                </c:pt>
              </c:strCache>
            </c:strRef>
          </c:cat>
          <c:val>
            <c:numRef>
              <c:f>'1'!$C$9:$I$9</c:f>
              <c:numCache>
                <c:formatCode>0</c:formatCode>
                <c:ptCount val="7"/>
                <c:pt idx="2">
                  <c:v>-14.465906727871294</c:v>
                </c:pt>
                <c:pt idx="3">
                  <c:v>-14.465906727871294</c:v>
                </c:pt>
              </c:numCache>
            </c:numRef>
          </c:val>
          <c:extLst>
            <c:ext xmlns:c16="http://schemas.microsoft.com/office/drawing/2014/chart" uri="{C3380CC4-5D6E-409C-BE32-E72D297353CC}">
              <c16:uniqueId val="{0000001C-0736-42B5-9260-9ADD07F1121D}"/>
            </c:ext>
          </c:extLst>
        </c:ser>
        <c:ser>
          <c:idx val="1"/>
          <c:order val="3"/>
          <c:spPr>
            <a:solidFill>
              <a:srgbClr val="1F497D">
                <a:lumMod val="20000"/>
                <a:lumOff val="80000"/>
              </a:srgbClr>
            </a:solidFill>
          </c:spPr>
          <c:invertIfNegative val="0"/>
          <c:dLbls>
            <c:dLbl>
              <c:idx val="3"/>
              <c:layout>
                <c:manualLayout>
                  <c:x val="0"/>
                  <c:y val="-7.980704438166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736-42B5-9260-9ADD07F112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'1'!$C$6:$I$6</c:f>
              <c:strCache>
                <c:ptCount val="7"/>
                <c:pt idx="0">
                  <c:v>Alokačná efektívnosť</c:v>
                </c:pt>
                <c:pt idx="1">
                  <c:v>Počet pracujúcich</c:v>
                </c:pt>
                <c:pt idx="2">
                  <c:v>Ľudský kapitál</c:v>
                </c:pt>
                <c:pt idx="3">
                  <c:v>Technologická vybavenosť</c:v>
                </c:pt>
                <c:pt idx="4">
                  <c:v>Kapitálová vybavenosť</c:v>
                </c:pt>
                <c:pt idx="5">
                  <c:v>Odpracované hodiny </c:v>
                </c:pt>
                <c:pt idx="6">
                  <c:v>HDP</c:v>
                </c:pt>
              </c:strCache>
            </c:strRef>
          </c:cat>
          <c:val>
            <c:numRef>
              <c:f>'1'!$C$10:$I$10</c:f>
              <c:numCache>
                <c:formatCode>0</c:formatCode>
                <c:ptCount val="7"/>
                <c:pt idx="3">
                  <c:v>-4.0580018164296545</c:v>
                </c:pt>
              </c:numCache>
            </c:numRef>
          </c:val>
          <c:extLst>
            <c:ext xmlns:c16="http://schemas.microsoft.com/office/drawing/2014/chart" uri="{C3380CC4-5D6E-409C-BE32-E72D297353CC}">
              <c16:uniqueId val="{0000001E-0736-42B5-9260-9ADD07F1121D}"/>
            </c:ext>
          </c:extLst>
        </c:ser>
        <c:ser>
          <c:idx val="2"/>
          <c:order val="4"/>
          <c:invertIfNegative val="0"/>
          <c:dPt>
            <c:idx val="4"/>
            <c:invertIfNegative val="0"/>
            <c:bubble3D val="0"/>
            <c:spPr>
              <a:noFill/>
            </c:spPr>
            <c:extLst>
              <c:ext xmlns:c16="http://schemas.microsoft.com/office/drawing/2014/chart" uri="{C3380CC4-5D6E-409C-BE32-E72D297353CC}">
                <c16:uniqueId val="{00000020-0736-42B5-9260-9ADD07F1121D}"/>
              </c:ext>
            </c:extLst>
          </c:dPt>
          <c:dLbls>
            <c:dLbl>
              <c:idx val="4"/>
              <c:layout>
                <c:manualLayout>
                  <c:x val="-5.5555555555555558E-3"/>
                  <c:y val="0.585928489042675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0736-42B5-9260-9ADD07F1121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'1'!$C$6:$I$6</c:f>
              <c:strCache>
                <c:ptCount val="7"/>
                <c:pt idx="0">
                  <c:v>Alokačná efektívnosť</c:v>
                </c:pt>
                <c:pt idx="1">
                  <c:v>Počet pracujúcich</c:v>
                </c:pt>
                <c:pt idx="2">
                  <c:v>Ľudský kapitál</c:v>
                </c:pt>
                <c:pt idx="3">
                  <c:v>Technologická vybavenosť</c:v>
                </c:pt>
                <c:pt idx="4">
                  <c:v>Kapitálová vybavenosť</c:v>
                </c:pt>
                <c:pt idx="5">
                  <c:v>Odpracované hodiny </c:v>
                </c:pt>
                <c:pt idx="6">
                  <c:v>HDP</c:v>
                </c:pt>
              </c:strCache>
            </c:strRef>
          </c:cat>
          <c:val>
            <c:numRef>
              <c:f>'1'!$C$11:$I$11</c:f>
              <c:numCache>
                <c:formatCode>0</c:formatCode>
                <c:ptCount val="7"/>
                <c:pt idx="4">
                  <c:v>12.71945560451339</c:v>
                </c:pt>
              </c:numCache>
            </c:numRef>
          </c:val>
          <c:extLst>
            <c:ext xmlns:c16="http://schemas.microsoft.com/office/drawing/2014/chart" uri="{C3380CC4-5D6E-409C-BE32-E72D297353CC}">
              <c16:uniqueId val="{00000021-0736-42B5-9260-9ADD07F1121D}"/>
            </c:ext>
          </c:extLst>
        </c:ser>
        <c:ser>
          <c:idx val="3"/>
          <c:order val="5"/>
          <c:spPr>
            <a:noFill/>
          </c:spPr>
          <c:invertIfNegative val="0"/>
          <c:dLbls>
            <c:dLbl>
              <c:idx val="5"/>
              <c:layout>
                <c:manualLayout>
                  <c:x val="0"/>
                  <c:y val="0.461361014994232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0736-42B5-9260-9ADD07F1121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strRef>
              <c:f>'1'!$C$6:$I$6</c:f>
              <c:strCache>
                <c:ptCount val="7"/>
                <c:pt idx="0">
                  <c:v>Alokačná efektívnosť</c:v>
                </c:pt>
                <c:pt idx="1">
                  <c:v>Počet pracujúcich</c:v>
                </c:pt>
                <c:pt idx="2">
                  <c:v>Ľudský kapitál</c:v>
                </c:pt>
                <c:pt idx="3">
                  <c:v>Technologická vybavenosť</c:v>
                </c:pt>
                <c:pt idx="4">
                  <c:v>Kapitálová vybavenosť</c:v>
                </c:pt>
                <c:pt idx="5">
                  <c:v>Odpracované hodiny </c:v>
                </c:pt>
                <c:pt idx="6">
                  <c:v>HDP</c:v>
                </c:pt>
              </c:strCache>
            </c:strRef>
          </c:cat>
          <c:val>
            <c:numRef>
              <c:f>'1'!$C$12:$I$12</c:f>
              <c:numCache>
                <c:formatCode>0</c:formatCode>
                <c:ptCount val="7"/>
                <c:pt idx="5">
                  <c:v>15.492006377543433</c:v>
                </c:pt>
              </c:numCache>
            </c:numRef>
          </c:val>
          <c:extLst>
            <c:ext xmlns:c16="http://schemas.microsoft.com/office/drawing/2014/chart" uri="{C3380CC4-5D6E-409C-BE32-E72D297353CC}">
              <c16:uniqueId val="{00000023-0736-42B5-9260-9ADD07F1121D}"/>
            </c:ext>
          </c:extLst>
        </c:ser>
        <c:dLbls>
          <c:showLegendKey val="0"/>
          <c:showVal val="0"/>
          <c:showCatName val="0"/>
          <c:showSerName val="0"/>
          <c:showPercent val="0"/>
          <c:showBubbleSize val="0"/>
        </c:dLbls>
        <c:gapWidth val="50"/>
        <c:overlap val="100"/>
        <c:axId val="827456416"/>
        <c:axId val="827456808"/>
      </c:barChart>
      <c:catAx>
        <c:axId val="827456416"/>
        <c:scaling>
          <c:orientation val="minMax"/>
        </c:scaling>
        <c:delete val="0"/>
        <c:axPos val="b"/>
        <c:numFmt formatCode="General" sourceLinked="1"/>
        <c:majorTickMark val="out"/>
        <c:minorTickMark val="none"/>
        <c:tickLblPos val="low"/>
        <c:spPr>
          <a:ln>
            <a:solidFill>
              <a:srgbClr val="4F81BD"/>
            </a:solidFill>
          </a:ln>
        </c:spPr>
        <c:crossAx val="827456808"/>
        <c:crosses val="autoZero"/>
        <c:auto val="1"/>
        <c:lblAlgn val="ctr"/>
        <c:lblOffset val="100"/>
        <c:noMultiLvlLbl val="0"/>
      </c:catAx>
      <c:valAx>
        <c:axId val="827456808"/>
        <c:scaling>
          <c:orientation val="minMax"/>
          <c:max val="0.1"/>
        </c:scaling>
        <c:delete val="1"/>
        <c:axPos val="l"/>
        <c:majorGridlines>
          <c:spPr>
            <a:ln>
              <a:solidFill>
                <a:schemeClr val="bg1">
                  <a:lumMod val="75000"/>
                </a:schemeClr>
              </a:solidFill>
              <a:prstDash val="dash"/>
            </a:ln>
          </c:spPr>
        </c:majorGridlines>
        <c:numFmt formatCode="#,##0.0" sourceLinked="0"/>
        <c:majorTickMark val="out"/>
        <c:minorTickMark val="none"/>
        <c:tickLblPos val="nextTo"/>
        <c:crossAx val="827456416"/>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86336284722222201"/>
        </c:manualLayout>
      </c:layout>
      <c:barChart>
        <c:barDir val="col"/>
        <c:grouping val="clustered"/>
        <c:varyColors val="0"/>
        <c:ser>
          <c:idx val="0"/>
          <c:order val="0"/>
          <c:spPr>
            <a:solidFill>
              <a:srgbClr val="2C9ADC"/>
            </a:solidFill>
          </c:spPr>
          <c:invertIfNegative val="0"/>
          <c:dPt>
            <c:idx val="17"/>
            <c:invertIfNegative val="0"/>
            <c:bubble3D val="0"/>
            <c:spPr>
              <a:solidFill>
                <a:sysClr val="window" lastClr="FFFFFF">
                  <a:lumMod val="50000"/>
                </a:sysClr>
              </a:solidFill>
              <a:ln>
                <a:solidFill>
                  <a:sysClr val="window" lastClr="FFFFFF">
                    <a:lumMod val="50000"/>
                  </a:sysClr>
                </a:solidFill>
              </a:ln>
            </c:spPr>
            <c:extLst>
              <c:ext xmlns:c16="http://schemas.microsoft.com/office/drawing/2014/chart" uri="{C3380CC4-5D6E-409C-BE32-E72D297353CC}">
                <c16:uniqueId val="{00000001-1F03-4AFD-8B4E-8590F491A50B}"/>
              </c:ext>
            </c:extLst>
          </c:dPt>
          <c:dPt>
            <c:idx val="19"/>
            <c:invertIfNegative val="0"/>
            <c:bubble3D val="0"/>
            <c:spPr>
              <a:solidFill>
                <a:srgbClr val="FF0000"/>
              </a:solidFill>
            </c:spPr>
            <c:extLst>
              <c:ext xmlns:c16="http://schemas.microsoft.com/office/drawing/2014/chart" uri="{C3380CC4-5D6E-409C-BE32-E72D297353CC}">
                <c16:uniqueId val="{00000003-1F03-4AFD-8B4E-8590F491A50B}"/>
              </c:ext>
            </c:extLst>
          </c:dPt>
          <c:dPt>
            <c:idx val="20"/>
            <c:invertIfNegative val="0"/>
            <c:bubble3D val="0"/>
            <c:extLst>
              <c:ext xmlns:c16="http://schemas.microsoft.com/office/drawing/2014/chart" uri="{C3380CC4-5D6E-409C-BE32-E72D297353CC}">
                <c16:uniqueId val="{00000004-1F03-4AFD-8B4E-8590F491A50B}"/>
              </c:ext>
            </c:extLst>
          </c:dPt>
          <c:dLbls>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03-4AFD-8B4E-8590F491A5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'1.4'!$A$162:$A$189</c:f>
              <c:strCache>
                <c:ptCount val="28"/>
                <c:pt idx="0">
                  <c:v>LU</c:v>
                </c:pt>
                <c:pt idx="1">
                  <c:v>NL</c:v>
                </c:pt>
                <c:pt idx="2">
                  <c:v>DE</c:v>
                </c:pt>
                <c:pt idx="3">
                  <c:v>DK</c:v>
                </c:pt>
                <c:pt idx="4">
                  <c:v>MT</c:v>
                </c:pt>
                <c:pt idx="5">
                  <c:v>AT</c:v>
                </c:pt>
                <c:pt idx="6">
                  <c:v>CZ</c:v>
                </c:pt>
                <c:pt idx="7">
                  <c:v>BG</c:v>
                </c:pt>
                <c:pt idx="8">
                  <c:v>CY</c:v>
                </c:pt>
                <c:pt idx="9">
                  <c:v>SI</c:v>
                </c:pt>
                <c:pt idx="10">
                  <c:v>SE</c:v>
                </c:pt>
                <c:pt idx="11">
                  <c:v>LT</c:v>
                </c:pt>
                <c:pt idx="12">
                  <c:v>EE</c:v>
                </c:pt>
                <c:pt idx="13">
                  <c:v>FI</c:v>
                </c:pt>
                <c:pt idx="14">
                  <c:v>HU</c:v>
                </c:pt>
                <c:pt idx="15">
                  <c:v>PT</c:v>
                </c:pt>
                <c:pt idx="16">
                  <c:v>LV</c:v>
                </c:pt>
                <c:pt idx="17">
                  <c:v>EÚ27</c:v>
                </c:pt>
                <c:pt idx="18">
                  <c:v>IE</c:v>
                </c:pt>
                <c:pt idx="19">
                  <c:v>SK</c:v>
                </c:pt>
                <c:pt idx="20">
                  <c:v>RO</c:v>
                </c:pt>
                <c:pt idx="21">
                  <c:v>PL</c:v>
                </c:pt>
                <c:pt idx="22">
                  <c:v>BE</c:v>
                </c:pt>
                <c:pt idx="23">
                  <c:v>EL</c:v>
                </c:pt>
                <c:pt idx="24">
                  <c:v>IT</c:v>
                </c:pt>
                <c:pt idx="25">
                  <c:v>FR</c:v>
                </c:pt>
                <c:pt idx="26">
                  <c:v>HR</c:v>
                </c:pt>
                <c:pt idx="27">
                  <c:v>ES</c:v>
                </c:pt>
              </c:strCache>
            </c:strRef>
          </c:cat>
          <c:val>
            <c:numRef>
              <c:f>'1.4'!$B$162:$B$189</c:f>
              <c:numCache>
                <c:formatCode>#\ ##0.0</c:formatCode>
                <c:ptCount val="28"/>
                <c:pt idx="0">
                  <c:v>75.149344784420606</c:v>
                </c:pt>
                <c:pt idx="1">
                  <c:v>54.578292529098107</c:v>
                </c:pt>
                <c:pt idx="2">
                  <c:v>53.895643180970929</c:v>
                </c:pt>
                <c:pt idx="3">
                  <c:v>51.135334476843909</c:v>
                </c:pt>
                <c:pt idx="4">
                  <c:v>50.133824670287041</c:v>
                </c:pt>
                <c:pt idx="5">
                  <c:v>50.043390125438947</c:v>
                </c:pt>
                <c:pt idx="6">
                  <c:v>50.01448747067456</c:v>
                </c:pt>
                <c:pt idx="7">
                  <c:v>49.792132481283261</c:v>
                </c:pt>
                <c:pt idx="8">
                  <c:v>49.349424642155491</c:v>
                </c:pt>
                <c:pt idx="9">
                  <c:v>49.290812178155207</c:v>
                </c:pt>
                <c:pt idx="10">
                  <c:v>48.888099027955931</c:v>
                </c:pt>
                <c:pt idx="11">
                  <c:v>48.882185820505669</c:v>
                </c:pt>
                <c:pt idx="12">
                  <c:v>48.141459744168543</c:v>
                </c:pt>
                <c:pt idx="13">
                  <c:v>47.623008625522139</c:v>
                </c:pt>
                <c:pt idx="14">
                  <c:v>47.277001516965086</c:v>
                </c:pt>
                <c:pt idx="15">
                  <c:v>47.19381965257368</c:v>
                </c:pt>
                <c:pt idx="16">
                  <c:v>46.137094101618601</c:v>
                </c:pt>
                <c:pt idx="17">
                  <c:v>45.986875447345241</c:v>
                </c:pt>
                <c:pt idx="18">
                  <c:v>45.013683832195852</c:v>
                </c:pt>
                <c:pt idx="19">
                  <c:v>43.934183056806944</c:v>
                </c:pt>
                <c:pt idx="20">
                  <c:v>43.874334931635836</c:v>
                </c:pt>
                <c:pt idx="21">
                  <c:v>42.699066590186156</c:v>
                </c:pt>
                <c:pt idx="22">
                  <c:v>42.418725617685304</c:v>
                </c:pt>
                <c:pt idx="23">
                  <c:v>42.069640533954967</c:v>
                </c:pt>
                <c:pt idx="24">
                  <c:v>42.015996770368126</c:v>
                </c:pt>
                <c:pt idx="25">
                  <c:v>41.657180870722158</c:v>
                </c:pt>
                <c:pt idx="26">
                  <c:v>41.379591373046821</c:v>
                </c:pt>
                <c:pt idx="27">
                  <c:v>41.017013797008211</c:v>
                </c:pt>
              </c:numCache>
            </c:numRef>
          </c:val>
          <c:extLst>
            <c:ext xmlns:c16="http://schemas.microsoft.com/office/drawing/2014/chart" uri="{C3380CC4-5D6E-409C-BE32-E72D297353CC}">
              <c16:uniqueId val="{00000005-1F03-4AFD-8B4E-8590F491A50B}"/>
            </c:ext>
          </c:extLst>
        </c:ser>
        <c:dLbls>
          <c:showLegendKey val="0"/>
          <c:showVal val="0"/>
          <c:showCatName val="0"/>
          <c:showSerName val="0"/>
          <c:showPercent val="0"/>
          <c:showBubbleSize val="0"/>
        </c:dLbls>
        <c:gapWidth val="150"/>
        <c:axId val="827457592"/>
        <c:axId val="827457984"/>
      </c:barChart>
      <c:catAx>
        <c:axId val="82745759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827457984"/>
        <c:crosses val="autoZero"/>
        <c:auto val="1"/>
        <c:lblAlgn val="ctr"/>
        <c:lblOffset val="100"/>
        <c:noMultiLvlLbl val="0"/>
      </c:catAx>
      <c:valAx>
        <c:axId val="827457984"/>
        <c:scaling>
          <c:orientation val="minMax"/>
          <c:max val="75"/>
          <c:min val="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7592"/>
        <c:crosses val="autoZero"/>
        <c:crossBetween val="between"/>
      </c:valAx>
    </c:plotArea>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204443715368912"/>
        </c:manualLayout>
      </c:layout>
      <c:barChart>
        <c:barDir val="col"/>
        <c:grouping val="stacked"/>
        <c:varyColors val="0"/>
        <c:ser>
          <c:idx val="5"/>
          <c:order val="0"/>
          <c:spPr>
            <a:solidFill>
              <a:srgbClr val="2C9ADC"/>
            </a:solidFill>
          </c:spPr>
          <c:invertIfNegative val="0"/>
          <c:dPt>
            <c:idx val="27"/>
            <c:invertIfNegative val="0"/>
            <c:bubble3D val="0"/>
            <c:spPr>
              <a:solidFill>
                <a:srgbClr val="FF0000"/>
              </a:solidFill>
            </c:spPr>
            <c:extLst>
              <c:ext xmlns:c16="http://schemas.microsoft.com/office/drawing/2014/chart" uri="{C3380CC4-5D6E-409C-BE32-E72D297353CC}">
                <c16:uniqueId val="{0000000B-A38D-45FE-A2B1-D154E3BC1E77}"/>
              </c:ext>
            </c:extLst>
          </c:dPt>
          <c:dPt>
            <c:idx val="28"/>
            <c:invertIfNegative val="0"/>
            <c:bubble3D val="0"/>
            <c:spPr>
              <a:solidFill>
                <a:srgbClr val="FFC000"/>
              </a:solidFill>
            </c:spPr>
            <c:extLst>
              <c:ext xmlns:c16="http://schemas.microsoft.com/office/drawing/2014/chart" uri="{C3380CC4-5D6E-409C-BE32-E72D297353CC}">
                <c16:uniqueId val="{00000009-A38D-45FE-A2B1-D154E3BC1E77}"/>
              </c:ext>
            </c:extLst>
          </c:dPt>
          <c:dLbls>
            <c:dLbl>
              <c:idx val="0"/>
              <c:layout>
                <c:manualLayout>
                  <c:x val="3.7197768133911957E-2"/>
                  <c:y val="-0.11534883720930232"/>
                </c:manualLayout>
              </c:layout>
              <c:tx>
                <c:rich>
                  <a:bodyPr wrap="square" lIns="38100" tIns="19050" rIns="38100" bIns="19050" anchor="ctr">
                    <a:spAutoFit/>
                  </a:bodyPr>
                  <a:lstStyle/>
                  <a:p>
                    <a:pPr>
                      <a:defRPr/>
                    </a:pPr>
                    <a:r>
                      <a:rPr lang="en-US"/>
                      <a:t>31,5</a:t>
                    </a:r>
                  </a:p>
                </c:rich>
              </c:tx>
              <c:spPr>
                <a:solidFill>
                  <a:sysClr val="window" lastClr="FFFFFF"/>
                </a:solidFill>
                <a:ln>
                  <a:solidFill>
                    <a:srgbClr val="1F497D">
                      <a:lumMod val="75000"/>
                    </a:srgbClr>
                  </a:solid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EllipseCallout">
                      <a:avLst/>
                    </a:prstGeom>
                  </c15:spPr>
                </c:ext>
                <c:ext xmlns:c16="http://schemas.microsoft.com/office/drawing/2014/chart" uri="{C3380CC4-5D6E-409C-BE32-E72D297353CC}">
                  <c16:uniqueId val="{0000000B-536B-418D-B3BA-9AD62D120306}"/>
                </c:ext>
              </c:extLst>
            </c:dLbl>
            <c:dLbl>
              <c:idx val="27"/>
              <c:layout>
                <c:manualLayout>
                  <c:x val="-4.9597024178549285E-3"/>
                  <c:y val="-0.18232558139534882"/>
                </c:manualLayout>
              </c:layout>
              <c:spPr>
                <a:noFill/>
                <a:ln>
                  <a:noFill/>
                </a:ln>
                <a:effectLst/>
              </c:spPr>
              <c:txPr>
                <a:bodyPr wrap="square" lIns="38100" tIns="19050" rIns="38100" bIns="19050" anchor="ctr">
                  <a:sp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8D-45FE-A2B1-D154E3BC1E77}"/>
                </c:ext>
              </c:extLst>
            </c:dLbl>
            <c:spPr>
              <a:noFill/>
              <a:ln>
                <a:solidFill>
                  <a:srgbClr val="1F497D">
                    <a:lumMod val="75000"/>
                  </a:srgbClr>
                </a:solid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'1.5'!$AB$50:$AB$77</c:f>
              <c:strCache>
                <c:ptCount val="28"/>
                <c:pt idx="0">
                  <c:v>LU</c:v>
                </c:pt>
                <c:pt idx="1">
                  <c:v>AT</c:v>
                </c:pt>
                <c:pt idx="2">
                  <c:v>IT</c:v>
                </c:pt>
                <c:pt idx="3">
                  <c:v>NL</c:v>
                </c:pt>
                <c:pt idx="4">
                  <c:v>DN</c:v>
                </c:pt>
                <c:pt idx="5">
                  <c:v>CZ</c:v>
                </c:pt>
                <c:pt idx="6">
                  <c:v>FI</c:v>
                </c:pt>
                <c:pt idx="7">
                  <c:v>LT</c:v>
                </c:pt>
                <c:pt idx="8">
                  <c:v>HR</c:v>
                </c:pt>
                <c:pt idx="9">
                  <c:v>HU</c:v>
                </c:pt>
                <c:pt idx="10">
                  <c:v>DE</c:v>
                </c:pt>
                <c:pt idx="11">
                  <c:v>BG</c:v>
                </c:pt>
                <c:pt idx="12">
                  <c:v>SE</c:v>
                </c:pt>
                <c:pt idx="13">
                  <c:v>EÚ27</c:v>
                </c:pt>
                <c:pt idx="14">
                  <c:v>IE</c:v>
                </c:pt>
                <c:pt idx="15">
                  <c:v>MT</c:v>
                </c:pt>
                <c:pt idx="16">
                  <c:v>ES</c:v>
                </c:pt>
                <c:pt idx="17">
                  <c:v>PL</c:v>
                </c:pt>
                <c:pt idx="18">
                  <c:v>PT</c:v>
                </c:pt>
                <c:pt idx="19">
                  <c:v>CY</c:v>
                </c:pt>
                <c:pt idx="20">
                  <c:v>SI</c:v>
                </c:pt>
                <c:pt idx="21">
                  <c:v>BG</c:v>
                </c:pt>
                <c:pt idx="22">
                  <c:v>FR</c:v>
                </c:pt>
                <c:pt idx="23">
                  <c:v>EL</c:v>
                </c:pt>
                <c:pt idx="24">
                  <c:v>RO</c:v>
                </c:pt>
                <c:pt idx="25">
                  <c:v>LV</c:v>
                </c:pt>
                <c:pt idx="26">
                  <c:v>EE</c:v>
                </c:pt>
                <c:pt idx="27">
                  <c:v>SK</c:v>
                </c:pt>
              </c:strCache>
            </c:strRef>
          </c:cat>
          <c:val>
            <c:numRef>
              <c:f>'1.5'!$AC$50:$AC$77</c:f>
              <c:numCache>
                <c:formatCode>0.0</c:formatCode>
                <c:ptCount val="28"/>
                <c:pt idx="0">
                  <c:v>3</c:v>
                </c:pt>
                <c:pt idx="1">
                  <c:v>1.2029267592621657</c:v>
                </c:pt>
                <c:pt idx="2">
                  <c:v>0.95879696212751997</c:v>
                </c:pt>
                <c:pt idx="3">
                  <c:v>0.91737859067714012</c:v>
                </c:pt>
                <c:pt idx="4">
                  <c:v>0.62075471698113294</c:v>
                </c:pt>
                <c:pt idx="5">
                  <c:v>0.58763050407051098</c:v>
                </c:pt>
                <c:pt idx="6">
                  <c:v>0.30198368926420527</c:v>
                </c:pt>
                <c:pt idx="7">
                  <c:v>0.19357793569348428</c:v>
                </c:pt>
                <c:pt idx="8">
                  <c:v>0.17139314970722527</c:v>
                </c:pt>
                <c:pt idx="9">
                  <c:v>6.3078669870863552E-2</c:v>
                </c:pt>
                <c:pt idx="10">
                  <c:v>1.8038168765106964E-2</c:v>
                </c:pt>
                <c:pt idx="11">
                  <c:v>0</c:v>
                </c:pt>
                <c:pt idx="12">
                  <c:v>-2.6078288955166767E-2</c:v>
                </c:pt>
                <c:pt idx="13" formatCode="0.00">
                  <c:v>-6.3248820861270053E-2</c:v>
                </c:pt>
                <c:pt idx="14">
                  <c:v>-6.3248820861270053E-2</c:v>
                </c:pt>
                <c:pt idx="15">
                  <c:v>-0.11442979053529383</c:v>
                </c:pt>
                <c:pt idx="16">
                  <c:v>-0.12650055742607441</c:v>
                </c:pt>
                <c:pt idx="17">
                  <c:v>-0.16999530687803288</c:v>
                </c:pt>
                <c:pt idx="18">
                  <c:v>-0.23607918448899762</c:v>
                </c:pt>
                <c:pt idx="19">
                  <c:v>-0.34016278417064605</c:v>
                </c:pt>
                <c:pt idx="20">
                  <c:v>-0.3613695907489341</c:v>
                </c:pt>
                <c:pt idx="21">
                  <c:v>-0.73081924577373369</c:v>
                </c:pt>
                <c:pt idx="22">
                  <c:v>-0.78941533003178355</c:v>
                </c:pt>
                <c:pt idx="23">
                  <c:v>-0.87641387580587904</c:v>
                </c:pt>
                <c:pt idx="24">
                  <c:v>-0.91981722648643627</c:v>
                </c:pt>
                <c:pt idx="25">
                  <c:v>-1.1993498261468758</c:v>
                </c:pt>
                <c:pt idx="26">
                  <c:v>-1.2814145974416919</c:v>
                </c:pt>
                <c:pt idx="27">
                  <c:v>-2.4209793795553569</c:v>
                </c:pt>
              </c:numCache>
            </c:numRef>
          </c:val>
          <c:extLst>
            <c:ext xmlns:c16="http://schemas.microsoft.com/office/drawing/2014/chart" uri="{C3380CC4-5D6E-409C-BE32-E72D297353CC}">
              <c16:uniqueId val="{00000000-9AE9-4909-B110-631759752502}"/>
            </c:ext>
          </c:extLst>
        </c:ser>
        <c:dLbls>
          <c:showLegendKey val="0"/>
          <c:showVal val="0"/>
          <c:showCatName val="0"/>
          <c:showSerName val="0"/>
          <c:showPercent val="0"/>
          <c:showBubbleSize val="0"/>
        </c:dLbls>
        <c:gapWidth val="150"/>
        <c:overlap val="100"/>
        <c:axId val="303403456"/>
        <c:axId val="303403848"/>
      </c:barChart>
      <c:catAx>
        <c:axId val="303403456"/>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303403848"/>
        <c:crosses val="autoZero"/>
        <c:auto val="1"/>
        <c:lblAlgn val="ctr"/>
        <c:lblOffset val="100"/>
        <c:noMultiLvlLbl val="0"/>
      </c:catAx>
      <c:valAx>
        <c:axId val="303403848"/>
        <c:scaling>
          <c:orientation val="minMax"/>
          <c:max val="3"/>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303403456"/>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86336284722222201"/>
        </c:manualLayout>
      </c:layout>
      <c:barChart>
        <c:barDir val="col"/>
        <c:grouping val="clustered"/>
        <c:varyColors val="0"/>
        <c:ser>
          <c:idx val="0"/>
          <c:order val="0"/>
          <c:tx>
            <c:strRef>
              <c:f>'1.6'!$B$115</c:f>
              <c:strCache>
                <c:ptCount val="1"/>
                <c:pt idx="0">
                  <c:v>Nezamestnanosť</c:v>
                </c:pt>
              </c:strCache>
            </c:strRef>
          </c:tx>
          <c:spPr>
            <a:solidFill>
              <a:srgbClr val="2C9ADC"/>
            </a:solidFill>
          </c:spPr>
          <c:invertIfNegative val="0"/>
          <c:dPt>
            <c:idx val="14"/>
            <c:invertIfNegative val="0"/>
            <c:bubble3D val="0"/>
            <c:spPr>
              <a:solidFill>
                <a:srgbClr val="FF0000"/>
              </a:solidFill>
            </c:spPr>
            <c:extLst>
              <c:ext xmlns:c16="http://schemas.microsoft.com/office/drawing/2014/chart" uri="{C3380CC4-5D6E-409C-BE32-E72D297353CC}">
                <c16:uniqueId val="{00000001-2264-45CF-B1C2-E525DA541507}"/>
              </c:ext>
            </c:extLst>
          </c:dPt>
          <c:dPt>
            <c:idx val="16"/>
            <c:invertIfNegative val="0"/>
            <c:bubble3D val="0"/>
            <c:spPr>
              <a:solidFill>
                <a:sysClr val="window" lastClr="FFFFFF">
                  <a:lumMod val="50000"/>
                </a:sysClr>
              </a:solidFill>
            </c:spPr>
            <c:extLst>
              <c:ext xmlns:c16="http://schemas.microsoft.com/office/drawing/2014/chart" uri="{C3380CC4-5D6E-409C-BE32-E72D297353CC}">
                <c16:uniqueId val="{00000005-9945-4B84-93F2-C87CF86386D9}"/>
              </c:ext>
            </c:extLst>
          </c:dPt>
          <c:dPt>
            <c:idx val="19"/>
            <c:invertIfNegative val="0"/>
            <c:bubble3D val="0"/>
            <c:extLst>
              <c:ext xmlns:c16="http://schemas.microsoft.com/office/drawing/2014/chart" uri="{C3380CC4-5D6E-409C-BE32-E72D297353CC}">
                <c16:uniqueId val="{00000002-2264-45CF-B1C2-E525DA541507}"/>
              </c:ext>
            </c:extLst>
          </c:dPt>
          <c:dPt>
            <c:idx val="20"/>
            <c:invertIfNegative val="0"/>
            <c:bubble3D val="0"/>
            <c:extLst>
              <c:ext xmlns:c16="http://schemas.microsoft.com/office/drawing/2014/chart" uri="{C3380CC4-5D6E-409C-BE32-E72D297353CC}">
                <c16:uniqueId val="{00000003-2264-45CF-B1C2-E525DA541507}"/>
              </c:ext>
            </c:extLst>
          </c:dPt>
          <c:cat>
            <c:strRef>
              <c:f>'1.6'!$A$116:$A$143</c:f>
              <c:strCache>
                <c:ptCount val="28"/>
                <c:pt idx="0">
                  <c:v>CZ</c:v>
                </c:pt>
                <c:pt idx="1">
                  <c:v>PL</c:v>
                </c:pt>
                <c:pt idx="2">
                  <c:v>NL</c:v>
                </c:pt>
                <c:pt idx="3">
                  <c:v>DE</c:v>
                </c:pt>
                <c:pt idx="4">
                  <c:v>MT</c:v>
                </c:pt>
                <c:pt idx="5">
                  <c:v>HU</c:v>
                </c:pt>
                <c:pt idx="6">
                  <c:v>RO</c:v>
                </c:pt>
                <c:pt idx="7">
                  <c:v>SI</c:v>
                </c:pt>
                <c:pt idx="8">
                  <c:v>BG</c:v>
                </c:pt>
                <c:pt idx="9">
                  <c:v>DK</c:v>
                </c:pt>
                <c:pt idx="10">
                  <c:v>IE</c:v>
                </c:pt>
                <c:pt idx="11">
                  <c:v>AT</c:v>
                </c:pt>
                <c:pt idx="12">
                  <c:v>BE</c:v>
                </c:pt>
                <c:pt idx="13">
                  <c:v>LU</c:v>
                </c:pt>
                <c:pt idx="14">
                  <c:v>SK</c:v>
                </c:pt>
                <c:pt idx="15">
                  <c:v>EE</c:v>
                </c:pt>
                <c:pt idx="16">
                  <c:v>EÚ27</c:v>
                </c:pt>
                <c:pt idx="17">
                  <c:v>PT</c:v>
                </c:pt>
                <c:pt idx="18">
                  <c:v>HR</c:v>
                </c:pt>
                <c:pt idx="19">
                  <c:v>FI</c:v>
                </c:pt>
                <c:pt idx="20">
                  <c:v>SE</c:v>
                </c:pt>
                <c:pt idx="21">
                  <c:v>CY</c:v>
                </c:pt>
                <c:pt idx="22">
                  <c:v>FR </c:v>
                </c:pt>
                <c:pt idx="23">
                  <c:v>LV</c:v>
                </c:pt>
                <c:pt idx="24">
                  <c:v>LT</c:v>
                </c:pt>
                <c:pt idx="25">
                  <c:v>IT</c:v>
                </c:pt>
                <c:pt idx="26">
                  <c:v>ES</c:v>
                </c:pt>
                <c:pt idx="27">
                  <c:v>EL</c:v>
                </c:pt>
              </c:strCache>
            </c:strRef>
          </c:cat>
          <c:val>
            <c:numRef>
              <c:f>'1.6'!$B$116:$B$143</c:f>
              <c:numCache>
                <c:formatCode>#\ ##0.0</c:formatCode>
                <c:ptCount val="28"/>
                <c:pt idx="0">
                  <c:v>2.5</c:v>
                </c:pt>
                <c:pt idx="1">
                  <c:v>3.1</c:v>
                </c:pt>
                <c:pt idx="2">
                  <c:v>3.3</c:v>
                </c:pt>
                <c:pt idx="3">
                  <c:v>3.7</c:v>
                </c:pt>
                <c:pt idx="4">
                  <c:v>4.0999999999999996</c:v>
                </c:pt>
                <c:pt idx="5">
                  <c:v>4.2</c:v>
                </c:pt>
                <c:pt idx="6">
                  <c:v>4.8</c:v>
                </c:pt>
                <c:pt idx="7">
                  <c:v>4.9000000000000004</c:v>
                </c:pt>
                <c:pt idx="8">
                  <c:v>5.0999999999999996</c:v>
                </c:pt>
                <c:pt idx="9">
                  <c:v>5.2</c:v>
                </c:pt>
                <c:pt idx="10">
                  <c:v>5.3</c:v>
                </c:pt>
                <c:pt idx="11">
                  <c:v>5.3</c:v>
                </c:pt>
                <c:pt idx="12">
                  <c:v>5.4</c:v>
                </c:pt>
                <c:pt idx="13">
                  <c:v>6.5</c:v>
                </c:pt>
                <c:pt idx="14">
                  <c:v>6.6</c:v>
                </c:pt>
                <c:pt idx="15">
                  <c:v>6.7</c:v>
                </c:pt>
                <c:pt idx="16">
                  <c:v>6.9</c:v>
                </c:pt>
                <c:pt idx="17">
                  <c:v>6.9</c:v>
                </c:pt>
                <c:pt idx="18">
                  <c:v>7</c:v>
                </c:pt>
                <c:pt idx="19">
                  <c:v>7.1</c:v>
                </c:pt>
                <c:pt idx="20">
                  <c:v>7.4</c:v>
                </c:pt>
                <c:pt idx="21">
                  <c:v>7.6</c:v>
                </c:pt>
                <c:pt idx="22">
                  <c:v>7.7</c:v>
                </c:pt>
                <c:pt idx="23">
                  <c:v>8.3000000000000007</c:v>
                </c:pt>
                <c:pt idx="24">
                  <c:v>8.6999999999999993</c:v>
                </c:pt>
                <c:pt idx="25">
                  <c:v>9.1</c:v>
                </c:pt>
                <c:pt idx="26">
                  <c:v>15.2</c:v>
                </c:pt>
                <c:pt idx="27">
                  <c:v>16.399999999999999</c:v>
                </c:pt>
              </c:numCache>
            </c:numRef>
          </c:val>
          <c:extLst>
            <c:ext xmlns:c16="http://schemas.microsoft.com/office/drawing/2014/chart" uri="{C3380CC4-5D6E-409C-BE32-E72D297353CC}">
              <c16:uniqueId val="{00000004-2264-45CF-B1C2-E525DA541507}"/>
            </c:ext>
          </c:extLst>
        </c:ser>
        <c:dLbls>
          <c:showLegendKey val="0"/>
          <c:showVal val="0"/>
          <c:showCatName val="0"/>
          <c:showSerName val="0"/>
          <c:showPercent val="0"/>
          <c:showBubbleSize val="0"/>
        </c:dLbls>
        <c:gapWidth val="150"/>
        <c:axId val="827457592"/>
        <c:axId val="827457984"/>
      </c:barChart>
      <c:lineChart>
        <c:grouping val="stacked"/>
        <c:varyColors val="0"/>
        <c:ser>
          <c:idx val="1"/>
          <c:order val="1"/>
          <c:tx>
            <c:strRef>
              <c:f>'1.6'!$C$115</c:f>
              <c:strCache>
                <c:ptCount val="1"/>
                <c:pt idx="0">
                  <c:v>Dlhodobá nezamestnanosť</c:v>
                </c:pt>
              </c:strCache>
            </c:strRef>
          </c:tx>
          <c:spPr>
            <a:ln>
              <a:noFill/>
            </a:ln>
          </c:spPr>
          <c:marker>
            <c:spPr>
              <a:solidFill>
                <a:srgbClr val="1F497D">
                  <a:lumMod val="75000"/>
                </a:srgbClr>
              </a:solidFill>
              <a:ln>
                <a:noFill/>
              </a:ln>
            </c:spPr>
          </c:marker>
          <c:cat>
            <c:strRef>
              <c:f>'1.6'!$A$116:$A$143</c:f>
              <c:strCache>
                <c:ptCount val="28"/>
                <c:pt idx="0">
                  <c:v>CZ</c:v>
                </c:pt>
                <c:pt idx="1">
                  <c:v>PL</c:v>
                </c:pt>
                <c:pt idx="2">
                  <c:v>NL</c:v>
                </c:pt>
                <c:pt idx="3">
                  <c:v>DE</c:v>
                </c:pt>
                <c:pt idx="4">
                  <c:v>MT</c:v>
                </c:pt>
                <c:pt idx="5">
                  <c:v>HU</c:v>
                </c:pt>
                <c:pt idx="6">
                  <c:v>RO</c:v>
                </c:pt>
                <c:pt idx="7">
                  <c:v>SI</c:v>
                </c:pt>
                <c:pt idx="8">
                  <c:v>BG</c:v>
                </c:pt>
                <c:pt idx="9">
                  <c:v>DK</c:v>
                </c:pt>
                <c:pt idx="10">
                  <c:v>IE</c:v>
                </c:pt>
                <c:pt idx="11">
                  <c:v>AT</c:v>
                </c:pt>
                <c:pt idx="12">
                  <c:v>BE</c:v>
                </c:pt>
                <c:pt idx="13">
                  <c:v>LU</c:v>
                </c:pt>
                <c:pt idx="14">
                  <c:v>SK</c:v>
                </c:pt>
                <c:pt idx="15">
                  <c:v>EE</c:v>
                </c:pt>
                <c:pt idx="16">
                  <c:v>EÚ27</c:v>
                </c:pt>
                <c:pt idx="17">
                  <c:v>PT</c:v>
                </c:pt>
                <c:pt idx="18">
                  <c:v>HR</c:v>
                </c:pt>
                <c:pt idx="19">
                  <c:v>FI</c:v>
                </c:pt>
                <c:pt idx="20">
                  <c:v>SE</c:v>
                </c:pt>
                <c:pt idx="21">
                  <c:v>CY</c:v>
                </c:pt>
                <c:pt idx="22">
                  <c:v>FR </c:v>
                </c:pt>
                <c:pt idx="23">
                  <c:v>LV</c:v>
                </c:pt>
                <c:pt idx="24">
                  <c:v>LT</c:v>
                </c:pt>
                <c:pt idx="25">
                  <c:v>IT</c:v>
                </c:pt>
                <c:pt idx="26">
                  <c:v>ES</c:v>
                </c:pt>
                <c:pt idx="27">
                  <c:v>EL</c:v>
                </c:pt>
              </c:strCache>
            </c:strRef>
          </c:cat>
          <c:val>
            <c:numRef>
              <c:f>'1.6'!$C$116:$C$143</c:f>
              <c:numCache>
                <c:formatCode>#\ ##0.0</c:formatCode>
                <c:ptCount val="28"/>
                <c:pt idx="0">
                  <c:v>0.6</c:v>
                </c:pt>
                <c:pt idx="1">
                  <c:v>0.6</c:v>
                </c:pt>
                <c:pt idx="2">
                  <c:v>0.9</c:v>
                </c:pt>
                <c:pt idx="3">
                  <c:v>1.2</c:v>
                </c:pt>
                <c:pt idx="4">
                  <c:v>1</c:v>
                </c:pt>
                <c:pt idx="5">
                  <c:v>1.1000000000000001</c:v>
                </c:pt>
                <c:pt idx="6">
                  <c:v>1.4</c:v>
                </c:pt>
                <c:pt idx="7">
                  <c:v>1.9</c:v>
                </c:pt>
                <c:pt idx="8">
                  <c:v>2.2999999999999998</c:v>
                </c:pt>
                <c:pt idx="9">
                  <c:v>1</c:v>
                </c:pt>
                <c:pt idx="10">
                  <c:v>1.3</c:v>
                </c:pt>
                <c:pt idx="11">
                  <c:v>1.3</c:v>
                </c:pt>
                <c:pt idx="12">
                  <c:v>2.2999999999999998</c:v>
                </c:pt>
                <c:pt idx="13">
                  <c:v>1.7</c:v>
                </c:pt>
                <c:pt idx="14">
                  <c:v>3.2</c:v>
                </c:pt>
                <c:pt idx="15">
                  <c:v>1.2</c:v>
                </c:pt>
                <c:pt idx="16">
                  <c:v>2.5</c:v>
                </c:pt>
                <c:pt idx="17">
                  <c:v>2.2999999999999998</c:v>
                </c:pt>
                <c:pt idx="18">
                  <c:v>2</c:v>
                </c:pt>
                <c:pt idx="19">
                  <c:v>1.3</c:v>
                </c:pt>
                <c:pt idx="20">
                  <c:v>1.2</c:v>
                </c:pt>
                <c:pt idx="21">
                  <c:v>2.2000000000000002</c:v>
                </c:pt>
                <c:pt idx="22">
                  <c:v>2.9</c:v>
                </c:pt>
                <c:pt idx="23">
                  <c:v>2.2999999999999998</c:v>
                </c:pt>
                <c:pt idx="24">
                  <c:v>2.6</c:v>
                </c:pt>
                <c:pt idx="25">
                  <c:v>4.8</c:v>
                </c:pt>
                <c:pt idx="26">
                  <c:v>5</c:v>
                </c:pt>
                <c:pt idx="27">
                  <c:v>10.9</c:v>
                </c:pt>
              </c:numCache>
            </c:numRef>
          </c:val>
          <c:smooth val="0"/>
          <c:extLst>
            <c:ext xmlns:c16="http://schemas.microsoft.com/office/drawing/2014/chart" uri="{C3380CC4-5D6E-409C-BE32-E72D297353CC}">
              <c16:uniqueId val="{00000005-2264-45CF-B1C2-E525DA541507}"/>
            </c:ext>
          </c:extLst>
        </c:ser>
        <c:dLbls>
          <c:showLegendKey val="0"/>
          <c:showVal val="0"/>
          <c:showCatName val="0"/>
          <c:showSerName val="0"/>
          <c:showPercent val="0"/>
          <c:showBubbleSize val="0"/>
        </c:dLbls>
        <c:marker val="1"/>
        <c:smooth val="0"/>
        <c:axId val="827457592"/>
        <c:axId val="827457984"/>
      </c:lineChart>
      <c:catAx>
        <c:axId val="82745759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827457984"/>
        <c:crosses val="autoZero"/>
        <c:auto val="1"/>
        <c:lblAlgn val="ctr"/>
        <c:lblOffset val="100"/>
        <c:noMultiLvlLbl val="0"/>
      </c:catAx>
      <c:valAx>
        <c:axId val="827457984"/>
        <c:scaling>
          <c:orientation val="minMax"/>
          <c:max val="18"/>
          <c:min val="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7592"/>
        <c:crosses val="autoZero"/>
        <c:crossBetween val="between"/>
      </c:valAx>
    </c:plotArea>
    <c:legend>
      <c:legendPos val="l"/>
      <c:layout>
        <c:manualLayout>
          <c:xMode val="edge"/>
          <c:yMode val="edge"/>
          <c:x val="0.14444444444444443"/>
          <c:y val="0.30186898512685917"/>
          <c:w val="0.30190774303117229"/>
          <c:h val="0.19683882560713215"/>
        </c:manualLayout>
      </c:layout>
      <c:overlay val="0"/>
      <c:txPr>
        <a:bodyPr/>
        <a:lstStyle/>
        <a:p>
          <a:pPr>
            <a:defRPr sz="900"/>
          </a:pPr>
          <a:endParaRPr lang="en-US"/>
        </a:p>
      </c:txPr>
    </c:legend>
    <c:plotVisOnly val="1"/>
    <c:dispBlanksAs val="gap"/>
    <c:showDLblsOverMax val="0"/>
  </c:chart>
  <c:spPr>
    <a:ln>
      <a:noFill/>
    </a:ln>
  </c:spPr>
  <c:txPr>
    <a:bodyPr/>
    <a:lstStyle/>
    <a:p>
      <a:pPr>
        <a:defRPr sz="600" b="0" i="0" u="none" strike="noStrike" baseline="0">
          <a:solidFill>
            <a:srgbClr val="000000"/>
          </a:solidFill>
          <a:latin typeface="Arial Narrow" panose="020B0606020202030204" pitchFamily="34" charset="0"/>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680774278215223E-2"/>
          <c:y val="8.4437882764654415E-2"/>
          <c:w val="0.91819511922711794"/>
          <c:h val="0.80367308253135028"/>
        </c:manualLayout>
      </c:layout>
      <c:lineChart>
        <c:grouping val="standard"/>
        <c:varyColors val="0"/>
        <c:ser>
          <c:idx val="3"/>
          <c:order val="0"/>
          <c:tx>
            <c:strRef>
              <c:f>'1.7'!$B$10</c:f>
              <c:strCache>
                <c:ptCount val="1"/>
                <c:pt idx="0">
                  <c:v>Dieťa 0-2</c:v>
                </c:pt>
              </c:strCache>
            </c:strRef>
          </c:tx>
          <c:spPr>
            <a:ln w="19050">
              <a:noFill/>
              <a:prstDash val="solid"/>
            </a:ln>
          </c:spPr>
          <c:marker>
            <c:symbol val="circle"/>
            <c:size val="5"/>
            <c:spPr>
              <a:solidFill>
                <a:sysClr val="windowText" lastClr="000000">
                  <a:lumMod val="95000"/>
                  <a:lumOff val="5000"/>
                </a:sysClr>
              </a:solidFill>
              <a:ln>
                <a:noFill/>
              </a:ln>
            </c:spPr>
          </c:marker>
          <c:dPt>
            <c:idx val="7"/>
            <c:marker>
              <c:spPr>
                <a:solidFill>
                  <a:srgbClr val="7030A0"/>
                </a:solidFill>
                <a:ln>
                  <a:noFill/>
                </a:ln>
              </c:spPr>
            </c:marker>
            <c:bubble3D val="0"/>
            <c:extLst>
              <c:ext xmlns:c16="http://schemas.microsoft.com/office/drawing/2014/chart" uri="{C3380CC4-5D6E-409C-BE32-E72D297353CC}">
                <c16:uniqueId val="{00000000-057E-4476-B350-E6FEA8159F0E}"/>
              </c:ext>
            </c:extLst>
          </c:dPt>
          <c:cat>
            <c:strRef>
              <c:f>'1.7'!$A$11:$A$38</c:f>
              <c:strCache>
                <c:ptCount val="28"/>
                <c:pt idx="0">
                  <c:v>FI</c:v>
                </c:pt>
                <c:pt idx="1">
                  <c:v>CZ</c:v>
                </c:pt>
                <c:pt idx="2">
                  <c:v>DK</c:v>
                </c:pt>
                <c:pt idx="3">
                  <c:v>SI</c:v>
                </c:pt>
                <c:pt idx="4">
                  <c:v>EE</c:v>
                </c:pt>
                <c:pt idx="5">
                  <c:v>AT</c:v>
                </c:pt>
                <c:pt idx="6">
                  <c:v>LT</c:v>
                </c:pt>
                <c:pt idx="7">
                  <c:v>SK</c:v>
                </c:pt>
                <c:pt idx="8">
                  <c:v>LV</c:v>
                </c:pt>
                <c:pt idx="9">
                  <c:v>HU</c:v>
                </c:pt>
                <c:pt idx="10">
                  <c:v>FR</c:v>
                </c:pt>
                <c:pt idx="11">
                  <c:v>DE</c:v>
                </c:pt>
                <c:pt idx="12">
                  <c:v>BE</c:v>
                </c:pt>
                <c:pt idx="13">
                  <c:v>PT</c:v>
                </c:pt>
                <c:pt idx="14">
                  <c:v>NL</c:v>
                </c:pt>
                <c:pt idx="15">
                  <c:v>UK</c:v>
                </c:pt>
                <c:pt idx="16">
                  <c:v>BG</c:v>
                </c:pt>
                <c:pt idx="17">
                  <c:v>EU</c:v>
                </c:pt>
                <c:pt idx="18">
                  <c:v>PL</c:v>
                </c:pt>
                <c:pt idx="19">
                  <c:v>LU</c:v>
                </c:pt>
                <c:pt idx="20">
                  <c:v>HR</c:v>
                </c:pt>
                <c:pt idx="21">
                  <c:v>CY</c:v>
                </c:pt>
                <c:pt idx="22">
                  <c:v>RO</c:v>
                </c:pt>
                <c:pt idx="23">
                  <c:v>IE</c:v>
                </c:pt>
                <c:pt idx="24">
                  <c:v>ES</c:v>
                </c:pt>
                <c:pt idx="25">
                  <c:v>MT</c:v>
                </c:pt>
                <c:pt idx="26">
                  <c:v>IT</c:v>
                </c:pt>
                <c:pt idx="27">
                  <c:v>EL</c:v>
                </c:pt>
              </c:strCache>
            </c:strRef>
          </c:cat>
          <c:val>
            <c:numRef>
              <c:f>'1.7'!$B$11:$B$38</c:f>
              <c:numCache>
                <c:formatCode>0.0</c:formatCode>
                <c:ptCount val="28"/>
                <c:pt idx="0">
                  <c:v>51.580601930618286</c:v>
                </c:pt>
                <c:pt idx="1">
                  <c:v>22.263279557228088</c:v>
                </c:pt>
                <c:pt idx="2">
                  <c:v>75.84109902381897</c:v>
                </c:pt>
                <c:pt idx="3">
                  <c:v>71.878534555435181</c:v>
                </c:pt>
                <c:pt idx="4">
                  <c:v>23.663592338562012</c:v>
                </c:pt>
                <c:pt idx="5">
                  <c:v>66.380143165588379</c:v>
                </c:pt>
                <c:pt idx="6">
                  <c:v>69.521433115005493</c:v>
                </c:pt>
                <c:pt idx="7">
                  <c:v>16.745287179946899</c:v>
                </c:pt>
                <c:pt idx="8">
                  <c:v>54.364228248596191</c:v>
                </c:pt>
                <c:pt idx="9">
                  <c:v>13.441577553749084</c:v>
                </c:pt>
                <c:pt idx="10">
                  <c:v>59.103929996490479</c:v>
                </c:pt>
                <c:pt idx="11">
                  <c:v>51.506102085113525</c:v>
                </c:pt>
                <c:pt idx="12">
                  <c:v>65.681177377700806</c:v>
                </c:pt>
                <c:pt idx="13">
                  <c:v>73.191922903060913</c:v>
                </c:pt>
                <c:pt idx="14">
                  <c:v>73.544967174530029</c:v>
                </c:pt>
                <c:pt idx="15">
                  <c:v>59.343153238296509</c:v>
                </c:pt>
                <c:pt idx="16">
                  <c:v>44.059213995933533</c:v>
                </c:pt>
                <c:pt idx="17">
                  <c:v>55.274210042423675</c:v>
                </c:pt>
                <c:pt idx="18">
                  <c:v>58.530306816101074</c:v>
                </c:pt>
                <c:pt idx="19">
                  <c:v>71.560120582580566</c:v>
                </c:pt>
                <c:pt idx="20">
                  <c:v>65.67530632019043</c:v>
                </c:pt>
                <c:pt idx="21">
                  <c:v>68.139272928237915</c:v>
                </c:pt>
                <c:pt idx="22">
                  <c:v>57.005542516708374</c:v>
                </c:pt>
                <c:pt idx="23">
                  <c:v>60.866433382034302</c:v>
                </c:pt>
                <c:pt idx="24">
                  <c:v>59.736472368240356</c:v>
                </c:pt>
                <c:pt idx="25">
                  <c:v>54.525017738342285</c:v>
                </c:pt>
                <c:pt idx="26">
                  <c:v>53.627997636795044</c:v>
                </c:pt>
                <c:pt idx="27">
                  <c:v>50.626957416534424</c:v>
                </c:pt>
              </c:numCache>
            </c:numRef>
          </c:val>
          <c:smooth val="0"/>
          <c:extLst>
            <c:ext xmlns:c16="http://schemas.microsoft.com/office/drawing/2014/chart" uri="{C3380CC4-5D6E-409C-BE32-E72D297353CC}">
              <c16:uniqueId val="{00000001-057E-4476-B350-E6FEA8159F0E}"/>
            </c:ext>
          </c:extLst>
        </c:ser>
        <c:ser>
          <c:idx val="5"/>
          <c:order val="1"/>
          <c:tx>
            <c:strRef>
              <c:f>'1.7'!$C$10</c:f>
              <c:strCache>
                <c:ptCount val="1"/>
                <c:pt idx="0">
                  <c:v>Dieťa 3-5</c:v>
                </c:pt>
              </c:strCache>
            </c:strRef>
          </c:tx>
          <c:spPr>
            <a:ln w="19050">
              <a:noFill/>
              <a:prstDash val="solid"/>
            </a:ln>
          </c:spPr>
          <c:marker>
            <c:symbol val="square"/>
            <c:size val="5"/>
            <c:spPr>
              <a:solidFill>
                <a:srgbClr val="2C9ADC"/>
              </a:solidFill>
              <a:ln>
                <a:noFill/>
              </a:ln>
            </c:spPr>
          </c:marker>
          <c:dPt>
            <c:idx val="7"/>
            <c:marker>
              <c:spPr>
                <a:solidFill>
                  <a:srgbClr val="FF0000"/>
                </a:solidFill>
                <a:ln>
                  <a:noFill/>
                </a:ln>
              </c:spPr>
            </c:marker>
            <c:bubble3D val="0"/>
            <c:extLst>
              <c:ext xmlns:c16="http://schemas.microsoft.com/office/drawing/2014/chart" uri="{C3380CC4-5D6E-409C-BE32-E72D297353CC}">
                <c16:uniqueId val="{00000002-057E-4476-B350-E6FEA8159F0E}"/>
              </c:ext>
            </c:extLst>
          </c:dPt>
          <c:cat>
            <c:strRef>
              <c:f>'1.7'!$A$11:$A$38</c:f>
              <c:strCache>
                <c:ptCount val="28"/>
                <c:pt idx="0">
                  <c:v>FI</c:v>
                </c:pt>
                <c:pt idx="1">
                  <c:v>CZ</c:v>
                </c:pt>
                <c:pt idx="2">
                  <c:v>DK</c:v>
                </c:pt>
                <c:pt idx="3">
                  <c:v>SI</c:v>
                </c:pt>
                <c:pt idx="4">
                  <c:v>EE</c:v>
                </c:pt>
                <c:pt idx="5">
                  <c:v>AT</c:v>
                </c:pt>
                <c:pt idx="6">
                  <c:v>LT</c:v>
                </c:pt>
                <c:pt idx="7">
                  <c:v>SK</c:v>
                </c:pt>
                <c:pt idx="8">
                  <c:v>LV</c:v>
                </c:pt>
                <c:pt idx="9">
                  <c:v>HU</c:v>
                </c:pt>
                <c:pt idx="10">
                  <c:v>FR</c:v>
                </c:pt>
                <c:pt idx="11">
                  <c:v>DE</c:v>
                </c:pt>
                <c:pt idx="12">
                  <c:v>BE</c:v>
                </c:pt>
                <c:pt idx="13">
                  <c:v>PT</c:v>
                </c:pt>
                <c:pt idx="14">
                  <c:v>NL</c:v>
                </c:pt>
                <c:pt idx="15">
                  <c:v>UK</c:v>
                </c:pt>
                <c:pt idx="16">
                  <c:v>BG</c:v>
                </c:pt>
                <c:pt idx="17">
                  <c:v>EU</c:v>
                </c:pt>
                <c:pt idx="18">
                  <c:v>PL</c:v>
                </c:pt>
                <c:pt idx="19">
                  <c:v>LU</c:v>
                </c:pt>
                <c:pt idx="20">
                  <c:v>HR</c:v>
                </c:pt>
                <c:pt idx="21">
                  <c:v>CY</c:v>
                </c:pt>
                <c:pt idx="22">
                  <c:v>RO</c:v>
                </c:pt>
                <c:pt idx="23">
                  <c:v>IE</c:v>
                </c:pt>
                <c:pt idx="24">
                  <c:v>ES</c:v>
                </c:pt>
                <c:pt idx="25">
                  <c:v>MT</c:v>
                </c:pt>
                <c:pt idx="26">
                  <c:v>IT</c:v>
                </c:pt>
                <c:pt idx="27">
                  <c:v>EL</c:v>
                </c:pt>
              </c:strCache>
            </c:strRef>
          </c:cat>
          <c:val>
            <c:numRef>
              <c:f>'1.7'!$C$11:$C$38</c:f>
              <c:numCache>
                <c:formatCode>0.0</c:formatCode>
                <c:ptCount val="28"/>
                <c:pt idx="0">
                  <c:v>78.330850601196289</c:v>
                </c:pt>
                <c:pt idx="1">
                  <c:v>71.907258033752441</c:v>
                </c:pt>
                <c:pt idx="2">
                  <c:v>79.942798614501953</c:v>
                </c:pt>
                <c:pt idx="3">
                  <c:v>79.085373878479004</c:v>
                </c:pt>
                <c:pt idx="4">
                  <c:v>81.062507629394531</c:v>
                </c:pt>
                <c:pt idx="5">
                  <c:v>74.738931655883789</c:v>
                </c:pt>
                <c:pt idx="6">
                  <c:v>71.809792518615723</c:v>
                </c:pt>
                <c:pt idx="7">
                  <c:v>59.360796213150024</c:v>
                </c:pt>
                <c:pt idx="8">
                  <c:v>69.591236114501953</c:v>
                </c:pt>
                <c:pt idx="9">
                  <c:v>67.907261848449707</c:v>
                </c:pt>
                <c:pt idx="10">
                  <c:v>76.414859294891357</c:v>
                </c:pt>
                <c:pt idx="11">
                  <c:v>70.263570547103882</c:v>
                </c:pt>
                <c:pt idx="12">
                  <c:v>70.317816734313965</c:v>
                </c:pt>
                <c:pt idx="13">
                  <c:v>76.450449228286743</c:v>
                </c:pt>
                <c:pt idx="14">
                  <c:v>72.958976030349731</c:v>
                </c:pt>
                <c:pt idx="15">
                  <c:v>62.093263864517212</c:v>
                </c:pt>
                <c:pt idx="16">
                  <c:v>60.445541143417358</c:v>
                </c:pt>
                <c:pt idx="17">
                  <c:v>68.6064358110781</c:v>
                </c:pt>
                <c:pt idx="18">
                  <c:v>65.470224618911743</c:v>
                </c:pt>
                <c:pt idx="19">
                  <c:v>79.747706651687622</c:v>
                </c:pt>
                <c:pt idx="20">
                  <c:v>69.800049066543579</c:v>
                </c:pt>
                <c:pt idx="21">
                  <c:v>70.714056491851807</c:v>
                </c:pt>
                <c:pt idx="22">
                  <c:v>63.211232423782349</c:v>
                </c:pt>
                <c:pt idx="23">
                  <c:v>58.10132622718811</c:v>
                </c:pt>
                <c:pt idx="24">
                  <c:v>58.757102489471436</c:v>
                </c:pt>
                <c:pt idx="25">
                  <c:v>59.192836284637451</c:v>
                </c:pt>
                <c:pt idx="26">
                  <c:v>54.629212617874146</c:v>
                </c:pt>
                <c:pt idx="27">
                  <c:v>50.06873607635498</c:v>
                </c:pt>
              </c:numCache>
            </c:numRef>
          </c:val>
          <c:smooth val="0"/>
          <c:extLst>
            <c:ext xmlns:c16="http://schemas.microsoft.com/office/drawing/2014/chart" uri="{C3380CC4-5D6E-409C-BE32-E72D297353CC}">
              <c16:uniqueId val="{00000003-057E-4476-B350-E6FEA8159F0E}"/>
            </c:ext>
          </c:extLst>
        </c:ser>
        <c:ser>
          <c:idx val="0"/>
          <c:order val="2"/>
          <c:tx>
            <c:strRef>
              <c:f>'1.7'!$D$10</c:f>
              <c:strCache>
                <c:ptCount val="1"/>
                <c:pt idx="0">
                  <c:v>Dieťa 6-14</c:v>
                </c:pt>
              </c:strCache>
            </c:strRef>
          </c:tx>
          <c:spPr>
            <a:ln w="19050">
              <a:noFill/>
              <a:prstDash val="dash"/>
            </a:ln>
          </c:spPr>
          <c:marker>
            <c:symbol val="triangle"/>
            <c:size val="5"/>
            <c:spPr>
              <a:solidFill>
                <a:srgbClr val="A5A5A5">
                  <a:lumMod val="50000"/>
                </a:srgbClr>
              </a:solidFill>
              <a:ln>
                <a:solidFill>
                  <a:srgbClr val="A5A5A5">
                    <a:lumMod val="50000"/>
                  </a:srgbClr>
                </a:solidFill>
              </a:ln>
            </c:spPr>
          </c:marker>
          <c:dPt>
            <c:idx val="2"/>
            <c:bubble3D val="0"/>
            <c:extLst>
              <c:ext xmlns:c16="http://schemas.microsoft.com/office/drawing/2014/chart" uri="{C3380CC4-5D6E-409C-BE32-E72D297353CC}">
                <c16:uniqueId val="{00000004-057E-4476-B350-E6FEA8159F0E}"/>
              </c:ext>
            </c:extLst>
          </c:dPt>
          <c:dPt>
            <c:idx val="7"/>
            <c:marker>
              <c:spPr>
                <a:solidFill>
                  <a:srgbClr val="ED7D31"/>
                </a:solidFill>
                <a:ln>
                  <a:solidFill>
                    <a:srgbClr val="ED7D31"/>
                  </a:solidFill>
                </a:ln>
              </c:spPr>
            </c:marker>
            <c:bubble3D val="0"/>
            <c:extLst>
              <c:ext xmlns:c16="http://schemas.microsoft.com/office/drawing/2014/chart" uri="{C3380CC4-5D6E-409C-BE32-E72D297353CC}">
                <c16:uniqueId val="{00000005-057E-4476-B350-E6FEA8159F0E}"/>
              </c:ext>
            </c:extLst>
          </c:dPt>
          <c:cat>
            <c:strRef>
              <c:f>'1.7'!$A$11:$A$38</c:f>
              <c:strCache>
                <c:ptCount val="28"/>
                <c:pt idx="0">
                  <c:v>FI</c:v>
                </c:pt>
                <c:pt idx="1">
                  <c:v>CZ</c:v>
                </c:pt>
                <c:pt idx="2">
                  <c:v>DK</c:v>
                </c:pt>
                <c:pt idx="3">
                  <c:v>SI</c:v>
                </c:pt>
                <c:pt idx="4">
                  <c:v>EE</c:v>
                </c:pt>
                <c:pt idx="5">
                  <c:v>AT</c:v>
                </c:pt>
                <c:pt idx="6">
                  <c:v>LT</c:v>
                </c:pt>
                <c:pt idx="7">
                  <c:v>SK</c:v>
                </c:pt>
                <c:pt idx="8">
                  <c:v>LV</c:v>
                </c:pt>
                <c:pt idx="9">
                  <c:v>HU</c:v>
                </c:pt>
                <c:pt idx="10">
                  <c:v>FR</c:v>
                </c:pt>
                <c:pt idx="11">
                  <c:v>DE</c:v>
                </c:pt>
                <c:pt idx="12">
                  <c:v>BE</c:v>
                </c:pt>
                <c:pt idx="13">
                  <c:v>PT</c:v>
                </c:pt>
                <c:pt idx="14">
                  <c:v>NL</c:v>
                </c:pt>
                <c:pt idx="15">
                  <c:v>UK</c:v>
                </c:pt>
                <c:pt idx="16">
                  <c:v>BG</c:v>
                </c:pt>
                <c:pt idx="17">
                  <c:v>EU</c:v>
                </c:pt>
                <c:pt idx="18">
                  <c:v>PL</c:v>
                </c:pt>
                <c:pt idx="19">
                  <c:v>LU</c:v>
                </c:pt>
                <c:pt idx="20">
                  <c:v>HR</c:v>
                </c:pt>
                <c:pt idx="21">
                  <c:v>CY</c:v>
                </c:pt>
                <c:pt idx="22">
                  <c:v>RO</c:v>
                </c:pt>
                <c:pt idx="23">
                  <c:v>IE</c:v>
                </c:pt>
                <c:pt idx="24">
                  <c:v>ES</c:v>
                </c:pt>
                <c:pt idx="25">
                  <c:v>MT</c:v>
                </c:pt>
                <c:pt idx="26">
                  <c:v>IT</c:v>
                </c:pt>
                <c:pt idx="27">
                  <c:v>EL</c:v>
                </c:pt>
              </c:strCache>
            </c:strRef>
          </c:cat>
          <c:val>
            <c:numRef>
              <c:f>'1.7'!$D$11:$D$38</c:f>
              <c:numCache>
                <c:formatCode>0.0</c:formatCode>
                <c:ptCount val="28"/>
                <c:pt idx="0">
                  <c:v>89.1815185546875</c:v>
                </c:pt>
                <c:pt idx="1">
                  <c:v>86.56957745552063</c:v>
                </c:pt>
                <c:pt idx="2">
                  <c:v>86.409181356430054</c:v>
                </c:pt>
                <c:pt idx="3">
                  <c:v>84.365403652191162</c:v>
                </c:pt>
                <c:pt idx="4">
                  <c:v>82.086181640625</c:v>
                </c:pt>
                <c:pt idx="5">
                  <c:v>81.553316116333008</c:v>
                </c:pt>
                <c:pt idx="6">
                  <c:v>81.485915184020996</c:v>
                </c:pt>
                <c:pt idx="7">
                  <c:v>79.819869995117188</c:v>
                </c:pt>
                <c:pt idx="8">
                  <c:v>79.506784677505493</c:v>
                </c:pt>
                <c:pt idx="9">
                  <c:v>79.124391078948975</c:v>
                </c:pt>
                <c:pt idx="10">
                  <c:v>78.762936592102051</c:v>
                </c:pt>
                <c:pt idx="11">
                  <c:v>77.727782726287842</c:v>
                </c:pt>
                <c:pt idx="12">
                  <c:v>76.894986629486084</c:v>
                </c:pt>
                <c:pt idx="13">
                  <c:v>76.425635814666748</c:v>
                </c:pt>
                <c:pt idx="14">
                  <c:v>76.319330930709839</c:v>
                </c:pt>
                <c:pt idx="15">
                  <c:v>76.058632135391235</c:v>
                </c:pt>
                <c:pt idx="16">
                  <c:v>75.565171241760254</c:v>
                </c:pt>
                <c:pt idx="17">
                  <c:v>74.584684107038711</c:v>
                </c:pt>
                <c:pt idx="18">
                  <c:v>74.486583471298218</c:v>
                </c:pt>
                <c:pt idx="19">
                  <c:v>74.483543634414673</c:v>
                </c:pt>
                <c:pt idx="20">
                  <c:v>70.800220966339111</c:v>
                </c:pt>
                <c:pt idx="21">
                  <c:v>69.982683658599854</c:v>
                </c:pt>
                <c:pt idx="22">
                  <c:v>68.748879432678223</c:v>
                </c:pt>
                <c:pt idx="23">
                  <c:v>60.743647813796997</c:v>
                </c:pt>
                <c:pt idx="24">
                  <c:v>59.754526615142822</c:v>
                </c:pt>
                <c:pt idx="25">
                  <c:v>56.815189123153687</c:v>
                </c:pt>
                <c:pt idx="26">
                  <c:v>56.398153305053711</c:v>
                </c:pt>
                <c:pt idx="27">
                  <c:v>53.716427087783813</c:v>
                </c:pt>
              </c:numCache>
            </c:numRef>
          </c:val>
          <c:smooth val="0"/>
          <c:extLst>
            <c:ext xmlns:c16="http://schemas.microsoft.com/office/drawing/2014/chart" uri="{C3380CC4-5D6E-409C-BE32-E72D297353CC}">
              <c16:uniqueId val="{00000006-057E-4476-B350-E6FEA8159F0E}"/>
            </c:ext>
          </c:extLst>
        </c:ser>
        <c:dLbls>
          <c:showLegendKey val="0"/>
          <c:showVal val="0"/>
          <c:showCatName val="0"/>
          <c:showSerName val="0"/>
          <c:showPercent val="0"/>
          <c:showBubbleSize val="0"/>
        </c:dLbls>
        <c:marker val="1"/>
        <c:smooth val="0"/>
        <c:axId val="827461120"/>
        <c:axId val="827461512"/>
      </c:lineChart>
      <c:catAx>
        <c:axId val="827461120"/>
        <c:scaling>
          <c:orientation val="minMax"/>
        </c:scaling>
        <c:delete val="0"/>
        <c:axPos val="b"/>
        <c:numFmt formatCode="General" sourceLinked="0"/>
        <c:majorTickMark val="out"/>
        <c:minorTickMark val="none"/>
        <c:tickLblPos val="low"/>
        <c:txPr>
          <a:bodyPr rot="-5400000" vert="horz"/>
          <a:lstStyle/>
          <a:p>
            <a:pPr>
              <a:defRPr/>
            </a:pPr>
            <a:endParaRPr lang="en-US"/>
          </a:p>
        </c:txPr>
        <c:crossAx val="827461512"/>
        <c:crosses val="autoZero"/>
        <c:auto val="1"/>
        <c:lblAlgn val="ctr"/>
        <c:lblOffset val="100"/>
        <c:noMultiLvlLbl val="0"/>
      </c:catAx>
      <c:valAx>
        <c:axId val="827461512"/>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61120"/>
        <c:crosses val="autoZero"/>
        <c:crossBetween val="between"/>
      </c:valAx>
    </c:plotArea>
    <c:legend>
      <c:legendPos val="l"/>
      <c:layout>
        <c:manualLayout>
          <c:xMode val="edge"/>
          <c:yMode val="edge"/>
          <c:x val="0.65833323846567371"/>
          <c:y val="0.62766914552347619"/>
          <c:w val="0.26797584036935151"/>
          <c:h val="0.20551764362787983"/>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NeueHaasGroteskDisp W02"/>
          <a:cs typeface="NeueHaasGroteskDisp W02"/>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6231175269757947"/>
        </c:manualLayout>
      </c:layout>
      <c:lineChart>
        <c:grouping val="standard"/>
        <c:varyColors val="0"/>
        <c:ser>
          <c:idx val="3"/>
          <c:order val="0"/>
          <c:tx>
            <c:strRef>
              <c:f>'1.8'!$A$34:$B$34</c:f>
              <c:strCache>
                <c:ptCount val="2"/>
                <c:pt idx="0">
                  <c:v>Muži</c:v>
                </c:pt>
                <c:pt idx="1">
                  <c:v>DE</c:v>
                </c:pt>
              </c:strCache>
            </c:strRef>
          </c:tx>
          <c:spPr>
            <a:ln w="19050">
              <a:solidFill>
                <a:srgbClr val="2C9ADC"/>
              </a:solidFill>
              <a:prstDash val="sysDash"/>
            </a:ln>
          </c:spPr>
          <c:marker>
            <c:symbol val="none"/>
          </c:marker>
          <c:cat>
            <c:strRef>
              <c:f>'1.8'!$C$31:$N$31</c:f>
              <c:strCache>
                <c:ptCount val="12"/>
                <c:pt idx="0">
                  <c:v>15-19</c:v>
                </c:pt>
                <c:pt idx="1">
                  <c:v>20-24</c:v>
                </c:pt>
                <c:pt idx="2">
                  <c:v>25-29</c:v>
                </c:pt>
                <c:pt idx="3">
                  <c:v>30-34</c:v>
                </c:pt>
                <c:pt idx="4">
                  <c:v>35-39</c:v>
                </c:pt>
                <c:pt idx="5">
                  <c:v>40-44</c:v>
                </c:pt>
                <c:pt idx="6">
                  <c:v>45-49</c:v>
                </c:pt>
                <c:pt idx="7">
                  <c:v>50-54</c:v>
                </c:pt>
                <c:pt idx="8">
                  <c:v>55-59</c:v>
                </c:pt>
                <c:pt idx="9">
                  <c:v>60-64</c:v>
                </c:pt>
                <c:pt idx="10">
                  <c:v>65-69</c:v>
                </c:pt>
                <c:pt idx="11">
                  <c:v>70-74</c:v>
                </c:pt>
              </c:strCache>
            </c:strRef>
          </c:cat>
          <c:val>
            <c:numRef>
              <c:f>'1.8'!$C$34:$N$34</c:f>
              <c:numCache>
                <c:formatCode>#\ ##0.0</c:formatCode>
                <c:ptCount val="12"/>
                <c:pt idx="0">
                  <c:v>29.3</c:v>
                </c:pt>
                <c:pt idx="1">
                  <c:v>67.7</c:v>
                </c:pt>
                <c:pt idx="2">
                  <c:v>82.3</c:v>
                </c:pt>
                <c:pt idx="3">
                  <c:v>88.4</c:v>
                </c:pt>
                <c:pt idx="4">
                  <c:v>88.9</c:v>
                </c:pt>
                <c:pt idx="5">
                  <c:v>90.4</c:v>
                </c:pt>
                <c:pt idx="6">
                  <c:v>89.7</c:v>
                </c:pt>
                <c:pt idx="7">
                  <c:v>89</c:v>
                </c:pt>
                <c:pt idx="8">
                  <c:v>84.8</c:v>
                </c:pt>
                <c:pt idx="9">
                  <c:v>64.5</c:v>
                </c:pt>
                <c:pt idx="10">
                  <c:v>20.6</c:v>
                </c:pt>
                <c:pt idx="11">
                  <c:v>11.1</c:v>
                </c:pt>
              </c:numCache>
            </c:numRef>
          </c:val>
          <c:smooth val="0"/>
          <c:extLst>
            <c:ext xmlns:c16="http://schemas.microsoft.com/office/drawing/2014/chart" uri="{C3380CC4-5D6E-409C-BE32-E72D297353CC}">
              <c16:uniqueId val="{00000000-5E82-413F-91EF-CB97DD4CC35C}"/>
            </c:ext>
          </c:extLst>
        </c:ser>
        <c:ser>
          <c:idx val="5"/>
          <c:order val="1"/>
          <c:tx>
            <c:strRef>
              <c:f>'1.8'!$A$35:$B$35</c:f>
              <c:strCache>
                <c:ptCount val="2"/>
                <c:pt idx="0">
                  <c:v>Muži</c:v>
                </c:pt>
                <c:pt idx="1">
                  <c:v>SK</c:v>
                </c:pt>
              </c:strCache>
            </c:strRef>
          </c:tx>
          <c:spPr>
            <a:ln w="28575">
              <a:solidFill>
                <a:srgbClr val="2C9ADC"/>
              </a:solidFill>
              <a:prstDash val="solid"/>
            </a:ln>
          </c:spPr>
          <c:marker>
            <c:symbol val="none"/>
          </c:marker>
          <c:cat>
            <c:strRef>
              <c:f>'1.8'!$C$31:$N$31</c:f>
              <c:strCache>
                <c:ptCount val="12"/>
                <c:pt idx="0">
                  <c:v>15-19</c:v>
                </c:pt>
                <c:pt idx="1">
                  <c:v>20-24</c:v>
                </c:pt>
                <c:pt idx="2">
                  <c:v>25-29</c:v>
                </c:pt>
                <c:pt idx="3">
                  <c:v>30-34</c:v>
                </c:pt>
                <c:pt idx="4">
                  <c:v>35-39</c:v>
                </c:pt>
                <c:pt idx="5">
                  <c:v>40-44</c:v>
                </c:pt>
                <c:pt idx="6">
                  <c:v>45-49</c:v>
                </c:pt>
                <c:pt idx="7">
                  <c:v>50-54</c:v>
                </c:pt>
                <c:pt idx="8">
                  <c:v>55-59</c:v>
                </c:pt>
                <c:pt idx="9">
                  <c:v>60-64</c:v>
                </c:pt>
                <c:pt idx="10">
                  <c:v>65-69</c:v>
                </c:pt>
                <c:pt idx="11">
                  <c:v>70-74</c:v>
                </c:pt>
              </c:strCache>
            </c:strRef>
          </c:cat>
          <c:val>
            <c:numRef>
              <c:f>'1.8'!$C$35:$N$35</c:f>
              <c:numCache>
                <c:formatCode>#\ ##0.0</c:formatCode>
                <c:ptCount val="12"/>
                <c:pt idx="0">
                  <c:v>3.8</c:v>
                </c:pt>
                <c:pt idx="1">
                  <c:v>50.8</c:v>
                </c:pt>
                <c:pt idx="2">
                  <c:v>85.2</c:v>
                </c:pt>
                <c:pt idx="3">
                  <c:v>89</c:v>
                </c:pt>
                <c:pt idx="4">
                  <c:v>86.4</c:v>
                </c:pt>
                <c:pt idx="5">
                  <c:v>88.6</c:v>
                </c:pt>
                <c:pt idx="6">
                  <c:v>87.2</c:v>
                </c:pt>
                <c:pt idx="7">
                  <c:v>83.9</c:v>
                </c:pt>
                <c:pt idx="8">
                  <c:v>80.7</c:v>
                </c:pt>
                <c:pt idx="9">
                  <c:v>42</c:v>
                </c:pt>
                <c:pt idx="10">
                  <c:v>11.4</c:v>
                </c:pt>
                <c:pt idx="11">
                  <c:v>4.3</c:v>
                </c:pt>
              </c:numCache>
            </c:numRef>
          </c:val>
          <c:smooth val="0"/>
          <c:extLst>
            <c:ext xmlns:c16="http://schemas.microsoft.com/office/drawing/2014/chart" uri="{C3380CC4-5D6E-409C-BE32-E72D297353CC}">
              <c16:uniqueId val="{00000001-5E82-413F-91EF-CB97DD4CC35C}"/>
            </c:ext>
          </c:extLst>
        </c:ser>
        <c:ser>
          <c:idx val="0"/>
          <c:order val="2"/>
          <c:tx>
            <c:strRef>
              <c:f>'1.8'!$A$36:$B$36</c:f>
              <c:strCache>
                <c:ptCount val="2"/>
                <c:pt idx="0">
                  <c:v>Ženy</c:v>
                </c:pt>
                <c:pt idx="1">
                  <c:v>DE</c:v>
                </c:pt>
              </c:strCache>
            </c:strRef>
          </c:tx>
          <c:spPr>
            <a:ln>
              <a:solidFill>
                <a:srgbClr val="FF0000"/>
              </a:solidFill>
              <a:prstDash val="sysDash"/>
            </a:ln>
          </c:spPr>
          <c:marker>
            <c:symbol val="none"/>
          </c:marker>
          <c:cat>
            <c:strRef>
              <c:f>'1.8'!$C$31:$N$31</c:f>
              <c:strCache>
                <c:ptCount val="12"/>
                <c:pt idx="0">
                  <c:v>15-19</c:v>
                </c:pt>
                <c:pt idx="1">
                  <c:v>20-24</c:v>
                </c:pt>
                <c:pt idx="2">
                  <c:v>25-29</c:v>
                </c:pt>
                <c:pt idx="3">
                  <c:v>30-34</c:v>
                </c:pt>
                <c:pt idx="4">
                  <c:v>35-39</c:v>
                </c:pt>
                <c:pt idx="5">
                  <c:v>40-44</c:v>
                </c:pt>
                <c:pt idx="6">
                  <c:v>45-49</c:v>
                </c:pt>
                <c:pt idx="7">
                  <c:v>50-54</c:v>
                </c:pt>
                <c:pt idx="8">
                  <c:v>55-59</c:v>
                </c:pt>
                <c:pt idx="9">
                  <c:v>60-64</c:v>
                </c:pt>
                <c:pt idx="10">
                  <c:v>65-69</c:v>
                </c:pt>
                <c:pt idx="11">
                  <c:v>70-74</c:v>
                </c:pt>
              </c:strCache>
            </c:strRef>
          </c:cat>
          <c:val>
            <c:numRef>
              <c:f>'1.8'!$C$36:$N$36</c:f>
              <c:numCache>
                <c:formatCode>#\ ##0.0</c:formatCode>
                <c:ptCount val="12"/>
                <c:pt idx="0">
                  <c:v>24.9</c:v>
                </c:pt>
                <c:pt idx="1">
                  <c:v>64.900000000000006</c:v>
                </c:pt>
                <c:pt idx="2">
                  <c:v>79.400000000000006</c:v>
                </c:pt>
                <c:pt idx="3">
                  <c:v>80.8</c:v>
                </c:pt>
                <c:pt idx="4">
                  <c:v>82.9</c:v>
                </c:pt>
                <c:pt idx="5">
                  <c:v>82.8</c:v>
                </c:pt>
                <c:pt idx="6">
                  <c:v>82.8</c:v>
                </c:pt>
                <c:pt idx="7">
                  <c:v>82.3</c:v>
                </c:pt>
                <c:pt idx="8">
                  <c:v>77.599999999999994</c:v>
                </c:pt>
                <c:pt idx="9">
                  <c:v>56.9</c:v>
                </c:pt>
                <c:pt idx="10">
                  <c:v>13.4</c:v>
                </c:pt>
                <c:pt idx="11">
                  <c:v>5.6</c:v>
                </c:pt>
              </c:numCache>
            </c:numRef>
          </c:val>
          <c:smooth val="0"/>
          <c:extLst>
            <c:ext xmlns:c16="http://schemas.microsoft.com/office/drawing/2014/chart" uri="{C3380CC4-5D6E-409C-BE32-E72D297353CC}">
              <c16:uniqueId val="{00000002-5E82-413F-91EF-CB97DD4CC35C}"/>
            </c:ext>
          </c:extLst>
        </c:ser>
        <c:ser>
          <c:idx val="1"/>
          <c:order val="3"/>
          <c:tx>
            <c:strRef>
              <c:f>'1.8'!$A$37:$B$37</c:f>
              <c:strCache>
                <c:ptCount val="2"/>
                <c:pt idx="0">
                  <c:v>Ženy</c:v>
                </c:pt>
                <c:pt idx="1">
                  <c:v>SK</c:v>
                </c:pt>
              </c:strCache>
            </c:strRef>
          </c:tx>
          <c:spPr>
            <a:ln>
              <a:solidFill>
                <a:srgbClr val="FF0000"/>
              </a:solidFill>
            </a:ln>
          </c:spPr>
          <c:marker>
            <c:symbol val="none"/>
          </c:marker>
          <c:cat>
            <c:strRef>
              <c:f>'1.8'!$C$31:$N$31</c:f>
              <c:strCache>
                <c:ptCount val="12"/>
                <c:pt idx="0">
                  <c:v>15-19</c:v>
                </c:pt>
                <c:pt idx="1">
                  <c:v>20-24</c:v>
                </c:pt>
                <c:pt idx="2">
                  <c:v>25-29</c:v>
                </c:pt>
                <c:pt idx="3">
                  <c:v>30-34</c:v>
                </c:pt>
                <c:pt idx="4">
                  <c:v>35-39</c:v>
                </c:pt>
                <c:pt idx="5">
                  <c:v>40-44</c:v>
                </c:pt>
                <c:pt idx="6">
                  <c:v>45-49</c:v>
                </c:pt>
                <c:pt idx="7">
                  <c:v>50-54</c:v>
                </c:pt>
                <c:pt idx="8">
                  <c:v>55-59</c:v>
                </c:pt>
                <c:pt idx="9">
                  <c:v>60-64</c:v>
                </c:pt>
                <c:pt idx="10">
                  <c:v>65-69</c:v>
                </c:pt>
                <c:pt idx="11">
                  <c:v>70-74</c:v>
                </c:pt>
              </c:strCache>
            </c:strRef>
          </c:cat>
          <c:val>
            <c:numRef>
              <c:f>'1.8'!$C$37:$N$37</c:f>
              <c:numCache>
                <c:formatCode>#\ ##0.0</c:formatCode>
                <c:ptCount val="12"/>
                <c:pt idx="0">
                  <c:v>2.2999999999999998</c:v>
                </c:pt>
                <c:pt idx="1">
                  <c:v>29.4</c:v>
                </c:pt>
                <c:pt idx="2">
                  <c:v>60.1</c:v>
                </c:pt>
                <c:pt idx="3">
                  <c:v>63.1</c:v>
                </c:pt>
                <c:pt idx="4">
                  <c:v>70.5</c:v>
                </c:pt>
                <c:pt idx="5">
                  <c:v>81.099999999999994</c:v>
                </c:pt>
                <c:pt idx="6">
                  <c:v>86.2</c:v>
                </c:pt>
                <c:pt idx="7">
                  <c:v>82.5</c:v>
                </c:pt>
                <c:pt idx="8">
                  <c:v>76.2</c:v>
                </c:pt>
                <c:pt idx="9">
                  <c:v>35</c:v>
                </c:pt>
                <c:pt idx="10">
                  <c:v>7.7</c:v>
                </c:pt>
                <c:pt idx="11">
                  <c:v>2.4</c:v>
                </c:pt>
              </c:numCache>
            </c:numRef>
          </c:val>
          <c:smooth val="0"/>
          <c:extLst>
            <c:ext xmlns:c16="http://schemas.microsoft.com/office/drawing/2014/chart" uri="{C3380CC4-5D6E-409C-BE32-E72D297353CC}">
              <c16:uniqueId val="{00000003-5E82-413F-91EF-CB97DD4CC35C}"/>
            </c:ext>
          </c:extLst>
        </c:ser>
        <c:dLbls>
          <c:showLegendKey val="0"/>
          <c:showVal val="0"/>
          <c:showCatName val="0"/>
          <c:showSerName val="0"/>
          <c:showPercent val="0"/>
          <c:showBubbleSize val="0"/>
        </c:dLbls>
        <c:smooth val="0"/>
        <c:axId val="827451712"/>
        <c:axId val="827452104"/>
      </c:lineChart>
      <c:catAx>
        <c:axId val="827451712"/>
        <c:scaling>
          <c:orientation val="minMax"/>
        </c:scaling>
        <c:delete val="0"/>
        <c:axPos val="b"/>
        <c:numFmt formatCode="General" sourceLinked="0"/>
        <c:majorTickMark val="out"/>
        <c:minorTickMark val="none"/>
        <c:tickLblPos val="low"/>
        <c:txPr>
          <a:bodyPr rot="-5400000" vert="horz"/>
          <a:lstStyle/>
          <a:p>
            <a:pPr>
              <a:defRPr/>
            </a:pPr>
            <a:endParaRPr lang="en-US"/>
          </a:p>
        </c:txPr>
        <c:crossAx val="827452104"/>
        <c:crosses val="autoZero"/>
        <c:auto val="1"/>
        <c:lblAlgn val="ctr"/>
        <c:lblOffset val="100"/>
        <c:noMultiLvlLbl val="0"/>
      </c:catAx>
      <c:valAx>
        <c:axId val="827452104"/>
        <c:scaling>
          <c:orientation val="minMax"/>
          <c:min val="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1712"/>
        <c:crosses val="autoZero"/>
        <c:crossBetween val="between"/>
      </c:valAx>
    </c:plotArea>
    <c:legend>
      <c:legendPos val="l"/>
      <c:layout>
        <c:manualLayout>
          <c:xMode val="edge"/>
          <c:yMode val="edge"/>
          <c:x val="8.7312360412798024E-2"/>
          <c:y val="0.84063210848643921"/>
          <c:w val="0.87296861235636525"/>
          <c:h val="0.13607319918343541"/>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2650542759129823E-2"/>
          <c:y val="1.2462046062857897E-2"/>
          <c:w val="0.93616132135261021"/>
          <c:h val="0.86336284722222201"/>
        </c:manualLayout>
      </c:layout>
      <c:barChart>
        <c:barDir val="col"/>
        <c:grouping val="clustered"/>
        <c:varyColors val="0"/>
        <c:ser>
          <c:idx val="0"/>
          <c:order val="0"/>
          <c:tx>
            <c:strRef>
              <c:f>'1.9'!$B$106</c:f>
              <c:strCache>
                <c:ptCount val="1"/>
                <c:pt idx="0">
                  <c:v>Muži</c:v>
                </c:pt>
              </c:strCache>
            </c:strRef>
          </c:tx>
          <c:spPr>
            <a:solidFill>
              <a:srgbClr val="2C9ADC"/>
            </a:solidFill>
          </c:spPr>
          <c:invertIfNegative val="0"/>
          <c:dPt>
            <c:idx val="19"/>
            <c:invertIfNegative val="0"/>
            <c:bubble3D val="0"/>
            <c:spPr>
              <a:solidFill>
                <a:srgbClr val="FF0000"/>
              </a:solidFill>
            </c:spPr>
            <c:extLst>
              <c:ext xmlns:c16="http://schemas.microsoft.com/office/drawing/2014/chart" uri="{C3380CC4-5D6E-409C-BE32-E72D297353CC}">
                <c16:uniqueId val="{00000001-08F9-4C8A-A8A2-D806080E3BF5}"/>
              </c:ext>
            </c:extLst>
          </c:dPt>
          <c:dPt>
            <c:idx val="20"/>
            <c:invertIfNegative val="0"/>
            <c:bubble3D val="0"/>
            <c:extLst>
              <c:ext xmlns:c16="http://schemas.microsoft.com/office/drawing/2014/chart" uri="{C3380CC4-5D6E-409C-BE32-E72D297353CC}">
                <c16:uniqueId val="{00000002-08F9-4C8A-A8A2-D806080E3BF5}"/>
              </c:ext>
            </c:extLst>
          </c:dPt>
          <c:dLbls>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F9-4C8A-A8A2-D806080E3BF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'1.9'!$C$105:$O$105</c:f>
              <c:strCache>
                <c:ptCount val="13"/>
                <c:pt idx="0">
                  <c:v>15-19</c:v>
                </c:pt>
                <c:pt idx="1">
                  <c:v>20-24</c:v>
                </c:pt>
                <c:pt idx="2">
                  <c:v>25-29</c:v>
                </c:pt>
                <c:pt idx="3">
                  <c:v>30-34</c:v>
                </c:pt>
                <c:pt idx="4">
                  <c:v>35-39</c:v>
                </c:pt>
                <c:pt idx="5">
                  <c:v>40-44</c:v>
                </c:pt>
                <c:pt idx="6">
                  <c:v>45-49</c:v>
                </c:pt>
                <c:pt idx="7">
                  <c:v>50-54</c:v>
                </c:pt>
                <c:pt idx="8">
                  <c:v>55-59</c:v>
                </c:pt>
                <c:pt idx="9">
                  <c:v>60-64</c:v>
                </c:pt>
                <c:pt idx="10">
                  <c:v>65-69</c:v>
                </c:pt>
                <c:pt idx="11">
                  <c:v>70-74</c:v>
                </c:pt>
                <c:pt idx="12">
                  <c:v>75+</c:v>
                </c:pt>
              </c:strCache>
            </c:strRef>
          </c:cat>
          <c:val>
            <c:numRef>
              <c:f>'1.9'!$C$106:$O$106</c:f>
              <c:numCache>
                <c:formatCode>#\ ##0.0</c:formatCode>
                <c:ptCount val="13"/>
                <c:pt idx="0">
                  <c:v>34399.500000000007</c:v>
                </c:pt>
                <c:pt idx="1">
                  <c:v>25316.200000000015</c:v>
                </c:pt>
                <c:pt idx="2">
                  <c:v>-5449.1000000000104</c:v>
                </c:pt>
                <c:pt idx="3">
                  <c:v>-1259.399999999988</c:v>
                </c:pt>
                <c:pt idx="4">
                  <c:v>5617.5</c:v>
                </c:pt>
                <c:pt idx="5">
                  <c:v>4213.8000000000266</c:v>
                </c:pt>
                <c:pt idx="6">
                  <c:v>5062.5</c:v>
                </c:pt>
                <c:pt idx="7">
                  <c:v>8822.9999999999909</c:v>
                </c:pt>
                <c:pt idx="8">
                  <c:v>7183.1999999999898</c:v>
                </c:pt>
                <c:pt idx="9">
                  <c:v>38272.5</c:v>
                </c:pt>
                <c:pt idx="10">
                  <c:v>13625.200000000003</c:v>
                </c:pt>
                <c:pt idx="11">
                  <c:v>6548.3999999999987</c:v>
                </c:pt>
                <c:pt idx="12">
                  <c:v>3596</c:v>
                </c:pt>
              </c:numCache>
            </c:numRef>
          </c:val>
          <c:extLst>
            <c:ext xmlns:c16="http://schemas.microsoft.com/office/drawing/2014/chart" uri="{C3380CC4-5D6E-409C-BE32-E72D297353CC}">
              <c16:uniqueId val="{00000003-08F9-4C8A-A8A2-D806080E3BF5}"/>
            </c:ext>
          </c:extLst>
        </c:ser>
        <c:ser>
          <c:idx val="1"/>
          <c:order val="1"/>
          <c:tx>
            <c:strRef>
              <c:f>'1.9'!$B$107</c:f>
              <c:strCache>
                <c:ptCount val="1"/>
                <c:pt idx="0">
                  <c:v>Ženy</c:v>
                </c:pt>
              </c:strCache>
            </c:strRef>
          </c:tx>
          <c:spPr>
            <a:solidFill>
              <a:srgbClr val="FF0000"/>
            </a:solidFill>
          </c:spPr>
          <c:invertIfNegative val="0"/>
          <c:cat>
            <c:strRef>
              <c:f>'1.9'!$C$105:$O$105</c:f>
              <c:strCache>
                <c:ptCount val="13"/>
                <c:pt idx="0">
                  <c:v>15-19</c:v>
                </c:pt>
                <c:pt idx="1">
                  <c:v>20-24</c:v>
                </c:pt>
                <c:pt idx="2">
                  <c:v>25-29</c:v>
                </c:pt>
                <c:pt idx="3">
                  <c:v>30-34</c:v>
                </c:pt>
                <c:pt idx="4">
                  <c:v>35-39</c:v>
                </c:pt>
                <c:pt idx="5">
                  <c:v>40-44</c:v>
                </c:pt>
                <c:pt idx="6">
                  <c:v>45-49</c:v>
                </c:pt>
                <c:pt idx="7">
                  <c:v>50-54</c:v>
                </c:pt>
                <c:pt idx="8">
                  <c:v>55-59</c:v>
                </c:pt>
                <c:pt idx="9">
                  <c:v>60-64</c:v>
                </c:pt>
                <c:pt idx="10">
                  <c:v>65-69</c:v>
                </c:pt>
                <c:pt idx="11">
                  <c:v>70-74</c:v>
                </c:pt>
                <c:pt idx="12">
                  <c:v>75+</c:v>
                </c:pt>
              </c:strCache>
            </c:strRef>
          </c:cat>
          <c:val>
            <c:numRef>
              <c:f>'1.9'!$C$107:$O$107</c:f>
              <c:numCache>
                <c:formatCode>#\ ##0.0</c:formatCode>
                <c:ptCount val="13"/>
                <c:pt idx="0">
                  <c:v>28882.799999999996</c:v>
                </c:pt>
                <c:pt idx="1">
                  <c:v>50587.500000000007</c:v>
                </c:pt>
                <c:pt idx="2">
                  <c:v>34720.700000000012</c:v>
                </c:pt>
                <c:pt idx="3">
                  <c:v>35665.499999999993</c:v>
                </c:pt>
                <c:pt idx="4">
                  <c:v>26213.600000000013</c:v>
                </c:pt>
                <c:pt idx="5">
                  <c:v>3760.400000000006</c:v>
                </c:pt>
                <c:pt idx="6">
                  <c:v>-6667.4000000000115</c:v>
                </c:pt>
                <c:pt idx="7">
                  <c:v>-348.00000000000495</c:v>
                </c:pt>
                <c:pt idx="8">
                  <c:v>2557.7999999999843</c:v>
                </c:pt>
                <c:pt idx="9">
                  <c:v>41566.199999999997</c:v>
                </c:pt>
                <c:pt idx="10">
                  <c:v>10334.1</c:v>
                </c:pt>
                <c:pt idx="11">
                  <c:v>4319.9999999999991</c:v>
                </c:pt>
                <c:pt idx="12">
                  <c:v>2513.5000000000005</c:v>
                </c:pt>
              </c:numCache>
            </c:numRef>
          </c:val>
          <c:extLst>
            <c:ext xmlns:c16="http://schemas.microsoft.com/office/drawing/2014/chart" uri="{C3380CC4-5D6E-409C-BE32-E72D297353CC}">
              <c16:uniqueId val="{00000004-08F9-4C8A-A8A2-D806080E3BF5}"/>
            </c:ext>
          </c:extLst>
        </c:ser>
        <c:dLbls>
          <c:showLegendKey val="0"/>
          <c:showVal val="0"/>
          <c:showCatName val="0"/>
          <c:showSerName val="0"/>
          <c:showPercent val="0"/>
          <c:showBubbleSize val="0"/>
        </c:dLbls>
        <c:gapWidth val="150"/>
        <c:axId val="827457592"/>
        <c:axId val="827457984"/>
      </c:barChart>
      <c:catAx>
        <c:axId val="827457592"/>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827457984"/>
        <c:crosses val="autoZero"/>
        <c:auto val="1"/>
        <c:lblAlgn val="ctr"/>
        <c:lblOffset val="100"/>
        <c:noMultiLvlLbl val="0"/>
      </c:catAx>
      <c:valAx>
        <c:axId val="827457984"/>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sz="800"/>
            </a:pPr>
            <a:endParaRPr lang="en-US"/>
          </a:p>
        </c:txPr>
        <c:crossAx val="827457592"/>
        <c:crosses val="autoZero"/>
        <c:crossBetween val="between"/>
      </c:valAx>
    </c:plotArea>
    <c:legend>
      <c:legendPos val="r"/>
      <c:layout>
        <c:manualLayout>
          <c:xMode val="edge"/>
          <c:yMode val="edge"/>
          <c:x val="0.46956672651318004"/>
          <c:y val="0.11906918556421497"/>
          <c:w val="0.12765860353828562"/>
          <c:h val="0.17202187435401123"/>
        </c:manualLayout>
      </c:layout>
      <c:overlay val="0"/>
      <c:txPr>
        <a:bodyPr/>
        <a:lstStyle/>
        <a:p>
          <a:pPr>
            <a:defRPr sz="800"/>
          </a:pPr>
          <a:endParaRPr lang="en-US"/>
        </a:p>
      </c:txPr>
    </c:legend>
    <c:plotVisOnly val="1"/>
    <c:dispBlanksAs val="gap"/>
    <c:showDLblsOverMax val="0"/>
  </c:chart>
  <c:spPr>
    <a:ln>
      <a:noFill/>
    </a:ln>
  </c:spPr>
  <c:txPr>
    <a:bodyPr/>
    <a:lstStyle/>
    <a:p>
      <a:pPr>
        <a:defRPr sz="600" b="0" i="0" u="none" strike="noStrike" baseline="0">
          <a:solidFill>
            <a:srgbClr val="000000"/>
          </a:solidFill>
          <a:latin typeface="Arial Narrow" panose="020B0606020202030204" pitchFamily="34" charset="0"/>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1970909886264217E-2"/>
          <c:y val="5.6660104986876639E-2"/>
          <c:w val="0.93486176727909009"/>
          <c:h val="0.82051615143437806"/>
        </c:manualLayout>
      </c:layout>
      <c:lineChart>
        <c:grouping val="standard"/>
        <c:varyColors val="0"/>
        <c:ser>
          <c:idx val="3"/>
          <c:order val="0"/>
          <c:tx>
            <c:v>Slovensko</c:v>
          </c:tx>
          <c:spPr>
            <a:ln w="19050">
              <a:solidFill>
                <a:sysClr val="windowText" lastClr="000000"/>
              </a:solidFill>
              <a:prstDash val="solid"/>
            </a:ln>
          </c:spPr>
          <c:marker>
            <c:symbol val="none"/>
          </c:marker>
          <c:cat>
            <c:strRef>
              <c:f>[45]Data!$C$11:$AR$11</c:f>
              <c:strCach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strCache>
            </c:strRef>
          </c:cat>
          <c:val>
            <c:numRef>
              <c:f>[45]Data!$C$12:$AR$12</c:f>
              <c:numCache>
                <c:formatCode>General</c:formatCode>
                <c:ptCount val="42"/>
                <c:pt idx="0">
                  <c:v>23.515462364781634</c:v>
                </c:pt>
                <c:pt idx="1">
                  <c:v>24.510243298665152</c:v>
                </c:pt>
                <c:pt idx="2">
                  <c:v>25.51734418246815</c:v>
                </c:pt>
                <c:pt idx="3">
                  <c:v>26.532239981621569</c:v>
                </c:pt>
                <c:pt idx="4">
                  <c:v>27.482221898963033</c:v>
                </c:pt>
                <c:pt idx="5">
                  <c:v>28.332752754035955</c:v>
                </c:pt>
                <c:pt idx="6">
                  <c:v>29.048863905385051</c:v>
                </c:pt>
                <c:pt idx="7">
                  <c:v>29.795396527305439</c:v>
                </c:pt>
                <c:pt idx="8">
                  <c:v>30.499678942131965</c:v>
                </c:pt>
                <c:pt idx="9">
                  <c:v>31.143869469050383</c:v>
                </c:pt>
                <c:pt idx="10">
                  <c:v>31.87538492625233</c:v>
                </c:pt>
                <c:pt idx="11">
                  <c:v>32.621600471986142</c:v>
                </c:pt>
                <c:pt idx="12">
                  <c:v>33.254126552403982</c:v>
                </c:pt>
                <c:pt idx="13">
                  <c:v>33.774933879756013</c:v>
                </c:pt>
                <c:pt idx="14">
                  <c:v>34.191625105056033</c:v>
                </c:pt>
                <c:pt idx="15">
                  <c:v>34.573234039107184</c:v>
                </c:pt>
                <c:pt idx="16">
                  <c:v>35.060622030184732</c:v>
                </c:pt>
                <c:pt idx="17">
                  <c:v>35.586264083194493</c:v>
                </c:pt>
                <c:pt idx="18">
                  <c:v>36.190733931460514</c:v>
                </c:pt>
                <c:pt idx="19">
                  <c:v>36.953104520715321</c:v>
                </c:pt>
                <c:pt idx="20">
                  <c:v>37.896172112578355</c:v>
                </c:pt>
                <c:pt idx="21">
                  <c:v>39.016217596422607</c:v>
                </c:pt>
                <c:pt idx="22">
                  <c:v>40.153942312355923</c:v>
                </c:pt>
                <c:pt idx="23">
                  <c:v>41.383283559613979</c:v>
                </c:pt>
                <c:pt idx="24">
                  <c:v>42.649760244945533</c:v>
                </c:pt>
                <c:pt idx="25">
                  <c:v>43.956064110274831</c:v>
                </c:pt>
                <c:pt idx="26">
                  <c:v>45.320049498845016</c:v>
                </c:pt>
                <c:pt idx="27">
                  <c:v>46.533719666176779</c:v>
                </c:pt>
                <c:pt idx="28">
                  <c:v>47.733529419099199</c:v>
                </c:pt>
                <c:pt idx="29">
                  <c:v>48.952792983812628</c:v>
                </c:pt>
                <c:pt idx="30">
                  <c:v>50.183030848296205</c:v>
                </c:pt>
                <c:pt idx="31">
                  <c:v>51.426689810087808</c:v>
                </c:pt>
                <c:pt idx="32">
                  <c:v>52.694406724706631</c:v>
                </c:pt>
                <c:pt idx="33">
                  <c:v>53.849564138141602</c:v>
                </c:pt>
                <c:pt idx="34">
                  <c:v>54.916489508252397</c:v>
                </c:pt>
                <c:pt idx="35">
                  <c:v>55.965744610697634</c:v>
                </c:pt>
                <c:pt idx="36">
                  <c:v>56.904398479005422</c:v>
                </c:pt>
                <c:pt idx="37">
                  <c:v>57.85275031081882</c:v>
                </c:pt>
                <c:pt idx="38">
                  <c:v>58.739509473269095</c:v>
                </c:pt>
                <c:pt idx="39">
                  <c:v>59.454804202603299</c:v>
                </c:pt>
                <c:pt idx="40">
                  <c:v>60.105187569974206</c:v>
                </c:pt>
                <c:pt idx="41">
                  <c:v>60.411867254920026</c:v>
                </c:pt>
              </c:numCache>
            </c:numRef>
          </c:val>
          <c:smooth val="0"/>
          <c:extLst>
            <c:ext xmlns:c16="http://schemas.microsoft.com/office/drawing/2014/chart" uri="{C3380CC4-5D6E-409C-BE32-E72D297353CC}">
              <c16:uniqueId val="{00000000-3364-4B18-B192-6E73CF8FC210}"/>
            </c:ext>
          </c:extLst>
        </c:ser>
        <c:ser>
          <c:idx val="5"/>
          <c:order val="1"/>
          <c:tx>
            <c:v>EÚ 27</c:v>
          </c:tx>
          <c:spPr>
            <a:ln w="19050">
              <a:solidFill>
                <a:srgbClr val="2C9ADC"/>
              </a:solidFill>
              <a:prstDash val="solid"/>
            </a:ln>
          </c:spPr>
          <c:marker>
            <c:symbol val="none"/>
          </c:marker>
          <c:cat>
            <c:strRef>
              <c:f>[45]Data!$C$11:$AR$11</c:f>
              <c:strCache>
                <c:ptCount val="4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pt idx="32">
                  <c:v>2051</c:v>
                </c:pt>
                <c:pt idx="33">
                  <c:v>2052</c:v>
                </c:pt>
                <c:pt idx="34">
                  <c:v>2053</c:v>
                </c:pt>
                <c:pt idx="35">
                  <c:v>2054</c:v>
                </c:pt>
                <c:pt idx="36">
                  <c:v>2055</c:v>
                </c:pt>
                <c:pt idx="37">
                  <c:v>2056</c:v>
                </c:pt>
                <c:pt idx="38">
                  <c:v>2057</c:v>
                </c:pt>
                <c:pt idx="39">
                  <c:v>2058</c:v>
                </c:pt>
                <c:pt idx="40">
                  <c:v>2059</c:v>
                </c:pt>
                <c:pt idx="41">
                  <c:v>2060</c:v>
                </c:pt>
              </c:strCache>
            </c:strRef>
          </c:cat>
          <c:val>
            <c:numRef>
              <c:f>[45]Data!$C$13:$AR$13</c:f>
              <c:numCache>
                <c:formatCode>General</c:formatCode>
                <c:ptCount val="42"/>
                <c:pt idx="0">
                  <c:v>31.362420336632411</c:v>
                </c:pt>
                <c:pt idx="1">
                  <c:v>31.984322353711335</c:v>
                </c:pt>
                <c:pt idx="2">
                  <c:v>32.612726566378292</c:v>
                </c:pt>
                <c:pt idx="3">
                  <c:v>33.249998437427053</c:v>
                </c:pt>
                <c:pt idx="4">
                  <c:v>33.903035382330657</c:v>
                </c:pt>
                <c:pt idx="5">
                  <c:v>34.550050726932106</c:v>
                </c:pt>
                <c:pt idx="6">
                  <c:v>35.24438064965311</c:v>
                </c:pt>
                <c:pt idx="7">
                  <c:v>35.954439480103559</c:v>
                </c:pt>
                <c:pt idx="8">
                  <c:v>36.688210935309144</c:v>
                </c:pt>
                <c:pt idx="9">
                  <c:v>37.4243338288667</c:v>
                </c:pt>
                <c:pt idx="10">
                  <c:v>38.235315345516142</c:v>
                </c:pt>
                <c:pt idx="11">
                  <c:v>39.09473109836609</c:v>
                </c:pt>
                <c:pt idx="12">
                  <c:v>39.911402256626296</c:v>
                </c:pt>
                <c:pt idx="13">
                  <c:v>40.709445252952719</c:v>
                </c:pt>
                <c:pt idx="14">
                  <c:v>41.564722690421114</c:v>
                </c:pt>
                <c:pt idx="15">
                  <c:v>42.410211169568896</c:v>
                </c:pt>
                <c:pt idx="16">
                  <c:v>43.220118005363432</c:v>
                </c:pt>
                <c:pt idx="17">
                  <c:v>43.987932664706555</c:v>
                </c:pt>
                <c:pt idx="18">
                  <c:v>44.750102721091238</c:v>
                </c:pt>
                <c:pt idx="19">
                  <c:v>45.465215804259877</c:v>
                </c:pt>
                <c:pt idx="20">
                  <c:v>46.123736672317804</c:v>
                </c:pt>
                <c:pt idx="21">
                  <c:v>46.817789637579082</c:v>
                </c:pt>
                <c:pt idx="22">
                  <c:v>47.46281508094404</c:v>
                </c:pt>
                <c:pt idx="23">
                  <c:v>48.084920421274077</c:v>
                </c:pt>
                <c:pt idx="24">
                  <c:v>48.68266997738462</c:v>
                </c:pt>
                <c:pt idx="25">
                  <c:v>49.24488111944752</c:v>
                </c:pt>
                <c:pt idx="26">
                  <c:v>49.78275880708707</c:v>
                </c:pt>
                <c:pt idx="27">
                  <c:v>50.333368939829271</c:v>
                </c:pt>
                <c:pt idx="28">
                  <c:v>50.812233616027548</c:v>
                </c:pt>
                <c:pt idx="29">
                  <c:v>51.258383280129586</c:v>
                </c:pt>
                <c:pt idx="30">
                  <c:v>51.619281860435528</c:v>
                </c:pt>
                <c:pt idx="31">
                  <c:v>51.962370693405823</c:v>
                </c:pt>
                <c:pt idx="32">
                  <c:v>52.283005433046995</c:v>
                </c:pt>
                <c:pt idx="33">
                  <c:v>52.585924081539446</c:v>
                </c:pt>
                <c:pt idx="34">
                  <c:v>52.866521231842931</c:v>
                </c:pt>
                <c:pt idx="35">
                  <c:v>53.173055986051864</c:v>
                </c:pt>
                <c:pt idx="36">
                  <c:v>53.4339037642956</c:v>
                </c:pt>
                <c:pt idx="37">
                  <c:v>53.690064128939227</c:v>
                </c:pt>
                <c:pt idx="38">
                  <c:v>53.860337577028986</c:v>
                </c:pt>
                <c:pt idx="39">
                  <c:v>53.979722307274699</c:v>
                </c:pt>
                <c:pt idx="40">
                  <c:v>54.029866777004919</c:v>
                </c:pt>
                <c:pt idx="41">
                  <c:v>54.034225111590736</c:v>
                </c:pt>
              </c:numCache>
            </c:numRef>
          </c:val>
          <c:smooth val="0"/>
          <c:extLst>
            <c:ext xmlns:c16="http://schemas.microsoft.com/office/drawing/2014/chart" uri="{C3380CC4-5D6E-409C-BE32-E72D297353CC}">
              <c16:uniqueId val="{00000001-3364-4B18-B192-6E73CF8FC210}"/>
            </c:ext>
          </c:extLst>
        </c:ser>
        <c:dLbls>
          <c:showLegendKey val="0"/>
          <c:showVal val="0"/>
          <c:showCatName val="0"/>
          <c:showSerName val="0"/>
          <c:showPercent val="0"/>
          <c:showBubbleSize val="0"/>
        </c:dLbls>
        <c:smooth val="0"/>
        <c:axId val="301982208"/>
        <c:axId val="301982600"/>
      </c:lineChart>
      <c:catAx>
        <c:axId val="301982208"/>
        <c:scaling>
          <c:orientation val="minMax"/>
        </c:scaling>
        <c:delete val="0"/>
        <c:axPos val="b"/>
        <c:numFmt formatCode="General" sourceLinked="0"/>
        <c:majorTickMark val="out"/>
        <c:minorTickMark val="none"/>
        <c:tickLblPos val="low"/>
        <c:txPr>
          <a:bodyPr rot="-5400000" vert="horz"/>
          <a:lstStyle/>
          <a:p>
            <a:pPr>
              <a:defRPr/>
            </a:pPr>
            <a:endParaRPr lang="en-US"/>
          </a:p>
        </c:txPr>
        <c:crossAx val="301982600"/>
        <c:crosses val="autoZero"/>
        <c:auto val="1"/>
        <c:lblAlgn val="ctr"/>
        <c:lblOffset val="100"/>
        <c:noMultiLvlLbl val="0"/>
      </c:catAx>
      <c:valAx>
        <c:axId val="301982600"/>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301982208"/>
        <c:crosses val="autoZero"/>
        <c:crossBetween val="between"/>
      </c:valAx>
    </c:plotArea>
    <c:legend>
      <c:legendPos val="l"/>
      <c:layout>
        <c:manualLayout>
          <c:xMode val="edge"/>
          <c:yMode val="edge"/>
          <c:x val="0.6345816134216703"/>
          <c:y val="0.51126198719323512"/>
          <c:w val="0.3031079815463596"/>
          <c:h val="0.2553264499525108"/>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6663604549431319"/>
        </c:manualLayout>
      </c:layout>
      <c:barChart>
        <c:barDir val="col"/>
        <c:grouping val="clustered"/>
        <c:varyColors val="0"/>
        <c:ser>
          <c:idx val="3"/>
          <c:order val="0"/>
          <c:tx>
            <c:strRef>
              <c:f>'1.11'!$V$55</c:f>
              <c:strCache>
                <c:ptCount val="1"/>
                <c:pt idx="0">
                  <c:v>2019</c:v>
                </c:pt>
              </c:strCache>
            </c:strRef>
          </c:tx>
          <c:spPr>
            <a:solidFill>
              <a:srgbClr val="2C9ADC"/>
            </a:solidFill>
            <a:ln w="19050">
              <a:noFill/>
              <a:prstDash val="solid"/>
            </a:ln>
          </c:spPr>
          <c:invertIfNegative val="0"/>
          <c:dPt>
            <c:idx val="9"/>
            <c:invertIfNegative val="0"/>
            <c:bubble3D val="0"/>
            <c:spPr>
              <a:solidFill>
                <a:sysClr val="window" lastClr="FFFFFF">
                  <a:lumMod val="50000"/>
                </a:sysClr>
              </a:solidFill>
              <a:ln w="19050">
                <a:noFill/>
                <a:prstDash val="solid"/>
              </a:ln>
            </c:spPr>
            <c:extLst>
              <c:ext xmlns:c16="http://schemas.microsoft.com/office/drawing/2014/chart" uri="{C3380CC4-5D6E-409C-BE32-E72D297353CC}">
                <c16:uniqueId val="{00000006-2B89-4C6C-B95D-BEE3704A7269}"/>
              </c:ext>
            </c:extLst>
          </c:dPt>
          <c:dPt>
            <c:idx val="14"/>
            <c:invertIfNegative val="0"/>
            <c:bubble3D val="0"/>
            <c:spPr>
              <a:solidFill>
                <a:srgbClr val="FF0000"/>
              </a:solidFill>
              <a:ln w="19050">
                <a:noFill/>
                <a:prstDash val="solid"/>
              </a:ln>
            </c:spPr>
            <c:extLst>
              <c:ext xmlns:c16="http://schemas.microsoft.com/office/drawing/2014/chart" uri="{C3380CC4-5D6E-409C-BE32-E72D297353CC}">
                <c16:uniqueId val="{00000001-A1D3-4070-B190-FC10B69E0798}"/>
              </c:ext>
            </c:extLst>
          </c:dPt>
          <c:cat>
            <c:strRef>
              <c:f>'1.11'!$B$56:$B$78</c:f>
              <c:strCache>
                <c:ptCount val="23"/>
                <c:pt idx="0">
                  <c:v>DK</c:v>
                </c:pt>
                <c:pt idx="1">
                  <c:v>DE</c:v>
                </c:pt>
                <c:pt idx="2">
                  <c:v>NL</c:v>
                </c:pt>
                <c:pt idx="3">
                  <c:v>SE</c:v>
                </c:pt>
                <c:pt idx="4">
                  <c:v>LU</c:v>
                </c:pt>
                <c:pt idx="5">
                  <c:v>AT</c:v>
                </c:pt>
                <c:pt idx="6">
                  <c:v>FR</c:v>
                </c:pt>
                <c:pt idx="7">
                  <c:v>FI</c:v>
                </c:pt>
                <c:pt idx="8">
                  <c:v>BE</c:v>
                </c:pt>
                <c:pt idx="9">
                  <c:v>EU27</c:v>
                </c:pt>
                <c:pt idx="10">
                  <c:v>SI</c:v>
                </c:pt>
                <c:pt idx="11">
                  <c:v>LV</c:v>
                </c:pt>
                <c:pt idx="12">
                  <c:v>LT</c:v>
                </c:pt>
                <c:pt idx="13">
                  <c:v>ES</c:v>
                </c:pt>
                <c:pt idx="14">
                  <c:v>SK</c:v>
                </c:pt>
                <c:pt idx="15">
                  <c:v>EE</c:v>
                </c:pt>
                <c:pt idx="16">
                  <c:v>IT</c:v>
                </c:pt>
                <c:pt idx="17">
                  <c:v>HU</c:v>
                </c:pt>
                <c:pt idx="18">
                  <c:v>PT</c:v>
                </c:pt>
                <c:pt idx="19">
                  <c:v>IE</c:v>
                </c:pt>
                <c:pt idx="20">
                  <c:v>PL</c:v>
                </c:pt>
                <c:pt idx="21">
                  <c:v>CZ</c:v>
                </c:pt>
                <c:pt idx="22">
                  <c:v>EL</c:v>
                </c:pt>
              </c:strCache>
            </c:strRef>
          </c:cat>
          <c:val>
            <c:numRef>
              <c:f>'1.11'!$V$56:$V$78</c:f>
              <c:numCache>
                <c:formatCode>#\ ##0_ ;\-#\ ##0\ </c:formatCode>
                <c:ptCount val="23"/>
                <c:pt idx="0">
                  <c:v>1381</c:v>
                </c:pt>
                <c:pt idx="1">
                  <c:v>1382.8</c:v>
                </c:pt>
                <c:pt idx="2">
                  <c:v>1440</c:v>
                </c:pt>
                <c:pt idx="3">
                  <c:v>1452</c:v>
                </c:pt>
                <c:pt idx="4">
                  <c:v>1506</c:v>
                </c:pt>
                <c:pt idx="5">
                  <c:v>1509</c:v>
                </c:pt>
                <c:pt idx="6">
                  <c:v>1511</c:v>
                </c:pt>
                <c:pt idx="7">
                  <c:v>1539</c:v>
                </c:pt>
                <c:pt idx="8">
                  <c:v>1576</c:v>
                </c:pt>
                <c:pt idx="9">
                  <c:v>1593</c:v>
                </c:pt>
                <c:pt idx="10">
                  <c:v>1601.4</c:v>
                </c:pt>
                <c:pt idx="11">
                  <c:v>1631</c:v>
                </c:pt>
                <c:pt idx="12">
                  <c:v>1665</c:v>
                </c:pt>
                <c:pt idx="13">
                  <c:v>1687.7</c:v>
                </c:pt>
                <c:pt idx="14">
                  <c:v>1692</c:v>
                </c:pt>
                <c:pt idx="15">
                  <c:v>1711</c:v>
                </c:pt>
                <c:pt idx="16">
                  <c:v>1714.7</c:v>
                </c:pt>
                <c:pt idx="17">
                  <c:v>1722.2</c:v>
                </c:pt>
                <c:pt idx="18">
                  <c:v>1745</c:v>
                </c:pt>
                <c:pt idx="19">
                  <c:v>1771</c:v>
                </c:pt>
                <c:pt idx="20">
                  <c:v>1781</c:v>
                </c:pt>
                <c:pt idx="21">
                  <c:v>1784</c:v>
                </c:pt>
                <c:pt idx="22">
                  <c:v>1920</c:v>
                </c:pt>
              </c:numCache>
            </c:numRef>
          </c:val>
          <c:extLst>
            <c:ext xmlns:c16="http://schemas.microsoft.com/office/drawing/2014/chart" uri="{C3380CC4-5D6E-409C-BE32-E72D297353CC}">
              <c16:uniqueId val="{00000002-A1D3-4070-B190-FC10B69E0798}"/>
            </c:ext>
          </c:extLst>
        </c:ser>
        <c:dLbls>
          <c:showLegendKey val="0"/>
          <c:showVal val="0"/>
          <c:showCatName val="0"/>
          <c:showSerName val="0"/>
          <c:showPercent val="0"/>
          <c:showBubbleSize val="0"/>
        </c:dLbls>
        <c:gapWidth val="150"/>
        <c:axId val="827451712"/>
        <c:axId val="827452104"/>
      </c:barChart>
      <c:lineChart>
        <c:grouping val="stacked"/>
        <c:varyColors val="0"/>
        <c:ser>
          <c:idx val="5"/>
          <c:order val="1"/>
          <c:tx>
            <c:strRef>
              <c:f>'1.11'!$W$55</c:f>
              <c:strCache>
                <c:ptCount val="1"/>
                <c:pt idx="0">
                  <c:v>2020</c:v>
                </c:pt>
              </c:strCache>
            </c:strRef>
          </c:tx>
          <c:spPr>
            <a:ln>
              <a:noFill/>
            </a:ln>
          </c:spPr>
          <c:marker>
            <c:symbol val="triangle"/>
            <c:size val="7"/>
            <c:spPr>
              <a:solidFill>
                <a:sysClr val="window" lastClr="FFFFFF">
                  <a:lumMod val="50000"/>
                </a:sysClr>
              </a:solidFill>
              <a:ln>
                <a:solidFill>
                  <a:sysClr val="windowText" lastClr="000000">
                    <a:lumMod val="95000"/>
                    <a:lumOff val="5000"/>
                  </a:sysClr>
                </a:solidFill>
              </a:ln>
            </c:spPr>
          </c:marker>
          <c:val>
            <c:numRef>
              <c:f>'1.11'!$W$56:$W$78</c:f>
              <c:numCache>
                <c:formatCode>#\ ##0_ ;\-#\ ##0\ </c:formatCode>
                <c:ptCount val="23"/>
                <c:pt idx="0">
                  <c:v>1346</c:v>
                </c:pt>
                <c:pt idx="1">
                  <c:v>1331.7</c:v>
                </c:pt>
                <c:pt idx="2">
                  <c:v>1399</c:v>
                </c:pt>
                <c:pt idx="3">
                  <c:v>1424</c:v>
                </c:pt>
                <c:pt idx="4">
                  <c:v>1427</c:v>
                </c:pt>
                <c:pt idx="5">
                  <c:v>1400</c:v>
                </c:pt>
                <c:pt idx="6">
                  <c:v>1402</c:v>
                </c:pt>
                <c:pt idx="7">
                  <c:v>1531</c:v>
                </c:pt>
                <c:pt idx="8">
                  <c:v>1481</c:v>
                </c:pt>
                <c:pt idx="9">
                  <c:v>1513</c:v>
                </c:pt>
                <c:pt idx="10">
                  <c:v>1514.6</c:v>
                </c:pt>
                <c:pt idx="11">
                  <c:v>1577</c:v>
                </c:pt>
                <c:pt idx="12">
                  <c:v>1595</c:v>
                </c:pt>
                <c:pt idx="13">
                  <c:v>1577.2</c:v>
                </c:pt>
                <c:pt idx="14">
                  <c:v>1572</c:v>
                </c:pt>
                <c:pt idx="15">
                  <c:v>1654</c:v>
                </c:pt>
                <c:pt idx="16">
                  <c:v>1558.7</c:v>
                </c:pt>
                <c:pt idx="17">
                  <c:v>1660.3</c:v>
                </c:pt>
                <c:pt idx="18">
                  <c:v>1613</c:v>
                </c:pt>
                <c:pt idx="19">
                  <c:v>1746</c:v>
                </c:pt>
                <c:pt idx="20">
                  <c:v>1766</c:v>
                </c:pt>
                <c:pt idx="21">
                  <c:v>1705</c:v>
                </c:pt>
                <c:pt idx="22">
                  <c:v>1728</c:v>
                </c:pt>
              </c:numCache>
            </c:numRef>
          </c:val>
          <c:smooth val="0"/>
          <c:extLst>
            <c:ext xmlns:c16="http://schemas.microsoft.com/office/drawing/2014/chart" uri="{C3380CC4-5D6E-409C-BE32-E72D297353CC}">
              <c16:uniqueId val="{00000003-A1D3-4070-B190-FC10B69E0798}"/>
            </c:ext>
          </c:extLst>
        </c:ser>
        <c:dLbls>
          <c:showLegendKey val="0"/>
          <c:showVal val="0"/>
          <c:showCatName val="0"/>
          <c:showSerName val="0"/>
          <c:showPercent val="0"/>
          <c:showBubbleSize val="0"/>
        </c:dLbls>
        <c:marker val="1"/>
        <c:smooth val="0"/>
        <c:axId val="827451712"/>
        <c:axId val="827452104"/>
      </c:lineChart>
      <c:catAx>
        <c:axId val="827451712"/>
        <c:scaling>
          <c:orientation val="minMax"/>
        </c:scaling>
        <c:delete val="0"/>
        <c:axPos val="b"/>
        <c:numFmt formatCode="General" sourceLinked="0"/>
        <c:majorTickMark val="out"/>
        <c:minorTickMark val="none"/>
        <c:tickLblPos val="low"/>
        <c:txPr>
          <a:bodyPr rot="-5400000" vert="horz"/>
          <a:lstStyle/>
          <a:p>
            <a:pPr>
              <a:defRPr/>
            </a:pPr>
            <a:endParaRPr lang="en-US"/>
          </a:p>
        </c:txPr>
        <c:crossAx val="827452104"/>
        <c:crosses val="autoZero"/>
        <c:auto val="1"/>
        <c:lblAlgn val="ctr"/>
        <c:lblOffset val="100"/>
        <c:noMultiLvlLbl val="0"/>
      </c:catAx>
      <c:valAx>
        <c:axId val="827452104"/>
        <c:scaling>
          <c:orientation val="minMax"/>
          <c:min val="1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1712"/>
        <c:crosses val="autoZero"/>
        <c:crossBetween val="between"/>
      </c:valAx>
    </c:plotArea>
    <c:legend>
      <c:legendPos val="l"/>
      <c:layout>
        <c:manualLayout>
          <c:xMode val="edge"/>
          <c:yMode val="edge"/>
          <c:x val="0.42064566929133851"/>
          <c:y val="8.6002478856809519E-2"/>
          <c:w val="9.1832020997375322E-2"/>
          <c:h val="0.13947652376786235"/>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180788470143519E-2"/>
          <c:y val="4.2771216097987744E-2"/>
          <c:w val="0.90801707038528578"/>
          <c:h val="0.79341563196320208"/>
        </c:manualLayout>
      </c:layout>
      <c:lineChart>
        <c:grouping val="standard"/>
        <c:varyColors val="0"/>
        <c:ser>
          <c:idx val="3"/>
          <c:order val="0"/>
          <c:tx>
            <c:strRef>
              <c:f>'1.12'!$P$20</c:f>
              <c:strCache>
                <c:ptCount val="1"/>
                <c:pt idx="0">
                  <c:v>Česko</c:v>
                </c:pt>
              </c:strCache>
            </c:strRef>
          </c:tx>
          <c:spPr>
            <a:ln w="19050">
              <a:solidFill>
                <a:srgbClr val="2C9ADC"/>
              </a:solidFill>
              <a:prstDash val="solid"/>
            </a:ln>
          </c:spPr>
          <c:marker>
            <c:symbol val="none"/>
          </c:marker>
          <c:cat>
            <c:strRef>
              <c:f>'1.12'!$Q$19:$U$19</c:f>
              <c:strCache>
                <c:ptCount val="5"/>
                <c:pt idx="0">
                  <c:v>16-24</c:v>
                </c:pt>
                <c:pt idx="1">
                  <c:v>25-34</c:v>
                </c:pt>
                <c:pt idx="2">
                  <c:v>35-44</c:v>
                </c:pt>
                <c:pt idx="3">
                  <c:v>45-54</c:v>
                </c:pt>
                <c:pt idx="4">
                  <c:v>55-65</c:v>
                </c:pt>
              </c:strCache>
            </c:strRef>
          </c:cat>
          <c:val>
            <c:numRef>
              <c:f>'1.12'!$Q$20:$U$20</c:f>
              <c:numCache>
                <c:formatCode>0.0</c:formatCode>
                <c:ptCount val="5"/>
                <c:pt idx="0">
                  <c:v>280.53098999999997</c:v>
                </c:pt>
                <c:pt idx="1">
                  <c:v>286.71641</c:v>
                </c:pt>
                <c:pt idx="2">
                  <c:v>275.14792999999997</c:v>
                </c:pt>
                <c:pt idx="3">
                  <c:v>265.75957</c:v>
                </c:pt>
                <c:pt idx="4">
                  <c:v>262.37963999999999</c:v>
                </c:pt>
              </c:numCache>
            </c:numRef>
          </c:val>
          <c:smooth val="0"/>
          <c:extLst>
            <c:ext xmlns:c16="http://schemas.microsoft.com/office/drawing/2014/chart" uri="{C3380CC4-5D6E-409C-BE32-E72D297353CC}">
              <c16:uniqueId val="{00000000-5B1C-4BA6-8AB6-A6420B53AF4A}"/>
            </c:ext>
          </c:extLst>
        </c:ser>
        <c:ser>
          <c:idx val="5"/>
          <c:order val="1"/>
          <c:tx>
            <c:strRef>
              <c:f>'1.12'!$P$21</c:f>
              <c:strCache>
                <c:ptCount val="1"/>
                <c:pt idx="0">
                  <c:v>Slovensko</c:v>
                </c:pt>
              </c:strCache>
            </c:strRef>
          </c:tx>
          <c:spPr>
            <a:ln w="19050">
              <a:solidFill>
                <a:sysClr val="windowText" lastClr="000000"/>
              </a:solidFill>
              <a:prstDash val="solid"/>
            </a:ln>
          </c:spPr>
          <c:marker>
            <c:symbol val="none"/>
          </c:marker>
          <c:cat>
            <c:strRef>
              <c:f>'1.12'!$Q$19:$U$19</c:f>
              <c:strCache>
                <c:ptCount val="5"/>
                <c:pt idx="0">
                  <c:v>16-24</c:v>
                </c:pt>
                <c:pt idx="1">
                  <c:v>25-34</c:v>
                </c:pt>
                <c:pt idx="2">
                  <c:v>35-44</c:v>
                </c:pt>
                <c:pt idx="3">
                  <c:v>45-54</c:v>
                </c:pt>
                <c:pt idx="4">
                  <c:v>55-65</c:v>
                </c:pt>
              </c:strCache>
            </c:strRef>
          </c:cat>
          <c:val>
            <c:numRef>
              <c:f>'1.12'!$Q$21:$U$21</c:f>
              <c:numCache>
                <c:formatCode>0.0</c:formatCode>
                <c:ptCount val="5"/>
                <c:pt idx="0">
                  <c:v>276.00146999999998</c:v>
                </c:pt>
                <c:pt idx="1">
                  <c:v>278.35856000000001</c:v>
                </c:pt>
                <c:pt idx="2">
                  <c:v>278.31727999999998</c:v>
                </c:pt>
                <c:pt idx="3">
                  <c:v>270.08242999999999</c:v>
                </c:pt>
                <c:pt idx="4">
                  <c:v>265.96805000000001</c:v>
                </c:pt>
              </c:numCache>
            </c:numRef>
          </c:val>
          <c:smooth val="0"/>
          <c:extLst>
            <c:ext xmlns:c16="http://schemas.microsoft.com/office/drawing/2014/chart" uri="{C3380CC4-5D6E-409C-BE32-E72D297353CC}">
              <c16:uniqueId val="{00000001-5B1C-4BA6-8AB6-A6420B53AF4A}"/>
            </c:ext>
          </c:extLst>
        </c:ser>
        <c:ser>
          <c:idx val="0"/>
          <c:order val="2"/>
          <c:tx>
            <c:strRef>
              <c:f>'1.12'!$P$22</c:f>
              <c:strCache>
                <c:ptCount val="1"/>
                <c:pt idx="0">
                  <c:v>Nemecko</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2-5B1C-4BA6-8AB6-A6420B53AF4A}"/>
              </c:ext>
            </c:extLst>
          </c:dPt>
          <c:cat>
            <c:strRef>
              <c:f>'1.12'!$Q$19:$U$19</c:f>
              <c:strCache>
                <c:ptCount val="5"/>
                <c:pt idx="0">
                  <c:v>16-24</c:v>
                </c:pt>
                <c:pt idx="1">
                  <c:v>25-34</c:v>
                </c:pt>
                <c:pt idx="2">
                  <c:v>35-44</c:v>
                </c:pt>
                <c:pt idx="3">
                  <c:v>45-54</c:v>
                </c:pt>
                <c:pt idx="4">
                  <c:v>55-65</c:v>
                </c:pt>
              </c:strCache>
            </c:strRef>
          </c:cat>
          <c:val>
            <c:numRef>
              <c:f>'1.12'!$Q$22:$U$22</c:f>
              <c:numCache>
                <c:formatCode>0.0</c:formatCode>
                <c:ptCount val="5"/>
                <c:pt idx="0">
                  <c:v>278.90607999999997</c:v>
                </c:pt>
                <c:pt idx="1">
                  <c:v>281.30682000000002</c:v>
                </c:pt>
                <c:pt idx="2">
                  <c:v>275.25864000000001</c:v>
                </c:pt>
                <c:pt idx="3">
                  <c:v>263.64134000000001</c:v>
                </c:pt>
                <c:pt idx="4">
                  <c:v>253.61711</c:v>
                </c:pt>
              </c:numCache>
            </c:numRef>
          </c:val>
          <c:smooth val="0"/>
          <c:extLst>
            <c:ext xmlns:c16="http://schemas.microsoft.com/office/drawing/2014/chart" uri="{C3380CC4-5D6E-409C-BE32-E72D297353CC}">
              <c16:uniqueId val="{00000003-5B1C-4BA6-8AB6-A6420B53AF4A}"/>
            </c:ext>
          </c:extLst>
        </c:ser>
        <c:ser>
          <c:idx val="1"/>
          <c:order val="3"/>
          <c:tx>
            <c:strRef>
              <c:f>'1.12'!$P$23</c:f>
              <c:strCache>
                <c:ptCount val="1"/>
                <c:pt idx="0">
                  <c:v>OECD priemer</c:v>
                </c:pt>
              </c:strCache>
            </c:strRef>
          </c:tx>
          <c:spPr>
            <a:ln>
              <a:solidFill>
                <a:srgbClr val="8064A2">
                  <a:lumMod val="40000"/>
                  <a:lumOff val="60000"/>
                </a:srgbClr>
              </a:solidFill>
            </a:ln>
          </c:spPr>
          <c:marker>
            <c:symbol val="none"/>
          </c:marker>
          <c:cat>
            <c:strRef>
              <c:f>'1.12'!$Q$19:$U$19</c:f>
              <c:strCache>
                <c:ptCount val="5"/>
                <c:pt idx="0">
                  <c:v>16-24</c:v>
                </c:pt>
                <c:pt idx="1">
                  <c:v>25-34</c:v>
                </c:pt>
                <c:pt idx="2">
                  <c:v>35-44</c:v>
                </c:pt>
                <c:pt idx="3">
                  <c:v>45-54</c:v>
                </c:pt>
                <c:pt idx="4">
                  <c:v>55-65</c:v>
                </c:pt>
              </c:strCache>
            </c:strRef>
          </c:cat>
          <c:val>
            <c:numRef>
              <c:f>'1.12'!$Q$23:$U$23</c:f>
              <c:numCache>
                <c:formatCode>0.0</c:formatCode>
                <c:ptCount val="5"/>
                <c:pt idx="0">
                  <c:v>274.80495068965507</c:v>
                </c:pt>
                <c:pt idx="1">
                  <c:v>278.52863862068961</c:v>
                </c:pt>
                <c:pt idx="2">
                  <c:v>273.14416827586206</c:v>
                </c:pt>
                <c:pt idx="3">
                  <c:v>262.60092689655175</c:v>
                </c:pt>
                <c:pt idx="4">
                  <c:v>249.9460106896552</c:v>
                </c:pt>
              </c:numCache>
            </c:numRef>
          </c:val>
          <c:smooth val="0"/>
          <c:extLst>
            <c:ext xmlns:c16="http://schemas.microsoft.com/office/drawing/2014/chart" uri="{C3380CC4-5D6E-409C-BE32-E72D297353CC}">
              <c16:uniqueId val="{00000001-560E-4D49-9A58-315B2AF2FD6E}"/>
            </c:ext>
          </c:extLst>
        </c:ser>
        <c:dLbls>
          <c:showLegendKey val="0"/>
          <c:showVal val="0"/>
          <c:showCatName val="0"/>
          <c:showSerName val="0"/>
          <c:showPercent val="0"/>
          <c:showBubbleSize val="0"/>
        </c:dLbls>
        <c:smooth val="0"/>
        <c:axId val="811373224"/>
        <c:axId val="1"/>
      </c:lineChart>
      <c:catAx>
        <c:axId val="811373224"/>
        <c:scaling>
          <c:orientation val="minMax"/>
        </c:scaling>
        <c:delete val="0"/>
        <c:axPos val="b"/>
        <c:numFmt formatCode="General" sourceLinked="0"/>
        <c:majorTickMark val="out"/>
        <c:minorTickMark val="none"/>
        <c:tickLblPos val="low"/>
        <c:txPr>
          <a:bodyPr rot="0" vert="horz"/>
          <a:lstStyle/>
          <a:p>
            <a:pPr>
              <a:defRPr/>
            </a:pPr>
            <a:endParaRPr lang="en-US"/>
          </a:p>
        </c:txPr>
        <c:crossAx val="1"/>
        <c:crosses val="autoZero"/>
        <c:auto val="1"/>
        <c:lblAlgn val="ctr"/>
        <c:lblOffset val="100"/>
        <c:noMultiLvlLbl val="0"/>
      </c:catAx>
      <c:valAx>
        <c:axId val="1"/>
        <c:scaling>
          <c:orientation val="minMax"/>
          <c:min val="24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11373224"/>
        <c:crosses val="autoZero"/>
        <c:crossBetween val="between"/>
      </c:valAx>
    </c:plotArea>
    <c:legend>
      <c:legendPos val="r"/>
      <c:layout>
        <c:manualLayout>
          <c:xMode val="edge"/>
          <c:yMode val="edge"/>
          <c:x val="0.1205536214311545"/>
          <c:y val="0.39785089845058746"/>
          <c:w val="0.42885468607476268"/>
          <c:h val="0.2574466408259477"/>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NeueHaasGroteskDisp W02"/>
          <a:cs typeface="NeueHaasGroteskDisp W02"/>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08764665532961"/>
        </c:manualLayout>
      </c:layout>
      <c:lineChart>
        <c:grouping val="standard"/>
        <c:varyColors val="0"/>
        <c:ser>
          <c:idx val="0"/>
          <c:order val="0"/>
          <c:tx>
            <c:strRef>
              <c:f>'1.13'!$P$23</c:f>
              <c:strCache>
                <c:ptCount val="1"/>
                <c:pt idx="0">
                  <c:v>Slovensko</c:v>
                </c:pt>
              </c:strCache>
            </c:strRef>
          </c:tx>
          <c:spPr>
            <a:ln w="19050">
              <a:solidFill>
                <a:sysClr val="windowText" lastClr="000000"/>
              </a:solidFill>
              <a:prstDash val="solid"/>
            </a:ln>
          </c:spPr>
          <c:marker>
            <c:symbol val="none"/>
          </c:marker>
          <c:dPt>
            <c:idx val="2"/>
            <c:bubble3D val="0"/>
            <c:extLst>
              <c:ext xmlns:c16="http://schemas.microsoft.com/office/drawing/2014/chart" uri="{C3380CC4-5D6E-409C-BE32-E72D297353CC}">
                <c16:uniqueId val="{00000000-98BA-4DF2-B300-BC5B57DAD8ED}"/>
              </c:ext>
            </c:extLst>
          </c:dPt>
          <c:cat>
            <c:strRef>
              <c:f>'1.13'!$Q$20:$U$20</c:f>
              <c:strCache>
                <c:ptCount val="5"/>
                <c:pt idx="0">
                  <c:v>16-24</c:v>
                </c:pt>
                <c:pt idx="1">
                  <c:v>25-34</c:v>
                </c:pt>
                <c:pt idx="2">
                  <c:v>35-44</c:v>
                </c:pt>
                <c:pt idx="3">
                  <c:v>45-54</c:v>
                </c:pt>
                <c:pt idx="4">
                  <c:v>55-65</c:v>
                </c:pt>
              </c:strCache>
            </c:strRef>
          </c:cat>
          <c:val>
            <c:numRef>
              <c:f>'1.13'!$Q$23:$U$23</c:f>
              <c:numCache>
                <c:formatCode>0.0</c:formatCode>
                <c:ptCount val="5"/>
                <c:pt idx="0">
                  <c:v>277.97915</c:v>
                </c:pt>
                <c:pt idx="1">
                  <c:v>278.82119999999998</c:v>
                </c:pt>
                <c:pt idx="2">
                  <c:v>281.36756000000003</c:v>
                </c:pt>
                <c:pt idx="3">
                  <c:v>275.35930999999999</c:v>
                </c:pt>
                <c:pt idx="4">
                  <c:v>265.27866999999998</c:v>
                </c:pt>
              </c:numCache>
            </c:numRef>
          </c:val>
          <c:smooth val="0"/>
          <c:extLst>
            <c:ext xmlns:c16="http://schemas.microsoft.com/office/drawing/2014/chart" uri="{C3380CC4-5D6E-409C-BE32-E72D297353CC}">
              <c16:uniqueId val="{00000001-98BA-4DF2-B300-BC5B57DAD8ED}"/>
            </c:ext>
          </c:extLst>
        </c:ser>
        <c:ser>
          <c:idx val="3"/>
          <c:order val="1"/>
          <c:tx>
            <c:strRef>
              <c:f>'1.13'!$P$21</c:f>
              <c:strCache>
                <c:ptCount val="1"/>
                <c:pt idx="0">
                  <c:v>Česko</c:v>
                </c:pt>
              </c:strCache>
            </c:strRef>
          </c:tx>
          <c:spPr>
            <a:ln w="19050">
              <a:solidFill>
                <a:srgbClr val="2C9ADC"/>
              </a:solidFill>
              <a:prstDash val="solid"/>
            </a:ln>
          </c:spPr>
          <c:marker>
            <c:symbol val="none"/>
          </c:marker>
          <c:cat>
            <c:strRef>
              <c:f>'1.13'!$Q$20:$U$20</c:f>
              <c:strCache>
                <c:ptCount val="5"/>
                <c:pt idx="0">
                  <c:v>16-24</c:v>
                </c:pt>
                <c:pt idx="1">
                  <c:v>25-34</c:v>
                </c:pt>
                <c:pt idx="2">
                  <c:v>35-44</c:v>
                </c:pt>
                <c:pt idx="3">
                  <c:v>45-54</c:v>
                </c:pt>
                <c:pt idx="4">
                  <c:v>55-65</c:v>
                </c:pt>
              </c:strCache>
            </c:strRef>
          </c:cat>
          <c:val>
            <c:numRef>
              <c:f>'1.13'!$Q$21:$U$21</c:f>
              <c:numCache>
                <c:formatCode>0.0</c:formatCode>
                <c:ptCount val="5"/>
                <c:pt idx="0">
                  <c:v>277.99</c:v>
                </c:pt>
                <c:pt idx="1">
                  <c:v>288.37049999999999</c:v>
                </c:pt>
                <c:pt idx="2">
                  <c:v>277.35559999999998</c:v>
                </c:pt>
                <c:pt idx="3">
                  <c:v>271.87673999999998</c:v>
                </c:pt>
                <c:pt idx="4">
                  <c:v>263.20780000000002</c:v>
                </c:pt>
              </c:numCache>
            </c:numRef>
          </c:val>
          <c:smooth val="0"/>
          <c:extLst>
            <c:ext xmlns:c16="http://schemas.microsoft.com/office/drawing/2014/chart" uri="{C3380CC4-5D6E-409C-BE32-E72D297353CC}">
              <c16:uniqueId val="{00000002-98BA-4DF2-B300-BC5B57DAD8ED}"/>
            </c:ext>
          </c:extLst>
        </c:ser>
        <c:ser>
          <c:idx val="5"/>
          <c:order val="2"/>
          <c:tx>
            <c:strRef>
              <c:f>'1.13'!$P$22</c:f>
              <c:strCache>
                <c:ptCount val="1"/>
                <c:pt idx="0">
                  <c:v>Nemecko</c:v>
                </c:pt>
              </c:strCache>
            </c:strRef>
          </c:tx>
          <c:spPr>
            <a:ln w="19050">
              <a:solidFill>
                <a:srgbClr val="0070C0"/>
              </a:solidFill>
              <a:prstDash val="dash"/>
            </a:ln>
          </c:spPr>
          <c:marker>
            <c:symbol val="none"/>
          </c:marker>
          <c:cat>
            <c:strRef>
              <c:f>'1.13'!$Q$20:$U$20</c:f>
              <c:strCache>
                <c:ptCount val="5"/>
                <c:pt idx="0">
                  <c:v>16-24</c:v>
                </c:pt>
                <c:pt idx="1">
                  <c:v>25-34</c:v>
                </c:pt>
                <c:pt idx="2">
                  <c:v>35-44</c:v>
                </c:pt>
                <c:pt idx="3">
                  <c:v>45-54</c:v>
                </c:pt>
                <c:pt idx="4">
                  <c:v>55-65</c:v>
                </c:pt>
              </c:strCache>
            </c:strRef>
          </c:cat>
          <c:val>
            <c:numRef>
              <c:f>'1.13'!$Q$22:$U$22</c:f>
              <c:numCache>
                <c:formatCode>0.0</c:formatCode>
                <c:ptCount val="5"/>
                <c:pt idx="0">
                  <c:v>275.10122000000001</c:v>
                </c:pt>
                <c:pt idx="1">
                  <c:v>281.96884999999997</c:v>
                </c:pt>
                <c:pt idx="2">
                  <c:v>278.61698000000001</c:v>
                </c:pt>
                <c:pt idx="3">
                  <c:v>268.20990999999998</c:v>
                </c:pt>
                <c:pt idx="4">
                  <c:v>256.37914000000001</c:v>
                </c:pt>
              </c:numCache>
            </c:numRef>
          </c:val>
          <c:smooth val="0"/>
          <c:extLst>
            <c:ext xmlns:c16="http://schemas.microsoft.com/office/drawing/2014/chart" uri="{C3380CC4-5D6E-409C-BE32-E72D297353CC}">
              <c16:uniqueId val="{00000003-98BA-4DF2-B300-BC5B57DAD8ED}"/>
            </c:ext>
          </c:extLst>
        </c:ser>
        <c:ser>
          <c:idx val="1"/>
          <c:order val="3"/>
          <c:tx>
            <c:strRef>
              <c:f>'1.13'!$P$24</c:f>
              <c:strCache>
                <c:ptCount val="1"/>
                <c:pt idx="0">
                  <c:v>OECD priemer</c:v>
                </c:pt>
              </c:strCache>
            </c:strRef>
          </c:tx>
          <c:spPr>
            <a:ln w="19050">
              <a:solidFill>
                <a:srgbClr val="D3BEDE"/>
              </a:solidFill>
            </a:ln>
          </c:spPr>
          <c:marker>
            <c:symbol val="none"/>
          </c:marker>
          <c:cat>
            <c:strRef>
              <c:f>'1.13'!$Q$20:$U$20</c:f>
              <c:strCache>
                <c:ptCount val="5"/>
                <c:pt idx="0">
                  <c:v>16-24</c:v>
                </c:pt>
                <c:pt idx="1">
                  <c:v>25-34</c:v>
                </c:pt>
                <c:pt idx="2">
                  <c:v>35-44</c:v>
                </c:pt>
                <c:pt idx="3">
                  <c:v>45-54</c:v>
                </c:pt>
                <c:pt idx="4">
                  <c:v>55-65</c:v>
                </c:pt>
              </c:strCache>
            </c:strRef>
          </c:cat>
          <c:val>
            <c:numRef>
              <c:f>'1.13'!$Q$24:$U$24</c:f>
              <c:numCache>
                <c:formatCode>0.0</c:formatCode>
                <c:ptCount val="5"/>
                <c:pt idx="0">
                  <c:v>266.54187000000002</c:v>
                </c:pt>
                <c:pt idx="1">
                  <c:v>273.53644000000003</c:v>
                </c:pt>
                <c:pt idx="2">
                  <c:v>269.45672000000002</c:v>
                </c:pt>
                <c:pt idx="3">
                  <c:v>259.28539999999998</c:v>
                </c:pt>
                <c:pt idx="4">
                  <c:v>245.88106999999999</c:v>
                </c:pt>
              </c:numCache>
            </c:numRef>
          </c:val>
          <c:smooth val="0"/>
          <c:extLst>
            <c:ext xmlns:c16="http://schemas.microsoft.com/office/drawing/2014/chart" uri="{C3380CC4-5D6E-409C-BE32-E72D297353CC}">
              <c16:uniqueId val="{00000004-98BA-4DF2-B300-BC5B57DAD8ED}"/>
            </c:ext>
          </c:extLst>
        </c:ser>
        <c:dLbls>
          <c:showLegendKey val="0"/>
          <c:showVal val="0"/>
          <c:showCatName val="0"/>
          <c:showSerName val="0"/>
          <c:showPercent val="0"/>
          <c:showBubbleSize val="0"/>
        </c:dLbls>
        <c:smooth val="0"/>
        <c:axId val="818985912"/>
        <c:axId val="1"/>
      </c:lineChart>
      <c:catAx>
        <c:axId val="818985912"/>
        <c:scaling>
          <c:orientation val="minMax"/>
        </c:scaling>
        <c:delete val="0"/>
        <c:axPos val="b"/>
        <c:numFmt formatCode="General" sourceLinked="0"/>
        <c:majorTickMark val="out"/>
        <c:minorTickMark val="none"/>
        <c:tickLblPos val="low"/>
        <c:txPr>
          <a:bodyPr rot="0" vert="horz"/>
          <a:lstStyle/>
          <a:p>
            <a:pPr>
              <a:defRPr/>
            </a:pPr>
            <a:endParaRPr lang="en-US"/>
          </a:p>
        </c:txPr>
        <c:crossAx val="1"/>
        <c:crosses val="autoZero"/>
        <c:auto val="1"/>
        <c:lblAlgn val="ctr"/>
        <c:lblOffset val="100"/>
        <c:noMultiLvlLbl val="0"/>
      </c:catAx>
      <c:valAx>
        <c:axId val="1"/>
        <c:scaling>
          <c:orientation val="minMax"/>
          <c:max val="290"/>
          <c:min val="24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18985912"/>
        <c:crosses val="autoZero"/>
        <c:crossBetween val="between"/>
      </c:valAx>
    </c:plotArea>
    <c:legend>
      <c:legendPos val="r"/>
      <c:layout>
        <c:manualLayout>
          <c:xMode val="edge"/>
          <c:yMode val="edge"/>
          <c:x val="0.17235779199925053"/>
          <c:y val="0.50938554517717127"/>
          <c:w val="0.34634160090415433"/>
          <c:h val="0.25201179603502155"/>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NeueHaasGroteskDisp W02"/>
          <a:cs typeface="NeueHaasGroteskDisp W02"/>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9002187226596673E-2"/>
          <c:y val="4.8823828544190706E-2"/>
          <c:w val="0.91519378827646547"/>
          <c:h val="0.85748137319626516"/>
        </c:manualLayout>
      </c:layout>
      <c:barChart>
        <c:barDir val="col"/>
        <c:grouping val="stacked"/>
        <c:varyColors val="0"/>
        <c:ser>
          <c:idx val="5"/>
          <c:order val="0"/>
          <c:spPr>
            <a:solidFill>
              <a:srgbClr val="2C9ADC"/>
            </a:solidFill>
          </c:spPr>
          <c:invertIfNegative val="0"/>
          <c:dPt>
            <c:idx val="0"/>
            <c:invertIfNegative val="0"/>
            <c:bubble3D val="0"/>
            <c:spPr>
              <a:solidFill>
                <a:srgbClr val="1F497D">
                  <a:lumMod val="20000"/>
                  <a:lumOff val="80000"/>
                </a:srgbClr>
              </a:solidFill>
            </c:spPr>
            <c:extLst>
              <c:ext xmlns:c16="http://schemas.microsoft.com/office/drawing/2014/chart" uri="{C3380CC4-5D6E-409C-BE32-E72D297353CC}">
                <c16:uniqueId val="{00000001-0736-42B5-9260-9ADD07F1121D}"/>
              </c:ext>
            </c:extLst>
          </c:dPt>
          <c:dPt>
            <c:idx val="1"/>
            <c:invertIfNegative val="0"/>
            <c:bubble3D val="0"/>
            <c:spPr>
              <a:noFill/>
            </c:spPr>
            <c:extLst>
              <c:ext xmlns:c16="http://schemas.microsoft.com/office/drawing/2014/chart" uri="{C3380CC4-5D6E-409C-BE32-E72D297353CC}">
                <c16:uniqueId val="{00000003-0736-42B5-9260-9ADD07F1121D}"/>
              </c:ext>
            </c:extLst>
          </c:dPt>
          <c:dPt>
            <c:idx val="2"/>
            <c:invertIfNegative val="0"/>
            <c:bubble3D val="0"/>
            <c:spPr>
              <a:noFill/>
            </c:spPr>
            <c:extLst>
              <c:ext xmlns:c16="http://schemas.microsoft.com/office/drawing/2014/chart" uri="{C3380CC4-5D6E-409C-BE32-E72D297353CC}">
                <c16:uniqueId val="{00000005-0736-42B5-9260-9ADD07F1121D}"/>
              </c:ext>
            </c:extLst>
          </c:dPt>
          <c:dPt>
            <c:idx val="3"/>
            <c:invertIfNegative val="0"/>
            <c:bubble3D val="0"/>
            <c:spPr>
              <a:noFill/>
            </c:spPr>
            <c:extLst>
              <c:ext xmlns:c16="http://schemas.microsoft.com/office/drawing/2014/chart" uri="{C3380CC4-5D6E-409C-BE32-E72D297353CC}">
                <c16:uniqueId val="{00000007-0736-42B5-9260-9ADD07F1121D}"/>
              </c:ext>
            </c:extLst>
          </c:dPt>
          <c:dPt>
            <c:idx val="4"/>
            <c:invertIfNegative val="0"/>
            <c:bubble3D val="0"/>
            <c:spPr>
              <a:noFill/>
            </c:spPr>
            <c:extLst>
              <c:ext xmlns:c16="http://schemas.microsoft.com/office/drawing/2014/chart" uri="{C3380CC4-5D6E-409C-BE32-E72D297353CC}">
                <c16:uniqueId val="{00000009-0736-42B5-9260-9ADD07F1121D}"/>
              </c:ext>
            </c:extLst>
          </c:dPt>
          <c:dPt>
            <c:idx val="5"/>
            <c:invertIfNegative val="0"/>
            <c:bubble3D val="0"/>
            <c:spPr>
              <a:noFill/>
            </c:spPr>
            <c:extLst>
              <c:ext xmlns:c16="http://schemas.microsoft.com/office/drawing/2014/chart" uri="{C3380CC4-5D6E-409C-BE32-E72D297353CC}">
                <c16:uniqueId val="{0000000B-0736-42B5-9260-9ADD07F1121D}"/>
              </c:ext>
            </c:extLst>
          </c:dPt>
          <c:dPt>
            <c:idx val="6"/>
            <c:invertIfNegative val="0"/>
            <c:bubble3D val="0"/>
            <c:spPr>
              <a:solidFill>
                <a:srgbClr val="C0504D"/>
              </a:solidFill>
            </c:spPr>
            <c:extLst>
              <c:ext xmlns:c16="http://schemas.microsoft.com/office/drawing/2014/chart" uri="{C3380CC4-5D6E-409C-BE32-E72D297353CC}">
                <c16:uniqueId val="{0000000D-0736-42B5-9260-9ADD07F1121D}"/>
              </c:ext>
            </c:extLst>
          </c:dPt>
          <c:dLbls>
            <c:dLbl>
              <c:idx val="0"/>
              <c:layout>
                <c:manualLayout>
                  <c:x val="0"/>
                  <c:y val="-0.246630690829915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36-42B5-9260-9ADD07F1121D}"/>
                </c:ext>
              </c:extLst>
            </c:dLbl>
            <c:dLbl>
              <c:idx val="1"/>
              <c:delete val="1"/>
              <c:extLst>
                <c:ext xmlns:c15="http://schemas.microsoft.com/office/drawing/2012/chart" uri="{CE6537A1-D6FC-4f65-9D91-7224C49458BB}"/>
                <c:ext xmlns:c16="http://schemas.microsoft.com/office/drawing/2014/chart" uri="{C3380CC4-5D6E-409C-BE32-E72D297353CC}">
                  <c16:uniqueId val="{00000003-0736-42B5-9260-9ADD07F1121D}"/>
                </c:ext>
              </c:extLst>
            </c:dLbl>
            <c:dLbl>
              <c:idx val="2"/>
              <c:delete val="1"/>
              <c:extLst>
                <c:ext xmlns:c15="http://schemas.microsoft.com/office/drawing/2012/chart" uri="{CE6537A1-D6FC-4f65-9D91-7224C49458BB}"/>
                <c:ext xmlns:c16="http://schemas.microsoft.com/office/drawing/2014/chart" uri="{C3380CC4-5D6E-409C-BE32-E72D297353CC}">
                  <c16:uniqueId val="{00000005-0736-42B5-9260-9ADD07F1121D}"/>
                </c:ext>
              </c:extLst>
            </c:dLbl>
            <c:dLbl>
              <c:idx val="3"/>
              <c:delete val="1"/>
              <c:extLst>
                <c:ext xmlns:c15="http://schemas.microsoft.com/office/drawing/2012/chart" uri="{CE6537A1-D6FC-4f65-9D91-7224C49458BB}"/>
                <c:ext xmlns:c16="http://schemas.microsoft.com/office/drawing/2014/chart" uri="{C3380CC4-5D6E-409C-BE32-E72D297353CC}">
                  <c16:uniqueId val="{00000007-0736-42B5-9260-9ADD07F1121D}"/>
                </c:ext>
              </c:extLst>
            </c:dLbl>
            <c:dLbl>
              <c:idx val="4"/>
              <c:delete val="1"/>
              <c:extLst>
                <c:ext xmlns:c15="http://schemas.microsoft.com/office/drawing/2012/chart" uri="{CE6537A1-D6FC-4f65-9D91-7224C49458BB}"/>
                <c:ext xmlns:c16="http://schemas.microsoft.com/office/drawing/2014/chart" uri="{C3380CC4-5D6E-409C-BE32-E72D297353CC}">
                  <c16:uniqueId val="{00000009-0736-42B5-9260-9ADD07F1121D}"/>
                </c:ext>
              </c:extLst>
            </c:dLbl>
            <c:dLbl>
              <c:idx val="5"/>
              <c:delete val="1"/>
              <c:extLst>
                <c:ext xmlns:c15="http://schemas.microsoft.com/office/drawing/2012/chart" uri="{CE6537A1-D6FC-4f65-9D91-7224C49458BB}"/>
                <c:ext xmlns:c16="http://schemas.microsoft.com/office/drawing/2014/chart" uri="{C3380CC4-5D6E-409C-BE32-E72D297353CC}">
                  <c16:uniqueId val="{0000000B-0736-42B5-9260-9ADD07F1121D}"/>
                </c:ext>
              </c:extLst>
            </c:dLbl>
            <c:dLbl>
              <c:idx val="6"/>
              <c:layout>
                <c:manualLayout>
                  <c:x val="0"/>
                  <c:y val="-0.255421959943991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36-42B5-9260-9ADD07F1121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'1'!$C$28:$I$28</c:f>
              <c:strCache>
                <c:ptCount val="7"/>
                <c:pt idx="0">
                  <c:v>Allocative efficiency</c:v>
                </c:pt>
                <c:pt idx="1">
                  <c:v>Employment</c:v>
                </c:pt>
                <c:pt idx="2">
                  <c:v>Human capital</c:v>
                </c:pt>
                <c:pt idx="3">
                  <c:v>Technology</c:v>
                </c:pt>
                <c:pt idx="4">
                  <c:v>Physical capital</c:v>
                </c:pt>
                <c:pt idx="5">
                  <c:v>Hours worked</c:v>
                </c:pt>
                <c:pt idx="6">
                  <c:v>GDP</c:v>
                </c:pt>
              </c:strCache>
            </c:strRef>
          </c:cat>
          <c:val>
            <c:numRef>
              <c:f>'1'!$C$29:$I$29</c:f>
              <c:numCache>
                <c:formatCode>0</c:formatCode>
                <c:ptCount val="7"/>
                <c:pt idx="0">
                  <c:v>-37.290077691607635</c:v>
                </c:pt>
                <c:pt idx="1">
                  <c:v>-37.290077691607635</c:v>
                </c:pt>
                <c:pt idx="2">
                  <c:v>-37.290077691607635</c:v>
                </c:pt>
                <c:pt idx="3">
                  <c:v>-37.290077691607635</c:v>
                </c:pt>
                <c:pt idx="4">
                  <c:v>-58.138337600863899</c:v>
                </c:pt>
                <c:pt idx="5">
                  <c:v>-42.646331223320466</c:v>
                </c:pt>
                <c:pt idx="6">
                  <c:v>-42.551482347944209</c:v>
                </c:pt>
              </c:numCache>
            </c:numRef>
          </c:val>
          <c:extLst>
            <c:ext xmlns:c16="http://schemas.microsoft.com/office/drawing/2014/chart" uri="{C3380CC4-5D6E-409C-BE32-E72D297353CC}">
              <c16:uniqueId val="{0000000E-0736-42B5-9260-9ADD07F1121D}"/>
            </c:ext>
          </c:extLst>
        </c:ser>
        <c:ser>
          <c:idx val="8"/>
          <c:order val="1"/>
          <c:spPr>
            <a:solidFill>
              <a:schemeClr val="tx2">
                <a:lumMod val="20000"/>
                <a:lumOff val="80000"/>
              </a:schemeClr>
            </a:solidFill>
            <a:ln>
              <a:noFill/>
            </a:ln>
          </c:spPr>
          <c:invertIfNegative val="0"/>
          <c:dPt>
            <c:idx val="2"/>
            <c:invertIfNegative val="0"/>
            <c:bubble3D val="0"/>
            <c:spPr>
              <a:noFill/>
              <a:ln>
                <a:noFill/>
              </a:ln>
            </c:spPr>
            <c:extLst>
              <c:ext xmlns:c16="http://schemas.microsoft.com/office/drawing/2014/chart" uri="{C3380CC4-5D6E-409C-BE32-E72D297353CC}">
                <c16:uniqueId val="{00000010-0736-42B5-9260-9ADD07F1121D}"/>
              </c:ext>
            </c:extLst>
          </c:dPt>
          <c:dPt>
            <c:idx val="3"/>
            <c:invertIfNegative val="0"/>
            <c:bubble3D val="0"/>
            <c:spPr>
              <a:noFill/>
              <a:ln>
                <a:noFill/>
              </a:ln>
            </c:spPr>
            <c:extLst>
              <c:ext xmlns:c16="http://schemas.microsoft.com/office/drawing/2014/chart" uri="{C3380CC4-5D6E-409C-BE32-E72D297353CC}">
                <c16:uniqueId val="{00000012-0736-42B5-9260-9ADD07F1121D}"/>
              </c:ext>
            </c:extLst>
          </c:dPt>
          <c:dPt>
            <c:idx val="4"/>
            <c:invertIfNegative val="0"/>
            <c:bubble3D val="0"/>
            <c:spPr>
              <a:solidFill>
                <a:sysClr val="windowText" lastClr="000000">
                  <a:lumMod val="65000"/>
                  <a:lumOff val="35000"/>
                </a:sysClr>
              </a:solidFill>
              <a:ln>
                <a:noFill/>
              </a:ln>
            </c:spPr>
            <c:extLst>
              <c:ext xmlns:c16="http://schemas.microsoft.com/office/drawing/2014/chart" uri="{C3380CC4-5D6E-409C-BE32-E72D297353CC}">
                <c16:uniqueId val="{00000014-0736-42B5-9260-9ADD07F1121D}"/>
              </c:ext>
            </c:extLst>
          </c:dPt>
          <c:dPt>
            <c:idx val="5"/>
            <c:invertIfNegative val="0"/>
            <c:bubble3D val="0"/>
            <c:spPr>
              <a:solidFill>
                <a:sysClr val="windowText" lastClr="000000">
                  <a:lumMod val="65000"/>
                  <a:lumOff val="35000"/>
                </a:sysClr>
              </a:solidFill>
              <a:ln>
                <a:noFill/>
              </a:ln>
            </c:spPr>
            <c:extLst>
              <c:ext xmlns:c16="http://schemas.microsoft.com/office/drawing/2014/chart" uri="{C3380CC4-5D6E-409C-BE32-E72D297353CC}">
                <c16:uniqueId val="{00000016-0736-42B5-9260-9ADD07F1121D}"/>
              </c:ext>
            </c:extLst>
          </c:dPt>
          <c:dLbls>
            <c:dLbl>
              <c:idx val="1"/>
              <c:layout>
                <c:manualLayout>
                  <c:x val="0"/>
                  <c:y val="-0.110966042739467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736-42B5-9260-9ADD07F1121D}"/>
                </c:ext>
              </c:extLst>
            </c:dLbl>
            <c:dLbl>
              <c:idx val="4"/>
              <c:layout>
                <c:manualLayout>
                  <c:x val="1.0821133036282623E-2"/>
                  <c:y val="0.1603871182074364"/>
                </c:manualLayout>
              </c:layout>
              <c:tx>
                <c:rich>
                  <a:bodyPr wrap="square" lIns="38100" tIns="19050" rIns="38100" bIns="19050" anchor="ctr">
                    <a:noAutofit/>
                  </a:bodyPr>
                  <a:lstStyle/>
                  <a:p>
                    <a:pPr>
                      <a:defRPr/>
                    </a:pPr>
                    <a:r>
                      <a:rPr lang="en-US"/>
                      <a:t>13</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4.1355774194680152E-2"/>
                      <c:h val="0.11334963325183374"/>
                    </c:manualLayout>
                  </c15:layout>
                </c:ext>
                <c:ext xmlns:c16="http://schemas.microsoft.com/office/drawing/2014/chart" uri="{C3380CC4-5D6E-409C-BE32-E72D297353CC}">
                  <c16:uniqueId val="{00000014-0736-42B5-9260-9ADD07F1121D}"/>
                </c:ext>
              </c:extLst>
            </c:dLbl>
            <c:dLbl>
              <c:idx val="5"/>
              <c:layout>
                <c:manualLayout>
                  <c:x val="2.3050913795083718E-3"/>
                  <c:y val="0.1865479927327397"/>
                </c:manualLayout>
              </c:layout>
              <c:tx>
                <c:rich>
                  <a:bodyPr wrap="square" lIns="38100" tIns="19050" rIns="38100" bIns="19050" anchor="ctr">
                    <a:noAutofit/>
                  </a:bodyPr>
                  <a:lstStyle/>
                  <a:p>
                    <a:pPr>
                      <a:defRPr/>
                    </a:pPr>
                    <a:r>
                      <a:rPr lang="en-US"/>
                      <a:t>15</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5.0990435487572608E-2"/>
                      <c:h val="0.10845966638964258"/>
                    </c:manualLayout>
                  </c15:layout>
                </c:ext>
                <c:ext xmlns:c16="http://schemas.microsoft.com/office/drawing/2014/chart" uri="{C3380CC4-5D6E-409C-BE32-E72D297353CC}">
                  <c16:uniqueId val="{00000016-0736-42B5-9260-9ADD07F112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'1'!$C$28:$I$28</c:f>
              <c:strCache>
                <c:ptCount val="7"/>
                <c:pt idx="0">
                  <c:v>Allocative efficiency</c:v>
                </c:pt>
                <c:pt idx="1">
                  <c:v>Employment</c:v>
                </c:pt>
                <c:pt idx="2">
                  <c:v>Human capital</c:v>
                </c:pt>
                <c:pt idx="3">
                  <c:v>Technology</c:v>
                </c:pt>
                <c:pt idx="4">
                  <c:v>Physical capital</c:v>
                </c:pt>
                <c:pt idx="5">
                  <c:v>Hours worked</c:v>
                </c:pt>
                <c:pt idx="6">
                  <c:v>GDP</c:v>
                </c:pt>
              </c:strCache>
            </c:strRef>
          </c:cat>
          <c:val>
            <c:numRef>
              <c:f>'1'!$C$30:$I$30</c:f>
              <c:numCache>
                <c:formatCode>0</c:formatCode>
                <c:ptCount val="7"/>
                <c:pt idx="1">
                  <c:v>-14.948958094092546</c:v>
                </c:pt>
                <c:pt idx="2">
                  <c:v>-15.043806969468701</c:v>
                </c:pt>
                <c:pt idx="3">
                  <c:v>-15.043806969468701</c:v>
                </c:pt>
                <c:pt idx="4">
                  <c:v>-12.71945560451339</c:v>
                </c:pt>
                <c:pt idx="5">
                  <c:v>-15.492006377543433</c:v>
                </c:pt>
              </c:numCache>
            </c:numRef>
          </c:val>
          <c:extLst>
            <c:ext xmlns:c16="http://schemas.microsoft.com/office/drawing/2014/chart" uri="{C3380CC4-5D6E-409C-BE32-E72D297353CC}">
              <c16:uniqueId val="{00000018-0736-42B5-9260-9ADD07F1121D}"/>
            </c:ext>
          </c:extLst>
        </c:ser>
        <c:ser>
          <c:idx val="0"/>
          <c:order val="2"/>
          <c:spPr>
            <a:solidFill>
              <a:srgbClr val="1F497D">
                <a:lumMod val="20000"/>
                <a:lumOff val="80000"/>
              </a:srgbClr>
            </a:solidFill>
          </c:spPr>
          <c:invertIfNegative val="0"/>
          <c:dPt>
            <c:idx val="3"/>
            <c:invertIfNegative val="0"/>
            <c:bubble3D val="0"/>
            <c:spPr>
              <a:noFill/>
            </c:spPr>
            <c:extLst>
              <c:ext xmlns:c16="http://schemas.microsoft.com/office/drawing/2014/chart" uri="{C3380CC4-5D6E-409C-BE32-E72D297353CC}">
                <c16:uniqueId val="{0000001A-0736-42B5-9260-9ADD07F1121D}"/>
              </c:ext>
            </c:extLst>
          </c:dPt>
          <c:dLbls>
            <c:dLbl>
              <c:idx val="2"/>
              <c:layout>
                <c:manualLayout>
                  <c:x val="-1.3227513227513228E-4"/>
                  <c:y val="-0.150492994096834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736-42B5-9260-9ADD07F112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'1'!$C$28:$I$28</c:f>
              <c:strCache>
                <c:ptCount val="7"/>
                <c:pt idx="0">
                  <c:v>Allocative efficiency</c:v>
                </c:pt>
                <c:pt idx="1">
                  <c:v>Employment</c:v>
                </c:pt>
                <c:pt idx="2">
                  <c:v>Human capital</c:v>
                </c:pt>
                <c:pt idx="3">
                  <c:v>Technology</c:v>
                </c:pt>
                <c:pt idx="4">
                  <c:v>Physical capital</c:v>
                </c:pt>
                <c:pt idx="5">
                  <c:v>Hours worked</c:v>
                </c:pt>
                <c:pt idx="6">
                  <c:v>GDP</c:v>
                </c:pt>
              </c:strCache>
            </c:strRef>
          </c:cat>
          <c:val>
            <c:numRef>
              <c:f>'1'!$C$31:$I$31</c:f>
              <c:numCache>
                <c:formatCode>0</c:formatCode>
                <c:ptCount val="7"/>
                <c:pt idx="2">
                  <c:v>-14.465906727871294</c:v>
                </c:pt>
                <c:pt idx="3">
                  <c:v>-14.465906727871294</c:v>
                </c:pt>
              </c:numCache>
            </c:numRef>
          </c:val>
          <c:extLst>
            <c:ext xmlns:c16="http://schemas.microsoft.com/office/drawing/2014/chart" uri="{C3380CC4-5D6E-409C-BE32-E72D297353CC}">
              <c16:uniqueId val="{0000001C-0736-42B5-9260-9ADD07F1121D}"/>
            </c:ext>
          </c:extLst>
        </c:ser>
        <c:ser>
          <c:idx val="1"/>
          <c:order val="3"/>
          <c:spPr>
            <a:solidFill>
              <a:srgbClr val="1F497D">
                <a:lumMod val="20000"/>
                <a:lumOff val="80000"/>
              </a:srgbClr>
            </a:solidFill>
          </c:spPr>
          <c:invertIfNegative val="0"/>
          <c:dLbls>
            <c:dLbl>
              <c:idx val="3"/>
              <c:layout>
                <c:manualLayout>
                  <c:x val="0"/>
                  <c:y val="-7.980704438166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736-42B5-9260-9ADD07F112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'1'!$C$28:$I$28</c:f>
              <c:strCache>
                <c:ptCount val="7"/>
                <c:pt idx="0">
                  <c:v>Allocative efficiency</c:v>
                </c:pt>
                <c:pt idx="1">
                  <c:v>Employment</c:v>
                </c:pt>
                <c:pt idx="2">
                  <c:v>Human capital</c:v>
                </c:pt>
                <c:pt idx="3">
                  <c:v>Technology</c:v>
                </c:pt>
                <c:pt idx="4">
                  <c:v>Physical capital</c:v>
                </c:pt>
                <c:pt idx="5">
                  <c:v>Hours worked</c:v>
                </c:pt>
                <c:pt idx="6">
                  <c:v>GDP</c:v>
                </c:pt>
              </c:strCache>
            </c:strRef>
          </c:cat>
          <c:val>
            <c:numRef>
              <c:f>'1'!$C$32:$I$32</c:f>
              <c:numCache>
                <c:formatCode>0</c:formatCode>
                <c:ptCount val="7"/>
                <c:pt idx="3">
                  <c:v>-4.0580018164296545</c:v>
                </c:pt>
              </c:numCache>
            </c:numRef>
          </c:val>
          <c:extLst>
            <c:ext xmlns:c16="http://schemas.microsoft.com/office/drawing/2014/chart" uri="{C3380CC4-5D6E-409C-BE32-E72D297353CC}">
              <c16:uniqueId val="{0000001E-0736-42B5-9260-9ADD07F1121D}"/>
            </c:ext>
          </c:extLst>
        </c:ser>
        <c:ser>
          <c:idx val="2"/>
          <c:order val="4"/>
          <c:invertIfNegative val="0"/>
          <c:dPt>
            <c:idx val="4"/>
            <c:invertIfNegative val="0"/>
            <c:bubble3D val="0"/>
            <c:spPr>
              <a:noFill/>
            </c:spPr>
            <c:extLst>
              <c:ext xmlns:c16="http://schemas.microsoft.com/office/drawing/2014/chart" uri="{C3380CC4-5D6E-409C-BE32-E72D297353CC}">
                <c16:uniqueId val="{00000020-0736-42B5-9260-9ADD07F1121D}"/>
              </c:ext>
            </c:extLst>
          </c:dPt>
          <c:dLbls>
            <c:dLbl>
              <c:idx val="4"/>
              <c:layout>
                <c:manualLayout>
                  <c:x val="-5.5555555555555558E-3"/>
                  <c:y val="0.585928489042675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0736-42B5-9260-9ADD07F1121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'1'!$C$28:$I$28</c:f>
              <c:strCache>
                <c:ptCount val="7"/>
                <c:pt idx="0">
                  <c:v>Allocative efficiency</c:v>
                </c:pt>
                <c:pt idx="1">
                  <c:v>Employment</c:v>
                </c:pt>
                <c:pt idx="2">
                  <c:v>Human capital</c:v>
                </c:pt>
                <c:pt idx="3">
                  <c:v>Technology</c:v>
                </c:pt>
                <c:pt idx="4">
                  <c:v>Physical capital</c:v>
                </c:pt>
                <c:pt idx="5">
                  <c:v>Hours worked</c:v>
                </c:pt>
                <c:pt idx="6">
                  <c:v>GDP</c:v>
                </c:pt>
              </c:strCache>
            </c:strRef>
          </c:cat>
          <c:val>
            <c:numRef>
              <c:f>'1'!$C$33:$I$33</c:f>
              <c:numCache>
                <c:formatCode>0</c:formatCode>
                <c:ptCount val="7"/>
                <c:pt idx="4">
                  <c:v>12.71945560451339</c:v>
                </c:pt>
              </c:numCache>
            </c:numRef>
          </c:val>
          <c:extLst>
            <c:ext xmlns:c16="http://schemas.microsoft.com/office/drawing/2014/chart" uri="{C3380CC4-5D6E-409C-BE32-E72D297353CC}">
              <c16:uniqueId val="{00000021-0736-42B5-9260-9ADD07F1121D}"/>
            </c:ext>
          </c:extLst>
        </c:ser>
        <c:ser>
          <c:idx val="3"/>
          <c:order val="5"/>
          <c:spPr>
            <a:noFill/>
          </c:spPr>
          <c:invertIfNegative val="0"/>
          <c:dLbls>
            <c:dLbl>
              <c:idx val="5"/>
              <c:layout>
                <c:manualLayout>
                  <c:x val="0"/>
                  <c:y val="0.461361014994232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0736-42B5-9260-9ADD07F1121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strRef>
              <c:f>'1'!$C$28:$I$28</c:f>
              <c:strCache>
                <c:ptCount val="7"/>
                <c:pt idx="0">
                  <c:v>Allocative efficiency</c:v>
                </c:pt>
                <c:pt idx="1">
                  <c:v>Employment</c:v>
                </c:pt>
                <c:pt idx="2">
                  <c:v>Human capital</c:v>
                </c:pt>
                <c:pt idx="3">
                  <c:v>Technology</c:v>
                </c:pt>
                <c:pt idx="4">
                  <c:v>Physical capital</c:v>
                </c:pt>
                <c:pt idx="5">
                  <c:v>Hours worked</c:v>
                </c:pt>
                <c:pt idx="6">
                  <c:v>GDP</c:v>
                </c:pt>
              </c:strCache>
            </c:strRef>
          </c:cat>
          <c:val>
            <c:numRef>
              <c:f>'1'!$C$34:$I$34</c:f>
              <c:numCache>
                <c:formatCode>0</c:formatCode>
                <c:ptCount val="7"/>
                <c:pt idx="5">
                  <c:v>15.492006377543433</c:v>
                </c:pt>
              </c:numCache>
            </c:numRef>
          </c:val>
          <c:extLst>
            <c:ext xmlns:c16="http://schemas.microsoft.com/office/drawing/2014/chart" uri="{C3380CC4-5D6E-409C-BE32-E72D297353CC}">
              <c16:uniqueId val="{00000023-0736-42B5-9260-9ADD07F1121D}"/>
            </c:ext>
          </c:extLst>
        </c:ser>
        <c:dLbls>
          <c:showLegendKey val="0"/>
          <c:showVal val="0"/>
          <c:showCatName val="0"/>
          <c:showSerName val="0"/>
          <c:showPercent val="0"/>
          <c:showBubbleSize val="0"/>
        </c:dLbls>
        <c:gapWidth val="50"/>
        <c:overlap val="100"/>
        <c:axId val="827456416"/>
        <c:axId val="827456808"/>
      </c:barChart>
      <c:catAx>
        <c:axId val="827456416"/>
        <c:scaling>
          <c:orientation val="minMax"/>
        </c:scaling>
        <c:delete val="0"/>
        <c:axPos val="b"/>
        <c:numFmt formatCode="General" sourceLinked="1"/>
        <c:majorTickMark val="out"/>
        <c:minorTickMark val="none"/>
        <c:tickLblPos val="low"/>
        <c:spPr>
          <a:ln>
            <a:solidFill>
              <a:srgbClr val="4F81BD"/>
            </a:solidFill>
          </a:ln>
        </c:spPr>
        <c:crossAx val="827456808"/>
        <c:crosses val="autoZero"/>
        <c:auto val="1"/>
        <c:lblAlgn val="ctr"/>
        <c:lblOffset val="100"/>
        <c:noMultiLvlLbl val="0"/>
      </c:catAx>
      <c:valAx>
        <c:axId val="827456808"/>
        <c:scaling>
          <c:orientation val="minMax"/>
          <c:max val="0.1"/>
        </c:scaling>
        <c:delete val="1"/>
        <c:axPos val="l"/>
        <c:majorGridlines>
          <c:spPr>
            <a:ln>
              <a:solidFill>
                <a:schemeClr val="bg1">
                  <a:lumMod val="75000"/>
                </a:schemeClr>
              </a:solidFill>
              <a:prstDash val="dash"/>
            </a:ln>
          </c:spPr>
        </c:majorGridlines>
        <c:numFmt formatCode="#,##0.0" sourceLinked="0"/>
        <c:majorTickMark val="out"/>
        <c:minorTickMark val="none"/>
        <c:tickLblPos val="nextTo"/>
        <c:crossAx val="827456416"/>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'1.14'!$A$64</c:f>
              <c:strCache>
                <c:ptCount val="1"/>
                <c:pt idx="0">
                  <c:v>Česko</c:v>
                </c:pt>
              </c:strCache>
            </c:strRef>
          </c:tx>
          <c:spPr>
            <a:ln w="19050">
              <a:solidFill>
                <a:srgbClr val="2C9ADC"/>
              </a:solidFill>
              <a:prstDash val="solid"/>
            </a:ln>
          </c:spPr>
          <c:marker>
            <c:symbol val="none"/>
          </c:marker>
          <c:cat>
            <c:strRef>
              <c:f>'1.14'!$B$63:$F$63</c:f>
              <c:strCache>
                <c:ptCount val="5"/>
                <c:pt idx="0">
                  <c:v>16-24</c:v>
                </c:pt>
                <c:pt idx="1">
                  <c:v>25-34</c:v>
                </c:pt>
                <c:pt idx="2">
                  <c:v>35-44</c:v>
                </c:pt>
                <c:pt idx="3">
                  <c:v>45-54</c:v>
                </c:pt>
                <c:pt idx="4">
                  <c:v>55-64</c:v>
                </c:pt>
              </c:strCache>
            </c:strRef>
          </c:cat>
          <c:val>
            <c:numRef>
              <c:f>'1.14'!$B$64:$F$64</c:f>
              <c:numCache>
                <c:formatCode>0.0</c:formatCode>
                <c:ptCount val="5"/>
                <c:pt idx="0">
                  <c:v>11.67812</c:v>
                </c:pt>
                <c:pt idx="1">
                  <c:v>12.230174</c:v>
                </c:pt>
                <c:pt idx="2">
                  <c:v>6.469589</c:v>
                </c:pt>
                <c:pt idx="3">
                  <c:v>2.3014625999999998</c:v>
                </c:pt>
                <c:pt idx="4">
                  <c:v>0.96044130000000005</c:v>
                </c:pt>
              </c:numCache>
            </c:numRef>
          </c:val>
          <c:smooth val="0"/>
          <c:extLst>
            <c:ext xmlns:c16="http://schemas.microsoft.com/office/drawing/2014/chart" uri="{C3380CC4-5D6E-409C-BE32-E72D297353CC}">
              <c16:uniqueId val="{00000000-0097-4FFA-A623-8D466C63DBD4}"/>
            </c:ext>
          </c:extLst>
        </c:ser>
        <c:ser>
          <c:idx val="5"/>
          <c:order val="1"/>
          <c:tx>
            <c:strRef>
              <c:f>'1.14'!$A$65</c:f>
              <c:strCache>
                <c:ptCount val="1"/>
                <c:pt idx="0">
                  <c:v>Nemecko</c:v>
                </c:pt>
              </c:strCache>
            </c:strRef>
          </c:tx>
          <c:spPr>
            <a:ln w="19050">
              <a:solidFill>
                <a:sysClr val="windowText" lastClr="000000"/>
              </a:solidFill>
              <a:prstDash val="solid"/>
            </a:ln>
          </c:spPr>
          <c:marker>
            <c:symbol val="none"/>
          </c:marker>
          <c:cat>
            <c:strRef>
              <c:f>'1.14'!$B$63:$F$63</c:f>
              <c:strCache>
                <c:ptCount val="5"/>
                <c:pt idx="0">
                  <c:v>16-24</c:v>
                </c:pt>
                <c:pt idx="1">
                  <c:v>25-34</c:v>
                </c:pt>
                <c:pt idx="2">
                  <c:v>35-44</c:v>
                </c:pt>
                <c:pt idx="3">
                  <c:v>45-54</c:v>
                </c:pt>
                <c:pt idx="4">
                  <c:v>55-64</c:v>
                </c:pt>
              </c:strCache>
            </c:strRef>
          </c:cat>
          <c:val>
            <c:numRef>
              <c:f>'1.14'!$B$65:$F$65</c:f>
              <c:numCache>
                <c:formatCode>0.0</c:formatCode>
                <c:ptCount val="5"/>
                <c:pt idx="0">
                  <c:v>10.932259999999999</c:v>
                </c:pt>
                <c:pt idx="1">
                  <c:v>13.189078</c:v>
                </c:pt>
                <c:pt idx="2">
                  <c:v>7.1099373000000003</c:v>
                </c:pt>
                <c:pt idx="3">
                  <c:v>3.6567655000000001</c:v>
                </c:pt>
                <c:pt idx="4">
                  <c:v>1.3110501000000001</c:v>
                </c:pt>
              </c:numCache>
            </c:numRef>
          </c:val>
          <c:smooth val="0"/>
          <c:extLst>
            <c:ext xmlns:c16="http://schemas.microsoft.com/office/drawing/2014/chart" uri="{C3380CC4-5D6E-409C-BE32-E72D297353CC}">
              <c16:uniqueId val="{00000001-0097-4FFA-A623-8D466C63DBD4}"/>
            </c:ext>
          </c:extLst>
        </c:ser>
        <c:ser>
          <c:idx val="0"/>
          <c:order val="2"/>
          <c:tx>
            <c:strRef>
              <c:f>'1.14'!$A$66</c:f>
              <c:strCache>
                <c:ptCount val="1"/>
                <c:pt idx="0">
                  <c:v>Slovensko</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2-0097-4FFA-A623-8D466C63DBD4}"/>
              </c:ext>
            </c:extLst>
          </c:dPt>
          <c:cat>
            <c:strRef>
              <c:f>'1.14'!$B$63:$F$63</c:f>
              <c:strCache>
                <c:ptCount val="5"/>
                <c:pt idx="0">
                  <c:v>16-24</c:v>
                </c:pt>
                <c:pt idx="1">
                  <c:v>25-34</c:v>
                </c:pt>
                <c:pt idx="2">
                  <c:v>35-44</c:v>
                </c:pt>
                <c:pt idx="3">
                  <c:v>45-54</c:v>
                </c:pt>
                <c:pt idx="4">
                  <c:v>55-64</c:v>
                </c:pt>
              </c:strCache>
            </c:strRef>
          </c:cat>
          <c:val>
            <c:numRef>
              <c:f>'1.14'!$B$66:$F$66</c:f>
              <c:numCache>
                <c:formatCode>0.0</c:formatCode>
                <c:ptCount val="5"/>
                <c:pt idx="0">
                  <c:v>4.2010709999999998</c:v>
                </c:pt>
                <c:pt idx="1">
                  <c:v>4.7280677999999998</c:v>
                </c:pt>
                <c:pt idx="2">
                  <c:v>2.9761983000000001</c:v>
                </c:pt>
                <c:pt idx="3">
                  <c:v>1.7675158</c:v>
                </c:pt>
                <c:pt idx="4">
                  <c:v>0.52037149999999999</c:v>
                </c:pt>
              </c:numCache>
            </c:numRef>
          </c:val>
          <c:smooth val="0"/>
          <c:extLst>
            <c:ext xmlns:c16="http://schemas.microsoft.com/office/drawing/2014/chart" uri="{C3380CC4-5D6E-409C-BE32-E72D297353CC}">
              <c16:uniqueId val="{00000003-0097-4FFA-A623-8D466C63DBD4}"/>
            </c:ext>
          </c:extLst>
        </c:ser>
        <c:ser>
          <c:idx val="1"/>
          <c:order val="3"/>
          <c:tx>
            <c:strRef>
              <c:f>'1.14'!$A$67</c:f>
              <c:strCache>
                <c:ptCount val="1"/>
                <c:pt idx="0">
                  <c:v>OECD </c:v>
                </c:pt>
              </c:strCache>
            </c:strRef>
          </c:tx>
          <c:spPr>
            <a:ln w="19050">
              <a:solidFill>
                <a:srgbClr val="D3BEDE"/>
              </a:solidFill>
            </a:ln>
          </c:spPr>
          <c:marker>
            <c:symbol val="none"/>
          </c:marker>
          <c:cat>
            <c:strRef>
              <c:f>'1.14'!$B$63:$F$63</c:f>
              <c:strCache>
                <c:ptCount val="5"/>
                <c:pt idx="0">
                  <c:v>16-24</c:v>
                </c:pt>
                <c:pt idx="1">
                  <c:v>25-34</c:v>
                </c:pt>
                <c:pt idx="2">
                  <c:v>35-44</c:v>
                </c:pt>
                <c:pt idx="3">
                  <c:v>45-54</c:v>
                </c:pt>
                <c:pt idx="4">
                  <c:v>55-64</c:v>
                </c:pt>
              </c:strCache>
            </c:strRef>
          </c:cat>
          <c:val>
            <c:numRef>
              <c:f>'1.14'!$B$67:$F$67</c:f>
              <c:numCache>
                <c:formatCode>0.0</c:formatCode>
                <c:ptCount val="5"/>
                <c:pt idx="0">
                  <c:v>8.0216376999999994</c:v>
                </c:pt>
                <c:pt idx="1">
                  <c:v>9.8261838000000008</c:v>
                </c:pt>
                <c:pt idx="2">
                  <c:v>6.0086674000000002</c:v>
                </c:pt>
                <c:pt idx="3">
                  <c:v>2.8616586000000002</c:v>
                </c:pt>
                <c:pt idx="4">
                  <c:v>1.2365573000000001</c:v>
                </c:pt>
              </c:numCache>
            </c:numRef>
          </c:val>
          <c:smooth val="0"/>
          <c:extLst>
            <c:ext xmlns:c16="http://schemas.microsoft.com/office/drawing/2014/chart" uri="{C3380CC4-5D6E-409C-BE32-E72D297353CC}">
              <c16:uniqueId val="{00000004-0097-4FFA-A623-8D466C63DBD4}"/>
            </c:ext>
          </c:extLst>
        </c:ser>
        <c:dLbls>
          <c:showLegendKey val="0"/>
          <c:showVal val="0"/>
          <c:showCatName val="0"/>
          <c:showSerName val="0"/>
          <c:showPercent val="0"/>
          <c:showBubbleSize val="0"/>
        </c:dLbls>
        <c:smooth val="0"/>
        <c:axId val="818986896"/>
        <c:axId val="1"/>
      </c:lineChart>
      <c:catAx>
        <c:axId val="818986896"/>
        <c:scaling>
          <c:orientation val="minMax"/>
        </c:scaling>
        <c:delete val="0"/>
        <c:axPos val="b"/>
        <c:numFmt formatCode="General" sourceLinked="0"/>
        <c:majorTickMark val="out"/>
        <c:minorTickMark val="none"/>
        <c:tickLblPos val="low"/>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en-US"/>
          </a:p>
        </c:txPr>
        <c:crossAx val="818986896"/>
        <c:crosses val="autoZero"/>
        <c:crossBetween val="between"/>
      </c:valAx>
    </c:plotArea>
    <c:legend>
      <c:legendPos val="r"/>
      <c:layout>
        <c:manualLayout>
          <c:xMode val="edge"/>
          <c:yMode val="edge"/>
          <c:x val="0.59612395426554743"/>
          <c:y val="0.19444457631061221"/>
          <c:w val="0.3344109987343315"/>
          <c:h val="0.26111128818853635"/>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'1.15'!$C$6</c:f>
              <c:strCache>
                <c:ptCount val="1"/>
                <c:pt idx="0">
                  <c:v>CZ</c:v>
                </c:pt>
              </c:strCache>
            </c:strRef>
          </c:tx>
          <c:spPr>
            <a:solidFill>
              <a:schemeClr val="accent1"/>
            </a:solidFill>
            <a:ln>
              <a:noFill/>
            </a:ln>
            <a:effectLst/>
          </c:spPr>
          <c:invertIfNegative val="0"/>
          <c:cat>
            <c:multiLvlStrRef>
              <c:f>'1.15'!$A$7:$B$12</c:f>
              <c:multiLvlStrCache>
                <c:ptCount val="6"/>
                <c:lvl>
                  <c:pt idx="0">
                    <c:v>Body</c:v>
                  </c:pt>
                  <c:pt idx="1">
                    <c:v>Podiel Top performerov</c:v>
                  </c:pt>
                  <c:pt idx="2">
                    <c:v>Body</c:v>
                  </c:pt>
                  <c:pt idx="3">
                    <c:v>Podiel Top performerov</c:v>
                  </c:pt>
                  <c:pt idx="4">
                    <c:v>Body</c:v>
                  </c:pt>
                  <c:pt idx="5">
                    <c:v>Podiel Top performerov</c:v>
                  </c:pt>
                </c:lvl>
                <c:lvl>
                  <c:pt idx="0">
                    <c:v>Čitateľská gramotnosť</c:v>
                  </c:pt>
                  <c:pt idx="2">
                    <c:v>Matematická gramotnosť</c:v>
                  </c:pt>
                  <c:pt idx="4">
                    <c:v>Počítačová gramotnosť</c:v>
                  </c:pt>
                </c:lvl>
              </c:multiLvlStrCache>
            </c:multiLvlStrRef>
          </c:cat>
          <c:val>
            <c:numRef>
              <c:f>'1.15'!$C$7:$C$12</c:f>
              <c:numCache>
                <c:formatCode>General</c:formatCode>
                <c:ptCount val="6"/>
                <c:pt idx="0">
                  <c:v>274</c:v>
                </c:pt>
                <c:pt idx="1">
                  <c:v>8.6999999999999993</c:v>
                </c:pt>
                <c:pt idx="2">
                  <c:v>276</c:v>
                </c:pt>
                <c:pt idx="3">
                  <c:v>11.4</c:v>
                </c:pt>
                <c:pt idx="4">
                  <c:v>26.5</c:v>
                </c:pt>
                <c:pt idx="5">
                  <c:v>6.6</c:v>
                </c:pt>
              </c:numCache>
            </c:numRef>
          </c:val>
          <c:extLst>
            <c:ext xmlns:c16="http://schemas.microsoft.com/office/drawing/2014/chart" uri="{C3380CC4-5D6E-409C-BE32-E72D297353CC}">
              <c16:uniqueId val="{00000000-8D13-4138-A22B-1A0B2AA4F08D}"/>
            </c:ext>
          </c:extLst>
        </c:ser>
        <c:ser>
          <c:idx val="1"/>
          <c:order val="1"/>
          <c:tx>
            <c:strRef>
              <c:f>'1.15'!$D$6</c:f>
              <c:strCache>
                <c:ptCount val="1"/>
                <c:pt idx="0">
                  <c:v>DE</c:v>
                </c:pt>
              </c:strCache>
            </c:strRef>
          </c:tx>
          <c:spPr>
            <a:solidFill>
              <a:schemeClr val="accent2"/>
            </a:solidFill>
            <a:ln>
              <a:noFill/>
            </a:ln>
            <a:effectLst/>
          </c:spPr>
          <c:invertIfNegative val="0"/>
          <c:cat>
            <c:multiLvlStrRef>
              <c:f>'1.15'!$A$7:$B$12</c:f>
              <c:multiLvlStrCache>
                <c:ptCount val="6"/>
                <c:lvl>
                  <c:pt idx="0">
                    <c:v>Body</c:v>
                  </c:pt>
                  <c:pt idx="1">
                    <c:v>Podiel Top performerov</c:v>
                  </c:pt>
                  <c:pt idx="2">
                    <c:v>Body</c:v>
                  </c:pt>
                  <c:pt idx="3">
                    <c:v>Podiel Top performerov</c:v>
                  </c:pt>
                  <c:pt idx="4">
                    <c:v>Body</c:v>
                  </c:pt>
                  <c:pt idx="5">
                    <c:v>Podiel Top performerov</c:v>
                  </c:pt>
                </c:lvl>
                <c:lvl>
                  <c:pt idx="0">
                    <c:v>Čitateľská gramotnosť</c:v>
                  </c:pt>
                  <c:pt idx="2">
                    <c:v>Matematická gramotnosť</c:v>
                  </c:pt>
                  <c:pt idx="4">
                    <c:v>Počítačová gramotnosť</c:v>
                  </c:pt>
                </c:lvl>
              </c:multiLvlStrCache>
            </c:multiLvlStrRef>
          </c:cat>
          <c:val>
            <c:numRef>
              <c:f>'1.15'!$D$7:$D$12</c:f>
              <c:numCache>
                <c:formatCode>General</c:formatCode>
                <c:ptCount val="6"/>
                <c:pt idx="0">
                  <c:v>270</c:v>
                </c:pt>
                <c:pt idx="1">
                  <c:v>10.6</c:v>
                </c:pt>
                <c:pt idx="2">
                  <c:v>272</c:v>
                </c:pt>
                <c:pt idx="3">
                  <c:v>14.3</c:v>
                </c:pt>
                <c:pt idx="4">
                  <c:v>29.2</c:v>
                </c:pt>
                <c:pt idx="5">
                  <c:v>6.8</c:v>
                </c:pt>
              </c:numCache>
            </c:numRef>
          </c:val>
          <c:extLst>
            <c:ext xmlns:c16="http://schemas.microsoft.com/office/drawing/2014/chart" uri="{C3380CC4-5D6E-409C-BE32-E72D297353CC}">
              <c16:uniqueId val="{00000001-8D13-4138-A22B-1A0B2AA4F08D}"/>
            </c:ext>
          </c:extLst>
        </c:ser>
        <c:ser>
          <c:idx val="2"/>
          <c:order val="2"/>
          <c:tx>
            <c:strRef>
              <c:f>'1.15'!$E$6</c:f>
              <c:strCache>
                <c:ptCount val="1"/>
                <c:pt idx="0">
                  <c:v>OECD</c:v>
                </c:pt>
              </c:strCache>
            </c:strRef>
          </c:tx>
          <c:spPr>
            <a:solidFill>
              <a:schemeClr val="accent3"/>
            </a:solidFill>
            <a:ln>
              <a:noFill/>
            </a:ln>
            <a:effectLst/>
          </c:spPr>
          <c:invertIfNegative val="0"/>
          <c:cat>
            <c:multiLvlStrRef>
              <c:f>'1.15'!$A$7:$B$12</c:f>
              <c:multiLvlStrCache>
                <c:ptCount val="6"/>
                <c:lvl>
                  <c:pt idx="0">
                    <c:v>Body</c:v>
                  </c:pt>
                  <c:pt idx="1">
                    <c:v>Podiel Top performerov</c:v>
                  </c:pt>
                  <c:pt idx="2">
                    <c:v>Body</c:v>
                  </c:pt>
                  <c:pt idx="3">
                    <c:v>Podiel Top performerov</c:v>
                  </c:pt>
                  <c:pt idx="4">
                    <c:v>Body</c:v>
                  </c:pt>
                  <c:pt idx="5">
                    <c:v>Podiel Top performerov</c:v>
                  </c:pt>
                </c:lvl>
                <c:lvl>
                  <c:pt idx="0">
                    <c:v>Čitateľská gramotnosť</c:v>
                  </c:pt>
                  <c:pt idx="2">
                    <c:v>Matematická gramotnosť</c:v>
                  </c:pt>
                  <c:pt idx="4">
                    <c:v>Počítačová gramotnosť</c:v>
                  </c:pt>
                </c:lvl>
              </c:multiLvlStrCache>
            </c:multiLvlStrRef>
          </c:cat>
          <c:val>
            <c:numRef>
              <c:f>'1.15'!$E$7:$E$12</c:f>
              <c:numCache>
                <c:formatCode>General</c:formatCode>
                <c:ptCount val="6"/>
                <c:pt idx="0">
                  <c:v>268</c:v>
                </c:pt>
                <c:pt idx="1">
                  <c:v>10.6</c:v>
                </c:pt>
                <c:pt idx="2">
                  <c:v>263</c:v>
                </c:pt>
                <c:pt idx="3">
                  <c:v>11.3</c:v>
                </c:pt>
                <c:pt idx="4">
                  <c:v>25.7</c:v>
                </c:pt>
                <c:pt idx="5">
                  <c:v>5.4</c:v>
                </c:pt>
              </c:numCache>
            </c:numRef>
          </c:val>
          <c:extLst>
            <c:ext xmlns:c16="http://schemas.microsoft.com/office/drawing/2014/chart" uri="{C3380CC4-5D6E-409C-BE32-E72D297353CC}">
              <c16:uniqueId val="{00000002-8D13-4138-A22B-1A0B2AA4F08D}"/>
            </c:ext>
          </c:extLst>
        </c:ser>
        <c:ser>
          <c:idx val="3"/>
          <c:order val="3"/>
          <c:tx>
            <c:strRef>
              <c:f>'1.15'!$F$6</c:f>
              <c:strCache>
                <c:ptCount val="1"/>
                <c:pt idx="0">
                  <c:v>SK</c:v>
                </c:pt>
              </c:strCache>
            </c:strRef>
          </c:tx>
          <c:spPr>
            <a:solidFill>
              <a:schemeClr val="accent4"/>
            </a:solidFill>
            <a:ln>
              <a:noFill/>
            </a:ln>
            <a:effectLst/>
          </c:spPr>
          <c:invertIfNegative val="0"/>
          <c:cat>
            <c:multiLvlStrRef>
              <c:f>'1.15'!$A$7:$B$12</c:f>
              <c:multiLvlStrCache>
                <c:ptCount val="6"/>
                <c:lvl>
                  <c:pt idx="0">
                    <c:v>Body</c:v>
                  </c:pt>
                  <c:pt idx="1">
                    <c:v>Podiel Top performerov</c:v>
                  </c:pt>
                  <c:pt idx="2">
                    <c:v>Body</c:v>
                  </c:pt>
                  <c:pt idx="3">
                    <c:v>Podiel Top performerov</c:v>
                  </c:pt>
                  <c:pt idx="4">
                    <c:v>Body</c:v>
                  </c:pt>
                  <c:pt idx="5">
                    <c:v>Podiel Top performerov</c:v>
                  </c:pt>
                </c:lvl>
                <c:lvl>
                  <c:pt idx="0">
                    <c:v>Čitateľská gramotnosť</c:v>
                  </c:pt>
                  <c:pt idx="2">
                    <c:v>Matematická gramotnosť</c:v>
                  </c:pt>
                  <c:pt idx="4">
                    <c:v>Počítačová gramotnosť</c:v>
                  </c:pt>
                </c:lvl>
              </c:multiLvlStrCache>
            </c:multiLvlStrRef>
          </c:cat>
          <c:val>
            <c:numRef>
              <c:f>'1.15'!$F$7:$F$12</c:f>
              <c:numCache>
                <c:formatCode>General</c:formatCode>
                <c:ptCount val="6"/>
                <c:pt idx="0">
                  <c:v>274</c:v>
                </c:pt>
                <c:pt idx="1">
                  <c:v>7.4</c:v>
                </c:pt>
                <c:pt idx="2">
                  <c:v>276</c:v>
                </c:pt>
                <c:pt idx="3">
                  <c:v>12.6</c:v>
                </c:pt>
                <c:pt idx="4">
                  <c:v>22.8</c:v>
                </c:pt>
                <c:pt idx="5">
                  <c:v>2.9</c:v>
                </c:pt>
              </c:numCache>
            </c:numRef>
          </c:val>
          <c:extLst>
            <c:ext xmlns:c16="http://schemas.microsoft.com/office/drawing/2014/chart" uri="{C3380CC4-5D6E-409C-BE32-E72D297353CC}">
              <c16:uniqueId val="{00000003-8D13-4138-A22B-1A0B2AA4F08D}"/>
            </c:ext>
          </c:extLst>
        </c:ser>
        <c:dLbls>
          <c:showLegendKey val="0"/>
          <c:showVal val="0"/>
          <c:showCatName val="0"/>
          <c:showSerName val="0"/>
          <c:showPercent val="0"/>
          <c:showBubbleSize val="0"/>
        </c:dLbls>
        <c:gapWidth val="219"/>
        <c:overlap val="-27"/>
        <c:axId val="827466216"/>
        <c:axId val="827466608"/>
      </c:barChart>
      <c:catAx>
        <c:axId val="827466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NeueHaasGroteskDisp W02" panose="020B0504020202020204" pitchFamily="34" charset="-18"/>
                <a:ea typeface="+mn-ea"/>
                <a:cs typeface="+mn-cs"/>
              </a:defRPr>
            </a:pPr>
            <a:endParaRPr lang="en-US"/>
          </a:p>
        </c:txPr>
        <c:crossAx val="827466608"/>
        <c:crosses val="autoZero"/>
        <c:auto val="1"/>
        <c:lblAlgn val="ctr"/>
        <c:lblOffset val="100"/>
        <c:noMultiLvlLbl val="0"/>
      </c:catAx>
      <c:valAx>
        <c:axId val="827466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NeueHaasGroteskDisp W02" panose="020B0504020202020204" pitchFamily="34" charset="-18"/>
                <a:ea typeface="+mn-ea"/>
                <a:cs typeface="+mn-cs"/>
              </a:defRPr>
            </a:pPr>
            <a:endParaRPr lang="en-US"/>
          </a:p>
        </c:txPr>
        <c:crossAx val="827466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NeueHaasGroteskDisp W02" panose="020B0504020202020204" pitchFamily="34" charset="-18"/>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NeueHaasGroteskDisp W02" panose="020B0504020202020204" pitchFamily="34" charset="-18"/>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6336284722222201"/>
        </c:manualLayout>
      </c:layout>
      <c:barChart>
        <c:barDir val="col"/>
        <c:grouping val="clustered"/>
        <c:varyColors val="0"/>
        <c:ser>
          <c:idx val="0"/>
          <c:order val="0"/>
          <c:tx>
            <c:strRef>
              <c:f>'1.15'!$B$15</c:f>
              <c:strCache>
                <c:ptCount val="1"/>
                <c:pt idx="0">
                  <c:v>CZ</c:v>
                </c:pt>
              </c:strCache>
            </c:strRef>
          </c:tx>
          <c:spPr>
            <a:solidFill>
              <a:srgbClr val="2C9ADC"/>
            </a:solidFill>
          </c:spPr>
          <c:invertIfNegative val="0"/>
          <c:cat>
            <c:strRef>
              <c:f>'1.15'!$A$16:$A$18</c:f>
              <c:strCache>
                <c:ptCount val="3"/>
                <c:pt idx="0">
                  <c:v>Čitateľská gramotnosť</c:v>
                </c:pt>
                <c:pt idx="1">
                  <c:v>Matematická gramotnosť</c:v>
                </c:pt>
                <c:pt idx="2">
                  <c:v>Počítačová gramotnosť</c:v>
                </c:pt>
              </c:strCache>
            </c:strRef>
          </c:cat>
          <c:val>
            <c:numRef>
              <c:f>'1.15'!$B$16:$B$18</c:f>
              <c:numCache>
                <c:formatCode>General</c:formatCode>
                <c:ptCount val="3"/>
                <c:pt idx="0">
                  <c:v>8.6999999999999993</c:v>
                </c:pt>
                <c:pt idx="1">
                  <c:v>11.4</c:v>
                </c:pt>
                <c:pt idx="2">
                  <c:v>6.6</c:v>
                </c:pt>
              </c:numCache>
            </c:numRef>
          </c:val>
          <c:extLst>
            <c:ext xmlns:c16="http://schemas.microsoft.com/office/drawing/2014/chart" uri="{C3380CC4-5D6E-409C-BE32-E72D297353CC}">
              <c16:uniqueId val="{00000000-469F-4200-8007-971E29A2FFD1}"/>
            </c:ext>
          </c:extLst>
        </c:ser>
        <c:ser>
          <c:idx val="2"/>
          <c:order val="1"/>
          <c:tx>
            <c:strRef>
              <c:f>'1.15'!$C$15</c:f>
              <c:strCache>
                <c:ptCount val="1"/>
                <c:pt idx="0">
                  <c:v>DE</c:v>
                </c:pt>
              </c:strCache>
            </c:strRef>
          </c:tx>
          <c:spPr>
            <a:solidFill>
              <a:schemeClr val="tx2">
                <a:lumMod val="20000"/>
                <a:lumOff val="80000"/>
              </a:schemeClr>
            </a:solidFill>
          </c:spPr>
          <c:invertIfNegative val="0"/>
          <c:cat>
            <c:strRef>
              <c:f>'1.15'!$A$16:$A$18</c:f>
              <c:strCache>
                <c:ptCount val="3"/>
                <c:pt idx="0">
                  <c:v>Čitateľská gramotnosť</c:v>
                </c:pt>
                <c:pt idx="1">
                  <c:v>Matematická gramotnosť</c:v>
                </c:pt>
                <c:pt idx="2">
                  <c:v>Počítačová gramotnosť</c:v>
                </c:pt>
              </c:strCache>
            </c:strRef>
          </c:cat>
          <c:val>
            <c:numRef>
              <c:f>'1.15'!$C$16:$C$18</c:f>
              <c:numCache>
                <c:formatCode>General</c:formatCode>
                <c:ptCount val="3"/>
                <c:pt idx="0">
                  <c:v>10.6</c:v>
                </c:pt>
                <c:pt idx="1">
                  <c:v>14.3</c:v>
                </c:pt>
                <c:pt idx="2">
                  <c:v>6.8</c:v>
                </c:pt>
              </c:numCache>
            </c:numRef>
          </c:val>
          <c:extLst>
            <c:ext xmlns:c16="http://schemas.microsoft.com/office/drawing/2014/chart" uri="{C3380CC4-5D6E-409C-BE32-E72D297353CC}">
              <c16:uniqueId val="{00000001-469F-4200-8007-971E29A2FFD1}"/>
            </c:ext>
          </c:extLst>
        </c:ser>
        <c:ser>
          <c:idx val="1"/>
          <c:order val="2"/>
          <c:tx>
            <c:strRef>
              <c:f>'1.15'!$D$15</c:f>
              <c:strCache>
                <c:ptCount val="1"/>
                <c:pt idx="0">
                  <c:v>OECD</c:v>
                </c:pt>
              </c:strCache>
            </c:strRef>
          </c:tx>
          <c:spPr>
            <a:solidFill>
              <a:schemeClr val="tx2">
                <a:lumMod val="75000"/>
              </a:schemeClr>
            </a:solidFill>
          </c:spPr>
          <c:invertIfNegative val="0"/>
          <c:cat>
            <c:strRef>
              <c:f>'1.15'!$A$16:$A$18</c:f>
              <c:strCache>
                <c:ptCount val="3"/>
                <c:pt idx="0">
                  <c:v>Čitateľská gramotnosť</c:v>
                </c:pt>
                <c:pt idx="1">
                  <c:v>Matematická gramotnosť</c:v>
                </c:pt>
                <c:pt idx="2">
                  <c:v>Počítačová gramotnosť</c:v>
                </c:pt>
              </c:strCache>
            </c:strRef>
          </c:cat>
          <c:val>
            <c:numRef>
              <c:f>'1.15'!$D$16:$D$18</c:f>
              <c:numCache>
                <c:formatCode>General</c:formatCode>
                <c:ptCount val="3"/>
                <c:pt idx="0">
                  <c:v>10.6</c:v>
                </c:pt>
                <c:pt idx="1">
                  <c:v>11.3</c:v>
                </c:pt>
                <c:pt idx="2">
                  <c:v>5.4</c:v>
                </c:pt>
              </c:numCache>
            </c:numRef>
          </c:val>
          <c:extLst>
            <c:ext xmlns:c16="http://schemas.microsoft.com/office/drawing/2014/chart" uri="{C3380CC4-5D6E-409C-BE32-E72D297353CC}">
              <c16:uniqueId val="{00000002-469F-4200-8007-971E29A2FFD1}"/>
            </c:ext>
          </c:extLst>
        </c:ser>
        <c:ser>
          <c:idx val="3"/>
          <c:order val="3"/>
          <c:tx>
            <c:strRef>
              <c:f>'1.15'!$E$15</c:f>
              <c:strCache>
                <c:ptCount val="1"/>
                <c:pt idx="0">
                  <c:v>SK</c:v>
                </c:pt>
              </c:strCache>
            </c:strRef>
          </c:tx>
          <c:spPr>
            <a:solidFill>
              <a:srgbClr val="FF0000"/>
            </a:solidFill>
          </c:spPr>
          <c:invertIfNegative val="0"/>
          <c:cat>
            <c:strRef>
              <c:f>'1.15'!$A$16:$A$18</c:f>
              <c:strCache>
                <c:ptCount val="3"/>
                <c:pt idx="0">
                  <c:v>Čitateľská gramotnosť</c:v>
                </c:pt>
                <c:pt idx="1">
                  <c:v>Matematická gramotnosť</c:v>
                </c:pt>
                <c:pt idx="2">
                  <c:v>Počítačová gramotnosť</c:v>
                </c:pt>
              </c:strCache>
            </c:strRef>
          </c:cat>
          <c:val>
            <c:numRef>
              <c:f>'1.15'!$E$16:$E$18</c:f>
              <c:numCache>
                <c:formatCode>General</c:formatCode>
                <c:ptCount val="3"/>
                <c:pt idx="0">
                  <c:v>7.4</c:v>
                </c:pt>
                <c:pt idx="1">
                  <c:v>12.6</c:v>
                </c:pt>
                <c:pt idx="2">
                  <c:v>2.9</c:v>
                </c:pt>
              </c:numCache>
            </c:numRef>
          </c:val>
          <c:extLst>
            <c:ext xmlns:c16="http://schemas.microsoft.com/office/drawing/2014/chart" uri="{C3380CC4-5D6E-409C-BE32-E72D297353CC}">
              <c16:uniqueId val="{00000003-469F-4200-8007-971E29A2FFD1}"/>
            </c:ext>
          </c:extLst>
        </c:ser>
        <c:dLbls>
          <c:showLegendKey val="0"/>
          <c:showVal val="0"/>
          <c:showCatName val="0"/>
          <c:showSerName val="0"/>
          <c:showPercent val="0"/>
          <c:showBubbleSize val="0"/>
        </c:dLbls>
        <c:gapWidth val="150"/>
        <c:axId val="827467392"/>
        <c:axId val="827467784"/>
      </c:barChart>
      <c:catAx>
        <c:axId val="827467392"/>
        <c:scaling>
          <c:orientation val="minMax"/>
        </c:scaling>
        <c:delete val="0"/>
        <c:axPos val="b"/>
        <c:numFmt formatCode="General" sourceLinked="1"/>
        <c:majorTickMark val="out"/>
        <c:minorTickMark val="none"/>
        <c:tickLblPos val="nextTo"/>
        <c:txPr>
          <a:bodyPr/>
          <a:lstStyle/>
          <a:p>
            <a:pPr>
              <a:defRPr>
                <a:latin typeface="Arial Narrow" panose="020B0606020202030204" pitchFamily="34" charset="0"/>
              </a:defRPr>
            </a:pPr>
            <a:endParaRPr lang="en-US"/>
          </a:p>
        </c:txPr>
        <c:crossAx val="827467784"/>
        <c:crosses val="autoZero"/>
        <c:auto val="1"/>
        <c:lblAlgn val="ctr"/>
        <c:lblOffset val="100"/>
        <c:noMultiLvlLbl val="0"/>
      </c:catAx>
      <c:valAx>
        <c:axId val="827467784"/>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a:lstStyle/>
          <a:p>
            <a:pPr>
              <a:defRPr>
                <a:latin typeface="Arial Narrow" panose="020B0606020202030204" pitchFamily="34" charset="0"/>
              </a:defRPr>
            </a:pPr>
            <a:endParaRPr lang="en-US"/>
          </a:p>
        </c:txPr>
        <c:crossAx val="827467392"/>
        <c:crosses val="autoZero"/>
        <c:crossBetween val="between"/>
      </c:valAx>
    </c:plotArea>
    <c:legend>
      <c:legendPos val="r"/>
      <c:layout>
        <c:manualLayout>
          <c:xMode val="edge"/>
          <c:yMode val="edge"/>
          <c:x val="0.12377362204724413"/>
          <c:y val="2.4143336249635469E-3"/>
          <c:w val="0.31322972222222223"/>
          <c:h val="0.26570277777777779"/>
        </c:manualLayout>
      </c:layout>
      <c:overlay val="0"/>
      <c:txPr>
        <a:bodyPr/>
        <a:lstStyle/>
        <a:p>
          <a:pPr>
            <a:defRPr>
              <a:latin typeface="Arial Narrow" panose="020B0606020202030204" pitchFamily="34" charset="0"/>
            </a:defRPr>
          </a:pPr>
          <a:endParaRPr lang="en-US"/>
        </a:p>
      </c:txPr>
    </c:legend>
    <c:plotVisOnly val="1"/>
    <c:dispBlanksAs val="gap"/>
    <c:showDLblsOverMax val="0"/>
  </c:chart>
  <c:spPr>
    <a:ln>
      <a:noFill/>
    </a:ln>
  </c:spPr>
  <c:txPr>
    <a:bodyPr/>
    <a:lstStyle/>
    <a:p>
      <a:pPr>
        <a:defRPr sz="800">
          <a:latin typeface="NeueHaasGroteskDisp W02" panose="020B0504020202020204" pitchFamily="34" charset="-18"/>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'1.16'!$C$21</c:f>
              <c:strCache>
                <c:ptCount val="1"/>
                <c:pt idx="0">
                  <c:v>TOP 500</c:v>
                </c:pt>
              </c:strCache>
            </c:strRef>
          </c:tx>
          <c:spPr>
            <a:solidFill>
              <a:srgbClr val="2C9ADC"/>
            </a:solidFill>
            <a:ln>
              <a:noFill/>
            </a:ln>
            <a:effectLst/>
          </c:spPr>
          <c:invertIfNegative val="0"/>
          <c:cat>
            <c:multiLvlStrRef>
              <c:f>'1.16'!$A$22:$B$36</c:f>
              <c:multiLvlStrCache>
                <c:ptCount val="15"/>
                <c:lvl>
                  <c:pt idx="0">
                    <c:v>QS</c:v>
                  </c:pt>
                  <c:pt idx="1">
                    <c:v>Times</c:v>
                  </c:pt>
                  <c:pt idx="2">
                    <c:v>Shanghai/ARWU</c:v>
                  </c:pt>
                  <c:pt idx="4">
                    <c:v>QS</c:v>
                  </c:pt>
                  <c:pt idx="5">
                    <c:v>Times</c:v>
                  </c:pt>
                  <c:pt idx="6">
                    <c:v>Shanghai/ARWU</c:v>
                  </c:pt>
                  <c:pt idx="8">
                    <c:v>QS</c:v>
                  </c:pt>
                  <c:pt idx="9">
                    <c:v>Times</c:v>
                  </c:pt>
                  <c:pt idx="10">
                    <c:v>Shanghai/ARWU</c:v>
                  </c:pt>
                  <c:pt idx="12">
                    <c:v>QS</c:v>
                  </c:pt>
                  <c:pt idx="13">
                    <c:v>Times</c:v>
                  </c:pt>
                  <c:pt idx="14">
                    <c:v>Shanghai/ARWU</c:v>
                  </c:pt>
                </c:lvl>
                <c:lvl>
                  <c:pt idx="0">
                    <c:v>PL</c:v>
                  </c:pt>
                  <c:pt idx="4">
                    <c:v>CZ</c:v>
                  </c:pt>
                  <c:pt idx="8">
                    <c:v>HU</c:v>
                  </c:pt>
                  <c:pt idx="12">
                    <c:v>SK</c:v>
                  </c:pt>
                </c:lvl>
              </c:multiLvlStrCache>
            </c:multiLvlStrRef>
          </c:cat>
          <c:val>
            <c:numRef>
              <c:f>'1.16'!$C$22:$C$36</c:f>
              <c:numCache>
                <c:formatCode>General</c:formatCode>
                <c:ptCount val="15"/>
                <c:pt idx="0">
                  <c:v>2</c:v>
                </c:pt>
                <c:pt idx="1">
                  <c:v>0</c:v>
                </c:pt>
                <c:pt idx="2">
                  <c:v>2</c:v>
                </c:pt>
                <c:pt idx="3">
                  <c:v>0</c:v>
                </c:pt>
                <c:pt idx="4">
                  <c:v>3</c:v>
                </c:pt>
                <c:pt idx="5">
                  <c:v>1</c:v>
                </c:pt>
                <c:pt idx="6">
                  <c:v>1</c:v>
                </c:pt>
                <c:pt idx="7">
                  <c:v>0</c:v>
                </c:pt>
                <c:pt idx="8">
                  <c:v>0</c:v>
                </c:pt>
                <c:pt idx="9">
                  <c:v>1</c:v>
                </c:pt>
                <c:pt idx="10">
                  <c:v>0</c:v>
                </c:pt>
                <c:pt idx="11">
                  <c:v>0</c:v>
                </c:pt>
                <c:pt idx="12">
                  <c:v>0</c:v>
                </c:pt>
                <c:pt idx="13">
                  <c:v>0</c:v>
                </c:pt>
                <c:pt idx="14">
                  <c:v>0</c:v>
                </c:pt>
              </c:numCache>
            </c:numRef>
          </c:val>
          <c:extLst>
            <c:ext xmlns:c16="http://schemas.microsoft.com/office/drawing/2014/chart" uri="{C3380CC4-5D6E-409C-BE32-E72D297353CC}">
              <c16:uniqueId val="{00000000-0CF7-4F6A-AF6D-A757199A8B3E}"/>
            </c:ext>
          </c:extLst>
        </c:ser>
        <c:ser>
          <c:idx val="1"/>
          <c:order val="1"/>
          <c:tx>
            <c:strRef>
              <c:f>'1.16'!$D$21</c:f>
              <c:strCache>
                <c:ptCount val="1"/>
                <c:pt idx="0">
                  <c:v>500-1000</c:v>
                </c:pt>
              </c:strCache>
            </c:strRef>
          </c:tx>
          <c:spPr>
            <a:solidFill>
              <a:schemeClr val="bg1">
                <a:lumMod val="50000"/>
              </a:schemeClr>
            </a:solidFill>
            <a:ln>
              <a:noFill/>
            </a:ln>
            <a:effectLst/>
          </c:spPr>
          <c:invertIfNegative val="0"/>
          <c:cat>
            <c:multiLvlStrRef>
              <c:f>'1.16'!$A$22:$B$36</c:f>
              <c:multiLvlStrCache>
                <c:ptCount val="15"/>
                <c:lvl>
                  <c:pt idx="0">
                    <c:v>QS</c:v>
                  </c:pt>
                  <c:pt idx="1">
                    <c:v>Times</c:v>
                  </c:pt>
                  <c:pt idx="2">
                    <c:v>Shanghai/ARWU</c:v>
                  </c:pt>
                  <c:pt idx="4">
                    <c:v>QS</c:v>
                  </c:pt>
                  <c:pt idx="5">
                    <c:v>Times</c:v>
                  </c:pt>
                  <c:pt idx="6">
                    <c:v>Shanghai/ARWU</c:v>
                  </c:pt>
                  <c:pt idx="8">
                    <c:v>QS</c:v>
                  </c:pt>
                  <c:pt idx="9">
                    <c:v>Times</c:v>
                  </c:pt>
                  <c:pt idx="10">
                    <c:v>Shanghai/ARWU</c:v>
                  </c:pt>
                  <c:pt idx="12">
                    <c:v>QS</c:v>
                  </c:pt>
                  <c:pt idx="13">
                    <c:v>Times</c:v>
                  </c:pt>
                  <c:pt idx="14">
                    <c:v>Shanghai/ARWU</c:v>
                  </c:pt>
                </c:lvl>
                <c:lvl>
                  <c:pt idx="0">
                    <c:v>PL</c:v>
                  </c:pt>
                  <c:pt idx="4">
                    <c:v>CZ</c:v>
                  </c:pt>
                  <c:pt idx="8">
                    <c:v>HU</c:v>
                  </c:pt>
                  <c:pt idx="12">
                    <c:v>SK</c:v>
                  </c:pt>
                </c:lvl>
              </c:multiLvlStrCache>
            </c:multiLvlStrRef>
          </c:cat>
          <c:val>
            <c:numRef>
              <c:f>'1.16'!$D$22:$D$36</c:f>
              <c:numCache>
                <c:formatCode>General</c:formatCode>
                <c:ptCount val="15"/>
                <c:pt idx="0">
                  <c:v>14</c:v>
                </c:pt>
                <c:pt idx="1">
                  <c:v>4</c:v>
                </c:pt>
                <c:pt idx="2">
                  <c:v>7</c:v>
                </c:pt>
                <c:pt idx="3">
                  <c:v>0</c:v>
                </c:pt>
                <c:pt idx="4">
                  <c:v>6</c:v>
                </c:pt>
                <c:pt idx="5">
                  <c:v>4</c:v>
                </c:pt>
                <c:pt idx="6">
                  <c:v>6</c:v>
                </c:pt>
                <c:pt idx="7">
                  <c:v>0</c:v>
                </c:pt>
                <c:pt idx="8">
                  <c:v>6</c:v>
                </c:pt>
                <c:pt idx="9">
                  <c:v>4</c:v>
                </c:pt>
                <c:pt idx="10">
                  <c:v>5</c:v>
                </c:pt>
                <c:pt idx="11">
                  <c:v>0</c:v>
                </c:pt>
                <c:pt idx="12">
                  <c:v>3</c:v>
                </c:pt>
                <c:pt idx="13">
                  <c:v>0</c:v>
                </c:pt>
                <c:pt idx="14">
                  <c:v>1</c:v>
                </c:pt>
              </c:numCache>
            </c:numRef>
          </c:val>
          <c:extLst>
            <c:ext xmlns:c16="http://schemas.microsoft.com/office/drawing/2014/chart" uri="{C3380CC4-5D6E-409C-BE32-E72D297353CC}">
              <c16:uniqueId val="{00000001-0CF7-4F6A-AF6D-A757199A8B3E}"/>
            </c:ext>
          </c:extLst>
        </c:ser>
        <c:dLbls>
          <c:showLegendKey val="0"/>
          <c:showVal val="0"/>
          <c:showCatName val="0"/>
          <c:showSerName val="0"/>
          <c:showPercent val="0"/>
          <c:showBubbleSize val="0"/>
        </c:dLbls>
        <c:gapWidth val="150"/>
        <c:overlap val="100"/>
        <c:axId val="827472096"/>
        <c:axId val="827472488"/>
      </c:barChart>
      <c:catAx>
        <c:axId val="827472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27472488"/>
        <c:crosses val="autoZero"/>
        <c:auto val="1"/>
        <c:lblAlgn val="ctr"/>
        <c:lblOffset val="100"/>
        <c:noMultiLvlLbl val="0"/>
      </c:catAx>
      <c:valAx>
        <c:axId val="8274724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2747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86336284722222201"/>
        </c:manualLayout>
      </c:layout>
      <c:barChart>
        <c:barDir val="col"/>
        <c:grouping val="clustered"/>
        <c:varyColors val="0"/>
        <c:ser>
          <c:idx val="0"/>
          <c:order val="0"/>
          <c:spPr>
            <a:solidFill>
              <a:srgbClr val="2C9ADC"/>
            </a:solidFill>
          </c:spPr>
          <c:invertIfNegative val="0"/>
          <c:dPt>
            <c:idx val="17"/>
            <c:invertIfNegative val="0"/>
            <c:bubble3D val="0"/>
            <c:spPr>
              <a:solidFill>
                <a:sysClr val="window" lastClr="FFFFFF">
                  <a:lumMod val="50000"/>
                </a:sysClr>
              </a:solidFill>
              <a:ln>
                <a:solidFill>
                  <a:sysClr val="window" lastClr="FFFFFF">
                    <a:lumMod val="50000"/>
                  </a:sysClr>
                </a:solidFill>
              </a:ln>
            </c:spPr>
            <c:extLst>
              <c:ext xmlns:c16="http://schemas.microsoft.com/office/drawing/2014/chart" uri="{C3380CC4-5D6E-409C-BE32-E72D297353CC}">
                <c16:uniqueId val="{00000001-1F03-4AFD-8B4E-8590F491A50B}"/>
              </c:ext>
            </c:extLst>
          </c:dPt>
          <c:dPt>
            <c:idx val="19"/>
            <c:invertIfNegative val="0"/>
            <c:bubble3D val="0"/>
            <c:spPr>
              <a:solidFill>
                <a:srgbClr val="FF0000"/>
              </a:solidFill>
            </c:spPr>
            <c:extLst>
              <c:ext xmlns:c16="http://schemas.microsoft.com/office/drawing/2014/chart" uri="{C3380CC4-5D6E-409C-BE32-E72D297353CC}">
                <c16:uniqueId val="{00000003-1F03-4AFD-8B4E-8590F491A50B}"/>
              </c:ext>
            </c:extLst>
          </c:dPt>
          <c:dPt>
            <c:idx val="20"/>
            <c:invertIfNegative val="0"/>
            <c:bubble3D val="0"/>
            <c:extLst>
              <c:ext xmlns:c16="http://schemas.microsoft.com/office/drawing/2014/chart" uri="{C3380CC4-5D6E-409C-BE32-E72D297353CC}">
                <c16:uniqueId val="{00000004-1F03-4AFD-8B4E-8590F491A50B}"/>
              </c:ext>
            </c:extLst>
          </c:dPt>
          <c:dLbls>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03-4AFD-8B4E-8590F491A50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'1.17'!$A$89:$A$110</c:f>
              <c:strCache>
                <c:ptCount val="22"/>
                <c:pt idx="0">
                  <c:v>LU</c:v>
                </c:pt>
                <c:pt idx="1">
                  <c:v>SK</c:v>
                </c:pt>
                <c:pt idx="2">
                  <c:v>SI</c:v>
                </c:pt>
                <c:pt idx="3">
                  <c:v>LT</c:v>
                </c:pt>
                <c:pt idx="4">
                  <c:v>EE</c:v>
                </c:pt>
                <c:pt idx="5">
                  <c:v>IE</c:v>
                </c:pt>
                <c:pt idx="6">
                  <c:v>LV</c:v>
                </c:pt>
                <c:pt idx="7">
                  <c:v>AT</c:v>
                </c:pt>
                <c:pt idx="8">
                  <c:v>PT</c:v>
                </c:pt>
                <c:pt idx="9">
                  <c:v>HU</c:v>
                </c:pt>
                <c:pt idx="10">
                  <c:v>EL</c:v>
                </c:pt>
                <c:pt idx="11">
                  <c:v>EÚ 20</c:v>
                </c:pt>
                <c:pt idx="12">
                  <c:v>CZ</c:v>
                </c:pt>
                <c:pt idx="13">
                  <c:v>IT</c:v>
                </c:pt>
                <c:pt idx="14">
                  <c:v>FR</c:v>
                </c:pt>
                <c:pt idx="15">
                  <c:v>FI</c:v>
                </c:pt>
                <c:pt idx="16">
                  <c:v>DE</c:v>
                </c:pt>
                <c:pt idx="17">
                  <c:v>SE</c:v>
                </c:pt>
                <c:pt idx="18">
                  <c:v>BE</c:v>
                </c:pt>
                <c:pt idx="19">
                  <c:v>DK</c:v>
                </c:pt>
                <c:pt idx="20">
                  <c:v>ES</c:v>
                </c:pt>
                <c:pt idx="21">
                  <c:v>PL</c:v>
                </c:pt>
              </c:strCache>
            </c:strRef>
          </c:cat>
          <c:val>
            <c:numRef>
              <c:f>'1.17'!$B$89:$B$110</c:f>
              <c:numCache>
                <c:formatCode>General</c:formatCode>
                <c:ptCount val="22"/>
              </c:numCache>
            </c:numRef>
          </c:val>
          <c:extLst>
            <c:ext xmlns:c16="http://schemas.microsoft.com/office/drawing/2014/chart" uri="{C3380CC4-5D6E-409C-BE32-E72D297353CC}">
              <c16:uniqueId val="{00000005-1F03-4AFD-8B4E-8590F491A50B}"/>
            </c:ext>
          </c:extLst>
        </c:ser>
        <c:ser>
          <c:idx val="1"/>
          <c:order val="1"/>
          <c:spPr>
            <a:solidFill>
              <a:srgbClr val="2C9ADC"/>
            </a:solidFill>
          </c:spPr>
          <c:invertIfNegative val="0"/>
          <c:dPt>
            <c:idx val="1"/>
            <c:invertIfNegative val="0"/>
            <c:bubble3D val="0"/>
            <c:spPr>
              <a:solidFill>
                <a:srgbClr val="FF0000"/>
              </a:solidFill>
            </c:spPr>
            <c:extLst>
              <c:ext xmlns:c16="http://schemas.microsoft.com/office/drawing/2014/chart" uri="{C3380CC4-5D6E-409C-BE32-E72D297353CC}">
                <c16:uniqueId val="{0000001D-52DF-4D43-86D7-BB5148454BD5}"/>
              </c:ext>
            </c:extLst>
          </c:dPt>
          <c:dPt>
            <c:idx val="11"/>
            <c:invertIfNegative val="0"/>
            <c:bubble3D val="0"/>
            <c:spPr>
              <a:solidFill>
                <a:sysClr val="window" lastClr="FFFFFF">
                  <a:lumMod val="50000"/>
                </a:sysClr>
              </a:solidFill>
            </c:spPr>
            <c:extLst>
              <c:ext xmlns:c16="http://schemas.microsoft.com/office/drawing/2014/chart" uri="{C3380CC4-5D6E-409C-BE32-E72D297353CC}">
                <c16:uniqueId val="{0000001A-52DF-4D43-86D7-BB5148454BD5}"/>
              </c:ext>
            </c:extLst>
          </c:dPt>
          <c:dPt>
            <c:idx val="14"/>
            <c:invertIfNegative val="0"/>
            <c:bubble3D val="0"/>
            <c:extLst>
              <c:ext xmlns:c16="http://schemas.microsoft.com/office/drawing/2014/chart" uri="{C3380CC4-5D6E-409C-BE32-E72D297353CC}">
                <c16:uniqueId val="{00000011-52DF-4D43-86D7-BB5148454BD5}"/>
              </c:ext>
            </c:extLst>
          </c:dPt>
          <c:dPt>
            <c:idx val="16"/>
            <c:invertIfNegative val="0"/>
            <c:bubble3D val="0"/>
            <c:extLst>
              <c:ext xmlns:c16="http://schemas.microsoft.com/office/drawing/2014/chart" uri="{C3380CC4-5D6E-409C-BE32-E72D297353CC}">
                <c16:uniqueId val="{00000012-52DF-4D43-86D7-BB5148454BD5}"/>
              </c:ext>
            </c:extLst>
          </c:dPt>
          <c:dLbls>
            <c:dLbl>
              <c:idx val="0"/>
              <c:layout>
                <c:manualLayout>
                  <c:x val="0.1094463566647003"/>
                  <c:y val="7.5639599555061179E-2"/>
                </c:manualLayout>
              </c:layout>
              <c:tx>
                <c:rich>
                  <a:bodyPr wrap="square" lIns="38100" tIns="19050" rIns="38100" bIns="19050" anchor="ctr">
                    <a:noAutofit/>
                  </a:bodyPr>
                  <a:lstStyle/>
                  <a:p>
                    <a:pPr>
                      <a:defRPr/>
                    </a:pPr>
                    <a:r>
                      <a:rPr lang="en-US"/>
                      <a:t>77</a:t>
                    </a:r>
                  </a:p>
                </c:rich>
              </c:tx>
              <c:spPr>
                <a:solidFill>
                  <a:sysClr val="window" lastClr="FFFFFF"/>
                </a:solidFill>
                <a:ln>
                  <a:solidFill>
                    <a:srgbClr val="1F497D">
                      <a:lumMod val="75000"/>
                    </a:srgbClr>
                  </a:solid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EllipseCallout">
                      <a:avLst/>
                    </a:prstGeom>
                  </c15:spPr>
                  <c15:layout>
                    <c:manualLayout>
                      <c:w val="0.1035305342532509"/>
                      <c:h val="0.11106268557364701"/>
                    </c:manualLayout>
                  </c15:layout>
                </c:ext>
                <c:ext xmlns:c16="http://schemas.microsoft.com/office/drawing/2014/chart" uri="{C3380CC4-5D6E-409C-BE32-E72D297353CC}">
                  <c16:uniqueId val="{00000013-52DF-4D43-86D7-BB5148454BD5}"/>
                </c:ext>
              </c:extLst>
            </c:dLbl>
            <c:dLbl>
              <c:idx val="1"/>
              <c:spPr>
                <a:noFill/>
                <a:ln>
                  <a:noFill/>
                </a:ln>
                <a:effectLst/>
              </c:spPr>
              <c:txPr>
                <a:bodyPr wrap="square" lIns="38100" tIns="19050" rIns="38100" bIns="19050" anchor="ctr">
                  <a:sp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2DF-4D43-86D7-BB5148454BD5}"/>
                </c:ext>
              </c:extLst>
            </c:dLbl>
            <c:spPr>
              <a:solidFill>
                <a:sysClr val="window" lastClr="FFFFFF"/>
              </a:solidFill>
              <a:ln>
                <a:solidFill>
                  <a:sysClr val="windowText" lastClr="000000"/>
                </a:solid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'1.17'!$A$89:$A$110</c:f>
              <c:strCache>
                <c:ptCount val="22"/>
                <c:pt idx="0">
                  <c:v>LU</c:v>
                </c:pt>
                <c:pt idx="1">
                  <c:v>SK</c:v>
                </c:pt>
                <c:pt idx="2">
                  <c:v>SI</c:v>
                </c:pt>
                <c:pt idx="3">
                  <c:v>LT</c:v>
                </c:pt>
                <c:pt idx="4">
                  <c:v>EE</c:v>
                </c:pt>
                <c:pt idx="5">
                  <c:v>IE</c:v>
                </c:pt>
                <c:pt idx="6">
                  <c:v>LV</c:v>
                </c:pt>
                <c:pt idx="7">
                  <c:v>AT</c:v>
                </c:pt>
                <c:pt idx="8">
                  <c:v>PT</c:v>
                </c:pt>
                <c:pt idx="9">
                  <c:v>HU</c:v>
                </c:pt>
                <c:pt idx="10">
                  <c:v>EL</c:v>
                </c:pt>
                <c:pt idx="11">
                  <c:v>EÚ 20</c:v>
                </c:pt>
                <c:pt idx="12">
                  <c:v>CZ</c:v>
                </c:pt>
                <c:pt idx="13">
                  <c:v>IT</c:v>
                </c:pt>
                <c:pt idx="14">
                  <c:v>FR</c:v>
                </c:pt>
                <c:pt idx="15">
                  <c:v>FI</c:v>
                </c:pt>
                <c:pt idx="16">
                  <c:v>DE</c:v>
                </c:pt>
                <c:pt idx="17">
                  <c:v>SE</c:v>
                </c:pt>
                <c:pt idx="18">
                  <c:v>BE</c:v>
                </c:pt>
                <c:pt idx="19">
                  <c:v>DK</c:v>
                </c:pt>
                <c:pt idx="20">
                  <c:v>ES</c:v>
                </c:pt>
                <c:pt idx="21">
                  <c:v>PL</c:v>
                </c:pt>
              </c:strCache>
            </c:strRef>
          </c:cat>
          <c:val>
            <c:numRef>
              <c:f>'1.17'!$C$89:$C$110</c:f>
              <c:numCache>
                <c:formatCode>#,##0</c:formatCode>
                <c:ptCount val="22"/>
                <c:pt idx="0">
                  <c:v>30</c:v>
                </c:pt>
                <c:pt idx="1">
                  <c:v>19.484095748576699</c:v>
                </c:pt>
                <c:pt idx="2">
                  <c:v>12.5430152334068</c:v>
                </c:pt>
                <c:pt idx="3">
                  <c:v>9.07526385286722</c:v>
                </c:pt>
                <c:pt idx="4">
                  <c:v>8.2316424281290494</c:v>
                </c:pt>
                <c:pt idx="5">
                  <c:v>6.9295006171110396</c:v>
                </c:pt>
                <c:pt idx="6">
                  <c:v>6.4824306502560196</c:v>
                </c:pt>
                <c:pt idx="7">
                  <c:v>5.9704495651188401</c:v>
                </c:pt>
                <c:pt idx="8">
                  <c:v>5.9058622587897096</c:v>
                </c:pt>
                <c:pt idx="9">
                  <c:v>5.0369413274437296</c:v>
                </c:pt>
                <c:pt idx="10">
                  <c:v>4.9117696631874397</c:v>
                </c:pt>
                <c:pt idx="11" formatCode="0">
                  <c:v>4.9117696631874397</c:v>
                </c:pt>
                <c:pt idx="12">
                  <c:v>4.1869786710752903</c:v>
                </c:pt>
                <c:pt idx="13">
                  <c:v>4.1270044469945599</c:v>
                </c:pt>
                <c:pt idx="14">
                  <c:v>4.0731330587817398</c:v>
                </c:pt>
                <c:pt idx="15">
                  <c:v>4.0158075457634297</c:v>
                </c:pt>
                <c:pt idx="16">
                  <c:v>3.9718147233476802</c:v>
                </c:pt>
                <c:pt idx="17">
                  <c:v>3.4733130525192499</c:v>
                </c:pt>
                <c:pt idx="18">
                  <c:v>3.4271103102465998</c:v>
                </c:pt>
                <c:pt idx="19">
                  <c:v>2.0520234256649101</c:v>
                </c:pt>
                <c:pt idx="20">
                  <c:v>1.9461719034088101</c:v>
                </c:pt>
                <c:pt idx="21">
                  <c:v>1.8167779904118799</c:v>
                </c:pt>
              </c:numCache>
            </c:numRef>
          </c:val>
          <c:extLst>
            <c:ext xmlns:c16="http://schemas.microsoft.com/office/drawing/2014/chart" uri="{C3380CC4-5D6E-409C-BE32-E72D297353CC}">
              <c16:uniqueId val="{00000010-52DF-4D43-86D7-BB5148454BD5}"/>
            </c:ext>
          </c:extLst>
        </c:ser>
        <c:dLbls>
          <c:showLegendKey val="0"/>
          <c:showVal val="0"/>
          <c:showCatName val="0"/>
          <c:showSerName val="0"/>
          <c:showPercent val="0"/>
          <c:showBubbleSize val="0"/>
        </c:dLbls>
        <c:gapWidth val="150"/>
        <c:axId val="827457592"/>
        <c:axId val="827457984"/>
      </c:barChart>
      <c:catAx>
        <c:axId val="827457592"/>
        <c:scaling>
          <c:orientation val="minMax"/>
        </c:scaling>
        <c:delete val="0"/>
        <c:axPos val="b"/>
        <c:numFmt formatCode="General" sourceLinked="1"/>
        <c:majorTickMark val="out"/>
        <c:minorTickMark val="none"/>
        <c:tickLblPos val="nextTo"/>
        <c:txPr>
          <a:bodyPr rot="-5400000" vert="horz"/>
          <a:lstStyle/>
          <a:p>
            <a:pPr>
              <a:defRPr sz="800">
                <a:latin typeface="Arial Narrow" panose="020B0606020202030204" pitchFamily="34" charset="0"/>
              </a:defRPr>
            </a:pPr>
            <a:endParaRPr lang="en-US"/>
          </a:p>
        </c:txPr>
        <c:crossAx val="827457984"/>
        <c:crosses val="autoZero"/>
        <c:auto val="1"/>
        <c:lblAlgn val="ctr"/>
        <c:lblOffset val="100"/>
        <c:noMultiLvlLbl val="0"/>
      </c:catAx>
      <c:valAx>
        <c:axId val="827457984"/>
        <c:scaling>
          <c:orientation val="minMax"/>
          <c:max val="30"/>
          <c:min val="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sz="800">
                <a:latin typeface="Arial Narrow" panose="020B0606020202030204" pitchFamily="34" charset="0"/>
              </a:defRPr>
            </a:pPr>
            <a:endParaRPr lang="en-US"/>
          </a:p>
        </c:txPr>
        <c:crossAx val="827457592"/>
        <c:crosses val="autoZero"/>
        <c:crossBetween val="between"/>
      </c:valAx>
    </c:plotArea>
    <c:plotVisOnly val="1"/>
    <c:dispBlanksAs val="gap"/>
    <c:showDLblsOverMax val="0"/>
  </c:chart>
  <c:spPr>
    <a:ln>
      <a:noFill/>
    </a:ln>
  </c:spPr>
  <c:txPr>
    <a:bodyPr/>
    <a:lstStyle/>
    <a:p>
      <a:pPr>
        <a:defRPr sz="600" b="0" i="0" u="none" strike="noStrike" baseline="0">
          <a:solidFill>
            <a:srgbClr val="000000"/>
          </a:solidFill>
          <a:latin typeface="NeueHaasGroteskDisp W02"/>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86336284722222201"/>
        </c:manualLayout>
      </c:layout>
      <c:barChart>
        <c:barDir val="col"/>
        <c:grouping val="clustered"/>
        <c:varyColors val="0"/>
        <c:ser>
          <c:idx val="1"/>
          <c:order val="1"/>
          <c:tx>
            <c:strRef>
              <c:f>'1.18'!$C$51</c:f>
              <c:strCache>
                <c:ptCount val="1"/>
                <c:pt idx="0">
                  <c:v>2019</c:v>
                </c:pt>
              </c:strCache>
            </c:strRef>
          </c:tx>
          <c:spPr>
            <a:solidFill>
              <a:srgbClr val="2C9ADC"/>
            </a:solidFill>
          </c:spPr>
          <c:invertIfNegative val="0"/>
          <c:dPt>
            <c:idx val="15"/>
            <c:invertIfNegative val="0"/>
            <c:bubble3D val="0"/>
            <c:spPr>
              <a:solidFill>
                <a:sysClr val="window" lastClr="FFFFFF">
                  <a:lumMod val="50000"/>
                </a:sysClr>
              </a:solidFill>
            </c:spPr>
            <c:extLst>
              <c:ext xmlns:c16="http://schemas.microsoft.com/office/drawing/2014/chart" uri="{C3380CC4-5D6E-409C-BE32-E72D297353CC}">
                <c16:uniqueId val="{00000014-8EAA-4C23-9FDC-17BEDA3D97C0}"/>
              </c:ext>
            </c:extLst>
          </c:dPt>
          <c:dPt>
            <c:idx val="27"/>
            <c:invertIfNegative val="0"/>
            <c:bubble3D val="0"/>
            <c:spPr>
              <a:solidFill>
                <a:srgbClr val="FF0000"/>
              </a:solidFill>
            </c:spPr>
            <c:extLst>
              <c:ext xmlns:c16="http://schemas.microsoft.com/office/drawing/2014/chart" uri="{C3380CC4-5D6E-409C-BE32-E72D297353CC}">
                <c16:uniqueId val="{0000000C-8EAA-4C23-9FDC-17BEDA3D97C0}"/>
              </c:ext>
            </c:extLst>
          </c:dPt>
          <c:cat>
            <c:strRef>
              <c:f>'1.18'!$A$52:$A$79</c:f>
              <c:strCache>
                <c:ptCount val="28"/>
                <c:pt idx="0">
                  <c:v>DE</c:v>
                </c:pt>
                <c:pt idx="1">
                  <c:v>DK</c:v>
                </c:pt>
                <c:pt idx="2">
                  <c:v>LV</c:v>
                </c:pt>
                <c:pt idx="3">
                  <c:v>FI</c:v>
                </c:pt>
                <c:pt idx="4">
                  <c:v>IE</c:v>
                </c:pt>
                <c:pt idx="5">
                  <c:v>HU</c:v>
                </c:pt>
                <c:pt idx="6">
                  <c:v>ES</c:v>
                </c:pt>
                <c:pt idx="7">
                  <c:v>LT</c:v>
                </c:pt>
                <c:pt idx="8">
                  <c:v>BG</c:v>
                </c:pt>
                <c:pt idx="9">
                  <c:v>EE</c:v>
                </c:pt>
                <c:pt idx="10">
                  <c:v>NL</c:v>
                </c:pt>
                <c:pt idx="11">
                  <c:v>LU</c:v>
                </c:pt>
                <c:pt idx="12">
                  <c:v>BE</c:v>
                </c:pt>
                <c:pt idx="13">
                  <c:v>CY</c:v>
                </c:pt>
                <c:pt idx="14">
                  <c:v>MT</c:v>
                </c:pt>
                <c:pt idx="15">
                  <c:v>EÚ 27</c:v>
                </c:pt>
                <c:pt idx="16">
                  <c:v>PT</c:v>
                </c:pt>
                <c:pt idx="17">
                  <c:v>AT</c:v>
                </c:pt>
                <c:pt idx="18">
                  <c:v>EL</c:v>
                </c:pt>
                <c:pt idx="19">
                  <c:v>CZ</c:v>
                </c:pt>
                <c:pt idx="20">
                  <c:v>PL</c:v>
                </c:pt>
                <c:pt idx="21">
                  <c:v>HR</c:v>
                </c:pt>
                <c:pt idx="22">
                  <c:v>SE</c:v>
                </c:pt>
                <c:pt idx="23">
                  <c:v>IT</c:v>
                </c:pt>
                <c:pt idx="24">
                  <c:v>SI</c:v>
                </c:pt>
                <c:pt idx="25">
                  <c:v>FR</c:v>
                </c:pt>
                <c:pt idx="26">
                  <c:v>RO</c:v>
                </c:pt>
                <c:pt idx="27">
                  <c:v>SK</c:v>
                </c:pt>
              </c:strCache>
            </c:strRef>
          </c:cat>
          <c:val>
            <c:numRef>
              <c:f>'1.18'!$C$52:$C$79</c:f>
              <c:numCache>
                <c:formatCode>_ * #\ ##0.0_ ;_ * \-#\ ##0.0_ ;_ * "-"??_ ;_ @_ </c:formatCode>
                <c:ptCount val="28"/>
                <c:pt idx="0">
                  <c:v>19.275649942000001</c:v>
                </c:pt>
                <c:pt idx="1">
                  <c:v>19.474985581999999</c:v>
                </c:pt>
                <c:pt idx="2">
                  <c:v>21.058553714999999</c:v>
                </c:pt>
                <c:pt idx="3">
                  <c:v>21.296817455999999</c:v>
                </c:pt>
                <c:pt idx="4">
                  <c:v>22.986510020000001</c:v>
                </c:pt>
                <c:pt idx="5">
                  <c:v>24.37579787</c:v>
                </c:pt>
                <c:pt idx="6">
                  <c:v>24.591992525999999</c:v>
                </c:pt>
                <c:pt idx="7">
                  <c:v>24.847099773</c:v>
                </c:pt>
                <c:pt idx="8">
                  <c:v>25.286002247999999</c:v>
                </c:pt>
                <c:pt idx="9">
                  <c:v>25.417824089</c:v>
                </c:pt>
                <c:pt idx="10">
                  <c:v>25.836873075</c:v>
                </c:pt>
                <c:pt idx="11">
                  <c:v>25.873263573999999</c:v>
                </c:pt>
                <c:pt idx="12">
                  <c:v>25.999571984999999</c:v>
                </c:pt>
                <c:pt idx="13">
                  <c:v>26.179976054000001</c:v>
                </c:pt>
                <c:pt idx="14">
                  <c:v>26.938486391000001</c:v>
                </c:pt>
                <c:pt idx="15" formatCode="0.0">
                  <c:v>27.894693592259259</c:v>
                </c:pt>
                <c:pt idx="16">
                  <c:v>28.109638113999999</c:v>
                </c:pt>
                <c:pt idx="17">
                  <c:v>28.829936708999998</c:v>
                </c:pt>
                <c:pt idx="18">
                  <c:v>28.853717264</c:v>
                </c:pt>
                <c:pt idx="19">
                  <c:v>31.093370977999999</c:v>
                </c:pt>
                <c:pt idx="20">
                  <c:v>32.961952300999997</c:v>
                </c:pt>
                <c:pt idx="21">
                  <c:v>33.145316575000003</c:v>
                </c:pt>
                <c:pt idx="22">
                  <c:v>33.778213282000003</c:v>
                </c:pt>
                <c:pt idx="23">
                  <c:v>34.204228119</c:v>
                </c:pt>
                <c:pt idx="24">
                  <c:v>34.712261095999999</c:v>
                </c:pt>
                <c:pt idx="25">
                  <c:v>34.907117171000003</c:v>
                </c:pt>
                <c:pt idx="26">
                  <c:v>35.518700701</c:v>
                </c:pt>
                <c:pt idx="27">
                  <c:v>37.602870381000002</c:v>
                </c:pt>
              </c:numCache>
            </c:numRef>
          </c:val>
          <c:extLst>
            <c:ext xmlns:c16="http://schemas.microsoft.com/office/drawing/2014/chart" uri="{C3380CC4-5D6E-409C-BE32-E72D297353CC}">
              <c16:uniqueId val="{00000008-8EAA-4C23-9FDC-17BEDA3D97C0}"/>
            </c:ext>
          </c:extLst>
        </c:ser>
        <c:dLbls>
          <c:showLegendKey val="0"/>
          <c:showVal val="0"/>
          <c:showCatName val="0"/>
          <c:showSerName val="0"/>
          <c:showPercent val="0"/>
          <c:showBubbleSize val="0"/>
        </c:dLbls>
        <c:gapWidth val="150"/>
        <c:axId val="827457592"/>
        <c:axId val="827457984"/>
      </c:barChart>
      <c:lineChart>
        <c:grouping val="standard"/>
        <c:varyColors val="0"/>
        <c:ser>
          <c:idx val="0"/>
          <c:order val="0"/>
          <c:tx>
            <c:strRef>
              <c:f>'1.18'!$B$51</c:f>
              <c:strCache>
                <c:ptCount val="1"/>
                <c:pt idx="0">
                  <c:v>2020</c:v>
                </c:pt>
              </c:strCache>
            </c:strRef>
          </c:tx>
          <c:spPr>
            <a:ln>
              <a:noFill/>
            </a:ln>
          </c:spPr>
          <c:marker>
            <c:symbol val="diamond"/>
            <c:size val="7"/>
            <c:spPr>
              <a:solidFill>
                <a:srgbClr val="1F497D">
                  <a:lumMod val="75000"/>
                </a:srgbClr>
              </a:solidFill>
              <a:ln>
                <a:solidFill>
                  <a:srgbClr val="1F497D">
                    <a:lumMod val="75000"/>
                  </a:srgbClr>
                </a:solidFill>
              </a:ln>
            </c:spPr>
          </c:marker>
          <c:dPt>
            <c:idx val="17"/>
            <c:bubble3D val="0"/>
            <c:extLst>
              <c:ext xmlns:c16="http://schemas.microsoft.com/office/drawing/2014/chart" uri="{C3380CC4-5D6E-409C-BE32-E72D297353CC}">
                <c16:uniqueId val="{00000001-1F03-4AFD-8B4E-8590F491A50B}"/>
              </c:ext>
            </c:extLst>
          </c:dPt>
          <c:dPt>
            <c:idx val="19"/>
            <c:bubble3D val="0"/>
            <c:extLst>
              <c:ext xmlns:c16="http://schemas.microsoft.com/office/drawing/2014/chart" uri="{C3380CC4-5D6E-409C-BE32-E72D297353CC}">
                <c16:uniqueId val="{00000003-1F03-4AFD-8B4E-8590F491A50B}"/>
              </c:ext>
            </c:extLst>
          </c:dPt>
          <c:dPt>
            <c:idx val="20"/>
            <c:bubble3D val="0"/>
            <c:extLst>
              <c:ext xmlns:c16="http://schemas.microsoft.com/office/drawing/2014/chart" uri="{C3380CC4-5D6E-409C-BE32-E72D297353CC}">
                <c16:uniqueId val="{00000004-1F03-4AFD-8B4E-8590F491A50B}"/>
              </c:ext>
            </c:extLst>
          </c:dPt>
          <c:cat>
            <c:strRef>
              <c:f>'1.18'!$A$52:$A$79</c:f>
              <c:strCache>
                <c:ptCount val="28"/>
                <c:pt idx="0">
                  <c:v>DE</c:v>
                </c:pt>
                <c:pt idx="1">
                  <c:v>DK</c:v>
                </c:pt>
                <c:pt idx="2">
                  <c:v>LV</c:v>
                </c:pt>
                <c:pt idx="3">
                  <c:v>FI</c:v>
                </c:pt>
                <c:pt idx="4">
                  <c:v>IE</c:v>
                </c:pt>
                <c:pt idx="5">
                  <c:v>HU</c:v>
                </c:pt>
                <c:pt idx="6">
                  <c:v>ES</c:v>
                </c:pt>
                <c:pt idx="7">
                  <c:v>LT</c:v>
                </c:pt>
                <c:pt idx="8">
                  <c:v>BG</c:v>
                </c:pt>
                <c:pt idx="9">
                  <c:v>EE</c:v>
                </c:pt>
                <c:pt idx="10">
                  <c:v>NL</c:v>
                </c:pt>
                <c:pt idx="11">
                  <c:v>LU</c:v>
                </c:pt>
                <c:pt idx="12">
                  <c:v>BE</c:v>
                </c:pt>
                <c:pt idx="13">
                  <c:v>CY</c:v>
                </c:pt>
                <c:pt idx="14">
                  <c:v>MT</c:v>
                </c:pt>
                <c:pt idx="15">
                  <c:v>EÚ 27</c:v>
                </c:pt>
                <c:pt idx="16">
                  <c:v>PT</c:v>
                </c:pt>
                <c:pt idx="17">
                  <c:v>AT</c:v>
                </c:pt>
                <c:pt idx="18">
                  <c:v>EL</c:v>
                </c:pt>
                <c:pt idx="19">
                  <c:v>CZ</c:v>
                </c:pt>
                <c:pt idx="20">
                  <c:v>PL</c:v>
                </c:pt>
                <c:pt idx="21">
                  <c:v>HR</c:v>
                </c:pt>
                <c:pt idx="22">
                  <c:v>SE</c:v>
                </c:pt>
                <c:pt idx="23">
                  <c:v>IT</c:v>
                </c:pt>
                <c:pt idx="24">
                  <c:v>SI</c:v>
                </c:pt>
                <c:pt idx="25">
                  <c:v>FR</c:v>
                </c:pt>
                <c:pt idx="26">
                  <c:v>RO</c:v>
                </c:pt>
                <c:pt idx="27">
                  <c:v>SK</c:v>
                </c:pt>
              </c:strCache>
            </c:strRef>
          </c:cat>
          <c:val>
            <c:numRef>
              <c:f>'1.18'!$B$52:$B$79</c:f>
              <c:numCache>
                <c:formatCode>_ * #\ ##0.0_ ;_ * \-#\ ##0.0_ ;_ * "-"??_ ;_ @_ </c:formatCode>
                <c:ptCount val="28"/>
                <c:pt idx="0">
                  <c:v>20.462605882999998</c:v>
                </c:pt>
                <c:pt idx="1">
                  <c:v>27.919583375999999</c:v>
                </c:pt>
                <c:pt idx="2">
                  <c:v>20.773660995</c:v>
                </c:pt>
                <c:pt idx="3">
                  <c:v>22.683408190000002</c:v>
                </c:pt>
                <c:pt idx="4">
                  <c:v>23.430454944000001</c:v>
                </c:pt>
                <c:pt idx="5">
                  <c:v>25.146158327999999</c:v>
                </c:pt>
                <c:pt idx="6">
                  <c:v>24.984714190999998</c:v>
                </c:pt>
                <c:pt idx="7">
                  <c:v>24.843784411000001</c:v>
                </c:pt>
                <c:pt idx="8">
                  <c:v>26.942342918000001</c:v>
                </c:pt>
                <c:pt idx="9">
                  <c:v>23.32860749</c:v>
                </c:pt>
                <c:pt idx="10">
                  <c:v>27.613938687000001</c:v>
                </c:pt>
                <c:pt idx="11">
                  <c:v>24.780029415000001</c:v>
                </c:pt>
                <c:pt idx="12">
                  <c:v>26.532254130999998</c:v>
                </c:pt>
                <c:pt idx="13">
                  <c:v>27.564760417999999</c:v>
                </c:pt>
                <c:pt idx="14">
                  <c:v>25.304201279000001</c:v>
                </c:pt>
                <c:pt idx="15" formatCode="0.0">
                  <c:v>28.160520396851851</c:v>
                </c:pt>
                <c:pt idx="16">
                  <c:v>26.964732262999998</c:v>
                </c:pt>
                <c:pt idx="17">
                  <c:v>28.547677707999998</c:v>
                </c:pt>
                <c:pt idx="18">
                  <c:v>26.410182027000001</c:v>
                </c:pt>
                <c:pt idx="19">
                  <c:v>31.913036176999999</c:v>
                </c:pt>
                <c:pt idx="20">
                  <c:v>32.803899700000002</c:v>
                </c:pt>
                <c:pt idx="21">
                  <c:v>33.061358288999998</c:v>
                </c:pt>
                <c:pt idx="22">
                  <c:v>33.422217732</c:v>
                </c:pt>
                <c:pt idx="23">
                  <c:v>33.950538618000003</c:v>
                </c:pt>
                <c:pt idx="24">
                  <c:v>33.892776822000002</c:v>
                </c:pt>
                <c:pt idx="25">
                  <c:v>35.418965589999999</c:v>
                </c:pt>
                <c:pt idx="26">
                  <c:v>36.601703086999997</c:v>
                </c:pt>
                <c:pt idx="27">
                  <c:v>35.036458046</c:v>
                </c:pt>
              </c:numCache>
            </c:numRef>
          </c:val>
          <c:smooth val="0"/>
          <c:extLst>
            <c:ext xmlns:c16="http://schemas.microsoft.com/office/drawing/2014/chart" uri="{C3380CC4-5D6E-409C-BE32-E72D297353CC}">
              <c16:uniqueId val="{00000005-1F03-4AFD-8B4E-8590F491A50B}"/>
            </c:ext>
          </c:extLst>
        </c:ser>
        <c:dLbls>
          <c:showLegendKey val="0"/>
          <c:showVal val="0"/>
          <c:showCatName val="0"/>
          <c:showSerName val="0"/>
          <c:showPercent val="0"/>
          <c:showBubbleSize val="0"/>
        </c:dLbls>
        <c:marker val="1"/>
        <c:smooth val="0"/>
        <c:axId val="827457592"/>
        <c:axId val="827457984"/>
      </c:lineChart>
      <c:catAx>
        <c:axId val="827457592"/>
        <c:scaling>
          <c:orientation val="minMax"/>
        </c:scaling>
        <c:delete val="0"/>
        <c:axPos val="b"/>
        <c:numFmt formatCode="General" sourceLinked="1"/>
        <c:majorTickMark val="out"/>
        <c:minorTickMark val="none"/>
        <c:tickLblPos val="nextTo"/>
        <c:txPr>
          <a:bodyPr rot="-5400000" vert="horz"/>
          <a:lstStyle/>
          <a:p>
            <a:pPr>
              <a:defRPr sz="800">
                <a:latin typeface="Arial Narrow" panose="020B0606020202030204" pitchFamily="34" charset="0"/>
              </a:defRPr>
            </a:pPr>
            <a:endParaRPr lang="en-US"/>
          </a:p>
        </c:txPr>
        <c:crossAx val="827457984"/>
        <c:crosses val="autoZero"/>
        <c:auto val="1"/>
        <c:lblAlgn val="ctr"/>
        <c:lblOffset val="100"/>
        <c:noMultiLvlLbl val="0"/>
      </c:catAx>
      <c:valAx>
        <c:axId val="827457984"/>
        <c:scaling>
          <c:orientation val="minMax"/>
          <c:max val="40"/>
          <c:min val="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sz="800">
                <a:latin typeface="Arial Narrow" panose="020B0606020202030204" pitchFamily="34" charset="0"/>
              </a:defRPr>
            </a:pPr>
            <a:endParaRPr lang="en-US"/>
          </a:p>
        </c:txPr>
        <c:crossAx val="827457592"/>
        <c:crosses val="autoZero"/>
        <c:crossBetween val="between"/>
      </c:valAx>
    </c:plotArea>
    <c:legend>
      <c:legendPos val="r"/>
      <c:layout>
        <c:manualLayout>
          <c:xMode val="edge"/>
          <c:yMode val="edge"/>
          <c:x val="0.30197615923009613"/>
          <c:y val="9.3535651793525798E-2"/>
          <c:w val="7.9872265966754161E-2"/>
          <c:h val="0.13860527850685331"/>
        </c:manualLayout>
      </c:layout>
      <c:overlay val="0"/>
      <c:txPr>
        <a:bodyPr/>
        <a:lstStyle/>
        <a:p>
          <a:pPr>
            <a:defRPr sz="800">
              <a:latin typeface="Arial Narrow" panose="020B0606020202030204" pitchFamily="34" charset="0"/>
            </a:defRPr>
          </a:pPr>
          <a:endParaRPr lang="en-US"/>
        </a:p>
      </c:txPr>
    </c:legend>
    <c:plotVisOnly val="1"/>
    <c:dispBlanksAs val="gap"/>
    <c:showDLblsOverMax val="0"/>
  </c:chart>
  <c:spPr>
    <a:ln>
      <a:noFill/>
    </a:ln>
  </c:spPr>
  <c:txPr>
    <a:bodyPr/>
    <a:lstStyle/>
    <a:p>
      <a:pPr>
        <a:defRPr sz="600" b="0" i="0" u="none" strike="noStrike" baseline="0">
          <a:solidFill>
            <a:srgbClr val="000000"/>
          </a:solidFill>
          <a:latin typeface="NeueHaasGroteskDisp W02"/>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79729622338874306"/>
        </c:manualLayout>
      </c:layout>
      <c:barChart>
        <c:barDir val="col"/>
        <c:grouping val="stacked"/>
        <c:varyColors val="0"/>
        <c:ser>
          <c:idx val="5"/>
          <c:order val="0"/>
          <c:tx>
            <c:strRef>
              <c:f>'1.19'!$B$14</c:f>
              <c:strCache>
                <c:ptCount val="1"/>
                <c:pt idx="0">
                  <c:v>Vysoké riziko automatizácie</c:v>
                </c:pt>
              </c:strCache>
            </c:strRef>
          </c:tx>
          <c:spPr>
            <a:solidFill>
              <a:srgbClr val="2C9ADC"/>
            </a:solidFill>
          </c:spPr>
          <c:invertIfNegative val="0"/>
          <c:dPt>
            <c:idx val="20"/>
            <c:invertIfNegative val="0"/>
            <c:bubble3D val="0"/>
            <c:spPr>
              <a:solidFill>
                <a:srgbClr val="FF0000"/>
              </a:solidFill>
            </c:spPr>
            <c:extLst>
              <c:ext xmlns:c16="http://schemas.microsoft.com/office/drawing/2014/chart" uri="{C3380CC4-5D6E-409C-BE32-E72D297353CC}">
                <c16:uniqueId val="{00000005-E974-42A6-8F38-CAFF85C69BA7}"/>
              </c:ext>
            </c:extLst>
          </c:dPt>
          <c:cat>
            <c:strRef>
              <c:f>'1.19'!$A$15:$A$35</c:f>
              <c:strCache>
                <c:ptCount val="21"/>
                <c:pt idx="0">
                  <c:v>FI</c:v>
                </c:pt>
                <c:pt idx="1">
                  <c:v>SE</c:v>
                </c:pt>
                <c:pt idx="2">
                  <c:v>DK</c:v>
                </c:pt>
                <c:pt idx="3">
                  <c:v>NL</c:v>
                </c:pt>
                <c:pt idx="4">
                  <c:v>UK</c:v>
                </c:pt>
                <c:pt idx="5">
                  <c:v>EE</c:v>
                </c:pt>
                <c:pt idx="6">
                  <c:v>OECD</c:v>
                </c:pt>
                <c:pt idx="7">
                  <c:v>BE</c:v>
                </c:pt>
                <c:pt idx="8">
                  <c:v>IT</c:v>
                </c:pt>
                <c:pt idx="9">
                  <c:v>CZ</c:v>
                </c:pt>
                <c:pt idx="10">
                  <c:v>IE</c:v>
                </c:pt>
                <c:pt idx="11">
                  <c:v>FR</c:v>
                </c:pt>
                <c:pt idx="12">
                  <c:v>AT</c:v>
                </c:pt>
                <c:pt idx="13">
                  <c:v>DE</c:v>
                </c:pt>
                <c:pt idx="14">
                  <c:v>PL</c:v>
                </c:pt>
                <c:pt idx="15">
                  <c:v>CY</c:v>
                </c:pt>
                <c:pt idx="16">
                  <c:v>LT</c:v>
                </c:pt>
                <c:pt idx="17">
                  <c:v>ES</c:v>
                </c:pt>
                <c:pt idx="18">
                  <c:v>EL</c:v>
                </c:pt>
                <c:pt idx="19">
                  <c:v>SI</c:v>
                </c:pt>
                <c:pt idx="20">
                  <c:v>SK</c:v>
                </c:pt>
              </c:strCache>
            </c:strRef>
          </c:cat>
          <c:val>
            <c:numRef>
              <c:f>'1.19'!$B$15:$B$35</c:f>
              <c:numCache>
                <c:formatCode>0.0</c:formatCode>
                <c:ptCount val="21"/>
                <c:pt idx="0">
                  <c:v>7.2494329045145038</c:v>
                </c:pt>
                <c:pt idx="1">
                  <c:v>7.9753890118147455</c:v>
                </c:pt>
                <c:pt idx="2">
                  <c:v>10.658413311047479</c:v>
                </c:pt>
                <c:pt idx="3">
                  <c:v>11.370373827663368</c:v>
                </c:pt>
                <c:pt idx="4">
                  <c:v>11.682835297979134</c:v>
                </c:pt>
                <c:pt idx="5">
                  <c:v>12.18001003669484</c:v>
                </c:pt>
                <c:pt idx="6">
                  <c:v>13.957312882150672</c:v>
                </c:pt>
                <c:pt idx="7">
                  <c:v>13.987573148111844</c:v>
                </c:pt>
                <c:pt idx="8">
                  <c:v>15.233762030564284</c:v>
                </c:pt>
                <c:pt idx="9">
                  <c:v>15.463629282166623</c:v>
                </c:pt>
                <c:pt idx="10">
                  <c:v>15.944030258055539</c:v>
                </c:pt>
                <c:pt idx="11">
                  <c:v>16.40355616693498</c:v>
                </c:pt>
                <c:pt idx="12">
                  <c:v>16.60468903639676</c:v>
                </c:pt>
                <c:pt idx="13">
                  <c:v>18.366746883947933</c:v>
                </c:pt>
                <c:pt idx="14">
                  <c:v>19.775196791034919</c:v>
                </c:pt>
                <c:pt idx="15">
                  <c:v>20.84048870299647</c:v>
                </c:pt>
                <c:pt idx="16">
                  <c:v>21.04976573807398</c:v>
                </c:pt>
                <c:pt idx="17">
                  <c:v>21.736166406611691</c:v>
                </c:pt>
                <c:pt idx="18">
                  <c:v>23.388031067622546</c:v>
                </c:pt>
                <c:pt idx="19">
                  <c:v>25.69990855669548</c:v>
                </c:pt>
                <c:pt idx="20">
                  <c:v>33.60413325855442</c:v>
                </c:pt>
              </c:numCache>
            </c:numRef>
          </c:val>
          <c:extLst>
            <c:ext xmlns:c16="http://schemas.microsoft.com/office/drawing/2014/chart" uri="{C3380CC4-5D6E-409C-BE32-E72D297353CC}">
              <c16:uniqueId val="{00000000-0D12-4975-994D-F27BAE3733EE}"/>
            </c:ext>
          </c:extLst>
        </c:ser>
        <c:ser>
          <c:idx val="8"/>
          <c:order val="1"/>
          <c:tx>
            <c:strRef>
              <c:f>'1.19'!$C$14</c:f>
              <c:strCache>
                <c:ptCount val="1"/>
                <c:pt idx="0">
                  <c:v>Významné riziko automatizácie</c:v>
                </c:pt>
              </c:strCache>
            </c:strRef>
          </c:tx>
          <c:spPr>
            <a:solidFill>
              <a:schemeClr val="tx2">
                <a:lumMod val="20000"/>
                <a:lumOff val="80000"/>
              </a:schemeClr>
            </a:solidFill>
            <a:ln>
              <a:noFill/>
            </a:ln>
          </c:spPr>
          <c:invertIfNegative val="0"/>
          <c:dPt>
            <c:idx val="20"/>
            <c:invertIfNegative val="0"/>
            <c:bubble3D val="0"/>
            <c:spPr>
              <a:solidFill>
                <a:srgbClr val="F79646"/>
              </a:solidFill>
              <a:ln>
                <a:noFill/>
              </a:ln>
            </c:spPr>
            <c:extLst>
              <c:ext xmlns:c16="http://schemas.microsoft.com/office/drawing/2014/chart" uri="{C3380CC4-5D6E-409C-BE32-E72D297353CC}">
                <c16:uniqueId val="{0000000B-E974-42A6-8F38-CAFF85C69BA7}"/>
              </c:ext>
            </c:extLst>
          </c:dPt>
          <c:cat>
            <c:strRef>
              <c:f>'1.19'!$A$15:$A$35</c:f>
              <c:strCache>
                <c:ptCount val="21"/>
                <c:pt idx="0">
                  <c:v>FI</c:v>
                </c:pt>
                <c:pt idx="1">
                  <c:v>SE</c:v>
                </c:pt>
                <c:pt idx="2">
                  <c:v>DK</c:v>
                </c:pt>
                <c:pt idx="3">
                  <c:v>NL</c:v>
                </c:pt>
                <c:pt idx="4">
                  <c:v>UK</c:v>
                </c:pt>
                <c:pt idx="5">
                  <c:v>EE</c:v>
                </c:pt>
                <c:pt idx="6">
                  <c:v>OECD</c:v>
                </c:pt>
                <c:pt idx="7">
                  <c:v>BE</c:v>
                </c:pt>
                <c:pt idx="8">
                  <c:v>IT</c:v>
                </c:pt>
                <c:pt idx="9">
                  <c:v>CZ</c:v>
                </c:pt>
                <c:pt idx="10">
                  <c:v>IE</c:v>
                </c:pt>
                <c:pt idx="11">
                  <c:v>FR</c:v>
                </c:pt>
                <c:pt idx="12">
                  <c:v>AT</c:v>
                </c:pt>
                <c:pt idx="13">
                  <c:v>DE</c:v>
                </c:pt>
                <c:pt idx="14">
                  <c:v>PL</c:v>
                </c:pt>
                <c:pt idx="15">
                  <c:v>CY</c:v>
                </c:pt>
                <c:pt idx="16">
                  <c:v>LT</c:v>
                </c:pt>
                <c:pt idx="17">
                  <c:v>ES</c:v>
                </c:pt>
                <c:pt idx="18">
                  <c:v>EL</c:v>
                </c:pt>
                <c:pt idx="19">
                  <c:v>SI</c:v>
                </c:pt>
                <c:pt idx="20">
                  <c:v>SK</c:v>
                </c:pt>
              </c:strCache>
            </c:strRef>
          </c:cat>
          <c:val>
            <c:numRef>
              <c:f>'1.19'!$C$15:$C$35</c:f>
              <c:numCache>
                <c:formatCode>0.0</c:formatCode>
                <c:ptCount val="21"/>
                <c:pt idx="0">
                  <c:v>26.374185892414118</c:v>
                </c:pt>
                <c:pt idx="1">
                  <c:v>27.469062384238999</c:v>
                </c:pt>
                <c:pt idx="2">
                  <c:v>27.597517349771746</c:v>
                </c:pt>
                <c:pt idx="3">
                  <c:v>28.700809584790605</c:v>
                </c:pt>
                <c:pt idx="4">
                  <c:v>25.998965712053419</c:v>
                </c:pt>
                <c:pt idx="5">
                  <c:v>30.816515854570905</c:v>
                </c:pt>
                <c:pt idx="6">
                  <c:v>31.57236166398669</c:v>
                </c:pt>
                <c:pt idx="7">
                  <c:v>28.543507636200424</c:v>
                </c:pt>
                <c:pt idx="8">
                  <c:v>35.506488668546325</c:v>
                </c:pt>
                <c:pt idx="9">
                  <c:v>31.199291382703208</c:v>
                </c:pt>
                <c:pt idx="10">
                  <c:v>26.803649101009363</c:v>
                </c:pt>
                <c:pt idx="11">
                  <c:v>32.780711136637166</c:v>
                </c:pt>
                <c:pt idx="12">
                  <c:v>29.678296987182659</c:v>
                </c:pt>
                <c:pt idx="13">
                  <c:v>35.793724894297036</c:v>
                </c:pt>
                <c:pt idx="14">
                  <c:v>30.577445745042652</c:v>
                </c:pt>
                <c:pt idx="15">
                  <c:v>31.287480959471814</c:v>
                </c:pt>
                <c:pt idx="16">
                  <c:v>41.934752787479695</c:v>
                </c:pt>
                <c:pt idx="17">
                  <c:v>30.191277272455977</c:v>
                </c:pt>
                <c:pt idx="18">
                  <c:v>35.292681113883397</c:v>
                </c:pt>
                <c:pt idx="19">
                  <c:v>27.249228311742279</c:v>
                </c:pt>
                <c:pt idx="20">
                  <c:v>30.808997668178005</c:v>
                </c:pt>
              </c:numCache>
            </c:numRef>
          </c:val>
          <c:extLst>
            <c:ext xmlns:c16="http://schemas.microsoft.com/office/drawing/2014/chart" uri="{C3380CC4-5D6E-409C-BE32-E72D297353CC}">
              <c16:uniqueId val="{00000001-0D12-4975-994D-F27BAE3733EE}"/>
            </c:ext>
          </c:extLst>
        </c:ser>
        <c:dLbls>
          <c:showLegendKey val="0"/>
          <c:showVal val="0"/>
          <c:showCatName val="0"/>
          <c:showSerName val="0"/>
          <c:showPercent val="0"/>
          <c:showBubbleSize val="0"/>
        </c:dLbls>
        <c:gapWidth val="150"/>
        <c:overlap val="100"/>
        <c:axId val="827468568"/>
        <c:axId val="827470136"/>
      </c:barChart>
      <c:catAx>
        <c:axId val="827468568"/>
        <c:scaling>
          <c:orientation val="minMax"/>
        </c:scaling>
        <c:delete val="0"/>
        <c:axPos val="b"/>
        <c:numFmt formatCode="General" sourceLinked="1"/>
        <c:majorTickMark val="out"/>
        <c:minorTickMark val="none"/>
        <c:tickLblPos val="low"/>
        <c:txPr>
          <a:bodyPr rot="-5400000" vert="horz"/>
          <a:lstStyle/>
          <a:p>
            <a:pPr>
              <a:defRPr/>
            </a:pPr>
            <a:endParaRPr lang="en-US"/>
          </a:p>
        </c:txPr>
        <c:crossAx val="827470136"/>
        <c:crosses val="autoZero"/>
        <c:auto val="1"/>
        <c:lblAlgn val="ctr"/>
        <c:lblOffset val="100"/>
        <c:noMultiLvlLbl val="0"/>
      </c:catAx>
      <c:valAx>
        <c:axId val="827470136"/>
        <c:scaling>
          <c:orientation val="minMax"/>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827468568"/>
        <c:crosses val="autoZero"/>
        <c:crossBetween val="between"/>
      </c:valAx>
    </c:plotArea>
    <c:legend>
      <c:legendPos val="r"/>
      <c:layout>
        <c:manualLayout>
          <c:xMode val="edge"/>
          <c:yMode val="edge"/>
          <c:x val="7.6349825424067305E-2"/>
          <c:y val="4.5935813678433704E-2"/>
          <c:w val="0.41317585301837267"/>
          <c:h val="0.12729002624671915"/>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86336284722222201"/>
        </c:manualLayout>
      </c:layout>
      <c:barChart>
        <c:barDir val="col"/>
        <c:grouping val="clustered"/>
        <c:varyColors val="0"/>
        <c:ser>
          <c:idx val="0"/>
          <c:order val="0"/>
          <c:spPr>
            <a:solidFill>
              <a:srgbClr val="2C9ADC"/>
            </a:solidFill>
          </c:spPr>
          <c:invertIfNegative val="0"/>
          <c:dPt>
            <c:idx val="12"/>
            <c:invertIfNegative val="0"/>
            <c:bubble3D val="0"/>
            <c:spPr>
              <a:solidFill>
                <a:sysClr val="window" lastClr="FFFFFF">
                  <a:lumMod val="50000"/>
                </a:sysClr>
              </a:solidFill>
            </c:spPr>
            <c:extLst>
              <c:ext xmlns:c16="http://schemas.microsoft.com/office/drawing/2014/chart" uri="{C3380CC4-5D6E-409C-BE32-E72D297353CC}">
                <c16:uniqueId val="{00000006-BEB8-4258-8164-17BCFFFAD581}"/>
              </c:ext>
            </c:extLst>
          </c:dPt>
          <c:dPt>
            <c:idx val="19"/>
            <c:invertIfNegative val="0"/>
            <c:bubble3D val="0"/>
            <c:extLst>
              <c:ext xmlns:c16="http://schemas.microsoft.com/office/drawing/2014/chart" uri="{C3380CC4-5D6E-409C-BE32-E72D297353CC}">
                <c16:uniqueId val="{00000000-3BFB-49B4-BCF7-3FF796C98B8B}"/>
              </c:ext>
            </c:extLst>
          </c:dPt>
          <c:dPt>
            <c:idx val="20"/>
            <c:invertIfNegative val="0"/>
            <c:bubble3D val="0"/>
            <c:extLst>
              <c:ext xmlns:c16="http://schemas.microsoft.com/office/drawing/2014/chart" uri="{C3380CC4-5D6E-409C-BE32-E72D297353CC}">
                <c16:uniqueId val="{00000001-3BFB-49B4-BCF7-3FF796C98B8B}"/>
              </c:ext>
            </c:extLst>
          </c:dPt>
          <c:dPt>
            <c:idx val="25"/>
            <c:invertIfNegative val="0"/>
            <c:bubble3D val="0"/>
            <c:spPr>
              <a:solidFill>
                <a:srgbClr val="FF0000"/>
              </a:solidFill>
            </c:spPr>
            <c:extLst>
              <c:ext xmlns:c16="http://schemas.microsoft.com/office/drawing/2014/chart" uri="{C3380CC4-5D6E-409C-BE32-E72D297353CC}">
                <c16:uniqueId val="{00000003-3BFB-49B4-BCF7-3FF796C98B8B}"/>
              </c:ext>
            </c:extLst>
          </c:dPt>
          <c:dLbls>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FB-49B4-BCF7-3FF796C98B8B}"/>
                </c:ext>
              </c:extLst>
            </c:dLbl>
            <c:spPr>
              <a:noFill/>
              <a:ln>
                <a:noFill/>
              </a:ln>
              <a:effectLst/>
            </c:spPr>
            <c:txPr>
              <a:bodyPr wrap="square" lIns="38100" tIns="19050" rIns="38100" bIns="19050" anchor="ctr">
                <a:spAutoFit/>
              </a:bodyPr>
              <a:lstStyle/>
              <a:p>
                <a:pPr>
                  <a:defRPr>
                    <a:latin typeface="Arial Narrow" panose="020B0606020202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'1.20'!$A$59:$A$86</c:f>
              <c:strCache>
                <c:ptCount val="28"/>
                <c:pt idx="0">
                  <c:v>SE</c:v>
                </c:pt>
                <c:pt idx="1">
                  <c:v>FI</c:v>
                </c:pt>
                <c:pt idx="2">
                  <c:v>DK</c:v>
                </c:pt>
                <c:pt idx="3">
                  <c:v>NL</c:v>
                </c:pt>
                <c:pt idx="4">
                  <c:v>EE</c:v>
                </c:pt>
                <c:pt idx="5">
                  <c:v>LU</c:v>
                </c:pt>
                <c:pt idx="6">
                  <c:v>FR</c:v>
                </c:pt>
                <c:pt idx="7">
                  <c:v>AT</c:v>
                </c:pt>
                <c:pt idx="8">
                  <c:v>IE</c:v>
                </c:pt>
                <c:pt idx="9">
                  <c:v>ES</c:v>
                </c:pt>
                <c:pt idx="10">
                  <c:v>MT</c:v>
                </c:pt>
                <c:pt idx="11">
                  <c:v>PT</c:v>
                </c:pt>
                <c:pt idx="12">
                  <c:v>EU27</c:v>
                </c:pt>
                <c:pt idx="13">
                  <c:v>SI</c:v>
                </c:pt>
                <c:pt idx="14">
                  <c:v>DE</c:v>
                </c:pt>
                <c:pt idx="15">
                  <c:v>BE</c:v>
                </c:pt>
                <c:pt idx="16">
                  <c:v>IT</c:v>
                </c:pt>
                <c:pt idx="17">
                  <c:v>LT</c:v>
                </c:pt>
                <c:pt idx="18">
                  <c:v>LV</c:v>
                </c:pt>
                <c:pt idx="19">
                  <c:v>CZ</c:v>
                </c:pt>
                <c:pt idx="20">
                  <c:v>HU</c:v>
                </c:pt>
                <c:pt idx="21">
                  <c:v>CY</c:v>
                </c:pt>
                <c:pt idx="22">
                  <c:v>EL</c:v>
                </c:pt>
                <c:pt idx="23">
                  <c:v>PL</c:v>
                </c:pt>
                <c:pt idx="24">
                  <c:v>HR</c:v>
                </c:pt>
                <c:pt idx="25">
                  <c:v>SK</c:v>
                </c:pt>
                <c:pt idx="26">
                  <c:v>BG</c:v>
                </c:pt>
                <c:pt idx="27">
                  <c:v>RO</c:v>
                </c:pt>
              </c:strCache>
            </c:strRef>
          </c:cat>
          <c:val>
            <c:numRef>
              <c:f>'1.20'!$B$59:$B$86</c:f>
              <c:numCache>
                <c:formatCode>#\ ##0.0</c:formatCode>
                <c:ptCount val="28"/>
                <c:pt idx="0">
                  <c:v>28.6</c:v>
                </c:pt>
                <c:pt idx="1">
                  <c:v>27.3</c:v>
                </c:pt>
                <c:pt idx="2">
                  <c:v>20</c:v>
                </c:pt>
                <c:pt idx="3">
                  <c:v>18.8</c:v>
                </c:pt>
                <c:pt idx="4">
                  <c:v>17.100000000000001</c:v>
                </c:pt>
                <c:pt idx="5">
                  <c:v>16.3</c:v>
                </c:pt>
                <c:pt idx="6">
                  <c:v>13</c:v>
                </c:pt>
                <c:pt idx="7">
                  <c:v>11.7</c:v>
                </c:pt>
                <c:pt idx="8">
                  <c:v>11</c:v>
                </c:pt>
                <c:pt idx="9">
                  <c:v>11</c:v>
                </c:pt>
                <c:pt idx="10">
                  <c:v>11</c:v>
                </c:pt>
                <c:pt idx="11">
                  <c:v>10</c:v>
                </c:pt>
                <c:pt idx="12">
                  <c:v>9.1999999999999993</c:v>
                </c:pt>
                <c:pt idx="13">
                  <c:v>8.4</c:v>
                </c:pt>
                <c:pt idx="14">
                  <c:v>7.7</c:v>
                </c:pt>
                <c:pt idx="15">
                  <c:v>7.4</c:v>
                </c:pt>
                <c:pt idx="16">
                  <c:v>7.2</c:v>
                </c:pt>
                <c:pt idx="17">
                  <c:v>7.2</c:v>
                </c:pt>
                <c:pt idx="18">
                  <c:v>6.6</c:v>
                </c:pt>
                <c:pt idx="19">
                  <c:v>5.5</c:v>
                </c:pt>
                <c:pt idx="20">
                  <c:v>5.0999999999999996</c:v>
                </c:pt>
                <c:pt idx="21">
                  <c:v>4.7</c:v>
                </c:pt>
                <c:pt idx="22">
                  <c:v>4.0999999999999996</c:v>
                </c:pt>
                <c:pt idx="23">
                  <c:v>3.7</c:v>
                </c:pt>
                <c:pt idx="24">
                  <c:v>3.2</c:v>
                </c:pt>
                <c:pt idx="25">
                  <c:v>2.8</c:v>
                </c:pt>
                <c:pt idx="26">
                  <c:v>1.6</c:v>
                </c:pt>
                <c:pt idx="27">
                  <c:v>1</c:v>
                </c:pt>
              </c:numCache>
            </c:numRef>
          </c:val>
          <c:extLst>
            <c:ext xmlns:c16="http://schemas.microsoft.com/office/drawing/2014/chart" uri="{C3380CC4-5D6E-409C-BE32-E72D297353CC}">
              <c16:uniqueId val="{00000004-3BFB-49B4-BCF7-3FF796C98B8B}"/>
            </c:ext>
          </c:extLst>
        </c:ser>
        <c:dLbls>
          <c:showLegendKey val="0"/>
          <c:showVal val="0"/>
          <c:showCatName val="0"/>
          <c:showSerName val="0"/>
          <c:showPercent val="0"/>
          <c:showBubbleSize val="0"/>
        </c:dLbls>
        <c:gapWidth val="150"/>
        <c:axId val="827457592"/>
        <c:axId val="827457984"/>
      </c:barChart>
      <c:catAx>
        <c:axId val="827457592"/>
        <c:scaling>
          <c:orientation val="minMax"/>
        </c:scaling>
        <c:delete val="0"/>
        <c:axPos val="b"/>
        <c:numFmt formatCode="General" sourceLinked="1"/>
        <c:majorTickMark val="out"/>
        <c:minorTickMark val="none"/>
        <c:tickLblPos val="nextTo"/>
        <c:txPr>
          <a:bodyPr rot="-5400000" vert="horz"/>
          <a:lstStyle/>
          <a:p>
            <a:pPr>
              <a:defRPr>
                <a:latin typeface="Arial Narrow" panose="020B0606020202030204" pitchFamily="34" charset="0"/>
              </a:defRPr>
            </a:pPr>
            <a:endParaRPr lang="en-US"/>
          </a:p>
        </c:txPr>
        <c:crossAx val="827457984"/>
        <c:crosses val="autoZero"/>
        <c:auto val="1"/>
        <c:lblAlgn val="ctr"/>
        <c:lblOffset val="100"/>
        <c:noMultiLvlLbl val="0"/>
      </c:catAx>
      <c:valAx>
        <c:axId val="827457984"/>
        <c:scaling>
          <c:orientation val="minMax"/>
          <c:max val="30"/>
          <c:min val="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latin typeface="Arial Narrow" panose="020B0606020202030204" pitchFamily="34" charset="0"/>
              </a:defRPr>
            </a:pPr>
            <a:endParaRPr lang="en-US"/>
          </a:p>
        </c:txPr>
        <c:crossAx val="827457592"/>
        <c:crosses val="autoZero"/>
        <c:crossBetween val="between"/>
      </c:valAx>
    </c:plotArea>
    <c:plotVisOnly val="1"/>
    <c:dispBlanksAs val="gap"/>
    <c:showDLblsOverMax val="0"/>
  </c:chart>
  <c:spPr>
    <a:ln>
      <a:noFill/>
    </a:ln>
  </c:spPr>
  <c:txPr>
    <a:bodyPr/>
    <a:lstStyle/>
    <a:p>
      <a:pPr>
        <a:defRPr sz="600" b="0" i="0" u="none" strike="noStrike" baseline="0">
          <a:solidFill>
            <a:srgbClr val="000000"/>
          </a:solidFill>
          <a:latin typeface="NeueHaasGroteskDisp W02"/>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72445852715420012"/>
        </c:manualLayout>
      </c:layout>
      <c:barChart>
        <c:barDir val="col"/>
        <c:grouping val="stacked"/>
        <c:varyColors val="0"/>
        <c:ser>
          <c:idx val="5"/>
          <c:order val="0"/>
          <c:tx>
            <c:strRef>
              <c:f>'1.21'!$C$28</c:f>
              <c:strCache>
                <c:ptCount val="1"/>
                <c:pt idx="0">
                  <c:v>Nehnuteľnosti</c:v>
                </c:pt>
              </c:strCache>
            </c:strRef>
          </c:tx>
          <c:spPr>
            <a:solidFill>
              <a:srgbClr val="2C9ADC"/>
            </a:solidFill>
          </c:spPr>
          <c:invertIfNegative val="0"/>
          <c:dPt>
            <c:idx val="27"/>
            <c:invertIfNegative val="0"/>
            <c:bubble3D val="0"/>
            <c:spPr>
              <a:solidFill>
                <a:srgbClr val="FFC000"/>
              </a:solidFill>
            </c:spPr>
            <c:extLst>
              <c:ext xmlns:c16="http://schemas.microsoft.com/office/drawing/2014/chart" uri="{C3380CC4-5D6E-409C-BE32-E72D297353CC}">
                <c16:uniqueId val="{0000000B-A38D-45FE-A2B1-D154E3BC1E77}"/>
              </c:ext>
            </c:extLst>
          </c:dPt>
          <c:dPt>
            <c:idx val="28"/>
            <c:invertIfNegative val="0"/>
            <c:bubble3D val="0"/>
            <c:spPr>
              <a:solidFill>
                <a:srgbClr val="FFC000"/>
              </a:solidFill>
            </c:spPr>
            <c:extLst>
              <c:ext xmlns:c16="http://schemas.microsoft.com/office/drawing/2014/chart" uri="{C3380CC4-5D6E-409C-BE32-E72D297353CC}">
                <c16:uniqueId val="{00000009-A38D-45FE-A2B1-D154E3BC1E77}"/>
              </c:ext>
            </c:extLst>
          </c:dPt>
          <c:cat>
            <c:strRef>
              <c:f>'1.21'!$B$29:$B$30</c:f>
              <c:strCache>
                <c:ptCount val="2"/>
                <c:pt idx="0">
                  <c:v>Nemecko</c:v>
                </c:pt>
                <c:pt idx="1">
                  <c:v>Slovensko</c:v>
                </c:pt>
              </c:strCache>
            </c:strRef>
          </c:cat>
          <c:val>
            <c:numRef>
              <c:f>'1.21'!$C$29:$C$30</c:f>
              <c:numCache>
                <c:formatCode>0.000</c:formatCode>
                <c:ptCount val="2"/>
                <c:pt idx="0">
                  <c:v>50.319214011872184</c:v>
                </c:pt>
                <c:pt idx="1">
                  <c:v>27.107995300626207</c:v>
                </c:pt>
              </c:numCache>
            </c:numRef>
          </c:val>
          <c:extLst>
            <c:ext xmlns:c16="http://schemas.microsoft.com/office/drawing/2014/chart" uri="{C3380CC4-5D6E-409C-BE32-E72D297353CC}">
              <c16:uniqueId val="{00000000-9AE9-4909-B110-631759752502}"/>
            </c:ext>
          </c:extLst>
        </c:ser>
        <c:ser>
          <c:idx val="8"/>
          <c:order val="1"/>
          <c:tx>
            <c:strRef>
              <c:f>'1.21'!$D$28</c:f>
              <c:strCache>
                <c:ptCount val="1"/>
                <c:pt idx="0">
                  <c:v>Ostatné stavby</c:v>
                </c:pt>
              </c:strCache>
            </c:strRef>
          </c:tx>
          <c:spPr>
            <a:solidFill>
              <a:schemeClr val="tx2">
                <a:lumMod val="20000"/>
                <a:lumOff val="80000"/>
              </a:schemeClr>
            </a:solidFill>
            <a:ln>
              <a:noFill/>
            </a:ln>
          </c:spPr>
          <c:invertIfNegative val="0"/>
          <c:dPt>
            <c:idx val="27"/>
            <c:invertIfNegative val="0"/>
            <c:bubble3D val="0"/>
            <c:spPr>
              <a:solidFill>
                <a:srgbClr val="FFC000">
                  <a:lumMod val="40000"/>
                  <a:lumOff val="60000"/>
                </a:srgbClr>
              </a:solidFill>
              <a:ln>
                <a:noFill/>
              </a:ln>
            </c:spPr>
            <c:extLst>
              <c:ext xmlns:c16="http://schemas.microsoft.com/office/drawing/2014/chart" uri="{C3380CC4-5D6E-409C-BE32-E72D297353CC}">
                <c16:uniqueId val="{0000000C-A38D-45FE-A2B1-D154E3BC1E77}"/>
              </c:ext>
            </c:extLst>
          </c:dPt>
          <c:dPt>
            <c:idx val="28"/>
            <c:invertIfNegative val="0"/>
            <c:bubble3D val="0"/>
            <c:spPr>
              <a:solidFill>
                <a:srgbClr val="FFC000">
                  <a:lumMod val="40000"/>
                  <a:lumOff val="60000"/>
                </a:srgbClr>
              </a:solidFill>
              <a:ln>
                <a:noFill/>
              </a:ln>
            </c:spPr>
            <c:extLst>
              <c:ext xmlns:c16="http://schemas.microsoft.com/office/drawing/2014/chart" uri="{C3380CC4-5D6E-409C-BE32-E72D297353CC}">
                <c16:uniqueId val="{0000000A-A38D-45FE-A2B1-D154E3BC1E77}"/>
              </c:ext>
            </c:extLst>
          </c:dPt>
          <c:cat>
            <c:strRef>
              <c:f>'1.21'!$B$29:$B$30</c:f>
              <c:strCache>
                <c:ptCount val="2"/>
                <c:pt idx="0">
                  <c:v>Nemecko</c:v>
                </c:pt>
                <c:pt idx="1">
                  <c:v>Slovensko</c:v>
                </c:pt>
              </c:strCache>
            </c:strRef>
          </c:cat>
          <c:val>
            <c:numRef>
              <c:f>'1.21'!$D$29:$D$30</c:f>
              <c:numCache>
                <c:formatCode>0.000</c:formatCode>
                <c:ptCount val="2"/>
                <c:pt idx="0">
                  <c:v>31.405814446548064</c:v>
                </c:pt>
                <c:pt idx="1">
                  <c:v>49.977746560462002</c:v>
                </c:pt>
              </c:numCache>
            </c:numRef>
          </c:val>
          <c:extLst>
            <c:ext xmlns:c16="http://schemas.microsoft.com/office/drawing/2014/chart" uri="{C3380CC4-5D6E-409C-BE32-E72D297353CC}">
              <c16:uniqueId val="{00000001-9AE9-4909-B110-631759752502}"/>
            </c:ext>
          </c:extLst>
        </c:ser>
        <c:ser>
          <c:idx val="0"/>
          <c:order val="2"/>
          <c:tx>
            <c:strRef>
              <c:f>'1.21'!$E$28</c:f>
              <c:strCache>
                <c:ptCount val="1"/>
                <c:pt idx="0">
                  <c:v>Stroje a zariadenia</c:v>
                </c:pt>
              </c:strCache>
            </c:strRef>
          </c:tx>
          <c:invertIfNegative val="0"/>
          <c:cat>
            <c:strRef>
              <c:f>'1.21'!$B$29:$B$30</c:f>
              <c:strCache>
                <c:ptCount val="2"/>
                <c:pt idx="0">
                  <c:v>Nemecko</c:v>
                </c:pt>
                <c:pt idx="1">
                  <c:v>Slovensko</c:v>
                </c:pt>
              </c:strCache>
            </c:strRef>
          </c:cat>
          <c:val>
            <c:numRef>
              <c:f>'1.21'!$E$29:$E$30</c:f>
              <c:numCache>
                <c:formatCode>0.000</c:formatCode>
                <c:ptCount val="2"/>
                <c:pt idx="0">
                  <c:v>12.609137297565304</c:v>
                </c:pt>
                <c:pt idx="1">
                  <c:v>18.703941918029383</c:v>
                </c:pt>
              </c:numCache>
            </c:numRef>
          </c:val>
          <c:extLst>
            <c:ext xmlns:c16="http://schemas.microsoft.com/office/drawing/2014/chart" uri="{C3380CC4-5D6E-409C-BE32-E72D297353CC}">
              <c16:uniqueId val="{00000010-7350-4913-9F1C-E9232B9556B1}"/>
            </c:ext>
          </c:extLst>
        </c:ser>
        <c:ser>
          <c:idx val="1"/>
          <c:order val="3"/>
          <c:tx>
            <c:strRef>
              <c:f>'1.21'!$F$28</c:f>
              <c:strCache>
                <c:ptCount val="1"/>
                <c:pt idx="0">
                  <c:v>Kultivované biol. aktíva</c:v>
                </c:pt>
              </c:strCache>
            </c:strRef>
          </c:tx>
          <c:invertIfNegative val="0"/>
          <c:cat>
            <c:strRef>
              <c:f>'1.21'!$B$29:$B$30</c:f>
              <c:strCache>
                <c:ptCount val="2"/>
                <c:pt idx="0">
                  <c:v>Nemecko</c:v>
                </c:pt>
                <c:pt idx="1">
                  <c:v>Slovensko</c:v>
                </c:pt>
              </c:strCache>
            </c:strRef>
          </c:cat>
          <c:val>
            <c:numRef>
              <c:f>'1.21'!$F$29:$F$30</c:f>
              <c:numCache>
                <c:formatCode>0.000</c:formatCode>
                <c:ptCount val="2"/>
                <c:pt idx="0">
                  <c:v>7.4739462331065876E-2</c:v>
                </c:pt>
                <c:pt idx="1">
                  <c:v>2.2108372770276907</c:v>
                </c:pt>
              </c:numCache>
            </c:numRef>
          </c:val>
          <c:extLst>
            <c:ext xmlns:c16="http://schemas.microsoft.com/office/drawing/2014/chart" uri="{C3380CC4-5D6E-409C-BE32-E72D297353CC}">
              <c16:uniqueId val="{00000011-7350-4913-9F1C-E9232B9556B1}"/>
            </c:ext>
          </c:extLst>
        </c:ser>
        <c:ser>
          <c:idx val="2"/>
          <c:order val="4"/>
          <c:tx>
            <c:strRef>
              <c:f>'1.21'!$G$28</c:f>
              <c:strCache>
                <c:ptCount val="1"/>
                <c:pt idx="0">
                  <c:v>VaV</c:v>
                </c:pt>
              </c:strCache>
            </c:strRef>
          </c:tx>
          <c:spPr>
            <a:solidFill>
              <a:srgbClr val="9BBB59"/>
            </a:solidFill>
          </c:spPr>
          <c:invertIfNegative val="0"/>
          <c:cat>
            <c:strRef>
              <c:f>'1.21'!$B$29:$B$30</c:f>
              <c:strCache>
                <c:ptCount val="2"/>
                <c:pt idx="0">
                  <c:v>Nemecko</c:v>
                </c:pt>
                <c:pt idx="1">
                  <c:v>Slovensko</c:v>
                </c:pt>
              </c:strCache>
            </c:strRef>
          </c:cat>
          <c:val>
            <c:numRef>
              <c:f>'1.21'!$G$29:$G$30</c:f>
              <c:numCache>
                <c:formatCode>0.000</c:formatCode>
                <c:ptCount val="2"/>
                <c:pt idx="0">
                  <c:v>4.8608224807338862</c:v>
                </c:pt>
                <c:pt idx="1">
                  <c:v>1.094291918744847</c:v>
                </c:pt>
              </c:numCache>
            </c:numRef>
          </c:val>
          <c:extLst>
            <c:ext xmlns:c16="http://schemas.microsoft.com/office/drawing/2014/chart" uri="{C3380CC4-5D6E-409C-BE32-E72D297353CC}">
              <c16:uniqueId val="{00000012-7350-4913-9F1C-E9232B9556B1}"/>
            </c:ext>
          </c:extLst>
        </c:ser>
        <c:ser>
          <c:idx val="3"/>
          <c:order val="5"/>
          <c:tx>
            <c:strRef>
              <c:f>'1.21'!$H$28</c:f>
              <c:strCache>
                <c:ptCount val="1"/>
                <c:pt idx="0">
                  <c:v>Softvér a databázy</c:v>
                </c:pt>
              </c:strCache>
            </c:strRef>
          </c:tx>
          <c:spPr>
            <a:solidFill>
              <a:srgbClr val="F79646"/>
            </a:solidFill>
          </c:spPr>
          <c:invertIfNegative val="0"/>
          <c:cat>
            <c:strRef>
              <c:f>'1.21'!$B$29:$B$30</c:f>
              <c:strCache>
                <c:ptCount val="2"/>
                <c:pt idx="0">
                  <c:v>Nemecko</c:v>
                </c:pt>
                <c:pt idx="1">
                  <c:v>Slovensko</c:v>
                </c:pt>
              </c:strCache>
            </c:strRef>
          </c:cat>
          <c:val>
            <c:numRef>
              <c:f>'1.21'!$H$29:$H$30</c:f>
              <c:numCache>
                <c:formatCode>0.000</c:formatCode>
                <c:ptCount val="2"/>
                <c:pt idx="0">
                  <c:v>0.60833265345925192</c:v>
                </c:pt>
                <c:pt idx="1">
                  <c:v>0.66706041932190663</c:v>
                </c:pt>
              </c:numCache>
            </c:numRef>
          </c:val>
          <c:extLst>
            <c:ext xmlns:c16="http://schemas.microsoft.com/office/drawing/2014/chart" uri="{C3380CC4-5D6E-409C-BE32-E72D297353CC}">
              <c16:uniqueId val="{00000013-7350-4913-9F1C-E9232B9556B1}"/>
            </c:ext>
          </c:extLst>
        </c:ser>
        <c:dLbls>
          <c:showLegendKey val="0"/>
          <c:showVal val="0"/>
          <c:showCatName val="0"/>
          <c:showSerName val="0"/>
          <c:showPercent val="0"/>
          <c:showBubbleSize val="0"/>
        </c:dLbls>
        <c:gapWidth val="150"/>
        <c:overlap val="100"/>
        <c:axId val="303403456"/>
        <c:axId val="303403848"/>
      </c:barChart>
      <c:catAx>
        <c:axId val="303403456"/>
        <c:scaling>
          <c:orientation val="minMax"/>
        </c:scaling>
        <c:delete val="0"/>
        <c:axPos val="b"/>
        <c:numFmt formatCode="General" sourceLinked="1"/>
        <c:majorTickMark val="out"/>
        <c:minorTickMark val="none"/>
        <c:tickLblPos val="low"/>
        <c:txPr>
          <a:bodyPr rot="0" vert="horz"/>
          <a:lstStyle/>
          <a:p>
            <a:pPr>
              <a:defRPr sz="800"/>
            </a:pPr>
            <a:endParaRPr lang="en-US"/>
          </a:p>
        </c:txPr>
        <c:crossAx val="303403848"/>
        <c:crosses val="autoZero"/>
        <c:auto val="1"/>
        <c:lblAlgn val="ctr"/>
        <c:lblOffset val="100"/>
        <c:noMultiLvlLbl val="0"/>
      </c:catAx>
      <c:valAx>
        <c:axId val="303403848"/>
        <c:scaling>
          <c:orientation val="minMax"/>
          <c:max val="100"/>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303403456"/>
        <c:crosses val="autoZero"/>
        <c:crossBetween val="between"/>
      </c:valAx>
    </c:plotArea>
    <c:legend>
      <c:legendPos val="r"/>
      <c:layout>
        <c:manualLayout>
          <c:xMode val="edge"/>
          <c:yMode val="edge"/>
          <c:x val="9.4734491084215264E-2"/>
          <c:y val="0.81900843827746284"/>
          <c:w val="0.79768256807688931"/>
          <c:h val="0.17522508391630329"/>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1970909886264217E-2"/>
          <c:y val="5.6660104986876639E-2"/>
          <c:w val="0.93486176727909009"/>
          <c:h val="0.82051615143437806"/>
        </c:manualLayout>
      </c:layout>
      <c:lineChart>
        <c:grouping val="standard"/>
        <c:varyColors val="0"/>
        <c:ser>
          <c:idx val="3"/>
          <c:order val="0"/>
          <c:tx>
            <c:strRef>
              <c:f>'1.22'!$A$6</c:f>
              <c:strCache>
                <c:ptCount val="1"/>
                <c:pt idx="0">
                  <c:v>DE</c:v>
                </c:pt>
              </c:strCache>
            </c:strRef>
          </c:tx>
          <c:spPr>
            <a:ln w="19050">
              <a:solidFill>
                <a:srgbClr val="2C9ADC"/>
              </a:solidFill>
              <a:prstDash val="solid"/>
            </a:ln>
          </c:spPr>
          <c:marker>
            <c:symbol val="none"/>
          </c:marker>
          <c:cat>
            <c:strRef>
              <c:f>'1.22'!$B$5:$AA$5</c:f>
              <c:strCache>
                <c:ptCount val="2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strCache>
            </c:strRef>
          </c:cat>
          <c:val>
            <c:numRef>
              <c:f>'1.22'!$B$6:$AA$6</c:f>
              <c:numCache>
                <c:formatCode>0.00</c:formatCode>
                <c:ptCount val="26"/>
                <c:pt idx="0">
                  <c:v>3.287358324145869</c:v>
                </c:pt>
                <c:pt idx="1">
                  <c:v>3.2951394446685347</c:v>
                </c:pt>
                <c:pt idx="2">
                  <c:v>3.2880784964676648</c:v>
                </c:pt>
                <c:pt idx="3">
                  <c:v>3.2598732347138988</c:v>
                </c:pt>
                <c:pt idx="4">
                  <c:v>3.2364261852506457</c:v>
                </c:pt>
                <c:pt idx="5">
                  <c:v>3.2422585095941852</c:v>
                </c:pt>
                <c:pt idx="6">
                  <c:v>3.197867012805288</c:v>
                </c:pt>
                <c:pt idx="7">
                  <c:v>3.1826265172056121</c:v>
                </c:pt>
                <c:pt idx="8">
                  <c:v>3.1846525319117189</c:v>
                </c:pt>
                <c:pt idx="9">
                  <c:v>3.1670791860403442</c:v>
                </c:pt>
                <c:pt idx="10">
                  <c:v>3.1758616620999778</c:v>
                </c:pt>
                <c:pt idx="11">
                  <c:v>3.1304656447582473</c:v>
                </c:pt>
                <c:pt idx="12">
                  <c:v>3.163985117321118</c:v>
                </c:pt>
                <c:pt idx="13">
                  <c:v>3.2268074879540074</c:v>
                </c:pt>
                <c:pt idx="14">
                  <c:v>3.4072354675291221</c:v>
                </c:pt>
                <c:pt idx="15">
                  <c:v>3.308504523475277</c:v>
                </c:pt>
                <c:pt idx="16">
                  <c:v>3.254809991238361</c:v>
                </c:pt>
                <c:pt idx="17">
                  <c:v>3.2964550451497279</c:v>
                </c:pt>
                <c:pt idx="18">
                  <c:v>3.3084486100983512</c:v>
                </c:pt>
                <c:pt idx="19">
                  <c:v>3.2623727979832138</c:v>
                </c:pt>
                <c:pt idx="20">
                  <c:v>3.2307427185428494</c:v>
                </c:pt>
                <c:pt idx="21">
                  <c:v>3.1946193304707888</c:v>
                </c:pt>
                <c:pt idx="22">
                  <c:v>3.1814995286426133</c:v>
                </c:pt>
                <c:pt idx="23">
                  <c:v>3.2392851840634704</c:v>
                </c:pt>
                <c:pt idx="24">
                  <c:v>3.2889527401499992</c:v>
                </c:pt>
                <c:pt idx="25">
                  <c:v>3.4701629666583522</c:v>
                </c:pt>
              </c:numCache>
            </c:numRef>
          </c:val>
          <c:smooth val="0"/>
          <c:extLst>
            <c:ext xmlns:c16="http://schemas.microsoft.com/office/drawing/2014/chart" uri="{C3380CC4-5D6E-409C-BE32-E72D297353CC}">
              <c16:uniqueId val="{00000000-A101-4C1E-8244-A7E381671751}"/>
            </c:ext>
          </c:extLst>
        </c:ser>
        <c:ser>
          <c:idx val="5"/>
          <c:order val="1"/>
          <c:tx>
            <c:strRef>
              <c:f>'1.22'!$A$7</c:f>
              <c:strCache>
                <c:ptCount val="1"/>
                <c:pt idx="0">
                  <c:v>SK</c:v>
                </c:pt>
              </c:strCache>
            </c:strRef>
          </c:tx>
          <c:spPr>
            <a:ln w="19050">
              <a:solidFill>
                <a:sysClr val="windowText" lastClr="000000"/>
              </a:solidFill>
              <a:prstDash val="solid"/>
            </a:ln>
          </c:spPr>
          <c:marker>
            <c:symbol val="none"/>
          </c:marker>
          <c:cat>
            <c:strRef>
              <c:f>'1.22'!$B$5:$AA$5</c:f>
              <c:strCache>
                <c:ptCount val="2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strCache>
            </c:strRef>
          </c:cat>
          <c:val>
            <c:numRef>
              <c:f>'1.22'!$B$7:$AA$7</c:f>
              <c:numCache>
                <c:formatCode>0.00</c:formatCode>
                <c:ptCount val="26"/>
                <c:pt idx="5">
                  <c:v>6.4602507470152899</c:v>
                </c:pt>
                <c:pt idx="6">
                  <c:v>6.2559745376372868</c:v>
                </c:pt>
                <c:pt idx="7">
                  <c:v>6.0052276515050851</c:v>
                </c:pt>
                <c:pt idx="8">
                  <c:v>5.6796650630330916</c:v>
                </c:pt>
                <c:pt idx="9">
                  <c:v>5.4527744931338962</c:v>
                </c:pt>
                <c:pt idx="10">
                  <c:v>5.0126562682408116</c:v>
                </c:pt>
                <c:pt idx="11">
                  <c:v>4.799576772948555</c:v>
                </c:pt>
                <c:pt idx="12">
                  <c:v>4.6371023424146198</c:v>
                </c:pt>
                <c:pt idx="13">
                  <c:v>4.7499413750168307</c:v>
                </c:pt>
                <c:pt idx="14">
                  <c:v>5.0143286190138161</c:v>
                </c:pt>
                <c:pt idx="15">
                  <c:v>4.6799937511041412</c:v>
                </c:pt>
                <c:pt idx="16">
                  <c:v>4.5320962937780065</c:v>
                </c:pt>
                <c:pt idx="17">
                  <c:v>4.4611945344107475</c:v>
                </c:pt>
                <c:pt idx="18">
                  <c:v>4.4698998750965071</c:v>
                </c:pt>
                <c:pt idx="19">
                  <c:v>4.4017547018307939</c:v>
                </c:pt>
                <c:pt idx="20">
                  <c:v>4.3149467818110585</c:v>
                </c:pt>
                <c:pt idx="21">
                  <c:v>4.355674245164125</c:v>
                </c:pt>
                <c:pt idx="22">
                  <c:v>4.3498340298592302</c:v>
                </c:pt>
                <c:pt idx="23">
                  <c:v>4.2990439449849047</c:v>
                </c:pt>
                <c:pt idx="24">
                  <c:v>4.3098268969037088</c:v>
                </c:pt>
                <c:pt idx="25">
                  <c:v>4.5170977624721296</c:v>
                </c:pt>
              </c:numCache>
            </c:numRef>
          </c:val>
          <c:smooth val="0"/>
          <c:extLst>
            <c:ext xmlns:c16="http://schemas.microsoft.com/office/drawing/2014/chart" uri="{C3380CC4-5D6E-409C-BE32-E72D297353CC}">
              <c16:uniqueId val="{00000001-A101-4C1E-8244-A7E381671751}"/>
            </c:ext>
          </c:extLst>
        </c:ser>
        <c:ser>
          <c:idx val="0"/>
          <c:order val="2"/>
          <c:tx>
            <c:strRef>
              <c:f>'1.22'!$A$8</c:f>
              <c:strCache>
                <c:ptCount val="1"/>
                <c:pt idx="0">
                  <c:v>CZ</c:v>
                </c:pt>
              </c:strCache>
            </c:strRef>
          </c:tx>
          <c:marker>
            <c:symbol val="none"/>
          </c:marker>
          <c:cat>
            <c:strRef>
              <c:f>'1.22'!$B$5:$AA$5</c:f>
              <c:strCache>
                <c:ptCount val="2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strCache>
            </c:strRef>
          </c:cat>
          <c:val>
            <c:numRef>
              <c:f>'1.22'!$B$8:$AA$8</c:f>
              <c:numCache>
                <c:formatCode>0.00</c:formatCode>
                <c:ptCount val="26"/>
                <c:pt idx="0">
                  <c:v>4.2340659531737685</c:v>
                </c:pt>
                <c:pt idx="1">
                  <c:v>4.1813438416518958</c:v>
                </c:pt>
                <c:pt idx="2">
                  <c:v>4.3960348030253034</c:v>
                </c:pt>
                <c:pt idx="3">
                  <c:v>4.4345672697610352</c:v>
                </c:pt>
                <c:pt idx="4">
                  <c:v>4.5023271652131776</c:v>
                </c:pt>
                <c:pt idx="5">
                  <c:v>4.4947495617797335</c:v>
                </c:pt>
                <c:pt idx="6">
                  <c:v>4.3935938350337898</c:v>
                </c:pt>
                <c:pt idx="7">
                  <c:v>4.3471408522611501</c:v>
                </c:pt>
                <c:pt idx="8">
                  <c:v>4.3035568664384529</c:v>
                </c:pt>
                <c:pt idx="9">
                  <c:v>4.1580751102231801</c:v>
                </c:pt>
                <c:pt idx="10">
                  <c:v>4.0658755258484955</c:v>
                </c:pt>
                <c:pt idx="11">
                  <c:v>3.9810934555133524</c:v>
                </c:pt>
                <c:pt idx="12">
                  <c:v>3.9739788103920732</c:v>
                </c:pt>
                <c:pt idx="13">
                  <c:v>4.0709359545119375</c:v>
                </c:pt>
                <c:pt idx="14">
                  <c:v>4.1872080702469807</c:v>
                </c:pt>
                <c:pt idx="15">
                  <c:v>4.158243879210338</c:v>
                </c:pt>
                <c:pt idx="16">
                  <c:v>4.1481753874948391</c:v>
                </c:pt>
                <c:pt idx="17">
                  <c:v>4.1248736834012458</c:v>
                </c:pt>
                <c:pt idx="18">
                  <c:v>4.0844454617572268</c:v>
                </c:pt>
                <c:pt idx="19">
                  <c:v>3.9795110039012478</c:v>
                </c:pt>
                <c:pt idx="20">
                  <c:v>3.8395194098545513</c:v>
                </c:pt>
                <c:pt idx="21">
                  <c:v>3.7815654438016555</c:v>
                </c:pt>
                <c:pt idx="22">
                  <c:v>3.6486870592259217</c:v>
                </c:pt>
                <c:pt idx="23">
                  <c:v>3.6032514443330848</c:v>
                </c:pt>
                <c:pt idx="24">
                  <c:v>3.5757487630154361</c:v>
                </c:pt>
                <c:pt idx="25">
                  <c:v>3.8074402549617186</c:v>
                </c:pt>
              </c:numCache>
            </c:numRef>
          </c:val>
          <c:smooth val="0"/>
          <c:extLst>
            <c:ext xmlns:c16="http://schemas.microsoft.com/office/drawing/2014/chart" uri="{C3380CC4-5D6E-409C-BE32-E72D297353CC}">
              <c16:uniqueId val="{00000005-6837-4512-8B75-4FD1916A5F18}"/>
            </c:ext>
          </c:extLst>
        </c:ser>
        <c:dLbls>
          <c:showLegendKey val="0"/>
          <c:showVal val="0"/>
          <c:showCatName val="0"/>
          <c:showSerName val="0"/>
          <c:showPercent val="0"/>
          <c:showBubbleSize val="0"/>
        </c:dLbls>
        <c:smooth val="0"/>
        <c:axId val="301982208"/>
        <c:axId val="301982600"/>
      </c:lineChart>
      <c:catAx>
        <c:axId val="301982208"/>
        <c:scaling>
          <c:orientation val="minMax"/>
        </c:scaling>
        <c:delete val="0"/>
        <c:axPos val="b"/>
        <c:numFmt formatCode="General" sourceLinked="0"/>
        <c:majorTickMark val="out"/>
        <c:minorTickMark val="none"/>
        <c:tickLblPos val="low"/>
        <c:txPr>
          <a:bodyPr rot="-5400000" vert="horz"/>
          <a:lstStyle/>
          <a:p>
            <a:pPr>
              <a:defRPr/>
            </a:pPr>
            <a:endParaRPr lang="en-US"/>
          </a:p>
        </c:txPr>
        <c:crossAx val="301982600"/>
        <c:crosses val="autoZero"/>
        <c:auto val="1"/>
        <c:lblAlgn val="ctr"/>
        <c:lblOffset val="100"/>
        <c:noMultiLvlLbl val="0"/>
      </c:catAx>
      <c:valAx>
        <c:axId val="301982600"/>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301982208"/>
        <c:crosses val="autoZero"/>
        <c:crossBetween val="between"/>
      </c:valAx>
    </c:plotArea>
    <c:legend>
      <c:legendPos val="l"/>
      <c:layout>
        <c:manualLayout>
          <c:xMode val="edge"/>
          <c:yMode val="edge"/>
          <c:x val="0.6345816134216703"/>
          <c:y val="0.51126198719323512"/>
          <c:w val="0.3031079815463596"/>
          <c:h val="0.2553264499525108"/>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6639763779527563E-2"/>
          <c:y val="2.0972222222222225E-2"/>
          <c:w val="0.93616132135261021"/>
          <c:h val="0.73891980541077895"/>
        </c:manualLayout>
      </c:layout>
      <c:barChart>
        <c:barDir val="col"/>
        <c:grouping val="clustered"/>
        <c:varyColors val="0"/>
        <c:ser>
          <c:idx val="0"/>
          <c:order val="0"/>
          <c:tx>
            <c:strRef>
              <c:f>'2'!$B$6</c:f>
              <c:strCache>
                <c:ptCount val="1"/>
                <c:pt idx="0">
                  <c:v>skóre</c:v>
                </c:pt>
              </c:strCache>
            </c:strRef>
          </c:tx>
          <c:spPr>
            <a:solidFill>
              <a:srgbClr val="2C9ADC"/>
            </a:solidFill>
          </c:spPr>
          <c:invertIfNegative val="0"/>
          <c:cat>
            <c:strRef>
              <c:f>'2'!$A$7:$A$17</c:f>
              <c:strCache>
                <c:ptCount val="11"/>
                <c:pt idx="0">
                  <c:v>Bývanie</c:v>
                </c:pt>
                <c:pt idx="1">
                  <c:v>Zdravie</c:v>
                </c:pt>
                <c:pt idx="2">
                  <c:v>Vedomosti a zručnosti</c:v>
                </c:pt>
                <c:pt idx="3">
                  <c:v>Občianska angažovanosť</c:v>
                </c:pt>
                <c:pt idx="4">
                  <c:v>Voľný čas</c:v>
                </c:pt>
                <c:pt idx="5">
                  <c:v>Trh práce</c:v>
                </c:pt>
                <c:pt idx="6">
                  <c:v>Kvalita životného prostredia</c:v>
                </c:pt>
                <c:pt idx="7">
                  <c:v>Bezpečnosť</c:v>
                </c:pt>
                <c:pt idx="8">
                  <c:v>Príjem a bohatstvo</c:v>
                </c:pt>
                <c:pt idx="9">
                  <c:v>Subjektívna spokojnosť</c:v>
                </c:pt>
                <c:pt idx="10">
                  <c:v>Medziľudské vzťahy</c:v>
                </c:pt>
              </c:strCache>
            </c:strRef>
          </c:cat>
          <c:val>
            <c:numRef>
              <c:f>'2'!$B$7:$B$17</c:f>
              <c:numCache>
                <c:formatCode>0.00</c:formatCode>
                <c:ptCount val="11"/>
                <c:pt idx="0">
                  <c:v>-2.2084724991236095</c:v>
                </c:pt>
                <c:pt idx="1">
                  <c:v>-1.6484979133381266</c:v>
                </c:pt>
                <c:pt idx="2">
                  <c:v>-1.4520916993445265</c:v>
                </c:pt>
                <c:pt idx="3">
                  <c:v>-0.8053710391207789</c:v>
                </c:pt>
                <c:pt idx="4">
                  <c:v>-0.58538539407973333</c:v>
                </c:pt>
                <c:pt idx="5">
                  <c:v>-0.40761932905790471</c:v>
                </c:pt>
                <c:pt idx="6">
                  <c:v>-0.30405696047412267</c:v>
                </c:pt>
                <c:pt idx="7">
                  <c:v>-0.15379433937954612</c:v>
                </c:pt>
                <c:pt idx="8">
                  <c:v>-0.12150538054809583</c:v>
                </c:pt>
                <c:pt idx="9">
                  <c:v>-9.6004368952767163E-2</c:v>
                </c:pt>
                <c:pt idx="10">
                  <c:v>0.64832405904832258</c:v>
                </c:pt>
              </c:numCache>
            </c:numRef>
          </c:val>
          <c:extLst>
            <c:ext xmlns:c16="http://schemas.microsoft.com/office/drawing/2014/chart" uri="{C3380CC4-5D6E-409C-BE32-E72D297353CC}">
              <c16:uniqueId val="{00000000-1EFA-454E-A813-1BC60DB58578}"/>
            </c:ext>
          </c:extLst>
        </c:ser>
        <c:dLbls>
          <c:showLegendKey val="0"/>
          <c:showVal val="0"/>
          <c:showCatName val="0"/>
          <c:showSerName val="0"/>
          <c:showPercent val="0"/>
          <c:showBubbleSize val="0"/>
        </c:dLbls>
        <c:gapWidth val="150"/>
        <c:axId val="186830032"/>
        <c:axId val="102926376"/>
      </c:barChart>
      <c:catAx>
        <c:axId val="186830032"/>
        <c:scaling>
          <c:orientation val="minMax"/>
        </c:scaling>
        <c:delete val="0"/>
        <c:axPos val="b"/>
        <c:numFmt formatCode="General" sourceLinked="1"/>
        <c:majorTickMark val="out"/>
        <c:minorTickMark val="none"/>
        <c:tickLblPos val="low"/>
        <c:txPr>
          <a:bodyPr rot="-1800000" vert="horz" anchor="t" anchorCtr="0"/>
          <a:lstStyle/>
          <a:p>
            <a:pPr>
              <a:defRPr/>
            </a:pPr>
            <a:endParaRPr lang="en-US"/>
          </a:p>
        </c:txPr>
        <c:crossAx val="102926376"/>
        <c:crosses val="autoZero"/>
        <c:auto val="1"/>
        <c:lblAlgn val="ctr"/>
        <c:lblOffset val="100"/>
        <c:noMultiLvlLbl val="0"/>
      </c:catAx>
      <c:valAx>
        <c:axId val="102926376"/>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crossAx val="186830032"/>
        <c:crosses val="autoZero"/>
        <c:crossBetween val="between"/>
      </c:valAx>
    </c:plotArea>
    <c:plotVisOnly val="1"/>
    <c:dispBlanksAs val="gap"/>
    <c:showDLblsOverMax val="0"/>
  </c:chart>
  <c:spPr>
    <a:ln>
      <a:noFill/>
    </a:ln>
  </c:spPr>
  <c:txPr>
    <a:bodyPr rot="0" vert="horz" anchor="t" anchorCtr="0"/>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204443715368912"/>
        </c:manualLayout>
      </c:layout>
      <c:barChart>
        <c:barDir val="col"/>
        <c:grouping val="stacked"/>
        <c:varyColors val="0"/>
        <c:ser>
          <c:idx val="5"/>
          <c:order val="0"/>
          <c:tx>
            <c:strRef>
              <c:f>'1.23'!$B$9</c:f>
              <c:strCache>
                <c:ptCount val="1"/>
                <c:pt idx="0">
                  <c:v>Nevyhovujúci (%)</c:v>
                </c:pt>
              </c:strCache>
            </c:strRef>
          </c:tx>
          <c:spPr>
            <a:solidFill>
              <a:srgbClr val="2C9ADC"/>
            </a:solidFill>
          </c:spPr>
          <c:invertIfNegative val="0"/>
          <c:dPt>
            <c:idx val="27"/>
            <c:invertIfNegative val="0"/>
            <c:bubble3D val="0"/>
            <c:spPr>
              <a:solidFill>
                <a:srgbClr val="FFC000"/>
              </a:solidFill>
            </c:spPr>
            <c:extLst>
              <c:ext xmlns:c16="http://schemas.microsoft.com/office/drawing/2014/chart" uri="{C3380CC4-5D6E-409C-BE32-E72D297353CC}">
                <c16:uniqueId val="{0000000B-A38D-45FE-A2B1-D154E3BC1E77}"/>
              </c:ext>
            </c:extLst>
          </c:dPt>
          <c:dPt>
            <c:idx val="28"/>
            <c:invertIfNegative val="0"/>
            <c:bubble3D val="0"/>
            <c:spPr>
              <a:solidFill>
                <a:srgbClr val="FFC000"/>
              </a:solidFill>
            </c:spPr>
            <c:extLst>
              <c:ext xmlns:c16="http://schemas.microsoft.com/office/drawing/2014/chart" uri="{C3380CC4-5D6E-409C-BE32-E72D297353CC}">
                <c16:uniqueId val="{00000009-A38D-45FE-A2B1-D154E3BC1E77}"/>
              </c:ext>
            </c:extLst>
          </c:dPt>
          <c:cat>
            <c:numRef>
              <c:f>'1.23'!$A$10:$A$25</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'1.23'!$B$10:$B$25</c:f>
              <c:numCache>
                <c:formatCode>General</c:formatCode>
                <c:ptCount val="16"/>
                <c:pt idx="0">
                  <c:v>17.5</c:v>
                </c:pt>
                <c:pt idx="1">
                  <c:v>21.3</c:v>
                </c:pt>
                <c:pt idx="2">
                  <c:v>19.7</c:v>
                </c:pt>
                <c:pt idx="3">
                  <c:v>19.899999999999999</c:v>
                </c:pt>
                <c:pt idx="4">
                  <c:v>17.399999999999999</c:v>
                </c:pt>
                <c:pt idx="5">
                  <c:v>19.3</c:v>
                </c:pt>
                <c:pt idx="6">
                  <c:v>23.5</c:v>
                </c:pt>
                <c:pt idx="7">
                  <c:v>25.6</c:v>
                </c:pt>
                <c:pt idx="8">
                  <c:v>30.099999999999998</c:v>
                </c:pt>
                <c:pt idx="9">
                  <c:v>32.199999999999996</c:v>
                </c:pt>
                <c:pt idx="10">
                  <c:v>35.6</c:v>
                </c:pt>
                <c:pt idx="11">
                  <c:v>47.1</c:v>
                </c:pt>
                <c:pt idx="12">
                  <c:v>47.199999999999996</c:v>
                </c:pt>
                <c:pt idx="13">
                  <c:v>38.900000000000006</c:v>
                </c:pt>
                <c:pt idx="14">
                  <c:v>35.6</c:v>
                </c:pt>
                <c:pt idx="15">
                  <c:v>35.9</c:v>
                </c:pt>
              </c:numCache>
            </c:numRef>
          </c:val>
          <c:extLst>
            <c:ext xmlns:c16="http://schemas.microsoft.com/office/drawing/2014/chart" uri="{C3380CC4-5D6E-409C-BE32-E72D297353CC}">
              <c16:uniqueId val="{00000000-9AE9-4909-B110-631759752502}"/>
            </c:ext>
          </c:extLst>
        </c:ser>
        <c:ser>
          <c:idx val="8"/>
          <c:order val="1"/>
          <c:tx>
            <c:strRef>
              <c:f>'1.23'!$C$9</c:f>
              <c:strCache>
                <c:ptCount val="1"/>
                <c:pt idx="0">
                  <c:v>Havarijný (%)</c:v>
                </c:pt>
              </c:strCache>
            </c:strRef>
          </c:tx>
          <c:spPr>
            <a:solidFill>
              <a:schemeClr val="tx2">
                <a:lumMod val="20000"/>
                <a:lumOff val="80000"/>
              </a:schemeClr>
            </a:solidFill>
            <a:ln>
              <a:noFill/>
            </a:ln>
          </c:spPr>
          <c:invertIfNegative val="0"/>
          <c:dPt>
            <c:idx val="27"/>
            <c:invertIfNegative val="0"/>
            <c:bubble3D val="0"/>
            <c:spPr>
              <a:solidFill>
                <a:srgbClr val="FFC000">
                  <a:lumMod val="40000"/>
                  <a:lumOff val="60000"/>
                </a:srgbClr>
              </a:solidFill>
              <a:ln>
                <a:noFill/>
              </a:ln>
            </c:spPr>
            <c:extLst>
              <c:ext xmlns:c16="http://schemas.microsoft.com/office/drawing/2014/chart" uri="{C3380CC4-5D6E-409C-BE32-E72D297353CC}">
                <c16:uniqueId val="{0000000C-A38D-45FE-A2B1-D154E3BC1E77}"/>
              </c:ext>
            </c:extLst>
          </c:dPt>
          <c:dPt>
            <c:idx val="28"/>
            <c:invertIfNegative val="0"/>
            <c:bubble3D val="0"/>
            <c:spPr>
              <a:solidFill>
                <a:srgbClr val="FFC000">
                  <a:lumMod val="40000"/>
                  <a:lumOff val="60000"/>
                </a:srgbClr>
              </a:solidFill>
              <a:ln>
                <a:noFill/>
              </a:ln>
            </c:spPr>
            <c:extLst>
              <c:ext xmlns:c16="http://schemas.microsoft.com/office/drawing/2014/chart" uri="{C3380CC4-5D6E-409C-BE32-E72D297353CC}">
                <c16:uniqueId val="{0000000A-A38D-45FE-A2B1-D154E3BC1E77}"/>
              </c:ext>
            </c:extLst>
          </c:dPt>
          <c:cat>
            <c:numRef>
              <c:f>'1.23'!$A$10:$A$25</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'1.23'!$C$10:$C$25</c:f>
              <c:numCache>
                <c:formatCode>0.0</c:formatCode>
                <c:ptCount val="16"/>
                <c:pt idx="0">
                  <c:v>1.6</c:v>
                </c:pt>
                <c:pt idx="1">
                  <c:v>1</c:v>
                </c:pt>
                <c:pt idx="2">
                  <c:v>1.6</c:v>
                </c:pt>
                <c:pt idx="3">
                  <c:v>1.5</c:v>
                </c:pt>
                <c:pt idx="4">
                  <c:v>1.1000000000000001</c:v>
                </c:pt>
                <c:pt idx="5">
                  <c:v>3.7</c:v>
                </c:pt>
                <c:pt idx="6">
                  <c:v>5.3</c:v>
                </c:pt>
                <c:pt idx="7">
                  <c:v>5.2</c:v>
                </c:pt>
                <c:pt idx="8">
                  <c:v>4.2</c:v>
                </c:pt>
                <c:pt idx="9">
                  <c:v>5.6</c:v>
                </c:pt>
                <c:pt idx="10">
                  <c:v>5.8</c:v>
                </c:pt>
                <c:pt idx="11">
                  <c:v>5.6</c:v>
                </c:pt>
                <c:pt idx="12">
                  <c:v>6.2</c:v>
                </c:pt>
                <c:pt idx="13">
                  <c:v>8.1999999999999993</c:v>
                </c:pt>
                <c:pt idx="14">
                  <c:v>5.5</c:v>
                </c:pt>
                <c:pt idx="15">
                  <c:v>8.9</c:v>
                </c:pt>
              </c:numCache>
            </c:numRef>
          </c:val>
          <c:extLst>
            <c:ext xmlns:c16="http://schemas.microsoft.com/office/drawing/2014/chart" uri="{C3380CC4-5D6E-409C-BE32-E72D297353CC}">
              <c16:uniqueId val="{00000001-9AE9-4909-B110-631759752502}"/>
            </c:ext>
          </c:extLst>
        </c:ser>
        <c:dLbls>
          <c:showLegendKey val="0"/>
          <c:showVal val="0"/>
          <c:showCatName val="0"/>
          <c:showSerName val="0"/>
          <c:showPercent val="0"/>
          <c:showBubbleSize val="0"/>
        </c:dLbls>
        <c:gapWidth val="150"/>
        <c:overlap val="100"/>
        <c:axId val="303403456"/>
        <c:axId val="303403848"/>
      </c:barChart>
      <c:catAx>
        <c:axId val="303403456"/>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303403848"/>
        <c:crosses val="autoZero"/>
        <c:auto val="1"/>
        <c:lblAlgn val="ctr"/>
        <c:lblOffset val="100"/>
        <c:noMultiLvlLbl val="0"/>
      </c:catAx>
      <c:valAx>
        <c:axId val="303403848"/>
        <c:scaling>
          <c:orientation val="minMax"/>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303403456"/>
        <c:crosses val="autoZero"/>
        <c:crossBetween val="between"/>
      </c:valAx>
    </c:plotArea>
    <c:legend>
      <c:legendPos val="r"/>
      <c:layout>
        <c:manualLayout>
          <c:xMode val="edge"/>
          <c:yMode val="edge"/>
          <c:x val="7.6349825424067305E-2"/>
          <c:y val="4.5935813678433704E-2"/>
          <c:w val="0.56393347838302876"/>
          <c:h val="0.17522508391630329"/>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6231175269757947"/>
        </c:manualLayout>
      </c:layout>
      <c:lineChart>
        <c:grouping val="standard"/>
        <c:varyColors val="0"/>
        <c:ser>
          <c:idx val="3"/>
          <c:order val="0"/>
          <c:tx>
            <c:strRef>
              <c:f>'1.24'!$A$6</c:f>
              <c:strCache>
                <c:ptCount val="1"/>
                <c:pt idx="0">
                  <c:v>EU</c:v>
                </c:pt>
              </c:strCache>
            </c:strRef>
          </c:tx>
          <c:spPr>
            <a:ln w="19050">
              <a:solidFill>
                <a:srgbClr val="2C9ADC"/>
              </a:solidFill>
              <a:prstDash val="solid"/>
            </a:ln>
          </c:spPr>
          <c:marker>
            <c:symbol val="none"/>
          </c:marker>
          <c:cat>
            <c:numRef>
              <c:f>'1.24'!$B$5:$AA$5</c:f>
              <c:numCache>
                <c:formatCode>General</c:formatCode>
                <c:ptCount val="2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numCache>
            </c:numRef>
          </c:cat>
          <c:val>
            <c:numRef>
              <c:f>'1.24'!$B$6:$AA$6</c:f>
              <c:numCache>
                <c:formatCode>0.0</c:formatCode>
                <c:ptCount val="26"/>
                <c:pt idx="0">
                  <c:v>21.462624881519787</c:v>
                </c:pt>
                <c:pt idx="1">
                  <c:v>21.355889895346458</c:v>
                </c:pt>
                <c:pt idx="2">
                  <c:v>21.340809893451482</c:v>
                </c:pt>
                <c:pt idx="3">
                  <c:v>21.794322171181673</c:v>
                </c:pt>
                <c:pt idx="4">
                  <c:v>22.316150709966301</c:v>
                </c:pt>
                <c:pt idx="5">
                  <c:v>22.750061176857852</c:v>
                </c:pt>
                <c:pt idx="6">
                  <c:v>22.299729304366032</c:v>
                </c:pt>
                <c:pt idx="7">
                  <c:v>21.601021159789731</c:v>
                </c:pt>
                <c:pt idx="8">
                  <c:v>21.496596972827106</c:v>
                </c:pt>
                <c:pt idx="9">
                  <c:v>21.600859694162622</c:v>
                </c:pt>
                <c:pt idx="10">
                  <c:v>21.973273179657596</c:v>
                </c:pt>
                <c:pt idx="11">
                  <c:v>22.708759563879962</c:v>
                </c:pt>
                <c:pt idx="12">
                  <c:v>23.374804277403243</c:v>
                </c:pt>
                <c:pt idx="13">
                  <c:v>23.18685100053138</c:v>
                </c:pt>
                <c:pt idx="14">
                  <c:v>21.223694152192401</c:v>
                </c:pt>
                <c:pt idx="15">
                  <c:v>20.706884326544756</c:v>
                </c:pt>
                <c:pt idx="16">
                  <c:v>20.817702660926734</c:v>
                </c:pt>
                <c:pt idx="17">
                  <c:v>20.348543756793291</c:v>
                </c:pt>
                <c:pt idx="18">
                  <c:v>19.769544675819624</c:v>
                </c:pt>
                <c:pt idx="19">
                  <c:v>19.792812114433367</c:v>
                </c:pt>
                <c:pt idx="20">
                  <c:v>20.215297828367849</c:v>
                </c:pt>
                <c:pt idx="21">
                  <c:v>20.431303724357697</c:v>
                </c:pt>
                <c:pt idx="22">
                  <c:v>20.764932780863564</c:v>
                </c:pt>
                <c:pt idx="23">
                  <c:v>21.126305268167087</c:v>
                </c:pt>
                <c:pt idx="24">
                  <c:v>22.178946007984148</c:v>
                </c:pt>
                <c:pt idx="25">
                  <c:v>21.960930316870151</c:v>
                </c:pt>
              </c:numCache>
            </c:numRef>
          </c:val>
          <c:smooth val="0"/>
          <c:extLst>
            <c:ext xmlns:c16="http://schemas.microsoft.com/office/drawing/2014/chart" uri="{C3380CC4-5D6E-409C-BE32-E72D297353CC}">
              <c16:uniqueId val="{00000000-A747-498C-9C4F-23A7B2C6220E}"/>
            </c:ext>
          </c:extLst>
        </c:ser>
        <c:ser>
          <c:idx val="5"/>
          <c:order val="1"/>
          <c:tx>
            <c:strRef>
              <c:f>'1.24'!$A$7</c:f>
              <c:strCache>
                <c:ptCount val="1"/>
                <c:pt idx="0">
                  <c:v>CZ</c:v>
                </c:pt>
              </c:strCache>
            </c:strRef>
          </c:tx>
          <c:spPr>
            <a:ln w="19050">
              <a:solidFill>
                <a:sysClr val="windowText" lastClr="000000"/>
              </a:solidFill>
              <a:prstDash val="sysDash"/>
            </a:ln>
          </c:spPr>
          <c:marker>
            <c:symbol val="none"/>
          </c:marker>
          <c:cat>
            <c:numRef>
              <c:f>'1.24'!$B$5:$AA$5</c:f>
              <c:numCache>
                <c:formatCode>General</c:formatCode>
                <c:ptCount val="2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numCache>
            </c:numRef>
          </c:cat>
          <c:val>
            <c:numRef>
              <c:f>'1.24'!$B$7:$AA$7</c:f>
              <c:numCache>
                <c:formatCode>0.0</c:formatCode>
                <c:ptCount val="26"/>
                <c:pt idx="0">
                  <c:v>33.791655436833274</c:v>
                </c:pt>
                <c:pt idx="1">
                  <c:v>34.429938159399185</c:v>
                </c:pt>
                <c:pt idx="2">
                  <c:v>32.59092226558726</c:v>
                </c:pt>
                <c:pt idx="3">
                  <c:v>31.024926117596713</c:v>
                </c:pt>
                <c:pt idx="4">
                  <c:v>30.067171008580146</c:v>
                </c:pt>
                <c:pt idx="5">
                  <c:v>31.193077984559732</c:v>
                </c:pt>
                <c:pt idx="6">
                  <c:v>31.109091581555827</c:v>
                </c:pt>
                <c:pt idx="7">
                  <c:v>29.768928389092263</c:v>
                </c:pt>
                <c:pt idx="8">
                  <c:v>29.390871818586838</c:v>
                </c:pt>
                <c:pt idx="9">
                  <c:v>28.769674203374063</c:v>
                </c:pt>
                <c:pt idx="10">
                  <c:v>28.788443252778013</c:v>
                </c:pt>
                <c:pt idx="11">
                  <c:v>28.443697764991825</c:v>
                </c:pt>
                <c:pt idx="12">
                  <c:v>29.933216836292402</c:v>
                </c:pt>
                <c:pt idx="13">
                  <c:v>29.248416525519161</c:v>
                </c:pt>
                <c:pt idx="14">
                  <c:v>27.614791441741065</c:v>
                </c:pt>
                <c:pt idx="15">
                  <c:v>27.148798638304772</c:v>
                </c:pt>
                <c:pt idx="16">
                  <c:v>26.754849511689311</c:v>
                </c:pt>
                <c:pt idx="17">
                  <c:v>26.155331744445299</c:v>
                </c:pt>
                <c:pt idx="18">
                  <c:v>25.359914462111544</c:v>
                </c:pt>
                <c:pt idx="19">
                  <c:v>25.403605216786328</c:v>
                </c:pt>
                <c:pt idx="20">
                  <c:v>26.538026471146779</c:v>
                </c:pt>
                <c:pt idx="21">
                  <c:v>24.94267027730735</c:v>
                </c:pt>
                <c:pt idx="22">
                  <c:v>24.916281578238411</c:v>
                </c:pt>
                <c:pt idx="23">
                  <c:v>26.30520964993709</c:v>
                </c:pt>
                <c:pt idx="24">
                  <c:v>27.073038058915088</c:v>
                </c:pt>
                <c:pt idx="25">
                  <c:v>26.174784434698577</c:v>
                </c:pt>
              </c:numCache>
            </c:numRef>
          </c:val>
          <c:smooth val="0"/>
          <c:extLst>
            <c:ext xmlns:c16="http://schemas.microsoft.com/office/drawing/2014/chart" uri="{C3380CC4-5D6E-409C-BE32-E72D297353CC}">
              <c16:uniqueId val="{00000001-A747-498C-9C4F-23A7B2C6220E}"/>
            </c:ext>
          </c:extLst>
        </c:ser>
        <c:ser>
          <c:idx val="0"/>
          <c:order val="2"/>
          <c:tx>
            <c:strRef>
              <c:f>'1.24'!$A$8</c:f>
              <c:strCache>
                <c:ptCount val="1"/>
                <c:pt idx="0">
                  <c:v>DE</c:v>
                </c:pt>
              </c:strCache>
            </c:strRef>
          </c:tx>
          <c:spPr>
            <a:ln>
              <a:solidFill>
                <a:srgbClr val="1F497D">
                  <a:lumMod val="20000"/>
                  <a:lumOff val="80000"/>
                </a:srgbClr>
              </a:solidFill>
            </a:ln>
          </c:spPr>
          <c:marker>
            <c:symbol val="none"/>
          </c:marker>
          <c:cat>
            <c:numRef>
              <c:f>'1.24'!$B$5:$AA$5</c:f>
              <c:numCache>
                <c:formatCode>General</c:formatCode>
                <c:ptCount val="2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numCache>
            </c:numRef>
          </c:cat>
          <c:val>
            <c:numRef>
              <c:f>'1.24'!$B$8:$AA$8</c:f>
              <c:numCache>
                <c:formatCode>0.0</c:formatCode>
                <c:ptCount val="26"/>
                <c:pt idx="0">
                  <c:v>23.5390389815636</c:v>
                </c:pt>
                <c:pt idx="1">
                  <c:v>23.027301115746379</c:v>
                </c:pt>
                <c:pt idx="2">
                  <c:v>22.650638542780875</c:v>
                </c:pt>
                <c:pt idx="3">
                  <c:v>22.798224464329778</c:v>
                </c:pt>
                <c:pt idx="4">
                  <c:v>23.038679666711985</c:v>
                </c:pt>
                <c:pt idx="5">
                  <c:v>23.114328928590055</c:v>
                </c:pt>
                <c:pt idx="6">
                  <c:v>21.778195108030232</c:v>
                </c:pt>
                <c:pt idx="7">
                  <c:v>20.121785889760339</c:v>
                </c:pt>
                <c:pt idx="8">
                  <c:v>19.523325058668728</c:v>
                </c:pt>
                <c:pt idx="9">
                  <c:v>19.091013560101125</c:v>
                </c:pt>
                <c:pt idx="10">
                  <c:v>19.07669852423841</c:v>
                </c:pt>
                <c:pt idx="11">
                  <c:v>19.802899693092055</c:v>
                </c:pt>
                <c:pt idx="12">
                  <c:v>20.056530175431579</c:v>
                </c:pt>
                <c:pt idx="13">
                  <c:v>20.302966043455896</c:v>
                </c:pt>
                <c:pt idx="14">
                  <c:v>19.267539752957195</c:v>
                </c:pt>
                <c:pt idx="15">
                  <c:v>19.542505069411948</c:v>
                </c:pt>
                <c:pt idx="16">
                  <c:v>20.370847502932921</c:v>
                </c:pt>
                <c:pt idx="17">
                  <c:v>20.321093064171258</c:v>
                </c:pt>
                <c:pt idx="18">
                  <c:v>19.901470823625662</c:v>
                </c:pt>
                <c:pt idx="19">
                  <c:v>20.040274233713532</c:v>
                </c:pt>
                <c:pt idx="20">
                  <c:v>20.019826976584341</c:v>
                </c:pt>
                <c:pt idx="21">
                  <c:v>20.298302251542395</c:v>
                </c:pt>
                <c:pt idx="22">
                  <c:v>20.411488877189974</c:v>
                </c:pt>
                <c:pt idx="23">
                  <c:v>21.057199527296266</c:v>
                </c:pt>
                <c:pt idx="24">
                  <c:v>21.368937769012625</c:v>
                </c:pt>
                <c:pt idx="25">
                  <c:v>21.851696777488748</c:v>
                </c:pt>
              </c:numCache>
            </c:numRef>
          </c:val>
          <c:smooth val="0"/>
          <c:extLst>
            <c:ext xmlns:c16="http://schemas.microsoft.com/office/drawing/2014/chart" uri="{C3380CC4-5D6E-409C-BE32-E72D297353CC}">
              <c16:uniqueId val="{00000002-A747-498C-9C4F-23A7B2C6220E}"/>
            </c:ext>
          </c:extLst>
        </c:ser>
        <c:ser>
          <c:idx val="1"/>
          <c:order val="3"/>
          <c:tx>
            <c:strRef>
              <c:f>'1.24'!$A$9</c:f>
              <c:strCache>
                <c:ptCount val="1"/>
                <c:pt idx="0">
                  <c:v>SK</c:v>
                </c:pt>
              </c:strCache>
            </c:strRef>
          </c:tx>
          <c:spPr>
            <a:ln w="19050">
              <a:solidFill>
                <a:sysClr val="windowText" lastClr="000000"/>
              </a:solidFill>
              <a:prstDash val="solid"/>
            </a:ln>
          </c:spPr>
          <c:marker>
            <c:symbol val="none"/>
          </c:marker>
          <c:cat>
            <c:numRef>
              <c:f>'1.24'!$B$5:$AA$5</c:f>
              <c:numCache>
                <c:formatCode>General</c:formatCode>
                <c:ptCount val="2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numCache>
            </c:numRef>
          </c:cat>
          <c:val>
            <c:numRef>
              <c:f>'1.24'!$B$9:$AA$9</c:f>
              <c:numCache>
                <c:formatCode>0.0</c:formatCode>
                <c:ptCount val="26"/>
                <c:pt idx="0">
                  <c:v>26.074698653649115</c:v>
                </c:pt>
                <c:pt idx="1">
                  <c:v>33.032510027443529</c:v>
                </c:pt>
                <c:pt idx="2">
                  <c:v>35.078190066783577</c:v>
                </c:pt>
                <c:pt idx="3">
                  <c:v>36.855383646932701</c:v>
                </c:pt>
                <c:pt idx="4">
                  <c:v>30.712591142697569</c:v>
                </c:pt>
                <c:pt idx="5">
                  <c:v>26.11002675409016</c:v>
                </c:pt>
                <c:pt idx="6">
                  <c:v>28.905720666839542</c:v>
                </c:pt>
                <c:pt idx="7">
                  <c:v>27.623032037872953</c:v>
                </c:pt>
                <c:pt idx="8">
                  <c:v>24.352321284500533</c:v>
                </c:pt>
                <c:pt idx="9">
                  <c:v>23.838458816319839</c:v>
                </c:pt>
                <c:pt idx="10">
                  <c:v>26.201038489064395</c:v>
                </c:pt>
                <c:pt idx="11">
                  <c:v>25.577606245340117</c:v>
                </c:pt>
                <c:pt idx="12">
                  <c:v>25.427365977213061</c:v>
                </c:pt>
                <c:pt idx="13">
                  <c:v>24.750635797398111</c:v>
                </c:pt>
                <c:pt idx="14">
                  <c:v>20.801304303734273</c:v>
                </c:pt>
                <c:pt idx="15">
                  <c:v>21.100973688936385</c:v>
                </c:pt>
                <c:pt idx="16">
                  <c:v>23.275426675116922</c:v>
                </c:pt>
                <c:pt idx="17">
                  <c:v>20.44865922945224</c:v>
                </c:pt>
                <c:pt idx="18">
                  <c:v>20.540089709542116</c:v>
                </c:pt>
                <c:pt idx="19">
                  <c:v>20.54796320803441</c:v>
                </c:pt>
                <c:pt idx="20">
                  <c:v>23.746966068788716</c:v>
                </c:pt>
                <c:pt idx="21">
                  <c:v>21.096645900785415</c:v>
                </c:pt>
                <c:pt idx="22">
                  <c:v>21.161518611985144</c:v>
                </c:pt>
                <c:pt idx="23">
                  <c:v>21.007827351000781</c:v>
                </c:pt>
                <c:pt idx="24">
                  <c:v>21.580894862198026</c:v>
                </c:pt>
                <c:pt idx="25">
                  <c:v>19.627538436977694</c:v>
                </c:pt>
              </c:numCache>
            </c:numRef>
          </c:val>
          <c:smooth val="0"/>
          <c:extLst>
            <c:ext xmlns:c16="http://schemas.microsoft.com/office/drawing/2014/chart" uri="{C3380CC4-5D6E-409C-BE32-E72D297353CC}">
              <c16:uniqueId val="{00000003-A747-498C-9C4F-23A7B2C6220E}"/>
            </c:ext>
          </c:extLst>
        </c:ser>
        <c:dLbls>
          <c:showLegendKey val="0"/>
          <c:showVal val="0"/>
          <c:showCatName val="0"/>
          <c:showSerName val="0"/>
          <c:showPercent val="0"/>
          <c:showBubbleSize val="0"/>
        </c:dLbls>
        <c:smooth val="0"/>
        <c:axId val="827451712"/>
        <c:axId val="827452104"/>
      </c:lineChart>
      <c:catAx>
        <c:axId val="827451712"/>
        <c:scaling>
          <c:orientation val="minMax"/>
        </c:scaling>
        <c:delete val="0"/>
        <c:axPos val="b"/>
        <c:numFmt formatCode="General" sourceLinked="0"/>
        <c:majorTickMark val="out"/>
        <c:minorTickMark val="none"/>
        <c:tickLblPos val="low"/>
        <c:txPr>
          <a:bodyPr rot="-5400000" vert="horz"/>
          <a:lstStyle/>
          <a:p>
            <a:pPr>
              <a:defRPr/>
            </a:pPr>
            <a:endParaRPr lang="en-US"/>
          </a:p>
        </c:txPr>
        <c:crossAx val="827452104"/>
        <c:crosses val="autoZero"/>
        <c:auto val="1"/>
        <c:lblAlgn val="ctr"/>
        <c:lblOffset val="100"/>
        <c:noMultiLvlLbl val="0"/>
      </c:catAx>
      <c:valAx>
        <c:axId val="827452104"/>
        <c:scaling>
          <c:orientation val="minMax"/>
          <c:min val="1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1712"/>
        <c:crosses val="autoZero"/>
        <c:crossBetween val="between"/>
      </c:valAx>
    </c:plotArea>
    <c:legend>
      <c:legendPos val="l"/>
      <c:layout>
        <c:manualLayout>
          <c:xMode val="edge"/>
          <c:yMode val="edge"/>
          <c:x val="3.9790026246719163E-3"/>
          <c:y val="0.81748396033829107"/>
          <c:w val="0.99602099737532812"/>
          <c:h val="0.15922134733158355"/>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8515456401283168"/>
        </c:manualLayout>
      </c:layout>
      <c:lineChart>
        <c:grouping val="standard"/>
        <c:varyColors val="0"/>
        <c:ser>
          <c:idx val="3"/>
          <c:order val="0"/>
          <c:spPr>
            <a:ln w="19050">
              <a:solidFill>
                <a:srgbClr val="2C9ADC"/>
              </a:solidFill>
              <a:prstDash val="solid"/>
            </a:ln>
          </c:spPr>
          <c:marker>
            <c:symbol val="none"/>
          </c:marker>
          <c:cat>
            <c:numRef>
              <c:f>'1.25'!$B$5:$W$5</c:f>
              <c:numCache>
                <c:formatCode>General</c:formatCode>
                <c:ptCount val="22"/>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numCache>
            </c:numRef>
          </c:cat>
          <c:val>
            <c:numRef>
              <c:f>'1.25'!$B$10:$W$10</c:f>
              <c:numCache>
                <c:formatCode>0.0</c:formatCode>
                <c:ptCount val="22"/>
                <c:pt idx="0">
                  <c:v>9.8491623140480566</c:v>
                </c:pt>
                <c:pt idx="1">
                  <c:v>13.416595814650956</c:v>
                </c:pt>
                <c:pt idx="2">
                  <c:v>15.862208351251766</c:v>
                </c:pt>
                <c:pt idx="3">
                  <c:v>23.703169988721402</c:v>
                </c:pt>
                <c:pt idx="4">
                  <c:v>26.870236907741873</c:v>
                </c:pt>
                <c:pt idx="5">
                  <c:v>31.811626701131729</c:v>
                </c:pt>
                <c:pt idx="6">
                  <c:v>41.635476223043405</c:v>
                </c:pt>
                <c:pt idx="7">
                  <c:v>45.171150307237987</c:v>
                </c:pt>
                <c:pt idx="8">
                  <c:v>50.061855812029975</c:v>
                </c:pt>
                <c:pt idx="9">
                  <c:v>52.168175515944391</c:v>
                </c:pt>
                <c:pt idx="10">
                  <c:v>51.394231191339678</c:v>
                </c:pt>
                <c:pt idx="11">
                  <c:v>52.802620840215752</c:v>
                </c:pt>
                <c:pt idx="12">
                  <c:v>56.671910766653276</c:v>
                </c:pt>
                <c:pt idx="13">
                  <c:v>55.473088828305762</c:v>
                </c:pt>
                <c:pt idx="14">
                  <c:v>55.65521812734908</c:v>
                </c:pt>
                <c:pt idx="15">
                  <c:v>56.629065164980396</c:v>
                </c:pt>
                <c:pt idx="16">
                  <c:v>56.50810125561356</c:v>
                </c:pt>
                <c:pt idx="17">
                  <c:v>53.236060686426313</c:v>
                </c:pt>
                <c:pt idx="18">
                  <c:v>52.740058339936333</c:v>
                </c:pt>
                <c:pt idx="19">
                  <c:v>54.757587401769406</c:v>
                </c:pt>
                <c:pt idx="20">
                  <c:v>54.301620903647986</c:v>
                </c:pt>
                <c:pt idx="21">
                  <c:v>54.366638316149597</c:v>
                </c:pt>
              </c:numCache>
            </c:numRef>
          </c:val>
          <c:smooth val="0"/>
          <c:extLst>
            <c:ext xmlns:c16="http://schemas.microsoft.com/office/drawing/2014/chart" uri="{C3380CC4-5D6E-409C-BE32-E72D297353CC}">
              <c16:uniqueId val="{00000000-AFAB-491C-A518-A3DF311228BE}"/>
            </c:ext>
          </c:extLst>
        </c:ser>
        <c:dLbls>
          <c:showLegendKey val="0"/>
          <c:showVal val="0"/>
          <c:showCatName val="0"/>
          <c:showSerName val="0"/>
          <c:showPercent val="0"/>
          <c:showBubbleSize val="0"/>
        </c:dLbls>
        <c:smooth val="0"/>
        <c:axId val="568355664"/>
        <c:axId val="534434480"/>
      </c:lineChart>
      <c:catAx>
        <c:axId val="568355664"/>
        <c:scaling>
          <c:orientation val="minMax"/>
        </c:scaling>
        <c:delete val="0"/>
        <c:axPos val="b"/>
        <c:numFmt formatCode="General" sourceLinked="0"/>
        <c:majorTickMark val="out"/>
        <c:minorTickMark val="none"/>
        <c:tickLblPos val="low"/>
        <c:txPr>
          <a:bodyPr rot="-5400000" vert="horz"/>
          <a:lstStyle/>
          <a:p>
            <a:pPr>
              <a:defRPr/>
            </a:pPr>
            <a:endParaRPr lang="en-US"/>
          </a:p>
        </c:txPr>
        <c:crossAx val="534434480"/>
        <c:crosses val="autoZero"/>
        <c:auto val="1"/>
        <c:lblAlgn val="ctr"/>
        <c:lblOffset val="100"/>
        <c:noMultiLvlLbl val="0"/>
      </c:catAx>
      <c:valAx>
        <c:axId val="534434480"/>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568355664"/>
        <c:crosses val="autoZero"/>
        <c:crossBetween val="between"/>
      </c:valAx>
    </c:plotArea>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1118511227763201"/>
        </c:manualLayout>
      </c:layout>
      <c:barChart>
        <c:barDir val="col"/>
        <c:grouping val="stacked"/>
        <c:varyColors val="0"/>
        <c:ser>
          <c:idx val="5"/>
          <c:order val="0"/>
          <c:spPr>
            <a:solidFill>
              <a:srgbClr val="2C9ADC"/>
            </a:solidFill>
          </c:spPr>
          <c:invertIfNegative val="0"/>
          <c:dPt>
            <c:idx val="0"/>
            <c:invertIfNegative val="0"/>
            <c:bubble3D val="0"/>
            <c:spPr>
              <a:solidFill>
                <a:srgbClr val="FF0000"/>
              </a:solidFill>
            </c:spPr>
            <c:extLst>
              <c:ext xmlns:c16="http://schemas.microsoft.com/office/drawing/2014/chart" uri="{C3380CC4-5D6E-409C-BE32-E72D297353CC}">
                <c16:uniqueId val="{00000001-3732-44C3-AB7A-90F821C0456C}"/>
              </c:ext>
            </c:extLst>
          </c:dPt>
          <c:dLbls>
            <c:dLbl>
              <c:idx val="0"/>
              <c:layout>
                <c:manualLayout>
                  <c:x val="-3.4290612944706386E-3"/>
                  <c:y val="-4.01179941002949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32-44C3-AB7A-90F821C0456C}"/>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32-44C3-AB7A-90F821C0456C}"/>
                </c:ext>
              </c:extLst>
            </c:dLbl>
            <c:dLbl>
              <c:idx val="2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32-44C3-AB7A-90F821C0456C}"/>
                </c:ext>
              </c:extLst>
            </c:dLbl>
            <c:dLbl>
              <c:idx val="22"/>
              <c:layout>
                <c:manualLayout>
                  <c:x val="0"/>
                  <c:y val="0.101345976310378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32-44C3-AB7A-90F821C0456C}"/>
                </c:ext>
              </c:extLst>
            </c:dLbl>
            <c:dLbl>
              <c:idx val="23"/>
              <c:layout>
                <c:manualLayout>
                  <c:x val="0"/>
                  <c:y val="0.126682470387972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32-44C3-AB7A-90F821C0456C}"/>
                </c:ext>
              </c:extLst>
            </c:dLbl>
            <c:dLbl>
              <c:idx val="24"/>
              <c:layout>
                <c:manualLayout>
                  <c:x val="8.0080080080080079E-3"/>
                  <c:y val="0.247030817256546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32-44C3-AB7A-90F821C0456C}"/>
                </c:ext>
              </c:extLst>
            </c:dLbl>
            <c:dLbl>
              <c:idx val="4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32-44C3-AB7A-90F821C0456C}"/>
                </c:ext>
              </c:extLst>
            </c:dLbl>
            <c:dLbl>
              <c:idx val="4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32-44C3-AB7A-90F821C0456C}"/>
                </c:ext>
              </c:extLst>
            </c:dLbl>
            <c:dLbl>
              <c:idx val="4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32-44C3-AB7A-90F821C0456C}"/>
                </c:ext>
              </c:extLst>
            </c:dLbl>
            <c:dLbl>
              <c:idx val="4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32-44C3-AB7A-90F821C0456C}"/>
                </c:ext>
              </c:extLst>
            </c:dLbl>
            <c:dLbl>
              <c:idx val="4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32-44C3-AB7A-90F821C0456C}"/>
                </c:ext>
              </c:extLst>
            </c:dLbl>
            <c:spPr>
              <a:solidFill>
                <a:sysClr val="window" lastClr="FFFFFF"/>
              </a:solid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'1.26'!$A$5:$A$27</c:f>
              <c:strCache>
                <c:ptCount val="23"/>
                <c:pt idx="0">
                  <c:v>SK</c:v>
                </c:pt>
                <c:pt idx="1">
                  <c:v>PL</c:v>
                </c:pt>
                <c:pt idx="2">
                  <c:v>LV</c:v>
                </c:pt>
                <c:pt idx="3">
                  <c:v>LT</c:v>
                </c:pt>
                <c:pt idx="4">
                  <c:v>EL</c:v>
                </c:pt>
                <c:pt idx="5">
                  <c:v>CZ</c:v>
                </c:pt>
                <c:pt idx="6">
                  <c:v>SE</c:v>
                </c:pt>
                <c:pt idx="7">
                  <c:v>HU</c:v>
                </c:pt>
                <c:pt idx="8">
                  <c:v>PT</c:v>
                </c:pt>
                <c:pt idx="9">
                  <c:v>IT</c:v>
                </c:pt>
                <c:pt idx="10">
                  <c:v>EE</c:v>
                </c:pt>
                <c:pt idx="11">
                  <c:v>ES</c:v>
                </c:pt>
                <c:pt idx="12">
                  <c:v>DE</c:v>
                </c:pt>
                <c:pt idx="13">
                  <c:v>FI</c:v>
                </c:pt>
                <c:pt idx="14">
                  <c:v>FR</c:v>
                </c:pt>
                <c:pt idx="15">
                  <c:v>AT</c:v>
                </c:pt>
                <c:pt idx="16">
                  <c:v>DK</c:v>
                </c:pt>
                <c:pt idx="17">
                  <c:v>EÚ</c:v>
                </c:pt>
                <c:pt idx="18">
                  <c:v>SE</c:v>
                </c:pt>
                <c:pt idx="19">
                  <c:v>BL</c:v>
                </c:pt>
                <c:pt idx="20">
                  <c:v>IE</c:v>
                </c:pt>
                <c:pt idx="21">
                  <c:v>NL</c:v>
                </c:pt>
                <c:pt idx="22">
                  <c:v>LU</c:v>
                </c:pt>
              </c:strCache>
            </c:strRef>
          </c:cat>
          <c:val>
            <c:numRef>
              <c:f>'1.26'!$B$5:$B$27</c:f>
              <c:numCache>
                <c:formatCode>0</c:formatCode>
                <c:ptCount val="23"/>
                <c:pt idx="0">
                  <c:v>3.5566541075616001</c:v>
                </c:pt>
                <c:pt idx="1">
                  <c:v>5.4336573356534004</c:v>
                </c:pt>
                <c:pt idx="2">
                  <c:v>6.3048503903583004</c:v>
                </c:pt>
                <c:pt idx="3">
                  <c:v>7.4865502552537997</c:v>
                </c:pt>
                <c:pt idx="4">
                  <c:v>9.6630949135655992</c:v>
                </c:pt>
                <c:pt idx="5">
                  <c:v>11.077574194905001</c:v>
                </c:pt>
                <c:pt idx="6">
                  <c:v>14.531685138153</c:v>
                </c:pt>
                <c:pt idx="7">
                  <c:v>21.408144082802998</c:v>
                </c:pt>
                <c:pt idx="8">
                  <c:v>23.689330505430998</c:v>
                </c:pt>
                <c:pt idx="9">
                  <c:v>28.790334397211002</c:v>
                </c:pt>
                <c:pt idx="10">
                  <c:v>29.347578928777001</c:v>
                </c:pt>
                <c:pt idx="11">
                  <c:v>42.714444907592998</c:v>
                </c:pt>
                <c:pt idx="12">
                  <c:v>43.489566802771002</c:v>
                </c:pt>
                <c:pt idx="13">
                  <c:v>48.820573592385003</c:v>
                </c:pt>
                <c:pt idx="14">
                  <c:v>56.212826760234002</c:v>
                </c:pt>
                <c:pt idx="15">
                  <c:v>57.890790638280997</c:v>
                </c:pt>
                <c:pt idx="16">
                  <c:v>62.475604891837001</c:v>
                </c:pt>
                <c:pt idx="17">
                  <c:v>67.693685192678004</c:v>
                </c:pt>
                <c:pt idx="18">
                  <c:v>69.917837842140997</c:v>
                </c:pt>
                <c:pt idx="19">
                  <c:v>137.10445407939</c:v>
                </c:pt>
                <c:pt idx="20">
                  <c:v>259.50516137479002</c:v>
                </c:pt>
                <c:pt idx="21">
                  <c:v>303.7943401663</c:v>
                </c:pt>
                <c:pt idx="22">
                  <c:v>391.10535240415999</c:v>
                </c:pt>
              </c:numCache>
            </c:numRef>
          </c:val>
          <c:extLst>
            <c:ext xmlns:c16="http://schemas.microsoft.com/office/drawing/2014/chart" uri="{C3380CC4-5D6E-409C-BE32-E72D297353CC}">
              <c16:uniqueId val="{0000000C-3732-44C3-AB7A-90F821C0456C}"/>
            </c:ext>
          </c:extLst>
        </c:ser>
        <c:dLbls>
          <c:showLegendKey val="0"/>
          <c:showVal val="0"/>
          <c:showCatName val="0"/>
          <c:showSerName val="0"/>
          <c:showPercent val="0"/>
          <c:showBubbleSize val="0"/>
        </c:dLbls>
        <c:gapWidth val="150"/>
        <c:overlap val="100"/>
        <c:axId val="700687544"/>
        <c:axId val="700691464"/>
      </c:barChart>
      <c:catAx>
        <c:axId val="700687544"/>
        <c:scaling>
          <c:orientation val="minMax"/>
        </c:scaling>
        <c:delete val="0"/>
        <c:axPos val="b"/>
        <c:numFmt formatCode="General" sourceLinked="1"/>
        <c:majorTickMark val="out"/>
        <c:minorTickMark val="none"/>
        <c:tickLblPos val="low"/>
        <c:txPr>
          <a:bodyPr rot="-5400000" vert="horz"/>
          <a:lstStyle/>
          <a:p>
            <a:pPr>
              <a:defRPr/>
            </a:pPr>
            <a:endParaRPr lang="en-US"/>
          </a:p>
        </c:txPr>
        <c:crossAx val="700691464"/>
        <c:crosses val="autoZero"/>
        <c:auto val="1"/>
        <c:lblAlgn val="ctr"/>
        <c:lblOffset val="100"/>
        <c:noMultiLvlLbl val="0"/>
      </c:catAx>
      <c:valAx>
        <c:axId val="700691464"/>
        <c:scaling>
          <c:orientation val="minMax"/>
          <c:max val="200"/>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700687544"/>
        <c:crosses val="autoZero"/>
        <c:crossBetween val="between"/>
      </c:valAx>
    </c:plotArea>
    <c:plotVisOnly val="1"/>
    <c:dispBlanksAs val="gap"/>
    <c:showDLblsOverMax val="0"/>
  </c:chart>
  <c:spPr>
    <a:ln>
      <a:noFill/>
    </a:ln>
  </c:spPr>
  <c:txPr>
    <a:bodyPr/>
    <a:lstStyle/>
    <a:p>
      <a:pPr>
        <a:defRPr sz="6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spPr>
            <a:solidFill>
              <a:srgbClr val="2C9AD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'1.27'!$A$6:$A$16</c:f>
              <c:strCache>
                <c:ptCount val="11"/>
                <c:pt idx="0">
                  <c:v>Stavebné konania</c:v>
                </c:pt>
                <c:pt idx="1">
                  <c:v>Začatie podnikania</c:v>
                </c:pt>
                <c:pt idx="2">
                  <c:v>Ochrana menšinových vlastníkov</c:v>
                </c:pt>
                <c:pt idx="3">
                  <c:v>Platenie daní</c:v>
                </c:pt>
                <c:pt idx="4">
                  <c:v>Získanie elektriny</c:v>
                </c:pt>
                <c:pt idx="5">
                  <c:v>Získanie úveru</c:v>
                </c:pt>
                <c:pt idx="6">
                  <c:v>Vymáhanie zmlúv</c:v>
                </c:pt>
                <c:pt idx="7">
                  <c:v>Riešenie insolventnosti</c:v>
                </c:pt>
                <c:pt idx="8">
                  <c:v>DB ranking</c:v>
                </c:pt>
                <c:pt idx="9">
                  <c:v>Registrácia majetku</c:v>
                </c:pt>
                <c:pt idx="10">
                  <c:v>Cezhraničné obchodovanie</c:v>
                </c:pt>
              </c:strCache>
            </c:strRef>
          </c:cat>
          <c:val>
            <c:numRef>
              <c:f>'1.27'!$B$6:$B$16</c:f>
              <c:numCache>
                <c:formatCode>General</c:formatCode>
                <c:ptCount val="11"/>
                <c:pt idx="0">
                  <c:v>146</c:v>
                </c:pt>
                <c:pt idx="1">
                  <c:v>118</c:v>
                </c:pt>
                <c:pt idx="2">
                  <c:v>88</c:v>
                </c:pt>
                <c:pt idx="3">
                  <c:v>55</c:v>
                </c:pt>
                <c:pt idx="4">
                  <c:v>54</c:v>
                </c:pt>
                <c:pt idx="5">
                  <c:v>48</c:v>
                </c:pt>
                <c:pt idx="6">
                  <c:v>46</c:v>
                </c:pt>
                <c:pt idx="7">
                  <c:v>46</c:v>
                </c:pt>
                <c:pt idx="8">
                  <c:v>45</c:v>
                </c:pt>
                <c:pt idx="9">
                  <c:v>8</c:v>
                </c:pt>
                <c:pt idx="10">
                  <c:v>1</c:v>
                </c:pt>
              </c:numCache>
            </c:numRef>
          </c:val>
          <c:extLst>
            <c:ext xmlns:c16="http://schemas.microsoft.com/office/drawing/2014/chart" uri="{C3380CC4-5D6E-409C-BE32-E72D297353CC}">
              <c16:uniqueId val="{00000000-E1D0-435E-B3E4-E9AC791A3D84}"/>
            </c:ext>
          </c:extLst>
        </c:ser>
        <c:dLbls>
          <c:showLegendKey val="0"/>
          <c:showVal val="0"/>
          <c:showCatName val="0"/>
          <c:showSerName val="0"/>
          <c:showPercent val="0"/>
          <c:showBubbleSize val="0"/>
        </c:dLbls>
        <c:gapWidth val="182"/>
        <c:axId val="883555552"/>
        <c:axId val="883561128"/>
      </c:barChart>
      <c:catAx>
        <c:axId val="883555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83561128"/>
        <c:crosses val="autoZero"/>
        <c:auto val="1"/>
        <c:lblAlgn val="ctr"/>
        <c:lblOffset val="100"/>
        <c:noMultiLvlLbl val="0"/>
      </c:catAx>
      <c:valAx>
        <c:axId val="8835611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83555552"/>
        <c:crosses val="autoZero"/>
        <c:crossBetween val="between"/>
      </c:valAx>
      <c:spPr>
        <a:noFill/>
        <a:ln>
          <a:noFill/>
        </a:ln>
        <a:effectLst/>
      </c:spPr>
    </c:plotArea>
    <c:plotVisOnly val="1"/>
    <c:dispBlanksAs val="gap"/>
    <c:showDLblsOverMax val="0"/>
  </c:chart>
  <c:spPr>
    <a:solidFill>
      <a:sysClr val="window" lastClr="FFFFFF"/>
    </a:solidFill>
    <a:ln w="9525" cap="flat" cmpd="sng" algn="ctr">
      <a:noFill/>
      <a:round/>
    </a:ln>
    <a:effectLst/>
  </c:spPr>
  <c:txPr>
    <a:bodyPr/>
    <a:lstStyle/>
    <a:p>
      <a:pPr>
        <a:defRPr sz="800">
          <a:latin typeface="NeueHaasGroteskDisp W02" panose="020B0504020202020204" pitchFamily="34" charset="-18"/>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6336284722222201"/>
        </c:manualLayout>
      </c:layout>
      <c:barChart>
        <c:barDir val="bar"/>
        <c:grouping val="clustered"/>
        <c:varyColors val="0"/>
        <c:ser>
          <c:idx val="0"/>
          <c:order val="0"/>
          <c:spPr>
            <a:solidFill>
              <a:srgbClr val="2C9ADC"/>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'1.28'!$AF$10:$AF$15</c:f>
              <c:strCache>
                <c:ptCount val="6"/>
                <c:pt idx="0">
                  <c:v>Zasahovanie do obchodných operácií</c:v>
                </c:pt>
                <c:pt idx="1">
                  <c:v>Bariéry pre obchod a investície</c:v>
                </c:pt>
                <c:pt idx="2">
                  <c:v>Zjednodušovanie a vyhodnocovanie regulácie</c:v>
                </c:pt>
                <c:pt idx="3">
                  <c:v>Bariéry v službách a sieťových odvetviach</c:v>
                </c:pt>
                <c:pt idx="4">
                  <c:v>Štátne vlastníctvo</c:v>
                </c:pt>
                <c:pt idx="5">
                  <c:v>Administratívne prekážky pre start-upy</c:v>
                </c:pt>
              </c:strCache>
            </c:strRef>
          </c:cat>
          <c:val>
            <c:numRef>
              <c:f>'1.28'!$AG$10:$AG$15</c:f>
              <c:numCache>
                <c:formatCode>General</c:formatCode>
                <c:ptCount val="6"/>
                <c:pt idx="0">
                  <c:v>8</c:v>
                </c:pt>
                <c:pt idx="1">
                  <c:v>13</c:v>
                </c:pt>
                <c:pt idx="2">
                  <c:v>17</c:v>
                </c:pt>
                <c:pt idx="3">
                  <c:v>18</c:v>
                </c:pt>
                <c:pt idx="4">
                  <c:v>21</c:v>
                </c:pt>
                <c:pt idx="5">
                  <c:v>33</c:v>
                </c:pt>
              </c:numCache>
            </c:numRef>
          </c:val>
          <c:extLst>
            <c:ext xmlns:c16="http://schemas.microsoft.com/office/drawing/2014/chart" uri="{C3380CC4-5D6E-409C-BE32-E72D297353CC}">
              <c16:uniqueId val="{00000000-E1F7-43DC-A461-CEB2065AC08A}"/>
            </c:ext>
          </c:extLst>
        </c:ser>
        <c:dLbls>
          <c:showLegendKey val="0"/>
          <c:showVal val="0"/>
          <c:showCatName val="0"/>
          <c:showSerName val="0"/>
          <c:showPercent val="0"/>
          <c:showBubbleSize val="0"/>
        </c:dLbls>
        <c:gapWidth val="150"/>
        <c:axId val="724701552"/>
        <c:axId val="724701944"/>
      </c:barChart>
      <c:catAx>
        <c:axId val="724701552"/>
        <c:scaling>
          <c:orientation val="maxMin"/>
        </c:scaling>
        <c:delete val="0"/>
        <c:axPos val="l"/>
        <c:numFmt formatCode="General" sourceLinked="1"/>
        <c:majorTickMark val="out"/>
        <c:minorTickMark val="none"/>
        <c:tickLblPos val="nextTo"/>
        <c:crossAx val="724701944"/>
        <c:crosses val="autoZero"/>
        <c:auto val="1"/>
        <c:lblAlgn val="ctr"/>
        <c:lblOffset val="100"/>
        <c:noMultiLvlLbl val="0"/>
      </c:catAx>
      <c:valAx>
        <c:axId val="724701944"/>
        <c:scaling>
          <c:orientation val="minMax"/>
        </c:scaling>
        <c:delete val="0"/>
        <c:axPos val="t"/>
        <c:majorGridlines>
          <c:spPr>
            <a:ln>
              <a:solidFill>
                <a:schemeClr val="bg1">
                  <a:lumMod val="75000"/>
                </a:schemeClr>
              </a:solidFill>
              <a:prstDash val="sysDash"/>
            </a:ln>
          </c:spPr>
        </c:majorGridlines>
        <c:numFmt formatCode="0" sourceLinked="0"/>
        <c:majorTickMark val="out"/>
        <c:minorTickMark val="none"/>
        <c:tickLblPos val="nextTo"/>
        <c:crossAx val="724701552"/>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95319335083127E-2"/>
          <c:y val="1.8693241019291738E-2"/>
          <c:w val="0.93616132135261021"/>
          <c:h val="0.84453172152965028"/>
        </c:manualLayout>
      </c:layout>
      <c:barChart>
        <c:barDir val="col"/>
        <c:grouping val="clustered"/>
        <c:varyColors val="0"/>
        <c:ser>
          <c:idx val="0"/>
          <c:order val="0"/>
          <c:tx>
            <c:strRef>
              <c:f>'1.29'!$AA$15</c:f>
              <c:strCache>
                <c:ptCount val="1"/>
                <c:pt idx="0">
                  <c:v>Vek 15-74</c:v>
                </c:pt>
              </c:strCache>
            </c:strRef>
          </c:tx>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1D-5540-49E0-9D73-4771AB60D0D4}"/>
              </c:ext>
            </c:extLst>
          </c:dPt>
          <c:dPt>
            <c:idx val="12"/>
            <c:invertIfNegative val="0"/>
            <c:bubble3D val="0"/>
            <c:spPr>
              <a:solidFill>
                <a:sysClr val="window" lastClr="FFFFFF">
                  <a:lumMod val="65000"/>
                </a:sysClr>
              </a:solidFill>
            </c:spPr>
            <c:extLst>
              <c:ext xmlns:c16="http://schemas.microsoft.com/office/drawing/2014/chart" uri="{C3380CC4-5D6E-409C-BE32-E72D297353CC}">
                <c16:uniqueId val="{00000023-5540-49E0-9D73-4771AB60D0D4}"/>
              </c:ext>
            </c:extLst>
          </c:dPt>
          <c:dPt>
            <c:idx val="15"/>
            <c:invertIfNegative val="0"/>
            <c:bubble3D val="0"/>
            <c:spPr>
              <a:solidFill>
                <a:srgbClr val="2C9ADC"/>
              </a:solidFill>
              <a:ln>
                <a:noFill/>
              </a:ln>
            </c:spPr>
            <c:extLst>
              <c:ext xmlns:c16="http://schemas.microsoft.com/office/drawing/2014/chart" uri="{C3380CC4-5D6E-409C-BE32-E72D297353CC}">
                <c16:uniqueId val="{0000000D-1155-442E-924F-15E1175A1175}"/>
              </c:ext>
            </c:extLst>
          </c:dPt>
          <c:dPt>
            <c:idx val="27"/>
            <c:invertIfNegative val="0"/>
            <c:bubble3D val="0"/>
            <c:spPr>
              <a:solidFill>
                <a:srgbClr val="FFC000"/>
              </a:solidFill>
            </c:spPr>
            <c:extLst>
              <c:ext xmlns:c16="http://schemas.microsoft.com/office/drawing/2014/chart" uri="{C3380CC4-5D6E-409C-BE32-E72D297353CC}">
                <c16:uniqueId val="{0000000B-1155-442E-924F-15E1175A1175}"/>
              </c:ext>
            </c:extLst>
          </c:dPt>
          <c:cat>
            <c:strRef>
              <c:f>'1.29'!$Y$16:$Y$40</c:f>
              <c:strCache>
                <c:ptCount val="25"/>
                <c:pt idx="0">
                  <c:v>CZ</c:v>
                </c:pt>
                <c:pt idx="1">
                  <c:v>EL</c:v>
                </c:pt>
                <c:pt idx="2">
                  <c:v>PO</c:v>
                </c:pt>
                <c:pt idx="3">
                  <c:v>RO</c:v>
                </c:pt>
                <c:pt idx="4">
                  <c:v>BE</c:v>
                </c:pt>
                <c:pt idx="5">
                  <c:v>SK</c:v>
                </c:pt>
                <c:pt idx="6">
                  <c:v>BG</c:v>
                </c:pt>
                <c:pt idx="7">
                  <c:v>IE</c:v>
                </c:pt>
                <c:pt idx="8">
                  <c:v>HR</c:v>
                </c:pt>
                <c:pt idx="9">
                  <c:v>IT</c:v>
                </c:pt>
                <c:pt idx="10">
                  <c:v>LV</c:v>
                </c:pt>
                <c:pt idx="11">
                  <c:v>SI</c:v>
                </c:pt>
                <c:pt idx="12">
                  <c:v>EÚ</c:v>
                </c:pt>
                <c:pt idx="13">
                  <c:v>ES</c:v>
                </c:pt>
                <c:pt idx="14">
                  <c:v>FR</c:v>
                </c:pt>
                <c:pt idx="15">
                  <c:v>CY</c:v>
                </c:pt>
                <c:pt idx="16">
                  <c:v>HU</c:v>
                </c:pt>
                <c:pt idx="17">
                  <c:v>NL</c:v>
                </c:pt>
                <c:pt idx="18">
                  <c:v>AT</c:v>
                </c:pt>
                <c:pt idx="19">
                  <c:v>PT</c:v>
                </c:pt>
                <c:pt idx="20">
                  <c:v>EE</c:v>
                </c:pt>
                <c:pt idx="21">
                  <c:v>DK</c:v>
                </c:pt>
                <c:pt idx="22">
                  <c:v>LT</c:v>
                </c:pt>
                <c:pt idx="23">
                  <c:v>FI</c:v>
                </c:pt>
                <c:pt idx="24">
                  <c:v>SE</c:v>
                </c:pt>
              </c:strCache>
            </c:strRef>
          </c:cat>
          <c:val>
            <c:numRef>
              <c:f>'1.29'!$AA$16:$AA$40</c:f>
              <c:numCache>
                <c:formatCode>#,##0</c:formatCode>
                <c:ptCount val="25"/>
                <c:pt idx="0">
                  <c:v>1</c:v>
                </c:pt>
                <c:pt idx="1">
                  <c:v>1</c:v>
                </c:pt>
                <c:pt idx="2">
                  <c:v>1</c:v>
                </c:pt>
                <c:pt idx="3">
                  <c:v>1</c:v>
                </c:pt>
                <c:pt idx="4">
                  <c:v>2</c:v>
                </c:pt>
                <c:pt idx="5">
                  <c:v>2</c:v>
                </c:pt>
                <c:pt idx="6">
                  <c:v>2</c:v>
                </c:pt>
                <c:pt idx="7">
                  <c:v>2</c:v>
                </c:pt>
                <c:pt idx="8">
                  <c:v>2</c:v>
                </c:pt>
                <c:pt idx="9">
                  <c:v>2</c:v>
                </c:pt>
                <c:pt idx="10">
                  <c:v>2</c:v>
                </c:pt>
                <c:pt idx="11">
                  <c:v>2</c:v>
                </c:pt>
                <c:pt idx="12" formatCode="General">
                  <c:v>3</c:v>
                </c:pt>
                <c:pt idx="13">
                  <c:v>3</c:v>
                </c:pt>
                <c:pt idx="14">
                  <c:v>3</c:v>
                </c:pt>
                <c:pt idx="15">
                  <c:v>3</c:v>
                </c:pt>
                <c:pt idx="16">
                  <c:v>3</c:v>
                </c:pt>
                <c:pt idx="17">
                  <c:v>3</c:v>
                </c:pt>
                <c:pt idx="18">
                  <c:v>3</c:v>
                </c:pt>
                <c:pt idx="19">
                  <c:v>3</c:v>
                </c:pt>
                <c:pt idx="20">
                  <c:v>4</c:v>
                </c:pt>
                <c:pt idx="21">
                  <c:v>5</c:v>
                </c:pt>
                <c:pt idx="22">
                  <c:v>5</c:v>
                </c:pt>
                <c:pt idx="23">
                  <c:v>5</c:v>
                </c:pt>
                <c:pt idx="24">
                  <c:v>5</c:v>
                </c:pt>
              </c:numCache>
            </c:numRef>
          </c:val>
          <c:extLst>
            <c:ext xmlns:c16="http://schemas.microsoft.com/office/drawing/2014/chart" uri="{C3380CC4-5D6E-409C-BE32-E72D297353CC}">
              <c16:uniqueId val="{00000000-7D66-4A20-ADE3-E15B4D981426}"/>
            </c:ext>
          </c:extLst>
        </c:ser>
        <c:dLbls>
          <c:showLegendKey val="0"/>
          <c:showVal val="0"/>
          <c:showCatName val="0"/>
          <c:showSerName val="0"/>
          <c:showPercent val="0"/>
          <c:showBubbleSize val="0"/>
        </c:dLbls>
        <c:gapWidth val="150"/>
        <c:axId val="303703176"/>
        <c:axId val="303703568"/>
      </c:barChart>
      <c:lineChart>
        <c:grouping val="standard"/>
        <c:varyColors val="0"/>
        <c:ser>
          <c:idx val="1"/>
          <c:order val="1"/>
          <c:tx>
            <c:strRef>
              <c:f>'1.29'!$Z$15</c:f>
              <c:strCache>
                <c:ptCount val="1"/>
                <c:pt idx="0">
                  <c:v>Vek 15-24 (pr. os)</c:v>
                </c:pt>
              </c:strCache>
            </c:strRef>
          </c:tx>
          <c:spPr>
            <a:ln>
              <a:noFill/>
            </a:ln>
          </c:spPr>
          <c:marker>
            <c:symbol val="diamond"/>
            <c:size val="7"/>
            <c:spPr>
              <a:solidFill>
                <a:srgbClr val="1F497D">
                  <a:lumMod val="50000"/>
                </a:srgbClr>
              </a:solidFill>
              <a:ln>
                <a:solidFill>
                  <a:srgbClr val="1F497D">
                    <a:lumMod val="50000"/>
                  </a:srgbClr>
                </a:solidFill>
              </a:ln>
            </c:spPr>
          </c:marker>
          <c:dPt>
            <c:idx val="5"/>
            <c:bubble3D val="0"/>
            <c:extLst>
              <c:ext xmlns:c16="http://schemas.microsoft.com/office/drawing/2014/chart" uri="{C3380CC4-5D6E-409C-BE32-E72D297353CC}">
                <c16:uniqueId val="{00000018-5540-49E0-9D73-4771AB60D0D4}"/>
              </c:ext>
            </c:extLst>
          </c:dPt>
          <c:dPt>
            <c:idx val="12"/>
            <c:bubble3D val="0"/>
            <c:extLst>
              <c:ext xmlns:c16="http://schemas.microsoft.com/office/drawing/2014/chart" uri="{C3380CC4-5D6E-409C-BE32-E72D297353CC}">
                <c16:uniqueId val="{00000019-5540-49E0-9D73-4771AB60D0D4}"/>
              </c:ext>
            </c:extLst>
          </c:dPt>
          <c:cat>
            <c:strRef>
              <c:f>'1.29'!$Y$16:$Y$40</c:f>
              <c:strCache>
                <c:ptCount val="25"/>
                <c:pt idx="0">
                  <c:v>CZ</c:v>
                </c:pt>
                <c:pt idx="1">
                  <c:v>EL</c:v>
                </c:pt>
                <c:pt idx="2">
                  <c:v>PO</c:v>
                </c:pt>
                <c:pt idx="3">
                  <c:v>RO</c:v>
                </c:pt>
                <c:pt idx="4">
                  <c:v>BE</c:v>
                </c:pt>
                <c:pt idx="5">
                  <c:v>SK</c:v>
                </c:pt>
                <c:pt idx="6">
                  <c:v>BG</c:v>
                </c:pt>
                <c:pt idx="7">
                  <c:v>IE</c:v>
                </c:pt>
                <c:pt idx="8">
                  <c:v>HR</c:v>
                </c:pt>
                <c:pt idx="9">
                  <c:v>IT</c:v>
                </c:pt>
                <c:pt idx="10">
                  <c:v>LV</c:v>
                </c:pt>
                <c:pt idx="11">
                  <c:v>SI</c:v>
                </c:pt>
                <c:pt idx="12">
                  <c:v>EÚ</c:v>
                </c:pt>
                <c:pt idx="13">
                  <c:v>ES</c:v>
                </c:pt>
                <c:pt idx="14">
                  <c:v>FR</c:v>
                </c:pt>
                <c:pt idx="15">
                  <c:v>CY</c:v>
                </c:pt>
                <c:pt idx="16">
                  <c:v>HU</c:v>
                </c:pt>
                <c:pt idx="17">
                  <c:v>NL</c:v>
                </c:pt>
                <c:pt idx="18">
                  <c:v>AT</c:v>
                </c:pt>
                <c:pt idx="19">
                  <c:v>PT</c:v>
                </c:pt>
                <c:pt idx="20">
                  <c:v>EE</c:v>
                </c:pt>
                <c:pt idx="21">
                  <c:v>DK</c:v>
                </c:pt>
                <c:pt idx="22">
                  <c:v>LT</c:v>
                </c:pt>
                <c:pt idx="23">
                  <c:v>FI</c:v>
                </c:pt>
                <c:pt idx="24">
                  <c:v>SE</c:v>
                </c:pt>
              </c:strCache>
            </c:strRef>
          </c:cat>
          <c:val>
            <c:numRef>
              <c:f>'1.29'!$Z$16:$Z$40</c:f>
              <c:numCache>
                <c:formatCode>#,##0</c:formatCode>
                <c:ptCount val="25"/>
                <c:pt idx="0">
                  <c:v>5</c:v>
                </c:pt>
                <c:pt idx="1">
                  <c:v>2</c:v>
                </c:pt>
                <c:pt idx="2">
                  <c:v>4</c:v>
                </c:pt>
                <c:pt idx="3">
                  <c:v>3</c:v>
                </c:pt>
                <c:pt idx="4">
                  <c:v>8</c:v>
                </c:pt>
                <c:pt idx="5">
                  <c:v>4</c:v>
                </c:pt>
                <c:pt idx="6">
                  <c:v>2</c:v>
                </c:pt>
                <c:pt idx="7">
                  <c:v>8</c:v>
                </c:pt>
                <c:pt idx="8">
                  <c:v>5</c:v>
                </c:pt>
                <c:pt idx="9">
                  <c:v>7</c:v>
                </c:pt>
                <c:pt idx="10">
                  <c:v>6</c:v>
                </c:pt>
                <c:pt idx="11">
                  <c:v>7</c:v>
                </c:pt>
                <c:pt idx="12" formatCode="General">
                  <c:v>8</c:v>
                </c:pt>
                <c:pt idx="13">
                  <c:v>10</c:v>
                </c:pt>
                <c:pt idx="14">
                  <c:v>9</c:v>
                </c:pt>
                <c:pt idx="15">
                  <c:v>8</c:v>
                </c:pt>
                <c:pt idx="16">
                  <c:v>7</c:v>
                </c:pt>
                <c:pt idx="17">
                  <c:v>9</c:v>
                </c:pt>
                <c:pt idx="18">
                  <c:v>7</c:v>
                </c:pt>
                <c:pt idx="19">
                  <c:v>9</c:v>
                </c:pt>
                <c:pt idx="20">
                  <c:v>11</c:v>
                </c:pt>
                <c:pt idx="21">
                  <c:v>12</c:v>
                </c:pt>
                <c:pt idx="22">
                  <c:v>12</c:v>
                </c:pt>
                <c:pt idx="23">
                  <c:v>16</c:v>
                </c:pt>
                <c:pt idx="24">
                  <c:v>18</c:v>
                </c:pt>
              </c:numCache>
            </c:numRef>
          </c:val>
          <c:smooth val="0"/>
          <c:extLst>
            <c:ext xmlns:c16="http://schemas.microsoft.com/office/drawing/2014/chart" uri="{C3380CC4-5D6E-409C-BE32-E72D297353CC}">
              <c16:uniqueId val="{00000017-5540-49E0-9D73-4771AB60D0D4}"/>
            </c:ext>
          </c:extLst>
        </c:ser>
        <c:dLbls>
          <c:showLegendKey val="0"/>
          <c:showVal val="0"/>
          <c:showCatName val="0"/>
          <c:showSerName val="0"/>
          <c:showPercent val="0"/>
          <c:showBubbleSize val="0"/>
        </c:dLbls>
        <c:marker val="1"/>
        <c:smooth val="0"/>
        <c:axId val="676603784"/>
        <c:axId val="676602800"/>
      </c:lineChart>
      <c:catAx>
        <c:axId val="303703176"/>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303703568"/>
        <c:crosses val="autoZero"/>
        <c:auto val="1"/>
        <c:lblAlgn val="ctr"/>
        <c:lblOffset val="100"/>
        <c:noMultiLvlLbl val="0"/>
      </c:catAx>
      <c:valAx>
        <c:axId val="303703568"/>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crossAx val="303703176"/>
        <c:crosses val="autoZero"/>
        <c:crossBetween val="between"/>
      </c:valAx>
      <c:valAx>
        <c:axId val="676602800"/>
        <c:scaling>
          <c:orientation val="minMax"/>
        </c:scaling>
        <c:delete val="0"/>
        <c:axPos val="r"/>
        <c:numFmt formatCode="#,##0" sourceLinked="1"/>
        <c:majorTickMark val="out"/>
        <c:minorTickMark val="none"/>
        <c:tickLblPos val="nextTo"/>
        <c:crossAx val="676603784"/>
        <c:crosses val="max"/>
        <c:crossBetween val="between"/>
      </c:valAx>
      <c:catAx>
        <c:axId val="676603784"/>
        <c:scaling>
          <c:orientation val="minMax"/>
        </c:scaling>
        <c:delete val="1"/>
        <c:axPos val="b"/>
        <c:numFmt formatCode="General" sourceLinked="1"/>
        <c:majorTickMark val="out"/>
        <c:minorTickMark val="none"/>
        <c:tickLblPos val="nextTo"/>
        <c:crossAx val="676602800"/>
        <c:crosses val="autoZero"/>
        <c:auto val="1"/>
        <c:lblAlgn val="ctr"/>
        <c:lblOffset val="100"/>
        <c:noMultiLvlLbl val="0"/>
      </c:catAx>
    </c:plotArea>
    <c:legend>
      <c:legendPos val="r"/>
      <c:layout>
        <c:manualLayout>
          <c:xMode val="edge"/>
          <c:yMode val="edge"/>
          <c:x val="0.21839795139762785"/>
          <c:y val="0.18070785720030122"/>
          <c:w val="0.13532089310753967"/>
          <c:h val="0.11119309250689068"/>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86336284722222201"/>
        </c:manualLayout>
      </c:layout>
      <c:barChart>
        <c:barDir val="col"/>
        <c:grouping val="clustered"/>
        <c:varyColors val="0"/>
        <c:ser>
          <c:idx val="0"/>
          <c:order val="0"/>
          <c:tx>
            <c:strRef>
              <c:f>'1.30'!$E$42</c:f>
              <c:strCache>
                <c:ptCount val="1"/>
                <c:pt idx="0">
                  <c:v>Ochrana pri individuálnej výpovedi</c:v>
                </c:pt>
              </c:strCache>
            </c:strRef>
          </c:tx>
          <c:spPr>
            <a:solidFill>
              <a:srgbClr val="2C9ADC"/>
            </a:solidFill>
          </c:spPr>
          <c:invertIfNegative val="0"/>
          <c:dPt>
            <c:idx val="13"/>
            <c:invertIfNegative val="0"/>
            <c:bubble3D val="0"/>
            <c:spPr>
              <a:solidFill>
                <a:srgbClr val="FF0000"/>
              </a:solidFill>
            </c:spPr>
            <c:extLst>
              <c:ext xmlns:c16="http://schemas.microsoft.com/office/drawing/2014/chart" uri="{C3380CC4-5D6E-409C-BE32-E72D297353CC}">
                <c16:uniqueId val="{0000000D-976A-4549-9925-ED9A05CB6A8C}"/>
              </c:ext>
            </c:extLst>
          </c:dPt>
          <c:dPt>
            <c:idx val="19"/>
            <c:invertIfNegative val="0"/>
            <c:bubble3D val="0"/>
            <c:extLst>
              <c:ext xmlns:c16="http://schemas.microsoft.com/office/drawing/2014/chart" uri="{C3380CC4-5D6E-409C-BE32-E72D297353CC}">
                <c16:uniqueId val="{00000001-360C-4C3A-BBD4-609AA4992BCB}"/>
              </c:ext>
            </c:extLst>
          </c:dPt>
          <c:dPt>
            <c:idx val="20"/>
            <c:invertIfNegative val="0"/>
            <c:bubble3D val="0"/>
            <c:extLst>
              <c:ext xmlns:c16="http://schemas.microsoft.com/office/drawing/2014/chart" uri="{C3380CC4-5D6E-409C-BE32-E72D297353CC}">
                <c16:uniqueId val="{00000002-360C-4C3A-BBD4-609AA4992BCB}"/>
              </c:ext>
            </c:extLst>
          </c:dPt>
          <c:cat>
            <c:strRef>
              <c:f>'1.30'!$A$43:$A$62</c:f>
              <c:strCache>
                <c:ptCount val="20"/>
                <c:pt idx="0">
                  <c:v>IE</c:v>
                </c:pt>
                <c:pt idx="1">
                  <c:v>DK</c:v>
                </c:pt>
                <c:pt idx="2">
                  <c:v>HU</c:v>
                </c:pt>
                <c:pt idx="3">
                  <c:v>EE</c:v>
                </c:pt>
                <c:pt idx="4">
                  <c:v>FI</c:v>
                </c:pt>
                <c:pt idx="5">
                  <c:v>ES </c:v>
                </c:pt>
                <c:pt idx="6">
                  <c:v>BE</c:v>
                </c:pt>
                <c:pt idx="7">
                  <c:v>SI</c:v>
                </c:pt>
                <c:pt idx="8">
                  <c:v>LU</c:v>
                </c:pt>
                <c:pt idx="9">
                  <c:v>AT</c:v>
                </c:pt>
                <c:pt idx="10">
                  <c:v>PL</c:v>
                </c:pt>
                <c:pt idx="11">
                  <c:v>SE</c:v>
                </c:pt>
                <c:pt idx="12">
                  <c:v>EL</c:v>
                </c:pt>
                <c:pt idx="13">
                  <c:v>SK</c:v>
                </c:pt>
                <c:pt idx="14">
                  <c:v>IT</c:v>
                </c:pt>
                <c:pt idx="15">
                  <c:v>FR</c:v>
                </c:pt>
                <c:pt idx="16">
                  <c:v>DE </c:v>
                </c:pt>
                <c:pt idx="17">
                  <c:v>PT</c:v>
                </c:pt>
                <c:pt idx="18">
                  <c:v>CZ</c:v>
                </c:pt>
                <c:pt idx="19">
                  <c:v>NL</c:v>
                </c:pt>
              </c:strCache>
            </c:strRef>
          </c:cat>
          <c:val>
            <c:numRef>
              <c:f>'1.30'!$E$43:$E$62</c:f>
              <c:numCache>
                <c:formatCode>#\ ##0.00_ ;\-#\ ##0.00\ </c:formatCode>
                <c:ptCount val="20"/>
                <c:pt idx="0">
                  <c:v>1.23</c:v>
                </c:pt>
                <c:pt idx="1">
                  <c:v>1.5309999999999999</c:v>
                </c:pt>
                <c:pt idx="2">
                  <c:v>1.587</c:v>
                </c:pt>
                <c:pt idx="3">
                  <c:v>1.8089999999999999</c:v>
                </c:pt>
                <c:pt idx="4">
                  <c:v>2</c:v>
                </c:pt>
                <c:pt idx="5">
                  <c:v>2.0470000000000002</c:v>
                </c:pt>
                <c:pt idx="6">
                  <c:v>2.0670000000000002</c:v>
                </c:pt>
                <c:pt idx="7">
                  <c:v>2.0750000000000002</c:v>
                </c:pt>
                <c:pt idx="8">
                  <c:v>2.1360000000000001</c:v>
                </c:pt>
                <c:pt idx="9">
                  <c:v>2.2850000000000001</c:v>
                </c:pt>
                <c:pt idx="10">
                  <c:v>2.3250000000000002</c:v>
                </c:pt>
                <c:pt idx="11">
                  <c:v>2.4460000000000002</c:v>
                </c:pt>
                <c:pt idx="12">
                  <c:v>2.452</c:v>
                </c:pt>
                <c:pt idx="13">
                  <c:v>2.5070000000000001</c:v>
                </c:pt>
                <c:pt idx="14">
                  <c:v>2.5569999999999999</c:v>
                </c:pt>
                <c:pt idx="15">
                  <c:v>2.5590000000000002</c:v>
                </c:pt>
                <c:pt idx="16">
                  <c:v>2.5950000000000002</c:v>
                </c:pt>
                <c:pt idx="17">
                  <c:v>3.1379999999999999</c:v>
                </c:pt>
                <c:pt idx="18">
                  <c:v>3.2570000000000001</c:v>
                </c:pt>
                <c:pt idx="19">
                  <c:v>3.6110000000000002</c:v>
                </c:pt>
              </c:numCache>
            </c:numRef>
          </c:val>
          <c:extLst>
            <c:ext xmlns:c16="http://schemas.microsoft.com/office/drawing/2014/chart" uri="{C3380CC4-5D6E-409C-BE32-E72D297353CC}">
              <c16:uniqueId val="{00000003-360C-4C3A-BBD4-609AA4992BCB}"/>
            </c:ext>
          </c:extLst>
        </c:ser>
        <c:dLbls>
          <c:showLegendKey val="0"/>
          <c:showVal val="0"/>
          <c:showCatName val="0"/>
          <c:showSerName val="0"/>
          <c:showPercent val="0"/>
          <c:showBubbleSize val="0"/>
        </c:dLbls>
        <c:gapWidth val="150"/>
        <c:axId val="827457592"/>
        <c:axId val="827457984"/>
      </c:barChart>
      <c:lineChart>
        <c:grouping val="standard"/>
        <c:varyColors val="0"/>
        <c:ser>
          <c:idx val="1"/>
          <c:order val="1"/>
          <c:tx>
            <c:strRef>
              <c:f>'1.30'!$D$42</c:f>
              <c:strCache>
                <c:ptCount val="1"/>
                <c:pt idx="0">
                  <c:v>Špecifické požiadavky pri kolektívnej výpovedi</c:v>
                </c:pt>
              </c:strCache>
            </c:strRef>
          </c:tx>
          <c:spPr>
            <a:ln>
              <a:noFill/>
            </a:ln>
          </c:spPr>
          <c:marker>
            <c:symbol val="diamond"/>
            <c:size val="7"/>
            <c:spPr>
              <a:solidFill>
                <a:sysClr val="window" lastClr="FFFFFF">
                  <a:lumMod val="50000"/>
                </a:sysClr>
              </a:solidFill>
              <a:ln>
                <a:noFill/>
              </a:ln>
            </c:spPr>
          </c:marker>
          <c:val>
            <c:numRef>
              <c:f>'1.30'!$D$43:$D$62</c:f>
              <c:numCache>
                <c:formatCode>#\ ##0.00_ ;\-#\ ##0.00\ </c:formatCode>
                <c:ptCount val="20"/>
                <c:pt idx="0">
                  <c:v>2.875</c:v>
                </c:pt>
                <c:pt idx="1">
                  <c:v>2.125</c:v>
                </c:pt>
                <c:pt idx="2">
                  <c:v>2.875</c:v>
                </c:pt>
                <c:pt idx="3">
                  <c:v>2.875</c:v>
                </c:pt>
                <c:pt idx="4">
                  <c:v>2.875</c:v>
                </c:pt>
                <c:pt idx="5">
                  <c:v>1.875</c:v>
                </c:pt>
                <c:pt idx="6">
                  <c:v>4.875</c:v>
                </c:pt>
                <c:pt idx="7">
                  <c:v>2.875</c:v>
                </c:pt>
                <c:pt idx="8">
                  <c:v>1.875</c:v>
                </c:pt>
                <c:pt idx="9">
                  <c:v>3.25</c:v>
                </c:pt>
                <c:pt idx="10">
                  <c:v>3.1869999999999998</c:v>
                </c:pt>
                <c:pt idx="11">
                  <c:v>3.375</c:v>
                </c:pt>
                <c:pt idx="12">
                  <c:v>3.625</c:v>
                </c:pt>
                <c:pt idx="13">
                  <c:v>2.5</c:v>
                </c:pt>
                <c:pt idx="14">
                  <c:v>1.875</c:v>
                </c:pt>
                <c:pt idx="15">
                  <c:v>1.625</c:v>
                </c:pt>
                <c:pt idx="16">
                  <c:v>3.1269999999999998</c:v>
                </c:pt>
                <c:pt idx="17">
                  <c:v>0</c:v>
                </c:pt>
                <c:pt idx="18">
                  <c:v>4</c:v>
                </c:pt>
                <c:pt idx="19">
                  <c:v>2.875</c:v>
                </c:pt>
              </c:numCache>
            </c:numRef>
          </c:val>
          <c:smooth val="0"/>
          <c:extLst>
            <c:ext xmlns:c16="http://schemas.microsoft.com/office/drawing/2014/chart" uri="{C3380CC4-5D6E-409C-BE32-E72D297353CC}">
              <c16:uniqueId val="{0000000E-976A-4549-9925-ED9A05CB6A8C}"/>
            </c:ext>
          </c:extLst>
        </c:ser>
        <c:ser>
          <c:idx val="2"/>
          <c:order val="2"/>
          <c:tx>
            <c:strRef>
              <c:f>'1.30'!$C$42</c:f>
              <c:strCache>
                <c:ptCount val="1"/>
                <c:pt idx="0">
                  <c:v>Regulácia dočasného zamestnávania</c:v>
                </c:pt>
              </c:strCache>
            </c:strRef>
          </c:tx>
          <c:spPr>
            <a:ln>
              <a:noFill/>
            </a:ln>
          </c:spPr>
          <c:marker>
            <c:symbol val="star"/>
            <c:size val="7"/>
            <c:spPr>
              <a:solidFill>
                <a:sysClr val="windowText" lastClr="000000">
                  <a:lumMod val="95000"/>
                  <a:lumOff val="5000"/>
                </a:sysClr>
              </a:solidFill>
              <a:ln>
                <a:noFill/>
              </a:ln>
            </c:spPr>
          </c:marker>
          <c:val>
            <c:numRef>
              <c:f>'1.30'!$C$43:$C$62</c:f>
              <c:numCache>
                <c:formatCode>#\ ##0.00_ ;\-#\ ##0.00\ </c:formatCode>
                <c:ptCount val="20"/>
                <c:pt idx="0">
                  <c:v>0.625</c:v>
                </c:pt>
                <c:pt idx="1">
                  <c:v>1.625</c:v>
                </c:pt>
                <c:pt idx="2">
                  <c:v>1.25</c:v>
                </c:pt>
                <c:pt idx="3">
                  <c:v>3</c:v>
                </c:pt>
                <c:pt idx="4">
                  <c:v>1.5620000000000001</c:v>
                </c:pt>
                <c:pt idx="5">
                  <c:v>2.468</c:v>
                </c:pt>
                <c:pt idx="6">
                  <c:v>2.0619999999999998</c:v>
                </c:pt>
                <c:pt idx="7">
                  <c:v>1.5</c:v>
                </c:pt>
                <c:pt idx="8">
                  <c:v>3.75</c:v>
                </c:pt>
                <c:pt idx="9">
                  <c:v>1.3120000000000001</c:v>
                </c:pt>
                <c:pt idx="10">
                  <c:v>1.625</c:v>
                </c:pt>
                <c:pt idx="11">
                  <c:v>0.81200000000000006</c:v>
                </c:pt>
                <c:pt idx="12">
                  <c:v>2.25</c:v>
                </c:pt>
                <c:pt idx="13">
                  <c:v>2.25</c:v>
                </c:pt>
                <c:pt idx="14">
                  <c:v>3.125</c:v>
                </c:pt>
                <c:pt idx="15">
                  <c:v>3</c:v>
                </c:pt>
                <c:pt idx="16">
                  <c:v>1.375</c:v>
                </c:pt>
                <c:pt idx="17">
                  <c:v>1.9370000000000001</c:v>
                </c:pt>
                <c:pt idx="18">
                  <c:v>1.4370000000000001</c:v>
                </c:pt>
                <c:pt idx="19">
                  <c:v>1.1870000000000001</c:v>
                </c:pt>
              </c:numCache>
            </c:numRef>
          </c:val>
          <c:smooth val="0"/>
          <c:extLst>
            <c:ext xmlns:c16="http://schemas.microsoft.com/office/drawing/2014/chart" uri="{C3380CC4-5D6E-409C-BE32-E72D297353CC}">
              <c16:uniqueId val="{0000000F-976A-4549-9925-ED9A05CB6A8C}"/>
            </c:ext>
          </c:extLst>
        </c:ser>
        <c:dLbls>
          <c:showLegendKey val="0"/>
          <c:showVal val="0"/>
          <c:showCatName val="0"/>
          <c:showSerName val="0"/>
          <c:showPercent val="0"/>
          <c:showBubbleSize val="0"/>
        </c:dLbls>
        <c:marker val="1"/>
        <c:smooth val="0"/>
        <c:axId val="827457592"/>
        <c:axId val="827457984"/>
      </c:lineChart>
      <c:catAx>
        <c:axId val="82745759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827457984"/>
        <c:crosses val="autoZero"/>
        <c:auto val="1"/>
        <c:lblAlgn val="ctr"/>
        <c:lblOffset val="100"/>
        <c:noMultiLvlLbl val="0"/>
      </c:catAx>
      <c:valAx>
        <c:axId val="827457984"/>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en-US"/>
          </a:p>
        </c:txPr>
        <c:crossAx val="827457592"/>
        <c:crosses val="autoZero"/>
        <c:crossBetween val="between"/>
      </c:valAx>
    </c:plotArea>
    <c:legend>
      <c:legendPos val="b"/>
      <c:layout>
        <c:manualLayout>
          <c:xMode val="edge"/>
          <c:yMode val="edge"/>
          <c:x val="0.38333333333333336"/>
          <c:y val="2.872083697871099E-2"/>
          <c:w val="0.59722222222222221"/>
          <c:h val="0.2953532370953631"/>
        </c:manualLayout>
      </c:layout>
      <c:overlay val="0"/>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84181023015276E-2"/>
          <c:y val="0.12925687073338571"/>
          <c:w val="0.89093095636884034"/>
          <c:h val="0.7619283482903928"/>
        </c:manualLayout>
      </c:layout>
      <c:barChart>
        <c:barDir val="col"/>
        <c:grouping val="stacked"/>
        <c:varyColors val="0"/>
        <c:ser>
          <c:idx val="5"/>
          <c:order val="0"/>
          <c:tx>
            <c:strRef>
              <c:f>'1.31'!$N$14</c:f>
              <c:strCache>
                <c:ptCount val="1"/>
                <c:pt idx="0">
                  <c:v>Vlastník</c:v>
                </c:pt>
              </c:strCache>
            </c:strRef>
          </c:tx>
          <c:spPr>
            <a:solidFill>
              <a:srgbClr val="2C9ADC"/>
            </a:solidFill>
          </c:spPr>
          <c:invertIfNegative val="0"/>
          <c:dPt>
            <c:idx val="1"/>
            <c:invertIfNegative val="0"/>
            <c:bubble3D val="0"/>
            <c:spPr>
              <a:solidFill>
                <a:srgbClr val="FF0000"/>
              </a:solidFill>
            </c:spPr>
            <c:extLst>
              <c:ext xmlns:c16="http://schemas.microsoft.com/office/drawing/2014/chart" uri="{C3380CC4-5D6E-409C-BE32-E72D297353CC}">
                <c16:uniqueId val="{00000014-0598-4AF2-93FD-9994F89F80AC}"/>
              </c:ext>
            </c:extLst>
          </c:dPt>
          <c:dPt>
            <c:idx val="27"/>
            <c:invertIfNegative val="0"/>
            <c:bubble3D val="0"/>
            <c:spPr>
              <a:solidFill>
                <a:srgbClr val="FFC000"/>
              </a:solidFill>
            </c:spPr>
            <c:extLst>
              <c:ext xmlns:c16="http://schemas.microsoft.com/office/drawing/2014/chart" uri="{C3380CC4-5D6E-409C-BE32-E72D297353CC}">
                <c16:uniqueId val="{0000000B-A38D-45FE-A2B1-D154E3BC1E77}"/>
              </c:ext>
            </c:extLst>
          </c:dPt>
          <c:dPt>
            <c:idx val="28"/>
            <c:invertIfNegative val="0"/>
            <c:bubble3D val="0"/>
            <c:spPr>
              <a:solidFill>
                <a:srgbClr val="FFC000"/>
              </a:solidFill>
            </c:spPr>
            <c:extLst>
              <c:ext xmlns:c16="http://schemas.microsoft.com/office/drawing/2014/chart" uri="{C3380CC4-5D6E-409C-BE32-E72D297353CC}">
                <c16:uniqueId val="{00000009-A38D-45FE-A2B1-D154E3BC1E77}"/>
              </c:ext>
            </c:extLst>
          </c:dPt>
          <c:cat>
            <c:strRef>
              <c:f>'1.31'!$M$15:$M$41</c:f>
              <c:strCache>
                <c:ptCount val="27"/>
                <c:pt idx="0">
                  <c:v>RO</c:v>
                </c:pt>
                <c:pt idx="1">
                  <c:v>SK</c:v>
                </c:pt>
                <c:pt idx="2">
                  <c:v>HR</c:v>
                </c:pt>
                <c:pt idx="3">
                  <c:v>HU</c:v>
                </c:pt>
                <c:pt idx="4">
                  <c:v>LT</c:v>
                </c:pt>
                <c:pt idx="5">
                  <c:v>PL</c:v>
                </c:pt>
                <c:pt idx="6">
                  <c:v>BG</c:v>
                </c:pt>
                <c:pt idx="7">
                  <c:v>MT</c:v>
                </c:pt>
                <c:pt idx="8">
                  <c:v>EE</c:v>
                </c:pt>
                <c:pt idx="9">
                  <c:v>LV</c:v>
                </c:pt>
                <c:pt idx="10">
                  <c:v>CZ</c:v>
                </c:pt>
                <c:pt idx="11">
                  <c:v>PT</c:v>
                </c:pt>
                <c:pt idx="12">
                  <c:v>ES</c:v>
                </c:pt>
                <c:pt idx="13">
                  <c:v>IT</c:v>
                </c:pt>
                <c:pt idx="14">
                  <c:v>SI</c:v>
                </c:pt>
                <c:pt idx="15">
                  <c:v>EL</c:v>
                </c:pt>
                <c:pt idx="16">
                  <c:v>BE</c:v>
                </c:pt>
                <c:pt idx="17">
                  <c:v>FI</c:v>
                </c:pt>
                <c:pt idx="18">
                  <c:v>IE</c:v>
                </c:pt>
                <c:pt idx="19">
                  <c:v>NL</c:v>
                </c:pt>
                <c:pt idx="20">
                  <c:v>CY</c:v>
                </c:pt>
                <c:pt idx="21">
                  <c:v>LU</c:v>
                </c:pt>
                <c:pt idx="22">
                  <c:v>SE</c:v>
                </c:pt>
                <c:pt idx="23">
                  <c:v>FR</c:v>
                </c:pt>
                <c:pt idx="24">
                  <c:v>DK</c:v>
                </c:pt>
                <c:pt idx="25">
                  <c:v>AT</c:v>
                </c:pt>
                <c:pt idx="26">
                  <c:v>DE</c:v>
                </c:pt>
              </c:strCache>
            </c:strRef>
          </c:cat>
          <c:val>
            <c:numRef>
              <c:f>'1.31'!$N$15:$N$41</c:f>
              <c:numCache>
                <c:formatCode>#\ ##0.0</c:formatCode>
                <c:ptCount val="27"/>
                <c:pt idx="0">
                  <c:v>96.1</c:v>
                </c:pt>
                <c:pt idx="1">
                  <c:v>92.3</c:v>
                </c:pt>
                <c:pt idx="2">
                  <c:v>91.3</c:v>
                </c:pt>
                <c:pt idx="3">
                  <c:v>91.3</c:v>
                </c:pt>
                <c:pt idx="4">
                  <c:v>88.6</c:v>
                </c:pt>
                <c:pt idx="5">
                  <c:v>85.6</c:v>
                </c:pt>
                <c:pt idx="6">
                  <c:v>84.3</c:v>
                </c:pt>
                <c:pt idx="7">
                  <c:v>81.900000000000006</c:v>
                </c:pt>
                <c:pt idx="8">
                  <c:v>81.400000000000006</c:v>
                </c:pt>
                <c:pt idx="9">
                  <c:v>81.2</c:v>
                </c:pt>
                <c:pt idx="10">
                  <c:v>78.900000000000006</c:v>
                </c:pt>
                <c:pt idx="11">
                  <c:v>77.3</c:v>
                </c:pt>
                <c:pt idx="12">
                  <c:v>75.099999999999994</c:v>
                </c:pt>
                <c:pt idx="13">
                  <c:v>75.099999999999994</c:v>
                </c:pt>
                <c:pt idx="14">
                  <c:v>74.599999999999994</c:v>
                </c:pt>
                <c:pt idx="15">
                  <c:v>73.900000000000006</c:v>
                </c:pt>
                <c:pt idx="16">
                  <c:v>71.099999999999994</c:v>
                </c:pt>
                <c:pt idx="17">
                  <c:v>70.7</c:v>
                </c:pt>
                <c:pt idx="18">
                  <c:v>69.3</c:v>
                </c:pt>
                <c:pt idx="19">
                  <c:v>69.099999999999994</c:v>
                </c:pt>
                <c:pt idx="20">
                  <c:v>68.599999999999994</c:v>
                </c:pt>
                <c:pt idx="21">
                  <c:v>68.400000000000006</c:v>
                </c:pt>
                <c:pt idx="22">
                  <c:v>64.5</c:v>
                </c:pt>
                <c:pt idx="23">
                  <c:v>64</c:v>
                </c:pt>
                <c:pt idx="24">
                  <c:v>59.3</c:v>
                </c:pt>
                <c:pt idx="25">
                  <c:v>55.3</c:v>
                </c:pt>
                <c:pt idx="26">
                  <c:v>50.4</c:v>
                </c:pt>
              </c:numCache>
            </c:numRef>
          </c:val>
          <c:extLst>
            <c:ext xmlns:c16="http://schemas.microsoft.com/office/drawing/2014/chart" uri="{C3380CC4-5D6E-409C-BE32-E72D297353CC}">
              <c16:uniqueId val="{00000000-9AE9-4909-B110-631759752502}"/>
            </c:ext>
          </c:extLst>
        </c:ser>
        <c:ser>
          <c:idx val="8"/>
          <c:order val="1"/>
          <c:tx>
            <c:strRef>
              <c:f>'1.31'!$O$14</c:f>
              <c:strCache>
                <c:ptCount val="1"/>
                <c:pt idx="0">
                  <c:v>Trhový nájom</c:v>
                </c:pt>
              </c:strCache>
            </c:strRef>
          </c:tx>
          <c:spPr>
            <a:solidFill>
              <a:schemeClr val="tx2">
                <a:lumMod val="20000"/>
                <a:lumOff val="80000"/>
              </a:schemeClr>
            </a:solidFill>
            <a:ln>
              <a:noFill/>
            </a:ln>
          </c:spPr>
          <c:invertIfNegative val="0"/>
          <c:dPt>
            <c:idx val="27"/>
            <c:invertIfNegative val="0"/>
            <c:bubble3D val="0"/>
            <c:spPr>
              <a:solidFill>
                <a:srgbClr val="FFC000">
                  <a:lumMod val="40000"/>
                  <a:lumOff val="60000"/>
                </a:srgbClr>
              </a:solidFill>
              <a:ln>
                <a:noFill/>
              </a:ln>
            </c:spPr>
            <c:extLst>
              <c:ext xmlns:c16="http://schemas.microsoft.com/office/drawing/2014/chart" uri="{C3380CC4-5D6E-409C-BE32-E72D297353CC}">
                <c16:uniqueId val="{0000000C-A38D-45FE-A2B1-D154E3BC1E77}"/>
              </c:ext>
            </c:extLst>
          </c:dPt>
          <c:dPt>
            <c:idx val="28"/>
            <c:invertIfNegative val="0"/>
            <c:bubble3D val="0"/>
            <c:spPr>
              <a:solidFill>
                <a:srgbClr val="FFC000">
                  <a:lumMod val="40000"/>
                  <a:lumOff val="60000"/>
                </a:srgbClr>
              </a:solidFill>
              <a:ln>
                <a:noFill/>
              </a:ln>
            </c:spPr>
            <c:extLst>
              <c:ext xmlns:c16="http://schemas.microsoft.com/office/drawing/2014/chart" uri="{C3380CC4-5D6E-409C-BE32-E72D297353CC}">
                <c16:uniqueId val="{0000000A-A38D-45FE-A2B1-D154E3BC1E77}"/>
              </c:ext>
            </c:extLst>
          </c:dPt>
          <c:cat>
            <c:strRef>
              <c:f>'1.31'!$M$15:$M$41</c:f>
              <c:strCache>
                <c:ptCount val="27"/>
                <c:pt idx="0">
                  <c:v>RO</c:v>
                </c:pt>
                <c:pt idx="1">
                  <c:v>SK</c:v>
                </c:pt>
                <c:pt idx="2">
                  <c:v>HR</c:v>
                </c:pt>
                <c:pt idx="3">
                  <c:v>HU</c:v>
                </c:pt>
                <c:pt idx="4">
                  <c:v>LT</c:v>
                </c:pt>
                <c:pt idx="5">
                  <c:v>PL</c:v>
                </c:pt>
                <c:pt idx="6">
                  <c:v>BG</c:v>
                </c:pt>
                <c:pt idx="7">
                  <c:v>MT</c:v>
                </c:pt>
                <c:pt idx="8">
                  <c:v>EE</c:v>
                </c:pt>
                <c:pt idx="9">
                  <c:v>LV</c:v>
                </c:pt>
                <c:pt idx="10">
                  <c:v>CZ</c:v>
                </c:pt>
                <c:pt idx="11">
                  <c:v>PT</c:v>
                </c:pt>
                <c:pt idx="12">
                  <c:v>ES</c:v>
                </c:pt>
                <c:pt idx="13">
                  <c:v>IT</c:v>
                </c:pt>
                <c:pt idx="14">
                  <c:v>SI</c:v>
                </c:pt>
                <c:pt idx="15">
                  <c:v>EL</c:v>
                </c:pt>
                <c:pt idx="16">
                  <c:v>BE</c:v>
                </c:pt>
                <c:pt idx="17">
                  <c:v>FI</c:v>
                </c:pt>
                <c:pt idx="18">
                  <c:v>IE</c:v>
                </c:pt>
                <c:pt idx="19">
                  <c:v>NL</c:v>
                </c:pt>
                <c:pt idx="20">
                  <c:v>CY</c:v>
                </c:pt>
                <c:pt idx="21">
                  <c:v>LU</c:v>
                </c:pt>
                <c:pt idx="22">
                  <c:v>SE</c:v>
                </c:pt>
                <c:pt idx="23">
                  <c:v>FR</c:v>
                </c:pt>
                <c:pt idx="24">
                  <c:v>DK</c:v>
                </c:pt>
                <c:pt idx="25">
                  <c:v>AT</c:v>
                </c:pt>
                <c:pt idx="26">
                  <c:v>DE</c:v>
                </c:pt>
              </c:strCache>
            </c:strRef>
          </c:cat>
          <c:val>
            <c:numRef>
              <c:f>'1.31'!$O$15:$O$41</c:f>
              <c:numCache>
                <c:formatCode>#\ ##0.0</c:formatCode>
                <c:ptCount val="27"/>
                <c:pt idx="0">
                  <c:v>1.3</c:v>
                </c:pt>
                <c:pt idx="1">
                  <c:v>6.1</c:v>
                </c:pt>
                <c:pt idx="2">
                  <c:v>1.4</c:v>
                </c:pt>
                <c:pt idx="3">
                  <c:v>4.3</c:v>
                </c:pt>
                <c:pt idx="4">
                  <c:v>1.2</c:v>
                </c:pt>
                <c:pt idx="5">
                  <c:v>3.3</c:v>
                </c:pt>
                <c:pt idx="6">
                  <c:v>2.4</c:v>
                </c:pt>
                <c:pt idx="7">
                  <c:v>8.9</c:v>
                </c:pt>
                <c:pt idx="8">
                  <c:v>4.7</c:v>
                </c:pt>
                <c:pt idx="9">
                  <c:v>7.2</c:v>
                </c:pt>
                <c:pt idx="10">
                  <c:v>15.7</c:v>
                </c:pt>
                <c:pt idx="11">
                  <c:v>11.5</c:v>
                </c:pt>
                <c:pt idx="12">
                  <c:v>15.4</c:v>
                </c:pt>
                <c:pt idx="13">
                  <c:v>16.7</c:v>
                </c:pt>
                <c:pt idx="14">
                  <c:v>5.6</c:v>
                </c:pt>
                <c:pt idx="15">
                  <c:v>20.5</c:v>
                </c:pt>
                <c:pt idx="16">
                  <c:v>19.5</c:v>
                </c:pt>
                <c:pt idx="17">
                  <c:v>14.5</c:v>
                </c:pt>
                <c:pt idx="18">
                  <c:v>13.5</c:v>
                </c:pt>
                <c:pt idx="19">
                  <c:v>30.1</c:v>
                </c:pt>
                <c:pt idx="20">
                  <c:v>15</c:v>
                </c:pt>
                <c:pt idx="21">
                  <c:v>24.5</c:v>
                </c:pt>
                <c:pt idx="22">
                  <c:v>34.799999999999997</c:v>
                </c:pt>
                <c:pt idx="23">
                  <c:v>15</c:v>
                </c:pt>
                <c:pt idx="24">
                  <c:v>40.6</c:v>
                </c:pt>
                <c:pt idx="25">
                  <c:v>30.6</c:v>
                </c:pt>
                <c:pt idx="26">
                  <c:v>43.3</c:v>
                </c:pt>
              </c:numCache>
            </c:numRef>
          </c:val>
          <c:extLst>
            <c:ext xmlns:c16="http://schemas.microsoft.com/office/drawing/2014/chart" uri="{C3380CC4-5D6E-409C-BE32-E72D297353CC}">
              <c16:uniqueId val="{00000001-9AE9-4909-B110-631759752502}"/>
            </c:ext>
          </c:extLst>
        </c:ser>
        <c:ser>
          <c:idx val="0"/>
          <c:order val="2"/>
          <c:tx>
            <c:strRef>
              <c:f>'1.31'!$P$14</c:f>
              <c:strCache>
                <c:ptCount val="1"/>
                <c:pt idx="0">
                  <c:v>Regulovaný nájom</c:v>
                </c:pt>
              </c:strCache>
            </c:strRef>
          </c:tx>
          <c:spPr>
            <a:solidFill>
              <a:srgbClr val="1F497D">
                <a:lumMod val="75000"/>
              </a:srgbClr>
            </a:solidFill>
          </c:spPr>
          <c:invertIfNegative val="0"/>
          <c:cat>
            <c:strRef>
              <c:f>'1.31'!$M$15:$M$41</c:f>
              <c:strCache>
                <c:ptCount val="27"/>
                <c:pt idx="0">
                  <c:v>RO</c:v>
                </c:pt>
                <c:pt idx="1">
                  <c:v>SK</c:v>
                </c:pt>
                <c:pt idx="2">
                  <c:v>HR</c:v>
                </c:pt>
                <c:pt idx="3">
                  <c:v>HU</c:v>
                </c:pt>
                <c:pt idx="4">
                  <c:v>LT</c:v>
                </c:pt>
                <c:pt idx="5">
                  <c:v>PL</c:v>
                </c:pt>
                <c:pt idx="6">
                  <c:v>BG</c:v>
                </c:pt>
                <c:pt idx="7">
                  <c:v>MT</c:v>
                </c:pt>
                <c:pt idx="8">
                  <c:v>EE</c:v>
                </c:pt>
                <c:pt idx="9">
                  <c:v>LV</c:v>
                </c:pt>
                <c:pt idx="10">
                  <c:v>CZ</c:v>
                </c:pt>
                <c:pt idx="11">
                  <c:v>PT</c:v>
                </c:pt>
                <c:pt idx="12">
                  <c:v>ES</c:v>
                </c:pt>
                <c:pt idx="13">
                  <c:v>IT</c:v>
                </c:pt>
                <c:pt idx="14">
                  <c:v>SI</c:v>
                </c:pt>
                <c:pt idx="15">
                  <c:v>EL</c:v>
                </c:pt>
                <c:pt idx="16">
                  <c:v>BE</c:v>
                </c:pt>
                <c:pt idx="17">
                  <c:v>FI</c:v>
                </c:pt>
                <c:pt idx="18">
                  <c:v>IE</c:v>
                </c:pt>
                <c:pt idx="19">
                  <c:v>NL</c:v>
                </c:pt>
                <c:pt idx="20">
                  <c:v>CY</c:v>
                </c:pt>
                <c:pt idx="21">
                  <c:v>LU</c:v>
                </c:pt>
                <c:pt idx="22">
                  <c:v>SE</c:v>
                </c:pt>
                <c:pt idx="23">
                  <c:v>FR</c:v>
                </c:pt>
                <c:pt idx="24">
                  <c:v>DK</c:v>
                </c:pt>
                <c:pt idx="25">
                  <c:v>AT</c:v>
                </c:pt>
                <c:pt idx="26">
                  <c:v>DE</c:v>
                </c:pt>
              </c:strCache>
            </c:strRef>
          </c:cat>
          <c:val>
            <c:numRef>
              <c:f>'1.31'!$P$15:$P$41</c:f>
              <c:numCache>
                <c:formatCode>#\ ##0.0</c:formatCode>
                <c:ptCount val="27"/>
                <c:pt idx="0">
                  <c:v>2.6</c:v>
                </c:pt>
                <c:pt idx="1">
                  <c:v>1.6</c:v>
                </c:pt>
                <c:pt idx="2">
                  <c:v>7.3</c:v>
                </c:pt>
                <c:pt idx="3">
                  <c:v>4.4000000000000004</c:v>
                </c:pt>
                <c:pt idx="4">
                  <c:v>10.3</c:v>
                </c:pt>
                <c:pt idx="5">
                  <c:v>11.1</c:v>
                </c:pt>
                <c:pt idx="6">
                  <c:v>13.2</c:v>
                </c:pt>
                <c:pt idx="7">
                  <c:v>9.1999999999999993</c:v>
                </c:pt>
                <c:pt idx="8">
                  <c:v>14</c:v>
                </c:pt>
                <c:pt idx="9">
                  <c:v>11.5</c:v>
                </c:pt>
                <c:pt idx="10">
                  <c:v>5.3</c:v>
                </c:pt>
                <c:pt idx="11">
                  <c:v>11.2</c:v>
                </c:pt>
                <c:pt idx="12">
                  <c:v>9.6</c:v>
                </c:pt>
                <c:pt idx="13">
                  <c:v>8.1999999999999993</c:v>
                </c:pt>
                <c:pt idx="14">
                  <c:v>19.8</c:v>
                </c:pt>
                <c:pt idx="15">
                  <c:v>5.6</c:v>
                </c:pt>
                <c:pt idx="16">
                  <c:v>9.4</c:v>
                </c:pt>
                <c:pt idx="17">
                  <c:v>14.8</c:v>
                </c:pt>
                <c:pt idx="18">
                  <c:v>17.2</c:v>
                </c:pt>
                <c:pt idx="19">
                  <c:v>0.8</c:v>
                </c:pt>
                <c:pt idx="20">
                  <c:v>16.399999999999999</c:v>
                </c:pt>
                <c:pt idx="21">
                  <c:v>7.1</c:v>
                </c:pt>
                <c:pt idx="22">
                  <c:v>0.8</c:v>
                </c:pt>
                <c:pt idx="23">
                  <c:v>21</c:v>
                </c:pt>
                <c:pt idx="24">
                  <c:v>0.1</c:v>
                </c:pt>
                <c:pt idx="25">
                  <c:v>14</c:v>
                </c:pt>
                <c:pt idx="26">
                  <c:v>6.3</c:v>
                </c:pt>
              </c:numCache>
            </c:numRef>
          </c:val>
          <c:extLst>
            <c:ext xmlns:c16="http://schemas.microsoft.com/office/drawing/2014/chart" uri="{C3380CC4-5D6E-409C-BE32-E72D297353CC}">
              <c16:uniqueId val="{0000000D-0598-4AF2-93FD-9994F89F80AC}"/>
            </c:ext>
          </c:extLst>
        </c:ser>
        <c:dLbls>
          <c:showLegendKey val="0"/>
          <c:showVal val="0"/>
          <c:showCatName val="0"/>
          <c:showSerName val="0"/>
          <c:showPercent val="0"/>
          <c:showBubbleSize val="0"/>
        </c:dLbls>
        <c:gapWidth val="150"/>
        <c:overlap val="100"/>
        <c:axId val="303403456"/>
        <c:axId val="303403848"/>
      </c:barChart>
      <c:catAx>
        <c:axId val="303403456"/>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303403848"/>
        <c:crosses val="autoZero"/>
        <c:auto val="1"/>
        <c:lblAlgn val="ctr"/>
        <c:lblOffset val="100"/>
        <c:noMultiLvlLbl val="0"/>
      </c:catAx>
      <c:valAx>
        <c:axId val="303403848"/>
        <c:scaling>
          <c:orientation val="minMax"/>
          <c:max val="100"/>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303403456"/>
        <c:crosses val="autoZero"/>
        <c:crossBetween val="between"/>
      </c:valAx>
    </c:plotArea>
    <c:legend>
      <c:legendPos val="r"/>
      <c:layout>
        <c:manualLayout>
          <c:xMode val="edge"/>
          <c:yMode val="edge"/>
          <c:x val="0.23447558681720801"/>
          <c:y val="1.859851045301469E-2"/>
          <c:w val="0.56393347838302876"/>
          <c:h val="9.652121609798775E-2"/>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86336284722222201"/>
        </c:manualLayout>
      </c:layout>
      <c:barChart>
        <c:barDir val="col"/>
        <c:grouping val="clustered"/>
        <c:varyColors val="0"/>
        <c:ser>
          <c:idx val="0"/>
          <c:order val="0"/>
          <c:spPr>
            <a:solidFill>
              <a:srgbClr val="2C9ADC"/>
            </a:solidFill>
            <a:ln>
              <a:noFill/>
            </a:ln>
          </c:spPr>
          <c:invertIfNegative val="0"/>
          <c:dPt>
            <c:idx val="13"/>
            <c:invertIfNegative val="0"/>
            <c:bubble3D val="0"/>
            <c:spPr>
              <a:solidFill>
                <a:sysClr val="window" lastClr="FFFFFF">
                  <a:lumMod val="50000"/>
                </a:sysClr>
              </a:solidFill>
              <a:ln>
                <a:noFill/>
              </a:ln>
            </c:spPr>
            <c:extLst>
              <c:ext xmlns:c16="http://schemas.microsoft.com/office/drawing/2014/chart" uri="{C3380CC4-5D6E-409C-BE32-E72D297353CC}">
                <c16:uniqueId val="{00000012-84A1-4A5D-813E-A38C16155723}"/>
              </c:ext>
            </c:extLst>
          </c:dPt>
          <c:dPt>
            <c:idx val="17"/>
            <c:invertIfNegative val="0"/>
            <c:bubble3D val="0"/>
            <c:extLst>
              <c:ext xmlns:c16="http://schemas.microsoft.com/office/drawing/2014/chart" uri="{C3380CC4-5D6E-409C-BE32-E72D297353CC}">
                <c16:uniqueId val="{00000001-1F03-4AFD-8B4E-8590F491A50B}"/>
              </c:ext>
            </c:extLst>
          </c:dPt>
          <c:dPt>
            <c:idx val="19"/>
            <c:invertIfNegative val="0"/>
            <c:bubble3D val="0"/>
            <c:extLst>
              <c:ext xmlns:c16="http://schemas.microsoft.com/office/drawing/2014/chart" uri="{C3380CC4-5D6E-409C-BE32-E72D297353CC}">
                <c16:uniqueId val="{00000003-1F03-4AFD-8B4E-8590F491A50B}"/>
              </c:ext>
            </c:extLst>
          </c:dPt>
          <c:dPt>
            <c:idx val="20"/>
            <c:invertIfNegative val="0"/>
            <c:bubble3D val="0"/>
            <c:extLst>
              <c:ext xmlns:c16="http://schemas.microsoft.com/office/drawing/2014/chart" uri="{C3380CC4-5D6E-409C-BE32-E72D297353CC}">
                <c16:uniqueId val="{00000004-1F03-4AFD-8B4E-8590F491A50B}"/>
              </c:ext>
            </c:extLst>
          </c:dPt>
          <c:dPt>
            <c:idx val="27"/>
            <c:invertIfNegative val="0"/>
            <c:bubble3D val="0"/>
            <c:spPr>
              <a:solidFill>
                <a:srgbClr val="FF0000"/>
              </a:solidFill>
              <a:ln>
                <a:noFill/>
              </a:ln>
            </c:spPr>
            <c:extLst>
              <c:ext xmlns:c16="http://schemas.microsoft.com/office/drawing/2014/chart" uri="{C3380CC4-5D6E-409C-BE32-E72D297353CC}">
                <c16:uniqueId val="{0000000B-84A1-4A5D-813E-A38C16155723}"/>
              </c:ext>
            </c:extLst>
          </c:dPt>
          <c:dLbls>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4A1-4A5D-813E-A38C1615572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'1.32'!$F$10:$F$37</c:f>
              <c:strCache>
                <c:ptCount val="28"/>
                <c:pt idx="0">
                  <c:v>BE</c:v>
                </c:pt>
                <c:pt idx="1">
                  <c:v>MT</c:v>
                </c:pt>
                <c:pt idx="2">
                  <c:v>NL</c:v>
                </c:pt>
                <c:pt idx="3">
                  <c:v>LU</c:v>
                </c:pt>
                <c:pt idx="4">
                  <c:v>DK</c:v>
                </c:pt>
                <c:pt idx="5">
                  <c:v>SE</c:v>
                </c:pt>
                <c:pt idx="6">
                  <c:v>FI</c:v>
                </c:pt>
                <c:pt idx="7">
                  <c:v>FR</c:v>
                </c:pt>
                <c:pt idx="8">
                  <c:v>ES</c:v>
                </c:pt>
                <c:pt idx="9">
                  <c:v>IE</c:v>
                </c:pt>
                <c:pt idx="10">
                  <c:v>DE</c:v>
                </c:pt>
                <c:pt idx="11">
                  <c:v>BG</c:v>
                </c:pt>
                <c:pt idx="12">
                  <c:v>CZ</c:v>
                </c:pt>
                <c:pt idx="13">
                  <c:v>EÚ27</c:v>
                </c:pt>
                <c:pt idx="14">
                  <c:v>HU</c:v>
                </c:pt>
                <c:pt idx="15">
                  <c:v>IT</c:v>
                </c:pt>
                <c:pt idx="16">
                  <c:v>EE</c:v>
                </c:pt>
                <c:pt idx="17">
                  <c:v>LV</c:v>
                </c:pt>
                <c:pt idx="18">
                  <c:v>LT</c:v>
                </c:pt>
                <c:pt idx="19">
                  <c:v>CY</c:v>
                </c:pt>
                <c:pt idx="20">
                  <c:v>PT</c:v>
                </c:pt>
                <c:pt idx="21">
                  <c:v>EE</c:v>
                </c:pt>
                <c:pt idx="22">
                  <c:v>PL</c:v>
                </c:pt>
                <c:pt idx="23">
                  <c:v>AT</c:v>
                </c:pt>
                <c:pt idx="24">
                  <c:v>HR</c:v>
                </c:pt>
                <c:pt idx="25">
                  <c:v>SI</c:v>
                </c:pt>
                <c:pt idx="26">
                  <c:v>RO</c:v>
                </c:pt>
                <c:pt idx="27">
                  <c:v>SK</c:v>
                </c:pt>
              </c:strCache>
            </c:strRef>
          </c:cat>
          <c:val>
            <c:numRef>
              <c:f>'1.32'!$G$10:$G$37</c:f>
              <c:numCache>
                <c:formatCode>0.0</c:formatCode>
                <c:ptCount val="28"/>
                <c:pt idx="0">
                  <c:v>1.9210000000000065</c:v>
                </c:pt>
                <c:pt idx="1">
                  <c:v>5.2560000000000002</c:v>
                </c:pt>
                <c:pt idx="2">
                  <c:v>7.7639999999999958</c:v>
                </c:pt>
                <c:pt idx="3">
                  <c:v>8.546999999999997</c:v>
                </c:pt>
                <c:pt idx="4">
                  <c:v>11.884</c:v>
                </c:pt>
                <c:pt idx="5">
                  <c:v>12.022999999999996</c:v>
                </c:pt>
                <c:pt idx="6">
                  <c:v>14.483000000000004</c:v>
                </c:pt>
                <c:pt idx="7">
                  <c:v>19.024999999999999</c:v>
                </c:pt>
                <c:pt idx="8">
                  <c:v>19.190000000000001</c:v>
                </c:pt>
                <c:pt idx="9">
                  <c:v>20.285</c:v>
                </c:pt>
                <c:pt idx="10">
                  <c:v>22.546999999999997</c:v>
                </c:pt>
                <c:pt idx="11">
                  <c:v>24.313999999999993</c:v>
                </c:pt>
                <c:pt idx="12">
                  <c:v>25.938999999999993</c:v>
                </c:pt>
                <c:pt idx="13">
                  <c:v>26.237296296296297</c:v>
                </c:pt>
                <c:pt idx="14">
                  <c:v>28.058000000000007</c:v>
                </c:pt>
                <c:pt idx="15">
                  <c:v>28.960999999999999</c:v>
                </c:pt>
                <c:pt idx="16">
                  <c:v>30.771000000000001</c:v>
                </c:pt>
                <c:pt idx="17">
                  <c:v>31.684999999999999</c:v>
                </c:pt>
                <c:pt idx="18">
                  <c:v>31.953999999999994</c:v>
                </c:pt>
                <c:pt idx="19">
                  <c:v>33.179000000000002</c:v>
                </c:pt>
                <c:pt idx="20">
                  <c:v>33.69</c:v>
                </c:pt>
                <c:pt idx="21">
                  <c:v>36.347000000000001</c:v>
                </c:pt>
                <c:pt idx="22">
                  <c:v>39.957000000000001</c:v>
                </c:pt>
                <c:pt idx="23">
                  <c:v>41.252000000000002</c:v>
                </c:pt>
                <c:pt idx="24">
                  <c:v>42.447000000000003</c:v>
                </c:pt>
                <c:pt idx="25">
                  <c:v>44.881999999999998</c:v>
                </c:pt>
                <c:pt idx="26">
                  <c:v>45.805999999999997</c:v>
                </c:pt>
                <c:pt idx="27">
                  <c:v>46.24</c:v>
                </c:pt>
              </c:numCache>
            </c:numRef>
          </c:val>
          <c:extLst>
            <c:ext xmlns:c16="http://schemas.microsoft.com/office/drawing/2014/chart" uri="{C3380CC4-5D6E-409C-BE32-E72D297353CC}">
              <c16:uniqueId val="{00000005-1F03-4AFD-8B4E-8590F491A50B}"/>
            </c:ext>
          </c:extLst>
        </c:ser>
        <c:dLbls>
          <c:showLegendKey val="0"/>
          <c:showVal val="0"/>
          <c:showCatName val="0"/>
          <c:showSerName val="0"/>
          <c:showPercent val="0"/>
          <c:showBubbleSize val="0"/>
        </c:dLbls>
        <c:gapWidth val="150"/>
        <c:axId val="827457592"/>
        <c:axId val="827457984"/>
      </c:barChart>
      <c:catAx>
        <c:axId val="82745759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827457984"/>
        <c:crosses val="autoZero"/>
        <c:auto val="1"/>
        <c:lblAlgn val="ctr"/>
        <c:lblOffset val="100"/>
        <c:noMultiLvlLbl val="0"/>
      </c:catAx>
      <c:valAx>
        <c:axId val="827457984"/>
        <c:scaling>
          <c:orientation val="minMax"/>
          <c:max val="50"/>
          <c:min val="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7592"/>
        <c:crosses val="autoZero"/>
        <c:crossBetween val="between"/>
      </c:valAx>
    </c:plotArea>
    <c:plotVisOnly val="1"/>
    <c:dispBlanksAs val="gap"/>
    <c:showDLblsOverMax val="0"/>
  </c:chart>
  <c:spPr>
    <a:ln>
      <a:noFill/>
    </a:ln>
  </c:spPr>
  <c:txPr>
    <a:bodyPr/>
    <a:lstStyle/>
    <a:p>
      <a:pPr>
        <a:defRPr sz="600" b="0" i="0" u="none" strike="noStrike" baseline="0">
          <a:solidFill>
            <a:srgbClr val="000000"/>
          </a:solidFill>
          <a:latin typeface="Arial Narrow" panose="020B0606020202030204" pitchFamily="34" charset="0"/>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4429393878212777"/>
          <c:y val="0.13815942119604396"/>
          <c:w val="0.55281096855900003"/>
          <c:h val="0.69800192541920236"/>
        </c:manualLayout>
      </c:layout>
      <c:radarChart>
        <c:radarStyle val="marker"/>
        <c:varyColors val="0"/>
        <c:ser>
          <c:idx val="0"/>
          <c:order val="0"/>
          <c:tx>
            <c:strRef>
              <c:f>[44]kompas!$Q$8</c:f>
              <c:strCache>
                <c:ptCount val="1"/>
                <c:pt idx="0">
                  <c:v>súčasná hodnota</c:v>
                </c:pt>
              </c:strCache>
            </c:strRef>
          </c:tx>
          <c:spPr>
            <a:ln w="28575" cap="rnd">
              <a:solidFill>
                <a:schemeClr val="accent1"/>
              </a:solidFill>
              <a:round/>
            </a:ln>
            <a:effectLst/>
          </c:spPr>
          <c:marker>
            <c:symbol val="none"/>
          </c:marker>
          <c:cat>
            <c:strRef>
              <c:f>[44]kompas!$P$9:$P$16</c:f>
              <c:strCache>
                <c:ptCount val="8"/>
                <c:pt idx="0">
                  <c:v>Trh práce a sociálne veci</c:v>
                </c:pt>
                <c:pt idx="1">
                  <c:v>Vzdelávanie</c:v>
                </c:pt>
                <c:pt idx="2">
                  <c:v>Bývanie</c:v>
                </c:pt>
                <c:pt idx="3">
                  <c:v>Zdravie</c:v>
                </c:pt>
                <c:pt idx="4">
                  <c:v>Zelená tranzícia</c:v>
                </c:pt>
                <c:pt idx="5">
                  <c:v>Verejné financie</c:v>
                </c:pt>
                <c:pt idx="6">
                  <c:v>Kvalita inštitúcií</c:v>
                </c:pt>
                <c:pt idx="7">
                  <c:v>Produktivita</c:v>
                </c:pt>
              </c:strCache>
            </c:strRef>
          </c:cat>
          <c:val>
            <c:numRef>
              <c:f>[44]kompas!$Q$9:$Q$16</c:f>
              <c:numCache>
                <c:formatCode>General</c:formatCode>
                <c:ptCount val="8"/>
                <c:pt idx="0">
                  <c:v>43.516189587201119</c:v>
                </c:pt>
                <c:pt idx="1">
                  <c:v>35.011292369432631</c:v>
                </c:pt>
                <c:pt idx="2">
                  <c:v>15.235230719101686</c:v>
                </c:pt>
                <c:pt idx="3">
                  <c:v>23.115593306932425</c:v>
                </c:pt>
                <c:pt idx="4">
                  <c:v>58.729109357415737</c:v>
                </c:pt>
                <c:pt idx="5">
                  <c:v>39.789706696181518</c:v>
                </c:pt>
                <c:pt idx="6">
                  <c:v>39.210611548944009</c:v>
                </c:pt>
                <c:pt idx="7">
                  <c:v>23.450409618467887</c:v>
                </c:pt>
              </c:numCache>
            </c:numRef>
          </c:val>
          <c:extLst>
            <c:ext xmlns:c16="http://schemas.microsoft.com/office/drawing/2014/chart" uri="{C3380CC4-5D6E-409C-BE32-E72D297353CC}">
              <c16:uniqueId val="{00000000-3108-4F81-9133-06CC3316D31D}"/>
            </c:ext>
          </c:extLst>
        </c:ser>
        <c:ser>
          <c:idx val="1"/>
          <c:order val="1"/>
          <c:tx>
            <c:strRef>
              <c:f>[44]kompas!$R$8</c:f>
              <c:strCache>
                <c:ptCount val="1"/>
                <c:pt idx="0">
                  <c:v>cieľ</c:v>
                </c:pt>
              </c:strCache>
            </c:strRef>
          </c:tx>
          <c:spPr>
            <a:ln w="28575" cap="rnd">
              <a:solidFill>
                <a:srgbClr val="002060"/>
              </a:solidFill>
              <a:round/>
            </a:ln>
            <a:effectLst/>
          </c:spPr>
          <c:marker>
            <c:symbol val="none"/>
          </c:marker>
          <c:cat>
            <c:strRef>
              <c:f>[44]kompas!$P$9:$P$16</c:f>
              <c:strCache>
                <c:ptCount val="8"/>
                <c:pt idx="0">
                  <c:v>Trh práce a sociálne veci</c:v>
                </c:pt>
                <c:pt idx="1">
                  <c:v>Vzdelávanie</c:v>
                </c:pt>
                <c:pt idx="2">
                  <c:v>Bývanie</c:v>
                </c:pt>
                <c:pt idx="3">
                  <c:v>Zdravie</c:v>
                </c:pt>
                <c:pt idx="4">
                  <c:v>Zelená tranzícia</c:v>
                </c:pt>
                <c:pt idx="5">
                  <c:v>Verejné financie</c:v>
                </c:pt>
                <c:pt idx="6">
                  <c:v>Kvalita inštitúcií</c:v>
                </c:pt>
                <c:pt idx="7">
                  <c:v>Produktivita</c:v>
                </c:pt>
              </c:strCache>
            </c:strRef>
          </c:cat>
          <c:val>
            <c:numRef>
              <c:f>[44]kompas!$R$9:$R$16</c:f>
              <c:numCache>
                <c:formatCode>General</c:formatCode>
                <c:ptCount val="8"/>
                <c:pt idx="0">
                  <c:v>70.129024825204127</c:v>
                </c:pt>
                <c:pt idx="1">
                  <c:v>56.019568139787815</c:v>
                </c:pt>
                <c:pt idx="2">
                  <c:v>38.140762463343108</c:v>
                </c:pt>
                <c:pt idx="3">
                  <c:v>63.645151576253035</c:v>
                </c:pt>
                <c:pt idx="4">
                  <c:v>78.712117206523757</c:v>
                </c:pt>
                <c:pt idx="5">
                  <c:v>80.266248539629814</c:v>
                </c:pt>
                <c:pt idx="6">
                  <c:v>57.131070825930294</c:v>
                </c:pt>
                <c:pt idx="7">
                  <c:v>67.467177155619368</c:v>
                </c:pt>
              </c:numCache>
            </c:numRef>
          </c:val>
          <c:extLst>
            <c:ext xmlns:c16="http://schemas.microsoft.com/office/drawing/2014/chart" uri="{C3380CC4-5D6E-409C-BE32-E72D297353CC}">
              <c16:uniqueId val="{00000001-3108-4F81-9133-06CC3316D31D}"/>
            </c:ext>
          </c:extLst>
        </c:ser>
        <c:dLbls>
          <c:showLegendKey val="0"/>
          <c:showVal val="0"/>
          <c:showCatName val="0"/>
          <c:showSerName val="0"/>
          <c:showPercent val="0"/>
          <c:showBubbleSize val="0"/>
        </c:dLbls>
        <c:axId val="621870128"/>
        <c:axId val="621868488"/>
      </c:radarChart>
      <c:catAx>
        <c:axId val="62187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621868488"/>
        <c:crosses val="autoZero"/>
        <c:auto val="1"/>
        <c:lblAlgn val="ctr"/>
        <c:lblOffset val="100"/>
        <c:noMultiLvlLbl val="0"/>
      </c:catAx>
      <c:valAx>
        <c:axId val="621868488"/>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621870128"/>
        <c:crosses val="autoZero"/>
        <c:crossBetween val="between"/>
      </c:valAx>
      <c:spPr>
        <a:noFill/>
        <a:ln>
          <a:noFill/>
        </a:ln>
        <a:effectLst/>
      </c:spPr>
    </c:plotArea>
    <c:legend>
      <c:legendPos val="b"/>
      <c:layout>
        <c:manualLayout>
          <c:xMode val="edge"/>
          <c:yMode val="edge"/>
          <c:x val="6.3679352580927384E-2"/>
          <c:y val="0.92939705453485"/>
          <c:w val="0.91708573928258974"/>
          <c:h val="4.282516768737239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6336284722222201"/>
        </c:manualLayout>
      </c:layout>
      <c:barChart>
        <c:barDir val="col"/>
        <c:grouping val="stacked"/>
        <c:varyColors val="0"/>
        <c:ser>
          <c:idx val="0"/>
          <c:order val="0"/>
          <c:spPr>
            <a:solidFill>
              <a:srgbClr val="2C9ADC"/>
            </a:solidFill>
          </c:spPr>
          <c:invertIfNegative val="0"/>
          <c:dPt>
            <c:idx val="12"/>
            <c:invertIfNegative val="0"/>
            <c:bubble3D val="0"/>
            <c:spPr>
              <a:solidFill>
                <a:srgbClr val="FF0000"/>
              </a:solidFill>
            </c:spPr>
            <c:extLst>
              <c:ext xmlns:c16="http://schemas.microsoft.com/office/drawing/2014/chart" uri="{C3380CC4-5D6E-409C-BE32-E72D297353CC}">
                <c16:uniqueId val="{00000001-FAA4-44AC-AD75-6F89F7FFF79B}"/>
              </c:ext>
            </c:extLst>
          </c:dPt>
          <c:cat>
            <c:strRef>
              <c:f>'1.33'!$A$5:$A$24</c:f>
              <c:strCache>
                <c:ptCount val="20"/>
                <c:pt idx="0">
                  <c:v>DE</c:v>
                </c:pt>
                <c:pt idx="1">
                  <c:v>DK</c:v>
                </c:pt>
                <c:pt idx="2">
                  <c:v>UK</c:v>
                </c:pt>
                <c:pt idx="3">
                  <c:v>AT</c:v>
                </c:pt>
                <c:pt idx="4">
                  <c:v>SE</c:v>
                </c:pt>
                <c:pt idx="5">
                  <c:v>NL</c:v>
                </c:pt>
                <c:pt idx="6">
                  <c:v>CH</c:v>
                </c:pt>
                <c:pt idx="7">
                  <c:v>BE</c:v>
                </c:pt>
                <c:pt idx="8">
                  <c:v>CZ</c:v>
                </c:pt>
                <c:pt idx="9">
                  <c:v>HU</c:v>
                </c:pt>
                <c:pt idx="10">
                  <c:v>IE</c:v>
                </c:pt>
                <c:pt idx="11">
                  <c:v>PL</c:v>
                </c:pt>
                <c:pt idx="12">
                  <c:v>SK</c:v>
                </c:pt>
                <c:pt idx="13">
                  <c:v>FR</c:v>
                </c:pt>
                <c:pt idx="14">
                  <c:v>RO</c:v>
                </c:pt>
                <c:pt idx="15">
                  <c:v>BG</c:v>
                </c:pt>
                <c:pt idx="16">
                  <c:v>IT</c:v>
                </c:pt>
                <c:pt idx="17">
                  <c:v>ES</c:v>
                </c:pt>
                <c:pt idx="18">
                  <c:v>TR</c:v>
                </c:pt>
                <c:pt idx="19">
                  <c:v>EL</c:v>
                </c:pt>
              </c:strCache>
            </c:strRef>
          </c:cat>
          <c:val>
            <c:numRef>
              <c:f>'1.33'!$B$5:$B$24</c:f>
              <c:numCache>
                <c:formatCode>General</c:formatCode>
                <c:ptCount val="20"/>
                <c:pt idx="0">
                  <c:v>22</c:v>
                </c:pt>
                <c:pt idx="1">
                  <c:v>24</c:v>
                </c:pt>
                <c:pt idx="2">
                  <c:v>24</c:v>
                </c:pt>
                <c:pt idx="3">
                  <c:v>25</c:v>
                </c:pt>
                <c:pt idx="4">
                  <c:v>26</c:v>
                </c:pt>
                <c:pt idx="5">
                  <c:v>26</c:v>
                </c:pt>
                <c:pt idx="6">
                  <c:v>27</c:v>
                </c:pt>
                <c:pt idx="7">
                  <c:v>27</c:v>
                </c:pt>
                <c:pt idx="8">
                  <c:v>28</c:v>
                </c:pt>
                <c:pt idx="9">
                  <c:v>29</c:v>
                </c:pt>
                <c:pt idx="10">
                  <c:v>31</c:v>
                </c:pt>
                <c:pt idx="11">
                  <c:v>31</c:v>
                </c:pt>
                <c:pt idx="12">
                  <c:v>32</c:v>
                </c:pt>
                <c:pt idx="13">
                  <c:v>34</c:v>
                </c:pt>
                <c:pt idx="14">
                  <c:v>36</c:v>
                </c:pt>
                <c:pt idx="15">
                  <c:v>37</c:v>
                </c:pt>
                <c:pt idx="16">
                  <c:v>44</c:v>
                </c:pt>
                <c:pt idx="17">
                  <c:v>45</c:v>
                </c:pt>
                <c:pt idx="18">
                  <c:v>49</c:v>
                </c:pt>
                <c:pt idx="19">
                  <c:v>52</c:v>
                </c:pt>
              </c:numCache>
            </c:numRef>
          </c:val>
          <c:extLst>
            <c:ext xmlns:c16="http://schemas.microsoft.com/office/drawing/2014/chart" uri="{C3380CC4-5D6E-409C-BE32-E72D297353CC}">
              <c16:uniqueId val="{00000002-FAA4-44AC-AD75-6F89F7FFF79B}"/>
            </c:ext>
          </c:extLst>
        </c:ser>
        <c:dLbls>
          <c:showLegendKey val="0"/>
          <c:showVal val="0"/>
          <c:showCatName val="0"/>
          <c:showSerName val="0"/>
          <c:showPercent val="0"/>
          <c:showBubbleSize val="0"/>
        </c:dLbls>
        <c:gapWidth val="150"/>
        <c:overlap val="100"/>
        <c:axId val="724697632"/>
        <c:axId val="724698416"/>
      </c:barChart>
      <c:catAx>
        <c:axId val="724697632"/>
        <c:scaling>
          <c:orientation val="minMax"/>
        </c:scaling>
        <c:delete val="0"/>
        <c:axPos val="b"/>
        <c:numFmt formatCode="General" sourceLinked="1"/>
        <c:majorTickMark val="out"/>
        <c:minorTickMark val="none"/>
        <c:tickLblPos val="nextTo"/>
        <c:crossAx val="724698416"/>
        <c:crosses val="autoZero"/>
        <c:auto val="1"/>
        <c:lblAlgn val="ctr"/>
        <c:lblOffset val="100"/>
        <c:noMultiLvlLbl val="0"/>
      </c:catAx>
      <c:valAx>
        <c:axId val="724698416"/>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crossAx val="724697632"/>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6231175269757947"/>
        </c:manualLayout>
      </c:layout>
      <c:lineChart>
        <c:grouping val="standard"/>
        <c:varyColors val="0"/>
        <c:ser>
          <c:idx val="3"/>
          <c:order val="0"/>
          <c:tx>
            <c:strRef>
              <c:f>'1.34'!$A$6</c:f>
              <c:strCache>
                <c:ptCount val="1"/>
                <c:pt idx="0">
                  <c:v>SR</c:v>
                </c:pt>
              </c:strCache>
            </c:strRef>
          </c:tx>
          <c:spPr>
            <a:ln w="19050">
              <a:solidFill>
                <a:srgbClr val="2C9ADC"/>
              </a:solidFill>
              <a:prstDash val="solid"/>
            </a:ln>
          </c:spPr>
          <c:marker>
            <c:symbol val="none"/>
          </c:marker>
          <c:cat>
            <c:numRef>
              <c:f>'1.34'!$B$5:$L$5</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'1.34'!$B$6:$L$6</c:f>
              <c:numCache>
                <c:formatCode>General</c:formatCode>
                <c:ptCount val="11"/>
                <c:pt idx="0">
                  <c:v>14</c:v>
                </c:pt>
                <c:pt idx="1">
                  <c:v>13.7</c:v>
                </c:pt>
                <c:pt idx="2">
                  <c:v>13.8</c:v>
                </c:pt>
                <c:pt idx="3">
                  <c:v>14</c:v>
                </c:pt>
                <c:pt idx="4">
                  <c:v>14.6</c:v>
                </c:pt>
                <c:pt idx="5">
                  <c:v>15.8</c:v>
                </c:pt>
                <c:pt idx="6">
                  <c:v>19.2</c:v>
                </c:pt>
                <c:pt idx="7">
                  <c:v>21.6</c:v>
                </c:pt>
                <c:pt idx="8">
                  <c:v>22.98</c:v>
                </c:pt>
                <c:pt idx="9">
                  <c:v>24.28</c:v>
                </c:pt>
                <c:pt idx="10">
                  <c:v>25.94</c:v>
                </c:pt>
              </c:numCache>
            </c:numRef>
          </c:val>
          <c:smooth val="0"/>
          <c:extLst>
            <c:ext xmlns:c16="http://schemas.microsoft.com/office/drawing/2014/chart" uri="{C3380CC4-5D6E-409C-BE32-E72D297353CC}">
              <c16:uniqueId val="{00000000-6E2A-456C-8F46-0A95BAFD4EA0}"/>
            </c:ext>
          </c:extLst>
        </c:ser>
        <c:ser>
          <c:idx val="5"/>
          <c:order val="1"/>
          <c:tx>
            <c:strRef>
              <c:f>'1.34'!$A$7</c:f>
              <c:strCache>
                <c:ptCount val="1"/>
                <c:pt idx="0">
                  <c:v>BA1</c:v>
                </c:pt>
              </c:strCache>
            </c:strRef>
          </c:tx>
          <c:spPr>
            <a:ln w="19050">
              <a:solidFill>
                <a:sysClr val="windowText" lastClr="000000"/>
              </a:solidFill>
              <a:prstDash val="solid"/>
            </a:ln>
          </c:spPr>
          <c:marker>
            <c:symbol val="none"/>
          </c:marker>
          <c:cat>
            <c:numRef>
              <c:f>'1.34'!$B$5:$L$5</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'1.34'!$B$7:$L$7</c:f>
              <c:numCache>
                <c:formatCode>0.0</c:formatCode>
                <c:ptCount val="11"/>
                <c:pt idx="0">
                  <c:v>26.72</c:v>
                </c:pt>
                <c:pt idx="1">
                  <c:v>32.950000000000003</c:v>
                </c:pt>
                <c:pt idx="2">
                  <c:v>31.51</c:v>
                </c:pt>
                <c:pt idx="3">
                  <c:v>29.98</c:v>
                </c:pt>
                <c:pt idx="4">
                  <c:v>25.16</c:v>
                </c:pt>
                <c:pt idx="5">
                  <c:v>23.41</c:v>
                </c:pt>
                <c:pt idx="6">
                  <c:v>24.39</c:v>
                </c:pt>
                <c:pt idx="7">
                  <c:v>25.56</c:v>
                </c:pt>
                <c:pt idx="8">
                  <c:v>25.6799461944528</c:v>
                </c:pt>
                <c:pt idx="9">
                  <c:v>25.377099366689201</c:v>
                </c:pt>
                <c:pt idx="10">
                  <c:v>31.0044566719118</c:v>
                </c:pt>
              </c:numCache>
            </c:numRef>
          </c:val>
          <c:smooth val="0"/>
          <c:extLst>
            <c:ext xmlns:c16="http://schemas.microsoft.com/office/drawing/2014/chart" uri="{C3380CC4-5D6E-409C-BE32-E72D297353CC}">
              <c16:uniqueId val="{00000001-6E2A-456C-8F46-0A95BAFD4EA0}"/>
            </c:ext>
          </c:extLst>
        </c:ser>
        <c:dLbls>
          <c:showLegendKey val="0"/>
          <c:showVal val="0"/>
          <c:showCatName val="0"/>
          <c:showSerName val="0"/>
          <c:showPercent val="0"/>
          <c:showBubbleSize val="0"/>
        </c:dLbls>
        <c:smooth val="0"/>
        <c:axId val="827451712"/>
        <c:axId val="827452104"/>
      </c:lineChart>
      <c:catAx>
        <c:axId val="827451712"/>
        <c:scaling>
          <c:orientation val="minMax"/>
        </c:scaling>
        <c:delete val="0"/>
        <c:axPos val="b"/>
        <c:numFmt formatCode="General" sourceLinked="0"/>
        <c:majorTickMark val="out"/>
        <c:minorTickMark val="none"/>
        <c:tickLblPos val="low"/>
        <c:txPr>
          <a:bodyPr rot="-5400000" vert="horz"/>
          <a:lstStyle/>
          <a:p>
            <a:pPr>
              <a:defRPr/>
            </a:pPr>
            <a:endParaRPr lang="en-US"/>
          </a:p>
        </c:txPr>
        <c:crossAx val="827452104"/>
        <c:crosses val="autoZero"/>
        <c:auto val="1"/>
        <c:lblAlgn val="ctr"/>
        <c:lblOffset val="100"/>
        <c:noMultiLvlLbl val="0"/>
      </c:catAx>
      <c:valAx>
        <c:axId val="827452104"/>
        <c:scaling>
          <c:orientation val="minMax"/>
          <c:min val="1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1712"/>
        <c:crosses val="autoZero"/>
        <c:crossBetween val="between"/>
      </c:valAx>
    </c:plotArea>
    <c:legend>
      <c:legendPos val="l"/>
      <c:layout>
        <c:manualLayout>
          <c:xMode val="edge"/>
          <c:yMode val="edge"/>
          <c:x val="8.7312360412798024E-2"/>
          <c:y val="0.84063210848643921"/>
          <c:w val="0.87296861235636525"/>
          <c:h val="0.13607319918343541"/>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NeueHaasGroteskDisp W02" panose="020B0504020202020204" pitchFamily="34" charset="-18"/>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6336284722222201"/>
        </c:manualLayout>
      </c:layout>
      <c:barChart>
        <c:barDir val="col"/>
        <c:grouping val="clustered"/>
        <c:varyColors val="0"/>
        <c:ser>
          <c:idx val="0"/>
          <c:order val="0"/>
          <c:tx>
            <c:strRef>
              <c:f>'1.35'!$B$8</c:f>
              <c:strCache>
                <c:ptCount val="1"/>
                <c:pt idx="0">
                  <c:v>2018</c:v>
                </c:pt>
              </c:strCache>
            </c:strRef>
          </c:tx>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F-FFFA-4C57-86D1-DBC6AF2D3C49}"/>
              </c:ext>
            </c:extLst>
          </c:dPt>
          <c:cat>
            <c:strRef>
              <c:f>'1.35'!$A$9:$A$18</c:f>
              <c:strCache>
                <c:ptCount val="10"/>
                <c:pt idx="0">
                  <c:v>EL</c:v>
                </c:pt>
                <c:pt idx="1">
                  <c:v>IT</c:v>
                </c:pt>
                <c:pt idx="2">
                  <c:v>HR</c:v>
                </c:pt>
                <c:pt idx="3">
                  <c:v>SI</c:v>
                </c:pt>
                <c:pt idx="4">
                  <c:v>PL</c:v>
                </c:pt>
                <c:pt idx="5">
                  <c:v>SK</c:v>
                </c:pt>
                <c:pt idx="6">
                  <c:v>HU</c:v>
                </c:pt>
                <c:pt idx="7">
                  <c:v>CZ</c:v>
                </c:pt>
                <c:pt idx="8">
                  <c:v>AT</c:v>
                </c:pt>
                <c:pt idx="9">
                  <c:v>CH</c:v>
                </c:pt>
              </c:strCache>
            </c:strRef>
          </c:cat>
          <c:val>
            <c:numRef>
              <c:f>'1.35'!$B$9:$B$18</c:f>
              <c:numCache>
                <c:formatCode>General</c:formatCode>
                <c:ptCount val="10"/>
                <c:pt idx="0">
                  <c:v>559</c:v>
                </c:pt>
                <c:pt idx="1">
                  <c:v>527</c:v>
                </c:pt>
                <c:pt idx="2">
                  <c:v>374</c:v>
                </c:pt>
                <c:pt idx="3">
                  <c:v>283</c:v>
                </c:pt>
                <c:pt idx="4">
                  <c:v>273</c:v>
                </c:pt>
                <c:pt idx="5">
                  <c:v>157</c:v>
                </c:pt>
                <c:pt idx="6">
                  <c:v>151</c:v>
                </c:pt>
                <c:pt idx="7">
                  <c:v>149</c:v>
                </c:pt>
                <c:pt idx="8">
                  <c:v>138</c:v>
                </c:pt>
                <c:pt idx="9">
                  <c:v>111</c:v>
                </c:pt>
              </c:numCache>
            </c:numRef>
          </c:val>
          <c:extLst>
            <c:ext xmlns:c16="http://schemas.microsoft.com/office/drawing/2014/chart" uri="{C3380CC4-5D6E-409C-BE32-E72D297353CC}">
              <c16:uniqueId val="{00000000-469F-4200-8007-971E29A2FFD1}"/>
            </c:ext>
          </c:extLst>
        </c:ser>
        <c:dLbls>
          <c:showLegendKey val="0"/>
          <c:showVal val="0"/>
          <c:showCatName val="0"/>
          <c:showSerName val="0"/>
          <c:showPercent val="0"/>
          <c:showBubbleSize val="0"/>
        </c:dLbls>
        <c:gapWidth val="150"/>
        <c:axId val="827467392"/>
        <c:axId val="827467784"/>
      </c:barChart>
      <c:lineChart>
        <c:grouping val="standard"/>
        <c:varyColors val="0"/>
        <c:ser>
          <c:idx val="2"/>
          <c:order val="1"/>
          <c:tx>
            <c:strRef>
              <c:f>'1.35'!$C$8</c:f>
              <c:strCache>
                <c:ptCount val="1"/>
                <c:pt idx="0">
                  <c:v>Priemer CEPEJ</c:v>
                </c:pt>
              </c:strCache>
            </c:strRef>
          </c:tx>
          <c:spPr>
            <a:ln>
              <a:solidFill>
                <a:sysClr val="windowText" lastClr="000000"/>
              </a:solidFill>
              <a:prstDash val="dash"/>
            </a:ln>
          </c:spPr>
          <c:marker>
            <c:symbol val="none"/>
          </c:marker>
          <c:cat>
            <c:strRef>
              <c:f>'1.35'!$A$9:$A$18</c:f>
              <c:strCache>
                <c:ptCount val="10"/>
                <c:pt idx="0">
                  <c:v>EL</c:v>
                </c:pt>
                <c:pt idx="1">
                  <c:v>IT</c:v>
                </c:pt>
                <c:pt idx="2">
                  <c:v>HR</c:v>
                </c:pt>
                <c:pt idx="3">
                  <c:v>SI</c:v>
                </c:pt>
                <c:pt idx="4">
                  <c:v>PL</c:v>
                </c:pt>
                <c:pt idx="5">
                  <c:v>SK</c:v>
                </c:pt>
                <c:pt idx="6">
                  <c:v>HU</c:v>
                </c:pt>
                <c:pt idx="7">
                  <c:v>CZ</c:v>
                </c:pt>
                <c:pt idx="8">
                  <c:v>AT</c:v>
                </c:pt>
                <c:pt idx="9">
                  <c:v>CH</c:v>
                </c:pt>
              </c:strCache>
            </c:strRef>
          </c:cat>
          <c:val>
            <c:numRef>
              <c:f>'1.35'!$C$9:$C$18</c:f>
              <c:numCache>
                <c:formatCode>General</c:formatCode>
                <c:ptCount val="10"/>
                <c:pt idx="0">
                  <c:v>272</c:v>
                </c:pt>
                <c:pt idx="1">
                  <c:v>272</c:v>
                </c:pt>
                <c:pt idx="2">
                  <c:v>272</c:v>
                </c:pt>
                <c:pt idx="3">
                  <c:v>272</c:v>
                </c:pt>
                <c:pt idx="4">
                  <c:v>272</c:v>
                </c:pt>
                <c:pt idx="5">
                  <c:v>272</c:v>
                </c:pt>
                <c:pt idx="6">
                  <c:v>272</c:v>
                </c:pt>
                <c:pt idx="7">
                  <c:v>272</c:v>
                </c:pt>
                <c:pt idx="8">
                  <c:v>272</c:v>
                </c:pt>
                <c:pt idx="9">
                  <c:v>272</c:v>
                </c:pt>
              </c:numCache>
            </c:numRef>
          </c:val>
          <c:smooth val="0"/>
          <c:extLst>
            <c:ext xmlns:c16="http://schemas.microsoft.com/office/drawing/2014/chart" uri="{C3380CC4-5D6E-409C-BE32-E72D297353CC}">
              <c16:uniqueId val="{00000001-469F-4200-8007-971E29A2FFD1}"/>
            </c:ext>
          </c:extLst>
        </c:ser>
        <c:dLbls>
          <c:showLegendKey val="0"/>
          <c:showVal val="0"/>
          <c:showCatName val="0"/>
          <c:showSerName val="0"/>
          <c:showPercent val="0"/>
          <c:showBubbleSize val="0"/>
        </c:dLbls>
        <c:marker val="1"/>
        <c:smooth val="0"/>
        <c:axId val="827467392"/>
        <c:axId val="827467784"/>
      </c:lineChart>
      <c:catAx>
        <c:axId val="827467392"/>
        <c:scaling>
          <c:orientation val="minMax"/>
        </c:scaling>
        <c:delete val="0"/>
        <c:axPos val="b"/>
        <c:numFmt formatCode="General" sourceLinked="1"/>
        <c:majorTickMark val="out"/>
        <c:minorTickMark val="none"/>
        <c:tickLblPos val="nextTo"/>
        <c:crossAx val="827467784"/>
        <c:crosses val="autoZero"/>
        <c:auto val="1"/>
        <c:lblAlgn val="ctr"/>
        <c:lblOffset val="100"/>
        <c:noMultiLvlLbl val="0"/>
      </c:catAx>
      <c:valAx>
        <c:axId val="827467784"/>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crossAx val="827467392"/>
        <c:crosses val="autoZero"/>
        <c:crossBetween val="between"/>
      </c:valAx>
    </c:plotArea>
    <c:legend>
      <c:legendPos val="r"/>
      <c:legendEntry>
        <c:idx val="0"/>
        <c:delete val="1"/>
      </c:legendEntry>
      <c:layout>
        <c:manualLayout>
          <c:xMode val="edge"/>
          <c:yMode val="edge"/>
          <c:x val="0.65981889763779522"/>
          <c:y val="0.16217884222805484"/>
          <c:w val="0.24295888013998251"/>
          <c:h val="0.22656824146981622"/>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033931569364682E-2"/>
          <c:y val="7.5067024128687876E-2"/>
          <c:w val="0.910539642004209"/>
          <c:h val="0.65187449424052224"/>
        </c:manualLayout>
      </c:layout>
      <c:barChart>
        <c:barDir val="col"/>
        <c:grouping val="clustered"/>
        <c:varyColors val="0"/>
        <c:ser>
          <c:idx val="0"/>
          <c:order val="0"/>
          <c:spPr>
            <a:solidFill>
              <a:srgbClr val="2C9ADC"/>
            </a:solidFill>
            <a:ln w="6350">
              <a:solidFill>
                <a:schemeClr val="tx1"/>
              </a:solidFill>
            </a:ln>
          </c:spPr>
          <c:invertIfNegative val="0"/>
          <c:dPt>
            <c:idx val="18"/>
            <c:invertIfNegative val="0"/>
            <c:bubble3D val="0"/>
            <c:spPr>
              <a:solidFill>
                <a:srgbClr val="FF0000"/>
              </a:solidFill>
              <a:ln w="6350">
                <a:solidFill>
                  <a:schemeClr val="tx1"/>
                </a:solidFill>
              </a:ln>
            </c:spPr>
            <c:extLst>
              <c:ext xmlns:c16="http://schemas.microsoft.com/office/drawing/2014/chart" uri="{C3380CC4-5D6E-409C-BE32-E72D297353CC}">
                <c16:uniqueId val="{00000001-3B18-47DD-B563-B051543C0883}"/>
              </c:ext>
            </c:extLst>
          </c:dPt>
          <c:cat>
            <c:strRef>
              <c:f>'1.36'!$M$13:$M$39</c:f>
              <c:strCache>
                <c:ptCount val="27"/>
                <c:pt idx="0">
                  <c:v>Austrália</c:v>
                </c:pt>
                <c:pt idx="1">
                  <c:v>Írsko</c:v>
                </c:pt>
                <c:pt idx="2">
                  <c:v>N. Zéland</c:v>
                </c:pt>
                <c:pt idx="3">
                  <c:v>Škótsko</c:v>
                </c:pt>
                <c:pt idx="4">
                  <c:v>Anglicko a Wales</c:v>
                </c:pt>
                <c:pt idx="6">
                  <c:v>Švédsko</c:v>
                </c:pt>
                <c:pt idx="7">
                  <c:v>Dánsko</c:v>
                </c:pt>
                <c:pt idx="8">
                  <c:v>Fínsko</c:v>
                </c:pt>
                <c:pt idx="10">
                  <c:v>Nemecko</c:v>
                </c:pt>
                <c:pt idx="11">
                  <c:v>J. Kórea</c:v>
                </c:pt>
                <c:pt idx="12">
                  <c:v>Japonsko</c:v>
                </c:pt>
                <c:pt idx="13">
                  <c:v>Švajčiarsko</c:v>
                </c:pt>
                <c:pt idx="14">
                  <c:v>Estónsko</c:v>
                </c:pt>
                <c:pt idx="15">
                  <c:v>Maďarsko</c:v>
                </c:pt>
                <c:pt idx="16">
                  <c:v>Česká rep.</c:v>
                </c:pt>
                <c:pt idx="17">
                  <c:v>Poľsko</c:v>
                </c:pt>
                <c:pt idx="18">
                  <c:v>Slovensko</c:v>
                </c:pt>
                <c:pt idx="19">
                  <c:v>Slovinsko</c:v>
                </c:pt>
                <c:pt idx="21">
                  <c:v>Portugalsko</c:v>
                </c:pt>
                <c:pt idx="22">
                  <c:v>Taliansko</c:v>
                </c:pt>
                <c:pt idx="23">
                  <c:v>Španielsko</c:v>
                </c:pt>
                <c:pt idx="24">
                  <c:v>Grécko</c:v>
                </c:pt>
                <c:pt idx="25">
                  <c:v>Francúzsko</c:v>
                </c:pt>
                <c:pt idx="26">
                  <c:v>Luxembursko</c:v>
                </c:pt>
              </c:strCache>
            </c:strRef>
          </c:cat>
          <c:val>
            <c:numRef>
              <c:f>'1.36'!$N$13:$N$39</c:f>
              <c:numCache>
                <c:formatCode>0.00</c:formatCode>
                <c:ptCount val="27"/>
                <c:pt idx="0">
                  <c:v>0.1959803</c:v>
                </c:pt>
                <c:pt idx="1">
                  <c:v>0.59112469999999995</c:v>
                </c:pt>
                <c:pt idx="2">
                  <c:v>1.3678950000000001</c:v>
                </c:pt>
                <c:pt idx="3">
                  <c:v>3.9814820000000002</c:v>
                </c:pt>
                <c:pt idx="4">
                  <c:v>7.025728</c:v>
                </c:pt>
                <c:pt idx="6">
                  <c:v>4.605772</c:v>
                </c:pt>
                <c:pt idx="7">
                  <c:v>9.0673180000000002</c:v>
                </c:pt>
                <c:pt idx="8">
                  <c:v>14.64696</c:v>
                </c:pt>
                <c:pt idx="10" formatCode="0.000">
                  <c:v>1.081958</c:v>
                </c:pt>
                <c:pt idx="11" formatCode="0.000">
                  <c:v>3.4281079999999999</c:v>
                </c:pt>
                <c:pt idx="12" formatCode="0.000">
                  <c:v>4.7034310000000001</c:v>
                </c:pt>
                <c:pt idx="13" formatCode="0.000">
                  <c:v>5.9296350000000002</c:v>
                </c:pt>
                <c:pt idx="14" formatCode="0.000">
                  <c:v>9.0349170000000001</c:v>
                </c:pt>
                <c:pt idx="15" formatCode="0.000">
                  <c:v>12.6919</c:v>
                </c:pt>
                <c:pt idx="16" formatCode="0.000">
                  <c:v>13.99877</c:v>
                </c:pt>
                <c:pt idx="17" formatCode="0.000">
                  <c:v>14.053599999999999</c:v>
                </c:pt>
                <c:pt idx="18" formatCode="0.000">
                  <c:v>19.907869999999999</c:v>
                </c:pt>
                <c:pt idx="19" formatCode="0.000">
                  <c:v>26.81494</c:v>
                </c:pt>
                <c:pt idx="21" formatCode="0.000">
                  <c:v>5.0350320000000002</c:v>
                </c:pt>
                <c:pt idx="22" formatCode="0.000">
                  <c:v>6.3653690000000003</c:v>
                </c:pt>
                <c:pt idx="23" formatCode="0.000">
                  <c:v>8.8477870000000003</c:v>
                </c:pt>
                <c:pt idx="24" formatCode="0.000">
                  <c:v>12.103770000000001</c:v>
                </c:pt>
                <c:pt idx="25" formatCode="0.000">
                  <c:v>12.30175</c:v>
                </c:pt>
                <c:pt idx="26" formatCode="0.000">
                  <c:v>41.57226</c:v>
                </c:pt>
              </c:numCache>
            </c:numRef>
          </c:val>
          <c:extLst>
            <c:ext xmlns:c16="http://schemas.microsoft.com/office/drawing/2014/chart" uri="{C3380CC4-5D6E-409C-BE32-E72D297353CC}">
              <c16:uniqueId val="{00000002-3B18-47DD-B563-B051543C0883}"/>
            </c:ext>
          </c:extLst>
        </c:ser>
        <c:dLbls>
          <c:showLegendKey val="0"/>
          <c:showVal val="0"/>
          <c:showCatName val="0"/>
          <c:showSerName val="0"/>
          <c:showPercent val="0"/>
          <c:showBubbleSize val="0"/>
        </c:dLbls>
        <c:gapWidth val="43"/>
        <c:axId val="724697240"/>
        <c:axId val="724703512"/>
      </c:barChart>
      <c:catAx>
        <c:axId val="724697240"/>
        <c:scaling>
          <c:orientation val="minMax"/>
        </c:scaling>
        <c:delete val="0"/>
        <c:axPos val="b"/>
        <c:numFmt formatCode="General" sourceLinked="1"/>
        <c:majorTickMark val="out"/>
        <c:minorTickMark val="none"/>
        <c:tickLblPos val="nextTo"/>
        <c:txPr>
          <a:bodyPr rot="-2700000"/>
          <a:lstStyle/>
          <a:p>
            <a:pPr>
              <a:defRPr sz="800">
                <a:latin typeface="Arial" pitchFamily="34" charset="0"/>
                <a:cs typeface="Arial" pitchFamily="34" charset="0"/>
              </a:defRPr>
            </a:pPr>
            <a:endParaRPr lang="en-US"/>
          </a:p>
        </c:txPr>
        <c:crossAx val="724703512"/>
        <c:crosses val="autoZero"/>
        <c:auto val="1"/>
        <c:lblAlgn val="ctr"/>
        <c:lblOffset val="100"/>
        <c:noMultiLvlLbl val="0"/>
      </c:catAx>
      <c:valAx>
        <c:axId val="724703512"/>
        <c:scaling>
          <c:orientation val="minMax"/>
        </c:scaling>
        <c:delete val="0"/>
        <c:axPos val="l"/>
        <c:majorGridlines>
          <c:spPr>
            <a:ln>
              <a:solidFill>
                <a:sysClr val="window" lastClr="FFFFFF"/>
              </a:solidFill>
            </a:ln>
          </c:spPr>
        </c:majorGridlines>
        <c:numFmt formatCode="0" sourceLinked="0"/>
        <c:majorTickMark val="out"/>
        <c:minorTickMark val="none"/>
        <c:tickLblPos val="nextTo"/>
        <c:txPr>
          <a:bodyPr/>
          <a:lstStyle/>
          <a:p>
            <a:pPr>
              <a:defRPr sz="800">
                <a:latin typeface="Arial" pitchFamily="34" charset="0"/>
                <a:cs typeface="Arial" pitchFamily="34" charset="0"/>
              </a:defRPr>
            </a:pPr>
            <a:endParaRPr lang="en-US"/>
          </a:p>
        </c:txPr>
        <c:crossAx val="724697240"/>
        <c:crosses val="autoZero"/>
        <c:crossBetween val="between"/>
      </c:valAx>
      <c:spPr>
        <a:noFill/>
      </c:spPr>
    </c:plotArea>
    <c:plotVisOnly val="1"/>
    <c:dispBlanksAs val="gap"/>
    <c:showDLblsOverMax val="0"/>
  </c:chart>
  <c:spPr>
    <a:ln>
      <a:noFill/>
    </a:ln>
  </c:spPr>
  <c:printSettings>
    <c:headerFooter/>
    <c:pageMargins b="0.75000000000000955" l="0.70000000000000251" r="0.70000000000000251" t="0.75000000000000955" header="0.30000000000000027" footer="0.30000000000000027"/>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38516831737498"/>
          <c:y val="7.5067024128687876E-2"/>
          <c:w val="0.88009309811883452"/>
          <c:h val="0.65187449424052224"/>
        </c:manualLayout>
      </c:layout>
      <c:barChart>
        <c:barDir val="col"/>
        <c:grouping val="clustered"/>
        <c:varyColors val="0"/>
        <c:ser>
          <c:idx val="0"/>
          <c:order val="0"/>
          <c:spPr>
            <a:ln w="6350">
              <a:solidFill>
                <a:schemeClr val="tx1"/>
              </a:solidFill>
            </a:ln>
          </c:spPr>
          <c:invertIfNegative val="0"/>
          <c:cat>
            <c:strRef>
              <c:f>[46]odvolania!$M$40:$M$66</c:f>
              <c:strCache>
                <c:ptCount val="27"/>
                <c:pt idx="0">
                  <c:v>England and Wales</c:v>
                </c:pt>
                <c:pt idx="1">
                  <c:v>Australia</c:v>
                </c:pt>
                <c:pt idx="2">
                  <c:v>New Zealand</c:v>
                </c:pt>
                <c:pt idx="3">
                  <c:v>Ireland</c:v>
                </c:pt>
                <c:pt idx="4">
                  <c:v>Scotland</c:v>
                </c:pt>
                <c:pt idx="6">
                  <c:v>Sweden</c:v>
                </c:pt>
                <c:pt idx="7">
                  <c:v>Finland</c:v>
                </c:pt>
                <c:pt idx="8">
                  <c:v>Denmark</c:v>
                </c:pt>
                <c:pt idx="10">
                  <c:v>Germany</c:v>
                </c:pt>
                <c:pt idx="11">
                  <c:v>Japan</c:v>
                </c:pt>
                <c:pt idx="12">
                  <c:v>Korea</c:v>
                </c:pt>
                <c:pt idx="13">
                  <c:v>Switzerland</c:v>
                </c:pt>
                <c:pt idx="14">
                  <c:v>Estonia</c:v>
                </c:pt>
                <c:pt idx="15">
                  <c:v>Hungary</c:v>
                </c:pt>
                <c:pt idx="16">
                  <c:v>Poland</c:v>
                </c:pt>
                <c:pt idx="17">
                  <c:v>Slovak Republic</c:v>
                </c:pt>
                <c:pt idx="18">
                  <c:v>Slovenia</c:v>
                </c:pt>
                <c:pt idx="19">
                  <c:v>Czech Republic</c:v>
                </c:pt>
                <c:pt idx="21">
                  <c:v>Portugal</c:v>
                </c:pt>
                <c:pt idx="22">
                  <c:v>Luxembourg</c:v>
                </c:pt>
                <c:pt idx="23">
                  <c:v>Italy</c:v>
                </c:pt>
                <c:pt idx="24">
                  <c:v>Spain</c:v>
                </c:pt>
                <c:pt idx="25">
                  <c:v>Greece</c:v>
                </c:pt>
                <c:pt idx="26">
                  <c:v>France</c:v>
                </c:pt>
              </c:strCache>
            </c:strRef>
          </c:cat>
          <c:val>
            <c:numRef>
              <c:f>[46]odvolania!$N$40:$N$66</c:f>
              <c:numCache>
                <c:formatCode>General</c:formatCode>
                <c:ptCount val="27"/>
                <c:pt idx="0">
                  <c:v>7.3895000000000002E-3</c:v>
                </c:pt>
                <c:pt idx="1">
                  <c:v>7.6501E-3</c:v>
                </c:pt>
                <c:pt idx="2">
                  <c:v>1.41777E-2</c:v>
                </c:pt>
                <c:pt idx="3">
                  <c:v>2.9609E-2</c:v>
                </c:pt>
                <c:pt idx="4">
                  <c:v>8.2563399999999995E-2</c:v>
                </c:pt>
                <c:pt idx="6">
                  <c:v>3.0496499999999999E-2</c:v>
                </c:pt>
                <c:pt idx="7">
                  <c:v>4.4710899999999998E-2</c:v>
                </c:pt>
                <c:pt idx="8">
                  <c:v>0.11714819999999999</c:v>
                </c:pt>
                <c:pt idx="10">
                  <c:v>3.8112199999999999E-2</c:v>
                </c:pt>
                <c:pt idx="11">
                  <c:v>3.9861199999999999E-2</c:v>
                </c:pt>
                <c:pt idx="12">
                  <c:v>7.6619499999999993E-2</c:v>
                </c:pt>
                <c:pt idx="13">
                  <c:v>0.10430440000000001</c:v>
                </c:pt>
                <c:pt idx="14">
                  <c:v>0.14230999999999999</c:v>
                </c:pt>
                <c:pt idx="15">
                  <c:v>0.24553949999999999</c:v>
                </c:pt>
                <c:pt idx="16">
                  <c:v>0.28856779999999999</c:v>
                </c:pt>
                <c:pt idx="17">
                  <c:v>0.40748839999999997</c:v>
                </c:pt>
                <c:pt idx="18">
                  <c:v>0.58147649999999995</c:v>
                </c:pt>
                <c:pt idx="19">
                  <c:v>0.74023510000000003</c:v>
                </c:pt>
                <c:pt idx="21">
                  <c:v>0.1692998</c:v>
                </c:pt>
                <c:pt idx="22">
                  <c:v>0.23888000000000001</c:v>
                </c:pt>
                <c:pt idx="23">
                  <c:v>0.29307230000000001</c:v>
                </c:pt>
                <c:pt idx="24">
                  <c:v>0.31376369999999998</c:v>
                </c:pt>
                <c:pt idx="25">
                  <c:v>0.3849303</c:v>
                </c:pt>
                <c:pt idx="26">
                  <c:v>0.38749899999999998</c:v>
                </c:pt>
              </c:numCache>
            </c:numRef>
          </c:val>
          <c:extLst>
            <c:ext xmlns:c16="http://schemas.microsoft.com/office/drawing/2014/chart" uri="{C3380CC4-5D6E-409C-BE32-E72D297353CC}">
              <c16:uniqueId val="{00000000-8E5D-4CC9-986C-F663F340E584}"/>
            </c:ext>
          </c:extLst>
        </c:ser>
        <c:dLbls>
          <c:showLegendKey val="0"/>
          <c:showVal val="0"/>
          <c:showCatName val="0"/>
          <c:showSerName val="0"/>
          <c:showPercent val="0"/>
          <c:showBubbleSize val="0"/>
        </c:dLbls>
        <c:gapWidth val="43"/>
        <c:axId val="724704296"/>
        <c:axId val="724704688"/>
      </c:barChart>
      <c:catAx>
        <c:axId val="724704296"/>
        <c:scaling>
          <c:orientation val="minMax"/>
        </c:scaling>
        <c:delete val="0"/>
        <c:axPos val="b"/>
        <c:numFmt formatCode="General" sourceLinked="1"/>
        <c:majorTickMark val="out"/>
        <c:minorTickMark val="none"/>
        <c:tickLblPos val="nextTo"/>
        <c:txPr>
          <a:bodyPr rot="-2700000"/>
          <a:lstStyle/>
          <a:p>
            <a:pPr>
              <a:defRPr sz="800">
                <a:latin typeface="Arial" pitchFamily="34" charset="0"/>
                <a:cs typeface="Arial" pitchFamily="34" charset="0"/>
              </a:defRPr>
            </a:pPr>
            <a:endParaRPr lang="en-US"/>
          </a:p>
        </c:txPr>
        <c:crossAx val="724704688"/>
        <c:crosses val="autoZero"/>
        <c:auto val="1"/>
        <c:lblAlgn val="ctr"/>
        <c:lblOffset val="100"/>
        <c:noMultiLvlLbl val="0"/>
      </c:catAx>
      <c:valAx>
        <c:axId val="724704688"/>
        <c:scaling>
          <c:orientation val="minMax"/>
        </c:scaling>
        <c:delete val="0"/>
        <c:axPos val="l"/>
        <c:majorGridlines>
          <c:spPr>
            <a:ln>
              <a:solidFill>
                <a:sysClr val="window" lastClr="FFFFFF"/>
              </a:solidFill>
            </a:ln>
          </c:spPr>
        </c:majorGridlines>
        <c:numFmt formatCode="0.0" sourceLinked="0"/>
        <c:majorTickMark val="out"/>
        <c:minorTickMark val="none"/>
        <c:tickLblPos val="nextTo"/>
        <c:txPr>
          <a:bodyPr/>
          <a:lstStyle/>
          <a:p>
            <a:pPr>
              <a:defRPr sz="800">
                <a:latin typeface="Arial" pitchFamily="34" charset="0"/>
                <a:cs typeface="Arial" pitchFamily="34" charset="0"/>
              </a:defRPr>
            </a:pPr>
            <a:endParaRPr lang="en-US"/>
          </a:p>
        </c:txPr>
        <c:crossAx val="724704296"/>
        <c:crosses val="autoZero"/>
        <c:crossBetween val="between"/>
      </c:valAx>
      <c:spPr>
        <a:solidFill>
          <a:schemeClr val="tx2">
            <a:lumMod val="20000"/>
            <a:lumOff val="80000"/>
          </a:schemeClr>
        </a:solidFill>
      </c:spPr>
    </c:plotArea>
    <c:plotVisOnly val="1"/>
    <c:dispBlanksAs val="gap"/>
    <c:showDLblsOverMax val="0"/>
  </c:chart>
  <c:spPr>
    <a:ln>
      <a:noFill/>
    </a:ln>
  </c:spPr>
  <c:printSettings>
    <c:headerFooter/>
    <c:pageMargins b="0.75000000000001055" l="0.70000000000000251" r="0.70000000000000251" t="0.75000000000001055" header="0.30000000000000027" footer="0.30000000000000027"/>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'1.37'!$B$6</c:f>
              <c:strCache>
                <c:ptCount val="1"/>
                <c:pt idx="0">
                  <c:v>SK</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strRef>
              <c:f>'1.37'!$A$7:$A$12</c:f>
              <c:strCache>
                <c:ptCount val="6"/>
                <c:pt idx="0">
                  <c:v>Slobodná spoločnosť</c:v>
                </c:pt>
                <c:pt idx="1">
                  <c:v>Politická stabilita a absencia násilia</c:v>
                </c:pt>
                <c:pt idx="2">
                  <c:v>Efektivita vlády</c:v>
                </c:pt>
                <c:pt idx="3">
                  <c:v>Kvalita regulácie</c:v>
                </c:pt>
                <c:pt idx="4">
                  <c:v>Vláda zákona</c:v>
                </c:pt>
                <c:pt idx="5">
                  <c:v>Kontrola korupcie</c:v>
                </c:pt>
              </c:strCache>
            </c:strRef>
          </c:cat>
          <c:val>
            <c:numRef>
              <c:f>'1.37'!$B$7:$B$12</c:f>
              <c:numCache>
                <c:formatCode>0.00</c:formatCode>
                <c:ptCount val="6"/>
                <c:pt idx="0">
                  <c:v>76.8472900390625</c:v>
                </c:pt>
                <c:pt idx="1">
                  <c:v>72.380950927734375</c:v>
                </c:pt>
                <c:pt idx="2">
                  <c:v>75.480766296386719</c:v>
                </c:pt>
                <c:pt idx="3">
                  <c:v>75.961540222167969</c:v>
                </c:pt>
                <c:pt idx="4">
                  <c:v>70.192306518554688</c:v>
                </c:pt>
                <c:pt idx="5">
                  <c:v>66.346153259277344</c:v>
                </c:pt>
              </c:numCache>
            </c:numRef>
          </c:val>
          <c:extLst>
            <c:ext xmlns:c16="http://schemas.microsoft.com/office/drawing/2014/chart" uri="{C3380CC4-5D6E-409C-BE32-E72D297353CC}">
              <c16:uniqueId val="{00000000-4CE2-4153-B9AF-368FB72E1D10}"/>
            </c:ext>
          </c:extLst>
        </c:ser>
        <c:ser>
          <c:idx val="1"/>
          <c:order val="1"/>
          <c:tx>
            <c:strRef>
              <c:f>'1.37'!$C$6</c:f>
              <c:strCache>
                <c:ptCount val="1"/>
                <c:pt idx="0">
                  <c:v>CZ</c:v>
                </c:pt>
              </c:strCache>
            </c:strRef>
          </c:tx>
          <c:spPr>
            <a:ln w="28575" cap="rnd">
              <a:solidFill>
                <a:schemeClr val="tx2"/>
              </a:solidFill>
              <a:prstDash val="sysDash"/>
              <a:round/>
            </a:ln>
            <a:effectLst/>
          </c:spPr>
          <c:marker>
            <c:symbol val="circle"/>
            <c:size val="5"/>
            <c:spPr>
              <a:solidFill>
                <a:schemeClr val="tx2"/>
              </a:solidFill>
              <a:ln w="9525">
                <a:solidFill>
                  <a:schemeClr val="tx2"/>
                </a:solidFill>
                <a:prstDash val="sysDash"/>
              </a:ln>
              <a:effectLst/>
            </c:spPr>
          </c:marker>
          <c:cat>
            <c:strRef>
              <c:f>'1.37'!$A$7:$A$12</c:f>
              <c:strCache>
                <c:ptCount val="6"/>
                <c:pt idx="0">
                  <c:v>Slobodná spoločnosť</c:v>
                </c:pt>
                <c:pt idx="1">
                  <c:v>Politická stabilita a absencia násilia</c:v>
                </c:pt>
                <c:pt idx="2">
                  <c:v>Efektivita vlády</c:v>
                </c:pt>
                <c:pt idx="3">
                  <c:v>Kvalita regulácie</c:v>
                </c:pt>
                <c:pt idx="4">
                  <c:v>Vláda zákona</c:v>
                </c:pt>
                <c:pt idx="5">
                  <c:v>Kontrola korupcie</c:v>
                </c:pt>
              </c:strCache>
            </c:strRef>
          </c:cat>
          <c:val>
            <c:numRef>
              <c:f>'1.37'!$C$7:$C$12</c:f>
              <c:numCache>
                <c:formatCode>0.00</c:formatCode>
                <c:ptCount val="6"/>
                <c:pt idx="0">
                  <c:v>78.325126647949219</c:v>
                </c:pt>
                <c:pt idx="1">
                  <c:v>87.142860412597656</c:v>
                </c:pt>
                <c:pt idx="2">
                  <c:v>78.365386962890625</c:v>
                </c:pt>
                <c:pt idx="3">
                  <c:v>87.019233703613281</c:v>
                </c:pt>
                <c:pt idx="4">
                  <c:v>81.730766296386719</c:v>
                </c:pt>
                <c:pt idx="5">
                  <c:v>69.230766296386719</c:v>
                </c:pt>
              </c:numCache>
            </c:numRef>
          </c:val>
          <c:extLst>
            <c:ext xmlns:c16="http://schemas.microsoft.com/office/drawing/2014/chart" uri="{C3380CC4-5D6E-409C-BE32-E72D297353CC}">
              <c16:uniqueId val="{00000001-4CE2-4153-B9AF-368FB72E1D10}"/>
            </c:ext>
          </c:extLst>
        </c:ser>
        <c:ser>
          <c:idx val="2"/>
          <c:order val="2"/>
          <c:tx>
            <c:strRef>
              <c:f>'1.37'!$D$6</c:f>
              <c:strCache>
                <c:ptCount val="1"/>
                <c:pt idx="0">
                  <c:v>DE</c:v>
                </c:pt>
              </c:strCache>
            </c:strRef>
          </c:tx>
          <c:spPr>
            <a:ln w="28575" cap="rnd">
              <a:solidFill>
                <a:srgbClr val="2C9ADC"/>
              </a:solidFill>
              <a:round/>
            </a:ln>
            <a:effectLst/>
          </c:spPr>
          <c:marker>
            <c:symbol val="circle"/>
            <c:size val="5"/>
            <c:spPr>
              <a:solidFill>
                <a:srgbClr val="2C9ADC"/>
              </a:solidFill>
              <a:ln w="9525">
                <a:solidFill>
                  <a:srgbClr val="2C9ADC"/>
                </a:solidFill>
              </a:ln>
              <a:effectLst/>
            </c:spPr>
          </c:marker>
          <c:cat>
            <c:strRef>
              <c:f>'1.37'!$A$7:$A$12</c:f>
              <c:strCache>
                <c:ptCount val="6"/>
                <c:pt idx="0">
                  <c:v>Slobodná spoločnosť</c:v>
                </c:pt>
                <c:pt idx="1">
                  <c:v>Politická stabilita a absencia násilia</c:v>
                </c:pt>
                <c:pt idx="2">
                  <c:v>Efektivita vlády</c:v>
                </c:pt>
                <c:pt idx="3">
                  <c:v>Kvalita regulácie</c:v>
                </c:pt>
                <c:pt idx="4">
                  <c:v>Vláda zákona</c:v>
                </c:pt>
                <c:pt idx="5">
                  <c:v>Kontrola korupcie</c:v>
                </c:pt>
              </c:strCache>
            </c:strRef>
          </c:cat>
          <c:val>
            <c:numRef>
              <c:f>'1.37'!$D$7:$D$12</c:f>
              <c:numCache>
                <c:formatCode>0.00</c:formatCode>
                <c:ptCount val="6"/>
                <c:pt idx="0">
                  <c:v>95.073890686035156</c:v>
                </c:pt>
                <c:pt idx="1">
                  <c:v>66.666664123535156</c:v>
                </c:pt>
                <c:pt idx="2">
                  <c:v>93.269233703613281</c:v>
                </c:pt>
                <c:pt idx="3">
                  <c:v>94.711540222167969</c:v>
                </c:pt>
                <c:pt idx="4">
                  <c:v>91.346153259277344</c:v>
                </c:pt>
                <c:pt idx="5">
                  <c:v>95.192306518554688</c:v>
                </c:pt>
              </c:numCache>
            </c:numRef>
          </c:val>
          <c:extLst>
            <c:ext xmlns:c16="http://schemas.microsoft.com/office/drawing/2014/chart" uri="{C3380CC4-5D6E-409C-BE32-E72D297353CC}">
              <c16:uniqueId val="{00000002-4CE2-4153-B9AF-368FB72E1D10}"/>
            </c:ext>
          </c:extLst>
        </c:ser>
        <c:dLbls>
          <c:showLegendKey val="0"/>
          <c:showVal val="0"/>
          <c:showCatName val="0"/>
          <c:showSerName val="0"/>
          <c:showPercent val="0"/>
          <c:showBubbleSize val="0"/>
        </c:dLbls>
        <c:axId val="434452528"/>
        <c:axId val="434449784"/>
      </c:radarChart>
      <c:catAx>
        <c:axId val="43445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434449784"/>
        <c:crosses val="autoZero"/>
        <c:auto val="1"/>
        <c:lblAlgn val="ctr"/>
        <c:lblOffset val="100"/>
        <c:noMultiLvlLbl val="0"/>
      </c:catAx>
      <c:valAx>
        <c:axId val="43444978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4344525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4.2759961127308101E-2"/>
          <c:w val="0.93616132135261021"/>
          <c:h val="0.8765920538465285"/>
        </c:manualLayout>
      </c:layout>
      <c:barChart>
        <c:barDir val="col"/>
        <c:grouping val="clustered"/>
        <c:varyColors val="0"/>
        <c:ser>
          <c:idx val="0"/>
          <c:order val="0"/>
          <c:tx>
            <c:strRef>
              <c:f>'1.38'!$B$6</c:f>
              <c:strCache>
                <c:ptCount val="1"/>
                <c:pt idx="0">
                  <c:v>Jednotkové náklady na výkon správy (ľavá os)</c:v>
                </c:pt>
              </c:strCache>
            </c:strRef>
          </c:tx>
          <c:spPr>
            <a:solidFill>
              <a:srgbClr val="2C9ADC"/>
            </a:solidFill>
          </c:spPr>
          <c:invertIfNegative val="0"/>
          <c:cat>
            <c:strRef>
              <c:f>'1.38'!$A$7:$A$18</c:f>
              <c:strCache>
                <c:ptCount val="12"/>
                <c:pt idx="0">
                  <c:v>do 0,25</c:v>
                </c:pt>
                <c:pt idx="1">
                  <c:v>0,25-0,5</c:v>
                </c:pt>
                <c:pt idx="2">
                  <c:v>0,5-1</c:v>
                </c:pt>
                <c:pt idx="3">
                  <c:v>1-2</c:v>
                </c:pt>
                <c:pt idx="4">
                  <c:v>2-3</c:v>
                </c:pt>
                <c:pt idx="5">
                  <c:v>3-4</c:v>
                </c:pt>
                <c:pt idx="6">
                  <c:v>4-5</c:v>
                </c:pt>
                <c:pt idx="7">
                  <c:v>5-10</c:v>
                </c:pt>
                <c:pt idx="8">
                  <c:v>10-20</c:v>
                </c:pt>
                <c:pt idx="9">
                  <c:v>20-50</c:v>
                </c:pt>
                <c:pt idx="10">
                  <c:v>50-100</c:v>
                </c:pt>
                <c:pt idx="11">
                  <c:v>nad 100</c:v>
                </c:pt>
              </c:strCache>
            </c:strRef>
          </c:cat>
          <c:val>
            <c:numRef>
              <c:f>'1.38'!$B$7:$B$18</c:f>
              <c:numCache>
                <c:formatCode>0.0</c:formatCode>
                <c:ptCount val="12"/>
                <c:pt idx="0">
                  <c:v>336.46607731652199</c:v>
                </c:pt>
                <c:pt idx="1">
                  <c:v>231.67175911761771</c:v>
                </c:pt>
                <c:pt idx="2">
                  <c:v>188.97008477715022</c:v>
                </c:pt>
                <c:pt idx="3">
                  <c:v>158.64537005195234</c:v>
                </c:pt>
                <c:pt idx="4">
                  <c:v>136.17153163621296</c:v>
                </c:pt>
                <c:pt idx="5">
                  <c:v>117.33168525030003</c:v>
                </c:pt>
                <c:pt idx="6">
                  <c:v>125.06742899844362</c:v>
                </c:pt>
                <c:pt idx="7">
                  <c:v>102.24524854802029</c:v>
                </c:pt>
                <c:pt idx="8">
                  <c:v>92.784412826405728</c:v>
                </c:pt>
                <c:pt idx="9">
                  <c:v>76.598742747806952</c:v>
                </c:pt>
                <c:pt idx="10">
                  <c:v>82.378761424451312</c:v>
                </c:pt>
                <c:pt idx="11">
                  <c:v>218.38105201017228</c:v>
                </c:pt>
              </c:numCache>
            </c:numRef>
          </c:val>
          <c:extLst>
            <c:ext xmlns:c16="http://schemas.microsoft.com/office/drawing/2014/chart" uri="{C3380CC4-5D6E-409C-BE32-E72D297353CC}">
              <c16:uniqueId val="{00000000-0359-47C5-BD39-C4065E08F81E}"/>
            </c:ext>
          </c:extLst>
        </c:ser>
        <c:ser>
          <c:idx val="2"/>
          <c:order val="1"/>
          <c:tx>
            <c:strRef>
              <c:f>'1.38'!$C$6</c:f>
              <c:strCache>
                <c:ptCount val="1"/>
                <c:pt idx="0">
                  <c:v>Jednotkové náklady na verejné služby mimo výkonu správy (ľavá os)</c:v>
                </c:pt>
              </c:strCache>
            </c:strRef>
          </c:tx>
          <c:spPr>
            <a:solidFill>
              <a:schemeClr val="tx2">
                <a:lumMod val="20000"/>
                <a:lumOff val="80000"/>
              </a:schemeClr>
            </a:solidFill>
          </c:spPr>
          <c:invertIfNegative val="0"/>
          <c:cat>
            <c:strRef>
              <c:f>'1.38'!$A$7:$A$18</c:f>
              <c:strCache>
                <c:ptCount val="12"/>
                <c:pt idx="0">
                  <c:v>do 0,25</c:v>
                </c:pt>
                <c:pt idx="1">
                  <c:v>0,25-0,5</c:v>
                </c:pt>
                <c:pt idx="2">
                  <c:v>0,5-1</c:v>
                </c:pt>
                <c:pt idx="3">
                  <c:v>1-2</c:v>
                </c:pt>
                <c:pt idx="4">
                  <c:v>2-3</c:v>
                </c:pt>
                <c:pt idx="5">
                  <c:v>3-4</c:v>
                </c:pt>
                <c:pt idx="6">
                  <c:v>4-5</c:v>
                </c:pt>
                <c:pt idx="7">
                  <c:v>5-10</c:v>
                </c:pt>
                <c:pt idx="8">
                  <c:v>10-20</c:v>
                </c:pt>
                <c:pt idx="9">
                  <c:v>20-50</c:v>
                </c:pt>
                <c:pt idx="10">
                  <c:v>50-100</c:v>
                </c:pt>
                <c:pt idx="11">
                  <c:v>nad 100</c:v>
                </c:pt>
              </c:strCache>
            </c:strRef>
          </c:cat>
          <c:val>
            <c:numRef>
              <c:f>'1.38'!$C$7:$C$18</c:f>
              <c:numCache>
                <c:formatCode>0.0</c:formatCode>
                <c:ptCount val="12"/>
                <c:pt idx="0">
                  <c:v>366.27579844839636</c:v>
                </c:pt>
                <c:pt idx="1">
                  <c:v>400.49806083650174</c:v>
                </c:pt>
                <c:pt idx="2">
                  <c:v>487.71303005485424</c:v>
                </c:pt>
                <c:pt idx="3">
                  <c:v>617.39011406844077</c:v>
                </c:pt>
                <c:pt idx="4">
                  <c:v>663.27715637914866</c:v>
                </c:pt>
                <c:pt idx="5">
                  <c:v>646.34466666666663</c:v>
                </c:pt>
                <c:pt idx="6">
                  <c:v>623.25716775214107</c:v>
                </c:pt>
                <c:pt idx="7">
                  <c:v>746.95289881296117</c:v>
                </c:pt>
                <c:pt idx="8">
                  <c:v>740.42747542459438</c:v>
                </c:pt>
                <c:pt idx="9">
                  <c:v>650.80514444488585</c:v>
                </c:pt>
                <c:pt idx="10">
                  <c:v>628.00063082120187</c:v>
                </c:pt>
                <c:pt idx="11">
                  <c:v>917.72352451995584</c:v>
                </c:pt>
              </c:numCache>
            </c:numRef>
          </c:val>
          <c:extLst>
            <c:ext xmlns:c16="http://schemas.microsoft.com/office/drawing/2014/chart" uri="{C3380CC4-5D6E-409C-BE32-E72D297353CC}">
              <c16:uniqueId val="{00000001-0359-47C5-BD39-C4065E08F81E}"/>
            </c:ext>
          </c:extLst>
        </c:ser>
        <c:dLbls>
          <c:showLegendKey val="0"/>
          <c:showVal val="0"/>
          <c:showCatName val="0"/>
          <c:showSerName val="0"/>
          <c:showPercent val="0"/>
          <c:showBubbleSize val="0"/>
        </c:dLbls>
        <c:gapWidth val="150"/>
        <c:axId val="477777024"/>
        <c:axId val="477777416"/>
      </c:barChart>
      <c:lineChart>
        <c:grouping val="standard"/>
        <c:varyColors val="0"/>
        <c:ser>
          <c:idx val="1"/>
          <c:order val="2"/>
          <c:tx>
            <c:strRef>
              <c:f>'1.38'!$D$6</c:f>
              <c:strCache>
                <c:ptCount val="1"/>
                <c:pt idx="0">
                  <c:v>Priemerná efektívnosť (pravá os)</c:v>
                </c:pt>
              </c:strCache>
            </c:strRef>
          </c:tx>
          <c:spPr>
            <a:ln>
              <a:solidFill>
                <a:sysClr val="window" lastClr="FFFFFF">
                  <a:lumMod val="50000"/>
                </a:sysClr>
              </a:solidFill>
              <a:prstDash val="sysDash"/>
            </a:ln>
          </c:spPr>
          <c:marker>
            <c:symbol val="none"/>
          </c:marker>
          <c:cat>
            <c:strRef>
              <c:f>'1.38'!$A$7:$A$18</c:f>
              <c:strCache>
                <c:ptCount val="12"/>
                <c:pt idx="0">
                  <c:v>do 0,25</c:v>
                </c:pt>
                <c:pt idx="1">
                  <c:v>0,25-0,5</c:v>
                </c:pt>
                <c:pt idx="2">
                  <c:v>0,5-1</c:v>
                </c:pt>
                <c:pt idx="3">
                  <c:v>1-2</c:v>
                </c:pt>
                <c:pt idx="4">
                  <c:v>2-3</c:v>
                </c:pt>
                <c:pt idx="5">
                  <c:v>3-4</c:v>
                </c:pt>
                <c:pt idx="6">
                  <c:v>4-5</c:v>
                </c:pt>
                <c:pt idx="7">
                  <c:v>5-10</c:v>
                </c:pt>
                <c:pt idx="8">
                  <c:v>10-20</c:v>
                </c:pt>
                <c:pt idx="9">
                  <c:v>20-50</c:v>
                </c:pt>
                <c:pt idx="10">
                  <c:v>50-100</c:v>
                </c:pt>
                <c:pt idx="11">
                  <c:v>nad 100</c:v>
                </c:pt>
              </c:strCache>
            </c:strRef>
          </c:cat>
          <c:val>
            <c:numRef>
              <c:f>'1.38'!$D$7:$D$18</c:f>
              <c:numCache>
                <c:formatCode>General</c:formatCode>
                <c:ptCount val="12"/>
                <c:pt idx="0">
                  <c:v>49.7</c:v>
                </c:pt>
                <c:pt idx="1">
                  <c:v>62.9</c:v>
                </c:pt>
                <c:pt idx="2">
                  <c:v>71.900000000000006</c:v>
                </c:pt>
                <c:pt idx="3">
                  <c:v>79.7</c:v>
                </c:pt>
                <c:pt idx="4">
                  <c:v>82.8</c:v>
                </c:pt>
                <c:pt idx="5">
                  <c:v>84.3</c:v>
                </c:pt>
                <c:pt idx="6">
                  <c:v>83</c:v>
                </c:pt>
                <c:pt idx="7">
                  <c:v>88.1</c:v>
                </c:pt>
                <c:pt idx="8">
                  <c:v>88.9</c:v>
                </c:pt>
                <c:pt idx="9">
                  <c:v>89.3</c:v>
                </c:pt>
                <c:pt idx="10">
                  <c:v>88.3</c:v>
                </c:pt>
                <c:pt idx="11">
                  <c:v>79.099999999999994</c:v>
                </c:pt>
              </c:numCache>
            </c:numRef>
          </c:val>
          <c:smooth val="0"/>
          <c:extLst>
            <c:ext xmlns:c16="http://schemas.microsoft.com/office/drawing/2014/chart" uri="{C3380CC4-5D6E-409C-BE32-E72D297353CC}">
              <c16:uniqueId val="{00000002-0359-47C5-BD39-C4065E08F81E}"/>
            </c:ext>
          </c:extLst>
        </c:ser>
        <c:dLbls>
          <c:showLegendKey val="0"/>
          <c:showVal val="0"/>
          <c:showCatName val="0"/>
          <c:showSerName val="0"/>
          <c:showPercent val="0"/>
          <c:showBubbleSize val="0"/>
        </c:dLbls>
        <c:marker val="1"/>
        <c:smooth val="0"/>
        <c:axId val="477778200"/>
        <c:axId val="477777808"/>
      </c:lineChart>
      <c:catAx>
        <c:axId val="477777024"/>
        <c:scaling>
          <c:orientation val="minMax"/>
        </c:scaling>
        <c:delete val="0"/>
        <c:axPos val="b"/>
        <c:numFmt formatCode="General" sourceLinked="1"/>
        <c:majorTickMark val="out"/>
        <c:minorTickMark val="none"/>
        <c:tickLblPos val="nextTo"/>
        <c:txPr>
          <a:bodyPr/>
          <a:lstStyle/>
          <a:p>
            <a:pPr>
              <a:defRPr sz="900"/>
            </a:pPr>
            <a:endParaRPr lang="en-US"/>
          </a:p>
        </c:txPr>
        <c:crossAx val="477777416"/>
        <c:crosses val="autoZero"/>
        <c:auto val="1"/>
        <c:lblAlgn val="ctr"/>
        <c:lblOffset val="100"/>
        <c:noMultiLvlLbl val="0"/>
      </c:catAx>
      <c:valAx>
        <c:axId val="477777416"/>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a:lstStyle/>
          <a:p>
            <a:pPr>
              <a:defRPr sz="900"/>
            </a:pPr>
            <a:endParaRPr lang="en-US"/>
          </a:p>
        </c:txPr>
        <c:crossAx val="477777024"/>
        <c:crosses val="autoZero"/>
        <c:crossBetween val="between"/>
      </c:valAx>
      <c:valAx>
        <c:axId val="477777808"/>
        <c:scaling>
          <c:orientation val="minMax"/>
        </c:scaling>
        <c:delete val="0"/>
        <c:axPos val="r"/>
        <c:numFmt formatCode="General" sourceLinked="1"/>
        <c:majorTickMark val="out"/>
        <c:minorTickMark val="none"/>
        <c:tickLblPos val="nextTo"/>
        <c:crossAx val="477778200"/>
        <c:crosses val="max"/>
        <c:crossBetween val="between"/>
      </c:valAx>
      <c:catAx>
        <c:axId val="477778200"/>
        <c:scaling>
          <c:orientation val="minMax"/>
        </c:scaling>
        <c:delete val="1"/>
        <c:axPos val="b"/>
        <c:numFmt formatCode="General" sourceLinked="1"/>
        <c:majorTickMark val="out"/>
        <c:minorTickMark val="none"/>
        <c:tickLblPos val="nextTo"/>
        <c:crossAx val="477777808"/>
        <c:crosses val="autoZero"/>
        <c:auto val="1"/>
        <c:lblAlgn val="ctr"/>
        <c:lblOffset val="100"/>
        <c:noMultiLvlLbl val="0"/>
      </c:catAx>
    </c:plotArea>
    <c:legend>
      <c:legendPos val="r"/>
      <c:layout>
        <c:manualLayout>
          <c:xMode val="edge"/>
          <c:yMode val="edge"/>
          <c:x val="4.3217847769028872E-2"/>
          <c:y val="2.4011738116068826E-2"/>
          <c:w val="0.75442125984251973"/>
          <c:h val="0.16687518226888307"/>
        </c:manualLayout>
      </c:layout>
      <c:overlay val="0"/>
      <c:txPr>
        <a:bodyPr/>
        <a:lstStyle/>
        <a:p>
          <a:pPr>
            <a:defRPr sz="900"/>
          </a:pPr>
          <a:endParaRPr lang="en-US"/>
        </a:p>
      </c:txPr>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9417436997626964E-2"/>
          <c:y val="5.5989236111111111E-2"/>
          <c:w val="0.93616132135261021"/>
          <c:h val="0.86336284722222201"/>
        </c:manualLayout>
      </c:layout>
      <c:barChart>
        <c:barDir val="col"/>
        <c:grouping val="clustered"/>
        <c:varyColors val="0"/>
        <c:ser>
          <c:idx val="0"/>
          <c:order val="0"/>
          <c:tx>
            <c:strRef>
              <c:f>'1.39'!$A$15</c:f>
              <c:strCache>
                <c:ptCount val="1"/>
                <c:pt idx="0">
                  <c:v>v %</c:v>
                </c:pt>
              </c:strCache>
            </c:strRef>
          </c:tx>
          <c:spPr>
            <a:solidFill>
              <a:srgbClr val="2C9ADC"/>
            </a:solidFill>
          </c:spPr>
          <c:invertIfNegative val="0"/>
          <c:cat>
            <c:strRef>
              <c:f>'1.39'!$B$14:$F$14</c:f>
              <c:strCache>
                <c:ptCount val="5"/>
                <c:pt idx="0">
                  <c:v>Služby</c:v>
                </c:pt>
                <c:pt idx="1">
                  <c:v>Stavebníctvo</c:v>
                </c:pt>
                <c:pt idx="2">
                  <c:v>Poľnohospodárstvo</c:v>
                </c:pt>
                <c:pt idx="3">
                  <c:v>Sieťové odvetvia</c:v>
                </c:pt>
                <c:pt idx="4">
                  <c:v>Priemysel</c:v>
                </c:pt>
              </c:strCache>
            </c:strRef>
          </c:cat>
          <c:val>
            <c:numRef>
              <c:f>'1.39'!$B$15:$F$15</c:f>
              <c:numCache>
                <c:formatCode>0.0</c:formatCode>
                <c:ptCount val="5"/>
                <c:pt idx="0">
                  <c:v>247.63062500000001</c:v>
                </c:pt>
                <c:pt idx="1">
                  <c:v>94.220699999999994</c:v>
                </c:pt>
                <c:pt idx="2">
                  <c:v>78.380025000000003</c:v>
                </c:pt>
                <c:pt idx="3">
                  <c:v>23.626399999999997</c:v>
                </c:pt>
                <c:pt idx="4">
                  <c:v>14.437749999999999</c:v>
                </c:pt>
              </c:numCache>
            </c:numRef>
          </c:val>
          <c:extLst>
            <c:ext xmlns:c16="http://schemas.microsoft.com/office/drawing/2014/chart" uri="{C3380CC4-5D6E-409C-BE32-E72D297353CC}">
              <c16:uniqueId val="{00000000-CBAD-4BD4-9250-BCAFF6794DAA}"/>
            </c:ext>
          </c:extLst>
        </c:ser>
        <c:dLbls>
          <c:showLegendKey val="0"/>
          <c:showVal val="0"/>
          <c:showCatName val="0"/>
          <c:showSerName val="0"/>
          <c:showPercent val="0"/>
          <c:showBubbleSize val="0"/>
        </c:dLbls>
        <c:gapWidth val="150"/>
        <c:axId val="514326168"/>
        <c:axId val="514327736"/>
      </c:barChart>
      <c:catAx>
        <c:axId val="514326168"/>
        <c:scaling>
          <c:orientation val="minMax"/>
        </c:scaling>
        <c:delete val="0"/>
        <c:axPos val="b"/>
        <c:numFmt formatCode="General" sourceLinked="1"/>
        <c:majorTickMark val="out"/>
        <c:minorTickMark val="none"/>
        <c:tickLblPos val="nextTo"/>
        <c:crossAx val="514327736"/>
        <c:crosses val="autoZero"/>
        <c:auto val="1"/>
        <c:lblAlgn val="ctr"/>
        <c:lblOffset val="100"/>
        <c:noMultiLvlLbl val="0"/>
      </c:catAx>
      <c:valAx>
        <c:axId val="514327736"/>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crossAx val="514326168"/>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6336284722222201"/>
        </c:manualLayout>
      </c:layout>
      <c:barChart>
        <c:barDir val="col"/>
        <c:grouping val="clustered"/>
        <c:varyColors val="0"/>
        <c:ser>
          <c:idx val="0"/>
          <c:order val="0"/>
          <c:tx>
            <c:strRef>
              <c:f>'1.40'!$AF$6</c:f>
              <c:strCache>
                <c:ptCount val="1"/>
                <c:pt idx="0">
                  <c:v>služby</c:v>
                </c:pt>
              </c:strCache>
            </c:strRef>
          </c:tx>
          <c:spPr>
            <a:solidFill>
              <a:srgbClr val="2C9ADC"/>
            </a:solidFill>
          </c:spPr>
          <c:invertIfNegative val="0"/>
          <c:dPt>
            <c:idx val="4"/>
            <c:invertIfNegative val="0"/>
            <c:bubble3D val="0"/>
            <c:spPr>
              <a:solidFill>
                <a:srgbClr val="FF0000"/>
              </a:solidFill>
            </c:spPr>
            <c:extLst>
              <c:ext xmlns:c16="http://schemas.microsoft.com/office/drawing/2014/chart" uri="{C3380CC4-5D6E-409C-BE32-E72D297353CC}">
                <c16:uniqueId val="{0000000A-5546-41C0-BF53-0FE631448B22}"/>
              </c:ext>
            </c:extLst>
          </c:dPt>
          <c:cat>
            <c:strRef>
              <c:f>'1.40'!$AE$7:$AE$11</c:f>
              <c:strCache>
                <c:ptCount val="5"/>
                <c:pt idx="0">
                  <c:v>EÚ 27</c:v>
                </c:pt>
                <c:pt idx="1">
                  <c:v>CZ</c:v>
                </c:pt>
                <c:pt idx="2">
                  <c:v>HU</c:v>
                </c:pt>
                <c:pt idx="3">
                  <c:v>PL</c:v>
                </c:pt>
                <c:pt idx="4">
                  <c:v>SK</c:v>
                </c:pt>
              </c:strCache>
            </c:strRef>
          </c:cat>
          <c:val>
            <c:numRef>
              <c:f>'1.40'!$AF$7:$AF$11</c:f>
              <c:numCache>
                <c:formatCode>0.00</c:formatCode>
                <c:ptCount val="5"/>
                <c:pt idx="0">
                  <c:v>87.876263426064838</c:v>
                </c:pt>
                <c:pt idx="1">
                  <c:v>121.7221094273833</c:v>
                </c:pt>
                <c:pt idx="2">
                  <c:v>82.395862862004748</c:v>
                </c:pt>
                <c:pt idx="3">
                  <c:v>303.69953289520981</c:v>
                </c:pt>
                <c:pt idx="4">
                  <c:v>191.76230559194573</c:v>
                </c:pt>
              </c:numCache>
            </c:numRef>
          </c:val>
          <c:extLst>
            <c:ext xmlns:c16="http://schemas.microsoft.com/office/drawing/2014/chart" uri="{C3380CC4-5D6E-409C-BE32-E72D297353CC}">
              <c16:uniqueId val="{00000000-469F-4200-8007-971E29A2FFD1}"/>
            </c:ext>
          </c:extLst>
        </c:ser>
        <c:ser>
          <c:idx val="2"/>
          <c:order val="1"/>
          <c:tx>
            <c:strRef>
              <c:f>'1.40'!$AG$6</c:f>
              <c:strCache>
                <c:ptCount val="1"/>
                <c:pt idx="0">
                  <c:v>priemysel</c:v>
                </c:pt>
              </c:strCache>
            </c:strRef>
          </c:tx>
          <c:spPr>
            <a:solidFill>
              <a:schemeClr val="tx2">
                <a:lumMod val="20000"/>
                <a:lumOff val="80000"/>
              </a:schemeClr>
            </a:solidFill>
          </c:spPr>
          <c:invertIfNegative val="0"/>
          <c:dPt>
            <c:idx val="4"/>
            <c:invertIfNegative val="0"/>
            <c:bubble3D val="0"/>
            <c:spPr>
              <a:solidFill>
                <a:srgbClr val="FFC000"/>
              </a:solidFill>
            </c:spPr>
            <c:extLst>
              <c:ext xmlns:c16="http://schemas.microsoft.com/office/drawing/2014/chart" uri="{C3380CC4-5D6E-409C-BE32-E72D297353CC}">
                <c16:uniqueId val="{0000000F-5546-41C0-BF53-0FE631448B22}"/>
              </c:ext>
            </c:extLst>
          </c:dPt>
          <c:cat>
            <c:strRef>
              <c:f>'1.40'!$AE$7:$AE$11</c:f>
              <c:strCache>
                <c:ptCount val="5"/>
                <c:pt idx="0">
                  <c:v>EÚ 27</c:v>
                </c:pt>
                <c:pt idx="1">
                  <c:v>CZ</c:v>
                </c:pt>
                <c:pt idx="2">
                  <c:v>HU</c:v>
                </c:pt>
                <c:pt idx="3">
                  <c:v>PL</c:v>
                </c:pt>
                <c:pt idx="4">
                  <c:v>SK</c:v>
                </c:pt>
              </c:strCache>
            </c:strRef>
          </c:cat>
          <c:val>
            <c:numRef>
              <c:f>'1.40'!$AG$7:$AG$11</c:f>
              <c:numCache>
                <c:formatCode>0.00</c:formatCode>
                <c:ptCount val="5"/>
                <c:pt idx="0">
                  <c:v>183.95888311557147</c:v>
                </c:pt>
                <c:pt idx="1">
                  <c:v>345.89648943817798</c:v>
                </c:pt>
                <c:pt idx="2">
                  <c:v>235.08857795694036</c:v>
                </c:pt>
                <c:pt idx="3">
                  <c:v>328.47098738543588</c:v>
                </c:pt>
                <c:pt idx="4">
                  <c:v>689.79344060100675</c:v>
                </c:pt>
              </c:numCache>
            </c:numRef>
          </c:val>
          <c:extLst>
            <c:ext xmlns:c16="http://schemas.microsoft.com/office/drawing/2014/chart" uri="{C3380CC4-5D6E-409C-BE32-E72D297353CC}">
              <c16:uniqueId val="{00000001-469F-4200-8007-971E29A2FFD1}"/>
            </c:ext>
          </c:extLst>
        </c:ser>
        <c:dLbls>
          <c:showLegendKey val="0"/>
          <c:showVal val="0"/>
          <c:showCatName val="0"/>
          <c:showSerName val="0"/>
          <c:showPercent val="0"/>
          <c:showBubbleSize val="0"/>
        </c:dLbls>
        <c:gapWidth val="150"/>
        <c:axId val="827467392"/>
        <c:axId val="827467784"/>
      </c:barChart>
      <c:catAx>
        <c:axId val="827467392"/>
        <c:scaling>
          <c:orientation val="minMax"/>
        </c:scaling>
        <c:delete val="0"/>
        <c:axPos val="b"/>
        <c:numFmt formatCode="General" sourceLinked="1"/>
        <c:majorTickMark val="out"/>
        <c:minorTickMark val="none"/>
        <c:tickLblPos val="nextTo"/>
        <c:crossAx val="827467784"/>
        <c:crosses val="autoZero"/>
        <c:auto val="1"/>
        <c:lblAlgn val="ctr"/>
        <c:lblOffset val="100"/>
        <c:noMultiLvlLbl val="0"/>
      </c:catAx>
      <c:valAx>
        <c:axId val="827467784"/>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crossAx val="827467392"/>
        <c:crosses val="autoZero"/>
        <c:crossBetween val="between"/>
      </c:valAx>
    </c:plotArea>
    <c:legend>
      <c:legendPos val="r"/>
      <c:layout>
        <c:manualLayout>
          <c:xMode val="edge"/>
          <c:yMode val="edge"/>
          <c:x val="0.12377362204724413"/>
          <c:y val="2.4143336249635469E-3"/>
          <c:w val="0.31322972222222223"/>
          <c:h val="0.26570277777777779"/>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86336284722222201"/>
        </c:manualLayout>
      </c:layout>
      <c:barChart>
        <c:barDir val="col"/>
        <c:grouping val="clustered"/>
        <c:varyColors val="0"/>
        <c:ser>
          <c:idx val="0"/>
          <c:order val="0"/>
          <c:spPr>
            <a:solidFill>
              <a:srgbClr val="2C9ADC"/>
            </a:solidFill>
          </c:spPr>
          <c:invertIfNegative val="0"/>
          <c:dPt>
            <c:idx val="19"/>
            <c:invertIfNegative val="0"/>
            <c:bubble3D val="0"/>
            <c:extLst>
              <c:ext xmlns:c16="http://schemas.microsoft.com/office/drawing/2014/chart" uri="{C3380CC4-5D6E-409C-BE32-E72D297353CC}">
                <c16:uniqueId val="{00000000-4CBE-4CE8-AD70-8A9991F28728}"/>
              </c:ext>
            </c:extLst>
          </c:dPt>
          <c:dPt>
            <c:idx val="20"/>
            <c:invertIfNegative val="0"/>
            <c:bubble3D val="0"/>
            <c:spPr>
              <a:solidFill>
                <a:srgbClr val="FF0000"/>
              </a:solidFill>
            </c:spPr>
            <c:extLst>
              <c:ext xmlns:c16="http://schemas.microsoft.com/office/drawing/2014/chart" uri="{C3380CC4-5D6E-409C-BE32-E72D297353CC}">
                <c16:uniqueId val="{00000002-4CBE-4CE8-AD70-8A9991F28728}"/>
              </c:ext>
            </c:extLst>
          </c:dPt>
          <c:cat>
            <c:strRef>
              <c:f>'1.41'!$A$6:$A$32</c:f>
              <c:strCache>
                <c:ptCount val="27"/>
                <c:pt idx="0">
                  <c:v>SE</c:v>
                </c:pt>
                <c:pt idx="1">
                  <c:v>NL</c:v>
                </c:pt>
                <c:pt idx="2">
                  <c:v>FI</c:v>
                </c:pt>
                <c:pt idx="3">
                  <c:v>DK</c:v>
                </c:pt>
                <c:pt idx="4">
                  <c:v>DE</c:v>
                </c:pt>
                <c:pt idx="5">
                  <c:v>FR</c:v>
                </c:pt>
                <c:pt idx="6">
                  <c:v>AT</c:v>
                </c:pt>
                <c:pt idx="7">
                  <c:v>IE</c:v>
                </c:pt>
                <c:pt idx="8">
                  <c:v>EE</c:v>
                </c:pt>
                <c:pt idx="9">
                  <c:v>BE</c:v>
                </c:pt>
                <c:pt idx="10">
                  <c:v>LU</c:v>
                </c:pt>
                <c:pt idx="11">
                  <c:v>CZ</c:v>
                </c:pt>
                <c:pt idx="12">
                  <c:v>MT</c:v>
                </c:pt>
                <c:pt idx="13">
                  <c:v>CY</c:v>
                </c:pt>
                <c:pt idx="14">
                  <c:v>IT</c:v>
                </c:pt>
                <c:pt idx="15">
                  <c:v>ES</c:v>
                </c:pt>
                <c:pt idx="16">
                  <c:v>PT</c:v>
                </c:pt>
                <c:pt idx="17">
                  <c:v>SI</c:v>
                </c:pt>
                <c:pt idx="18">
                  <c:v>HU</c:v>
                </c:pt>
                <c:pt idx="19">
                  <c:v>BG</c:v>
                </c:pt>
                <c:pt idx="20">
                  <c:v>SK</c:v>
                </c:pt>
                <c:pt idx="21">
                  <c:v>LV</c:v>
                </c:pt>
                <c:pt idx="22">
                  <c:v>LT</c:v>
                </c:pt>
                <c:pt idx="23">
                  <c:v>PL</c:v>
                </c:pt>
                <c:pt idx="24">
                  <c:v>HR</c:v>
                </c:pt>
                <c:pt idx="25">
                  <c:v>EL</c:v>
                </c:pt>
                <c:pt idx="26">
                  <c:v>RO</c:v>
                </c:pt>
              </c:strCache>
            </c:strRef>
          </c:cat>
          <c:val>
            <c:numRef>
              <c:f>'1.41'!$C$6:$C$32</c:f>
              <c:numCache>
                <c:formatCode>General</c:formatCode>
                <c:ptCount val="27"/>
                <c:pt idx="0">
                  <c:v>63.1</c:v>
                </c:pt>
                <c:pt idx="1">
                  <c:v>58.6</c:v>
                </c:pt>
                <c:pt idx="2">
                  <c:v>58.4</c:v>
                </c:pt>
                <c:pt idx="3">
                  <c:v>57.3</c:v>
                </c:pt>
                <c:pt idx="4">
                  <c:v>57.3</c:v>
                </c:pt>
                <c:pt idx="5">
                  <c:v>55</c:v>
                </c:pt>
                <c:pt idx="6">
                  <c:v>50.9</c:v>
                </c:pt>
                <c:pt idx="7">
                  <c:v>50.7</c:v>
                </c:pt>
                <c:pt idx="8">
                  <c:v>49.9</c:v>
                </c:pt>
                <c:pt idx="9">
                  <c:v>49.3</c:v>
                </c:pt>
                <c:pt idx="10">
                  <c:v>49</c:v>
                </c:pt>
                <c:pt idx="11">
                  <c:v>49</c:v>
                </c:pt>
                <c:pt idx="12">
                  <c:v>47.1</c:v>
                </c:pt>
                <c:pt idx="13">
                  <c:v>46.7</c:v>
                </c:pt>
                <c:pt idx="14">
                  <c:v>45.7</c:v>
                </c:pt>
                <c:pt idx="15">
                  <c:v>45.4</c:v>
                </c:pt>
                <c:pt idx="16">
                  <c:v>44.2</c:v>
                </c:pt>
                <c:pt idx="17">
                  <c:v>44.1</c:v>
                </c:pt>
                <c:pt idx="18">
                  <c:v>42.7</c:v>
                </c:pt>
                <c:pt idx="19">
                  <c:v>42.4</c:v>
                </c:pt>
                <c:pt idx="20">
                  <c:v>40.200000000000003</c:v>
                </c:pt>
                <c:pt idx="21">
                  <c:v>40</c:v>
                </c:pt>
                <c:pt idx="22">
                  <c:v>39.9</c:v>
                </c:pt>
                <c:pt idx="23">
                  <c:v>39.9</c:v>
                </c:pt>
                <c:pt idx="24">
                  <c:v>37.299999999999997</c:v>
                </c:pt>
                <c:pt idx="25">
                  <c:v>36.299999999999997</c:v>
                </c:pt>
                <c:pt idx="26">
                  <c:v>35.6</c:v>
                </c:pt>
              </c:numCache>
            </c:numRef>
          </c:val>
          <c:extLst>
            <c:ext xmlns:c16="http://schemas.microsoft.com/office/drawing/2014/chart" uri="{C3380CC4-5D6E-409C-BE32-E72D297353CC}">
              <c16:uniqueId val="{00000003-4CBE-4CE8-AD70-8A9991F28728}"/>
            </c:ext>
          </c:extLst>
        </c:ser>
        <c:dLbls>
          <c:showLegendKey val="0"/>
          <c:showVal val="0"/>
          <c:showCatName val="0"/>
          <c:showSerName val="0"/>
          <c:showPercent val="0"/>
          <c:showBubbleSize val="0"/>
        </c:dLbls>
        <c:gapWidth val="150"/>
        <c:axId val="827457592"/>
        <c:axId val="827457984"/>
      </c:barChart>
      <c:catAx>
        <c:axId val="82745759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827457984"/>
        <c:crosses val="autoZero"/>
        <c:auto val="1"/>
        <c:lblAlgn val="ctr"/>
        <c:lblOffset val="100"/>
        <c:noMultiLvlLbl val="0"/>
      </c:catAx>
      <c:valAx>
        <c:axId val="827457984"/>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7592"/>
        <c:crosses val="autoZero"/>
        <c:crossBetween val="between"/>
      </c:valAx>
    </c:plotArea>
    <c:plotVisOnly val="1"/>
    <c:dispBlanksAs val="gap"/>
    <c:showDLblsOverMax val="0"/>
  </c:chart>
  <c:spPr>
    <a:ln>
      <a:noFill/>
    </a:ln>
  </c:spPr>
  <c:txPr>
    <a:bodyPr/>
    <a:lstStyle/>
    <a:p>
      <a:pPr>
        <a:defRPr sz="600" b="0" i="0" u="none" strike="noStrike" baseline="0">
          <a:solidFill>
            <a:srgbClr val="000000"/>
          </a:solidFill>
          <a:latin typeface="NeueHaasGroteskDisp W02"/>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6231175269757947"/>
        </c:manualLayout>
      </c:layout>
      <c:lineChart>
        <c:grouping val="standard"/>
        <c:varyColors val="0"/>
        <c:ser>
          <c:idx val="3"/>
          <c:order val="0"/>
          <c:tx>
            <c:strRef>
              <c:f>'1.1'!$A$6</c:f>
              <c:strCache>
                <c:ptCount val="1"/>
                <c:pt idx="0">
                  <c:v>Eurostat (bežné ceny v PKS)</c:v>
                </c:pt>
              </c:strCache>
            </c:strRef>
          </c:tx>
          <c:spPr>
            <a:ln w="19050">
              <a:solidFill>
                <a:srgbClr val="2C9ADC"/>
              </a:solidFill>
              <a:prstDash val="solid"/>
            </a:ln>
          </c:spPr>
          <c:marker>
            <c:symbol val="none"/>
          </c:marker>
          <c:cat>
            <c:strRef>
              <c:f>'1.1'!$B$5:$AB$5</c:f>
              <c:strCache>
                <c:ptCount val="27"/>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strCache>
            </c:strRef>
          </c:cat>
          <c:val>
            <c:numRef>
              <c:f>'1.1'!$B$6:$AB$6</c:f>
              <c:numCache>
                <c:formatCode>#\ ##0.0</c:formatCode>
                <c:ptCount val="27"/>
                <c:pt idx="0">
                  <c:v>48.9</c:v>
                </c:pt>
                <c:pt idx="1">
                  <c:v>51.2</c:v>
                </c:pt>
                <c:pt idx="2">
                  <c:v>52.8</c:v>
                </c:pt>
                <c:pt idx="3">
                  <c:v>53.1</c:v>
                </c:pt>
                <c:pt idx="4">
                  <c:v>51.5</c:v>
                </c:pt>
                <c:pt idx="5">
                  <c:v>51.3</c:v>
                </c:pt>
                <c:pt idx="6">
                  <c:v>53.4</c:v>
                </c:pt>
                <c:pt idx="7">
                  <c:v>54.9</c:v>
                </c:pt>
                <c:pt idx="8">
                  <c:v>57.2</c:v>
                </c:pt>
                <c:pt idx="9">
                  <c:v>58.6</c:v>
                </c:pt>
                <c:pt idx="10">
                  <c:v>61.8</c:v>
                </c:pt>
                <c:pt idx="11">
                  <c:v>64.599999999999994</c:v>
                </c:pt>
                <c:pt idx="12">
                  <c:v>68</c:v>
                </c:pt>
                <c:pt idx="13">
                  <c:v>72.5</c:v>
                </c:pt>
                <c:pt idx="14">
                  <c:v>72</c:v>
                </c:pt>
                <c:pt idx="15">
                  <c:v>76.400000000000006</c:v>
                </c:pt>
                <c:pt idx="16">
                  <c:v>76</c:v>
                </c:pt>
                <c:pt idx="17">
                  <c:v>77.099999999999994</c:v>
                </c:pt>
                <c:pt idx="18">
                  <c:v>77.400000000000006</c:v>
                </c:pt>
                <c:pt idx="19">
                  <c:v>78</c:v>
                </c:pt>
                <c:pt idx="20">
                  <c:v>78.400000000000006</c:v>
                </c:pt>
                <c:pt idx="21">
                  <c:v>73</c:v>
                </c:pt>
                <c:pt idx="22">
                  <c:v>70.400000000000006</c:v>
                </c:pt>
                <c:pt idx="23">
                  <c:v>69.900000000000006</c:v>
                </c:pt>
                <c:pt idx="24">
                  <c:v>69.5</c:v>
                </c:pt>
                <c:pt idx="25">
                  <c:v>70</c:v>
                </c:pt>
                <c:pt idx="26">
                  <c:v>68</c:v>
                </c:pt>
              </c:numCache>
            </c:numRef>
          </c:val>
          <c:smooth val="0"/>
          <c:extLst>
            <c:ext xmlns:c16="http://schemas.microsoft.com/office/drawing/2014/chart" uri="{C3380CC4-5D6E-409C-BE32-E72D297353CC}">
              <c16:uniqueId val="{00000000-6E2A-456C-8F46-0A95BAFD4EA0}"/>
            </c:ext>
          </c:extLst>
        </c:ser>
        <c:ser>
          <c:idx val="5"/>
          <c:order val="1"/>
          <c:tx>
            <c:strRef>
              <c:f>'1.1'!$A$7</c:f>
              <c:strCache>
                <c:ptCount val="1"/>
                <c:pt idx="0">
                  <c:v>IFP (stále ceny 1995, dopočet reťazením)</c:v>
                </c:pt>
              </c:strCache>
            </c:strRef>
          </c:tx>
          <c:spPr>
            <a:ln w="19050">
              <a:solidFill>
                <a:sysClr val="windowText" lastClr="000000"/>
              </a:solidFill>
              <a:prstDash val="solid"/>
            </a:ln>
          </c:spPr>
          <c:marker>
            <c:symbol val="none"/>
          </c:marker>
          <c:cat>
            <c:strRef>
              <c:f>'1.1'!$B$5:$AB$5</c:f>
              <c:strCache>
                <c:ptCount val="27"/>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strCache>
            </c:strRef>
          </c:cat>
          <c:val>
            <c:numRef>
              <c:f>'1.1'!$B$7:$AB$7</c:f>
              <c:numCache>
                <c:formatCode>#\ ##0.0</c:formatCode>
                <c:ptCount val="27"/>
                <c:pt idx="0">
                  <c:v>48.868035244925068</c:v>
                </c:pt>
                <c:pt idx="1">
                  <c:v>51.171439042601342</c:v>
                </c:pt>
                <c:pt idx="2">
                  <c:v>52.770672629028084</c:v>
                </c:pt>
                <c:pt idx="3">
                  <c:v>53.307055184476745</c:v>
                </c:pt>
                <c:pt idx="4">
                  <c:v>51.747701678267767</c:v>
                </c:pt>
                <c:pt idx="5">
                  <c:v>50.436320352803264</c:v>
                </c:pt>
                <c:pt idx="6">
                  <c:v>51.282133904071067</c:v>
                </c:pt>
                <c:pt idx="7">
                  <c:v>53.143054186775473</c:v>
                </c:pt>
                <c:pt idx="8">
                  <c:v>55.787827706899904</c:v>
                </c:pt>
                <c:pt idx="9">
                  <c:v>57.461046055504738</c:v>
                </c:pt>
                <c:pt idx="10">
                  <c:v>60.311062422952809</c:v>
                </c:pt>
                <c:pt idx="11">
                  <c:v>63.400213691307094</c:v>
                </c:pt>
                <c:pt idx="12">
                  <c:v>68.301078676817085</c:v>
                </c:pt>
                <c:pt idx="13">
                  <c:v>71.768691157990048</c:v>
                </c:pt>
                <c:pt idx="14">
                  <c:v>70.9717189522528</c:v>
                </c:pt>
                <c:pt idx="15">
                  <c:v>73.480400084330853</c:v>
                </c:pt>
                <c:pt idx="16">
                  <c:v>74.751457428508218</c:v>
                </c:pt>
                <c:pt idx="17">
                  <c:v>76.758833856435373</c:v>
                </c:pt>
                <c:pt idx="18">
                  <c:v>77.318687023527445</c:v>
                </c:pt>
                <c:pt idx="19">
                  <c:v>78.172207228789333</c:v>
                </c:pt>
                <c:pt idx="20">
                  <c:v>80.214266081329853</c:v>
                </c:pt>
                <c:pt idx="21">
                  <c:v>80.370318831330891</c:v>
                </c:pt>
                <c:pt idx="22">
                  <c:v>80.526001431468842</c:v>
                </c:pt>
                <c:pt idx="23">
                  <c:v>81.761338350584197</c:v>
                </c:pt>
                <c:pt idx="24">
                  <c:v>82.594057053018545</c:v>
                </c:pt>
                <c:pt idx="25">
                  <c:v>83.780965000008791</c:v>
                </c:pt>
              </c:numCache>
            </c:numRef>
          </c:val>
          <c:smooth val="0"/>
          <c:extLst>
            <c:ext xmlns:c16="http://schemas.microsoft.com/office/drawing/2014/chart" uri="{C3380CC4-5D6E-409C-BE32-E72D297353CC}">
              <c16:uniqueId val="{00000001-6E2A-456C-8F46-0A95BAFD4EA0}"/>
            </c:ext>
          </c:extLst>
        </c:ser>
        <c:ser>
          <c:idx val="0"/>
          <c:order val="2"/>
          <c:tx>
            <c:strRef>
              <c:f>'1.1'!$A$8</c:f>
              <c:strCache>
                <c:ptCount val="1"/>
                <c:pt idx="0">
                  <c:v>IMF (stále ceny 2017, dopočet reťazením) </c:v>
                </c:pt>
              </c:strCache>
            </c:strRef>
          </c:tx>
          <c:spPr>
            <a:ln>
              <a:solidFill>
                <a:srgbClr val="1F497D">
                  <a:lumMod val="20000"/>
                  <a:lumOff val="80000"/>
                </a:srgbClr>
              </a:solidFill>
            </a:ln>
          </c:spPr>
          <c:marker>
            <c:symbol val="none"/>
          </c:marker>
          <c:cat>
            <c:strRef>
              <c:f>'1.1'!$B$5:$AB$5</c:f>
              <c:strCache>
                <c:ptCount val="27"/>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strCache>
            </c:strRef>
          </c:cat>
          <c:val>
            <c:numRef>
              <c:f>'1.1'!$B$8:$AB$8</c:f>
              <c:numCache>
                <c:formatCode>#\ ##0.0</c:formatCode>
                <c:ptCount val="27"/>
                <c:pt idx="0">
                  <c:v>44.622732674642648</c:v>
                </c:pt>
                <c:pt idx="1">
                  <c:v>46.777472299793963</c:v>
                </c:pt>
                <c:pt idx="2">
                  <c:v>47.949970905748458</c:v>
                </c:pt>
                <c:pt idx="3">
                  <c:v>48.439316882189203</c:v>
                </c:pt>
                <c:pt idx="4">
                  <c:v>47.068210907915976</c:v>
                </c:pt>
                <c:pt idx="5">
                  <c:v>45.842646477368241</c:v>
                </c:pt>
                <c:pt idx="6">
                  <c:v>46.525719619032635</c:v>
                </c:pt>
                <c:pt idx="7">
                  <c:v>48.125229619349099</c:v>
                </c:pt>
                <c:pt idx="8">
                  <c:v>50.42409793538387</c:v>
                </c:pt>
                <c:pt idx="9">
                  <c:v>51.885690944546184</c:v>
                </c:pt>
                <c:pt idx="10">
                  <c:v>54.392497023718214</c:v>
                </c:pt>
                <c:pt idx="11">
                  <c:v>57.092572280319573</c:v>
                </c:pt>
                <c:pt idx="12">
                  <c:v>61.446187980687526</c:v>
                </c:pt>
                <c:pt idx="13">
                  <c:v>64.471929022598701</c:v>
                </c:pt>
                <c:pt idx="14">
                  <c:v>63.755197311829114</c:v>
                </c:pt>
                <c:pt idx="15">
                  <c:v>66.11563137937398</c:v>
                </c:pt>
                <c:pt idx="16">
                  <c:v>66.880376436901017</c:v>
                </c:pt>
                <c:pt idx="17">
                  <c:v>68.580702848531502</c:v>
                </c:pt>
                <c:pt idx="18">
                  <c:v>69.039797200807456</c:v>
                </c:pt>
                <c:pt idx="19">
                  <c:v>69.739629514228881</c:v>
                </c:pt>
                <c:pt idx="20">
                  <c:v>71.493602480700417</c:v>
                </c:pt>
                <c:pt idx="21">
                  <c:v>71.576218960054277</c:v>
                </c:pt>
                <c:pt idx="22">
                  <c:v>71.557996063774283</c:v>
                </c:pt>
                <c:pt idx="23">
                  <c:v>72.672773990409496</c:v>
                </c:pt>
                <c:pt idx="24">
                  <c:v>73.163038179649377</c:v>
                </c:pt>
                <c:pt idx="25">
                  <c:v>74.432592736901114</c:v>
                </c:pt>
                <c:pt idx="26">
                  <c:v>74.252014718475479</c:v>
                </c:pt>
              </c:numCache>
            </c:numRef>
          </c:val>
          <c:smooth val="0"/>
          <c:extLst>
            <c:ext xmlns:c16="http://schemas.microsoft.com/office/drawing/2014/chart" uri="{C3380CC4-5D6E-409C-BE32-E72D297353CC}">
              <c16:uniqueId val="{00000006-B350-4C59-A17D-8772C332E860}"/>
            </c:ext>
          </c:extLst>
        </c:ser>
        <c:ser>
          <c:idx val="1"/>
          <c:order val="3"/>
          <c:tx>
            <c:strRef>
              <c:f>'1.1'!$A$9</c:f>
              <c:strCache>
                <c:ptCount val="1"/>
                <c:pt idx="0">
                  <c:v>Bežné ceny</c:v>
                </c:pt>
              </c:strCache>
            </c:strRef>
          </c:tx>
          <c:spPr>
            <a:ln>
              <a:solidFill>
                <a:sysClr val="windowText" lastClr="000000"/>
              </a:solidFill>
              <a:prstDash val="sysDash"/>
            </a:ln>
          </c:spPr>
          <c:marker>
            <c:symbol val="none"/>
          </c:marker>
          <c:cat>
            <c:strRef>
              <c:f>'1.1'!$B$5:$AB$5</c:f>
              <c:strCache>
                <c:ptCount val="27"/>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strCache>
            </c:strRef>
          </c:cat>
          <c:val>
            <c:numRef>
              <c:f>'1.1'!$B$9:$AB$9</c:f>
              <c:numCache>
                <c:formatCode>#\ ##0.0</c:formatCode>
                <c:ptCount val="27"/>
                <c:pt idx="0">
                  <c:v>19.2</c:v>
                </c:pt>
                <c:pt idx="1">
                  <c:v>20.399999999999999</c:v>
                </c:pt>
                <c:pt idx="2">
                  <c:v>22.5</c:v>
                </c:pt>
                <c:pt idx="3">
                  <c:v>22.6</c:v>
                </c:pt>
                <c:pt idx="4">
                  <c:v>20.8</c:v>
                </c:pt>
                <c:pt idx="5">
                  <c:v>22.6</c:v>
                </c:pt>
                <c:pt idx="6">
                  <c:v>23.1</c:v>
                </c:pt>
                <c:pt idx="7">
                  <c:v>24.6</c:v>
                </c:pt>
                <c:pt idx="8">
                  <c:v>27.5</c:v>
                </c:pt>
                <c:pt idx="9">
                  <c:v>30.5</c:v>
                </c:pt>
                <c:pt idx="10">
                  <c:v>33.200000000000003</c:v>
                </c:pt>
                <c:pt idx="11">
                  <c:v>36.5</c:v>
                </c:pt>
                <c:pt idx="12">
                  <c:v>42.5</c:v>
                </c:pt>
                <c:pt idx="13">
                  <c:v>48.4</c:v>
                </c:pt>
                <c:pt idx="14">
                  <c:v>49.2</c:v>
                </c:pt>
                <c:pt idx="15">
                  <c:v>50.7</c:v>
                </c:pt>
                <c:pt idx="16">
                  <c:v>51.6</c:v>
                </c:pt>
                <c:pt idx="17">
                  <c:v>52.7</c:v>
                </c:pt>
                <c:pt idx="18">
                  <c:v>52.7</c:v>
                </c:pt>
                <c:pt idx="19">
                  <c:v>52.8</c:v>
                </c:pt>
                <c:pt idx="20">
                  <c:v>53.6</c:v>
                </c:pt>
                <c:pt idx="21">
                  <c:v>52.9</c:v>
                </c:pt>
                <c:pt idx="22">
                  <c:v>52.9</c:v>
                </c:pt>
                <c:pt idx="23">
                  <c:v>54.2</c:v>
                </c:pt>
                <c:pt idx="24">
                  <c:v>55.1</c:v>
                </c:pt>
                <c:pt idx="25">
                  <c:v>56.4</c:v>
                </c:pt>
                <c:pt idx="26">
                  <c:v>55.2</c:v>
                </c:pt>
              </c:numCache>
            </c:numRef>
          </c:val>
          <c:smooth val="0"/>
          <c:extLst>
            <c:ext xmlns:c16="http://schemas.microsoft.com/office/drawing/2014/chart" uri="{C3380CC4-5D6E-409C-BE32-E72D297353CC}">
              <c16:uniqueId val="{00000007-B350-4C59-A17D-8772C332E860}"/>
            </c:ext>
          </c:extLst>
        </c:ser>
        <c:dLbls>
          <c:showLegendKey val="0"/>
          <c:showVal val="0"/>
          <c:showCatName val="0"/>
          <c:showSerName val="0"/>
          <c:showPercent val="0"/>
          <c:showBubbleSize val="0"/>
        </c:dLbls>
        <c:smooth val="0"/>
        <c:axId val="827451712"/>
        <c:axId val="827452104"/>
      </c:lineChart>
      <c:catAx>
        <c:axId val="827451712"/>
        <c:scaling>
          <c:orientation val="minMax"/>
        </c:scaling>
        <c:delete val="0"/>
        <c:axPos val="b"/>
        <c:numFmt formatCode="General" sourceLinked="0"/>
        <c:majorTickMark val="out"/>
        <c:minorTickMark val="none"/>
        <c:tickLblPos val="low"/>
        <c:txPr>
          <a:bodyPr rot="-5400000" vert="horz"/>
          <a:lstStyle/>
          <a:p>
            <a:pPr>
              <a:defRPr/>
            </a:pPr>
            <a:endParaRPr lang="en-US"/>
          </a:p>
        </c:txPr>
        <c:crossAx val="827452104"/>
        <c:crosses val="autoZero"/>
        <c:auto val="1"/>
        <c:lblAlgn val="ctr"/>
        <c:lblOffset val="100"/>
        <c:noMultiLvlLbl val="0"/>
      </c:catAx>
      <c:valAx>
        <c:axId val="827452104"/>
        <c:scaling>
          <c:orientation val="minMax"/>
          <c:min val="1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1712"/>
        <c:crosses val="autoZero"/>
        <c:crossBetween val="between"/>
      </c:valAx>
    </c:plotArea>
    <c:legend>
      <c:legendPos val="l"/>
      <c:layout>
        <c:manualLayout>
          <c:xMode val="edge"/>
          <c:yMode val="edge"/>
          <c:x val="3.9790026246719163E-3"/>
          <c:y val="0.81748396033829107"/>
          <c:w val="0.99602099737532812"/>
          <c:h val="0.15922134733158355"/>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86336284722222201"/>
        </c:manualLayout>
      </c:layout>
      <c:barChart>
        <c:barDir val="col"/>
        <c:grouping val="clustered"/>
        <c:varyColors val="0"/>
        <c:ser>
          <c:idx val="0"/>
          <c:order val="0"/>
          <c:spPr>
            <a:solidFill>
              <a:srgbClr val="2C9ADC"/>
            </a:solidFill>
          </c:spPr>
          <c:invertIfNegative val="0"/>
          <c:dPt>
            <c:idx val="19"/>
            <c:invertIfNegative val="0"/>
            <c:bubble3D val="0"/>
            <c:extLst>
              <c:ext xmlns:c16="http://schemas.microsoft.com/office/drawing/2014/chart" uri="{C3380CC4-5D6E-409C-BE32-E72D297353CC}">
                <c16:uniqueId val="{00000001-360C-4C3A-BBD4-609AA4992BCB}"/>
              </c:ext>
            </c:extLst>
          </c:dPt>
          <c:dPt>
            <c:idx val="20"/>
            <c:invertIfNegative val="0"/>
            <c:bubble3D val="0"/>
            <c:extLst>
              <c:ext xmlns:c16="http://schemas.microsoft.com/office/drawing/2014/chart" uri="{C3380CC4-5D6E-409C-BE32-E72D297353CC}">
                <c16:uniqueId val="{00000002-360C-4C3A-BBD4-609AA4992BCB}"/>
              </c:ext>
            </c:extLst>
          </c:dPt>
          <c:dPt>
            <c:idx val="22"/>
            <c:invertIfNegative val="0"/>
            <c:bubble3D val="0"/>
            <c:spPr>
              <a:solidFill>
                <a:srgbClr val="FF0000"/>
              </a:solidFill>
            </c:spPr>
            <c:extLst>
              <c:ext xmlns:c16="http://schemas.microsoft.com/office/drawing/2014/chart" uri="{C3380CC4-5D6E-409C-BE32-E72D297353CC}">
                <c16:uniqueId val="{0000000C-4839-4118-8494-F1C2FE088859}"/>
              </c:ext>
            </c:extLst>
          </c:dPt>
          <c:dLbls>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39-4118-8494-F1C2FE0888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'1.42'!$A$38:$A$64</c:f>
              <c:strCache>
                <c:ptCount val="27"/>
                <c:pt idx="0">
                  <c:v>SE</c:v>
                </c:pt>
                <c:pt idx="1">
                  <c:v>FI</c:v>
                </c:pt>
                <c:pt idx="2">
                  <c:v>DK</c:v>
                </c:pt>
                <c:pt idx="3">
                  <c:v>BE</c:v>
                </c:pt>
                <c:pt idx="4">
                  <c:v>NL</c:v>
                </c:pt>
                <c:pt idx="5">
                  <c:v>DE</c:v>
                </c:pt>
                <c:pt idx="6">
                  <c:v>LU</c:v>
                </c:pt>
                <c:pt idx="7">
                  <c:v>AT</c:v>
                </c:pt>
                <c:pt idx="8">
                  <c:v>EE</c:v>
                </c:pt>
                <c:pt idx="9">
                  <c:v>FR</c:v>
                </c:pt>
                <c:pt idx="10">
                  <c:v>IE</c:v>
                </c:pt>
                <c:pt idx="11">
                  <c:v>IT</c:v>
                </c:pt>
                <c:pt idx="12">
                  <c:v>CY</c:v>
                </c:pt>
                <c:pt idx="13">
                  <c:v>MT</c:v>
                </c:pt>
                <c:pt idx="14">
                  <c:v>SI</c:v>
                </c:pt>
                <c:pt idx="15">
                  <c:v>ES</c:v>
                </c:pt>
                <c:pt idx="16">
                  <c:v>CZ</c:v>
                </c:pt>
                <c:pt idx="17">
                  <c:v>LT</c:v>
                </c:pt>
                <c:pt idx="18">
                  <c:v>PT</c:v>
                </c:pt>
                <c:pt idx="19">
                  <c:v>EL</c:v>
                </c:pt>
                <c:pt idx="20">
                  <c:v>HR</c:v>
                </c:pt>
                <c:pt idx="21">
                  <c:v>HU</c:v>
                </c:pt>
                <c:pt idx="22">
                  <c:v>SK</c:v>
                </c:pt>
                <c:pt idx="23">
                  <c:v>PL</c:v>
                </c:pt>
                <c:pt idx="24">
                  <c:v>LV</c:v>
                </c:pt>
                <c:pt idx="25">
                  <c:v>BG</c:v>
                </c:pt>
                <c:pt idx="26">
                  <c:v>RO</c:v>
                </c:pt>
              </c:strCache>
            </c:strRef>
          </c:cat>
          <c:val>
            <c:numRef>
              <c:f>'1.42'!$B$38:$B$64</c:f>
              <c:numCache>
                <c:formatCode>General</c:formatCode>
                <c:ptCount val="27"/>
                <c:pt idx="0">
                  <c:v>139</c:v>
                </c:pt>
                <c:pt idx="1">
                  <c:v>134.5</c:v>
                </c:pt>
                <c:pt idx="2">
                  <c:v>131.1</c:v>
                </c:pt>
                <c:pt idx="3">
                  <c:v>128</c:v>
                </c:pt>
                <c:pt idx="4">
                  <c:v>123.1</c:v>
                </c:pt>
                <c:pt idx="5">
                  <c:v>122.6</c:v>
                </c:pt>
                <c:pt idx="6">
                  <c:v>121.3</c:v>
                </c:pt>
                <c:pt idx="7">
                  <c:v>118.7</c:v>
                </c:pt>
                <c:pt idx="8">
                  <c:v>114</c:v>
                </c:pt>
                <c:pt idx="9">
                  <c:v>108.7</c:v>
                </c:pt>
                <c:pt idx="10">
                  <c:v>107.8</c:v>
                </c:pt>
                <c:pt idx="11">
                  <c:v>96</c:v>
                </c:pt>
                <c:pt idx="12">
                  <c:v>94.5</c:v>
                </c:pt>
                <c:pt idx="13">
                  <c:v>90.4</c:v>
                </c:pt>
                <c:pt idx="14">
                  <c:v>89.3</c:v>
                </c:pt>
                <c:pt idx="15">
                  <c:v>85.3</c:v>
                </c:pt>
                <c:pt idx="16">
                  <c:v>83.9</c:v>
                </c:pt>
                <c:pt idx="17">
                  <c:v>81.8</c:v>
                </c:pt>
                <c:pt idx="18">
                  <c:v>80.2</c:v>
                </c:pt>
                <c:pt idx="19">
                  <c:v>78.599999999999994</c:v>
                </c:pt>
                <c:pt idx="20">
                  <c:v>69.5</c:v>
                </c:pt>
                <c:pt idx="21">
                  <c:v>67.900000000000006</c:v>
                </c:pt>
                <c:pt idx="22">
                  <c:v>63.1</c:v>
                </c:pt>
                <c:pt idx="23">
                  <c:v>58.5</c:v>
                </c:pt>
                <c:pt idx="24">
                  <c:v>49.6</c:v>
                </c:pt>
                <c:pt idx="25">
                  <c:v>44</c:v>
                </c:pt>
                <c:pt idx="26">
                  <c:v>31.2</c:v>
                </c:pt>
              </c:numCache>
            </c:numRef>
          </c:val>
          <c:extLst>
            <c:ext xmlns:c16="http://schemas.microsoft.com/office/drawing/2014/chart" uri="{C3380CC4-5D6E-409C-BE32-E72D297353CC}">
              <c16:uniqueId val="{00000003-360C-4C3A-BBD4-609AA4992BCB}"/>
            </c:ext>
          </c:extLst>
        </c:ser>
        <c:dLbls>
          <c:showLegendKey val="0"/>
          <c:showVal val="0"/>
          <c:showCatName val="0"/>
          <c:showSerName val="0"/>
          <c:showPercent val="0"/>
          <c:showBubbleSize val="0"/>
        </c:dLbls>
        <c:gapWidth val="150"/>
        <c:axId val="827457592"/>
        <c:axId val="827457984"/>
      </c:barChart>
      <c:catAx>
        <c:axId val="82745759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827457984"/>
        <c:crosses val="autoZero"/>
        <c:auto val="1"/>
        <c:lblAlgn val="ctr"/>
        <c:lblOffset val="100"/>
        <c:noMultiLvlLbl val="0"/>
      </c:catAx>
      <c:valAx>
        <c:axId val="827457984"/>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7592"/>
        <c:crosses val="autoZero"/>
        <c:crossBetween val="between"/>
      </c:valAx>
    </c:plotArea>
    <c:plotVisOnly val="1"/>
    <c:dispBlanksAs val="gap"/>
    <c:showDLblsOverMax val="0"/>
  </c:chart>
  <c:spPr>
    <a:ln>
      <a:noFill/>
    </a:ln>
  </c:spPr>
  <c:txPr>
    <a:bodyPr/>
    <a:lstStyle/>
    <a:p>
      <a:pPr>
        <a:defRPr sz="600" b="0" i="0" u="none" strike="noStrike" baseline="0">
          <a:solidFill>
            <a:srgbClr val="000000"/>
          </a:solidFill>
          <a:latin typeface="NeueHaasGroteskDisp W02"/>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95319335083127E-2"/>
          <c:y val="1.8693241019291738E-2"/>
          <c:w val="0.93616132135261021"/>
          <c:h val="0.84453172152965028"/>
        </c:manualLayout>
      </c:layout>
      <c:barChart>
        <c:barDir val="col"/>
        <c:grouping val="clustered"/>
        <c:varyColors val="0"/>
        <c:ser>
          <c:idx val="1"/>
          <c:order val="1"/>
          <c:tx>
            <c:strRef>
              <c:f>'1.42'!$AA$6</c:f>
              <c:strCache>
                <c:ptCount val="1"/>
                <c:pt idx="0">
                  <c:v>2021</c:v>
                </c:pt>
              </c:strCache>
            </c:strRef>
          </c:tx>
          <c:spPr>
            <a:solidFill>
              <a:srgbClr val="2C9ADC"/>
            </a:solidFill>
          </c:spPr>
          <c:invertIfNegative val="0"/>
          <c:dPt>
            <c:idx val="4"/>
            <c:invertIfNegative val="0"/>
            <c:bubble3D val="0"/>
            <c:spPr>
              <a:solidFill>
                <a:srgbClr val="FF0000"/>
              </a:solidFill>
            </c:spPr>
            <c:extLst>
              <c:ext xmlns:c16="http://schemas.microsoft.com/office/drawing/2014/chart" uri="{C3380CC4-5D6E-409C-BE32-E72D297353CC}">
                <c16:uniqueId val="{0000000D-3374-4CB0-80D5-5E6B37BB4812}"/>
              </c:ext>
            </c:extLst>
          </c:dPt>
          <c:dPt>
            <c:idx val="16"/>
            <c:invertIfNegative val="0"/>
            <c:bubble3D val="0"/>
            <c:spPr>
              <a:solidFill>
                <a:sysClr val="window" lastClr="FFFFFF">
                  <a:lumMod val="65000"/>
                </a:sysClr>
              </a:solidFill>
            </c:spPr>
            <c:extLst>
              <c:ext xmlns:c16="http://schemas.microsoft.com/office/drawing/2014/chart" uri="{C3380CC4-5D6E-409C-BE32-E72D297353CC}">
                <c16:uniqueId val="{00000013-3374-4CB0-80D5-5E6B37BB4812}"/>
              </c:ext>
            </c:extLst>
          </c:dPt>
          <c:cat>
            <c:strRef>
              <c:f>'1.42'!$Y$7:$Y$34</c:f>
              <c:strCache>
                <c:ptCount val="28"/>
                <c:pt idx="0">
                  <c:v>RO</c:v>
                </c:pt>
                <c:pt idx="1">
                  <c:v>BG</c:v>
                </c:pt>
                <c:pt idx="2">
                  <c:v>LV</c:v>
                </c:pt>
                <c:pt idx="3">
                  <c:v>PL</c:v>
                </c:pt>
                <c:pt idx="4">
                  <c:v>SK</c:v>
                </c:pt>
                <c:pt idx="5">
                  <c:v>HU</c:v>
                </c:pt>
                <c:pt idx="6">
                  <c:v>HR</c:v>
                </c:pt>
                <c:pt idx="7">
                  <c:v>EL</c:v>
                </c:pt>
                <c:pt idx="8">
                  <c:v>PT</c:v>
                </c:pt>
                <c:pt idx="9">
                  <c:v>LT</c:v>
                </c:pt>
                <c:pt idx="10">
                  <c:v>CZ</c:v>
                </c:pt>
                <c:pt idx="11">
                  <c:v>ES</c:v>
                </c:pt>
                <c:pt idx="12">
                  <c:v>SI</c:v>
                </c:pt>
                <c:pt idx="13">
                  <c:v>MT</c:v>
                </c:pt>
                <c:pt idx="14">
                  <c:v>CY</c:v>
                </c:pt>
                <c:pt idx="15">
                  <c:v>IT</c:v>
                </c:pt>
                <c:pt idx="16">
                  <c:v>EÚ</c:v>
                </c:pt>
                <c:pt idx="17">
                  <c:v>IE</c:v>
                </c:pt>
                <c:pt idx="18">
                  <c:v>FR</c:v>
                </c:pt>
                <c:pt idx="19">
                  <c:v>EE</c:v>
                </c:pt>
                <c:pt idx="20">
                  <c:v>AT</c:v>
                </c:pt>
                <c:pt idx="21">
                  <c:v>LU</c:v>
                </c:pt>
                <c:pt idx="22">
                  <c:v>DE</c:v>
                </c:pt>
                <c:pt idx="23">
                  <c:v>NL</c:v>
                </c:pt>
                <c:pt idx="24">
                  <c:v>BE</c:v>
                </c:pt>
                <c:pt idx="25">
                  <c:v>DK</c:v>
                </c:pt>
                <c:pt idx="26">
                  <c:v>FI</c:v>
                </c:pt>
                <c:pt idx="27">
                  <c:v>SE</c:v>
                </c:pt>
              </c:strCache>
            </c:strRef>
          </c:cat>
          <c:val>
            <c:numRef>
              <c:f>'1.42'!$AA$7:$AA$34</c:f>
              <c:numCache>
                <c:formatCode>0.0</c:formatCode>
                <c:ptCount val="28"/>
                <c:pt idx="0">
                  <c:v>35.091802567952989</c:v>
                </c:pt>
                <c:pt idx="1">
                  <c:v>50.059701587680678</c:v>
                </c:pt>
                <c:pt idx="2">
                  <c:v>55.865606981170522</c:v>
                </c:pt>
                <c:pt idx="3">
                  <c:v>65.883227853927849</c:v>
                </c:pt>
                <c:pt idx="4">
                  <c:v>70.980071747660006</c:v>
                </c:pt>
                <c:pt idx="5">
                  <c:v>76.422128883888405</c:v>
                </c:pt>
                <c:pt idx="6">
                  <c:v>78.221058067816486</c:v>
                </c:pt>
                <c:pt idx="7">
                  <c:v>88.489808802826261</c:v>
                </c:pt>
                <c:pt idx="8">
                  <c:v>90.264966234338402</c:v>
                </c:pt>
                <c:pt idx="9">
                  <c:v>92.076581376771145</c:v>
                </c:pt>
                <c:pt idx="10">
                  <c:v>94.40906775750932</c:v>
                </c:pt>
                <c:pt idx="11">
                  <c:v>95.98516619015605</c:v>
                </c:pt>
                <c:pt idx="12">
                  <c:v>100.48610295295933</c:v>
                </c:pt>
                <c:pt idx="13">
                  <c:v>101.75936945489886</c:v>
                </c:pt>
                <c:pt idx="14">
                  <c:v>106.47871393627767</c:v>
                </c:pt>
                <c:pt idx="15">
                  <c:v>108.08101230360914</c:v>
                </c:pt>
                <c:pt idx="16">
                  <c:v>112.53458913344683</c:v>
                </c:pt>
                <c:pt idx="17">
                  <c:v>121.27035458751901</c:v>
                </c:pt>
                <c:pt idx="18">
                  <c:v>122.29539492704673</c:v>
                </c:pt>
                <c:pt idx="19">
                  <c:v>128.29111686007013</c:v>
                </c:pt>
                <c:pt idx="20">
                  <c:v>133.61981527784602</c:v>
                </c:pt>
                <c:pt idx="21">
                  <c:v>136.53247836142219</c:v>
                </c:pt>
                <c:pt idx="22">
                  <c:v>137.92203666993225</c:v>
                </c:pt>
                <c:pt idx="23">
                  <c:v>138.49983691373811</c:v>
                </c:pt>
                <c:pt idx="24">
                  <c:v>143.52356824772599</c:v>
                </c:pt>
                <c:pt idx="25">
                  <c:v>147.50782399809808</c:v>
                </c:pt>
                <c:pt idx="26">
                  <c:v>151.38205552830868</c:v>
                </c:pt>
                <c:pt idx="27">
                  <c:v>156.45371827943211</c:v>
                </c:pt>
              </c:numCache>
            </c:numRef>
          </c:val>
          <c:extLst>
            <c:ext xmlns:c16="http://schemas.microsoft.com/office/drawing/2014/chart" uri="{C3380CC4-5D6E-409C-BE32-E72D297353CC}">
              <c16:uniqueId val="{00000007-3374-4CB0-80D5-5E6B37BB4812}"/>
            </c:ext>
          </c:extLst>
        </c:ser>
        <c:dLbls>
          <c:showLegendKey val="0"/>
          <c:showVal val="0"/>
          <c:showCatName val="0"/>
          <c:showSerName val="0"/>
          <c:showPercent val="0"/>
          <c:showBubbleSize val="0"/>
        </c:dLbls>
        <c:gapWidth val="150"/>
        <c:axId val="303703176"/>
        <c:axId val="303703568"/>
      </c:barChart>
      <c:lineChart>
        <c:grouping val="standard"/>
        <c:varyColors val="0"/>
        <c:ser>
          <c:idx val="0"/>
          <c:order val="0"/>
          <c:tx>
            <c:strRef>
              <c:f>'1.42'!$Z$6</c:f>
              <c:strCache>
                <c:ptCount val="1"/>
                <c:pt idx="0">
                  <c:v>2014</c:v>
                </c:pt>
              </c:strCache>
            </c:strRef>
          </c:tx>
          <c:spPr>
            <a:ln>
              <a:noFill/>
            </a:ln>
          </c:spPr>
          <c:marker>
            <c:spPr>
              <a:solidFill>
                <a:srgbClr val="1F497D">
                  <a:lumMod val="75000"/>
                </a:srgbClr>
              </a:solidFill>
            </c:spPr>
          </c:marker>
          <c:dPt>
            <c:idx val="15"/>
            <c:bubble3D val="0"/>
            <c:extLst>
              <c:ext xmlns:c16="http://schemas.microsoft.com/office/drawing/2014/chart" uri="{C3380CC4-5D6E-409C-BE32-E72D297353CC}">
                <c16:uniqueId val="{0000000D-1155-442E-924F-15E1175A1175}"/>
              </c:ext>
            </c:extLst>
          </c:dPt>
          <c:dPt>
            <c:idx val="27"/>
            <c:bubble3D val="0"/>
            <c:extLst>
              <c:ext xmlns:c16="http://schemas.microsoft.com/office/drawing/2014/chart" uri="{C3380CC4-5D6E-409C-BE32-E72D297353CC}">
                <c16:uniqueId val="{0000000B-1155-442E-924F-15E1175A1175}"/>
              </c:ext>
            </c:extLst>
          </c:dPt>
          <c:cat>
            <c:strRef>
              <c:f>'1.42'!$Y$7:$Y$34</c:f>
              <c:strCache>
                <c:ptCount val="28"/>
                <c:pt idx="0">
                  <c:v>RO</c:v>
                </c:pt>
                <c:pt idx="1">
                  <c:v>BG</c:v>
                </c:pt>
                <c:pt idx="2">
                  <c:v>LV</c:v>
                </c:pt>
                <c:pt idx="3">
                  <c:v>PL</c:v>
                </c:pt>
                <c:pt idx="4">
                  <c:v>SK</c:v>
                </c:pt>
                <c:pt idx="5">
                  <c:v>HU</c:v>
                </c:pt>
                <c:pt idx="6">
                  <c:v>HR</c:v>
                </c:pt>
                <c:pt idx="7">
                  <c:v>EL</c:v>
                </c:pt>
                <c:pt idx="8">
                  <c:v>PT</c:v>
                </c:pt>
                <c:pt idx="9">
                  <c:v>LT</c:v>
                </c:pt>
                <c:pt idx="10">
                  <c:v>CZ</c:v>
                </c:pt>
                <c:pt idx="11">
                  <c:v>ES</c:v>
                </c:pt>
                <c:pt idx="12">
                  <c:v>SI</c:v>
                </c:pt>
                <c:pt idx="13">
                  <c:v>MT</c:v>
                </c:pt>
                <c:pt idx="14">
                  <c:v>CY</c:v>
                </c:pt>
                <c:pt idx="15">
                  <c:v>IT</c:v>
                </c:pt>
                <c:pt idx="16">
                  <c:v>EÚ</c:v>
                </c:pt>
                <c:pt idx="17">
                  <c:v>IE</c:v>
                </c:pt>
                <c:pt idx="18">
                  <c:v>FR</c:v>
                </c:pt>
                <c:pt idx="19">
                  <c:v>EE</c:v>
                </c:pt>
                <c:pt idx="20">
                  <c:v>AT</c:v>
                </c:pt>
                <c:pt idx="21">
                  <c:v>LU</c:v>
                </c:pt>
                <c:pt idx="22">
                  <c:v>DE</c:v>
                </c:pt>
                <c:pt idx="23">
                  <c:v>NL</c:v>
                </c:pt>
                <c:pt idx="24">
                  <c:v>BE</c:v>
                </c:pt>
                <c:pt idx="25">
                  <c:v>DK</c:v>
                </c:pt>
                <c:pt idx="26">
                  <c:v>FI</c:v>
                </c:pt>
                <c:pt idx="27">
                  <c:v>SE</c:v>
                </c:pt>
              </c:strCache>
            </c:strRef>
          </c:cat>
          <c:val>
            <c:numRef>
              <c:f>'1.42'!$Z$7:$Z$34</c:f>
              <c:numCache>
                <c:formatCode>0.0</c:formatCode>
                <c:ptCount val="28"/>
                <c:pt idx="0">
                  <c:v>31.004309405820877</c:v>
                </c:pt>
                <c:pt idx="1">
                  <c:v>42.864651404798863</c:v>
                </c:pt>
                <c:pt idx="2">
                  <c:v>45.259428695317801</c:v>
                </c:pt>
                <c:pt idx="3">
                  <c:v>51.273033231592962</c:v>
                </c:pt>
                <c:pt idx="4">
                  <c:v>65.126744878649433</c:v>
                </c:pt>
                <c:pt idx="5">
                  <c:v>70.49316103549522</c:v>
                </c:pt>
                <c:pt idx="6">
                  <c:v>56.737500809247599</c:v>
                </c:pt>
                <c:pt idx="7">
                  <c:v>62.62456474194537</c:v>
                </c:pt>
                <c:pt idx="8">
                  <c:v>82.257545304068529</c:v>
                </c:pt>
                <c:pt idx="9">
                  <c:v>61.225537420722134</c:v>
                </c:pt>
                <c:pt idx="10">
                  <c:v>83.661119788975967</c:v>
                </c:pt>
                <c:pt idx="11">
                  <c:v>82.55905870722043</c:v>
                </c:pt>
                <c:pt idx="12">
                  <c:v>97.64956501976684</c:v>
                </c:pt>
                <c:pt idx="13">
                  <c:v>86.85491967534945</c:v>
                </c:pt>
                <c:pt idx="14">
                  <c:v>73.437496019395411</c:v>
                </c:pt>
                <c:pt idx="15">
                  <c:v>82.029718700459398</c:v>
                </c:pt>
                <c:pt idx="16">
                  <c:v>100</c:v>
                </c:pt>
                <c:pt idx="17">
                  <c:v>119.15372368072492</c:v>
                </c:pt>
                <c:pt idx="18">
                  <c:v>117.15855460449178</c:v>
                </c:pt>
                <c:pt idx="19">
                  <c:v>92.875060930009852</c:v>
                </c:pt>
                <c:pt idx="20">
                  <c:v>122.59772898771708</c:v>
                </c:pt>
                <c:pt idx="21">
                  <c:v>128.83177082135376</c:v>
                </c:pt>
                <c:pt idx="22">
                  <c:v>125.15328343537439</c:v>
                </c:pt>
                <c:pt idx="23">
                  <c:v>125.34282158418328</c:v>
                </c:pt>
                <c:pt idx="24">
                  <c:v>122.83405620333205</c:v>
                </c:pt>
                <c:pt idx="25">
                  <c:v>143.95457765360092</c:v>
                </c:pt>
                <c:pt idx="26">
                  <c:v>129.94174125955539</c:v>
                </c:pt>
                <c:pt idx="27">
                  <c:v>140.54372795511338</c:v>
                </c:pt>
              </c:numCache>
            </c:numRef>
          </c:val>
          <c:smooth val="0"/>
          <c:extLst>
            <c:ext xmlns:c16="http://schemas.microsoft.com/office/drawing/2014/chart" uri="{C3380CC4-5D6E-409C-BE32-E72D297353CC}">
              <c16:uniqueId val="{00000000-7D66-4A20-ADE3-E15B4D981426}"/>
            </c:ext>
          </c:extLst>
        </c:ser>
        <c:dLbls>
          <c:showLegendKey val="0"/>
          <c:showVal val="0"/>
          <c:showCatName val="0"/>
          <c:showSerName val="0"/>
          <c:showPercent val="0"/>
          <c:showBubbleSize val="0"/>
        </c:dLbls>
        <c:marker val="1"/>
        <c:smooth val="0"/>
        <c:axId val="303703176"/>
        <c:axId val="303703568"/>
      </c:lineChart>
      <c:catAx>
        <c:axId val="303703176"/>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303703568"/>
        <c:crosses val="autoZero"/>
        <c:auto val="1"/>
        <c:lblAlgn val="ctr"/>
        <c:lblOffset val="100"/>
        <c:noMultiLvlLbl val="0"/>
      </c:catAx>
      <c:valAx>
        <c:axId val="303703568"/>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crossAx val="303703176"/>
        <c:crosses val="autoZero"/>
        <c:crossBetween val="between"/>
      </c:valAx>
    </c:plotArea>
    <c:legend>
      <c:legendPos val="r"/>
      <c:layout>
        <c:manualLayout>
          <c:xMode val="edge"/>
          <c:yMode val="edge"/>
          <c:x val="0.17846106736657913"/>
          <c:y val="0.13440106445027705"/>
          <c:w val="0.21876115485564304"/>
          <c:h val="0.13860527850685331"/>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71422638104302894"/>
        </c:manualLayout>
      </c:layout>
      <c:barChart>
        <c:barDir val="col"/>
        <c:grouping val="clustered"/>
        <c:varyColors val="0"/>
        <c:ser>
          <c:idx val="0"/>
          <c:order val="0"/>
          <c:spPr>
            <a:solidFill>
              <a:srgbClr val="2C9ADC"/>
            </a:solidFill>
          </c:spPr>
          <c:invertIfNegative val="0"/>
          <c:dPt>
            <c:idx val="4"/>
            <c:invertIfNegative val="0"/>
            <c:bubble3D val="0"/>
            <c:spPr>
              <a:solidFill>
                <a:sysClr val="window" lastClr="FFFFFF">
                  <a:lumMod val="50000"/>
                </a:sysClr>
              </a:solidFill>
            </c:spPr>
            <c:extLst>
              <c:ext xmlns:c16="http://schemas.microsoft.com/office/drawing/2014/chart" uri="{C3380CC4-5D6E-409C-BE32-E72D297353CC}">
                <c16:uniqueId val="{0000000B-F824-4F2D-B6DA-FC3A74163AF9}"/>
              </c:ext>
            </c:extLst>
          </c:dPt>
          <c:dPt>
            <c:idx val="19"/>
            <c:invertIfNegative val="0"/>
            <c:bubble3D val="0"/>
            <c:extLst>
              <c:ext xmlns:c16="http://schemas.microsoft.com/office/drawing/2014/chart" uri="{C3380CC4-5D6E-409C-BE32-E72D297353CC}">
                <c16:uniqueId val="{00000001-360C-4C3A-BBD4-609AA4992BCB}"/>
              </c:ext>
            </c:extLst>
          </c:dPt>
          <c:dPt>
            <c:idx val="20"/>
            <c:invertIfNegative val="0"/>
            <c:bubble3D val="0"/>
            <c:extLst>
              <c:ext xmlns:c16="http://schemas.microsoft.com/office/drawing/2014/chart" uri="{C3380CC4-5D6E-409C-BE32-E72D297353CC}">
                <c16:uniqueId val="{00000002-360C-4C3A-BBD4-609AA4992BCB}"/>
              </c:ext>
            </c:extLst>
          </c:dPt>
          <c:cat>
            <c:strRef>
              <c:f>'1.43'!$A$5:$A$12</c:f>
              <c:strCache>
                <c:ptCount val="8"/>
                <c:pt idx="0">
                  <c:v>Sofistikovanosť podnikov</c:v>
                </c:pt>
                <c:pt idx="1">
                  <c:v>Ľudský kapitál a výskum</c:v>
                </c:pt>
                <c:pt idx="2">
                  <c:v>Kreatívne výstupy</c:v>
                </c:pt>
                <c:pt idx="3">
                  <c:v>Znalostné a technologické výstupy</c:v>
                </c:pt>
                <c:pt idx="4">
                  <c:v>Globálny inoačný index</c:v>
                </c:pt>
                <c:pt idx="5">
                  <c:v>Sofistikovanosť trhu</c:v>
                </c:pt>
                <c:pt idx="6">
                  <c:v>Infraštruktúra</c:v>
                </c:pt>
                <c:pt idx="7">
                  <c:v>Inštitúcie</c:v>
                </c:pt>
              </c:strCache>
            </c:strRef>
          </c:cat>
          <c:val>
            <c:numRef>
              <c:f>'1.43'!$B$5:$B$12</c:f>
              <c:numCache>
                <c:formatCode>General</c:formatCode>
                <c:ptCount val="8"/>
                <c:pt idx="0">
                  <c:v>32.5</c:v>
                </c:pt>
                <c:pt idx="1">
                  <c:v>32.799999999999997</c:v>
                </c:pt>
                <c:pt idx="2">
                  <c:v>33</c:v>
                </c:pt>
                <c:pt idx="3">
                  <c:v>34.299999999999997</c:v>
                </c:pt>
                <c:pt idx="4">
                  <c:v>40.200000000000003</c:v>
                </c:pt>
                <c:pt idx="5">
                  <c:v>44.9</c:v>
                </c:pt>
                <c:pt idx="6">
                  <c:v>50.5</c:v>
                </c:pt>
                <c:pt idx="7">
                  <c:v>72.8</c:v>
                </c:pt>
              </c:numCache>
            </c:numRef>
          </c:val>
          <c:extLst>
            <c:ext xmlns:c16="http://schemas.microsoft.com/office/drawing/2014/chart" uri="{C3380CC4-5D6E-409C-BE32-E72D297353CC}">
              <c16:uniqueId val="{00000003-360C-4C3A-BBD4-609AA4992BCB}"/>
            </c:ext>
          </c:extLst>
        </c:ser>
        <c:dLbls>
          <c:showLegendKey val="0"/>
          <c:showVal val="0"/>
          <c:showCatName val="0"/>
          <c:showSerName val="0"/>
          <c:showPercent val="0"/>
          <c:showBubbleSize val="0"/>
        </c:dLbls>
        <c:gapWidth val="150"/>
        <c:axId val="827457592"/>
        <c:axId val="827457984"/>
      </c:barChart>
      <c:catAx>
        <c:axId val="827457592"/>
        <c:scaling>
          <c:orientation val="minMax"/>
        </c:scaling>
        <c:delete val="0"/>
        <c:axPos val="b"/>
        <c:numFmt formatCode="General" sourceLinked="1"/>
        <c:majorTickMark val="out"/>
        <c:minorTickMark val="none"/>
        <c:tickLblPos val="nextTo"/>
        <c:txPr>
          <a:bodyPr rot="-5400000" vert="horz"/>
          <a:lstStyle/>
          <a:p>
            <a:pPr>
              <a:defRPr sz="800">
                <a:latin typeface="Arial Narrow" panose="020B0606020202030204" pitchFamily="34" charset="0"/>
              </a:defRPr>
            </a:pPr>
            <a:endParaRPr lang="en-US"/>
          </a:p>
        </c:txPr>
        <c:crossAx val="827457984"/>
        <c:crosses val="autoZero"/>
        <c:auto val="1"/>
        <c:lblAlgn val="ctr"/>
        <c:lblOffset val="100"/>
        <c:noMultiLvlLbl val="0"/>
      </c:catAx>
      <c:valAx>
        <c:axId val="827457984"/>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sz="800">
                <a:latin typeface="Arial Narrow" panose="020B0606020202030204" pitchFamily="34" charset="0"/>
              </a:defRPr>
            </a:pPr>
            <a:endParaRPr lang="en-US"/>
          </a:p>
        </c:txPr>
        <c:crossAx val="827457592"/>
        <c:crosses val="autoZero"/>
        <c:crossBetween val="between"/>
      </c:valAx>
    </c:plotArea>
    <c:plotVisOnly val="1"/>
    <c:dispBlanksAs val="gap"/>
    <c:showDLblsOverMax val="0"/>
  </c:chart>
  <c:spPr>
    <a:ln>
      <a:noFill/>
    </a:ln>
  </c:spPr>
  <c:txPr>
    <a:bodyPr/>
    <a:lstStyle/>
    <a:p>
      <a:pPr>
        <a:defRPr sz="600" b="0" i="0" u="none" strike="noStrike" baseline="0">
          <a:solidFill>
            <a:srgbClr val="000000"/>
          </a:solidFill>
          <a:latin typeface="NeueHaasGroteskDisp W02"/>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12930770017384E-2"/>
          <c:y val="1.8204378119519585E-2"/>
          <c:w val="0.93616132135261021"/>
          <c:h val="0.7152147127442402"/>
        </c:manualLayout>
      </c:layout>
      <c:barChart>
        <c:barDir val="col"/>
        <c:grouping val="clustered"/>
        <c:varyColors val="0"/>
        <c:ser>
          <c:idx val="0"/>
          <c:order val="0"/>
          <c:spPr>
            <a:solidFill>
              <a:srgbClr val="2C9ADC"/>
            </a:solidFill>
          </c:spPr>
          <c:invertIfNegative val="0"/>
          <c:dPt>
            <c:idx val="19"/>
            <c:invertIfNegative val="0"/>
            <c:bubble3D val="0"/>
            <c:spPr>
              <a:solidFill>
                <a:srgbClr val="FF0000"/>
              </a:solidFill>
            </c:spPr>
            <c:extLst>
              <c:ext xmlns:c16="http://schemas.microsoft.com/office/drawing/2014/chart" uri="{C3380CC4-5D6E-409C-BE32-E72D297353CC}">
                <c16:uniqueId val="{00000001-360C-4C3A-BBD4-609AA4992BCB}"/>
              </c:ext>
            </c:extLst>
          </c:dPt>
          <c:dPt>
            <c:idx val="20"/>
            <c:invertIfNegative val="0"/>
            <c:bubble3D val="0"/>
            <c:extLst>
              <c:ext xmlns:c16="http://schemas.microsoft.com/office/drawing/2014/chart" uri="{C3380CC4-5D6E-409C-BE32-E72D297353CC}">
                <c16:uniqueId val="{00000002-360C-4C3A-BBD4-609AA4992BCB}"/>
              </c:ext>
            </c:extLst>
          </c:dPt>
          <c:dLbls>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0C-4C3A-BBD4-609AA4992BC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'1.44'!$A$6:$A$18</c:f>
              <c:strCache>
                <c:ptCount val="13"/>
                <c:pt idx="0">
                  <c:v>Financovanie a podpora</c:v>
                </c:pt>
                <c:pt idx="1">
                  <c:v>Inovátori </c:v>
                </c:pt>
                <c:pt idx="2">
                  <c:v>Vplyv na zamestnanosť</c:v>
                </c:pt>
                <c:pt idx="3">
                  <c:v>Firemné investície</c:v>
                </c:pt>
                <c:pt idx="4">
                  <c:v>Duševné vlastníctvo</c:v>
                </c:pt>
                <c:pt idx="5">
                  <c:v>Prepájanie aktérov</c:v>
                </c:pt>
                <c:pt idx="6">
                  <c:v>Atraktívny výskumný systém</c:v>
                </c:pt>
                <c:pt idx="7">
                  <c:v>Sumárny inovačný index</c:v>
                </c:pt>
                <c:pt idx="8">
                  <c:v>Ľudské zdroje</c:v>
                </c:pt>
                <c:pt idx="9">
                  <c:v>Digitalizácia</c:v>
                </c:pt>
                <c:pt idx="10">
                  <c:v>Využívanie IT</c:v>
                </c:pt>
                <c:pt idx="11">
                  <c:v>Vplyv na tržby</c:v>
                </c:pt>
                <c:pt idx="12">
                  <c:v>Environmentálna udržateľnosť</c:v>
                </c:pt>
              </c:strCache>
            </c:strRef>
          </c:cat>
          <c:val>
            <c:numRef>
              <c:f>'1.44'!$B$6:$B$18</c:f>
              <c:numCache>
                <c:formatCode>General</c:formatCode>
                <c:ptCount val="13"/>
                <c:pt idx="0">
                  <c:v>25.5</c:v>
                </c:pt>
                <c:pt idx="1">
                  <c:v>27.2</c:v>
                </c:pt>
                <c:pt idx="2">
                  <c:v>46.2</c:v>
                </c:pt>
                <c:pt idx="3">
                  <c:v>48.2</c:v>
                </c:pt>
                <c:pt idx="4">
                  <c:v>48.3</c:v>
                </c:pt>
                <c:pt idx="5">
                  <c:v>49.1</c:v>
                </c:pt>
                <c:pt idx="6">
                  <c:v>56.5</c:v>
                </c:pt>
                <c:pt idx="7">
                  <c:v>63.1</c:v>
                </c:pt>
                <c:pt idx="8">
                  <c:v>74.900000000000006</c:v>
                </c:pt>
                <c:pt idx="9">
                  <c:v>81.2</c:v>
                </c:pt>
                <c:pt idx="10">
                  <c:v>83.8</c:v>
                </c:pt>
                <c:pt idx="11">
                  <c:v>90.5</c:v>
                </c:pt>
                <c:pt idx="12">
                  <c:v>110.4</c:v>
                </c:pt>
              </c:numCache>
            </c:numRef>
          </c:val>
          <c:extLst>
            <c:ext xmlns:c16="http://schemas.microsoft.com/office/drawing/2014/chart" uri="{C3380CC4-5D6E-409C-BE32-E72D297353CC}">
              <c16:uniqueId val="{00000003-360C-4C3A-BBD4-609AA4992BCB}"/>
            </c:ext>
          </c:extLst>
        </c:ser>
        <c:dLbls>
          <c:showLegendKey val="0"/>
          <c:showVal val="0"/>
          <c:showCatName val="0"/>
          <c:showSerName val="0"/>
          <c:showPercent val="0"/>
          <c:showBubbleSize val="0"/>
        </c:dLbls>
        <c:gapWidth val="150"/>
        <c:axId val="827457592"/>
        <c:axId val="827457984"/>
      </c:barChart>
      <c:catAx>
        <c:axId val="827457592"/>
        <c:scaling>
          <c:orientation val="minMax"/>
        </c:scaling>
        <c:delete val="0"/>
        <c:axPos val="b"/>
        <c:numFmt formatCode="General" sourceLinked="1"/>
        <c:majorTickMark val="out"/>
        <c:minorTickMark val="none"/>
        <c:tickLblPos val="nextTo"/>
        <c:txPr>
          <a:bodyPr rot="-5400000" vert="horz"/>
          <a:lstStyle/>
          <a:p>
            <a:pPr>
              <a:defRPr sz="800">
                <a:latin typeface="Arial Narrow" panose="020B0606020202030204" pitchFamily="34" charset="0"/>
              </a:defRPr>
            </a:pPr>
            <a:endParaRPr lang="en-US"/>
          </a:p>
        </c:txPr>
        <c:crossAx val="827457984"/>
        <c:crosses val="autoZero"/>
        <c:auto val="1"/>
        <c:lblAlgn val="ctr"/>
        <c:lblOffset val="100"/>
        <c:noMultiLvlLbl val="0"/>
      </c:catAx>
      <c:valAx>
        <c:axId val="827457984"/>
        <c:scaling>
          <c:orientation val="minMax"/>
          <c:min val="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sz="800">
                <a:latin typeface="Arial Narrow" panose="020B0606020202030204" pitchFamily="34" charset="0"/>
              </a:defRPr>
            </a:pPr>
            <a:endParaRPr lang="en-US"/>
          </a:p>
        </c:txPr>
        <c:crossAx val="827457592"/>
        <c:crosses val="autoZero"/>
        <c:crossBetween val="between"/>
      </c:valAx>
    </c:plotArea>
    <c:plotVisOnly val="1"/>
    <c:dispBlanksAs val="gap"/>
    <c:showDLblsOverMax val="0"/>
  </c:chart>
  <c:spPr>
    <a:ln>
      <a:noFill/>
    </a:ln>
  </c:spPr>
  <c:txPr>
    <a:bodyPr/>
    <a:lstStyle/>
    <a:p>
      <a:pPr>
        <a:defRPr sz="600" b="0" i="0" u="none" strike="noStrike" baseline="0">
          <a:solidFill>
            <a:srgbClr val="000000"/>
          </a:solidFill>
          <a:latin typeface="NeueHaasGroteskDisp W02"/>
          <a:ea typeface="NeueHaasGroteskDisp W02"/>
          <a:cs typeface="NeueHaasGroteskDisp W02"/>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204443715368912"/>
        </c:manualLayout>
      </c:layout>
      <c:barChart>
        <c:barDir val="col"/>
        <c:grouping val="stacked"/>
        <c:varyColors val="0"/>
        <c:ser>
          <c:idx val="5"/>
          <c:order val="0"/>
          <c:tx>
            <c:strRef>
              <c:f>'1.45'!$O$14</c:f>
              <c:strCache>
                <c:ptCount val="1"/>
                <c:pt idx="0">
                  <c:v>podniky</c:v>
                </c:pt>
              </c:strCache>
            </c:strRef>
          </c:tx>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26-0386-4578-9BFC-E0BC9B08C9CB}"/>
              </c:ext>
            </c:extLst>
          </c:dPt>
          <c:dPt>
            <c:idx val="27"/>
            <c:invertIfNegative val="0"/>
            <c:bubble3D val="0"/>
            <c:extLst>
              <c:ext xmlns:c16="http://schemas.microsoft.com/office/drawing/2014/chart" uri="{C3380CC4-5D6E-409C-BE32-E72D297353CC}">
                <c16:uniqueId val="{0000000B-A38D-45FE-A2B1-D154E3BC1E77}"/>
              </c:ext>
            </c:extLst>
          </c:dPt>
          <c:dPt>
            <c:idx val="28"/>
            <c:invertIfNegative val="0"/>
            <c:bubble3D val="0"/>
            <c:spPr>
              <a:solidFill>
                <a:srgbClr val="FFC000"/>
              </a:solidFill>
            </c:spPr>
            <c:extLst>
              <c:ext xmlns:c16="http://schemas.microsoft.com/office/drawing/2014/chart" uri="{C3380CC4-5D6E-409C-BE32-E72D297353CC}">
                <c16:uniqueId val="{00000009-A38D-45FE-A2B1-D154E3BC1E77}"/>
              </c:ext>
            </c:extLst>
          </c:dPt>
          <c:cat>
            <c:strRef>
              <c:f>'1.45'!$N$15:$N$42</c:f>
              <c:strCache>
                <c:ptCount val="28"/>
                <c:pt idx="0">
                  <c:v>RO</c:v>
                </c:pt>
                <c:pt idx="1">
                  <c:v>MT</c:v>
                </c:pt>
                <c:pt idx="2">
                  <c:v>LV</c:v>
                </c:pt>
                <c:pt idx="3">
                  <c:v>CY</c:v>
                </c:pt>
                <c:pt idx="4">
                  <c:v>BG</c:v>
                </c:pt>
                <c:pt idx="5">
                  <c:v>SK</c:v>
                </c:pt>
                <c:pt idx="6">
                  <c:v>LU</c:v>
                </c:pt>
                <c:pt idx="7">
                  <c:v>LT</c:v>
                </c:pt>
                <c:pt idx="8">
                  <c:v>IE</c:v>
                </c:pt>
                <c:pt idx="9">
                  <c:v>HR</c:v>
                </c:pt>
                <c:pt idx="10">
                  <c:v>PL</c:v>
                </c:pt>
                <c:pt idx="11">
                  <c:v>ES</c:v>
                </c:pt>
                <c:pt idx="12">
                  <c:v>EL</c:v>
                </c:pt>
                <c:pt idx="13">
                  <c:v>IT</c:v>
                </c:pt>
                <c:pt idx="14">
                  <c:v>HU</c:v>
                </c:pt>
                <c:pt idx="15">
                  <c:v>PT</c:v>
                </c:pt>
                <c:pt idx="16">
                  <c:v>EE</c:v>
                </c:pt>
                <c:pt idx="17">
                  <c:v>CZ</c:v>
                </c:pt>
                <c:pt idx="18">
                  <c:v>SI</c:v>
                </c:pt>
                <c:pt idx="19">
                  <c:v>NL</c:v>
                </c:pt>
                <c:pt idx="20">
                  <c:v>EÚ 27</c:v>
                </c:pt>
                <c:pt idx="21">
                  <c:v>FR</c:v>
                </c:pt>
                <c:pt idx="22">
                  <c:v>FI</c:v>
                </c:pt>
                <c:pt idx="23">
                  <c:v>DK</c:v>
                </c:pt>
                <c:pt idx="24">
                  <c:v>DE</c:v>
                </c:pt>
                <c:pt idx="25">
                  <c:v>AT</c:v>
                </c:pt>
                <c:pt idx="26">
                  <c:v>BE</c:v>
                </c:pt>
                <c:pt idx="27">
                  <c:v>SE</c:v>
                </c:pt>
              </c:strCache>
            </c:strRef>
          </c:cat>
          <c:val>
            <c:numRef>
              <c:f>'1.45'!$O$15:$O$42</c:f>
              <c:numCache>
                <c:formatCode>#,##0.00</c:formatCode>
                <c:ptCount val="28"/>
                <c:pt idx="0">
                  <c:v>0.28000000000000003</c:v>
                </c:pt>
                <c:pt idx="1">
                  <c:v>0.43</c:v>
                </c:pt>
                <c:pt idx="2">
                  <c:v>0.22</c:v>
                </c:pt>
                <c:pt idx="3">
                  <c:v>0.37</c:v>
                </c:pt>
                <c:pt idx="4">
                  <c:v>0.57999999999999996</c:v>
                </c:pt>
                <c:pt idx="5">
                  <c:v>0.49</c:v>
                </c:pt>
                <c:pt idx="6">
                  <c:v>0.61</c:v>
                </c:pt>
                <c:pt idx="7">
                  <c:v>0.55000000000000004</c:v>
                </c:pt>
                <c:pt idx="8">
                  <c:v>0.91</c:v>
                </c:pt>
                <c:pt idx="9" formatCode="#\ ##0.0">
                  <c:v>0.6</c:v>
                </c:pt>
                <c:pt idx="10">
                  <c:v>0.88</c:v>
                </c:pt>
                <c:pt idx="11">
                  <c:v>0.78</c:v>
                </c:pt>
                <c:pt idx="12">
                  <c:v>0.69</c:v>
                </c:pt>
                <c:pt idx="13">
                  <c:v>0.93</c:v>
                </c:pt>
                <c:pt idx="14">
                  <c:v>1.23</c:v>
                </c:pt>
                <c:pt idx="15">
                  <c:v>0.92</c:v>
                </c:pt>
                <c:pt idx="16">
                  <c:v>0.98</c:v>
                </c:pt>
                <c:pt idx="17">
                  <c:v>1.21</c:v>
                </c:pt>
                <c:pt idx="18">
                  <c:v>1.57</c:v>
                </c:pt>
                <c:pt idx="19">
                  <c:v>1.54</c:v>
                </c:pt>
                <c:pt idx="20">
                  <c:v>1.53</c:v>
                </c:pt>
                <c:pt idx="21">
                  <c:v>1.56</c:v>
                </c:pt>
                <c:pt idx="22">
                  <c:v>1.97</c:v>
                </c:pt>
                <c:pt idx="23">
                  <c:v>1.84</c:v>
                </c:pt>
                <c:pt idx="24">
                  <c:v>2.11</c:v>
                </c:pt>
                <c:pt idx="25">
                  <c:v>2.2200000000000002</c:v>
                </c:pt>
                <c:pt idx="26">
                  <c:v>2.5299999999999998</c:v>
                </c:pt>
                <c:pt idx="27">
                  <c:v>2.5499999999999998</c:v>
                </c:pt>
              </c:numCache>
            </c:numRef>
          </c:val>
          <c:extLst>
            <c:ext xmlns:c16="http://schemas.microsoft.com/office/drawing/2014/chart" uri="{C3380CC4-5D6E-409C-BE32-E72D297353CC}">
              <c16:uniqueId val="{00000000-9AE9-4909-B110-631759752502}"/>
            </c:ext>
          </c:extLst>
        </c:ser>
        <c:ser>
          <c:idx val="8"/>
          <c:order val="1"/>
          <c:tx>
            <c:strRef>
              <c:f>'1.45'!$P$14</c:f>
              <c:strCache>
                <c:ptCount val="1"/>
                <c:pt idx="0">
                  <c:v>vládny sektor</c:v>
                </c:pt>
              </c:strCache>
            </c:strRef>
          </c:tx>
          <c:spPr>
            <a:solidFill>
              <a:schemeClr val="tx2">
                <a:lumMod val="20000"/>
                <a:lumOff val="80000"/>
              </a:schemeClr>
            </a:solidFill>
            <a:ln>
              <a:noFill/>
            </a:ln>
          </c:spPr>
          <c:invertIfNegative val="0"/>
          <c:dPt>
            <c:idx val="5"/>
            <c:invertIfNegative val="0"/>
            <c:bubble3D val="0"/>
            <c:spPr>
              <a:solidFill>
                <a:srgbClr val="F79646">
                  <a:lumMod val="60000"/>
                  <a:lumOff val="40000"/>
                </a:srgbClr>
              </a:solidFill>
              <a:ln>
                <a:noFill/>
              </a:ln>
            </c:spPr>
            <c:extLst>
              <c:ext xmlns:c16="http://schemas.microsoft.com/office/drawing/2014/chart" uri="{C3380CC4-5D6E-409C-BE32-E72D297353CC}">
                <c16:uniqueId val="{0000002A-0386-4578-9BFC-E0BC9B08C9CB}"/>
              </c:ext>
            </c:extLst>
          </c:dPt>
          <c:dPt>
            <c:idx val="27"/>
            <c:invertIfNegative val="0"/>
            <c:bubble3D val="0"/>
            <c:spPr>
              <a:solidFill>
                <a:srgbClr val="1F497D">
                  <a:lumMod val="20000"/>
                  <a:lumOff val="80000"/>
                </a:srgbClr>
              </a:solidFill>
              <a:ln>
                <a:noFill/>
              </a:ln>
            </c:spPr>
            <c:extLst>
              <c:ext xmlns:c16="http://schemas.microsoft.com/office/drawing/2014/chart" uri="{C3380CC4-5D6E-409C-BE32-E72D297353CC}">
                <c16:uniqueId val="{0000000C-A38D-45FE-A2B1-D154E3BC1E77}"/>
              </c:ext>
            </c:extLst>
          </c:dPt>
          <c:dPt>
            <c:idx val="28"/>
            <c:invertIfNegative val="0"/>
            <c:bubble3D val="0"/>
            <c:spPr>
              <a:solidFill>
                <a:srgbClr val="FFC000">
                  <a:lumMod val="40000"/>
                  <a:lumOff val="60000"/>
                </a:srgbClr>
              </a:solidFill>
              <a:ln>
                <a:noFill/>
              </a:ln>
            </c:spPr>
            <c:extLst>
              <c:ext xmlns:c16="http://schemas.microsoft.com/office/drawing/2014/chart" uri="{C3380CC4-5D6E-409C-BE32-E72D297353CC}">
                <c16:uniqueId val="{0000000A-A38D-45FE-A2B1-D154E3BC1E77}"/>
              </c:ext>
            </c:extLst>
          </c:dPt>
          <c:cat>
            <c:strRef>
              <c:f>'1.45'!$N$15:$N$42</c:f>
              <c:strCache>
                <c:ptCount val="28"/>
                <c:pt idx="0">
                  <c:v>RO</c:v>
                </c:pt>
                <c:pt idx="1">
                  <c:v>MT</c:v>
                </c:pt>
                <c:pt idx="2">
                  <c:v>LV</c:v>
                </c:pt>
                <c:pt idx="3">
                  <c:v>CY</c:v>
                </c:pt>
                <c:pt idx="4">
                  <c:v>BG</c:v>
                </c:pt>
                <c:pt idx="5">
                  <c:v>SK</c:v>
                </c:pt>
                <c:pt idx="6">
                  <c:v>LU</c:v>
                </c:pt>
                <c:pt idx="7">
                  <c:v>LT</c:v>
                </c:pt>
                <c:pt idx="8">
                  <c:v>IE</c:v>
                </c:pt>
                <c:pt idx="9">
                  <c:v>HR</c:v>
                </c:pt>
                <c:pt idx="10">
                  <c:v>PL</c:v>
                </c:pt>
                <c:pt idx="11">
                  <c:v>ES</c:v>
                </c:pt>
                <c:pt idx="12">
                  <c:v>EL</c:v>
                </c:pt>
                <c:pt idx="13">
                  <c:v>IT</c:v>
                </c:pt>
                <c:pt idx="14">
                  <c:v>HU</c:v>
                </c:pt>
                <c:pt idx="15">
                  <c:v>PT</c:v>
                </c:pt>
                <c:pt idx="16">
                  <c:v>EE</c:v>
                </c:pt>
                <c:pt idx="17">
                  <c:v>CZ</c:v>
                </c:pt>
                <c:pt idx="18">
                  <c:v>SI</c:v>
                </c:pt>
                <c:pt idx="19">
                  <c:v>NL</c:v>
                </c:pt>
                <c:pt idx="20">
                  <c:v>EÚ 27</c:v>
                </c:pt>
                <c:pt idx="21">
                  <c:v>FR</c:v>
                </c:pt>
                <c:pt idx="22">
                  <c:v>FI</c:v>
                </c:pt>
                <c:pt idx="23">
                  <c:v>DK</c:v>
                </c:pt>
                <c:pt idx="24">
                  <c:v>DE</c:v>
                </c:pt>
                <c:pt idx="25">
                  <c:v>AT</c:v>
                </c:pt>
                <c:pt idx="26">
                  <c:v>BE</c:v>
                </c:pt>
                <c:pt idx="27">
                  <c:v>SE</c:v>
                </c:pt>
              </c:strCache>
            </c:strRef>
          </c:cat>
          <c:val>
            <c:numRef>
              <c:f>'1.45'!$P$15:$P$42</c:f>
              <c:numCache>
                <c:formatCode>#,##0</c:formatCode>
                <c:ptCount val="28"/>
                <c:pt idx="0" formatCode="#,##0.00">
                  <c:v>0.15</c:v>
                </c:pt>
                <c:pt idx="1">
                  <c:v>0</c:v>
                </c:pt>
                <c:pt idx="2" formatCode="#,##0.00">
                  <c:v>0.13</c:v>
                </c:pt>
                <c:pt idx="3" formatCode="#,##0.00">
                  <c:v>0.06</c:v>
                </c:pt>
                <c:pt idx="4" formatCode="#,##0.00">
                  <c:v>0.22</c:v>
                </c:pt>
                <c:pt idx="5" formatCode="#,##0.00">
                  <c:v>0.18</c:v>
                </c:pt>
                <c:pt idx="6" formatCode="#,##0.00">
                  <c:v>0.27</c:v>
                </c:pt>
                <c:pt idx="7" formatCode="#,##0.00">
                  <c:v>0.18</c:v>
                </c:pt>
                <c:pt idx="8" formatCode="#,##0.00">
                  <c:v>0.04</c:v>
                </c:pt>
                <c:pt idx="9" formatCode="#,##0.00">
                  <c:v>0.25</c:v>
                </c:pt>
                <c:pt idx="10" formatCode="#,##0.00">
                  <c:v>0.03</c:v>
                </c:pt>
                <c:pt idx="11" formatCode="#,##0.00">
                  <c:v>0.25</c:v>
                </c:pt>
                <c:pt idx="12" formatCode="#,##0.00">
                  <c:v>0.32</c:v>
                </c:pt>
                <c:pt idx="13" formatCode="#\ ##0.0">
                  <c:v>0.2</c:v>
                </c:pt>
                <c:pt idx="14" formatCode="#,##0.00">
                  <c:v>0.16</c:v>
                </c:pt>
                <c:pt idx="15" formatCode="#,##0.00">
                  <c:v>0.08</c:v>
                </c:pt>
                <c:pt idx="16" formatCode="#,##0.00">
                  <c:v>0.18</c:v>
                </c:pt>
                <c:pt idx="17" formatCode="#,##0.00">
                  <c:v>0.34</c:v>
                </c:pt>
                <c:pt idx="18" formatCode="#\ ##0.0">
                  <c:v>0.3</c:v>
                </c:pt>
                <c:pt idx="19" formatCode="#,##0.00">
                  <c:v>0.13</c:v>
                </c:pt>
                <c:pt idx="20" formatCode="#,##0.00">
                  <c:v>0.27</c:v>
                </c:pt>
                <c:pt idx="21" formatCode="#,##0.00">
                  <c:v>0.28000000000000003</c:v>
                </c:pt>
                <c:pt idx="22" formatCode="#,##0.00">
                  <c:v>0.22</c:v>
                </c:pt>
                <c:pt idx="23" formatCode="#,##0.00">
                  <c:v>0.09</c:v>
                </c:pt>
                <c:pt idx="24" formatCode="#,##0.00">
                  <c:v>0.46</c:v>
                </c:pt>
                <c:pt idx="25" formatCode="#,##0.00">
                  <c:v>0.23</c:v>
                </c:pt>
                <c:pt idx="26" formatCode="#,##0.00">
                  <c:v>0.31</c:v>
                </c:pt>
                <c:pt idx="27" formatCode="#,##0.00">
                  <c:v>0.16</c:v>
                </c:pt>
              </c:numCache>
            </c:numRef>
          </c:val>
          <c:extLst>
            <c:ext xmlns:c16="http://schemas.microsoft.com/office/drawing/2014/chart" uri="{C3380CC4-5D6E-409C-BE32-E72D297353CC}">
              <c16:uniqueId val="{00000001-9AE9-4909-B110-631759752502}"/>
            </c:ext>
          </c:extLst>
        </c:ser>
        <c:ser>
          <c:idx val="0"/>
          <c:order val="2"/>
          <c:tx>
            <c:strRef>
              <c:f>'1.45'!$Q$14</c:f>
              <c:strCache>
                <c:ptCount val="1"/>
                <c:pt idx="0">
                  <c:v>vysoké školy</c:v>
                </c:pt>
              </c:strCache>
            </c:strRef>
          </c:tx>
          <c:invertIfNegative val="0"/>
          <c:dPt>
            <c:idx val="5"/>
            <c:invertIfNegative val="0"/>
            <c:bubble3D val="0"/>
            <c:spPr>
              <a:solidFill>
                <a:srgbClr val="F79646">
                  <a:lumMod val="75000"/>
                </a:srgbClr>
              </a:solidFill>
            </c:spPr>
            <c:extLst>
              <c:ext xmlns:c16="http://schemas.microsoft.com/office/drawing/2014/chart" uri="{C3380CC4-5D6E-409C-BE32-E72D297353CC}">
                <c16:uniqueId val="{00000033-0386-4578-9BFC-E0BC9B08C9CB}"/>
              </c:ext>
            </c:extLst>
          </c:dPt>
          <c:cat>
            <c:strRef>
              <c:f>'1.45'!$N$15:$N$42</c:f>
              <c:strCache>
                <c:ptCount val="28"/>
                <c:pt idx="0">
                  <c:v>RO</c:v>
                </c:pt>
                <c:pt idx="1">
                  <c:v>MT</c:v>
                </c:pt>
                <c:pt idx="2">
                  <c:v>LV</c:v>
                </c:pt>
                <c:pt idx="3">
                  <c:v>CY</c:v>
                </c:pt>
                <c:pt idx="4">
                  <c:v>BG</c:v>
                </c:pt>
                <c:pt idx="5">
                  <c:v>SK</c:v>
                </c:pt>
                <c:pt idx="6">
                  <c:v>LU</c:v>
                </c:pt>
                <c:pt idx="7">
                  <c:v>LT</c:v>
                </c:pt>
                <c:pt idx="8">
                  <c:v>IE</c:v>
                </c:pt>
                <c:pt idx="9">
                  <c:v>HR</c:v>
                </c:pt>
                <c:pt idx="10">
                  <c:v>PL</c:v>
                </c:pt>
                <c:pt idx="11">
                  <c:v>ES</c:v>
                </c:pt>
                <c:pt idx="12">
                  <c:v>EL</c:v>
                </c:pt>
                <c:pt idx="13">
                  <c:v>IT</c:v>
                </c:pt>
                <c:pt idx="14">
                  <c:v>HU</c:v>
                </c:pt>
                <c:pt idx="15">
                  <c:v>PT</c:v>
                </c:pt>
                <c:pt idx="16">
                  <c:v>EE</c:v>
                </c:pt>
                <c:pt idx="17">
                  <c:v>CZ</c:v>
                </c:pt>
                <c:pt idx="18">
                  <c:v>SI</c:v>
                </c:pt>
                <c:pt idx="19">
                  <c:v>NL</c:v>
                </c:pt>
                <c:pt idx="20">
                  <c:v>EÚ 27</c:v>
                </c:pt>
                <c:pt idx="21">
                  <c:v>FR</c:v>
                </c:pt>
                <c:pt idx="22">
                  <c:v>FI</c:v>
                </c:pt>
                <c:pt idx="23">
                  <c:v>DK</c:v>
                </c:pt>
                <c:pt idx="24">
                  <c:v>DE</c:v>
                </c:pt>
                <c:pt idx="25">
                  <c:v>AT</c:v>
                </c:pt>
                <c:pt idx="26">
                  <c:v>BE</c:v>
                </c:pt>
                <c:pt idx="27">
                  <c:v>SE</c:v>
                </c:pt>
              </c:strCache>
            </c:strRef>
          </c:cat>
          <c:val>
            <c:numRef>
              <c:f>'1.45'!$Q$15:$Q$42</c:f>
              <c:numCache>
                <c:formatCode>#,##0.00</c:formatCode>
                <c:ptCount val="28"/>
                <c:pt idx="0">
                  <c:v>0.04</c:v>
                </c:pt>
                <c:pt idx="1">
                  <c:v>0.23</c:v>
                </c:pt>
                <c:pt idx="2">
                  <c:v>0.35</c:v>
                </c:pt>
                <c:pt idx="3" formatCode="#\ ##0.0">
                  <c:v>0.3</c:v>
                </c:pt>
                <c:pt idx="4">
                  <c:v>0.05</c:v>
                </c:pt>
                <c:pt idx="5">
                  <c:v>0.24</c:v>
                </c:pt>
                <c:pt idx="6">
                  <c:v>0.25</c:v>
                </c:pt>
                <c:pt idx="7">
                  <c:v>0.42</c:v>
                </c:pt>
                <c:pt idx="8">
                  <c:v>0.28000000000000003</c:v>
                </c:pt>
                <c:pt idx="9" formatCode="#\ ##0.0">
                  <c:v>0.4</c:v>
                </c:pt>
                <c:pt idx="10">
                  <c:v>0.49</c:v>
                </c:pt>
                <c:pt idx="11">
                  <c:v>0.37</c:v>
                </c:pt>
                <c:pt idx="12">
                  <c:v>0.47</c:v>
                </c:pt>
                <c:pt idx="13">
                  <c:v>0.36</c:v>
                </c:pt>
                <c:pt idx="14">
                  <c:v>0.21</c:v>
                </c:pt>
                <c:pt idx="15">
                  <c:v>0.57999999999999996</c:v>
                </c:pt>
                <c:pt idx="16" formatCode="#\ ##0.0">
                  <c:v>0.6</c:v>
                </c:pt>
                <c:pt idx="17">
                  <c:v>0.43</c:v>
                </c:pt>
                <c:pt idx="18">
                  <c:v>0.26</c:v>
                </c:pt>
                <c:pt idx="19">
                  <c:v>0.62</c:v>
                </c:pt>
                <c:pt idx="20">
                  <c:v>0.51</c:v>
                </c:pt>
                <c:pt idx="21">
                  <c:v>0.48</c:v>
                </c:pt>
                <c:pt idx="22">
                  <c:v>0.72</c:v>
                </c:pt>
                <c:pt idx="23">
                  <c:v>1.0900000000000001</c:v>
                </c:pt>
                <c:pt idx="24">
                  <c:v>0.56999999999999995</c:v>
                </c:pt>
                <c:pt idx="25">
                  <c:v>0.73</c:v>
                </c:pt>
                <c:pt idx="26">
                  <c:v>0.61</c:v>
                </c:pt>
                <c:pt idx="27">
                  <c:v>0.82</c:v>
                </c:pt>
              </c:numCache>
            </c:numRef>
          </c:val>
          <c:extLst>
            <c:ext xmlns:c16="http://schemas.microsoft.com/office/drawing/2014/chart" uri="{C3380CC4-5D6E-409C-BE32-E72D297353CC}">
              <c16:uniqueId val="{0000000E-0386-4578-9BFC-E0BC9B08C9CB}"/>
            </c:ext>
          </c:extLst>
        </c:ser>
        <c:ser>
          <c:idx val="1"/>
          <c:order val="3"/>
          <c:tx>
            <c:strRef>
              <c:f>'1.45'!$R$14</c:f>
              <c:strCache>
                <c:ptCount val="1"/>
                <c:pt idx="0">
                  <c:v>neziskový sektor</c:v>
                </c:pt>
              </c:strCache>
            </c:strRef>
          </c:tx>
          <c:invertIfNegative val="0"/>
          <c:cat>
            <c:strRef>
              <c:f>'1.45'!$N$15:$N$42</c:f>
              <c:strCache>
                <c:ptCount val="28"/>
                <c:pt idx="0">
                  <c:v>RO</c:v>
                </c:pt>
                <c:pt idx="1">
                  <c:v>MT</c:v>
                </c:pt>
                <c:pt idx="2">
                  <c:v>LV</c:v>
                </c:pt>
                <c:pt idx="3">
                  <c:v>CY</c:v>
                </c:pt>
                <c:pt idx="4">
                  <c:v>BG</c:v>
                </c:pt>
                <c:pt idx="5">
                  <c:v>SK</c:v>
                </c:pt>
                <c:pt idx="6">
                  <c:v>LU</c:v>
                </c:pt>
                <c:pt idx="7">
                  <c:v>LT</c:v>
                </c:pt>
                <c:pt idx="8">
                  <c:v>IE</c:v>
                </c:pt>
                <c:pt idx="9">
                  <c:v>HR</c:v>
                </c:pt>
                <c:pt idx="10">
                  <c:v>PL</c:v>
                </c:pt>
                <c:pt idx="11">
                  <c:v>ES</c:v>
                </c:pt>
                <c:pt idx="12">
                  <c:v>EL</c:v>
                </c:pt>
                <c:pt idx="13">
                  <c:v>IT</c:v>
                </c:pt>
                <c:pt idx="14">
                  <c:v>HU</c:v>
                </c:pt>
                <c:pt idx="15">
                  <c:v>PT</c:v>
                </c:pt>
                <c:pt idx="16">
                  <c:v>EE</c:v>
                </c:pt>
                <c:pt idx="17">
                  <c:v>CZ</c:v>
                </c:pt>
                <c:pt idx="18">
                  <c:v>SI</c:v>
                </c:pt>
                <c:pt idx="19">
                  <c:v>NL</c:v>
                </c:pt>
                <c:pt idx="20">
                  <c:v>EÚ 27</c:v>
                </c:pt>
                <c:pt idx="21">
                  <c:v>FR</c:v>
                </c:pt>
                <c:pt idx="22">
                  <c:v>FI</c:v>
                </c:pt>
                <c:pt idx="23">
                  <c:v>DK</c:v>
                </c:pt>
                <c:pt idx="24">
                  <c:v>DE</c:v>
                </c:pt>
                <c:pt idx="25">
                  <c:v>AT</c:v>
                </c:pt>
                <c:pt idx="26">
                  <c:v>BE</c:v>
                </c:pt>
                <c:pt idx="27">
                  <c:v>SE</c:v>
                </c:pt>
              </c:strCache>
            </c:strRef>
          </c:cat>
          <c:val>
            <c:numRef>
              <c:f>'1.45'!$R$15:$R$42</c:f>
              <c:numCache>
                <c:formatCode>General</c:formatCode>
                <c:ptCount val="28"/>
                <c:pt idx="0" formatCode="#,##0">
                  <c:v>0</c:v>
                </c:pt>
                <c:pt idx="1">
                  <c:v>0</c:v>
                </c:pt>
                <c:pt idx="2">
                  <c:v>0</c:v>
                </c:pt>
                <c:pt idx="3" formatCode="#,##0.00">
                  <c:v>0.09</c:v>
                </c:pt>
                <c:pt idx="4" formatCode="#,##0.00">
                  <c:v>0.01</c:v>
                </c:pt>
                <c:pt idx="5" formatCode="#,##0">
                  <c:v>0</c:v>
                </c:pt>
                <c:pt idx="6">
                  <c:v>0</c:v>
                </c:pt>
                <c:pt idx="7">
                  <c:v>0</c:v>
                </c:pt>
                <c:pt idx="8">
                  <c:v>0</c:v>
                </c:pt>
                <c:pt idx="9">
                  <c:v>0</c:v>
                </c:pt>
                <c:pt idx="10" formatCode="#,##0">
                  <c:v>0</c:v>
                </c:pt>
                <c:pt idx="11" formatCode="#,##0">
                  <c:v>0</c:v>
                </c:pt>
                <c:pt idx="12" formatCode="#,##0.00">
                  <c:v>0.01</c:v>
                </c:pt>
                <c:pt idx="13" formatCode="#,##0.00">
                  <c:v>0.03</c:v>
                </c:pt>
                <c:pt idx="14">
                  <c:v>0</c:v>
                </c:pt>
                <c:pt idx="15" formatCode="#,##0.00">
                  <c:v>0.03</c:v>
                </c:pt>
                <c:pt idx="16" formatCode="#,##0.00">
                  <c:v>0.03</c:v>
                </c:pt>
                <c:pt idx="17" formatCode="#,##0.00">
                  <c:v>0.01</c:v>
                </c:pt>
                <c:pt idx="18" formatCode="#,##0.00">
                  <c:v>0.02</c:v>
                </c:pt>
                <c:pt idx="19" formatCode="#,##0">
                  <c:v>0</c:v>
                </c:pt>
                <c:pt idx="20" formatCode="#,##0.00">
                  <c:v>0.01</c:v>
                </c:pt>
                <c:pt idx="21" formatCode="#,##0.00">
                  <c:v>0.04</c:v>
                </c:pt>
                <c:pt idx="22" formatCode="#,##0.00">
                  <c:v>0.02</c:v>
                </c:pt>
                <c:pt idx="23" formatCode="#,##0.00">
                  <c:v>0.01</c:v>
                </c:pt>
                <c:pt idx="24">
                  <c:v>0</c:v>
                </c:pt>
                <c:pt idx="25" formatCode="#,##0.00">
                  <c:v>0.02</c:v>
                </c:pt>
                <c:pt idx="26" formatCode="#,##0.00">
                  <c:v>0.03</c:v>
                </c:pt>
                <c:pt idx="27" formatCode="#,##0">
                  <c:v>0</c:v>
                </c:pt>
              </c:numCache>
            </c:numRef>
          </c:val>
          <c:extLst>
            <c:ext xmlns:c16="http://schemas.microsoft.com/office/drawing/2014/chart" uri="{C3380CC4-5D6E-409C-BE32-E72D297353CC}">
              <c16:uniqueId val="{0000000F-0386-4578-9BFC-E0BC9B08C9CB}"/>
            </c:ext>
          </c:extLst>
        </c:ser>
        <c:dLbls>
          <c:showLegendKey val="0"/>
          <c:showVal val="0"/>
          <c:showCatName val="0"/>
          <c:showSerName val="0"/>
          <c:showPercent val="0"/>
          <c:showBubbleSize val="0"/>
        </c:dLbls>
        <c:gapWidth val="150"/>
        <c:overlap val="100"/>
        <c:axId val="303403456"/>
        <c:axId val="303403848"/>
      </c:barChart>
      <c:catAx>
        <c:axId val="303403456"/>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303403848"/>
        <c:crosses val="autoZero"/>
        <c:auto val="1"/>
        <c:lblAlgn val="ctr"/>
        <c:lblOffset val="100"/>
        <c:noMultiLvlLbl val="0"/>
      </c:catAx>
      <c:valAx>
        <c:axId val="303403848"/>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303403456"/>
        <c:crosses val="autoZero"/>
        <c:crossBetween val="between"/>
      </c:valAx>
    </c:plotArea>
    <c:legend>
      <c:legendPos val="r"/>
      <c:layout>
        <c:manualLayout>
          <c:xMode val="edge"/>
          <c:yMode val="edge"/>
          <c:x val="7.6349825424067305E-2"/>
          <c:y val="4.5935813678433704E-2"/>
          <c:w val="0.56393347838302876"/>
          <c:h val="0.17522508391630329"/>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09430400147352"/>
          <c:y val="5.5886373578302714E-2"/>
          <c:w val="0.84732152230971125"/>
          <c:h val="0.59167249927092447"/>
        </c:manualLayout>
      </c:layout>
      <c:areaChart>
        <c:grouping val="stacked"/>
        <c:varyColors val="0"/>
        <c:ser>
          <c:idx val="7"/>
          <c:order val="0"/>
          <c:tx>
            <c:strRef>
              <c:f>'1.46'!$A$120</c:f>
              <c:strCache>
                <c:ptCount val="1"/>
                <c:pt idx="0">
                  <c:v>Výskum a vývoj</c:v>
                </c:pt>
              </c:strCache>
            </c:strRef>
          </c:tx>
          <c:spPr>
            <a:solidFill>
              <a:schemeClr val="accent1">
                <a:lumMod val="60000"/>
                <a:lumOff val="40000"/>
              </a:schemeClr>
            </a:solidFill>
            <a:ln>
              <a:noFill/>
            </a:ln>
            <a:effectLst/>
          </c:spPr>
          <c:cat>
            <c:strRef>
              <c:f>'1.46'!$B$119:$N$119</c:f>
              <c:strCache>
                <c:ptCount val="13"/>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strCache>
            </c:strRef>
          </c:cat>
          <c:val>
            <c:numRef>
              <c:f>'1.46'!$B$120:$N$120</c:f>
              <c:numCache>
                <c:formatCode>_(* #,##0.00_);_(* \(#,##0.00\);_(* "-"??_);_(@_)</c:formatCode>
                <c:ptCount val="13"/>
                <c:pt idx="0">
                  <c:v>7.4117810965673991E-2</c:v>
                </c:pt>
                <c:pt idx="1">
                  <c:v>4.673043536486432E-2</c:v>
                </c:pt>
                <c:pt idx="2">
                  <c:v>4.4347456744617042E-2</c:v>
                </c:pt>
                <c:pt idx="3">
                  <c:v>5.8162796162653407E-2</c:v>
                </c:pt>
                <c:pt idx="4">
                  <c:v>5.1494880897579087E-2</c:v>
                </c:pt>
                <c:pt idx="5">
                  <c:v>7.7972355468514221E-2</c:v>
                </c:pt>
                <c:pt idx="6">
                  <c:v>7.2132292363566997E-2</c:v>
                </c:pt>
                <c:pt idx="7">
                  <c:v>4.4849654594385779E-2</c:v>
                </c:pt>
                <c:pt idx="8">
                  <c:v>5.7735510273826229E-2</c:v>
                </c:pt>
                <c:pt idx="9">
                  <c:v>4.7980569508516646E-2</c:v>
                </c:pt>
                <c:pt idx="10">
                  <c:v>5.2449328600352008E-2</c:v>
                </c:pt>
                <c:pt idx="11">
                  <c:v>6.7595544136187485E-2</c:v>
                </c:pt>
                <c:pt idx="12">
                  <c:v>5.9446415491422377E-2</c:v>
                </c:pt>
              </c:numCache>
            </c:numRef>
          </c:val>
          <c:extLst>
            <c:ext xmlns:c16="http://schemas.microsoft.com/office/drawing/2014/chart" uri="{C3380CC4-5D6E-409C-BE32-E72D297353CC}">
              <c16:uniqueId val="{00000000-AC61-41BA-96FC-FA7CA3826F25}"/>
            </c:ext>
          </c:extLst>
        </c:ser>
        <c:ser>
          <c:idx val="1"/>
          <c:order val="1"/>
          <c:tx>
            <c:strRef>
              <c:f>'1.46'!$A$121</c:f>
              <c:strCache>
                <c:ptCount val="1"/>
                <c:pt idx="0">
                  <c:v>Počítačové programovanie</c:v>
                </c:pt>
              </c:strCache>
            </c:strRef>
          </c:tx>
          <c:spPr>
            <a:solidFill>
              <a:schemeClr val="bg1">
                <a:lumMod val="65000"/>
              </a:schemeClr>
            </a:solidFill>
            <a:ln>
              <a:noFill/>
            </a:ln>
            <a:effectLst/>
          </c:spPr>
          <c:cat>
            <c:strRef>
              <c:f>'1.46'!$B$119:$N$119</c:f>
              <c:strCache>
                <c:ptCount val="13"/>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strCache>
            </c:strRef>
          </c:cat>
          <c:val>
            <c:numRef>
              <c:f>'1.46'!$B$121:$N$121</c:f>
              <c:numCache>
                <c:formatCode>_(* #,##0.00_);_(* \(#,##0.00\);_(* "-"??_);_(@_)</c:formatCode>
                <c:ptCount val="13"/>
                <c:pt idx="0">
                  <c:v>0.12774972697266868</c:v>
                </c:pt>
                <c:pt idx="1">
                  <c:v>7.294466526738691E-2</c:v>
                </c:pt>
                <c:pt idx="2">
                  <c:v>5.8940584089156756E-2</c:v>
                </c:pt>
                <c:pt idx="3">
                  <c:v>6.4830639491024161E-2</c:v>
                </c:pt>
                <c:pt idx="4">
                  <c:v>5.1845713951329128E-2</c:v>
                </c:pt>
                <c:pt idx="5">
                  <c:v>4.9768642642072654E-2</c:v>
                </c:pt>
                <c:pt idx="6">
                  <c:v>4.0992649096817359E-2</c:v>
                </c:pt>
                <c:pt idx="7">
                  <c:v>4.1036068531093046E-2</c:v>
                </c:pt>
                <c:pt idx="8">
                  <c:v>4.0827223717373656E-2</c:v>
                </c:pt>
                <c:pt idx="9">
                  <c:v>6.8667395327886883E-3</c:v>
                </c:pt>
                <c:pt idx="10">
                  <c:v>6.7127118013108568E-3</c:v>
                </c:pt>
                <c:pt idx="11">
                  <c:v>2.8737268724793224E-3</c:v>
                </c:pt>
                <c:pt idx="12">
                  <c:v>3.0023213117655054E-3</c:v>
                </c:pt>
              </c:numCache>
            </c:numRef>
          </c:val>
          <c:extLst>
            <c:ext xmlns:c16="http://schemas.microsoft.com/office/drawing/2014/chart" uri="{C3380CC4-5D6E-409C-BE32-E72D297353CC}">
              <c16:uniqueId val="{00000001-AC61-41BA-96FC-FA7CA3826F25}"/>
            </c:ext>
          </c:extLst>
        </c:ser>
        <c:ser>
          <c:idx val="6"/>
          <c:order val="2"/>
          <c:tx>
            <c:strRef>
              <c:f>'1.46'!$A$122</c:f>
              <c:strCache>
                <c:ptCount val="1"/>
                <c:pt idx="0">
                  <c:v>Automobilový priemysel</c:v>
                </c:pt>
              </c:strCache>
            </c:strRef>
          </c:tx>
          <c:spPr>
            <a:solidFill>
              <a:schemeClr val="tx2">
                <a:lumMod val="50000"/>
              </a:schemeClr>
            </a:solidFill>
            <a:ln>
              <a:noFill/>
            </a:ln>
            <a:effectLst/>
          </c:spPr>
          <c:cat>
            <c:strRef>
              <c:f>'1.46'!$B$119:$N$119</c:f>
              <c:strCache>
                <c:ptCount val="13"/>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strCache>
            </c:strRef>
          </c:cat>
          <c:val>
            <c:numRef>
              <c:f>'1.46'!$B$122:$N$122</c:f>
              <c:numCache>
                <c:formatCode>_(* #,##0.00_);_(* \(#,##0.00\);_(* "-"??_);_(@_)</c:formatCode>
                <c:ptCount val="13"/>
                <c:pt idx="0">
                  <c:v>6.3180669116621596E-2</c:v>
                </c:pt>
                <c:pt idx="1">
                  <c:v>0.10933923382994888</c:v>
                </c:pt>
                <c:pt idx="2">
                  <c:v>0.1318295751897271</c:v>
                </c:pt>
                <c:pt idx="3">
                  <c:v>0.17110325012851241</c:v>
                </c:pt>
                <c:pt idx="4">
                  <c:v>0.11994977053375673</c:v>
                </c:pt>
                <c:pt idx="5">
                  <c:v>6.6406307102985965E-2</c:v>
                </c:pt>
                <c:pt idx="6">
                  <c:v>9.7461400888846403E-2</c:v>
                </c:pt>
                <c:pt idx="7">
                  <c:v>0.11436316404638584</c:v>
                </c:pt>
                <c:pt idx="8">
                  <c:v>5.4784385492759193E-2</c:v>
                </c:pt>
                <c:pt idx="9">
                  <c:v>3.3979421013194885E-2</c:v>
                </c:pt>
                <c:pt idx="10">
                  <c:v>4.8326482278940069E-2</c:v>
                </c:pt>
                <c:pt idx="11">
                  <c:v>3.0427456319267049E-2</c:v>
                </c:pt>
                <c:pt idx="12">
                  <c:v>3.5771268947952187E-3</c:v>
                </c:pt>
              </c:numCache>
            </c:numRef>
          </c:val>
          <c:extLst>
            <c:ext xmlns:c16="http://schemas.microsoft.com/office/drawing/2014/chart" uri="{C3380CC4-5D6E-409C-BE32-E72D297353CC}">
              <c16:uniqueId val="{00000002-AC61-41BA-96FC-FA7CA3826F25}"/>
            </c:ext>
          </c:extLst>
        </c:ser>
        <c:ser>
          <c:idx val="5"/>
          <c:order val="3"/>
          <c:tx>
            <c:strRef>
              <c:f>'1.46'!$A$123</c:f>
              <c:strCache>
                <c:ptCount val="1"/>
                <c:pt idx="0">
                  <c:v>Strojárstvo</c:v>
                </c:pt>
              </c:strCache>
            </c:strRef>
          </c:tx>
          <c:spPr>
            <a:solidFill>
              <a:schemeClr val="accent6"/>
            </a:solidFill>
            <a:ln>
              <a:noFill/>
            </a:ln>
            <a:effectLst/>
          </c:spPr>
          <c:cat>
            <c:strRef>
              <c:f>'1.46'!$B$119:$N$119</c:f>
              <c:strCache>
                <c:ptCount val="13"/>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strCache>
            </c:strRef>
          </c:cat>
          <c:val>
            <c:numRef>
              <c:f>'1.46'!$B$123:$N$123</c:f>
              <c:numCache>
                <c:formatCode>_(* #,##0.00_);_(* \(#,##0.00\);_(* "-"??_);_(@_)</c:formatCode>
                <c:ptCount val="13"/>
                <c:pt idx="0">
                  <c:v>4.9362404595393879E-2</c:v>
                </c:pt>
                <c:pt idx="1">
                  <c:v>4.7688581490876777E-2</c:v>
                </c:pt>
                <c:pt idx="2">
                  <c:v>4.3005498390698678E-2</c:v>
                </c:pt>
                <c:pt idx="3">
                  <c:v>4.2412842427115113E-2</c:v>
                </c:pt>
                <c:pt idx="4">
                  <c:v>3.4654573798247601E-2</c:v>
                </c:pt>
                <c:pt idx="5">
                  <c:v>3.1914674011509027E-2</c:v>
                </c:pt>
                <c:pt idx="6">
                  <c:v>1.9922755184937399E-2</c:v>
                </c:pt>
                <c:pt idx="7">
                  <c:v>1.9375486023350076E-2</c:v>
                </c:pt>
                <c:pt idx="8">
                  <c:v>2.0733919432696826E-2</c:v>
                </c:pt>
                <c:pt idx="9">
                  <c:v>1.8268051122985064E-2</c:v>
                </c:pt>
                <c:pt idx="10">
                  <c:v>1.523649959531089E-2</c:v>
                </c:pt>
                <c:pt idx="11">
                  <c:v>8.850663049433322E-3</c:v>
                </c:pt>
                <c:pt idx="12">
                  <c:v>1.1690921098783728E-2</c:v>
                </c:pt>
              </c:numCache>
            </c:numRef>
          </c:val>
          <c:extLst>
            <c:ext xmlns:c16="http://schemas.microsoft.com/office/drawing/2014/chart" uri="{C3380CC4-5D6E-409C-BE32-E72D297353CC}">
              <c16:uniqueId val="{00000003-AC61-41BA-96FC-FA7CA3826F25}"/>
            </c:ext>
          </c:extLst>
        </c:ser>
        <c:ser>
          <c:idx val="4"/>
          <c:order val="4"/>
          <c:tx>
            <c:strRef>
              <c:f>'1.46'!$A$124</c:f>
              <c:strCache>
                <c:ptCount val="1"/>
                <c:pt idx="0">
                  <c:v>Výroba elektrických zariadení</c:v>
                </c:pt>
              </c:strCache>
            </c:strRef>
          </c:tx>
          <c:spPr>
            <a:solidFill>
              <a:schemeClr val="accent2"/>
            </a:solidFill>
            <a:ln>
              <a:noFill/>
            </a:ln>
            <a:effectLst/>
          </c:spPr>
          <c:cat>
            <c:strRef>
              <c:f>'1.46'!$B$119:$N$119</c:f>
              <c:strCache>
                <c:ptCount val="13"/>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strCache>
            </c:strRef>
          </c:cat>
          <c:val>
            <c:numRef>
              <c:f>'1.46'!$B$124:$N$124</c:f>
              <c:numCache>
                <c:formatCode>_(* #,##0.00_);_(* \(#,##0.00\);_(* "-"??_);_(@_)</c:formatCode>
                <c:ptCount val="13"/>
                <c:pt idx="0">
                  <c:v>3.2919312884196125E-2</c:v>
                </c:pt>
                <c:pt idx="1">
                  <c:v>3.0448545564583627E-2</c:v>
                </c:pt>
                <c:pt idx="2">
                  <c:v>5.3931269184110203E-2</c:v>
                </c:pt>
                <c:pt idx="3">
                  <c:v>2.7752794226622426E-2</c:v>
                </c:pt>
                <c:pt idx="4">
                  <c:v>2.7943564880195372E-2</c:v>
                </c:pt>
                <c:pt idx="5">
                  <c:v>2.766876817158288E-2</c:v>
                </c:pt>
                <c:pt idx="6">
                  <c:v>2.2769752938927648E-2</c:v>
                </c:pt>
                <c:pt idx="7">
                  <c:v>1.5656078156614434E-2</c:v>
                </c:pt>
                <c:pt idx="8">
                  <c:v>2.3766175402622925E-2</c:v>
                </c:pt>
                <c:pt idx="9">
                  <c:v>2.5208647017007556E-2</c:v>
                </c:pt>
                <c:pt idx="10">
                  <c:v>2.5205336132132793E-2</c:v>
                </c:pt>
                <c:pt idx="11">
                  <c:v>9.2478131580163297E-3</c:v>
                </c:pt>
                <c:pt idx="12">
                  <c:v>2.8813510754947723E-2</c:v>
                </c:pt>
              </c:numCache>
            </c:numRef>
          </c:val>
          <c:extLst>
            <c:ext xmlns:c16="http://schemas.microsoft.com/office/drawing/2014/chart" uri="{C3380CC4-5D6E-409C-BE32-E72D297353CC}">
              <c16:uniqueId val="{00000004-AC61-41BA-96FC-FA7CA3826F25}"/>
            </c:ext>
          </c:extLst>
        </c:ser>
        <c:ser>
          <c:idx val="3"/>
          <c:order val="5"/>
          <c:tx>
            <c:strRef>
              <c:f>'1.46'!$A$125</c:f>
              <c:strCache>
                <c:ptCount val="1"/>
                <c:pt idx="0">
                  <c:v>Gumárenstvo a plasty</c:v>
                </c:pt>
              </c:strCache>
            </c:strRef>
          </c:tx>
          <c:spPr>
            <a:solidFill>
              <a:schemeClr val="accent4">
                <a:lumMod val="60000"/>
                <a:lumOff val="40000"/>
              </a:schemeClr>
            </a:solidFill>
            <a:ln>
              <a:noFill/>
            </a:ln>
            <a:effectLst/>
          </c:spPr>
          <c:cat>
            <c:strRef>
              <c:f>'1.46'!$B$119:$N$119</c:f>
              <c:strCache>
                <c:ptCount val="13"/>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strCache>
            </c:strRef>
          </c:cat>
          <c:val>
            <c:numRef>
              <c:f>'1.46'!$B$125:$N$125</c:f>
              <c:numCache>
                <c:formatCode>_(* #,##0.00_);_(* \(#,##0.00\);_(* "-"??_);_(@_)</c:formatCode>
                <c:ptCount val="13"/>
                <c:pt idx="0">
                  <c:v>2.6992571701709447E-2</c:v>
                </c:pt>
                <c:pt idx="1">
                  <c:v>3.5596385995184068E-2</c:v>
                </c:pt>
                <c:pt idx="2">
                  <c:v>2.4610012157981857E-2</c:v>
                </c:pt>
                <c:pt idx="3">
                  <c:v>3.6537479421327054E-2</c:v>
                </c:pt>
                <c:pt idx="4">
                  <c:v>2.6920898671264834E-2</c:v>
                </c:pt>
                <c:pt idx="5">
                  <c:v>2.4652577021629037E-2</c:v>
                </c:pt>
                <c:pt idx="6">
                  <c:v>2.0972699034693683E-2</c:v>
                </c:pt>
                <c:pt idx="7">
                  <c:v>1.8670303956940523E-2</c:v>
                </c:pt>
                <c:pt idx="8">
                  <c:v>1.3993496518433082E-2</c:v>
                </c:pt>
                <c:pt idx="9">
                  <c:v>8.1510822113444875E-3</c:v>
                </c:pt>
                <c:pt idx="10">
                  <c:v>1.1914652868008904E-2</c:v>
                </c:pt>
                <c:pt idx="11">
                  <c:v>1.4310542452985865E-2</c:v>
                </c:pt>
                <c:pt idx="12">
                  <c:v>1.2064230753430933E-2</c:v>
                </c:pt>
              </c:numCache>
            </c:numRef>
          </c:val>
          <c:extLst>
            <c:ext xmlns:c16="http://schemas.microsoft.com/office/drawing/2014/chart" uri="{C3380CC4-5D6E-409C-BE32-E72D297353CC}">
              <c16:uniqueId val="{00000005-AC61-41BA-96FC-FA7CA3826F25}"/>
            </c:ext>
          </c:extLst>
        </c:ser>
        <c:ser>
          <c:idx val="2"/>
          <c:order val="6"/>
          <c:tx>
            <c:strRef>
              <c:f>'1.46'!$A$126</c:f>
              <c:strCache>
                <c:ptCount val="1"/>
                <c:pt idx="0">
                  <c:v>Ostatné odvetvia</c:v>
                </c:pt>
              </c:strCache>
            </c:strRef>
          </c:tx>
          <c:spPr>
            <a:solidFill>
              <a:schemeClr val="accent3"/>
            </a:solidFill>
            <a:ln>
              <a:noFill/>
            </a:ln>
            <a:effectLst/>
          </c:spPr>
          <c:cat>
            <c:strRef>
              <c:f>'1.46'!$B$119:$N$119</c:f>
              <c:strCache>
                <c:ptCount val="13"/>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strCache>
            </c:strRef>
          </c:cat>
          <c:val>
            <c:numRef>
              <c:f>'1.46'!$B$126:$N$126</c:f>
              <c:numCache>
                <c:formatCode>_(* #,##0.00_);_(* \(#,##0.00\);_(* "-"??_);_(@_)</c:formatCode>
                <c:ptCount val="13"/>
                <c:pt idx="0">
                  <c:v>0.13168973128770445</c:v>
                </c:pt>
                <c:pt idx="1">
                  <c:v>0.12041436163226411</c:v>
                </c:pt>
                <c:pt idx="2">
                  <c:v>0.11000699383578345</c:v>
                </c:pt>
                <c:pt idx="3">
                  <c:v>0.10805648456849866</c:v>
                </c:pt>
                <c:pt idx="4">
                  <c:v>0.10760099932119804</c:v>
                </c:pt>
                <c:pt idx="5">
                  <c:v>9.4625544608270148E-2</c:v>
                </c:pt>
                <c:pt idx="6">
                  <c:v>9.378928486093846E-2</c:v>
                </c:pt>
                <c:pt idx="7">
                  <c:v>0.13848613859441189</c:v>
                </c:pt>
                <c:pt idx="8">
                  <c:v>0.13978746635909275</c:v>
                </c:pt>
                <c:pt idx="9">
                  <c:v>0.11838089825996548</c:v>
                </c:pt>
                <c:pt idx="10">
                  <c:v>0.10045275344706264</c:v>
                </c:pt>
                <c:pt idx="11">
                  <c:v>7.8091410390964872E-2</c:v>
                </c:pt>
                <c:pt idx="12">
                  <c:v>8.2132455705162352E-2</c:v>
                </c:pt>
              </c:numCache>
            </c:numRef>
          </c:val>
          <c:extLst>
            <c:ext xmlns:c16="http://schemas.microsoft.com/office/drawing/2014/chart" uri="{C3380CC4-5D6E-409C-BE32-E72D297353CC}">
              <c16:uniqueId val="{00000006-AC61-41BA-96FC-FA7CA3826F25}"/>
            </c:ext>
          </c:extLst>
        </c:ser>
        <c:dLbls>
          <c:showLegendKey val="0"/>
          <c:showVal val="0"/>
          <c:showCatName val="0"/>
          <c:showSerName val="0"/>
          <c:showPercent val="0"/>
          <c:showBubbleSize val="0"/>
        </c:dLbls>
        <c:axId val="503520128"/>
        <c:axId val="503523736"/>
      </c:areaChart>
      <c:catAx>
        <c:axId val="503520128"/>
        <c:scaling>
          <c:orientation val="maxMin"/>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03523736"/>
        <c:crosses val="autoZero"/>
        <c:auto val="1"/>
        <c:lblAlgn val="ctr"/>
        <c:lblOffset val="100"/>
        <c:noMultiLvlLbl val="0"/>
      </c:catAx>
      <c:valAx>
        <c:axId val="503523736"/>
        <c:scaling>
          <c:orientation val="minMax"/>
          <c:max val="0.60000000000000009"/>
        </c:scaling>
        <c:delete val="0"/>
        <c:axPos val="r"/>
        <c:majorGridlines>
          <c:spPr>
            <a:ln w="9525" cap="flat" cmpd="sng" algn="ctr">
              <a:solidFill>
                <a:schemeClr val="tx1">
                  <a:lumMod val="15000"/>
                  <a:lumOff val="85000"/>
                </a:schemeClr>
              </a:solidFill>
              <a:round/>
            </a:ln>
            <a:effectLst/>
          </c:spPr>
        </c:majorGridlines>
        <c:numFmt formatCode="_-* #,##0.0_-;\-* #,##0.0_-;_-* &quot;-&quot;?_-;_-@_-" sourceLinked="0"/>
        <c:majorTickMark val="none"/>
        <c:minorTickMark val="none"/>
        <c:tickLblPos val="high"/>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03520128"/>
        <c:crosses val="autoZero"/>
        <c:crossBetween val="midCat"/>
      </c:valAx>
      <c:spPr>
        <a:noFill/>
        <a:ln>
          <a:noFill/>
        </a:ln>
        <a:effectLst/>
      </c:spPr>
    </c:plotArea>
    <c:legend>
      <c:legendPos val="b"/>
      <c:layout>
        <c:manualLayout>
          <c:xMode val="edge"/>
          <c:yMode val="edge"/>
          <c:x val="6.8646981627296585E-2"/>
          <c:y val="0.75628085551806012"/>
          <c:w val="0.89048381452318459"/>
          <c:h val="0.21594136670416197"/>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sz="700">
          <a:latin typeface="Arial Narrow" panose="020B060602020203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3099679777191692E-2"/>
          <c:y val="4.8823828544190706E-2"/>
          <c:w val="0.89093095636884034"/>
          <c:h val="0.8204443715368912"/>
        </c:manualLayout>
      </c:layout>
      <c:barChart>
        <c:barDir val="col"/>
        <c:grouping val="stacked"/>
        <c:varyColors val="0"/>
        <c:ser>
          <c:idx val="5"/>
          <c:order val="0"/>
          <c:tx>
            <c:strRef>
              <c:f>'1.47'!$O$18</c:f>
              <c:strCache>
                <c:ptCount val="1"/>
                <c:pt idx="0">
                  <c:v>2019</c:v>
                </c:pt>
              </c:strCache>
            </c:strRef>
          </c:tx>
          <c:spPr>
            <a:solidFill>
              <a:srgbClr val="2C9ADC"/>
            </a:solidFill>
          </c:spPr>
          <c:invertIfNegative val="0"/>
          <c:dPt>
            <c:idx val="7"/>
            <c:invertIfNegative val="0"/>
            <c:bubble3D val="0"/>
            <c:spPr>
              <a:solidFill>
                <a:srgbClr val="FF0000"/>
              </a:solidFill>
            </c:spPr>
            <c:extLst>
              <c:ext xmlns:c16="http://schemas.microsoft.com/office/drawing/2014/chart" uri="{C3380CC4-5D6E-409C-BE32-E72D297353CC}">
                <c16:uniqueId val="{0000000F-4CC6-4677-B991-ED94EF1CD5C6}"/>
              </c:ext>
            </c:extLst>
          </c:dPt>
          <c:dPt>
            <c:idx val="16"/>
            <c:invertIfNegative val="0"/>
            <c:bubble3D val="0"/>
            <c:spPr>
              <a:solidFill>
                <a:sysClr val="window" lastClr="FFFFFF">
                  <a:lumMod val="65000"/>
                </a:sysClr>
              </a:solidFill>
            </c:spPr>
            <c:extLst>
              <c:ext xmlns:c16="http://schemas.microsoft.com/office/drawing/2014/chart" uri="{C3380CC4-5D6E-409C-BE32-E72D297353CC}">
                <c16:uniqueId val="{00000015-4CC6-4677-B991-ED94EF1CD5C6}"/>
              </c:ext>
            </c:extLst>
          </c:dPt>
          <c:dPt>
            <c:idx val="27"/>
            <c:invertIfNegative val="0"/>
            <c:bubble3D val="0"/>
            <c:extLst>
              <c:ext xmlns:c16="http://schemas.microsoft.com/office/drawing/2014/chart" uri="{C3380CC4-5D6E-409C-BE32-E72D297353CC}">
                <c16:uniqueId val="{0000000B-A38D-45FE-A2B1-D154E3BC1E77}"/>
              </c:ext>
            </c:extLst>
          </c:dPt>
          <c:dPt>
            <c:idx val="28"/>
            <c:invertIfNegative val="0"/>
            <c:bubble3D val="0"/>
            <c:spPr>
              <a:solidFill>
                <a:srgbClr val="FFC000"/>
              </a:solidFill>
            </c:spPr>
            <c:extLst>
              <c:ext xmlns:c16="http://schemas.microsoft.com/office/drawing/2014/chart" uri="{C3380CC4-5D6E-409C-BE32-E72D297353CC}">
                <c16:uniqueId val="{00000009-A38D-45FE-A2B1-D154E3BC1E77}"/>
              </c:ext>
            </c:extLst>
          </c:dPt>
          <c:dLbls>
            <c:dLbl>
              <c:idx val="7"/>
              <c:layout>
                <c:manualLayout>
                  <c:x val="5.5555555555555558E-3"/>
                  <c:y val="-8.796296296296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C6-4677-B991-ED94EF1CD5C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'1.47'!$N$19:$N$46</c:f>
              <c:strCache>
                <c:ptCount val="28"/>
                <c:pt idx="0">
                  <c:v>MT</c:v>
                </c:pt>
                <c:pt idx="1">
                  <c:v>BG</c:v>
                </c:pt>
                <c:pt idx="2">
                  <c:v>HR</c:v>
                </c:pt>
                <c:pt idx="3">
                  <c:v>LV</c:v>
                </c:pt>
                <c:pt idx="4">
                  <c:v>LT</c:v>
                </c:pt>
                <c:pt idx="5">
                  <c:v>RO</c:v>
                </c:pt>
                <c:pt idx="6">
                  <c:v>CY</c:v>
                </c:pt>
                <c:pt idx="7">
                  <c:v>SK</c:v>
                </c:pt>
                <c:pt idx="8">
                  <c:v>IE</c:v>
                </c:pt>
                <c:pt idx="9">
                  <c:v>DK</c:v>
                </c:pt>
                <c:pt idx="10">
                  <c:v>EL</c:v>
                </c:pt>
                <c:pt idx="11">
                  <c:v>IT</c:v>
                </c:pt>
                <c:pt idx="12">
                  <c:v>LU</c:v>
                </c:pt>
                <c:pt idx="13">
                  <c:v>PT</c:v>
                </c:pt>
                <c:pt idx="14">
                  <c:v>EE</c:v>
                </c:pt>
                <c:pt idx="15">
                  <c:v>FI</c:v>
                </c:pt>
                <c:pt idx="16">
                  <c:v>EÚ27</c:v>
                </c:pt>
                <c:pt idx="17">
                  <c:v>DE</c:v>
                </c:pt>
                <c:pt idx="18">
                  <c:v>ES</c:v>
                </c:pt>
                <c:pt idx="19">
                  <c:v>CZ</c:v>
                </c:pt>
                <c:pt idx="20">
                  <c:v>AT</c:v>
                </c:pt>
                <c:pt idx="21">
                  <c:v>BE</c:v>
                </c:pt>
                <c:pt idx="22">
                  <c:v>NL</c:v>
                </c:pt>
                <c:pt idx="23">
                  <c:v>FR</c:v>
                </c:pt>
                <c:pt idx="24">
                  <c:v>PL</c:v>
                </c:pt>
                <c:pt idx="25">
                  <c:v>SE</c:v>
                </c:pt>
                <c:pt idx="26">
                  <c:v>SI</c:v>
                </c:pt>
                <c:pt idx="27">
                  <c:v>HU</c:v>
                </c:pt>
              </c:strCache>
            </c:strRef>
          </c:cat>
          <c:val>
            <c:numRef>
              <c:f>'1.47'!$O$19:$O$46</c:f>
              <c:numCache>
                <c:formatCode>#,##0.00</c:formatCode>
                <c:ptCount val="28"/>
                <c:pt idx="0" formatCode="#,##0">
                  <c:v>0</c:v>
                </c:pt>
                <c:pt idx="1">
                  <c:v>0.01</c:v>
                </c:pt>
                <c:pt idx="2">
                  <c:v>0.01</c:v>
                </c:pt>
                <c:pt idx="3">
                  <c:v>0.01</c:v>
                </c:pt>
                <c:pt idx="4">
                  <c:v>0.01</c:v>
                </c:pt>
                <c:pt idx="5">
                  <c:v>0.01</c:v>
                </c:pt>
                <c:pt idx="6">
                  <c:v>0.02</c:v>
                </c:pt>
                <c:pt idx="7">
                  <c:v>0.02</c:v>
                </c:pt>
                <c:pt idx="8">
                  <c:v>0.03</c:v>
                </c:pt>
                <c:pt idx="9">
                  <c:v>0.04</c:v>
                </c:pt>
                <c:pt idx="10">
                  <c:v>0.04</c:v>
                </c:pt>
                <c:pt idx="11">
                  <c:v>0.04</c:v>
                </c:pt>
                <c:pt idx="12">
                  <c:v>0.04</c:v>
                </c:pt>
                <c:pt idx="13">
                  <c:v>0.04</c:v>
                </c:pt>
                <c:pt idx="14">
                  <c:v>0.05</c:v>
                </c:pt>
                <c:pt idx="15">
                  <c:v>0.05</c:v>
                </c:pt>
                <c:pt idx="16" formatCode="0.00">
                  <c:v>5.6666666666666671E-2</c:v>
                </c:pt>
                <c:pt idx="17">
                  <c:v>7.0000000000000007E-2</c:v>
                </c:pt>
                <c:pt idx="18">
                  <c:v>7.0000000000000007E-2</c:v>
                </c:pt>
                <c:pt idx="19">
                  <c:v>0.08</c:v>
                </c:pt>
                <c:pt idx="20">
                  <c:v>0.08</c:v>
                </c:pt>
                <c:pt idx="21">
                  <c:v>0.09</c:v>
                </c:pt>
                <c:pt idx="22">
                  <c:v>0.09</c:v>
                </c:pt>
                <c:pt idx="23">
                  <c:v>0.11</c:v>
                </c:pt>
                <c:pt idx="24">
                  <c:v>0.11</c:v>
                </c:pt>
                <c:pt idx="25">
                  <c:v>0.11</c:v>
                </c:pt>
                <c:pt idx="26">
                  <c:v>0.12</c:v>
                </c:pt>
                <c:pt idx="27">
                  <c:v>0.18</c:v>
                </c:pt>
              </c:numCache>
            </c:numRef>
          </c:val>
          <c:extLst>
            <c:ext xmlns:c16="http://schemas.microsoft.com/office/drawing/2014/chart" uri="{C3380CC4-5D6E-409C-BE32-E72D297353CC}">
              <c16:uniqueId val="{00000000-9AE9-4909-B110-631759752502}"/>
            </c:ext>
          </c:extLst>
        </c:ser>
        <c:dLbls>
          <c:showLegendKey val="0"/>
          <c:showVal val="0"/>
          <c:showCatName val="0"/>
          <c:showSerName val="0"/>
          <c:showPercent val="0"/>
          <c:showBubbleSize val="0"/>
        </c:dLbls>
        <c:gapWidth val="150"/>
        <c:overlap val="100"/>
        <c:axId val="303403456"/>
        <c:axId val="303403848"/>
      </c:barChart>
      <c:catAx>
        <c:axId val="303403456"/>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303403848"/>
        <c:crosses val="autoZero"/>
        <c:auto val="1"/>
        <c:lblAlgn val="ctr"/>
        <c:lblOffset val="100"/>
        <c:noMultiLvlLbl val="0"/>
      </c:catAx>
      <c:valAx>
        <c:axId val="303403848"/>
        <c:scaling>
          <c:orientation val="minMax"/>
        </c:scaling>
        <c:delete val="0"/>
        <c:axPos val="l"/>
        <c:majorGridlines>
          <c:spPr>
            <a:ln>
              <a:solidFill>
                <a:schemeClr val="bg1">
                  <a:lumMod val="75000"/>
                </a:schemeClr>
              </a:solidFill>
              <a:prstDash val="dash"/>
            </a:ln>
          </c:spPr>
        </c:majorGridlines>
        <c:numFmt formatCode="#,##0.00" sourceLinked="0"/>
        <c:majorTickMark val="out"/>
        <c:minorTickMark val="none"/>
        <c:tickLblPos val="nextTo"/>
        <c:crossAx val="303403456"/>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204443715368912"/>
        </c:manualLayout>
      </c:layout>
      <c:barChart>
        <c:barDir val="col"/>
        <c:grouping val="stacked"/>
        <c:varyColors val="0"/>
        <c:ser>
          <c:idx val="5"/>
          <c:order val="0"/>
          <c:spPr>
            <a:solidFill>
              <a:srgbClr val="2C9ADC"/>
            </a:solidFill>
          </c:spPr>
          <c:invertIfNegative val="0"/>
          <c:dPt>
            <c:idx val="0"/>
            <c:invertIfNegative val="0"/>
            <c:bubble3D val="0"/>
            <c:spPr>
              <a:solidFill>
                <a:srgbClr val="FF0000"/>
              </a:solidFill>
            </c:spPr>
            <c:extLst>
              <c:ext xmlns:c16="http://schemas.microsoft.com/office/drawing/2014/chart" uri="{C3380CC4-5D6E-409C-BE32-E72D297353CC}">
                <c16:uniqueId val="{0000000E-1CD0-4455-88A7-935690E213F8}"/>
              </c:ext>
            </c:extLst>
          </c:dPt>
          <c:dPt>
            <c:idx val="6"/>
            <c:invertIfNegative val="0"/>
            <c:bubble3D val="0"/>
            <c:extLst>
              <c:ext xmlns:c16="http://schemas.microsoft.com/office/drawing/2014/chart" uri="{C3380CC4-5D6E-409C-BE32-E72D297353CC}">
                <c16:uniqueId val="{00000016-FF51-489C-9CEA-1D8BAAC4B7C9}"/>
              </c:ext>
            </c:extLst>
          </c:dPt>
          <c:dPt>
            <c:idx val="14"/>
            <c:invertIfNegative val="0"/>
            <c:bubble3D val="0"/>
            <c:spPr>
              <a:solidFill>
                <a:sysClr val="window" lastClr="FFFFFF">
                  <a:lumMod val="65000"/>
                </a:sysClr>
              </a:solidFill>
            </c:spPr>
            <c:extLst>
              <c:ext xmlns:c16="http://schemas.microsoft.com/office/drawing/2014/chart" uri="{C3380CC4-5D6E-409C-BE32-E72D297353CC}">
                <c16:uniqueId val="{00000011-FF51-489C-9CEA-1D8BAAC4B7C9}"/>
              </c:ext>
            </c:extLst>
          </c:dPt>
          <c:dPt>
            <c:idx val="27"/>
            <c:invertIfNegative val="0"/>
            <c:bubble3D val="0"/>
            <c:extLst>
              <c:ext xmlns:c16="http://schemas.microsoft.com/office/drawing/2014/chart" uri="{C3380CC4-5D6E-409C-BE32-E72D297353CC}">
                <c16:uniqueId val="{0000000B-A38D-45FE-A2B1-D154E3BC1E77}"/>
              </c:ext>
            </c:extLst>
          </c:dPt>
          <c:dPt>
            <c:idx val="28"/>
            <c:invertIfNegative val="0"/>
            <c:bubble3D val="0"/>
            <c:spPr>
              <a:solidFill>
                <a:srgbClr val="FFC000"/>
              </a:solidFill>
            </c:spPr>
            <c:extLst>
              <c:ext xmlns:c16="http://schemas.microsoft.com/office/drawing/2014/chart" uri="{C3380CC4-5D6E-409C-BE32-E72D297353CC}">
                <c16:uniqueId val="{00000009-A38D-45FE-A2B1-D154E3BC1E77}"/>
              </c:ext>
            </c:extLst>
          </c:dPt>
          <c:cat>
            <c:strRef>
              <c:f>'1.48'!$W$11:$W$38</c:f>
              <c:strCache>
                <c:ptCount val="28"/>
                <c:pt idx="0">
                  <c:v>SK</c:v>
                </c:pt>
                <c:pt idx="1">
                  <c:v>PT</c:v>
                </c:pt>
                <c:pt idx="2">
                  <c:v>NL</c:v>
                </c:pt>
                <c:pt idx="3">
                  <c:v>FR</c:v>
                </c:pt>
                <c:pt idx="4">
                  <c:v>ES</c:v>
                </c:pt>
                <c:pt idx="5">
                  <c:v>LT</c:v>
                </c:pt>
                <c:pt idx="6">
                  <c:v>EL</c:v>
                </c:pt>
                <c:pt idx="7">
                  <c:v>IE</c:v>
                </c:pt>
                <c:pt idx="8">
                  <c:v>PL</c:v>
                </c:pt>
                <c:pt idx="9">
                  <c:v>CZ</c:v>
                </c:pt>
                <c:pt idx="10">
                  <c:v>SI</c:v>
                </c:pt>
                <c:pt idx="11">
                  <c:v>IT</c:v>
                </c:pt>
                <c:pt idx="12">
                  <c:v>DE</c:v>
                </c:pt>
                <c:pt idx="13">
                  <c:v>HU</c:v>
                </c:pt>
                <c:pt idx="14">
                  <c:v>EÚ 27</c:v>
                </c:pt>
                <c:pt idx="15">
                  <c:v>AT</c:v>
                </c:pt>
                <c:pt idx="16">
                  <c:v>BE</c:v>
                </c:pt>
                <c:pt idx="17">
                  <c:v>SE</c:v>
                </c:pt>
                <c:pt idx="18">
                  <c:v>RO</c:v>
                </c:pt>
                <c:pt idx="19">
                  <c:v>DK</c:v>
                </c:pt>
                <c:pt idx="20">
                  <c:v>HR</c:v>
                </c:pt>
                <c:pt idx="21">
                  <c:v>EE</c:v>
                </c:pt>
                <c:pt idx="22">
                  <c:v>FI</c:v>
                </c:pt>
                <c:pt idx="23">
                  <c:v>LV</c:v>
                </c:pt>
                <c:pt idx="24">
                  <c:v>BG</c:v>
                </c:pt>
                <c:pt idx="25">
                  <c:v>LU</c:v>
                </c:pt>
                <c:pt idx="26">
                  <c:v>CY</c:v>
                </c:pt>
                <c:pt idx="27">
                  <c:v>MT</c:v>
                </c:pt>
              </c:strCache>
            </c:strRef>
          </c:cat>
          <c:val>
            <c:numRef>
              <c:f>'1.48'!$X$11:$X$38</c:f>
              <c:numCache>
                <c:formatCode>General</c:formatCode>
                <c:ptCount val="28"/>
                <c:pt idx="0">
                  <c:v>0.55000000000000004</c:v>
                </c:pt>
                <c:pt idx="1">
                  <c:v>0.39</c:v>
                </c:pt>
                <c:pt idx="2">
                  <c:v>0.39</c:v>
                </c:pt>
                <c:pt idx="3">
                  <c:v>0.37</c:v>
                </c:pt>
                <c:pt idx="4">
                  <c:v>0.33</c:v>
                </c:pt>
                <c:pt idx="5">
                  <c:v>0.31</c:v>
                </c:pt>
                <c:pt idx="6">
                  <c:v>0.28999999999999998</c:v>
                </c:pt>
                <c:pt idx="7">
                  <c:v>0.27</c:v>
                </c:pt>
                <c:pt idx="8">
                  <c:v>0.22</c:v>
                </c:pt>
                <c:pt idx="9">
                  <c:v>0.21</c:v>
                </c:pt>
                <c:pt idx="10">
                  <c:v>0.21</c:v>
                </c:pt>
                <c:pt idx="11">
                  <c:v>0.2</c:v>
                </c:pt>
                <c:pt idx="12">
                  <c:v>0.19</c:v>
                </c:pt>
                <c:pt idx="13">
                  <c:v>0.18</c:v>
                </c:pt>
                <c:pt idx="14" formatCode="0.00">
                  <c:v>0.17407407407407416</c:v>
                </c:pt>
                <c:pt idx="15">
                  <c:v>0.17</c:v>
                </c:pt>
                <c:pt idx="16">
                  <c:v>0.16</c:v>
                </c:pt>
                <c:pt idx="17">
                  <c:v>0.11</c:v>
                </c:pt>
                <c:pt idx="18">
                  <c:v>0.08</c:v>
                </c:pt>
                <c:pt idx="19">
                  <c:v>7.0000000000000007E-2</c:v>
                </c:pt>
                <c:pt idx="20">
                  <c:v>0.04</c:v>
                </c:pt>
                <c:pt idx="21">
                  <c:v>0</c:v>
                </c:pt>
                <c:pt idx="22">
                  <c:v>0</c:v>
                </c:pt>
                <c:pt idx="23">
                  <c:v>0</c:v>
                </c:pt>
                <c:pt idx="24">
                  <c:v>0</c:v>
                </c:pt>
                <c:pt idx="25">
                  <c:v>-0.01</c:v>
                </c:pt>
                <c:pt idx="26">
                  <c:v>-0.01</c:v>
                </c:pt>
                <c:pt idx="27">
                  <c:v>-0.02</c:v>
                </c:pt>
              </c:numCache>
            </c:numRef>
          </c:val>
          <c:extLst>
            <c:ext xmlns:c16="http://schemas.microsoft.com/office/drawing/2014/chart" uri="{C3380CC4-5D6E-409C-BE32-E72D297353CC}">
              <c16:uniqueId val="{00000000-9AE9-4909-B110-631759752502}"/>
            </c:ext>
          </c:extLst>
        </c:ser>
        <c:dLbls>
          <c:showLegendKey val="0"/>
          <c:showVal val="0"/>
          <c:showCatName val="0"/>
          <c:showSerName val="0"/>
          <c:showPercent val="0"/>
          <c:showBubbleSize val="0"/>
        </c:dLbls>
        <c:gapWidth val="150"/>
        <c:overlap val="100"/>
        <c:axId val="303403456"/>
        <c:axId val="303403848"/>
      </c:barChart>
      <c:catAx>
        <c:axId val="303403456"/>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303403848"/>
        <c:crosses val="autoZero"/>
        <c:auto val="1"/>
        <c:lblAlgn val="ctr"/>
        <c:lblOffset val="100"/>
        <c:noMultiLvlLbl val="0"/>
      </c:catAx>
      <c:valAx>
        <c:axId val="303403848"/>
        <c:scaling>
          <c:orientation val="minMax"/>
          <c:max val="0.60000000000000009"/>
          <c:min val="-0.1"/>
        </c:scaling>
        <c:delete val="0"/>
        <c:axPos val="l"/>
        <c:majorGridlines>
          <c:spPr>
            <a:ln>
              <a:solidFill>
                <a:schemeClr val="bg1">
                  <a:lumMod val="75000"/>
                </a:schemeClr>
              </a:solidFill>
              <a:prstDash val="dash"/>
            </a:ln>
          </c:spPr>
        </c:majorGridlines>
        <c:numFmt formatCode="#,##0.00" sourceLinked="0"/>
        <c:majorTickMark val="out"/>
        <c:minorTickMark val="none"/>
        <c:tickLblPos val="nextTo"/>
        <c:crossAx val="303403456"/>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204443715368912"/>
        </c:manualLayout>
      </c:layout>
      <c:barChart>
        <c:barDir val="col"/>
        <c:grouping val="stacked"/>
        <c:varyColors val="0"/>
        <c:ser>
          <c:idx val="5"/>
          <c:order val="0"/>
          <c:spPr>
            <a:solidFill>
              <a:srgbClr val="2C9ADC"/>
            </a:solidFill>
          </c:spPr>
          <c:invertIfNegative val="0"/>
          <c:dPt>
            <c:idx val="6"/>
            <c:invertIfNegative val="0"/>
            <c:bubble3D val="0"/>
            <c:spPr>
              <a:solidFill>
                <a:srgbClr val="FF0000"/>
              </a:solidFill>
            </c:spPr>
            <c:extLst>
              <c:ext xmlns:c16="http://schemas.microsoft.com/office/drawing/2014/chart" uri="{C3380CC4-5D6E-409C-BE32-E72D297353CC}">
                <c16:uniqueId val="{00000016-FF51-489C-9CEA-1D8BAAC4B7C9}"/>
              </c:ext>
            </c:extLst>
          </c:dPt>
          <c:dPt>
            <c:idx val="14"/>
            <c:invertIfNegative val="0"/>
            <c:bubble3D val="0"/>
            <c:spPr>
              <a:solidFill>
                <a:sysClr val="window" lastClr="FFFFFF">
                  <a:lumMod val="65000"/>
                </a:sysClr>
              </a:solidFill>
            </c:spPr>
            <c:extLst>
              <c:ext xmlns:c16="http://schemas.microsoft.com/office/drawing/2014/chart" uri="{C3380CC4-5D6E-409C-BE32-E72D297353CC}">
                <c16:uniqueId val="{00000011-FF51-489C-9CEA-1D8BAAC4B7C9}"/>
              </c:ext>
            </c:extLst>
          </c:dPt>
          <c:dPt>
            <c:idx val="27"/>
            <c:invertIfNegative val="0"/>
            <c:bubble3D val="0"/>
            <c:extLst>
              <c:ext xmlns:c16="http://schemas.microsoft.com/office/drawing/2014/chart" uri="{C3380CC4-5D6E-409C-BE32-E72D297353CC}">
                <c16:uniqueId val="{0000000B-A38D-45FE-A2B1-D154E3BC1E77}"/>
              </c:ext>
            </c:extLst>
          </c:dPt>
          <c:dPt>
            <c:idx val="28"/>
            <c:invertIfNegative val="0"/>
            <c:bubble3D val="0"/>
            <c:spPr>
              <a:solidFill>
                <a:srgbClr val="FFC000"/>
              </a:solidFill>
            </c:spPr>
            <c:extLst>
              <c:ext xmlns:c16="http://schemas.microsoft.com/office/drawing/2014/chart" uri="{C3380CC4-5D6E-409C-BE32-E72D297353CC}">
                <c16:uniqueId val="{00000009-A38D-45FE-A2B1-D154E3BC1E77}"/>
              </c:ext>
            </c:extLst>
          </c:dPt>
          <c:dLbls>
            <c:dLbl>
              <c:idx val="6"/>
              <c:layout>
                <c:manualLayout>
                  <c:x val="-5.0925337632079971E-17"/>
                  <c:y val="-0.189814814814814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F51-489C-9CEA-1D8BAAC4B7C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'1.49'!$S$17:$S$44</c:f>
              <c:strCache>
                <c:ptCount val="28"/>
                <c:pt idx="0">
                  <c:v>RO</c:v>
                </c:pt>
                <c:pt idx="1">
                  <c:v>MT</c:v>
                </c:pt>
                <c:pt idx="2">
                  <c:v>BG</c:v>
                </c:pt>
                <c:pt idx="3">
                  <c:v>IE</c:v>
                </c:pt>
                <c:pt idx="4">
                  <c:v>CY</c:v>
                </c:pt>
                <c:pt idx="5">
                  <c:v>HU</c:v>
                </c:pt>
                <c:pt idx="6">
                  <c:v>SK</c:v>
                </c:pt>
                <c:pt idx="7">
                  <c:v>LV</c:v>
                </c:pt>
                <c:pt idx="8">
                  <c:v>LU</c:v>
                </c:pt>
                <c:pt idx="9">
                  <c:v>PL</c:v>
                </c:pt>
                <c:pt idx="10">
                  <c:v>IT</c:v>
                </c:pt>
                <c:pt idx="11">
                  <c:v>SI</c:v>
                </c:pt>
                <c:pt idx="12">
                  <c:v>LT</c:v>
                </c:pt>
                <c:pt idx="13">
                  <c:v>ES</c:v>
                </c:pt>
                <c:pt idx="14">
                  <c:v>EÚ27</c:v>
                </c:pt>
                <c:pt idx="15">
                  <c:v>HR</c:v>
                </c:pt>
                <c:pt idx="16">
                  <c:v>PT</c:v>
                </c:pt>
                <c:pt idx="17">
                  <c:v>NL</c:v>
                </c:pt>
                <c:pt idx="18">
                  <c:v>FR</c:v>
                </c:pt>
                <c:pt idx="19">
                  <c:v>CZ</c:v>
                </c:pt>
                <c:pt idx="20">
                  <c:v>EE</c:v>
                </c:pt>
                <c:pt idx="21">
                  <c:v>EL</c:v>
                </c:pt>
                <c:pt idx="22">
                  <c:v>BE</c:v>
                </c:pt>
                <c:pt idx="23">
                  <c:v>FI</c:v>
                </c:pt>
                <c:pt idx="24">
                  <c:v>AT</c:v>
                </c:pt>
                <c:pt idx="25">
                  <c:v>SE</c:v>
                </c:pt>
                <c:pt idx="26">
                  <c:v>DE</c:v>
                </c:pt>
                <c:pt idx="27">
                  <c:v>DK</c:v>
                </c:pt>
              </c:strCache>
            </c:strRef>
          </c:cat>
          <c:val>
            <c:numRef>
              <c:f>'1.49'!$T$17:$T$44</c:f>
              <c:numCache>
                <c:formatCode>General</c:formatCode>
                <c:ptCount val="28"/>
                <c:pt idx="0">
                  <c:v>0.19</c:v>
                </c:pt>
                <c:pt idx="1">
                  <c:v>0.23</c:v>
                </c:pt>
                <c:pt idx="2">
                  <c:v>0.27</c:v>
                </c:pt>
                <c:pt idx="3">
                  <c:v>0.32</c:v>
                </c:pt>
                <c:pt idx="4">
                  <c:v>0.36</c:v>
                </c:pt>
                <c:pt idx="5">
                  <c:v>0.37</c:v>
                </c:pt>
                <c:pt idx="6">
                  <c:v>0.42</c:v>
                </c:pt>
                <c:pt idx="7">
                  <c:v>0.48</c:v>
                </c:pt>
                <c:pt idx="8">
                  <c:v>0.52</c:v>
                </c:pt>
                <c:pt idx="9">
                  <c:v>0.52</c:v>
                </c:pt>
                <c:pt idx="10">
                  <c:v>0.56000000000000005</c:v>
                </c:pt>
                <c:pt idx="11">
                  <c:v>0.56000000000000005</c:v>
                </c:pt>
                <c:pt idx="12">
                  <c:v>0.6</c:v>
                </c:pt>
                <c:pt idx="13">
                  <c:v>0.62</c:v>
                </c:pt>
                <c:pt idx="14" formatCode="0.00">
                  <c:v>0.63666666666666671</c:v>
                </c:pt>
                <c:pt idx="15">
                  <c:v>0.65</c:v>
                </c:pt>
                <c:pt idx="16">
                  <c:v>0.65999999999999992</c:v>
                </c:pt>
                <c:pt idx="17">
                  <c:v>0.75</c:v>
                </c:pt>
                <c:pt idx="18">
                  <c:v>0.76</c:v>
                </c:pt>
                <c:pt idx="19">
                  <c:v>0.77</c:v>
                </c:pt>
                <c:pt idx="20">
                  <c:v>0.78</c:v>
                </c:pt>
                <c:pt idx="21">
                  <c:v>0.79</c:v>
                </c:pt>
                <c:pt idx="22">
                  <c:v>0.91999999999999993</c:v>
                </c:pt>
                <c:pt idx="23">
                  <c:v>0.94</c:v>
                </c:pt>
                <c:pt idx="24">
                  <c:v>0.96</c:v>
                </c:pt>
                <c:pt idx="25">
                  <c:v>0.98</c:v>
                </c:pt>
                <c:pt idx="26">
                  <c:v>1.03</c:v>
                </c:pt>
                <c:pt idx="27">
                  <c:v>1.1800000000000002</c:v>
                </c:pt>
              </c:numCache>
            </c:numRef>
          </c:val>
          <c:extLst>
            <c:ext xmlns:c16="http://schemas.microsoft.com/office/drawing/2014/chart" uri="{C3380CC4-5D6E-409C-BE32-E72D297353CC}">
              <c16:uniqueId val="{00000000-9AE9-4909-B110-631759752502}"/>
            </c:ext>
          </c:extLst>
        </c:ser>
        <c:dLbls>
          <c:showLegendKey val="0"/>
          <c:showVal val="0"/>
          <c:showCatName val="0"/>
          <c:showSerName val="0"/>
          <c:showPercent val="0"/>
          <c:showBubbleSize val="0"/>
        </c:dLbls>
        <c:gapWidth val="150"/>
        <c:overlap val="100"/>
        <c:axId val="303403456"/>
        <c:axId val="303403848"/>
      </c:barChart>
      <c:catAx>
        <c:axId val="303403456"/>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303403848"/>
        <c:crosses val="autoZero"/>
        <c:auto val="1"/>
        <c:lblAlgn val="ctr"/>
        <c:lblOffset val="100"/>
        <c:noMultiLvlLbl val="0"/>
      </c:catAx>
      <c:valAx>
        <c:axId val="303403848"/>
        <c:scaling>
          <c:orientation val="minMax"/>
          <c:max val="1.2"/>
        </c:scaling>
        <c:delete val="0"/>
        <c:axPos val="l"/>
        <c:majorGridlines>
          <c:spPr>
            <a:ln>
              <a:solidFill>
                <a:schemeClr val="bg1">
                  <a:lumMod val="75000"/>
                </a:schemeClr>
              </a:solidFill>
              <a:prstDash val="dash"/>
            </a:ln>
          </c:spPr>
        </c:majorGridlines>
        <c:numFmt formatCode="#,##0.00" sourceLinked="0"/>
        <c:majorTickMark val="out"/>
        <c:minorTickMark val="none"/>
        <c:tickLblPos val="nextTo"/>
        <c:crossAx val="303403456"/>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204443715368912"/>
        </c:manualLayout>
      </c:layout>
      <c:barChart>
        <c:barDir val="col"/>
        <c:grouping val="stacked"/>
        <c:varyColors val="0"/>
        <c:ser>
          <c:idx val="5"/>
          <c:order val="0"/>
          <c:tx>
            <c:strRef>
              <c:f>'1.50'!$AL$13</c:f>
              <c:strCache>
                <c:ptCount val="1"/>
                <c:pt idx="0">
                  <c:v>Vzdelávanie</c:v>
                </c:pt>
              </c:strCache>
            </c:strRef>
          </c:tx>
          <c:spPr>
            <a:solidFill>
              <a:srgbClr val="2C9ADC"/>
            </a:solidFill>
          </c:spPr>
          <c:invertIfNegative val="0"/>
          <c:dPt>
            <c:idx val="11"/>
            <c:invertIfNegative val="0"/>
            <c:bubble3D val="0"/>
            <c:spPr>
              <a:solidFill>
                <a:sysClr val="window" lastClr="FFFFFF">
                  <a:lumMod val="65000"/>
                </a:sysClr>
              </a:solidFill>
            </c:spPr>
            <c:extLst>
              <c:ext xmlns:c16="http://schemas.microsoft.com/office/drawing/2014/chart" uri="{C3380CC4-5D6E-409C-BE32-E72D297353CC}">
                <c16:uniqueId val="{00000019-29A6-4B69-AF5D-B2919FDC0780}"/>
              </c:ext>
            </c:extLst>
          </c:dPt>
          <c:dPt>
            <c:idx val="17"/>
            <c:invertIfNegative val="0"/>
            <c:bubble3D val="0"/>
            <c:spPr>
              <a:solidFill>
                <a:srgbClr val="FF0000"/>
              </a:solidFill>
            </c:spPr>
            <c:extLst>
              <c:ext xmlns:c16="http://schemas.microsoft.com/office/drawing/2014/chart" uri="{C3380CC4-5D6E-409C-BE32-E72D297353CC}">
                <c16:uniqueId val="{00000013-29A6-4B69-AF5D-B2919FDC0780}"/>
              </c:ext>
            </c:extLst>
          </c:dPt>
          <c:dPt>
            <c:idx val="27"/>
            <c:invertIfNegative val="0"/>
            <c:bubble3D val="0"/>
            <c:spPr>
              <a:solidFill>
                <a:srgbClr val="FFC000"/>
              </a:solidFill>
            </c:spPr>
            <c:extLst>
              <c:ext xmlns:c16="http://schemas.microsoft.com/office/drawing/2014/chart" uri="{C3380CC4-5D6E-409C-BE32-E72D297353CC}">
                <c16:uniqueId val="{0000000B-A38D-45FE-A2B1-D154E3BC1E77}"/>
              </c:ext>
            </c:extLst>
          </c:dPt>
          <c:dPt>
            <c:idx val="28"/>
            <c:invertIfNegative val="0"/>
            <c:bubble3D val="0"/>
            <c:spPr>
              <a:solidFill>
                <a:srgbClr val="FFC000"/>
              </a:solidFill>
            </c:spPr>
            <c:extLst>
              <c:ext xmlns:c16="http://schemas.microsoft.com/office/drawing/2014/chart" uri="{C3380CC4-5D6E-409C-BE32-E72D297353CC}">
                <c16:uniqueId val="{00000009-A38D-45FE-A2B1-D154E3BC1E77}"/>
              </c:ext>
            </c:extLst>
          </c:dPt>
          <c:cat>
            <c:strRef>
              <c:f>'1.50'!$AK$14:$AK$36</c:f>
              <c:strCache>
                <c:ptCount val="23"/>
                <c:pt idx="0">
                  <c:v>LU</c:v>
                </c:pt>
                <c:pt idx="1">
                  <c:v>SW</c:v>
                </c:pt>
                <c:pt idx="2">
                  <c:v>ND</c:v>
                </c:pt>
                <c:pt idx="3">
                  <c:v>BG</c:v>
                </c:pt>
                <c:pt idx="4">
                  <c:v>AT</c:v>
                </c:pt>
                <c:pt idx="5">
                  <c:v>DK</c:v>
                </c:pt>
                <c:pt idx="6">
                  <c:v>DE</c:v>
                </c:pt>
                <c:pt idx="7">
                  <c:v>FI</c:v>
                </c:pt>
                <c:pt idx="8">
                  <c:v>EE</c:v>
                </c:pt>
                <c:pt idx="9">
                  <c:v>FR</c:v>
                </c:pt>
                <c:pt idx="10">
                  <c:v>IE</c:v>
                </c:pt>
                <c:pt idx="11">
                  <c:v>EÚ22</c:v>
                </c:pt>
                <c:pt idx="12">
                  <c:v>CZ</c:v>
                </c:pt>
                <c:pt idx="13">
                  <c:v>SI</c:v>
                </c:pt>
                <c:pt idx="14">
                  <c:v>ES</c:v>
                </c:pt>
                <c:pt idx="15">
                  <c:v>HU</c:v>
                </c:pt>
                <c:pt idx="16">
                  <c:v>IT</c:v>
                </c:pt>
                <c:pt idx="17">
                  <c:v>SK</c:v>
                </c:pt>
                <c:pt idx="18">
                  <c:v>PT</c:v>
                </c:pt>
                <c:pt idx="19">
                  <c:v>PL</c:v>
                </c:pt>
                <c:pt idx="20">
                  <c:v>LV</c:v>
                </c:pt>
                <c:pt idx="21">
                  <c:v>LT</c:v>
                </c:pt>
                <c:pt idx="22">
                  <c:v>GR</c:v>
                </c:pt>
              </c:strCache>
            </c:strRef>
          </c:cat>
          <c:val>
            <c:numRef>
              <c:f>'1.50'!$AL$14:$AL$36</c:f>
              <c:numCache>
                <c:formatCode>General</c:formatCode>
                <c:ptCount val="23"/>
                <c:pt idx="0">
                  <c:v>27984.27</c:v>
                </c:pt>
                <c:pt idx="1">
                  <c:v>12127.27</c:v>
                </c:pt>
                <c:pt idx="2">
                  <c:v>13516.97</c:v>
                </c:pt>
                <c:pt idx="3">
                  <c:v>13363.82</c:v>
                </c:pt>
                <c:pt idx="4">
                  <c:v>14980.49</c:v>
                </c:pt>
                <c:pt idx="5">
                  <c:v>10540.5</c:v>
                </c:pt>
                <c:pt idx="6">
                  <c:v>10792.9</c:v>
                </c:pt>
                <c:pt idx="7">
                  <c:v>9936.1419999999998</c:v>
                </c:pt>
                <c:pt idx="8">
                  <c:v>10663.22</c:v>
                </c:pt>
                <c:pt idx="9">
                  <c:v>12089.94</c:v>
                </c:pt>
                <c:pt idx="10">
                  <c:v>12159.97</c:v>
                </c:pt>
                <c:pt idx="11">
                  <c:v>11087.52</c:v>
                </c:pt>
                <c:pt idx="12">
                  <c:v>10625.54</c:v>
                </c:pt>
                <c:pt idx="13">
                  <c:v>11010.09</c:v>
                </c:pt>
                <c:pt idx="14">
                  <c:v>10361.89</c:v>
                </c:pt>
                <c:pt idx="15">
                  <c:v>11620.7</c:v>
                </c:pt>
                <c:pt idx="16">
                  <c:v>8181.8959999999997</c:v>
                </c:pt>
                <c:pt idx="17">
                  <c:v>9524.0190000000002</c:v>
                </c:pt>
                <c:pt idx="18">
                  <c:v>8858.7620000000006</c:v>
                </c:pt>
                <c:pt idx="19">
                  <c:v>8343.3130000000001</c:v>
                </c:pt>
                <c:pt idx="20">
                  <c:v>7499.866</c:v>
                </c:pt>
                <c:pt idx="21">
                  <c:v>7641.0730000000003</c:v>
                </c:pt>
                <c:pt idx="22">
                  <c:v>2102.875</c:v>
                </c:pt>
              </c:numCache>
            </c:numRef>
          </c:val>
          <c:extLst>
            <c:ext xmlns:c16="http://schemas.microsoft.com/office/drawing/2014/chart" uri="{C3380CC4-5D6E-409C-BE32-E72D297353CC}">
              <c16:uniqueId val="{00000000-9AE9-4909-B110-631759752502}"/>
            </c:ext>
          </c:extLst>
        </c:ser>
        <c:ser>
          <c:idx val="8"/>
          <c:order val="1"/>
          <c:tx>
            <c:strRef>
              <c:f>'1.50'!$AM$13</c:f>
              <c:strCache>
                <c:ptCount val="1"/>
                <c:pt idx="0">
                  <c:v>Výskum</c:v>
                </c:pt>
              </c:strCache>
            </c:strRef>
          </c:tx>
          <c:spPr>
            <a:solidFill>
              <a:schemeClr val="tx2">
                <a:lumMod val="20000"/>
                <a:lumOff val="80000"/>
              </a:schemeClr>
            </a:solidFill>
            <a:ln>
              <a:noFill/>
            </a:ln>
          </c:spPr>
          <c:invertIfNegative val="0"/>
          <c:dPt>
            <c:idx val="11"/>
            <c:invertIfNegative val="0"/>
            <c:bubble3D val="0"/>
            <c:spPr>
              <a:solidFill>
                <a:sysClr val="window" lastClr="FFFFFF">
                  <a:lumMod val="85000"/>
                </a:sysClr>
              </a:solidFill>
              <a:ln>
                <a:noFill/>
              </a:ln>
            </c:spPr>
            <c:extLst>
              <c:ext xmlns:c16="http://schemas.microsoft.com/office/drawing/2014/chart" uri="{C3380CC4-5D6E-409C-BE32-E72D297353CC}">
                <c16:uniqueId val="{0000001F-29A6-4B69-AF5D-B2919FDC0780}"/>
              </c:ext>
            </c:extLst>
          </c:dPt>
          <c:dPt>
            <c:idx val="17"/>
            <c:invertIfNegative val="0"/>
            <c:bubble3D val="0"/>
            <c:spPr>
              <a:solidFill>
                <a:srgbClr val="F79646">
                  <a:lumMod val="60000"/>
                  <a:lumOff val="40000"/>
                </a:srgbClr>
              </a:solidFill>
              <a:ln>
                <a:noFill/>
              </a:ln>
            </c:spPr>
            <c:extLst>
              <c:ext xmlns:c16="http://schemas.microsoft.com/office/drawing/2014/chart" uri="{C3380CC4-5D6E-409C-BE32-E72D297353CC}">
                <c16:uniqueId val="{00000027-29A6-4B69-AF5D-B2919FDC0780}"/>
              </c:ext>
            </c:extLst>
          </c:dPt>
          <c:dPt>
            <c:idx val="27"/>
            <c:invertIfNegative val="0"/>
            <c:bubble3D val="0"/>
            <c:spPr>
              <a:solidFill>
                <a:srgbClr val="FFC000">
                  <a:lumMod val="40000"/>
                  <a:lumOff val="60000"/>
                </a:srgbClr>
              </a:solidFill>
              <a:ln>
                <a:noFill/>
              </a:ln>
            </c:spPr>
            <c:extLst>
              <c:ext xmlns:c16="http://schemas.microsoft.com/office/drawing/2014/chart" uri="{C3380CC4-5D6E-409C-BE32-E72D297353CC}">
                <c16:uniqueId val="{0000000C-A38D-45FE-A2B1-D154E3BC1E77}"/>
              </c:ext>
            </c:extLst>
          </c:dPt>
          <c:dPt>
            <c:idx val="28"/>
            <c:invertIfNegative val="0"/>
            <c:bubble3D val="0"/>
            <c:spPr>
              <a:solidFill>
                <a:srgbClr val="FFC000">
                  <a:lumMod val="40000"/>
                  <a:lumOff val="60000"/>
                </a:srgbClr>
              </a:solidFill>
              <a:ln>
                <a:noFill/>
              </a:ln>
            </c:spPr>
            <c:extLst>
              <c:ext xmlns:c16="http://schemas.microsoft.com/office/drawing/2014/chart" uri="{C3380CC4-5D6E-409C-BE32-E72D297353CC}">
                <c16:uniqueId val="{0000000A-A38D-45FE-A2B1-D154E3BC1E77}"/>
              </c:ext>
            </c:extLst>
          </c:dPt>
          <c:cat>
            <c:strRef>
              <c:f>'1.50'!$AK$14:$AK$36</c:f>
              <c:strCache>
                <c:ptCount val="23"/>
                <c:pt idx="0">
                  <c:v>LU</c:v>
                </c:pt>
                <c:pt idx="1">
                  <c:v>SW</c:v>
                </c:pt>
                <c:pt idx="2">
                  <c:v>ND</c:v>
                </c:pt>
                <c:pt idx="3">
                  <c:v>BG</c:v>
                </c:pt>
                <c:pt idx="4">
                  <c:v>AT</c:v>
                </c:pt>
                <c:pt idx="5">
                  <c:v>DK</c:v>
                </c:pt>
                <c:pt idx="6">
                  <c:v>DE</c:v>
                </c:pt>
                <c:pt idx="7">
                  <c:v>FI</c:v>
                </c:pt>
                <c:pt idx="8">
                  <c:v>EE</c:v>
                </c:pt>
                <c:pt idx="9">
                  <c:v>FR</c:v>
                </c:pt>
                <c:pt idx="10">
                  <c:v>IE</c:v>
                </c:pt>
                <c:pt idx="11">
                  <c:v>EÚ22</c:v>
                </c:pt>
                <c:pt idx="12">
                  <c:v>CZ</c:v>
                </c:pt>
                <c:pt idx="13">
                  <c:v>SI</c:v>
                </c:pt>
                <c:pt idx="14">
                  <c:v>ES</c:v>
                </c:pt>
                <c:pt idx="15">
                  <c:v>HU</c:v>
                </c:pt>
                <c:pt idx="16">
                  <c:v>IT</c:v>
                </c:pt>
                <c:pt idx="17">
                  <c:v>SK</c:v>
                </c:pt>
                <c:pt idx="18">
                  <c:v>PT</c:v>
                </c:pt>
                <c:pt idx="19">
                  <c:v>PL</c:v>
                </c:pt>
                <c:pt idx="20">
                  <c:v>LV</c:v>
                </c:pt>
                <c:pt idx="21">
                  <c:v>LT</c:v>
                </c:pt>
                <c:pt idx="22">
                  <c:v>GR</c:v>
                </c:pt>
              </c:strCache>
            </c:strRef>
          </c:cat>
          <c:val>
            <c:numRef>
              <c:f>'1.50'!$AM$14:$AM$36</c:f>
              <c:numCache>
                <c:formatCode>General</c:formatCode>
                <c:ptCount val="23"/>
                <c:pt idx="0">
                  <c:v>19709.439999999999</c:v>
                </c:pt>
                <c:pt idx="1">
                  <c:v>14020.029999999999</c:v>
                </c:pt>
                <c:pt idx="2">
                  <c:v>7381.3099999999995</c:v>
                </c:pt>
                <c:pt idx="3">
                  <c:v>7106.9399999999987</c:v>
                </c:pt>
                <c:pt idx="4">
                  <c:v>5471.7699999999986</c:v>
                </c:pt>
                <c:pt idx="5">
                  <c:v>9143.7400000000016</c:v>
                </c:pt>
                <c:pt idx="6">
                  <c:v>8530.7500000000018</c:v>
                </c:pt>
                <c:pt idx="7">
                  <c:v>8234.1179999999986</c:v>
                </c:pt>
                <c:pt idx="8">
                  <c:v>6769.3000000000011</c:v>
                </c:pt>
                <c:pt idx="9">
                  <c:v>5330.2699999999986</c:v>
                </c:pt>
                <c:pt idx="10">
                  <c:v>4991.8200000000015</c:v>
                </c:pt>
                <c:pt idx="11">
                  <c:v>5898.7799999999988</c:v>
                </c:pt>
                <c:pt idx="12">
                  <c:v>5522.0299999999988</c:v>
                </c:pt>
                <c:pt idx="13">
                  <c:v>3050.3500000000004</c:v>
                </c:pt>
                <c:pt idx="14">
                  <c:v>3438.5500000000011</c:v>
                </c:pt>
                <c:pt idx="15">
                  <c:v>2116.8799999999992</c:v>
                </c:pt>
                <c:pt idx="16">
                  <c:v>4123.2240000000011</c:v>
                </c:pt>
                <c:pt idx="17">
                  <c:v>2589.3410000000003</c:v>
                </c:pt>
                <c:pt idx="18">
                  <c:v>2920.518</c:v>
                </c:pt>
                <c:pt idx="19">
                  <c:v>2848.5069999999996</c:v>
                </c:pt>
                <c:pt idx="20">
                  <c:v>2809.5040000000008</c:v>
                </c:pt>
                <c:pt idx="21">
                  <c:v>2264.4049999999988</c:v>
                </c:pt>
                <c:pt idx="22">
                  <c:v>1400.2869999999998</c:v>
                </c:pt>
              </c:numCache>
            </c:numRef>
          </c:val>
          <c:extLst>
            <c:ext xmlns:c16="http://schemas.microsoft.com/office/drawing/2014/chart" uri="{C3380CC4-5D6E-409C-BE32-E72D297353CC}">
              <c16:uniqueId val="{00000001-9AE9-4909-B110-631759752502}"/>
            </c:ext>
          </c:extLst>
        </c:ser>
        <c:dLbls>
          <c:showLegendKey val="0"/>
          <c:showVal val="0"/>
          <c:showCatName val="0"/>
          <c:showSerName val="0"/>
          <c:showPercent val="0"/>
          <c:showBubbleSize val="0"/>
        </c:dLbls>
        <c:gapWidth val="150"/>
        <c:overlap val="100"/>
        <c:axId val="303403456"/>
        <c:axId val="303403848"/>
      </c:barChart>
      <c:catAx>
        <c:axId val="303403456"/>
        <c:scaling>
          <c:orientation val="minMax"/>
        </c:scaling>
        <c:delete val="0"/>
        <c:axPos val="b"/>
        <c:numFmt formatCode="General" sourceLinked="1"/>
        <c:majorTickMark val="out"/>
        <c:minorTickMark val="none"/>
        <c:tickLblPos val="low"/>
        <c:txPr>
          <a:bodyPr rot="-5400000" vert="horz"/>
          <a:lstStyle/>
          <a:p>
            <a:pPr>
              <a:defRPr sz="800"/>
            </a:pPr>
            <a:endParaRPr lang="en-US"/>
          </a:p>
        </c:txPr>
        <c:crossAx val="303403848"/>
        <c:crosses val="autoZero"/>
        <c:auto val="1"/>
        <c:lblAlgn val="ctr"/>
        <c:lblOffset val="100"/>
        <c:noMultiLvlLbl val="0"/>
      </c:catAx>
      <c:valAx>
        <c:axId val="303403848"/>
        <c:scaling>
          <c:orientation val="minMax"/>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303403456"/>
        <c:crosses val="autoZero"/>
        <c:crossBetween val="between"/>
      </c:valAx>
    </c:plotArea>
    <c:legend>
      <c:legendPos val="r"/>
      <c:layout>
        <c:manualLayout>
          <c:xMode val="edge"/>
          <c:yMode val="edge"/>
          <c:x val="7.6349825424067305E-2"/>
          <c:y val="4.5935813678433704E-2"/>
          <c:w val="0.56393347838302876"/>
          <c:h val="0.17522508391630329"/>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'1.2'!$A$16</c:f>
              <c:strCache>
                <c:ptCount val="1"/>
                <c:pt idx="0">
                  <c:v>EÚ 27</c:v>
                </c:pt>
              </c:strCache>
            </c:strRef>
          </c:tx>
          <c:spPr>
            <a:ln w="19050">
              <a:solidFill>
                <a:srgbClr val="2C9ADC"/>
              </a:solidFill>
              <a:prstDash val="solid"/>
            </a:ln>
          </c:spPr>
          <c:marker>
            <c:symbol val="none"/>
          </c:marker>
          <c:cat>
            <c:strRef>
              <c:f>'1.2'!$B$15:$AA$15</c:f>
              <c:strCache>
                <c:ptCount val="26"/>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strCache>
            </c:strRef>
          </c:cat>
          <c:val>
            <c:numRef>
              <c:f>'1.2'!$B$16:$AA$16</c:f>
              <c:numCache>
                <c:formatCode>#\ ##0.0</c:formatCode>
                <c:ptCount val="26"/>
                <c:pt idx="0">
                  <c:v>1.8</c:v>
                </c:pt>
                <c:pt idx="1">
                  <c:v>2.7</c:v>
                </c:pt>
                <c:pt idx="2">
                  <c:v>3</c:v>
                </c:pt>
                <c:pt idx="3">
                  <c:v>3</c:v>
                </c:pt>
                <c:pt idx="4">
                  <c:v>3.9</c:v>
                </c:pt>
                <c:pt idx="5">
                  <c:v>2.1</c:v>
                </c:pt>
                <c:pt idx="6">
                  <c:v>1.1000000000000001</c:v>
                </c:pt>
                <c:pt idx="7">
                  <c:v>0.9</c:v>
                </c:pt>
                <c:pt idx="8">
                  <c:v>2.5</c:v>
                </c:pt>
                <c:pt idx="9">
                  <c:v>1.9</c:v>
                </c:pt>
                <c:pt idx="10">
                  <c:v>3.5</c:v>
                </c:pt>
                <c:pt idx="11">
                  <c:v>3.1</c:v>
                </c:pt>
                <c:pt idx="12">
                  <c:v>0.6</c:v>
                </c:pt>
                <c:pt idx="13">
                  <c:v>-4.3</c:v>
                </c:pt>
                <c:pt idx="14">
                  <c:v>2.2000000000000002</c:v>
                </c:pt>
                <c:pt idx="15">
                  <c:v>1.8</c:v>
                </c:pt>
                <c:pt idx="16">
                  <c:v>-0.7</c:v>
                </c:pt>
                <c:pt idx="17">
                  <c:v>0</c:v>
                </c:pt>
                <c:pt idx="18">
                  <c:v>1.6</c:v>
                </c:pt>
                <c:pt idx="19">
                  <c:v>2.2999999999999998</c:v>
                </c:pt>
                <c:pt idx="20">
                  <c:v>2</c:v>
                </c:pt>
                <c:pt idx="21">
                  <c:v>2.8</c:v>
                </c:pt>
                <c:pt idx="22">
                  <c:v>2.1</c:v>
                </c:pt>
                <c:pt idx="23">
                  <c:v>1.6</c:v>
                </c:pt>
                <c:pt idx="24">
                  <c:v>-5.9</c:v>
                </c:pt>
                <c:pt idx="25">
                  <c:v>5.3</c:v>
                </c:pt>
              </c:numCache>
            </c:numRef>
          </c:val>
          <c:smooth val="0"/>
          <c:extLst>
            <c:ext xmlns:c16="http://schemas.microsoft.com/office/drawing/2014/chart" uri="{C3380CC4-5D6E-409C-BE32-E72D297353CC}">
              <c16:uniqueId val="{00000000-1A38-49E7-B498-D439FB1795F9}"/>
            </c:ext>
          </c:extLst>
        </c:ser>
        <c:ser>
          <c:idx val="5"/>
          <c:order val="1"/>
          <c:tx>
            <c:strRef>
              <c:f>'1.2'!$A$17</c:f>
              <c:strCache>
                <c:ptCount val="1"/>
                <c:pt idx="0">
                  <c:v>SK</c:v>
                </c:pt>
              </c:strCache>
            </c:strRef>
          </c:tx>
          <c:spPr>
            <a:ln w="19050">
              <a:solidFill>
                <a:sysClr val="windowText" lastClr="000000"/>
              </a:solidFill>
              <a:prstDash val="solid"/>
            </a:ln>
          </c:spPr>
          <c:marker>
            <c:symbol val="none"/>
          </c:marker>
          <c:cat>
            <c:strRef>
              <c:f>'1.2'!$B$15:$AA$15</c:f>
              <c:strCache>
                <c:ptCount val="26"/>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strCache>
            </c:strRef>
          </c:cat>
          <c:val>
            <c:numRef>
              <c:f>'1.2'!$B$17:$AA$17</c:f>
              <c:numCache>
                <c:formatCode>#\ ##0.0</c:formatCode>
                <c:ptCount val="26"/>
                <c:pt idx="0">
                  <c:v>6.6</c:v>
                </c:pt>
                <c:pt idx="1">
                  <c:v>5.9</c:v>
                </c:pt>
                <c:pt idx="2">
                  <c:v>4.0999999999999996</c:v>
                </c:pt>
                <c:pt idx="3">
                  <c:v>-0.1</c:v>
                </c:pt>
                <c:pt idx="4">
                  <c:v>1.2</c:v>
                </c:pt>
                <c:pt idx="5">
                  <c:v>3.3</c:v>
                </c:pt>
                <c:pt idx="6">
                  <c:v>4.5</c:v>
                </c:pt>
                <c:pt idx="7">
                  <c:v>5.5</c:v>
                </c:pt>
                <c:pt idx="8">
                  <c:v>5.3</c:v>
                </c:pt>
                <c:pt idx="9">
                  <c:v>6.6</c:v>
                </c:pt>
                <c:pt idx="10">
                  <c:v>8.5</c:v>
                </c:pt>
                <c:pt idx="11">
                  <c:v>10.8</c:v>
                </c:pt>
                <c:pt idx="12">
                  <c:v>5.6</c:v>
                </c:pt>
                <c:pt idx="13">
                  <c:v>-5.5</c:v>
                </c:pt>
                <c:pt idx="14">
                  <c:v>6.3</c:v>
                </c:pt>
                <c:pt idx="15">
                  <c:v>2.6</c:v>
                </c:pt>
                <c:pt idx="16">
                  <c:v>1.4</c:v>
                </c:pt>
                <c:pt idx="17">
                  <c:v>0.7</c:v>
                </c:pt>
                <c:pt idx="18">
                  <c:v>2.7</c:v>
                </c:pt>
                <c:pt idx="19">
                  <c:v>5.2</c:v>
                </c:pt>
                <c:pt idx="20">
                  <c:v>1.9</c:v>
                </c:pt>
                <c:pt idx="21">
                  <c:v>3</c:v>
                </c:pt>
                <c:pt idx="22">
                  <c:v>3.8</c:v>
                </c:pt>
                <c:pt idx="23">
                  <c:v>2.6</c:v>
                </c:pt>
                <c:pt idx="24">
                  <c:v>-4.4000000000000004</c:v>
                </c:pt>
                <c:pt idx="25">
                  <c:v>3</c:v>
                </c:pt>
              </c:numCache>
            </c:numRef>
          </c:val>
          <c:smooth val="0"/>
          <c:extLst>
            <c:ext xmlns:c16="http://schemas.microsoft.com/office/drawing/2014/chart" uri="{C3380CC4-5D6E-409C-BE32-E72D297353CC}">
              <c16:uniqueId val="{00000001-1A38-49E7-B498-D439FB1795F9}"/>
            </c:ext>
          </c:extLst>
        </c:ser>
        <c:dLbls>
          <c:showLegendKey val="0"/>
          <c:showVal val="0"/>
          <c:showCatName val="0"/>
          <c:showSerName val="0"/>
          <c:showPercent val="0"/>
          <c:showBubbleSize val="0"/>
        </c:dLbls>
        <c:smooth val="0"/>
        <c:axId val="827452888"/>
        <c:axId val="827453280"/>
      </c:lineChart>
      <c:catAx>
        <c:axId val="827452888"/>
        <c:scaling>
          <c:orientation val="minMax"/>
        </c:scaling>
        <c:delete val="0"/>
        <c:axPos val="b"/>
        <c:numFmt formatCode="General" sourceLinked="0"/>
        <c:majorTickMark val="out"/>
        <c:minorTickMark val="none"/>
        <c:tickLblPos val="low"/>
        <c:txPr>
          <a:bodyPr rot="-5400000" vert="horz"/>
          <a:lstStyle/>
          <a:p>
            <a:pPr>
              <a:defRPr/>
            </a:pPr>
            <a:endParaRPr lang="en-US"/>
          </a:p>
        </c:txPr>
        <c:crossAx val="827453280"/>
        <c:crosses val="autoZero"/>
        <c:auto val="1"/>
        <c:lblAlgn val="ctr"/>
        <c:lblOffset val="100"/>
        <c:noMultiLvlLbl val="0"/>
      </c:catAx>
      <c:valAx>
        <c:axId val="827453280"/>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827452888"/>
        <c:crosses val="autoZero"/>
        <c:crossBetween val="between"/>
      </c:valAx>
    </c:plotArea>
    <c:legend>
      <c:legendPos val="l"/>
      <c:layout>
        <c:manualLayout>
          <c:xMode val="edge"/>
          <c:yMode val="edge"/>
          <c:x val="0.50555555555555554"/>
          <c:y val="3.9706182560513267E-2"/>
          <c:w val="0.31242038495188101"/>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4278215223097"/>
          <c:y val="2.3588145231846019E-2"/>
          <c:w val="0.87647884439993962"/>
          <c:h val="0.87016360411736027"/>
        </c:manualLayout>
      </c:layout>
      <c:lineChart>
        <c:grouping val="standard"/>
        <c:varyColors val="0"/>
        <c:ser>
          <c:idx val="13"/>
          <c:order val="0"/>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BOX1A!$B$70:$S$70</c:f>
              <c:numCache>
                <c:formatCode>#,##0</c:formatCode>
                <c:ptCount val="18"/>
                <c:pt idx="0">
                  <c:v>24</c:v>
                </c:pt>
                <c:pt idx="1">
                  <c:v>25.1</c:v>
                </c:pt>
                <c:pt idx="2">
                  <c:v>26.3</c:v>
                </c:pt>
                <c:pt idx="3">
                  <c:v>29.6</c:v>
                </c:pt>
                <c:pt idx="4">
                  <c:v>31.6</c:v>
                </c:pt>
                <c:pt idx="5">
                  <c:v>36.4</c:v>
                </c:pt>
                <c:pt idx="6">
                  <c:v>39.200000000000003</c:v>
                </c:pt>
                <c:pt idx="7">
                  <c:v>39.200000000000003</c:v>
                </c:pt>
                <c:pt idx="8">
                  <c:v>36.299999999999997</c:v>
                </c:pt>
                <c:pt idx="9">
                  <c:v>36.4</c:v>
                </c:pt>
                <c:pt idx="10">
                  <c:v>34.9</c:v>
                </c:pt>
                <c:pt idx="11">
                  <c:v>33.299999999999997</c:v>
                </c:pt>
                <c:pt idx="12">
                  <c:v>33</c:v>
                </c:pt>
                <c:pt idx="13">
                  <c:v>32.799999999999997</c:v>
                </c:pt>
                <c:pt idx="14">
                  <c:v>35.1</c:v>
                </c:pt>
                <c:pt idx="15">
                  <c:v>35.700000000000003</c:v>
                </c:pt>
                <c:pt idx="16">
                  <c:v>37.299999999999997</c:v>
                </c:pt>
                <c:pt idx="17">
                  <c:v>34.9</c:v>
                </c:pt>
              </c:numCache>
            </c:numRef>
          </c:val>
          <c:smooth val="0"/>
          <c:extLst>
            <c:ext xmlns:c16="http://schemas.microsoft.com/office/drawing/2014/chart" uri="{C3380CC4-5D6E-409C-BE32-E72D297353CC}">
              <c16:uniqueId val="{0000001B-3BDF-4753-AC53-8DBC2EC9CC5B}"/>
            </c:ext>
          </c:extLst>
        </c:ser>
        <c:ser>
          <c:idx val="14"/>
          <c:order val="1"/>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BOX1A!$B$71:$S$71</c:f>
              <c:numCache>
                <c:formatCode>#,##0</c:formatCode>
                <c:ptCount val="18"/>
                <c:pt idx="0">
                  <c:v>48.6</c:v>
                </c:pt>
                <c:pt idx="1">
                  <c:v>48.8</c:v>
                </c:pt>
                <c:pt idx="2">
                  <c:v>51.9</c:v>
                </c:pt>
                <c:pt idx="3">
                  <c:v>55.6</c:v>
                </c:pt>
                <c:pt idx="4">
                  <c:v>55.5</c:v>
                </c:pt>
                <c:pt idx="5">
                  <c:v>64.8</c:v>
                </c:pt>
                <c:pt idx="6">
                  <c:v>65.400000000000006</c:v>
                </c:pt>
                <c:pt idx="7">
                  <c:v>68.2</c:v>
                </c:pt>
                <c:pt idx="8">
                  <c:v>69.099999999999994</c:v>
                </c:pt>
                <c:pt idx="9">
                  <c:v>66.900000000000006</c:v>
                </c:pt>
                <c:pt idx="10">
                  <c:v>64.5</c:v>
                </c:pt>
                <c:pt idx="11">
                  <c:v>59.1</c:v>
                </c:pt>
                <c:pt idx="12">
                  <c:v>60.5</c:v>
                </c:pt>
                <c:pt idx="13">
                  <c:v>62.7</c:v>
                </c:pt>
                <c:pt idx="14">
                  <c:v>65.599999999999994</c:v>
                </c:pt>
                <c:pt idx="15">
                  <c:v>70.7</c:v>
                </c:pt>
                <c:pt idx="16">
                  <c:v>73</c:v>
                </c:pt>
                <c:pt idx="17">
                  <c:v>73</c:v>
                </c:pt>
              </c:numCache>
            </c:numRef>
          </c:val>
          <c:smooth val="0"/>
          <c:extLst>
            <c:ext xmlns:c16="http://schemas.microsoft.com/office/drawing/2014/chart" uri="{C3380CC4-5D6E-409C-BE32-E72D297353CC}">
              <c16:uniqueId val="{0000001C-3BDF-4753-AC53-8DBC2EC9CC5B}"/>
            </c:ext>
          </c:extLst>
        </c:ser>
        <c:ser>
          <c:idx val="15"/>
          <c:order val="2"/>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BOX1A!$B$72:$S$72</c:f>
              <c:numCache>
                <c:formatCode>#,##0</c:formatCode>
                <c:ptCount val="18"/>
                <c:pt idx="0">
                  <c:v>52.8</c:v>
                </c:pt>
                <c:pt idx="1">
                  <c:v>54.8</c:v>
                </c:pt>
                <c:pt idx="2">
                  <c:v>56.2</c:v>
                </c:pt>
                <c:pt idx="3">
                  <c:v>61.2</c:v>
                </c:pt>
                <c:pt idx="4">
                  <c:v>69.2</c:v>
                </c:pt>
                <c:pt idx="5">
                  <c:v>69.099999999999994</c:v>
                </c:pt>
                <c:pt idx="6">
                  <c:v>63.8</c:v>
                </c:pt>
                <c:pt idx="7">
                  <c:v>60.6</c:v>
                </c:pt>
                <c:pt idx="8">
                  <c:v>61.5</c:v>
                </c:pt>
                <c:pt idx="9">
                  <c:v>62.1</c:v>
                </c:pt>
                <c:pt idx="10">
                  <c:v>64</c:v>
                </c:pt>
                <c:pt idx="11">
                  <c:v>63.7</c:v>
                </c:pt>
                <c:pt idx="12">
                  <c:v>62.6</c:v>
                </c:pt>
                <c:pt idx="13">
                  <c:v>64.2</c:v>
                </c:pt>
                <c:pt idx="14">
                  <c:v>65.400000000000006</c:v>
                </c:pt>
                <c:pt idx="15">
                  <c:v>66.2</c:v>
                </c:pt>
                <c:pt idx="16">
                  <c:v>68.3</c:v>
                </c:pt>
                <c:pt idx="17">
                  <c:v>66.7</c:v>
                </c:pt>
              </c:numCache>
            </c:numRef>
          </c:val>
          <c:smooth val="0"/>
          <c:extLst>
            <c:ext xmlns:c16="http://schemas.microsoft.com/office/drawing/2014/chart" uri="{C3380CC4-5D6E-409C-BE32-E72D297353CC}">
              <c16:uniqueId val="{0000001D-3BDF-4753-AC53-8DBC2EC9CC5B}"/>
            </c:ext>
          </c:extLst>
        </c:ser>
        <c:ser>
          <c:idx val="16"/>
          <c:order val="3"/>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BOX1A!$B$73:$S$73</c:f>
              <c:numCache>
                <c:formatCode>#,##0</c:formatCode>
                <c:ptCount val="18"/>
                <c:pt idx="0">
                  <c:v>40.299999999999997</c:v>
                </c:pt>
                <c:pt idx="1">
                  <c:v>41.6</c:v>
                </c:pt>
                <c:pt idx="2">
                  <c:v>44.2</c:v>
                </c:pt>
                <c:pt idx="3">
                  <c:v>57.1</c:v>
                </c:pt>
                <c:pt idx="4">
                  <c:v>67.8</c:v>
                </c:pt>
                <c:pt idx="5">
                  <c:v>74</c:v>
                </c:pt>
                <c:pt idx="6">
                  <c:v>60.6</c:v>
                </c:pt>
                <c:pt idx="7">
                  <c:v>52.8</c:v>
                </c:pt>
                <c:pt idx="8">
                  <c:v>56.9</c:v>
                </c:pt>
                <c:pt idx="9">
                  <c:v>62</c:v>
                </c:pt>
                <c:pt idx="10">
                  <c:v>60.8</c:v>
                </c:pt>
                <c:pt idx="11">
                  <c:v>60.7</c:v>
                </c:pt>
                <c:pt idx="12">
                  <c:v>58.9</c:v>
                </c:pt>
                <c:pt idx="13">
                  <c:v>60.1</c:v>
                </c:pt>
                <c:pt idx="14">
                  <c:v>60.4</c:v>
                </c:pt>
                <c:pt idx="15">
                  <c:v>61.7</c:v>
                </c:pt>
                <c:pt idx="16">
                  <c:v>62.7</c:v>
                </c:pt>
                <c:pt idx="17">
                  <c:v>61.7</c:v>
                </c:pt>
              </c:numCache>
            </c:numRef>
          </c:val>
          <c:smooth val="0"/>
          <c:extLst>
            <c:ext xmlns:c16="http://schemas.microsoft.com/office/drawing/2014/chart" uri="{C3380CC4-5D6E-409C-BE32-E72D297353CC}">
              <c16:uniqueId val="{0000001E-3BDF-4753-AC53-8DBC2EC9CC5B}"/>
            </c:ext>
          </c:extLst>
        </c:ser>
        <c:ser>
          <c:idx val="17"/>
          <c:order val="4"/>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BOX1A!$B$74:$S$74</c:f>
              <c:numCache>
                <c:formatCode>#,##0</c:formatCode>
                <c:ptCount val="18"/>
                <c:pt idx="0">
                  <c:v>36.5</c:v>
                </c:pt>
                <c:pt idx="1">
                  <c:v>35.700000000000003</c:v>
                </c:pt>
                <c:pt idx="2">
                  <c:v>37.799999999999997</c:v>
                </c:pt>
                <c:pt idx="3">
                  <c:v>40.5</c:v>
                </c:pt>
                <c:pt idx="4">
                  <c:v>43.8</c:v>
                </c:pt>
                <c:pt idx="5">
                  <c:v>47.4</c:v>
                </c:pt>
                <c:pt idx="6">
                  <c:v>45.4</c:v>
                </c:pt>
                <c:pt idx="7">
                  <c:v>45.3</c:v>
                </c:pt>
                <c:pt idx="8">
                  <c:v>45.9</c:v>
                </c:pt>
                <c:pt idx="9">
                  <c:v>47.1</c:v>
                </c:pt>
                <c:pt idx="10">
                  <c:v>46.3</c:v>
                </c:pt>
                <c:pt idx="11">
                  <c:v>45.7</c:v>
                </c:pt>
                <c:pt idx="12">
                  <c:v>44.5</c:v>
                </c:pt>
                <c:pt idx="13">
                  <c:v>43.6</c:v>
                </c:pt>
                <c:pt idx="14">
                  <c:v>43</c:v>
                </c:pt>
                <c:pt idx="15">
                  <c:v>44.3</c:v>
                </c:pt>
                <c:pt idx="16">
                  <c:v>44.8</c:v>
                </c:pt>
                <c:pt idx="17">
                  <c:v>45</c:v>
                </c:pt>
              </c:numCache>
            </c:numRef>
          </c:val>
          <c:smooth val="0"/>
          <c:extLst>
            <c:ext xmlns:c16="http://schemas.microsoft.com/office/drawing/2014/chart" uri="{C3380CC4-5D6E-409C-BE32-E72D297353CC}">
              <c16:uniqueId val="{0000001F-3BDF-4753-AC53-8DBC2EC9CC5B}"/>
            </c:ext>
          </c:extLst>
        </c:ser>
        <c:ser>
          <c:idx val="18"/>
          <c:order val="5"/>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BOX1A!$B$75:$S$75</c:f>
              <c:numCache>
                <c:formatCode>#,##0</c:formatCode>
                <c:ptCount val="18"/>
                <c:pt idx="0">
                  <c:v>42.5</c:v>
                </c:pt>
                <c:pt idx="1">
                  <c:v>45.1</c:v>
                </c:pt>
                <c:pt idx="2">
                  <c:v>46.5</c:v>
                </c:pt>
                <c:pt idx="3">
                  <c:v>45.1</c:v>
                </c:pt>
                <c:pt idx="4">
                  <c:v>50.8</c:v>
                </c:pt>
                <c:pt idx="5">
                  <c:v>52.5</c:v>
                </c:pt>
                <c:pt idx="6">
                  <c:v>50.8</c:v>
                </c:pt>
                <c:pt idx="7">
                  <c:v>52.8</c:v>
                </c:pt>
                <c:pt idx="8">
                  <c:v>50.1</c:v>
                </c:pt>
                <c:pt idx="9">
                  <c:v>48.6</c:v>
                </c:pt>
                <c:pt idx="10">
                  <c:v>46</c:v>
                </c:pt>
                <c:pt idx="11">
                  <c:v>44</c:v>
                </c:pt>
                <c:pt idx="12">
                  <c:v>43.8</c:v>
                </c:pt>
                <c:pt idx="13">
                  <c:v>44.1</c:v>
                </c:pt>
                <c:pt idx="14">
                  <c:v>49.6</c:v>
                </c:pt>
                <c:pt idx="15">
                  <c:v>52</c:v>
                </c:pt>
                <c:pt idx="16">
                  <c:v>54.8</c:v>
                </c:pt>
                <c:pt idx="17">
                  <c:v>54</c:v>
                </c:pt>
              </c:numCache>
            </c:numRef>
          </c:val>
          <c:smooth val="0"/>
          <c:extLst>
            <c:ext xmlns:c16="http://schemas.microsoft.com/office/drawing/2014/chart" uri="{C3380CC4-5D6E-409C-BE32-E72D297353CC}">
              <c16:uniqueId val="{00000020-3BDF-4753-AC53-8DBC2EC9CC5B}"/>
            </c:ext>
          </c:extLst>
        </c:ser>
        <c:ser>
          <c:idx val="19"/>
          <c:order val="6"/>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BOX1A!$B$76:$S$76</c:f>
              <c:numCache>
                <c:formatCode>#,##0</c:formatCode>
                <c:ptCount val="18"/>
                <c:pt idx="0">
                  <c:v>50.5</c:v>
                </c:pt>
                <c:pt idx="1">
                  <c:v>49.6</c:v>
                </c:pt>
                <c:pt idx="2">
                  <c:v>50.2</c:v>
                </c:pt>
                <c:pt idx="3">
                  <c:v>50.7</c:v>
                </c:pt>
                <c:pt idx="4">
                  <c:v>49.9</c:v>
                </c:pt>
                <c:pt idx="5">
                  <c:v>53.9</c:v>
                </c:pt>
                <c:pt idx="6">
                  <c:v>59</c:v>
                </c:pt>
                <c:pt idx="7">
                  <c:v>60.2</c:v>
                </c:pt>
                <c:pt idx="8">
                  <c:v>59.4</c:v>
                </c:pt>
                <c:pt idx="9">
                  <c:v>57.9</c:v>
                </c:pt>
                <c:pt idx="10">
                  <c:v>59.6</c:v>
                </c:pt>
                <c:pt idx="11">
                  <c:v>55.7</c:v>
                </c:pt>
                <c:pt idx="12">
                  <c:v>54.8</c:v>
                </c:pt>
                <c:pt idx="13">
                  <c:v>57</c:v>
                </c:pt>
                <c:pt idx="14">
                  <c:v>63.4</c:v>
                </c:pt>
                <c:pt idx="15">
                  <c:v>60.2</c:v>
                </c:pt>
                <c:pt idx="16">
                  <c:v>58.9</c:v>
                </c:pt>
                <c:pt idx="17">
                  <c:v>60.8</c:v>
                </c:pt>
              </c:numCache>
            </c:numRef>
          </c:val>
          <c:smooth val="0"/>
          <c:extLst>
            <c:ext xmlns:c16="http://schemas.microsoft.com/office/drawing/2014/chart" uri="{C3380CC4-5D6E-409C-BE32-E72D297353CC}">
              <c16:uniqueId val="{00000021-3BDF-4753-AC53-8DBC2EC9CC5B}"/>
            </c:ext>
          </c:extLst>
        </c:ser>
        <c:ser>
          <c:idx val="20"/>
          <c:order val="7"/>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BOX1A!$B$77:$S$77</c:f>
              <c:numCache>
                <c:formatCode>#,##0</c:formatCode>
                <c:ptCount val="18"/>
                <c:pt idx="0">
                  <c:v>38.5</c:v>
                </c:pt>
                <c:pt idx="1">
                  <c:v>38.6</c:v>
                </c:pt>
                <c:pt idx="2">
                  <c:v>43.1</c:v>
                </c:pt>
                <c:pt idx="3">
                  <c:v>43.9</c:v>
                </c:pt>
                <c:pt idx="4">
                  <c:v>45</c:v>
                </c:pt>
                <c:pt idx="5">
                  <c:v>48.1</c:v>
                </c:pt>
                <c:pt idx="6">
                  <c:v>42.3</c:v>
                </c:pt>
                <c:pt idx="7">
                  <c:v>43.9</c:v>
                </c:pt>
                <c:pt idx="8">
                  <c:v>42.5</c:v>
                </c:pt>
                <c:pt idx="9">
                  <c:v>40.5</c:v>
                </c:pt>
                <c:pt idx="10">
                  <c:v>40.4</c:v>
                </c:pt>
                <c:pt idx="11">
                  <c:v>40</c:v>
                </c:pt>
                <c:pt idx="12">
                  <c:v>39.299999999999997</c:v>
                </c:pt>
                <c:pt idx="13">
                  <c:v>38.5</c:v>
                </c:pt>
                <c:pt idx="14">
                  <c:v>39.4</c:v>
                </c:pt>
                <c:pt idx="15">
                  <c:v>39.200000000000003</c:v>
                </c:pt>
                <c:pt idx="16">
                  <c:v>38.4</c:v>
                </c:pt>
                <c:pt idx="17">
                  <c:v>38.700000000000003</c:v>
                </c:pt>
              </c:numCache>
            </c:numRef>
          </c:val>
          <c:smooth val="0"/>
          <c:extLst>
            <c:ext xmlns:c16="http://schemas.microsoft.com/office/drawing/2014/chart" uri="{C3380CC4-5D6E-409C-BE32-E72D297353CC}">
              <c16:uniqueId val="{00000022-3BDF-4753-AC53-8DBC2EC9CC5B}"/>
            </c:ext>
          </c:extLst>
        </c:ser>
        <c:ser>
          <c:idx val="21"/>
          <c:order val="8"/>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BOX1A!$B$78:$S$78</c:f>
              <c:numCache>
                <c:formatCode>#,##0</c:formatCode>
                <c:ptCount val="18"/>
                <c:pt idx="0">
                  <c:v>31.3</c:v>
                </c:pt>
                <c:pt idx="1">
                  <c:v>31.4</c:v>
                </c:pt>
                <c:pt idx="2">
                  <c:v>39.9</c:v>
                </c:pt>
                <c:pt idx="3">
                  <c:v>42.6</c:v>
                </c:pt>
                <c:pt idx="4">
                  <c:v>49.9</c:v>
                </c:pt>
                <c:pt idx="5">
                  <c:v>48.8</c:v>
                </c:pt>
                <c:pt idx="6">
                  <c:v>42.1</c:v>
                </c:pt>
                <c:pt idx="7">
                  <c:v>43.1</c:v>
                </c:pt>
                <c:pt idx="8">
                  <c:v>41.1</c:v>
                </c:pt>
                <c:pt idx="9">
                  <c:v>38.799999999999997</c:v>
                </c:pt>
                <c:pt idx="10">
                  <c:v>42.5</c:v>
                </c:pt>
                <c:pt idx="11">
                  <c:v>43.3</c:v>
                </c:pt>
                <c:pt idx="12">
                  <c:v>44.3</c:v>
                </c:pt>
                <c:pt idx="13">
                  <c:v>42.3</c:v>
                </c:pt>
                <c:pt idx="14">
                  <c:v>43.7</c:v>
                </c:pt>
                <c:pt idx="15">
                  <c:v>43.1</c:v>
                </c:pt>
                <c:pt idx="16">
                  <c:v>44.4</c:v>
                </c:pt>
                <c:pt idx="17">
                  <c:v>43.3</c:v>
                </c:pt>
              </c:numCache>
            </c:numRef>
          </c:val>
          <c:smooth val="0"/>
          <c:extLst>
            <c:ext xmlns:c16="http://schemas.microsoft.com/office/drawing/2014/chart" uri="{C3380CC4-5D6E-409C-BE32-E72D297353CC}">
              <c16:uniqueId val="{00000023-3BDF-4753-AC53-8DBC2EC9CC5B}"/>
            </c:ext>
          </c:extLst>
        </c:ser>
        <c:ser>
          <c:idx val="22"/>
          <c:order val="9"/>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BOX1A!$B$79:$S$79</c:f>
              <c:numCache>
                <c:formatCode>#,##0</c:formatCode>
                <c:ptCount val="18"/>
                <c:pt idx="0">
                  <c:v>68.7</c:v>
                </c:pt>
                <c:pt idx="1">
                  <c:v>68.8</c:v>
                </c:pt>
                <c:pt idx="2">
                  <c:v>69.5</c:v>
                </c:pt>
                <c:pt idx="3">
                  <c:v>68.599999999999994</c:v>
                </c:pt>
                <c:pt idx="4">
                  <c:v>69.3</c:v>
                </c:pt>
                <c:pt idx="5">
                  <c:v>71.599999999999994</c:v>
                </c:pt>
                <c:pt idx="6">
                  <c:v>80.7</c:v>
                </c:pt>
                <c:pt idx="7">
                  <c:v>79.099999999999994</c:v>
                </c:pt>
                <c:pt idx="8">
                  <c:v>76.2</c:v>
                </c:pt>
                <c:pt idx="9">
                  <c:v>73.5</c:v>
                </c:pt>
                <c:pt idx="10">
                  <c:v>69.900000000000006</c:v>
                </c:pt>
                <c:pt idx="11">
                  <c:v>72.900000000000006</c:v>
                </c:pt>
                <c:pt idx="12">
                  <c:v>73.099999999999994</c:v>
                </c:pt>
                <c:pt idx="13">
                  <c:v>74.400000000000006</c:v>
                </c:pt>
                <c:pt idx="14">
                  <c:v>74.400000000000006</c:v>
                </c:pt>
                <c:pt idx="15">
                  <c:v>74.099999999999994</c:v>
                </c:pt>
                <c:pt idx="16">
                  <c:v>73.7</c:v>
                </c:pt>
                <c:pt idx="17">
                  <c:v>73.099999999999994</c:v>
                </c:pt>
              </c:numCache>
            </c:numRef>
          </c:val>
          <c:smooth val="0"/>
          <c:extLst>
            <c:ext xmlns:c16="http://schemas.microsoft.com/office/drawing/2014/chart" uri="{C3380CC4-5D6E-409C-BE32-E72D297353CC}">
              <c16:uniqueId val="{00000024-3BDF-4753-AC53-8DBC2EC9CC5B}"/>
            </c:ext>
          </c:extLst>
        </c:ser>
        <c:ser>
          <c:idx val="23"/>
          <c:order val="10"/>
          <c:spPr>
            <a:ln w="12700">
              <a:solidFill>
                <a:srgbClr val="00B0F0"/>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BOX1A!$B$80:$S$80</c:f>
              <c:numCache>
                <c:formatCode>#,##0</c:formatCode>
                <c:ptCount val="18"/>
                <c:pt idx="0">
                  <c:v>36.200000000000003</c:v>
                </c:pt>
                <c:pt idx="1">
                  <c:v>41.7</c:v>
                </c:pt>
                <c:pt idx="2">
                  <c:v>42.3</c:v>
                </c:pt>
                <c:pt idx="3">
                  <c:v>46.4</c:v>
                </c:pt>
                <c:pt idx="4">
                  <c:v>53</c:v>
                </c:pt>
                <c:pt idx="5">
                  <c:v>57.4</c:v>
                </c:pt>
                <c:pt idx="6">
                  <c:v>58.1</c:v>
                </c:pt>
                <c:pt idx="7">
                  <c:v>56.1</c:v>
                </c:pt>
                <c:pt idx="8">
                  <c:v>55.2</c:v>
                </c:pt>
                <c:pt idx="9">
                  <c:v>55.4</c:v>
                </c:pt>
                <c:pt idx="10">
                  <c:v>54.1</c:v>
                </c:pt>
                <c:pt idx="11">
                  <c:v>52.4</c:v>
                </c:pt>
                <c:pt idx="12">
                  <c:v>51.8</c:v>
                </c:pt>
                <c:pt idx="13">
                  <c:v>75.2</c:v>
                </c:pt>
                <c:pt idx="14">
                  <c:v>88.7</c:v>
                </c:pt>
                <c:pt idx="15">
                  <c:v>91.1</c:v>
                </c:pt>
                <c:pt idx="16">
                  <c:v>95</c:v>
                </c:pt>
                <c:pt idx="17">
                  <c:v>99.5</c:v>
                </c:pt>
              </c:numCache>
            </c:numRef>
          </c:val>
          <c:smooth val="0"/>
          <c:extLst>
            <c:ext xmlns:c16="http://schemas.microsoft.com/office/drawing/2014/chart" uri="{C3380CC4-5D6E-409C-BE32-E72D297353CC}">
              <c16:uniqueId val="{00000025-3BDF-4753-AC53-8DBC2EC9CC5B}"/>
            </c:ext>
          </c:extLst>
        </c:ser>
        <c:ser>
          <c:idx val="24"/>
          <c:order val="11"/>
          <c:spPr>
            <a:ln w="3175">
              <a:solidFill>
                <a:schemeClr val="bg1">
                  <a:lumMod val="50000"/>
                </a:schemeClr>
              </a:solidFill>
            </a:ln>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BOX1A!$B$81:$S$81</c:f>
              <c:numCache>
                <c:formatCode>#,##0</c:formatCode>
                <c:ptCount val="18"/>
                <c:pt idx="0">
                  <c:v>65.2</c:v>
                </c:pt>
                <c:pt idx="1">
                  <c:v>69.099999999999994</c:v>
                </c:pt>
                <c:pt idx="2">
                  <c:v>75</c:v>
                </c:pt>
                <c:pt idx="3">
                  <c:v>79</c:v>
                </c:pt>
                <c:pt idx="4">
                  <c:v>82.1</c:v>
                </c:pt>
                <c:pt idx="5">
                  <c:v>86.6</c:v>
                </c:pt>
                <c:pt idx="6">
                  <c:v>88.5</c:v>
                </c:pt>
                <c:pt idx="7">
                  <c:v>92.3</c:v>
                </c:pt>
                <c:pt idx="8">
                  <c:v>94.4</c:v>
                </c:pt>
                <c:pt idx="9">
                  <c:v>97.4</c:v>
                </c:pt>
                <c:pt idx="10">
                  <c:v>90.5</c:v>
                </c:pt>
                <c:pt idx="11">
                  <c:v>83.1</c:v>
                </c:pt>
                <c:pt idx="12">
                  <c:v>79</c:v>
                </c:pt>
                <c:pt idx="13">
                  <c:v>68.599999999999994</c:v>
                </c:pt>
                <c:pt idx="14">
                  <c:v>69.7</c:v>
                </c:pt>
                <c:pt idx="15">
                  <c:v>72.400000000000006</c:v>
                </c:pt>
                <c:pt idx="16">
                  <c:v>74.900000000000006</c:v>
                </c:pt>
                <c:pt idx="17">
                  <c:v>74</c:v>
                </c:pt>
              </c:numCache>
            </c:numRef>
          </c:val>
          <c:smooth val="0"/>
          <c:extLst>
            <c:ext xmlns:c16="http://schemas.microsoft.com/office/drawing/2014/chart" uri="{C3380CC4-5D6E-409C-BE32-E72D297353CC}">
              <c16:uniqueId val="{00000026-3BDF-4753-AC53-8DBC2EC9CC5B}"/>
            </c:ext>
          </c:extLst>
        </c:ser>
        <c:ser>
          <c:idx val="25"/>
          <c:order val="12"/>
          <c:spPr>
            <a:ln w="3175"/>
          </c:spPr>
          <c:marker>
            <c:symbol val="none"/>
          </c:marker>
          <c:cat>
            <c:strRef>
              <c:f>BOX1A!$B$69:$S$69</c:f>
              <c:strCache>
                <c:ptCount val="18"/>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BOX1A!$B$82:$S$82</c:f>
              <c:numCache>
                <c:formatCode>#,##0</c:formatCode>
                <c:ptCount val="18"/>
                <c:pt idx="0">
                  <c:v>49</c:v>
                </c:pt>
                <c:pt idx="1">
                  <c:v>50.2</c:v>
                </c:pt>
                <c:pt idx="2">
                  <c:v>51.3</c:v>
                </c:pt>
                <c:pt idx="3">
                  <c:v>49.9</c:v>
                </c:pt>
                <c:pt idx="4">
                  <c:v>49.5</c:v>
                </c:pt>
                <c:pt idx="5">
                  <c:v>51</c:v>
                </c:pt>
                <c:pt idx="6">
                  <c:v>48.9</c:v>
                </c:pt>
                <c:pt idx="7">
                  <c:v>51</c:v>
                </c:pt>
                <c:pt idx="8">
                  <c:v>48.4</c:v>
                </c:pt>
                <c:pt idx="9">
                  <c:v>49.9</c:v>
                </c:pt>
                <c:pt idx="10">
                  <c:v>49.1</c:v>
                </c:pt>
                <c:pt idx="11">
                  <c:v>47.1</c:v>
                </c:pt>
                <c:pt idx="12">
                  <c:v>45.3</c:v>
                </c:pt>
                <c:pt idx="13">
                  <c:v>45.7</c:v>
                </c:pt>
                <c:pt idx="14">
                  <c:v>44.5</c:v>
                </c:pt>
                <c:pt idx="15">
                  <c:v>44.7</c:v>
                </c:pt>
                <c:pt idx="16">
                  <c:v>45</c:v>
                </c:pt>
                <c:pt idx="17">
                  <c:v>43.8</c:v>
                </c:pt>
              </c:numCache>
            </c:numRef>
          </c:val>
          <c:smooth val="0"/>
          <c:extLst>
            <c:ext xmlns:c16="http://schemas.microsoft.com/office/drawing/2014/chart" uri="{C3380CC4-5D6E-409C-BE32-E72D297353CC}">
              <c16:uniqueId val="{00000027-3BDF-4753-AC53-8DBC2EC9CC5B}"/>
            </c:ext>
          </c:extLst>
        </c:ser>
        <c:dLbls>
          <c:showLegendKey val="0"/>
          <c:showVal val="0"/>
          <c:showCatName val="0"/>
          <c:showSerName val="0"/>
          <c:showPercent val="0"/>
          <c:showBubbleSize val="0"/>
        </c:dLbls>
        <c:smooth val="0"/>
        <c:axId val="188873968"/>
        <c:axId val="188873576"/>
      </c:lineChart>
      <c:catAx>
        <c:axId val="188873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188873576"/>
        <c:crosses val="autoZero"/>
        <c:auto val="1"/>
        <c:lblAlgn val="ctr"/>
        <c:lblOffset val="100"/>
        <c:noMultiLvlLbl val="0"/>
      </c:catAx>
      <c:valAx>
        <c:axId val="18887357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188873968"/>
        <c:crosses val="autoZero"/>
        <c:crossBetween val="between"/>
      </c:valAx>
    </c:plotArea>
    <c:plotVisOnly val="1"/>
    <c:dispBlanksAs val="gap"/>
    <c:showDLblsOverMax val="0"/>
  </c:chart>
  <c:spPr>
    <a:noFill/>
    <a:ln w="9525" cap="flat" cmpd="sng" algn="ctr">
      <a:noFill/>
      <a:round/>
    </a:ln>
    <a:effectLst/>
  </c:spPr>
  <c:txPr>
    <a:bodyPr/>
    <a:lstStyle/>
    <a:p>
      <a:pPr>
        <a:defRPr>
          <a:latin typeface="NeueHaasGroteskDisp W02" panose="020B0504020202020204" pitchFamily="34" charset="-18"/>
        </a:defRPr>
      </a:pPr>
      <a:endParaRPr lang="en-US"/>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962134777318628"/>
          <c:y val="1.9218864361303031E-2"/>
          <c:w val="0.87647884439993962"/>
          <c:h val="0.87016360411736027"/>
        </c:manualLayout>
      </c:layout>
      <c:lineChart>
        <c:grouping val="standard"/>
        <c:varyColors val="0"/>
        <c:ser>
          <c:idx val="13"/>
          <c:order val="0"/>
          <c:tx>
            <c:strRef>
              <c:f>BOX1B!$A$54</c:f>
              <c:strCache>
                <c:ptCount val="1"/>
                <c:pt idx="0">
                  <c:v>Bulgaria</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BOX1B!$B$54:$Q$54</c15:sqref>
                  </c15:fullRef>
                </c:ext>
              </c:extLst>
              <c:f>BOX1B!$C$54:$Q$54</c:f>
              <c:numCache>
                <c:formatCode>#,##0</c:formatCode>
                <c:ptCount val="15"/>
                <c:pt idx="0">
                  <c:v>91.86</c:v>
                </c:pt>
                <c:pt idx="1">
                  <c:v>118.42</c:v>
                </c:pt>
                <c:pt idx="2">
                  <c:v>147.97</c:v>
                </c:pt>
                <c:pt idx="3">
                  <c:v>117.79</c:v>
                </c:pt>
                <c:pt idx="4">
                  <c:v>105.81</c:v>
                </c:pt>
                <c:pt idx="5">
                  <c:v>99.98</c:v>
                </c:pt>
                <c:pt idx="6">
                  <c:v>98.07</c:v>
                </c:pt>
                <c:pt idx="7">
                  <c:v>95.92</c:v>
                </c:pt>
                <c:pt idx="8">
                  <c:v>97.29</c:v>
                </c:pt>
                <c:pt idx="9">
                  <c:v>100</c:v>
                </c:pt>
                <c:pt idx="10">
                  <c:v>107.02</c:v>
                </c:pt>
                <c:pt idx="11">
                  <c:v>116.3</c:v>
                </c:pt>
                <c:pt idx="12">
                  <c:v>123.96</c:v>
                </c:pt>
                <c:pt idx="13">
                  <c:v>131.41999999999999</c:v>
                </c:pt>
                <c:pt idx="14">
                  <c:v>137.41</c:v>
                </c:pt>
              </c:numCache>
            </c:numRef>
          </c:val>
          <c:smooth val="0"/>
          <c:extLst>
            <c:ext xmlns:c16="http://schemas.microsoft.com/office/drawing/2014/chart" uri="{C3380CC4-5D6E-409C-BE32-E72D297353CC}">
              <c16:uniqueId val="{0000001B-3BDF-4753-AC53-8DBC2EC9CC5B}"/>
            </c:ext>
          </c:extLst>
        </c:ser>
        <c:ser>
          <c:idx val="14"/>
          <c:order val="1"/>
          <c:tx>
            <c:strRef>
              <c:f>BOX1B!$A$55</c:f>
              <c:strCache>
                <c:ptCount val="1"/>
                <c:pt idx="0">
                  <c:v>Czechia</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BOX1B!$B$55:$Q$55</c15:sqref>
                  </c15:fullRef>
                </c:ext>
              </c:extLst>
              <c:f>BOX1B!$C$55:$Q$55</c:f>
              <c:numCache>
                <c:formatCode>#,##0</c:formatCode>
                <c:ptCount val="15"/>
                <c:pt idx="2">
                  <c:v>100.8</c:v>
                </c:pt>
                <c:pt idx="3">
                  <c:v>96.9</c:v>
                </c:pt>
                <c:pt idx="4">
                  <c:v>95.2</c:v>
                </c:pt>
                <c:pt idx="5">
                  <c:v>95.3</c:v>
                </c:pt>
                <c:pt idx="6">
                  <c:v>93.9</c:v>
                </c:pt>
                <c:pt idx="7">
                  <c:v>93.9</c:v>
                </c:pt>
                <c:pt idx="8">
                  <c:v>96.2</c:v>
                </c:pt>
                <c:pt idx="9">
                  <c:v>100</c:v>
                </c:pt>
                <c:pt idx="10">
                  <c:v>107.2</c:v>
                </c:pt>
                <c:pt idx="11">
                  <c:v>119.7</c:v>
                </c:pt>
                <c:pt idx="12">
                  <c:v>130</c:v>
                </c:pt>
                <c:pt idx="13">
                  <c:v>141.9</c:v>
                </c:pt>
                <c:pt idx="14">
                  <c:v>153.9</c:v>
                </c:pt>
              </c:numCache>
            </c:numRef>
          </c:val>
          <c:smooth val="0"/>
          <c:extLst>
            <c:ext xmlns:c16="http://schemas.microsoft.com/office/drawing/2014/chart" uri="{C3380CC4-5D6E-409C-BE32-E72D297353CC}">
              <c16:uniqueId val="{0000001C-3BDF-4753-AC53-8DBC2EC9CC5B}"/>
            </c:ext>
          </c:extLst>
        </c:ser>
        <c:ser>
          <c:idx val="15"/>
          <c:order val="2"/>
          <c:tx>
            <c:strRef>
              <c:f>BOX1B!$A$56</c:f>
              <c:strCache>
                <c:ptCount val="1"/>
                <c:pt idx="0">
                  <c:v>Estonia</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BOX1B!$B$56:$Q$56</c15:sqref>
                  </c15:fullRef>
                </c:ext>
              </c:extLst>
              <c:f>BOX1B!$C$56:$Q$56</c:f>
              <c:numCache>
                <c:formatCode>#,##0</c:formatCode>
                <c:ptCount val="15"/>
                <c:pt idx="0">
                  <c:v>88.22</c:v>
                </c:pt>
                <c:pt idx="1">
                  <c:v>106.54</c:v>
                </c:pt>
                <c:pt idx="2">
                  <c:v>96.29</c:v>
                </c:pt>
                <c:pt idx="3">
                  <c:v>60.47</c:v>
                </c:pt>
                <c:pt idx="4">
                  <c:v>63.9</c:v>
                </c:pt>
                <c:pt idx="5">
                  <c:v>69.319999999999993</c:v>
                </c:pt>
                <c:pt idx="6">
                  <c:v>74.37</c:v>
                </c:pt>
                <c:pt idx="7">
                  <c:v>82.29</c:v>
                </c:pt>
                <c:pt idx="8">
                  <c:v>93.58</c:v>
                </c:pt>
                <c:pt idx="9">
                  <c:v>100</c:v>
                </c:pt>
                <c:pt idx="10">
                  <c:v>104.75</c:v>
                </c:pt>
                <c:pt idx="11">
                  <c:v>110.51</c:v>
                </c:pt>
                <c:pt idx="12">
                  <c:v>117.07</c:v>
                </c:pt>
                <c:pt idx="13">
                  <c:v>125.27</c:v>
                </c:pt>
                <c:pt idx="14">
                  <c:v>132.79</c:v>
                </c:pt>
              </c:numCache>
            </c:numRef>
          </c:val>
          <c:smooth val="0"/>
          <c:extLst>
            <c:ext xmlns:c16="http://schemas.microsoft.com/office/drawing/2014/chart" uri="{C3380CC4-5D6E-409C-BE32-E72D297353CC}">
              <c16:uniqueId val="{0000001D-3BDF-4753-AC53-8DBC2EC9CC5B}"/>
            </c:ext>
          </c:extLst>
        </c:ser>
        <c:ser>
          <c:idx val="16"/>
          <c:order val="3"/>
          <c:tx>
            <c:strRef>
              <c:f>BOX1B!$A$57</c:f>
              <c:strCache>
                <c:ptCount val="1"/>
                <c:pt idx="0">
                  <c:v>Croatia</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BOX1B!$B$57:$Q$57</c15:sqref>
                  </c15:fullRef>
                </c:ext>
              </c:extLst>
              <c:f>BOX1B!$C$57:$Q$57</c:f>
              <c:numCache>
                <c:formatCode>#,##0</c:formatCode>
                <c:ptCount val="15"/>
                <c:pt idx="2">
                  <c:v>124.14</c:v>
                </c:pt>
                <c:pt idx="3">
                  <c:v>117.93</c:v>
                </c:pt>
                <c:pt idx="4">
                  <c:v>110.47</c:v>
                </c:pt>
                <c:pt idx="5">
                  <c:v>110.66</c:v>
                </c:pt>
                <c:pt idx="6">
                  <c:v>108.93</c:v>
                </c:pt>
                <c:pt idx="7">
                  <c:v>104.63</c:v>
                </c:pt>
                <c:pt idx="8">
                  <c:v>102.98</c:v>
                </c:pt>
                <c:pt idx="9">
                  <c:v>100</c:v>
                </c:pt>
                <c:pt idx="10">
                  <c:v>100.89</c:v>
                </c:pt>
                <c:pt idx="11">
                  <c:v>104.75</c:v>
                </c:pt>
                <c:pt idx="12">
                  <c:v>111.14</c:v>
                </c:pt>
                <c:pt idx="13">
                  <c:v>121.1</c:v>
                </c:pt>
                <c:pt idx="14">
                  <c:v>130.38</c:v>
                </c:pt>
              </c:numCache>
            </c:numRef>
          </c:val>
          <c:smooth val="0"/>
          <c:extLst>
            <c:ext xmlns:c16="http://schemas.microsoft.com/office/drawing/2014/chart" uri="{C3380CC4-5D6E-409C-BE32-E72D297353CC}">
              <c16:uniqueId val="{0000001E-3BDF-4753-AC53-8DBC2EC9CC5B}"/>
            </c:ext>
          </c:extLst>
        </c:ser>
        <c:ser>
          <c:idx val="17"/>
          <c:order val="4"/>
          <c:tx>
            <c:strRef>
              <c:f>BOX1B!$A$58</c:f>
              <c:strCache>
                <c:ptCount val="1"/>
                <c:pt idx="0">
                  <c:v>Cyprus</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BOX1B!$B$58:$Q$58</c15:sqref>
                  </c15:fullRef>
                </c:ext>
              </c:extLst>
              <c:f>BOX1B!$C$58:$Q$58</c:f>
              <c:numCache>
                <c:formatCode>#,##0</c:formatCode>
                <c:ptCount val="15"/>
                <c:pt idx="0">
                  <c:v>108.57</c:v>
                </c:pt>
                <c:pt idx="1">
                  <c:v>121.32</c:v>
                </c:pt>
                <c:pt idx="2">
                  <c:v>128.16999999999999</c:v>
                </c:pt>
                <c:pt idx="3">
                  <c:v>119.76</c:v>
                </c:pt>
                <c:pt idx="4">
                  <c:v>112.9</c:v>
                </c:pt>
                <c:pt idx="5">
                  <c:v>111.09</c:v>
                </c:pt>
                <c:pt idx="6">
                  <c:v>107.7</c:v>
                </c:pt>
                <c:pt idx="7">
                  <c:v>103.29</c:v>
                </c:pt>
                <c:pt idx="8">
                  <c:v>101.47</c:v>
                </c:pt>
                <c:pt idx="9">
                  <c:v>100</c:v>
                </c:pt>
                <c:pt idx="10">
                  <c:v>100.27</c:v>
                </c:pt>
                <c:pt idx="11">
                  <c:v>102.52</c:v>
                </c:pt>
                <c:pt idx="12">
                  <c:v>104.32</c:v>
                </c:pt>
                <c:pt idx="13">
                  <c:v>108.2</c:v>
                </c:pt>
                <c:pt idx="14">
                  <c:v>107.98</c:v>
                </c:pt>
              </c:numCache>
            </c:numRef>
          </c:val>
          <c:smooth val="0"/>
          <c:extLst>
            <c:ext xmlns:c16="http://schemas.microsoft.com/office/drawing/2014/chart" uri="{C3380CC4-5D6E-409C-BE32-E72D297353CC}">
              <c16:uniqueId val="{0000001F-3BDF-4753-AC53-8DBC2EC9CC5B}"/>
            </c:ext>
          </c:extLst>
        </c:ser>
        <c:ser>
          <c:idx val="18"/>
          <c:order val="5"/>
          <c:tx>
            <c:strRef>
              <c:f>BOX1B!$A$59</c:f>
              <c:strCache>
                <c:ptCount val="1"/>
                <c:pt idx="0">
                  <c:v>Latvia</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BOX1B!$B$59:$Q$59</c15:sqref>
                  </c15:fullRef>
                </c:ext>
              </c:extLst>
              <c:f>BOX1B!$C$59:$Q$59</c:f>
              <c:numCache>
                <c:formatCode>#,##0</c:formatCode>
                <c:ptCount val="15"/>
                <c:pt idx="0">
                  <c:v>104.48</c:v>
                </c:pt>
                <c:pt idx="1">
                  <c:v>142.37</c:v>
                </c:pt>
                <c:pt idx="2">
                  <c:v>143.94</c:v>
                </c:pt>
                <c:pt idx="3">
                  <c:v>90.24</c:v>
                </c:pt>
                <c:pt idx="4">
                  <c:v>80.349999999999994</c:v>
                </c:pt>
                <c:pt idx="5">
                  <c:v>88.73</c:v>
                </c:pt>
                <c:pt idx="6">
                  <c:v>91.36</c:v>
                </c:pt>
                <c:pt idx="7">
                  <c:v>97.62</c:v>
                </c:pt>
                <c:pt idx="8">
                  <c:v>103.48</c:v>
                </c:pt>
                <c:pt idx="9">
                  <c:v>100</c:v>
                </c:pt>
                <c:pt idx="10">
                  <c:v>108.49</c:v>
                </c:pt>
                <c:pt idx="11">
                  <c:v>118.01</c:v>
                </c:pt>
                <c:pt idx="12">
                  <c:v>129.30000000000001</c:v>
                </c:pt>
                <c:pt idx="13">
                  <c:v>140.88</c:v>
                </c:pt>
                <c:pt idx="14">
                  <c:v>146.07</c:v>
                </c:pt>
              </c:numCache>
            </c:numRef>
          </c:val>
          <c:smooth val="0"/>
          <c:extLst>
            <c:ext xmlns:c16="http://schemas.microsoft.com/office/drawing/2014/chart" uri="{C3380CC4-5D6E-409C-BE32-E72D297353CC}">
              <c16:uniqueId val="{00000020-3BDF-4753-AC53-8DBC2EC9CC5B}"/>
            </c:ext>
          </c:extLst>
        </c:ser>
        <c:ser>
          <c:idx val="19"/>
          <c:order val="6"/>
          <c:tx>
            <c:strRef>
              <c:f>BOX1B!$A$60</c:f>
              <c:strCache>
                <c:ptCount val="1"/>
                <c:pt idx="0">
                  <c:v>Lithuania</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BOX1B!$B$60:$Q$60</c15:sqref>
                  </c15:fullRef>
                </c:ext>
              </c:extLst>
              <c:f>BOX1B!$C$60:$Q$60</c:f>
              <c:numCache>
                <c:formatCode>#,##0</c:formatCode>
                <c:ptCount val="15"/>
                <c:pt idx="0">
                  <c:v>94.25</c:v>
                </c:pt>
                <c:pt idx="1">
                  <c:v>119.06</c:v>
                </c:pt>
                <c:pt idx="2">
                  <c:v>129.76</c:v>
                </c:pt>
                <c:pt idx="3">
                  <c:v>90.92</c:v>
                </c:pt>
                <c:pt idx="4">
                  <c:v>84.2</c:v>
                </c:pt>
                <c:pt idx="5">
                  <c:v>89.77</c:v>
                </c:pt>
                <c:pt idx="6">
                  <c:v>89.56</c:v>
                </c:pt>
                <c:pt idx="7">
                  <c:v>90.65</c:v>
                </c:pt>
                <c:pt idx="8">
                  <c:v>96.47</c:v>
                </c:pt>
                <c:pt idx="9">
                  <c:v>100</c:v>
                </c:pt>
                <c:pt idx="10">
                  <c:v>105.4</c:v>
                </c:pt>
                <c:pt idx="11">
                  <c:v>114.8</c:v>
                </c:pt>
                <c:pt idx="12">
                  <c:v>123.18</c:v>
                </c:pt>
                <c:pt idx="13">
                  <c:v>131.61000000000001</c:v>
                </c:pt>
                <c:pt idx="14">
                  <c:v>141.18</c:v>
                </c:pt>
              </c:numCache>
            </c:numRef>
          </c:val>
          <c:smooth val="0"/>
          <c:extLst>
            <c:ext xmlns:c16="http://schemas.microsoft.com/office/drawing/2014/chart" uri="{C3380CC4-5D6E-409C-BE32-E72D297353CC}">
              <c16:uniqueId val="{00000021-3BDF-4753-AC53-8DBC2EC9CC5B}"/>
            </c:ext>
          </c:extLst>
        </c:ser>
        <c:ser>
          <c:idx val="20"/>
          <c:order val="7"/>
          <c:tx>
            <c:strRef>
              <c:f>BOX1B!$A$61</c:f>
              <c:strCache>
                <c:ptCount val="1"/>
                <c:pt idx="0">
                  <c:v>Hungary</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BOX1B!$B$61:$Q$61</c15:sqref>
                  </c15:fullRef>
                </c:ext>
              </c:extLst>
              <c:f>BOX1B!$C$61:$Q$61</c:f>
              <c:numCache>
                <c:formatCode>#,##0</c:formatCode>
                <c:ptCount val="15"/>
                <c:pt idx="1">
                  <c:v>98.91</c:v>
                </c:pt>
                <c:pt idx="2">
                  <c:v>101.26</c:v>
                </c:pt>
                <c:pt idx="3">
                  <c:v>95.95</c:v>
                </c:pt>
                <c:pt idx="4">
                  <c:v>93.66</c:v>
                </c:pt>
                <c:pt idx="5">
                  <c:v>90.45</c:v>
                </c:pt>
                <c:pt idx="6">
                  <c:v>87.1</c:v>
                </c:pt>
                <c:pt idx="7">
                  <c:v>84.87</c:v>
                </c:pt>
                <c:pt idx="8">
                  <c:v>88.43</c:v>
                </c:pt>
                <c:pt idx="9">
                  <c:v>100</c:v>
                </c:pt>
                <c:pt idx="10">
                  <c:v>113.38</c:v>
                </c:pt>
                <c:pt idx="11">
                  <c:v>127.24</c:v>
                </c:pt>
                <c:pt idx="12">
                  <c:v>145.5</c:v>
                </c:pt>
                <c:pt idx="13">
                  <c:v>170.17</c:v>
                </c:pt>
                <c:pt idx="14">
                  <c:v>177.65</c:v>
                </c:pt>
              </c:numCache>
            </c:numRef>
          </c:val>
          <c:smooth val="0"/>
          <c:extLst>
            <c:ext xmlns:c16="http://schemas.microsoft.com/office/drawing/2014/chart" uri="{C3380CC4-5D6E-409C-BE32-E72D297353CC}">
              <c16:uniqueId val="{00000022-3BDF-4753-AC53-8DBC2EC9CC5B}"/>
            </c:ext>
          </c:extLst>
        </c:ser>
        <c:ser>
          <c:idx val="21"/>
          <c:order val="8"/>
          <c:tx>
            <c:strRef>
              <c:f>BOX1B!$A$62</c:f>
              <c:strCache>
                <c:ptCount val="1"/>
                <c:pt idx="0">
                  <c:v>Malta</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BOX1B!$B$62:$Q$62</c15:sqref>
                  </c15:fullRef>
                </c:ext>
              </c:extLst>
              <c:f>BOX1B!$C$62:$Q$62</c:f>
              <c:numCache>
                <c:formatCode>#,##0</c:formatCode>
                <c:ptCount val="15"/>
                <c:pt idx="0">
                  <c:v>70.040000000000006</c:v>
                </c:pt>
                <c:pt idx="1">
                  <c:v>84.75</c:v>
                </c:pt>
                <c:pt idx="2">
                  <c:v>94.14</c:v>
                </c:pt>
                <c:pt idx="3">
                  <c:v>90.07</c:v>
                </c:pt>
                <c:pt idx="4">
                  <c:v>91.04</c:v>
                </c:pt>
                <c:pt idx="5">
                  <c:v>89.8</c:v>
                </c:pt>
                <c:pt idx="6">
                  <c:v>92.54</c:v>
                </c:pt>
                <c:pt idx="7">
                  <c:v>92.16</c:v>
                </c:pt>
                <c:pt idx="8">
                  <c:v>94.51</c:v>
                </c:pt>
                <c:pt idx="9">
                  <c:v>100</c:v>
                </c:pt>
                <c:pt idx="10">
                  <c:v>105.45</c:v>
                </c:pt>
                <c:pt idx="11">
                  <c:v>111.03</c:v>
                </c:pt>
                <c:pt idx="12">
                  <c:v>117.45</c:v>
                </c:pt>
                <c:pt idx="13">
                  <c:v>124.65</c:v>
                </c:pt>
                <c:pt idx="14">
                  <c:v>128.87</c:v>
                </c:pt>
              </c:numCache>
            </c:numRef>
          </c:val>
          <c:smooth val="0"/>
          <c:extLst>
            <c:ext xmlns:c16="http://schemas.microsoft.com/office/drawing/2014/chart" uri="{C3380CC4-5D6E-409C-BE32-E72D297353CC}">
              <c16:uniqueId val="{00000023-3BDF-4753-AC53-8DBC2EC9CC5B}"/>
            </c:ext>
          </c:extLst>
        </c:ser>
        <c:ser>
          <c:idx val="22"/>
          <c:order val="9"/>
          <c:tx>
            <c:strRef>
              <c:f>BOX1B!$A$63</c:f>
              <c:strCache>
                <c:ptCount val="1"/>
                <c:pt idx="0">
                  <c:v>Poland</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BOX1B!$B$63:$Q$63</c15:sqref>
                  </c15:fullRef>
                </c:ext>
              </c:extLst>
              <c:f>BOX1B!$C$63:$Q$63</c:f>
              <c:numCache>
                <c:formatCode>#,##0</c:formatCode>
                <c:ptCount val="15"/>
                <c:pt idx="4">
                  <c:v>105.61</c:v>
                </c:pt>
                <c:pt idx="5">
                  <c:v>105.7</c:v>
                </c:pt>
                <c:pt idx="6">
                  <c:v>102.01</c:v>
                </c:pt>
                <c:pt idx="7">
                  <c:v>97.54</c:v>
                </c:pt>
                <c:pt idx="8">
                  <c:v>98.5</c:v>
                </c:pt>
                <c:pt idx="9">
                  <c:v>100</c:v>
                </c:pt>
                <c:pt idx="10">
                  <c:v>101.86</c:v>
                </c:pt>
                <c:pt idx="11">
                  <c:v>105.78</c:v>
                </c:pt>
                <c:pt idx="12">
                  <c:v>112.74</c:v>
                </c:pt>
                <c:pt idx="13">
                  <c:v>122.52</c:v>
                </c:pt>
                <c:pt idx="14">
                  <c:v>135.36000000000001</c:v>
                </c:pt>
              </c:numCache>
            </c:numRef>
          </c:val>
          <c:smooth val="0"/>
          <c:extLst>
            <c:ext xmlns:c16="http://schemas.microsoft.com/office/drawing/2014/chart" uri="{C3380CC4-5D6E-409C-BE32-E72D297353CC}">
              <c16:uniqueId val="{00000024-3BDF-4753-AC53-8DBC2EC9CC5B}"/>
            </c:ext>
          </c:extLst>
        </c:ser>
        <c:ser>
          <c:idx val="23"/>
          <c:order val="10"/>
          <c:tx>
            <c:strRef>
              <c:f>BOX1B!$A$64</c:f>
              <c:strCache>
                <c:ptCount val="1"/>
                <c:pt idx="0">
                  <c:v>Romania</c:v>
                </c:pt>
              </c:strCache>
            </c:strRef>
          </c:tx>
          <c:spPr>
            <a:ln w="12700">
              <a:solidFill>
                <a:sysClr val="window" lastClr="FFFFFF">
                  <a:lumMod val="65000"/>
                </a:sys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BOX1B!$B$64:$Q$64</c15:sqref>
                  </c15:fullRef>
                </c:ext>
              </c:extLst>
              <c:f>BOX1B!$C$64:$Q$64</c:f>
              <c:numCache>
                <c:formatCode>#,##0</c:formatCode>
                <c:ptCount val="15"/>
                <c:pt idx="3">
                  <c:v>129.28</c:v>
                </c:pt>
                <c:pt idx="4">
                  <c:v>119.54</c:v>
                </c:pt>
                <c:pt idx="5">
                  <c:v>104.83</c:v>
                </c:pt>
                <c:pt idx="6">
                  <c:v>99.51</c:v>
                </c:pt>
                <c:pt idx="7">
                  <c:v>99.26</c:v>
                </c:pt>
                <c:pt idx="8">
                  <c:v>97.22</c:v>
                </c:pt>
                <c:pt idx="9">
                  <c:v>100</c:v>
                </c:pt>
                <c:pt idx="10">
                  <c:v>105.95</c:v>
                </c:pt>
                <c:pt idx="11">
                  <c:v>112.36</c:v>
                </c:pt>
                <c:pt idx="12">
                  <c:v>118.62</c:v>
                </c:pt>
                <c:pt idx="13">
                  <c:v>122.69</c:v>
                </c:pt>
                <c:pt idx="14">
                  <c:v>128.44</c:v>
                </c:pt>
              </c:numCache>
            </c:numRef>
          </c:val>
          <c:smooth val="0"/>
          <c:extLst>
            <c:ext xmlns:c16="http://schemas.microsoft.com/office/drawing/2014/chart" uri="{C3380CC4-5D6E-409C-BE32-E72D297353CC}">
              <c16:uniqueId val="{00000025-3BDF-4753-AC53-8DBC2EC9CC5B}"/>
            </c:ext>
          </c:extLst>
        </c:ser>
        <c:ser>
          <c:idx val="24"/>
          <c:order val="11"/>
          <c:tx>
            <c:strRef>
              <c:f>BOX1B!$A$65</c:f>
              <c:strCache>
                <c:ptCount val="1"/>
                <c:pt idx="0">
                  <c:v>Slovenia</c:v>
                </c:pt>
              </c:strCache>
            </c:strRef>
          </c:tx>
          <c:spPr>
            <a:ln w="3175">
              <a:solidFill>
                <a:schemeClr val="bg1">
                  <a:lumMod val="50000"/>
                </a:schemeClr>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BOX1B!$B$65:$Q$65</c15:sqref>
                  </c15:fullRef>
                </c:ext>
              </c:extLst>
              <c:f>BOX1B!$C$65:$Q$65</c:f>
              <c:numCache>
                <c:formatCode>#,##0</c:formatCode>
                <c:ptCount val="15"/>
                <c:pt idx="1">
                  <c:v>120.85</c:v>
                </c:pt>
                <c:pt idx="2">
                  <c:v>129.31</c:v>
                </c:pt>
                <c:pt idx="3">
                  <c:v>117.06</c:v>
                </c:pt>
                <c:pt idx="4">
                  <c:v>117.21</c:v>
                </c:pt>
                <c:pt idx="5">
                  <c:v>120.39</c:v>
                </c:pt>
                <c:pt idx="6">
                  <c:v>112.09</c:v>
                </c:pt>
                <c:pt idx="7">
                  <c:v>106.21</c:v>
                </c:pt>
                <c:pt idx="8">
                  <c:v>99.2</c:v>
                </c:pt>
                <c:pt idx="9">
                  <c:v>100</c:v>
                </c:pt>
                <c:pt idx="10">
                  <c:v>103.25</c:v>
                </c:pt>
                <c:pt idx="11">
                  <c:v>111.79</c:v>
                </c:pt>
                <c:pt idx="12">
                  <c:v>121.55</c:v>
                </c:pt>
                <c:pt idx="13">
                  <c:v>129.69</c:v>
                </c:pt>
                <c:pt idx="14">
                  <c:v>135.66</c:v>
                </c:pt>
              </c:numCache>
            </c:numRef>
          </c:val>
          <c:smooth val="0"/>
          <c:extLst>
            <c:ext xmlns:c16="http://schemas.microsoft.com/office/drawing/2014/chart" uri="{C3380CC4-5D6E-409C-BE32-E72D297353CC}">
              <c16:uniqueId val="{00000026-3BDF-4753-AC53-8DBC2EC9CC5B}"/>
            </c:ext>
          </c:extLst>
        </c:ser>
        <c:ser>
          <c:idx val="25"/>
          <c:order val="12"/>
          <c:tx>
            <c:strRef>
              <c:f>BOX1B!$A$66</c:f>
              <c:strCache>
                <c:ptCount val="1"/>
                <c:pt idx="0">
                  <c:v>Slovakia</c:v>
                </c:pt>
              </c:strCache>
            </c:strRef>
          </c:tx>
          <c:spPr>
            <a:ln w="12700">
              <a:solidFill>
                <a:srgbClr val="2C9ADC"/>
              </a:solidFill>
            </a:ln>
          </c:spPr>
          <c:marker>
            <c:symbol val="none"/>
          </c:marker>
          <c:cat>
            <c:strRef>
              <c:extLst>
                <c:ext xmlns:c15="http://schemas.microsoft.com/office/drawing/2012/chart" uri="{02D57815-91ED-43cb-92C2-25804820EDAC}">
                  <c15:fullRef>
                    <c15:sqref>BOX1B!$B$53:$Q$53</c15:sqref>
                  </c15:fullRef>
                </c:ext>
              </c:extLst>
              <c:f>BOX1B!$C$53:$Q$53</c:f>
              <c:strCach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strCache>
            </c:strRef>
          </c:cat>
          <c:val>
            <c:numRef>
              <c:extLst>
                <c:ext xmlns:c15="http://schemas.microsoft.com/office/drawing/2012/chart" uri="{02D57815-91ED-43cb-92C2-25804820EDAC}">
                  <c15:fullRef>
                    <c15:sqref>BOX1B!$B$66:$Q$66</c15:sqref>
                  </c15:fullRef>
                </c:ext>
              </c:extLst>
              <c:f>BOX1B!$C$66:$Q$66</c:f>
              <c:numCache>
                <c:formatCode>#,##0</c:formatCode>
                <c:ptCount val="15"/>
                <c:pt idx="0">
                  <c:v>75.989999999999995</c:v>
                </c:pt>
                <c:pt idx="1">
                  <c:v>98</c:v>
                </c:pt>
                <c:pt idx="2">
                  <c:v>115.55</c:v>
                </c:pt>
                <c:pt idx="3">
                  <c:v>100.82</c:v>
                </c:pt>
                <c:pt idx="4">
                  <c:v>96.78</c:v>
                </c:pt>
                <c:pt idx="5">
                  <c:v>95.33</c:v>
                </c:pt>
                <c:pt idx="6">
                  <c:v>92.75</c:v>
                </c:pt>
                <c:pt idx="7">
                  <c:v>93.59</c:v>
                </c:pt>
                <c:pt idx="8">
                  <c:v>94.91</c:v>
                </c:pt>
                <c:pt idx="9">
                  <c:v>100</c:v>
                </c:pt>
                <c:pt idx="10">
                  <c:v>106.7</c:v>
                </c:pt>
                <c:pt idx="11">
                  <c:v>112.99</c:v>
                </c:pt>
                <c:pt idx="12">
                  <c:v>121.32</c:v>
                </c:pt>
                <c:pt idx="13">
                  <c:v>132.38999999999999</c:v>
                </c:pt>
                <c:pt idx="14">
                  <c:v>145.06</c:v>
                </c:pt>
              </c:numCache>
            </c:numRef>
          </c:val>
          <c:smooth val="0"/>
          <c:extLst>
            <c:ext xmlns:c16="http://schemas.microsoft.com/office/drawing/2014/chart" uri="{C3380CC4-5D6E-409C-BE32-E72D297353CC}">
              <c16:uniqueId val="{00000027-3BDF-4753-AC53-8DBC2EC9CC5B}"/>
            </c:ext>
          </c:extLst>
        </c:ser>
        <c:dLbls>
          <c:showLegendKey val="0"/>
          <c:showVal val="0"/>
          <c:showCatName val="0"/>
          <c:showSerName val="0"/>
          <c:showPercent val="0"/>
          <c:showBubbleSize val="0"/>
        </c:dLbls>
        <c:smooth val="0"/>
        <c:axId val="188873968"/>
        <c:axId val="188873576"/>
      </c:lineChart>
      <c:catAx>
        <c:axId val="188873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188873576"/>
        <c:crosses val="autoZero"/>
        <c:auto val="1"/>
        <c:lblAlgn val="ctr"/>
        <c:lblOffset val="100"/>
        <c:noMultiLvlLbl val="0"/>
      </c:catAx>
      <c:valAx>
        <c:axId val="188873576"/>
        <c:scaling>
          <c:orientation val="minMax"/>
          <c:max val="18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188873968"/>
        <c:crosses val="autoZero"/>
        <c:crossBetween val="between"/>
      </c:valAx>
    </c:plotArea>
    <c:plotVisOnly val="1"/>
    <c:dispBlanksAs val="gap"/>
    <c:showDLblsOverMax val="0"/>
  </c:chart>
  <c:spPr>
    <a:noFill/>
    <a:ln w="9525" cap="flat" cmpd="sng" algn="ctr">
      <a:noFill/>
      <a:round/>
    </a:ln>
    <a:effectLst/>
  </c:spPr>
  <c:txPr>
    <a:bodyPr/>
    <a:lstStyle/>
    <a:p>
      <a:pPr>
        <a:defRPr>
          <a:latin typeface="NeueHaasGroteskDisp W02" panose="020B0504020202020204" pitchFamily="34" charset="-18"/>
        </a:defRPr>
      </a:pPr>
      <a:endParaRPr lang="en-US"/>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4182943825775402E-2"/>
          <c:y val="3.1482497019375724E-3"/>
          <c:w val="0.91519378827646547"/>
          <c:h val="0.85748137319626516"/>
        </c:manualLayout>
      </c:layout>
      <c:barChart>
        <c:barDir val="col"/>
        <c:grouping val="stacked"/>
        <c:varyColors val="0"/>
        <c:ser>
          <c:idx val="5"/>
          <c:order val="0"/>
          <c:spPr>
            <a:solidFill>
              <a:srgbClr val="2C9ADC"/>
            </a:solidFill>
          </c:spPr>
          <c:invertIfNegative val="0"/>
          <c:dPt>
            <c:idx val="0"/>
            <c:invertIfNegative val="0"/>
            <c:bubble3D val="0"/>
            <c:spPr>
              <a:solidFill>
                <a:srgbClr val="1F497D">
                  <a:lumMod val="20000"/>
                  <a:lumOff val="80000"/>
                </a:srgbClr>
              </a:solidFill>
            </c:spPr>
            <c:extLst>
              <c:ext xmlns:c16="http://schemas.microsoft.com/office/drawing/2014/chart" uri="{C3380CC4-5D6E-409C-BE32-E72D297353CC}">
                <c16:uniqueId val="{00000001-B82B-49A6-A990-C1B3EC958059}"/>
              </c:ext>
            </c:extLst>
          </c:dPt>
          <c:dPt>
            <c:idx val="1"/>
            <c:invertIfNegative val="0"/>
            <c:bubble3D val="0"/>
            <c:spPr>
              <a:noFill/>
            </c:spPr>
            <c:extLst>
              <c:ext xmlns:c16="http://schemas.microsoft.com/office/drawing/2014/chart" uri="{C3380CC4-5D6E-409C-BE32-E72D297353CC}">
                <c16:uniqueId val="{00000003-B82B-49A6-A990-C1B3EC958059}"/>
              </c:ext>
            </c:extLst>
          </c:dPt>
          <c:dPt>
            <c:idx val="2"/>
            <c:invertIfNegative val="0"/>
            <c:bubble3D val="0"/>
            <c:spPr>
              <a:noFill/>
            </c:spPr>
            <c:extLst>
              <c:ext xmlns:c16="http://schemas.microsoft.com/office/drawing/2014/chart" uri="{C3380CC4-5D6E-409C-BE32-E72D297353CC}">
                <c16:uniqueId val="{00000005-B82B-49A6-A990-C1B3EC958059}"/>
              </c:ext>
            </c:extLst>
          </c:dPt>
          <c:dPt>
            <c:idx val="3"/>
            <c:invertIfNegative val="0"/>
            <c:bubble3D val="0"/>
            <c:spPr>
              <a:noFill/>
            </c:spPr>
            <c:extLst>
              <c:ext xmlns:c16="http://schemas.microsoft.com/office/drawing/2014/chart" uri="{C3380CC4-5D6E-409C-BE32-E72D297353CC}">
                <c16:uniqueId val="{00000007-B82B-49A6-A990-C1B3EC958059}"/>
              </c:ext>
            </c:extLst>
          </c:dPt>
          <c:dPt>
            <c:idx val="4"/>
            <c:invertIfNegative val="0"/>
            <c:bubble3D val="0"/>
            <c:spPr>
              <a:noFill/>
            </c:spPr>
            <c:extLst>
              <c:ext xmlns:c16="http://schemas.microsoft.com/office/drawing/2014/chart" uri="{C3380CC4-5D6E-409C-BE32-E72D297353CC}">
                <c16:uniqueId val="{00000009-B82B-49A6-A990-C1B3EC958059}"/>
              </c:ext>
            </c:extLst>
          </c:dPt>
          <c:dPt>
            <c:idx val="5"/>
            <c:invertIfNegative val="0"/>
            <c:bubble3D val="0"/>
            <c:spPr>
              <a:solidFill>
                <a:srgbClr val="C00000"/>
              </a:solidFill>
            </c:spPr>
            <c:extLst>
              <c:ext xmlns:c16="http://schemas.microsoft.com/office/drawing/2014/chart" uri="{C3380CC4-5D6E-409C-BE32-E72D297353CC}">
                <c16:uniqueId val="{0000000B-B82B-49A6-A990-C1B3EC958059}"/>
              </c:ext>
            </c:extLst>
          </c:dPt>
          <c:dPt>
            <c:idx val="6"/>
            <c:invertIfNegative val="0"/>
            <c:bubble3D val="0"/>
            <c:spPr>
              <a:solidFill>
                <a:srgbClr val="C0504D"/>
              </a:solidFill>
            </c:spPr>
            <c:extLst>
              <c:ext xmlns:c16="http://schemas.microsoft.com/office/drawing/2014/chart" uri="{C3380CC4-5D6E-409C-BE32-E72D297353CC}">
                <c16:uniqueId val="{0000000D-B82B-49A6-A990-C1B3EC958059}"/>
              </c:ext>
            </c:extLst>
          </c:dPt>
          <c:dLbls>
            <c:dLbl>
              <c:idx val="0"/>
              <c:layout>
                <c:manualLayout>
                  <c:x val="2.5903940438070068E-3"/>
                  <c:y val="-0.176138798292218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2B-49A6-A990-C1B3EC958059}"/>
                </c:ext>
              </c:extLst>
            </c:dLbl>
            <c:dLbl>
              <c:idx val="1"/>
              <c:delete val="1"/>
              <c:extLst>
                <c:ext xmlns:c15="http://schemas.microsoft.com/office/drawing/2012/chart" uri="{CE6537A1-D6FC-4f65-9D91-7224C49458BB}"/>
                <c:ext xmlns:c16="http://schemas.microsoft.com/office/drawing/2014/chart" uri="{C3380CC4-5D6E-409C-BE32-E72D297353CC}">
                  <c16:uniqueId val="{00000003-B82B-49A6-A990-C1B3EC958059}"/>
                </c:ext>
              </c:extLst>
            </c:dLbl>
            <c:dLbl>
              <c:idx val="2"/>
              <c:delete val="1"/>
              <c:extLst>
                <c:ext xmlns:c15="http://schemas.microsoft.com/office/drawing/2012/chart" uri="{CE6537A1-D6FC-4f65-9D91-7224C49458BB}"/>
                <c:ext xmlns:c16="http://schemas.microsoft.com/office/drawing/2014/chart" uri="{C3380CC4-5D6E-409C-BE32-E72D297353CC}">
                  <c16:uniqueId val="{00000005-B82B-49A6-A990-C1B3EC958059}"/>
                </c:ext>
              </c:extLst>
            </c:dLbl>
            <c:dLbl>
              <c:idx val="3"/>
              <c:delete val="1"/>
              <c:extLst>
                <c:ext xmlns:c15="http://schemas.microsoft.com/office/drawing/2012/chart" uri="{CE6537A1-D6FC-4f65-9D91-7224C49458BB}"/>
                <c:ext xmlns:c16="http://schemas.microsoft.com/office/drawing/2014/chart" uri="{C3380CC4-5D6E-409C-BE32-E72D297353CC}">
                  <c16:uniqueId val="{00000007-B82B-49A6-A990-C1B3EC958059}"/>
                </c:ext>
              </c:extLst>
            </c:dLbl>
            <c:dLbl>
              <c:idx val="4"/>
              <c:delete val="1"/>
              <c:extLst>
                <c:ext xmlns:c15="http://schemas.microsoft.com/office/drawing/2012/chart" uri="{CE6537A1-D6FC-4f65-9D91-7224C49458BB}"/>
                <c:ext xmlns:c16="http://schemas.microsoft.com/office/drawing/2014/chart" uri="{C3380CC4-5D6E-409C-BE32-E72D297353CC}">
                  <c16:uniqueId val="{00000009-B82B-49A6-A990-C1B3EC958059}"/>
                </c:ext>
              </c:extLst>
            </c:dLbl>
            <c:dLbl>
              <c:idx val="5"/>
              <c:layout>
                <c:manualLayout>
                  <c:x val="7.7711821314210925E-3"/>
                  <c:y val="-0.343058568249450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82B-49A6-A990-C1B3EC958059}"/>
                </c:ext>
              </c:extLst>
            </c:dLbl>
            <c:dLbl>
              <c:idx val="6"/>
              <c:layout>
                <c:manualLayout>
                  <c:x val="0"/>
                  <c:y val="-0.255421959943991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82B-49A6-A990-C1B3EC95805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BOX1C!$B$6:$G$6</c:f>
              <c:strCache>
                <c:ptCount val="6"/>
                <c:pt idx="0">
                  <c:v>Príspevok TFP</c:v>
                </c:pt>
                <c:pt idx="1">
                  <c:v>Počet pracujúcich</c:v>
                </c:pt>
                <c:pt idx="2">
                  <c:v>Ľudský kapitál</c:v>
                </c:pt>
                <c:pt idx="3">
                  <c:v>Odpracované hodiny </c:v>
                </c:pt>
                <c:pt idx="4">
                  <c:v>Kapitálová vybavenosť</c:v>
                </c:pt>
                <c:pt idx="5">
                  <c:v>HDP</c:v>
                </c:pt>
              </c:strCache>
            </c:strRef>
          </c:cat>
          <c:val>
            <c:numRef>
              <c:f>BOX1C!$B$7:$G$7</c:f>
              <c:numCache>
                <c:formatCode>0</c:formatCode>
                <c:ptCount val="6"/>
                <c:pt idx="0">
                  <c:v>-9.528318308691972</c:v>
                </c:pt>
                <c:pt idx="1">
                  <c:v>-9.528318308691972</c:v>
                </c:pt>
                <c:pt idx="2">
                  <c:v>-9.528318308691972</c:v>
                </c:pt>
                <c:pt idx="3">
                  <c:v>-9.528318308691972</c:v>
                </c:pt>
                <c:pt idx="4">
                  <c:v>-25.39930978414997</c:v>
                </c:pt>
                <c:pt idx="5">
                  <c:v>-25.399309784149889</c:v>
                </c:pt>
              </c:numCache>
            </c:numRef>
          </c:val>
          <c:extLst>
            <c:ext xmlns:c16="http://schemas.microsoft.com/office/drawing/2014/chart" uri="{C3380CC4-5D6E-409C-BE32-E72D297353CC}">
              <c16:uniqueId val="{0000000E-B82B-49A6-A990-C1B3EC958059}"/>
            </c:ext>
          </c:extLst>
        </c:ser>
        <c:ser>
          <c:idx val="8"/>
          <c:order val="1"/>
          <c:spPr>
            <a:solidFill>
              <a:schemeClr val="tx2">
                <a:lumMod val="20000"/>
                <a:lumOff val="80000"/>
              </a:schemeClr>
            </a:solidFill>
            <a:ln>
              <a:noFill/>
            </a:ln>
          </c:spPr>
          <c:invertIfNegative val="0"/>
          <c:dPt>
            <c:idx val="2"/>
            <c:invertIfNegative val="0"/>
            <c:bubble3D val="0"/>
            <c:spPr>
              <a:noFill/>
              <a:ln>
                <a:noFill/>
              </a:ln>
            </c:spPr>
            <c:extLst>
              <c:ext xmlns:c16="http://schemas.microsoft.com/office/drawing/2014/chart" uri="{C3380CC4-5D6E-409C-BE32-E72D297353CC}">
                <c16:uniqueId val="{00000010-B82B-49A6-A990-C1B3EC958059}"/>
              </c:ext>
            </c:extLst>
          </c:dPt>
          <c:dPt>
            <c:idx val="3"/>
            <c:invertIfNegative val="0"/>
            <c:bubble3D val="0"/>
            <c:spPr>
              <a:noFill/>
              <a:ln>
                <a:noFill/>
              </a:ln>
            </c:spPr>
            <c:extLst>
              <c:ext xmlns:c16="http://schemas.microsoft.com/office/drawing/2014/chart" uri="{C3380CC4-5D6E-409C-BE32-E72D297353CC}">
                <c16:uniqueId val="{00000012-B82B-49A6-A990-C1B3EC958059}"/>
              </c:ext>
            </c:extLst>
          </c:dPt>
          <c:dPt>
            <c:idx val="4"/>
            <c:invertIfNegative val="0"/>
            <c:bubble3D val="0"/>
            <c:spPr>
              <a:solidFill>
                <a:sysClr val="windowText" lastClr="000000">
                  <a:lumMod val="65000"/>
                  <a:lumOff val="35000"/>
                </a:sysClr>
              </a:solidFill>
              <a:ln>
                <a:noFill/>
              </a:ln>
            </c:spPr>
            <c:extLst>
              <c:ext xmlns:c16="http://schemas.microsoft.com/office/drawing/2014/chart" uri="{C3380CC4-5D6E-409C-BE32-E72D297353CC}">
                <c16:uniqueId val="{00000014-B82B-49A6-A990-C1B3EC958059}"/>
              </c:ext>
            </c:extLst>
          </c:dPt>
          <c:dPt>
            <c:idx val="5"/>
            <c:invertIfNegative val="0"/>
            <c:bubble3D val="0"/>
            <c:spPr>
              <a:solidFill>
                <a:sysClr val="windowText" lastClr="000000">
                  <a:lumMod val="65000"/>
                  <a:lumOff val="35000"/>
                </a:sysClr>
              </a:solidFill>
              <a:ln>
                <a:noFill/>
              </a:ln>
            </c:spPr>
            <c:extLst>
              <c:ext xmlns:c16="http://schemas.microsoft.com/office/drawing/2014/chart" uri="{C3380CC4-5D6E-409C-BE32-E72D297353CC}">
                <c16:uniqueId val="{00000016-B82B-49A6-A990-C1B3EC958059}"/>
              </c:ext>
            </c:extLst>
          </c:dPt>
          <c:dLbls>
            <c:dLbl>
              <c:idx val="1"/>
              <c:layout>
                <c:manualLayout>
                  <c:x val="0"/>
                  <c:y val="-0.172058432816987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82B-49A6-A990-C1B3EC958059}"/>
                </c:ext>
              </c:extLst>
            </c:dLbl>
            <c:dLbl>
              <c:idx val="4"/>
              <c:layout>
                <c:manualLayout>
                  <c:x val="4.5953998273197118E-4"/>
                  <c:y val="0.16743652250880126"/>
                </c:manualLayout>
              </c:layout>
              <c:tx>
                <c:rich>
                  <a:bodyPr wrap="square" lIns="38100" tIns="19050" rIns="38100" bIns="19050" anchor="ctr">
                    <a:noAutofit/>
                  </a:bodyPr>
                  <a:lstStyle/>
                  <a:p>
                    <a:pPr>
                      <a:defRPr/>
                    </a:pPr>
                    <a:r>
                      <a:rPr lang="en-US"/>
                      <a:t>10</a:t>
                    </a:r>
                  </a:p>
                  <a:p>
                    <a:pPr>
                      <a:defRPr/>
                    </a:pPr>
                    <a:endParaRPr lang="en-US"/>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4.6536530981010786E-2"/>
                      <c:h val="9.9251273102150844E-2"/>
                    </c:manualLayout>
                  </c15:layout>
                </c:ext>
                <c:ext xmlns:c16="http://schemas.microsoft.com/office/drawing/2014/chart" uri="{C3380CC4-5D6E-409C-BE32-E72D297353CC}">
                  <c16:uniqueId val="{00000014-B82B-49A6-A990-C1B3EC958059}"/>
                </c:ext>
              </c:extLst>
            </c:dLbl>
            <c:dLbl>
              <c:idx val="5"/>
              <c:layout>
                <c:manualLayout>
                  <c:x val="7.638446849140678E-3"/>
                  <c:y val="0.18654761314989621"/>
                </c:manualLayout>
              </c:layout>
              <c:tx>
                <c:rich>
                  <a:bodyPr wrap="square" lIns="38100" tIns="19050" rIns="38100" bIns="19050" anchor="ctr">
                    <a:noAutofit/>
                  </a:bodyPr>
                  <a:lstStyle/>
                  <a:p>
                    <a:pPr>
                      <a:defRPr/>
                    </a:pPr>
                    <a:r>
                      <a:rPr lang="en-US"/>
                      <a:t>Pridať text</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3.4990401820396262E-2"/>
                      <c:h val="0.1084596577017115"/>
                    </c:manualLayout>
                  </c15:layout>
                </c:ext>
                <c:ext xmlns:c16="http://schemas.microsoft.com/office/drawing/2014/chart" uri="{C3380CC4-5D6E-409C-BE32-E72D297353CC}">
                  <c16:uniqueId val="{00000016-B82B-49A6-A990-C1B3EC9580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BOX1C!$B$6:$G$6</c:f>
              <c:strCache>
                <c:ptCount val="6"/>
                <c:pt idx="0">
                  <c:v>Príspevok TFP</c:v>
                </c:pt>
                <c:pt idx="1">
                  <c:v>Počet pracujúcich</c:v>
                </c:pt>
                <c:pt idx="2">
                  <c:v>Ľudský kapitál</c:v>
                </c:pt>
                <c:pt idx="3">
                  <c:v>Odpracované hodiny </c:v>
                </c:pt>
                <c:pt idx="4">
                  <c:v>Kapitálová vybavenosť</c:v>
                </c:pt>
                <c:pt idx="5">
                  <c:v>HDP</c:v>
                </c:pt>
              </c:strCache>
            </c:strRef>
          </c:cat>
          <c:val>
            <c:numRef>
              <c:f>BOX1C!$B$8:$G$8</c:f>
              <c:numCache>
                <c:formatCode>0</c:formatCode>
                <c:ptCount val="6"/>
                <c:pt idx="1">
                  <c:v>-10.983916635856819</c:v>
                </c:pt>
                <c:pt idx="2">
                  <c:v>-10.983916635856819</c:v>
                </c:pt>
                <c:pt idx="3">
                  <c:v>-10.983916635856819</c:v>
                </c:pt>
                <c:pt idx="4">
                  <c:v>-9.9200548151540193</c:v>
                </c:pt>
              </c:numCache>
            </c:numRef>
          </c:val>
          <c:extLst>
            <c:ext xmlns:c16="http://schemas.microsoft.com/office/drawing/2014/chart" uri="{C3380CC4-5D6E-409C-BE32-E72D297353CC}">
              <c16:uniqueId val="{00000018-B82B-49A6-A990-C1B3EC958059}"/>
            </c:ext>
          </c:extLst>
        </c:ser>
        <c:ser>
          <c:idx val="0"/>
          <c:order val="2"/>
          <c:spPr>
            <a:solidFill>
              <a:srgbClr val="1F497D">
                <a:lumMod val="20000"/>
                <a:lumOff val="80000"/>
              </a:srgbClr>
            </a:solidFill>
          </c:spPr>
          <c:invertIfNegative val="0"/>
          <c:dPt>
            <c:idx val="3"/>
            <c:invertIfNegative val="0"/>
            <c:bubble3D val="0"/>
            <c:spPr>
              <a:noFill/>
            </c:spPr>
            <c:extLst>
              <c:ext xmlns:c16="http://schemas.microsoft.com/office/drawing/2014/chart" uri="{C3380CC4-5D6E-409C-BE32-E72D297353CC}">
                <c16:uniqueId val="{0000001A-B82B-49A6-A990-C1B3EC958059}"/>
              </c:ext>
            </c:extLst>
          </c:dPt>
          <c:dLbls>
            <c:dLbl>
              <c:idx val="2"/>
              <c:layout>
                <c:manualLayout>
                  <c:x val="-1.3227513227513228E-4"/>
                  <c:y val="-0.150492994096834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82B-49A6-A990-C1B3EC9580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BOX1C!$B$6:$G$6</c:f>
              <c:strCache>
                <c:ptCount val="6"/>
                <c:pt idx="0">
                  <c:v>Príspevok TFP</c:v>
                </c:pt>
                <c:pt idx="1">
                  <c:v>Počet pracujúcich</c:v>
                </c:pt>
                <c:pt idx="2">
                  <c:v>Ľudský kapitál</c:v>
                </c:pt>
                <c:pt idx="3">
                  <c:v>Odpracované hodiny </c:v>
                </c:pt>
                <c:pt idx="4">
                  <c:v>Kapitálová vybavenosť</c:v>
                </c:pt>
                <c:pt idx="5">
                  <c:v>HDP</c:v>
                </c:pt>
              </c:strCache>
            </c:strRef>
          </c:cat>
          <c:val>
            <c:numRef>
              <c:f>BOX1C!$B$9:$G$9</c:f>
              <c:numCache>
                <c:formatCode>0</c:formatCode>
                <c:ptCount val="6"/>
                <c:pt idx="2">
                  <c:v>-10.21764930880887</c:v>
                </c:pt>
                <c:pt idx="3">
                  <c:v>-10.21764930880887</c:v>
                </c:pt>
              </c:numCache>
            </c:numRef>
          </c:val>
          <c:extLst>
            <c:ext xmlns:c16="http://schemas.microsoft.com/office/drawing/2014/chart" uri="{C3380CC4-5D6E-409C-BE32-E72D297353CC}">
              <c16:uniqueId val="{0000001C-B82B-49A6-A990-C1B3EC958059}"/>
            </c:ext>
          </c:extLst>
        </c:ser>
        <c:ser>
          <c:idx val="1"/>
          <c:order val="3"/>
          <c:spPr>
            <a:solidFill>
              <a:srgbClr val="1F497D">
                <a:lumMod val="20000"/>
                <a:lumOff val="80000"/>
              </a:srgbClr>
            </a:solidFill>
          </c:spPr>
          <c:invertIfNegative val="0"/>
          <c:dLbls>
            <c:dLbl>
              <c:idx val="3"/>
              <c:layout>
                <c:manualLayout>
                  <c:x val="0"/>
                  <c:y val="-7.980704438166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82B-49A6-A990-C1B3EC9580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BOX1C!$B$6:$G$6</c:f>
              <c:strCache>
                <c:ptCount val="6"/>
                <c:pt idx="0">
                  <c:v>Príspevok TFP</c:v>
                </c:pt>
                <c:pt idx="1">
                  <c:v>Počet pracujúcich</c:v>
                </c:pt>
                <c:pt idx="2">
                  <c:v>Ľudský kapitál</c:v>
                </c:pt>
                <c:pt idx="3">
                  <c:v>Odpracované hodiny </c:v>
                </c:pt>
                <c:pt idx="4">
                  <c:v>Kapitálová vybavenosť</c:v>
                </c:pt>
                <c:pt idx="5">
                  <c:v>HDP</c:v>
                </c:pt>
              </c:strCache>
            </c:strRef>
          </c:cat>
          <c:val>
            <c:numRef>
              <c:f>BOX1C!$B$10:$G$10</c:f>
              <c:numCache>
                <c:formatCode>0</c:formatCode>
                <c:ptCount val="6"/>
                <c:pt idx="3">
                  <c:v>-4.5894803459463258</c:v>
                </c:pt>
              </c:numCache>
            </c:numRef>
          </c:val>
          <c:extLst>
            <c:ext xmlns:c16="http://schemas.microsoft.com/office/drawing/2014/chart" uri="{C3380CC4-5D6E-409C-BE32-E72D297353CC}">
              <c16:uniqueId val="{0000001E-B82B-49A6-A990-C1B3EC958059}"/>
            </c:ext>
          </c:extLst>
        </c:ser>
        <c:ser>
          <c:idx val="2"/>
          <c:order val="4"/>
          <c:invertIfNegative val="0"/>
          <c:dPt>
            <c:idx val="4"/>
            <c:invertIfNegative val="0"/>
            <c:bubble3D val="0"/>
            <c:spPr>
              <a:noFill/>
            </c:spPr>
            <c:extLst>
              <c:ext xmlns:c16="http://schemas.microsoft.com/office/drawing/2014/chart" uri="{C3380CC4-5D6E-409C-BE32-E72D297353CC}">
                <c16:uniqueId val="{00000020-B82B-49A6-A990-C1B3EC958059}"/>
              </c:ext>
            </c:extLst>
          </c:dPt>
          <c:dLbls>
            <c:dLbl>
              <c:idx val="4"/>
              <c:layout>
                <c:manualLayout>
                  <c:x val="-5.5555555555555558E-3"/>
                  <c:y val="0.585928489042675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82B-49A6-A990-C1B3EC95805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BOX1C!$B$6:$G$6</c:f>
              <c:strCache>
                <c:ptCount val="6"/>
                <c:pt idx="0">
                  <c:v>Príspevok TFP</c:v>
                </c:pt>
                <c:pt idx="1">
                  <c:v>Počet pracujúcich</c:v>
                </c:pt>
                <c:pt idx="2">
                  <c:v>Ľudský kapitál</c:v>
                </c:pt>
                <c:pt idx="3">
                  <c:v>Odpracované hodiny </c:v>
                </c:pt>
                <c:pt idx="4">
                  <c:v>Kapitálová vybavenosť</c:v>
                </c:pt>
                <c:pt idx="5">
                  <c:v>HDP</c:v>
                </c:pt>
              </c:strCache>
            </c:strRef>
          </c:cat>
          <c:val>
            <c:numRef>
              <c:f>BOX1C!$B$11:$G$11</c:f>
              <c:numCache>
                <c:formatCode>General</c:formatCode>
                <c:ptCount val="6"/>
                <c:pt idx="4" formatCode="0">
                  <c:v>9.9200548151540193</c:v>
                </c:pt>
              </c:numCache>
            </c:numRef>
          </c:val>
          <c:extLst>
            <c:ext xmlns:c16="http://schemas.microsoft.com/office/drawing/2014/chart" uri="{C3380CC4-5D6E-409C-BE32-E72D297353CC}">
              <c16:uniqueId val="{00000021-B82B-49A6-A990-C1B3EC958059}"/>
            </c:ext>
          </c:extLst>
        </c:ser>
        <c:dLbls>
          <c:showLegendKey val="0"/>
          <c:showVal val="0"/>
          <c:showCatName val="0"/>
          <c:showSerName val="0"/>
          <c:showPercent val="0"/>
          <c:showBubbleSize val="0"/>
        </c:dLbls>
        <c:gapWidth val="50"/>
        <c:overlap val="100"/>
        <c:axId val="827456416"/>
        <c:axId val="827456808"/>
      </c:barChart>
      <c:catAx>
        <c:axId val="827456416"/>
        <c:scaling>
          <c:orientation val="minMax"/>
        </c:scaling>
        <c:delete val="0"/>
        <c:axPos val="b"/>
        <c:numFmt formatCode="General" sourceLinked="1"/>
        <c:majorTickMark val="out"/>
        <c:minorTickMark val="none"/>
        <c:tickLblPos val="low"/>
        <c:spPr>
          <a:ln>
            <a:solidFill>
              <a:srgbClr val="4F81BD"/>
            </a:solidFill>
          </a:ln>
        </c:spPr>
        <c:crossAx val="827456808"/>
        <c:crosses val="autoZero"/>
        <c:auto val="1"/>
        <c:lblAlgn val="ctr"/>
        <c:lblOffset val="100"/>
        <c:noMultiLvlLbl val="0"/>
      </c:catAx>
      <c:valAx>
        <c:axId val="827456808"/>
        <c:scaling>
          <c:orientation val="minMax"/>
          <c:max val="0.1"/>
        </c:scaling>
        <c:delete val="1"/>
        <c:axPos val="l"/>
        <c:majorGridlines>
          <c:spPr>
            <a:ln>
              <a:solidFill>
                <a:schemeClr val="bg1">
                  <a:lumMod val="75000"/>
                </a:schemeClr>
              </a:solidFill>
              <a:prstDash val="dash"/>
            </a:ln>
          </c:spPr>
        </c:majorGridlines>
        <c:numFmt formatCode="#,##0.0" sourceLinked="0"/>
        <c:majorTickMark val="out"/>
        <c:minorTickMark val="none"/>
        <c:tickLblPos val="nextTo"/>
        <c:crossAx val="827456416"/>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8.xml"/></Relationships>
</file>

<file path=xl/drawings/_rels/drawing21.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22.xml"/><Relationship Id="rId1" Type="http://schemas.openxmlformats.org/officeDocument/2006/relationships/chart" Target="../charts/chart21.xml"/></Relationships>
</file>

<file path=xl/drawings/_rels/drawing24.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25.xml"/></Relationships>
</file>

<file path=xl/drawings/_rels/drawing27.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26.xml"/></Relationships>
</file>

<file path=xl/drawings/_rels/drawing28.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27.xml"/></Relationships>
</file>

<file path=xl/drawings/_rels/drawing29.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29.xml"/></Relationships>
</file>

<file path=xl/drawings/_rels/drawing31.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0.xml"/></Relationships>
</file>

<file path=xl/drawings/_rels/drawing32.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1.xml"/></Relationships>
</file>

<file path=xl/drawings/_rels/drawing33.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2.xml"/></Relationships>
</file>

<file path=xl/drawings/_rels/drawing34.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3.xml"/></Relationships>
</file>

<file path=xl/drawings/_rels/drawing35.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4.xml"/></Relationships>
</file>

<file path=xl/drawings/_rels/drawing36.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5.xml"/></Relationships>
</file>

<file path=xl/drawings/_rels/drawing37.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6.xml"/></Relationships>
</file>

<file path=xl/drawings/_rels/drawing38.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7.xml"/></Relationships>
</file>

<file path=xl/drawings/_rels/drawing39.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8.xml"/></Relationships>
</file>

<file path=xl/drawings/_rels/drawing4.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5.xml"/></Relationships>
</file>

<file path=xl/drawings/_rels/drawing40.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9.xml"/></Relationships>
</file>

<file path=xl/drawings/_rels/drawing41.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40.xml"/></Relationships>
</file>

<file path=xl/drawings/_rels/drawing42.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41.xml"/></Relationships>
</file>

<file path=xl/drawings/_rels/drawing43.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42.xml"/></Relationships>
</file>

<file path=xl/drawings/_rels/drawing44.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44.xml"/><Relationship Id="rId1" Type="http://schemas.openxmlformats.org/officeDocument/2006/relationships/chart" Target="../charts/chart43.xml"/></Relationships>
</file>

<file path=xl/drawings/_rels/drawing47.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45.xml"/></Relationships>
</file>

<file path=xl/drawings/_rels/drawing48.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46.xml"/></Relationships>
</file>

<file path=xl/drawings/_rels/drawing49.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47.xml"/></Relationships>
</file>

<file path=xl/drawings/_rels/drawing5.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6.xml"/></Relationships>
</file>

<file path=xl/drawings/_rels/drawing50.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48.xml"/></Relationships>
</file>

<file path=xl/drawings/_rels/drawing51.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49.xml"/></Relationships>
</file>

<file path=xl/drawings/_rels/drawing52.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51.xml"/><Relationship Id="rId1" Type="http://schemas.openxmlformats.org/officeDocument/2006/relationships/chart" Target="../charts/chart50.xml"/></Relationships>
</file>

<file path=xl/drawings/_rels/drawing53.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52.xml"/></Relationships>
</file>

<file path=xl/drawings/_rels/drawing54.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53.xml"/></Relationships>
</file>

<file path=xl/drawings/_rels/drawing55.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54.xml"/></Relationships>
</file>

<file path=xl/drawings/_rels/drawing56.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55.xml"/></Relationships>
</file>

<file path=xl/drawings/_rels/drawing57.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56.xml"/></Relationships>
</file>

<file path=xl/drawings/_rels/drawing58.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57.xml"/></Relationships>
</file>

<file path=xl/drawings/_rels/drawing59.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58.xml"/></Relationships>
</file>

<file path=xl/drawings/_rels/drawing6.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7.xml"/></Relationships>
</file>

<file path=xl/drawings/_rels/drawing60.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59.xml"/></Relationships>
</file>

<file path=xl/drawings/_rels/drawing8.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2</xdr:col>
      <xdr:colOff>53730</xdr:colOff>
      <xdr:row>12</xdr:row>
      <xdr:rowOff>136766</xdr:rowOff>
    </xdr:from>
    <xdr:to>
      <xdr:col>9</xdr:col>
      <xdr:colOff>6350</xdr:colOff>
      <xdr:row>24</xdr:row>
      <xdr:rowOff>152399</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746124</xdr:colOff>
      <xdr:row>34</xdr:row>
      <xdr:rowOff>66675</xdr:rowOff>
    </xdr:from>
    <xdr:to>
      <xdr:col>8</xdr:col>
      <xdr:colOff>927099</xdr:colOff>
      <xdr:row>50</xdr:row>
      <xdr:rowOff>158750</xdr:rowOff>
    </xdr:to>
    <xdr:graphicFrame macro="">
      <xdr:nvGraphicFramePr>
        <xdr:cNvPr id="4" name="Graf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0</xdr:row>
      <xdr:rowOff>38100</xdr:rowOff>
    </xdr:from>
    <xdr:to>
      <xdr:col>1</xdr:col>
      <xdr:colOff>161925</xdr:colOff>
      <xdr:row>2</xdr:row>
      <xdr:rowOff>28575</xdr:rowOff>
    </xdr:to>
    <xdr:sp macro="" textlink="">
      <xdr:nvSpPr>
        <xdr:cNvPr id="7" name="Zaoblený obdĺžnik 6">
          <a:hlinkClick xmlns:r="http://schemas.openxmlformats.org/officeDocument/2006/relationships" r:id="rId3"/>
        </xdr:cNvPr>
        <xdr:cNvSpPr/>
      </xdr:nvSpPr>
      <xdr:spPr>
        <a:xfrm>
          <a:off x="5715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2644</xdr:colOff>
      <xdr:row>12</xdr:row>
      <xdr:rowOff>96837</xdr:rowOff>
    </xdr:from>
    <xdr:to>
      <xdr:col>8</xdr:col>
      <xdr:colOff>546099</xdr:colOff>
      <xdr:row>28</xdr:row>
      <xdr:rowOff>88900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38100</xdr:rowOff>
    </xdr:from>
    <xdr:to>
      <xdr:col>1</xdr:col>
      <xdr:colOff>133350</xdr:colOff>
      <xdr:row>1</xdr:row>
      <xdr:rowOff>161925</xdr:rowOff>
    </xdr:to>
    <xdr:sp macro="" textlink="">
      <xdr:nvSpPr>
        <xdr:cNvPr id="3" name="Zaoblený obdĺžnik 2">
          <a:hlinkClick xmlns:r="http://schemas.openxmlformats.org/officeDocument/2006/relationships" r:id="rId2"/>
        </xdr:cNvPr>
        <xdr:cNvSpPr/>
      </xdr:nvSpPr>
      <xdr:spPr>
        <a:xfrm>
          <a:off x="5715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137686</xdr:colOff>
      <xdr:row>162</xdr:row>
      <xdr:rowOff>75998</xdr:rowOff>
    </xdr:from>
    <xdr:to>
      <xdr:col>17</xdr:col>
      <xdr:colOff>7057</xdr:colOff>
      <xdr:row>186</xdr:row>
      <xdr:rowOff>77612</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0</xdr:row>
      <xdr:rowOff>47625</xdr:rowOff>
    </xdr:from>
    <xdr:to>
      <xdr:col>1</xdr:col>
      <xdr:colOff>161925</xdr:colOff>
      <xdr:row>1</xdr:row>
      <xdr:rowOff>152400</xdr:rowOff>
    </xdr:to>
    <xdr:sp macro="" textlink="">
      <xdr:nvSpPr>
        <xdr:cNvPr id="3" name="Zaoblený obdĺžnik 2">
          <a:hlinkClick xmlns:r="http://schemas.openxmlformats.org/officeDocument/2006/relationships" r:id="rId2"/>
        </xdr:cNvPr>
        <xdr:cNvSpPr/>
      </xdr:nvSpPr>
      <xdr:spPr>
        <a:xfrm>
          <a:off x="66675"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41274</xdr:colOff>
      <xdr:row>20</xdr:row>
      <xdr:rowOff>123824</xdr:rowOff>
    </xdr:from>
    <xdr:to>
      <xdr:col>21</xdr:col>
      <xdr:colOff>285749</xdr:colOff>
      <xdr:row>39</xdr:row>
      <xdr:rowOff>38099</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0</xdr:row>
      <xdr:rowOff>66675</xdr:rowOff>
    </xdr:from>
    <xdr:to>
      <xdr:col>1</xdr:col>
      <xdr:colOff>200025</xdr:colOff>
      <xdr:row>2</xdr:row>
      <xdr:rowOff>57150</xdr:rowOff>
    </xdr:to>
    <xdr:sp macro="" textlink="">
      <xdr:nvSpPr>
        <xdr:cNvPr id="4" name="Zaoblený obdĺžnik 3">
          <a:hlinkClick xmlns:r="http://schemas.openxmlformats.org/officeDocument/2006/relationships" r:id="rId2"/>
        </xdr:cNvPr>
        <xdr:cNvSpPr/>
      </xdr:nvSpPr>
      <xdr:spPr>
        <a:xfrm>
          <a:off x="95250" y="666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466090</xdr:colOff>
      <xdr:row>7</xdr:row>
      <xdr:rowOff>50800</xdr:rowOff>
    </xdr:from>
    <xdr:to>
      <xdr:col>19</xdr:col>
      <xdr:colOff>431800</xdr:colOff>
      <xdr:row>21</xdr:row>
      <xdr:rowOff>152400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57150</xdr:rowOff>
    </xdr:from>
    <xdr:to>
      <xdr:col>1</xdr:col>
      <xdr:colOff>171450</xdr:colOff>
      <xdr:row>2</xdr:row>
      <xdr:rowOff>47625</xdr:rowOff>
    </xdr:to>
    <xdr:sp macro="" textlink="">
      <xdr:nvSpPr>
        <xdr:cNvPr id="3" name="Zaoblený obdĺžnik 2">
          <a:hlinkClick xmlns:r="http://schemas.openxmlformats.org/officeDocument/2006/relationships" r:id="rId2"/>
        </xdr:cNvPr>
        <xdr:cNvSpPr/>
      </xdr:nvSpPr>
      <xdr:spPr>
        <a:xfrm>
          <a:off x="7620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238125</xdr:colOff>
      <xdr:row>13</xdr:row>
      <xdr:rowOff>66675</xdr:rowOff>
    </xdr:from>
    <xdr:to>
      <xdr:col>14</xdr:col>
      <xdr:colOff>76200</xdr:colOff>
      <xdr:row>28</xdr:row>
      <xdr:rowOff>95250</xdr:rowOff>
    </xdr:to>
    <xdr:graphicFrame macro="">
      <xdr:nvGraphicFramePr>
        <xdr:cNvPr id="2"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28575</xdr:rowOff>
    </xdr:from>
    <xdr:to>
      <xdr:col>0</xdr:col>
      <xdr:colOff>762000</xdr:colOff>
      <xdr:row>1</xdr:row>
      <xdr:rowOff>161925</xdr:rowOff>
    </xdr:to>
    <xdr:sp macro="" textlink="">
      <xdr:nvSpPr>
        <xdr:cNvPr id="3" name="Zaoblený obdĺžnik 2">
          <a:hlinkClick xmlns:r="http://schemas.openxmlformats.org/officeDocument/2006/relationships" r:id="rId2"/>
        </xdr:cNvPr>
        <xdr:cNvSpPr/>
      </xdr:nvSpPr>
      <xdr:spPr>
        <a:xfrm>
          <a:off x="76200" y="285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579120</xdr:colOff>
      <xdr:row>9</xdr:row>
      <xdr:rowOff>35560</xdr:rowOff>
    </xdr:from>
    <xdr:to>
      <xdr:col>21</xdr:col>
      <xdr:colOff>373380</xdr:colOff>
      <xdr:row>24</xdr:row>
      <xdr:rowOff>152400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47625</xdr:rowOff>
    </xdr:from>
    <xdr:to>
      <xdr:col>1</xdr:col>
      <xdr:colOff>152400</xdr:colOff>
      <xdr:row>2</xdr:row>
      <xdr:rowOff>38100</xdr:rowOff>
    </xdr:to>
    <xdr:sp macro="" textlink="">
      <xdr:nvSpPr>
        <xdr:cNvPr id="3" name="Zaoblený obdĺžnik 2">
          <a:hlinkClick xmlns:r="http://schemas.openxmlformats.org/officeDocument/2006/relationships" r:id="rId2"/>
        </xdr:cNvPr>
        <xdr:cNvSpPr/>
      </xdr:nvSpPr>
      <xdr:spPr>
        <a:xfrm>
          <a:off x="5715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452120</xdr:colOff>
      <xdr:row>14</xdr:row>
      <xdr:rowOff>91440</xdr:rowOff>
    </xdr:from>
    <xdr:to>
      <xdr:col>25</xdr:col>
      <xdr:colOff>527050</xdr:colOff>
      <xdr:row>37</xdr:row>
      <xdr:rowOff>19050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0</xdr:row>
      <xdr:rowOff>66675</xdr:rowOff>
    </xdr:from>
    <xdr:to>
      <xdr:col>0</xdr:col>
      <xdr:colOff>752475</xdr:colOff>
      <xdr:row>2</xdr:row>
      <xdr:rowOff>57150</xdr:rowOff>
    </xdr:to>
    <xdr:sp macro="" textlink="">
      <xdr:nvSpPr>
        <xdr:cNvPr id="3" name="Zaoblený obdĺžnik 2">
          <a:hlinkClick xmlns:r="http://schemas.openxmlformats.org/officeDocument/2006/relationships" r:id="rId2"/>
        </xdr:cNvPr>
        <xdr:cNvSpPr/>
      </xdr:nvSpPr>
      <xdr:spPr>
        <a:xfrm>
          <a:off x="66675" y="666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0.07028</cdr:x>
      <cdr:y>0.3109</cdr:y>
    </cdr:from>
    <cdr:to>
      <cdr:x>0.2249</cdr:x>
      <cdr:y>0.81157</cdr:y>
    </cdr:to>
    <cdr:sp macro="" textlink="">
      <cdr:nvSpPr>
        <cdr:cNvPr id="2" name="Ovál 1"/>
        <cdr:cNvSpPr/>
      </cdr:nvSpPr>
      <cdr:spPr>
        <a:xfrm xmlns:a="http://schemas.openxmlformats.org/drawingml/2006/main" rot="20927524">
          <a:off x="266700" y="880110"/>
          <a:ext cx="586740" cy="1417320"/>
        </a:xfrm>
        <a:prstGeom xmlns:a="http://schemas.openxmlformats.org/drawingml/2006/main" prst="ellipse">
          <a:avLst/>
        </a:prstGeom>
        <a:noFill xmlns:a="http://schemas.openxmlformats.org/drawingml/2006/main"/>
        <a:ln xmlns:a="http://schemas.openxmlformats.org/drawingml/2006/main">
          <a:solidFill>
            <a:srgbClr val="FF0000"/>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a:p>
      </cdr:txBody>
    </cdr:sp>
  </cdr:relSizeAnchor>
  <cdr:relSizeAnchor xmlns:cdr="http://schemas.openxmlformats.org/drawingml/2006/chartDrawing">
    <cdr:from>
      <cdr:x>0.69612</cdr:x>
      <cdr:y>0.17407</cdr:y>
    </cdr:from>
    <cdr:to>
      <cdr:x>0.87952</cdr:x>
      <cdr:y>0.82234</cdr:y>
    </cdr:to>
    <cdr:sp macro="" textlink="">
      <cdr:nvSpPr>
        <cdr:cNvPr id="3" name="Ovál 2"/>
        <cdr:cNvSpPr/>
      </cdr:nvSpPr>
      <cdr:spPr>
        <a:xfrm xmlns:a="http://schemas.openxmlformats.org/drawingml/2006/main">
          <a:off x="2641600" y="492760"/>
          <a:ext cx="695960" cy="1835149"/>
        </a:xfrm>
        <a:prstGeom xmlns:a="http://schemas.openxmlformats.org/drawingml/2006/main" prst="ellipse">
          <a:avLst/>
        </a:prstGeom>
        <a:noFill xmlns:a="http://schemas.openxmlformats.org/drawingml/2006/main"/>
        <a:ln xmlns:a="http://schemas.openxmlformats.org/drawingml/2006/main">
          <a:solidFill>
            <a:srgbClr val="FF0000"/>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0.19215</cdr:x>
      <cdr:y>0.03842</cdr:y>
    </cdr:from>
    <cdr:to>
      <cdr:x>0.43725</cdr:x>
      <cdr:y>0.75081</cdr:y>
    </cdr:to>
    <cdr:sp macro="" textlink="">
      <cdr:nvSpPr>
        <cdr:cNvPr id="4" name="Ovál 3"/>
        <cdr:cNvSpPr/>
      </cdr:nvSpPr>
      <cdr:spPr>
        <a:xfrm xmlns:a="http://schemas.openxmlformats.org/drawingml/2006/main" rot="20841672">
          <a:off x="729152" y="108748"/>
          <a:ext cx="930095" cy="2016674"/>
        </a:xfrm>
        <a:prstGeom xmlns:a="http://schemas.openxmlformats.org/drawingml/2006/main" prst="ellipse">
          <a:avLst/>
        </a:prstGeom>
        <a:noFill xmlns:a="http://schemas.openxmlformats.org/drawingml/2006/main"/>
        <a:ln xmlns:a="http://schemas.openxmlformats.org/drawingml/2006/main">
          <a:solidFill>
            <a:srgbClr val="FF0000"/>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userShapes>
</file>

<file path=xl/drawings/drawing18.xml><?xml version="1.0" encoding="utf-8"?>
<xdr:wsDr xmlns:xdr="http://schemas.openxmlformats.org/drawingml/2006/spreadsheetDrawing" xmlns:a="http://schemas.openxmlformats.org/drawingml/2006/main">
  <xdr:twoCellAnchor>
    <xdr:from>
      <xdr:col>15</xdr:col>
      <xdr:colOff>415925</xdr:colOff>
      <xdr:row>3</xdr:row>
      <xdr:rowOff>117475</xdr:rowOff>
    </xdr:from>
    <xdr:to>
      <xdr:col>22</xdr:col>
      <xdr:colOff>365125</xdr:colOff>
      <xdr:row>19</xdr:row>
      <xdr:rowOff>9525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0</xdr:row>
      <xdr:rowOff>47625</xdr:rowOff>
    </xdr:from>
    <xdr:to>
      <xdr:col>1</xdr:col>
      <xdr:colOff>142875</xdr:colOff>
      <xdr:row>1</xdr:row>
      <xdr:rowOff>152400</xdr:rowOff>
    </xdr:to>
    <xdr:sp macro="" textlink="">
      <xdr:nvSpPr>
        <xdr:cNvPr id="3" name="Zaoblený obdĺžnik 2">
          <a:hlinkClick xmlns:r="http://schemas.openxmlformats.org/officeDocument/2006/relationships" r:id="rId2"/>
        </xdr:cNvPr>
        <xdr:cNvSpPr/>
      </xdr:nvSpPr>
      <xdr:spPr>
        <a:xfrm>
          <a:off x="3810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100330</xdr:colOff>
      <xdr:row>5</xdr:row>
      <xdr:rowOff>13970</xdr:rowOff>
    </xdr:from>
    <xdr:to>
      <xdr:col>18</xdr:col>
      <xdr:colOff>405130</xdr:colOff>
      <xdr:row>18</xdr:row>
      <xdr:rowOff>54610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47625</xdr:rowOff>
    </xdr:from>
    <xdr:to>
      <xdr:col>0</xdr:col>
      <xdr:colOff>762000</xdr:colOff>
      <xdr:row>2</xdr:row>
      <xdr:rowOff>38100</xdr:rowOff>
    </xdr:to>
    <xdr:sp macro="" textlink="">
      <xdr:nvSpPr>
        <xdr:cNvPr id="3" name="Zaoblený obdĺžnik 2">
          <a:hlinkClick xmlns:r="http://schemas.openxmlformats.org/officeDocument/2006/relationships" r:id="rId2"/>
        </xdr:cNvPr>
        <xdr:cNvSpPr/>
      </xdr:nvSpPr>
      <xdr:spPr>
        <a:xfrm>
          <a:off x="7620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19050</xdr:colOff>
      <xdr:row>4</xdr:row>
      <xdr:rowOff>76200</xdr:rowOff>
    </xdr:from>
    <xdr:to>
      <xdr:col>11</xdr:col>
      <xdr:colOff>218415</xdr:colOff>
      <xdr:row>21</xdr:row>
      <xdr:rowOff>57874</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28575</xdr:rowOff>
    </xdr:from>
    <xdr:to>
      <xdr:col>0</xdr:col>
      <xdr:colOff>762000</xdr:colOff>
      <xdr:row>1</xdr:row>
      <xdr:rowOff>152400</xdr:rowOff>
    </xdr:to>
    <xdr:sp macro="" textlink="">
      <xdr:nvSpPr>
        <xdr:cNvPr id="3" name="Zaoblený obdĺžnik 2">
          <a:hlinkClick xmlns:r="http://schemas.openxmlformats.org/officeDocument/2006/relationships" r:id="rId2"/>
        </xdr:cNvPr>
        <xdr:cNvSpPr/>
      </xdr:nvSpPr>
      <xdr:spPr>
        <a:xfrm>
          <a:off x="76200" y="285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1242060</xdr:colOff>
      <xdr:row>26</xdr:row>
      <xdr:rowOff>22860</xdr:rowOff>
    </xdr:from>
    <xdr:to>
      <xdr:col>19</xdr:col>
      <xdr:colOff>472440</xdr:colOff>
      <xdr:row>43</xdr:row>
      <xdr:rowOff>7620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0</xdr:row>
      <xdr:rowOff>28575</xdr:rowOff>
    </xdr:from>
    <xdr:to>
      <xdr:col>0</xdr:col>
      <xdr:colOff>752475</xdr:colOff>
      <xdr:row>2</xdr:row>
      <xdr:rowOff>19050</xdr:rowOff>
    </xdr:to>
    <xdr:sp macro="" textlink="">
      <xdr:nvSpPr>
        <xdr:cNvPr id="3" name="Zaoblený obdĺžnik 2">
          <a:hlinkClick xmlns:r="http://schemas.openxmlformats.org/officeDocument/2006/relationships" r:id="rId2"/>
        </xdr:cNvPr>
        <xdr:cNvSpPr/>
      </xdr:nvSpPr>
      <xdr:spPr>
        <a:xfrm>
          <a:off x="66675" y="285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182880</xdr:colOff>
      <xdr:row>30</xdr:row>
      <xdr:rowOff>129540</xdr:rowOff>
    </xdr:from>
    <xdr:to>
      <xdr:col>22</xdr:col>
      <xdr:colOff>22860</xdr:colOff>
      <xdr:row>47</xdr:row>
      <xdr:rowOff>121920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66675</xdr:rowOff>
    </xdr:from>
    <xdr:to>
      <xdr:col>0</xdr:col>
      <xdr:colOff>762000</xdr:colOff>
      <xdr:row>2</xdr:row>
      <xdr:rowOff>57150</xdr:rowOff>
    </xdr:to>
    <xdr:sp macro="" textlink="">
      <xdr:nvSpPr>
        <xdr:cNvPr id="3" name="Zaoblený obdĺžnik 2">
          <a:hlinkClick xmlns:r="http://schemas.openxmlformats.org/officeDocument/2006/relationships" r:id="rId2"/>
        </xdr:cNvPr>
        <xdr:cNvSpPr/>
      </xdr:nvSpPr>
      <xdr:spPr>
        <a:xfrm>
          <a:off x="76200" y="666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29210</xdr:colOff>
      <xdr:row>46</xdr:row>
      <xdr:rowOff>77470</xdr:rowOff>
    </xdr:from>
    <xdr:to>
      <xdr:col>26</xdr:col>
      <xdr:colOff>265430</xdr:colOff>
      <xdr:row>57</xdr:row>
      <xdr:rowOff>146050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0</xdr:row>
      <xdr:rowOff>57150</xdr:rowOff>
    </xdr:from>
    <xdr:to>
      <xdr:col>0</xdr:col>
      <xdr:colOff>752475</xdr:colOff>
      <xdr:row>2</xdr:row>
      <xdr:rowOff>47625</xdr:rowOff>
    </xdr:to>
    <xdr:sp macro="" textlink="">
      <xdr:nvSpPr>
        <xdr:cNvPr id="4" name="Zaoblený obdĺžnik 3">
          <a:hlinkClick xmlns:r="http://schemas.openxmlformats.org/officeDocument/2006/relationships" r:id="rId2"/>
        </xdr:cNvPr>
        <xdr:cNvSpPr/>
      </xdr:nvSpPr>
      <xdr:spPr>
        <a:xfrm>
          <a:off x="66675"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171450</xdr:colOff>
      <xdr:row>17</xdr:row>
      <xdr:rowOff>71437</xdr:rowOff>
    </xdr:from>
    <xdr:to>
      <xdr:col>12</xdr:col>
      <xdr:colOff>476250</xdr:colOff>
      <xdr:row>34</xdr:row>
      <xdr:rowOff>61912</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171450</xdr:colOff>
      <xdr:row>17</xdr:row>
      <xdr:rowOff>71437</xdr:rowOff>
    </xdr:from>
    <xdr:to>
      <xdr:col>12</xdr:col>
      <xdr:colOff>476250</xdr:colOff>
      <xdr:row>34</xdr:row>
      <xdr:rowOff>61912</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0</xdr:row>
      <xdr:rowOff>57150</xdr:rowOff>
    </xdr:from>
    <xdr:to>
      <xdr:col>0</xdr:col>
      <xdr:colOff>781050</xdr:colOff>
      <xdr:row>2</xdr:row>
      <xdr:rowOff>47625</xdr:rowOff>
    </xdr:to>
    <xdr:sp macro="" textlink="">
      <xdr:nvSpPr>
        <xdr:cNvPr id="4" name="Zaoblený obdĺžnik 3">
          <a:hlinkClick xmlns:r="http://schemas.openxmlformats.org/officeDocument/2006/relationships" r:id="rId3"/>
        </xdr:cNvPr>
        <xdr:cNvSpPr/>
      </xdr:nvSpPr>
      <xdr:spPr>
        <a:xfrm>
          <a:off x="9525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11</xdr:col>
      <xdr:colOff>117475</xdr:colOff>
      <xdr:row>10</xdr:row>
      <xdr:rowOff>104775</xdr:rowOff>
    </xdr:from>
    <xdr:to>
      <xdr:col>18</xdr:col>
      <xdr:colOff>422275</xdr:colOff>
      <xdr:row>24</xdr:row>
      <xdr:rowOff>180975</xdr:rowOff>
    </xdr:to>
    <xdr:graphicFrame macro="">
      <xdr:nvGraphicFramePr>
        <xdr:cNvPr id="6" name="Graf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0</xdr:row>
      <xdr:rowOff>47625</xdr:rowOff>
    </xdr:from>
    <xdr:to>
      <xdr:col>1</xdr:col>
      <xdr:colOff>190500</xdr:colOff>
      <xdr:row>2</xdr:row>
      <xdr:rowOff>38100</xdr:rowOff>
    </xdr:to>
    <xdr:sp macro="" textlink="">
      <xdr:nvSpPr>
        <xdr:cNvPr id="3" name="Zaoblený obdĺžnik 2">
          <a:hlinkClick xmlns:r="http://schemas.openxmlformats.org/officeDocument/2006/relationships" r:id="rId2"/>
        </xdr:cNvPr>
        <xdr:cNvSpPr/>
      </xdr:nvSpPr>
      <xdr:spPr>
        <a:xfrm>
          <a:off x="85725"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104774</xdr:colOff>
      <xdr:row>87</xdr:row>
      <xdr:rowOff>79374</xdr:rowOff>
    </xdr:from>
    <xdr:to>
      <xdr:col>21</xdr:col>
      <xdr:colOff>209549</xdr:colOff>
      <xdr:row>104</xdr:row>
      <xdr:rowOff>126999</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38100</xdr:rowOff>
    </xdr:from>
    <xdr:to>
      <xdr:col>0</xdr:col>
      <xdr:colOff>762000</xdr:colOff>
      <xdr:row>2</xdr:row>
      <xdr:rowOff>28575</xdr:rowOff>
    </xdr:to>
    <xdr:sp macro="" textlink="">
      <xdr:nvSpPr>
        <xdr:cNvPr id="3" name="Zaoblený obdĺžnik 2">
          <a:hlinkClick xmlns:r="http://schemas.openxmlformats.org/officeDocument/2006/relationships" r:id="rId2"/>
        </xdr:cNvPr>
        <xdr:cNvSpPr/>
      </xdr:nvSpPr>
      <xdr:spPr>
        <a:xfrm>
          <a:off x="7620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117475</xdr:colOff>
      <xdr:row>54</xdr:row>
      <xdr:rowOff>142875</xdr:rowOff>
    </xdr:from>
    <xdr:to>
      <xdr:col>23</xdr:col>
      <xdr:colOff>193675</xdr:colOff>
      <xdr:row>71</xdr:row>
      <xdr:rowOff>79375</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38100</xdr:rowOff>
    </xdr:from>
    <xdr:to>
      <xdr:col>0</xdr:col>
      <xdr:colOff>762000</xdr:colOff>
      <xdr:row>2</xdr:row>
      <xdr:rowOff>28575</xdr:rowOff>
    </xdr:to>
    <xdr:sp macro="" textlink="">
      <xdr:nvSpPr>
        <xdr:cNvPr id="4" name="Zaoblený obdĺžnik 3">
          <a:hlinkClick xmlns:r="http://schemas.openxmlformats.org/officeDocument/2006/relationships" r:id="rId2"/>
        </xdr:cNvPr>
        <xdr:cNvSpPr/>
      </xdr:nvSpPr>
      <xdr:spPr>
        <a:xfrm>
          <a:off x="7620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182880</xdr:colOff>
      <xdr:row>13</xdr:row>
      <xdr:rowOff>148590</xdr:rowOff>
    </xdr:from>
    <xdr:to>
      <xdr:col>14</xdr:col>
      <xdr:colOff>502920</xdr:colOff>
      <xdr:row>30</xdr:row>
      <xdr:rowOff>139065</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0</xdr:row>
      <xdr:rowOff>57150</xdr:rowOff>
    </xdr:from>
    <xdr:to>
      <xdr:col>0</xdr:col>
      <xdr:colOff>771525</xdr:colOff>
      <xdr:row>2</xdr:row>
      <xdr:rowOff>47625</xdr:rowOff>
    </xdr:to>
    <xdr:sp macro="" textlink="">
      <xdr:nvSpPr>
        <xdr:cNvPr id="4" name="Zaoblený obdĺžnik 3">
          <a:hlinkClick xmlns:r="http://schemas.openxmlformats.org/officeDocument/2006/relationships" r:id="rId2"/>
        </xdr:cNvPr>
        <xdr:cNvSpPr/>
      </xdr:nvSpPr>
      <xdr:spPr>
        <a:xfrm>
          <a:off x="85725"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10</xdr:col>
      <xdr:colOff>53340</xdr:colOff>
      <xdr:row>57</xdr:row>
      <xdr:rowOff>133350</xdr:rowOff>
    </xdr:from>
    <xdr:to>
      <xdr:col>17</xdr:col>
      <xdr:colOff>412750</xdr:colOff>
      <xdr:row>74</xdr:row>
      <xdr:rowOff>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66675</xdr:rowOff>
    </xdr:from>
    <xdr:to>
      <xdr:col>1</xdr:col>
      <xdr:colOff>171450</xdr:colOff>
      <xdr:row>2</xdr:row>
      <xdr:rowOff>57150</xdr:rowOff>
    </xdr:to>
    <xdr:sp macro="" textlink="">
      <xdr:nvSpPr>
        <xdr:cNvPr id="3" name="Zaoblený obdĺžnik 2">
          <a:hlinkClick xmlns:r="http://schemas.openxmlformats.org/officeDocument/2006/relationships" r:id="rId2"/>
        </xdr:cNvPr>
        <xdr:cNvSpPr/>
      </xdr:nvSpPr>
      <xdr:spPr>
        <a:xfrm>
          <a:off x="76200" y="666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9</xdr:col>
      <xdr:colOff>180974</xdr:colOff>
      <xdr:row>8</xdr:row>
      <xdr:rowOff>139700</xdr:rowOff>
    </xdr:from>
    <xdr:to>
      <xdr:col>19</xdr:col>
      <xdr:colOff>31750</xdr:colOff>
      <xdr:row>30</xdr:row>
      <xdr:rowOff>44450</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0</xdr:row>
      <xdr:rowOff>76200</xdr:rowOff>
    </xdr:from>
    <xdr:to>
      <xdr:col>1</xdr:col>
      <xdr:colOff>171450</xdr:colOff>
      <xdr:row>2</xdr:row>
      <xdr:rowOff>66675</xdr:rowOff>
    </xdr:to>
    <xdr:sp macro="" textlink="">
      <xdr:nvSpPr>
        <xdr:cNvPr id="4" name="Zaoblený obdĺžnik 3">
          <a:hlinkClick xmlns:r="http://schemas.openxmlformats.org/officeDocument/2006/relationships" r:id="rId2"/>
        </xdr:cNvPr>
        <xdr:cNvSpPr/>
      </xdr:nvSpPr>
      <xdr:spPr>
        <a:xfrm>
          <a:off x="66675" y="762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434975</xdr:colOff>
      <xdr:row>4</xdr:row>
      <xdr:rowOff>352424</xdr:rowOff>
    </xdr:from>
    <xdr:to>
      <xdr:col>19</xdr:col>
      <xdr:colOff>533400</xdr:colOff>
      <xdr:row>12</xdr:row>
      <xdr:rowOff>88900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0</xdr:row>
      <xdr:rowOff>28575</xdr:rowOff>
    </xdr:from>
    <xdr:to>
      <xdr:col>1</xdr:col>
      <xdr:colOff>114300</xdr:colOff>
      <xdr:row>1</xdr:row>
      <xdr:rowOff>152400</xdr:rowOff>
    </xdr:to>
    <xdr:sp macro="" textlink="">
      <xdr:nvSpPr>
        <xdr:cNvPr id="3" name="Zaoblený obdĺžnik 2">
          <a:hlinkClick xmlns:r="http://schemas.openxmlformats.org/officeDocument/2006/relationships" r:id="rId2"/>
        </xdr:cNvPr>
        <xdr:cNvSpPr/>
      </xdr:nvSpPr>
      <xdr:spPr>
        <a:xfrm>
          <a:off x="38100" y="285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12</xdr:col>
      <xdr:colOff>92075</xdr:colOff>
      <xdr:row>15</xdr:row>
      <xdr:rowOff>142875</xdr:rowOff>
    </xdr:from>
    <xdr:to>
      <xdr:col>18</xdr:col>
      <xdr:colOff>663575</xdr:colOff>
      <xdr:row>32</xdr:row>
      <xdr:rowOff>79375</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47625</xdr:rowOff>
    </xdr:from>
    <xdr:to>
      <xdr:col>1</xdr:col>
      <xdr:colOff>180975</xdr:colOff>
      <xdr:row>2</xdr:row>
      <xdr:rowOff>38100</xdr:rowOff>
    </xdr:to>
    <xdr:sp macro="" textlink="">
      <xdr:nvSpPr>
        <xdr:cNvPr id="3" name="Zaoblený obdĺžnik 2">
          <a:hlinkClick xmlns:r="http://schemas.openxmlformats.org/officeDocument/2006/relationships" r:id="rId2"/>
        </xdr:cNvPr>
        <xdr:cNvSpPr/>
      </xdr:nvSpPr>
      <xdr:spPr>
        <a:xfrm>
          <a:off x="7620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511174</xdr:colOff>
      <xdr:row>12</xdr:row>
      <xdr:rowOff>3174</xdr:rowOff>
    </xdr:from>
    <xdr:to>
      <xdr:col>15</xdr:col>
      <xdr:colOff>241299</xdr:colOff>
      <xdr:row>34</xdr:row>
      <xdr:rowOff>44449</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57150</xdr:rowOff>
    </xdr:from>
    <xdr:to>
      <xdr:col>1</xdr:col>
      <xdr:colOff>180975</xdr:colOff>
      <xdr:row>2</xdr:row>
      <xdr:rowOff>47625</xdr:rowOff>
    </xdr:to>
    <xdr:sp macro="" textlink="">
      <xdr:nvSpPr>
        <xdr:cNvPr id="3" name="Zaoblený obdĺžnik 2">
          <a:hlinkClick xmlns:r="http://schemas.openxmlformats.org/officeDocument/2006/relationships" r:id="rId2"/>
        </xdr:cNvPr>
        <xdr:cNvSpPr/>
      </xdr:nvSpPr>
      <xdr:spPr>
        <a:xfrm>
          <a:off x="7620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29</xdr:col>
      <xdr:colOff>0</xdr:colOff>
      <xdr:row>7</xdr:row>
      <xdr:rowOff>0</xdr:rowOff>
    </xdr:from>
    <xdr:to>
      <xdr:col>36</xdr:col>
      <xdr:colOff>304800</xdr:colOff>
      <xdr:row>20</xdr:row>
      <xdr:rowOff>22225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123825</xdr:colOff>
      <xdr:row>0</xdr:row>
      <xdr:rowOff>38100</xdr:rowOff>
    </xdr:from>
    <xdr:to>
      <xdr:col>1</xdr:col>
      <xdr:colOff>228600</xdr:colOff>
      <xdr:row>1</xdr:row>
      <xdr:rowOff>142875</xdr:rowOff>
    </xdr:to>
    <xdr:sp macro="" textlink="">
      <xdr:nvSpPr>
        <xdr:cNvPr id="4" name="Zaoblený obdĺžnik 3">
          <a:hlinkClick xmlns:r="http://schemas.openxmlformats.org/officeDocument/2006/relationships" r:id="rId2"/>
        </xdr:cNvPr>
        <xdr:cNvSpPr/>
      </xdr:nvSpPr>
      <xdr:spPr>
        <a:xfrm>
          <a:off x="123825"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0</xdr:colOff>
      <xdr:row>12</xdr:row>
      <xdr:rowOff>0</xdr:rowOff>
    </xdr:from>
    <xdr:to>
      <xdr:col>11</xdr:col>
      <xdr:colOff>341890</xdr:colOff>
      <xdr:row>26</xdr:row>
      <xdr:rowOff>173567</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0</xdr:row>
      <xdr:rowOff>66675</xdr:rowOff>
    </xdr:from>
    <xdr:to>
      <xdr:col>1</xdr:col>
      <xdr:colOff>171450</xdr:colOff>
      <xdr:row>2</xdr:row>
      <xdr:rowOff>0</xdr:rowOff>
    </xdr:to>
    <xdr:sp macro="" textlink="">
      <xdr:nvSpPr>
        <xdr:cNvPr id="5" name="Zaoblený obdĺžnik 4">
          <a:hlinkClick xmlns:r="http://schemas.openxmlformats.org/officeDocument/2006/relationships" r:id="rId2"/>
        </xdr:cNvPr>
        <xdr:cNvSpPr/>
      </xdr:nvSpPr>
      <xdr:spPr>
        <a:xfrm>
          <a:off x="95250" y="666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8</xdr:col>
      <xdr:colOff>361950</xdr:colOff>
      <xdr:row>2</xdr:row>
      <xdr:rowOff>1</xdr:rowOff>
    </xdr:from>
    <xdr:to>
      <xdr:col>17</xdr:col>
      <xdr:colOff>92075</xdr:colOff>
      <xdr:row>23</xdr:row>
      <xdr:rowOff>1</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0</xdr:row>
      <xdr:rowOff>66675</xdr:rowOff>
    </xdr:from>
    <xdr:to>
      <xdr:col>1</xdr:col>
      <xdr:colOff>171450</xdr:colOff>
      <xdr:row>1</xdr:row>
      <xdr:rowOff>219075</xdr:rowOff>
    </xdr:to>
    <xdr:sp macro="" textlink="">
      <xdr:nvSpPr>
        <xdr:cNvPr id="3" name="Zaoblený obdĺžnik 2">
          <a:hlinkClick xmlns:r="http://schemas.openxmlformats.org/officeDocument/2006/relationships" r:id="rId2"/>
        </xdr:cNvPr>
        <xdr:cNvSpPr/>
      </xdr:nvSpPr>
      <xdr:spPr>
        <a:xfrm>
          <a:off x="66675" y="666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3</xdr:col>
      <xdr:colOff>462280</xdr:colOff>
      <xdr:row>4</xdr:row>
      <xdr:rowOff>107950</xdr:rowOff>
    </xdr:from>
    <xdr:to>
      <xdr:col>10</xdr:col>
      <xdr:colOff>73660</xdr:colOff>
      <xdr:row>19</xdr:row>
      <xdr:rowOff>107950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47625</xdr:rowOff>
    </xdr:from>
    <xdr:to>
      <xdr:col>0</xdr:col>
      <xdr:colOff>742950</xdr:colOff>
      <xdr:row>2</xdr:row>
      <xdr:rowOff>38100</xdr:rowOff>
    </xdr:to>
    <xdr:sp macro="" textlink="">
      <xdr:nvSpPr>
        <xdr:cNvPr id="3" name="Zaoblený obdĺžnik 2">
          <a:hlinkClick xmlns:r="http://schemas.openxmlformats.org/officeDocument/2006/relationships" r:id="rId2"/>
        </xdr:cNvPr>
        <xdr:cNvSpPr/>
      </xdr:nvSpPr>
      <xdr:spPr>
        <a:xfrm>
          <a:off x="5715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31</xdr:col>
      <xdr:colOff>0</xdr:colOff>
      <xdr:row>15</xdr:row>
      <xdr:rowOff>0</xdr:rowOff>
    </xdr:from>
    <xdr:to>
      <xdr:col>37</xdr:col>
      <xdr:colOff>287338</xdr:colOff>
      <xdr:row>28</xdr:row>
      <xdr:rowOff>141288</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57150</xdr:rowOff>
    </xdr:from>
    <xdr:to>
      <xdr:col>1</xdr:col>
      <xdr:colOff>533400</xdr:colOff>
      <xdr:row>1</xdr:row>
      <xdr:rowOff>180975</xdr:rowOff>
    </xdr:to>
    <xdr:sp macro="" textlink="">
      <xdr:nvSpPr>
        <xdr:cNvPr id="3" name="Zaoblený obdĺžnik 2">
          <a:hlinkClick xmlns:r="http://schemas.openxmlformats.org/officeDocument/2006/relationships" r:id="rId2"/>
        </xdr:cNvPr>
        <xdr:cNvSpPr/>
      </xdr:nvSpPr>
      <xdr:spPr>
        <a:xfrm>
          <a:off x="7620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225424</xdr:colOff>
      <xdr:row>14</xdr:row>
      <xdr:rowOff>111124</xdr:rowOff>
    </xdr:from>
    <xdr:to>
      <xdr:col>14</xdr:col>
      <xdr:colOff>133349</xdr:colOff>
      <xdr:row>33</xdr:row>
      <xdr:rowOff>139699</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0</xdr:row>
      <xdr:rowOff>47625</xdr:rowOff>
    </xdr:from>
    <xdr:to>
      <xdr:col>1</xdr:col>
      <xdr:colOff>161925</xdr:colOff>
      <xdr:row>2</xdr:row>
      <xdr:rowOff>38100</xdr:rowOff>
    </xdr:to>
    <xdr:sp macro="" textlink="">
      <xdr:nvSpPr>
        <xdr:cNvPr id="4" name="Zaoblený obdĺžnik 3">
          <a:hlinkClick xmlns:r="http://schemas.openxmlformats.org/officeDocument/2006/relationships" r:id="rId2"/>
        </xdr:cNvPr>
        <xdr:cNvSpPr/>
      </xdr:nvSpPr>
      <xdr:spPr>
        <a:xfrm>
          <a:off x="85725"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6</xdr:col>
      <xdr:colOff>127000</xdr:colOff>
      <xdr:row>2</xdr:row>
      <xdr:rowOff>445770</xdr:rowOff>
    </xdr:from>
    <xdr:to>
      <xdr:col>13</xdr:col>
      <xdr:colOff>50800</xdr:colOff>
      <xdr:row>19</xdr:row>
      <xdr:rowOff>82550</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38100</xdr:rowOff>
    </xdr:from>
    <xdr:to>
      <xdr:col>0</xdr:col>
      <xdr:colOff>762000</xdr:colOff>
      <xdr:row>2</xdr:row>
      <xdr:rowOff>28575</xdr:rowOff>
    </xdr:to>
    <xdr:sp macro="" textlink="">
      <xdr:nvSpPr>
        <xdr:cNvPr id="4" name="Zaoblený obdĺžnik 3">
          <a:hlinkClick xmlns:r="http://schemas.openxmlformats.org/officeDocument/2006/relationships" r:id="rId2"/>
        </xdr:cNvPr>
        <xdr:cNvSpPr/>
      </xdr:nvSpPr>
      <xdr:spPr>
        <a:xfrm>
          <a:off x="7620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17</xdr:col>
      <xdr:colOff>9525</xdr:colOff>
      <xdr:row>11</xdr:row>
      <xdr:rowOff>73025</xdr:rowOff>
    </xdr:from>
    <xdr:to>
      <xdr:col>25</xdr:col>
      <xdr:colOff>444501</xdr:colOff>
      <xdr:row>27</xdr:row>
      <xdr:rowOff>165101</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57150</xdr:rowOff>
    </xdr:from>
    <xdr:to>
      <xdr:col>1</xdr:col>
      <xdr:colOff>161925</xdr:colOff>
      <xdr:row>2</xdr:row>
      <xdr:rowOff>47625</xdr:rowOff>
    </xdr:to>
    <xdr:sp macro="" textlink="">
      <xdr:nvSpPr>
        <xdr:cNvPr id="3" name="Zaoblený obdĺžnik 2">
          <a:hlinkClick xmlns:r="http://schemas.openxmlformats.org/officeDocument/2006/relationships" r:id="rId2"/>
        </xdr:cNvPr>
        <xdr:cNvSpPr/>
      </xdr:nvSpPr>
      <xdr:spPr>
        <a:xfrm>
          <a:off x="5715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74735</xdr:colOff>
      <xdr:row>10</xdr:row>
      <xdr:rowOff>131274</xdr:rowOff>
    </xdr:from>
    <xdr:to>
      <xdr:col>13</xdr:col>
      <xdr:colOff>83770</xdr:colOff>
      <xdr:row>33</xdr:row>
      <xdr:rowOff>163023</xdr:rowOff>
    </xdr:to>
    <xdr:graphicFrame macro="">
      <xdr:nvGraphicFramePr>
        <xdr:cNvPr id="6" name="Graf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0</xdr:row>
      <xdr:rowOff>57150</xdr:rowOff>
    </xdr:from>
    <xdr:to>
      <xdr:col>0</xdr:col>
      <xdr:colOff>733425</xdr:colOff>
      <xdr:row>1</xdr:row>
      <xdr:rowOff>161925</xdr:rowOff>
    </xdr:to>
    <xdr:sp macro="" textlink="">
      <xdr:nvSpPr>
        <xdr:cNvPr id="3" name="Zaoblený obdĺžnik 2">
          <a:hlinkClick xmlns:r="http://schemas.openxmlformats.org/officeDocument/2006/relationships" r:id="rId2"/>
        </xdr:cNvPr>
        <xdr:cNvSpPr/>
      </xdr:nvSpPr>
      <xdr:spPr>
        <a:xfrm>
          <a:off x="47625"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7</xdr:col>
      <xdr:colOff>244475</xdr:colOff>
      <xdr:row>6</xdr:row>
      <xdr:rowOff>123825</xdr:rowOff>
    </xdr:from>
    <xdr:to>
      <xdr:col>14</xdr:col>
      <xdr:colOff>549275</xdr:colOff>
      <xdr:row>21</xdr:row>
      <xdr:rowOff>104775</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57150</xdr:rowOff>
    </xdr:from>
    <xdr:to>
      <xdr:col>0</xdr:col>
      <xdr:colOff>762000</xdr:colOff>
      <xdr:row>2</xdr:row>
      <xdr:rowOff>47625</xdr:rowOff>
    </xdr:to>
    <xdr:sp macro="" textlink="">
      <xdr:nvSpPr>
        <xdr:cNvPr id="4" name="Zaoblený obdĺžnik 3">
          <a:hlinkClick xmlns:r="http://schemas.openxmlformats.org/officeDocument/2006/relationships" r:id="rId2"/>
        </xdr:cNvPr>
        <xdr:cNvSpPr/>
      </xdr:nvSpPr>
      <xdr:spPr>
        <a:xfrm>
          <a:off x="7620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6</xdr:col>
      <xdr:colOff>133350</xdr:colOff>
      <xdr:row>9</xdr:row>
      <xdr:rowOff>185737</xdr:rowOff>
    </xdr:from>
    <xdr:to>
      <xdr:col>12</xdr:col>
      <xdr:colOff>76200</xdr:colOff>
      <xdr:row>23</xdr:row>
      <xdr:rowOff>19050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57150</xdr:rowOff>
    </xdr:from>
    <xdr:to>
      <xdr:col>1</xdr:col>
      <xdr:colOff>133350</xdr:colOff>
      <xdr:row>1</xdr:row>
      <xdr:rowOff>180975</xdr:rowOff>
    </xdr:to>
    <xdr:sp macro="" textlink="">
      <xdr:nvSpPr>
        <xdr:cNvPr id="3" name="Zaoblený obdĺžnik 2">
          <a:hlinkClick xmlns:r="http://schemas.openxmlformats.org/officeDocument/2006/relationships" r:id="rId2"/>
        </xdr:cNvPr>
        <xdr:cNvSpPr/>
      </xdr:nvSpPr>
      <xdr:spPr>
        <a:xfrm>
          <a:off x="5715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8</xdr:col>
      <xdr:colOff>53340</xdr:colOff>
      <xdr:row>6</xdr:row>
      <xdr:rowOff>64770</xdr:rowOff>
    </xdr:from>
    <xdr:to>
      <xdr:col>15</xdr:col>
      <xdr:colOff>358140</xdr:colOff>
      <xdr:row>21</xdr:row>
      <xdr:rowOff>64770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38100</xdr:rowOff>
    </xdr:from>
    <xdr:to>
      <xdr:col>1</xdr:col>
      <xdr:colOff>180975</xdr:colOff>
      <xdr:row>2</xdr:row>
      <xdr:rowOff>28575</xdr:rowOff>
    </xdr:to>
    <xdr:sp macro="" textlink="">
      <xdr:nvSpPr>
        <xdr:cNvPr id="3" name="Zaoblený obdĺžnik 2">
          <a:hlinkClick xmlns:r="http://schemas.openxmlformats.org/officeDocument/2006/relationships" r:id="rId2"/>
        </xdr:cNvPr>
        <xdr:cNvSpPr/>
      </xdr:nvSpPr>
      <xdr:spPr>
        <a:xfrm>
          <a:off x="7620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187325</xdr:colOff>
      <xdr:row>6</xdr:row>
      <xdr:rowOff>15875</xdr:rowOff>
    </xdr:from>
    <xdr:to>
      <xdr:col>12</xdr:col>
      <xdr:colOff>492125</xdr:colOff>
      <xdr:row>20</xdr:row>
      <xdr:rowOff>180975</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0</xdr:row>
      <xdr:rowOff>47625</xdr:rowOff>
    </xdr:from>
    <xdr:to>
      <xdr:col>1</xdr:col>
      <xdr:colOff>142875</xdr:colOff>
      <xdr:row>1</xdr:row>
      <xdr:rowOff>171450</xdr:rowOff>
    </xdr:to>
    <xdr:sp macro="" textlink="">
      <xdr:nvSpPr>
        <xdr:cNvPr id="3" name="Zaoblený obdĺžnik 2">
          <a:hlinkClick xmlns:r="http://schemas.openxmlformats.org/officeDocument/2006/relationships" r:id="rId2"/>
        </xdr:cNvPr>
        <xdr:cNvSpPr/>
      </xdr:nvSpPr>
      <xdr:spPr>
        <a:xfrm>
          <a:off x="66675"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11</xdr:row>
      <xdr:rowOff>0</xdr:rowOff>
    </xdr:from>
    <xdr:to>
      <xdr:col>8</xdr:col>
      <xdr:colOff>571500</xdr:colOff>
      <xdr:row>35</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41</xdr:row>
      <xdr:rowOff>38100</xdr:rowOff>
    </xdr:from>
    <xdr:to>
      <xdr:col>8</xdr:col>
      <xdr:colOff>571500</xdr:colOff>
      <xdr:row>64</xdr:row>
      <xdr:rowOff>76200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0</xdr:row>
      <xdr:rowOff>47625</xdr:rowOff>
    </xdr:from>
    <xdr:to>
      <xdr:col>1</xdr:col>
      <xdr:colOff>66675</xdr:colOff>
      <xdr:row>2</xdr:row>
      <xdr:rowOff>38100</xdr:rowOff>
    </xdr:to>
    <xdr:sp macro="" textlink="">
      <xdr:nvSpPr>
        <xdr:cNvPr id="4" name="Zaoblený obdĺžnik 3">
          <a:hlinkClick xmlns:r="http://schemas.openxmlformats.org/officeDocument/2006/relationships" r:id="rId3"/>
        </xdr:cNvPr>
        <xdr:cNvSpPr/>
      </xdr:nvSpPr>
      <xdr:spPr>
        <a:xfrm>
          <a:off x="7620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45.xml><?xml version="1.0" encoding="utf-8"?>
<c:userShapes xmlns:c="http://schemas.openxmlformats.org/drawingml/2006/chart">
  <cdr:relSizeAnchor xmlns:cdr="http://schemas.openxmlformats.org/drawingml/2006/chartDrawing">
    <cdr:from>
      <cdr:x>0</cdr:x>
      <cdr:y>0</cdr:y>
    </cdr:from>
    <cdr:to>
      <cdr:x>0</cdr:x>
      <cdr:y>0</cdr:y>
    </cdr:to>
    <cdr:sp macro="" textlink="#REF!">
      <cdr:nvSpPr>
        <cdr:cNvPr id="2" name="TextBox 1"/>
        <cdr:cNvSpPr txBox="1"/>
      </cdr:nvSpPr>
      <cdr:spPr>
        <a:xfrm xmlns:a="http://schemas.openxmlformats.org/drawingml/2006/main">
          <a:off x="0" y="0"/>
          <a:ext cx="3093263" cy="2021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C6D0DFD8-B518-46DA-A59E-5C6788CF774A}" type="TxLink">
            <a:rPr lang="en-US" sz="800" b="0" i="0" u="none" strike="noStrike">
              <a:solidFill>
                <a:srgbClr val="000000"/>
              </a:solidFill>
              <a:latin typeface="Arial"/>
              <a:cs typeface="Arial"/>
            </a:rPr>
            <a:pPr algn="l"/>
            <a:t> </a:t>
          </a:fld>
          <a:endParaRPr lang="en-US" sz="1100" b="0"/>
        </a:p>
      </cdr:txBody>
    </cdr:sp>
  </cdr:relSizeAnchor>
  <cdr:relSizeAnchor xmlns:cdr="http://schemas.openxmlformats.org/drawingml/2006/chartDrawing">
    <cdr:from>
      <cdr:x>0.06785</cdr:x>
      <cdr:y>0.93369</cdr:y>
    </cdr:from>
    <cdr:to>
      <cdr:x>0.25602</cdr:x>
      <cdr:y>0.99147</cdr:y>
    </cdr:to>
    <cdr:sp macro="" textlink="">
      <cdr:nvSpPr>
        <cdr:cNvPr id="3" name="TextBox 2"/>
        <cdr:cNvSpPr txBox="1"/>
      </cdr:nvSpPr>
      <cdr:spPr>
        <a:xfrm xmlns:a="http://schemas.openxmlformats.org/drawingml/2006/main">
          <a:off x="333375" y="3305158"/>
          <a:ext cx="1038225" cy="2190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800">
              <a:latin typeface="Arial" pitchFamily="34" charset="0"/>
              <a:cs typeface="Arial" pitchFamily="34" charset="0"/>
            </a:rPr>
            <a:t>Anglosaské</a:t>
          </a:r>
          <a:endParaRPr lang="en-US" sz="800">
            <a:latin typeface="Arial" pitchFamily="34" charset="0"/>
            <a:cs typeface="Arial" pitchFamily="34" charset="0"/>
          </a:endParaRPr>
        </a:p>
      </cdr:txBody>
    </cdr:sp>
  </cdr:relSizeAnchor>
  <cdr:relSizeAnchor xmlns:cdr="http://schemas.openxmlformats.org/drawingml/2006/chartDrawing">
    <cdr:from>
      <cdr:x>0.24657</cdr:x>
      <cdr:y>0.93405</cdr:y>
    </cdr:from>
    <cdr:to>
      <cdr:x>0.37037</cdr:x>
      <cdr:y>0.98663</cdr:y>
    </cdr:to>
    <cdr:sp macro="" textlink="">
      <cdr:nvSpPr>
        <cdr:cNvPr id="5" name="TextBox 1"/>
        <cdr:cNvSpPr txBox="1"/>
      </cdr:nvSpPr>
      <cdr:spPr>
        <a:xfrm xmlns:a="http://schemas.openxmlformats.org/drawingml/2006/main">
          <a:off x="1331652" y="3327402"/>
          <a:ext cx="668598" cy="187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800">
              <a:latin typeface="Arial" pitchFamily="34" charset="0"/>
              <a:cs typeface="Arial" pitchFamily="34" charset="0"/>
            </a:rPr>
            <a:t>Severské</a:t>
          </a:r>
          <a:endParaRPr lang="en-US" sz="800">
            <a:latin typeface="Arial" pitchFamily="34" charset="0"/>
            <a:cs typeface="Arial" pitchFamily="34" charset="0"/>
          </a:endParaRPr>
        </a:p>
      </cdr:txBody>
    </cdr:sp>
  </cdr:relSizeAnchor>
  <cdr:relSizeAnchor xmlns:cdr="http://schemas.openxmlformats.org/drawingml/2006/chartDrawing">
    <cdr:from>
      <cdr:x>0.42754</cdr:x>
      <cdr:y>0.9314</cdr:y>
    </cdr:from>
    <cdr:to>
      <cdr:x>0.73139</cdr:x>
      <cdr:y>0.98406</cdr:y>
    </cdr:to>
    <cdr:sp macro="" textlink="">
      <cdr:nvSpPr>
        <cdr:cNvPr id="6" name="TextBox 1"/>
        <cdr:cNvSpPr txBox="1"/>
      </cdr:nvSpPr>
      <cdr:spPr>
        <a:xfrm xmlns:a="http://schemas.openxmlformats.org/drawingml/2006/main">
          <a:off x="2313345" y="3331507"/>
          <a:ext cx="1674704" cy="2021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sk-SK" sz="800">
              <a:latin typeface="Arial" pitchFamily="34" charset="0"/>
              <a:cs typeface="Arial" pitchFamily="34" charset="0"/>
            </a:rPr>
            <a:t>Nemecké</a:t>
          </a:r>
          <a:endParaRPr lang="en-US" sz="800">
            <a:latin typeface="Arial" pitchFamily="34" charset="0"/>
            <a:cs typeface="Arial" pitchFamily="34" charset="0"/>
          </a:endParaRPr>
        </a:p>
      </cdr:txBody>
    </cdr:sp>
  </cdr:relSizeAnchor>
  <cdr:relSizeAnchor xmlns:cdr="http://schemas.openxmlformats.org/drawingml/2006/chartDrawing">
    <cdr:from>
      <cdr:x>0.76869</cdr:x>
      <cdr:y>0.93649</cdr:y>
    </cdr:from>
    <cdr:to>
      <cdr:x>0.98084</cdr:x>
      <cdr:y>0.98159</cdr:y>
    </cdr:to>
    <cdr:sp macro="" textlink="">
      <cdr:nvSpPr>
        <cdr:cNvPr id="7" name="TextBox 1"/>
        <cdr:cNvSpPr txBox="1"/>
      </cdr:nvSpPr>
      <cdr:spPr>
        <a:xfrm xmlns:a="http://schemas.openxmlformats.org/drawingml/2006/main">
          <a:off x="4193293" y="3350656"/>
          <a:ext cx="1169303" cy="173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800">
              <a:latin typeface="Arial" pitchFamily="34" charset="0"/>
              <a:cs typeface="Arial" pitchFamily="34" charset="0"/>
            </a:rPr>
            <a:t>Francúzske</a:t>
          </a:r>
          <a:endParaRPr lang="en-US" sz="800">
            <a:latin typeface="Arial" pitchFamily="34" charset="0"/>
            <a:cs typeface="Arial" pitchFamily="34" charset="0"/>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cdr:x>
      <cdr:y>0</cdr:y>
    </cdr:from>
    <cdr:to>
      <cdr:x>0</cdr:x>
      <cdr:y>0</cdr:y>
    </cdr:to>
    <cdr:sp macro="" textlink="#REF!">
      <cdr:nvSpPr>
        <cdr:cNvPr id="2" name="TextBox 1"/>
        <cdr:cNvSpPr txBox="1"/>
      </cdr:nvSpPr>
      <cdr:spPr>
        <a:xfrm xmlns:a="http://schemas.openxmlformats.org/drawingml/2006/main">
          <a:off x="0" y="0"/>
          <a:ext cx="3093239"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C5D6F9CB-B97E-4970-8278-09C87C20FE7F}" type="TxLink">
            <a:rPr lang="en-US" sz="800" b="0" i="0" u="none" strike="noStrike">
              <a:solidFill>
                <a:srgbClr val="000000"/>
              </a:solidFill>
              <a:latin typeface="Arial"/>
              <a:cs typeface="Arial"/>
            </a:rPr>
            <a:pPr algn="l"/>
            <a:t> </a:t>
          </a:fld>
          <a:endParaRPr lang="en-US" sz="1100" b="0"/>
        </a:p>
      </cdr:txBody>
    </cdr:sp>
  </cdr:relSizeAnchor>
  <cdr:relSizeAnchor xmlns:cdr="http://schemas.openxmlformats.org/drawingml/2006/chartDrawing">
    <cdr:from>
      <cdr:x>0.0654</cdr:x>
      <cdr:y>0.9332</cdr:y>
    </cdr:from>
    <cdr:to>
      <cdr:x>0.25725</cdr:x>
      <cdr:y>0.99172</cdr:y>
    </cdr:to>
    <cdr:sp macro="" textlink="">
      <cdr:nvSpPr>
        <cdr:cNvPr id="3" name="TextBox 2"/>
        <cdr:cNvSpPr txBox="1"/>
      </cdr:nvSpPr>
      <cdr:spPr>
        <a:xfrm xmlns:a="http://schemas.openxmlformats.org/drawingml/2006/main">
          <a:off x="333375" y="3305158"/>
          <a:ext cx="1038225" cy="2190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Arial" pitchFamily="34" charset="0"/>
              <a:cs typeface="Arial" pitchFamily="34" charset="0"/>
            </a:rPr>
            <a:t>Common law</a:t>
          </a:r>
        </a:p>
      </cdr:txBody>
    </cdr:sp>
  </cdr:relSizeAnchor>
  <cdr:relSizeAnchor xmlns:cdr="http://schemas.openxmlformats.org/drawingml/2006/chartDrawing">
    <cdr:from>
      <cdr:x>0.29798</cdr:x>
      <cdr:y>0.94077</cdr:y>
    </cdr:from>
    <cdr:to>
      <cdr:x>0.39066</cdr:x>
      <cdr:y>0.99415</cdr:y>
    </cdr:to>
    <cdr:sp macro="" textlink="">
      <cdr:nvSpPr>
        <cdr:cNvPr id="5" name="TextBox 1"/>
        <cdr:cNvSpPr txBox="1"/>
      </cdr:nvSpPr>
      <cdr:spPr>
        <a:xfrm xmlns:a="http://schemas.openxmlformats.org/drawingml/2006/main">
          <a:off x="1592990" y="3333765"/>
          <a:ext cx="512035" cy="2000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800">
              <a:latin typeface="Arial" pitchFamily="34" charset="0"/>
              <a:cs typeface="Arial" pitchFamily="34" charset="0"/>
            </a:rPr>
            <a:t>Nordic</a:t>
          </a:r>
        </a:p>
      </cdr:txBody>
    </cdr:sp>
  </cdr:relSizeAnchor>
  <cdr:relSizeAnchor xmlns:cdr="http://schemas.openxmlformats.org/drawingml/2006/chartDrawing">
    <cdr:from>
      <cdr:x>0.42754</cdr:x>
      <cdr:y>0.94345</cdr:y>
    </cdr:from>
    <cdr:to>
      <cdr:x>0.73066</cdr:x>
      <cdr:y>0.99659</cdr:y>
    </cdr:to>
    <cdr:sp macro="" textlink="">
      <cdr:nvSpPr>
        <cdr:cNvPr id="6" name="TextBox 1"/>
        <cdr:cNvSpPr txBox="1"/>
      </cdr:nvSpPr>
      <cdr:spPr>
        <a:xfrm xmlns:a="http://schemas.openxmlformats.org/drawingml/2006/main">
          <a:off x="2313350" y="3343293"/>
          <a:ext cx="1674703" cy="200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en-US" sz="800">
              <a:latin typeface="Arial" pitchFamily="34" charset="0"/>
              <a:cs typeface="Arial" pitchFamily="34" charset="0"/>
            </a:rPr>
            <a:t>German</a:t>
          </a:r>
        </a:p>
      </cdr:txBody>
    </cdr:sp>
  </cdr:relSizeAnchor>
  <cdr:relSizeAnchor xmlns:cdr="http://schemas.openxmlformats.org/drawingml/2006/chartDrawing">
    <cdr:from>
      <cdr:x>0.76771</cdr:x>
      <cdr:y>0.94613</cdr:y>
    </cdr:from>
    <cdr:to>
      <cdr:x>0.97937</cdr:x>
      <cdr:y>0.99172</cdr:y>
    </cdr:to>
    <cdr:sp macro="" textlink="">
      <cdr:nvSpPr>
        <cdr:cNvPr id="7" name="TextBox 1"/>
        <cdr:cNvSpPr txBox="1"/>
      </cdr:nvSpPr>
      <cdr:spPr>
        <a:xfrm xmlns:a="http://schemas.openxmlformats.org/drawingml/2006/main">
          <a:off x="4193302" y="3352789"/>
          <a:ext cx="1169273" cy="17146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800">
              <a:latin typeface="Arial" pitchFamily="34" charset="0"/>
              <a:cs typeface="Arial" pitchFamily="34" charset="0"/>
            </a:rPr>
            <a:t>French</a:t>
          </a:r>
        </a:p>
      </cdr:txBody>
    </cdr:sp>
  </cdr:relSizeAnchor>
</c:userShapes>
</file>

<file path=xl/drawings/drawing47.xml><?xml version="1.0" encoding="utf-8"?>
<xdr:wsDr xmlns:xdr="http://schemas.openxmlformats.org/drawingml/2006/spreadsheetDrawing" xmlns:a="http://schemas.openxmlformats.org/drawingml/2006/main">
  <xdr:twoCellAnchor>
    <xdr:from>
      <xdr:col>4</xdr:col>
      <xdr:colOff>260351</xdr:colOff>
      <xdr:row>4</xdr:row>
      <xdr:rowOff>63500</xdr:rowOff>
    </xdr:from>
    <xdr:to>
      <xdr:col>8</xdr:col>
      <xdr:colOff>158750</xdr:colOff>
      <xdr:row>27</xdr:row>
      <xdr:rowOff>88900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47625</xdr:rowOff>
    </xdr:from>
    <xdr:to>
      <xdr:col>0</xdr:col>
      <xdr:colOff>742950</xdr:colOff>
      <xdr:row>2</xdr:row>
      <xdr:rowOff>38100</xdr:rowOff>
    </xdr:to>
    <xdr:sp macro="" textlink="">
      <xdr:nvSpPr>
        <xdr:cNvPr id="3" name="Zaoblený obdĺžnik 2">
          <a:hlinkClick xmlns:r="http://schemas.openxmlformats.org/officeDocument/2006/relationships" r:id="rId2"/>
        </xdr:cNvPr>
        <xdr:cNvSpPr/>
      </xdr:nvSpPr>
      <xdr:spPr>
        <a:xfrm>
          <a:off x="5715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7</xdr:col>
      <xdr:colOff>0</xdr:colOff>
      <xdr:row>4</xdr:row>
      <xdr:rowOff>0</xdr:rowOff>
    </xdr:from>
    <xdr:to>
      <xdr:col>15</xdr:col>
      <xdr:colOff>304800</xdr:colOff>
      <xdr:row>19</xdr:row>
      <xdr:rowOff>50800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0</xdr:row>
      <xdr:rowOff>47625</xdr:rowOff>
    </xdr:from>
    <xdr:to>
      <xdr:col>1</xdr:col>
      <xdr:colOff>142875</xdr:colOff>
      <xdr:row>1</xdr:row>
      <xdr:rowOff>171450</xdr:rowOff>
    </xdr:to>
    <xdr:sp macro="" textlink="">
      <xdr:nvSpPr>
        <xdr:cNvPr id="3" name="Zaoblený obdĺžnik 2">
          <a:hlinkClick xmlns:r="http://schemas.openxmlformats.org/officeDocument/2006/relationships" r:id="rId2"/>
        </xdr:cNvPr>
        <xdr:cNvSpPr/>
      </xdr:nvSpPr>
      <xdr:spPr>
        <a:xfrm>
          <a:off x="66675"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3175</xdr:colOff>
      <xdr:row>17</xdr:row>
      <xdr:rowOff>109537</xdr:rowOff>
    </xdr:from>
    <xdr:to>
      <xdr:col>10</xdr:col>
      <xdr:colOff>98425</xdr:colOff>
      <xdr:row>32</xdr:row>
      <xdr:rowOff>1587</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47625</xdr:rowOff>
    </xdr:from>
    <xdr:to>
      <xdr:col>1</xdr:col>
      <xdr:colOff>180975</xdr:colOff>
      <xdr:row>2</xdr:row>
      <xdr:rowOff>38100</xdr:rowOff>
    </xdr:to>
    <xdr:sp macro="" textlink="">
      <xdr:nvSpPr>
        <xdr:cNvPr id="3" name="Zaoblený obdĺžnik 2">
          <a:hlinkClick xmlns:r="http://schemas.openxmlformats.org/officeDocument/2006/relationships" r:id="rId2"/>
        </xdr:cNvPr>
        <xdr:cNvSpPr/>
      </xdr:nvSpPr>
      <xdr:spPr>
        <a:xfrm>
          <a:off x="7620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365125</xdr:colOff>
      <xdr:row>19</xdr:row>
      <xdr:rowOff>82550</xdr:rowOff>
    </xdr:from>
    <xdr:to>
      <xdr:col>14</xdr:col>
      <xdr:colOff>187325</xdr:colOff>
      <xdr:row>32</xdr:row>
      <xdr:rowOff>149225</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38100</xdr:rowOff>
    </xdr:from>
    <xdr:to>
      <xdr:col>0</xdr:col>
      <xdr:colOff>762000</xdr:colOff>
      <xdr:row>2</xdr:row>
      <xdr:rowOff>28575</xdr:rowOff>
    </xdr:to>
    <xdr:sp macro="" textlink="">
      <xdr:nvSpPr>
        <xdr:cNvPr id="4" name="Zaoblený obdĺžnik 3">
          <a:hlinkClick xmlns:r="http://schemas.openxmlformats.org/officeDocument/2006/relationships" r:id="rId2"/>
        </xdr:cNvPr>
        <xdr:cNvSpPr/>
      </xdr:nvSpPr>
      <xdr:spPr>
        <a:xfrm>
          <a:off x="7620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20</xdr:col>
      <xdr:colOff>187325</xdr:colOff>
      <xdr:row>12</xdr:row>
      <xdr:rowOff>79375</xdr:rowOff>
    </xdr:from>
    <xdr:to>
      <xdr:col>26</xdr:col>
      <xdr:colOff>377825</xdr:colOff>
      <xdr:row>27</xdr:row>
      <xdr:rowOff>60325</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0</xdr:row>
      <xdr:rowOff>76200</xdr:rowOff>
    </xdr:from>
    <xdr:to>
      <xdr:col>0</xdr:col>
      <xdr:colOff>781050</xdr:colOff>
      <xdr:row>2</xdr:row>
      <xdr:rowOff>9525</xdr:rowOff>
    </xdr:to>
    <xdr:sp macro="" textlink="">
      <xdr:nvSpPr>
        <xdr:cNvPr id="3" name="Zaoblený obdĺžnik 2">
          <a:hlinkClick xmlns:r="http://schemas.openxmlformats.org/officeDocument/2006/relationships" r:id="rId2"/>
        </xdr:cNvPr>
        <xdr:cNvSpPr/>
      </xdr:nvSpPr>
      <xdr:spPr>
        <a:xfrm>
          <a:off x="95250" y="762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190500</xdr:colOff>
      <xdr:row>10</xdr:row>
      <xdr:rowOff>125730</xdr:rowOff>
    </xdr:from>
    <xdr:to>
      <xdr:col>11</xdr:col>
      <xdr:colOff>495300</xdr:colOff>
      <xdr:row>25</xdr:row>
      <xdr:rowOff>125730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28575</xdr:rowOff>
    </xdr:from>
    <xdr:to>
      <xdr:col>1</xdr:col>
      <xdr:colOff>161925</xdr:colOff>
      <xdr:row>2</xdr:row>
      <xdr:rowOff>19050</xdr:rowOff>
    </xdr:to>
    <xdr:sp macro="" textlink="">
      <xdr:nvSpPr>
        <xdr:cNvPr id="3" name="Zaoblený obdĺžnik 2">
          <a:hlinkClick xmlns:r="http://schemas.openxmlformats.org/officeDocument/2006/relationships" r:id="rId2"/>
        </xdr:cNvPr>
        <xdr:cNvSpPr/>
      </xdr:nvSpPr>
      <xdr:spPr>
        <a:xfrm>
          <a:off x="57150" y="2857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567690</xdr:colOff>
      <xdr:row>33</xdr:row>
      <xdr:rowOff>133350</xdr:rowOff>
    </xdr:from>
    <xdr:to>
      <xdr:col>11</xdr:col>
      <xdr:colOff>262890</xdr:colOff>
      <xdr:row>48</xdr:row>
      <xdr:rowOff>133350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53975</xdr:colOff>
      <xdr:row>12</xdr:row>
      <xdr:rowOff>79375</xdr:rowOff>
    </xdr:from>
    <xdr:to>
      <xdr:col>18</xdr:col>
      <xdr:colOff>358775</xdr:colOff>
      <xdr:row>27</xdr:row>
      <xdr:rowOff>60325</xdr:rowOff>
    </xdr:to>
    <xdr:graphicFrame macro="">
      <xdr:nvGraphicFramePr>
        <xdr:cNvPr id="4" name="Graf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0</xdr:row>
      <xdr:rowOff>38100</xdr:rowOff>
    </xdr:from>
    <xdr:to>
      <xdr:col>1</xdr:col>
      <xdr:colOff>161925</xdr:colOff>
      <xdr:row>2</xdr:row>
      <xdr:rowOff>28575</xdr:rowOff>
    </xdr:to>
    <xdr:sp macro="" textlink="">
      <xdr:nvSpPr>
        <xdr:cNvPr id="5" name="Zaoblený obdĺžnik 4">
          <a:hlinkClick xmlns:r="http://schemas.openxmlformats.org/officeDocument/2006/relationships" r:id="rId3"/>
        </xdr:cNvPr>
        <xdr:cNvSpPr/>
      </xdr:nvSpPr>
      <xdr:spPr>
        <a:xfrm>
          <a:off x="5715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7</xdr:col>
      <xdr:colOff>107950</xdr:colOff>
      <xdr:row>6</xdr:row>
      <xdr:rowOff>120650</xdr:rowOff>
    </xdr:from>
    <xdr:to>
      <xdr:col>15</xdr:col>
      <xdr:colOff>358140</xdr:colOff>
      <xdr:row>24</xdr:row>
      <xdr:rowOff>156210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0</xdr:row>
      <xdr:rowOff>47625</xdr:rowOff>
    </xdr:from>
    <xdr:to>
      <xdr:col>0</xdr:col>
      <xdr:colOff>771525</xdr:colOff>
      <xdr:row>1</xdr:row>
      <xdr:rowOff>152400</xdr:rowOff>
    </xdr:to>
    <xdr:sp macro="" textlink="">
      <xdr:nvSpPr>
        <xdr:cNvPr id="3" name="Zaoblený obdĺžnik 2">
          <a:hlinkClick xmlns:r="http://schemas.openxmlformats.org/officeDocument/2006/relationships" r:id="rId2"/>
        </xdr:cNvPr>
        <xdr:cNvSpPr/>
      </xdr:nvSpPr>
      <xdr:spPr>
        <a:xfrm>
          <a:off x="85725"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99060</xdr:colOff>
      <xdr:row>12</xdr:row>
      <xdr:rowOff>19050</xdr:rowOff>
    </xdr:from>
    <xdr:to>
      <xdr:col>16</xdr:col>
      <xdr:colOff>330200</xdr:colOff>
      <xdr:row>32</xdr:row>
      <xdr:rowOff>19050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38100</xdr:rowOff>
    </xdr:from>
    <xdr:to>
      <xdr:col>1</xdr:col>
      <xdr:colOff>180975</xdr:colOff>
      <xdr:row>2</xdr:row>
      <xdr:rowOff>28575</xdr:rowOff>
    </xdr:to>
    <xdr:sp macro="" textlink="">
      <xdr:nvSpPr>
        <xdr:cNvPr id="3" name="Zaoblený obdĺžnik 2">
          <a:hlinkClick xmlns:r="http://schemas.openxmlformats.org/officeDocument/2006/relationships" r:id="rId2"/>
        </xdr:cNvPr>
        <xdr:cNvSpPr/>
      </xdr:nvSpPr>
      <xdr:spPr>
        <a:xfrm>
          <a:off x="7620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53974</xdr:colOff>
      <xdr:row>16</xdr:row>
      <xdr:rowOff>79374</xdr:rowOff>
    </xdr:from>
    <xdr:to>
      <xdr:col>21</xdr:col>
      <xdr:colOff>38099</xdr:colOff>
      <xdr:row>36</xdr:row>
      <xdr:rowOff>107949</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38100</xdr:rowOff>
    </xdr:from>
    <xdr:to>
      <xdr:col>1</xdr:col>
      <xdr:colOff>152400</xdr:colOff>
      <xdr:row>1</xdr:row>
      <xdr:rowOff>161925</xdr:rowOff>
    </xdr:to>
    <xdr:sp macro="" textlink="">
      <xdr:nvSpPr>
        <xdr:cNvPr id="3" name="Zaoblený obdĺžnik 2">
          <a:hlinkClick xmlns:r="http://schemas.openxmlformats.org/officeDocument/2006/relationships" r:id="rId2"/>
        </xdr:cNvPr>
        <xdr:cNvSpPr/>
      </xdr:nvSpPr>
      <xdr:spPr>
        <a:xfrm>
          <a:off x="7620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4</xdr:col>
      <xdr:colOff>190500</xdr:colOff>
      <xdr:row>124</xdr:row>
      <xdr:rowOff>110490</xdr:rowOff>
    </xdr:from>
    <xdr:to>
      <xdr:col>9</xdr:col>
      <xdr:colOff>335280</xdr:colOff>
      <xdr:row>139</xdr:row>
      <xdr:rowOff>156210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38100</xdr:rowOff>
    </xdr:from>
    <xdr:to>
      <xdr:col>0</xdr:col>
      <xdr:colOff>762000</xdr:colOff>
      <xdr:row>2</xdr:row>
      <xdr:rowOff>9525</xdr:rowOff>
    </xdr:to>
    <xdr:sp macro="" textlink="">
      <xdr:nvSpPr>
        <xdr:cNvPr id="3" name="Zaoblený obdĺžnik 2">
          <a:hlinkClick xmlns:r="http://schemas.openxmlformats.org/officeDocument/2006/relationships" r:id="rId2"/>
        </xdr:cNvPr>
        <xdr:cNvSpPr/>
      </xdr:nvSpPr>
      <xdr:spPr>
        <a:xfrm>
          <a:off x="7620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16</xdr:col>
      <xdr:colOff>434975</xdr:colOff>
      <xdr:row>23</xdr:row>
      <xdr:rowOff>53975</xdr:rowOff>
    </xdr:from>
    <xdr:to>
      <xdr:col>24</xdr:col>
      <xdr:colOff>130175</xdr:colOff>
      <xdr:row>38</xdr:row>
      <xdr:rowOff>34925</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47625</xdr:rowOff>
    </xdr:from>
    <xdr:to>
      <xdr:col>1</xdr:col>
      <xdr:colOff>161925</xdr:colOff>
      <xdr:row>2</xdr:row>
      <xdr:rowOff>38100</xdr:rowOff>
    </xdr:to>
    <xdr:sp macro="" textlink="">
      <xdr:nvSpPr>
        <xdr:cNvPr id="3" name="Zaoblený obdĺžnik 2">
          <a:hlinkClick xmlns:r="http://schemas.openxmlformats.org/officeDocument/2006/relationships" r:id="rId2"/>
        </xdr:cNvPr>
        <xdr:cNvSpPr/>
      </xdr:nvSpPr>
      <xdr:spPr>
        <a:xfrm>
          <a:off x="5715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8</xdr:col>
      <xdr:colOff>454024</xdr:colOff>
      <xdr:row>15</xdr:row>
      <xdr:rowOff>158750</xdr:rowOff>
    </xdr:from>
    <xdr:to>
      <xdr:col>17</xdr:col>
      <xdr:colOff>6349</xdr:colOff>
      <xdr:row>33</xdr:row>
      <xdr:rowOff>60325</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38100</xdr:rowOff>
    </xdr:from>
    <xdr:to>
      <xdr:col>1</xdr:col>
      <xdr:colOff>152400</xdr:colOff>
      <xdr:row>1</xdr:row>
      <xdr:rowOff>161925</xdr:rowOff>
    </xdr:to>
    <xdr:sp macro="" textlink="">
      <xdr:nvSpPr>
        <xdr:cNvPr id="4" name="Zaoblený obdĺžnik 3">
          <a:hlinkClick xmlns:r="http://schemas.openxmlformats.org/officeDocument/2006/relationships" r:id="rId2"/>
        </xdr:cNvPr>
        <xdr:cNvSpPr/>
      </xdr:nvSpPr>
      <xdr:spPr>
        <a:xfrm>
          <a:off x="76200" y="3810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6</xdr:col>
      <xdr:colOff>498475</xdr:colOff>
      <xdr:row>21</xdr:row>
      <xdr:rowOff>92075</xdr:rowOff>
    </xdr:from>
    <xdr:to>
      <xdr:col>14</xdr:col>
      <xdr:colOff>193675</xdr:colOff>
      <xdr:row>36</xdr:row>
      <xdr:rowOff>73025</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0</xdr:row>
      <xdr:rowOff>57150</xdr:rowOff>
    </xdr:from>
    <xdr:to>
      <xdr:col>1</xdr:col>
      <xdr:colOff>200025</xdr:colOff>
      <xdr:row>2</xdr:row>
      <xdr:rowOff>47625</xdr:rowOff>
    </xdr:to>
    <xdr:sp macro="" textlink="">
      <xdr:nvSpPr>
        <xdr:cNvPr id="3" name="Zaoblený obdĺžnik 2">
          <a:hlinkClick xmlns:r="http://schemas.openxmlformats.org/officeDocument/2006/relationships" r:id="rId2"/>
        </xdr:cNvPr>
        <xdr:cNvSpPr/>
      </xdr:nvSpPr>
      <xdr:spPr>
        <a:xfrm>
          <a:off x="9525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200025</xdr:colOff>
      <xdr:row>14</xdr:row>
      <xdr:rowOff>98425</xdr:rowOff>
    </xdr:from>
    <xdr:to>
      <xdr:col>27</xdr:col>
      <xdr:colOff>327025</xdr:colOff>
      <xdr:row>29</xdr:row>
      <xdr:rowOff>174625</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47625</xdr:rowOff>
    </xdr:from>
    <xdr:to>
      <xdr:col>0</xdr:col>
      <xdr:colOff>742950</xdr:colOff>
      <xdr:row>1</xdr:row>
      <xdr:rowOff>152400</xdr:rowOff>
    </xdr:to>
    <xdr:sp macro="" textlink="">
      <xdr:nvSpPr>
        <xdr:cNvPr id="4" name="Zaoblený obdĺžnik 3">
          <a:hlinkClick xmlns:r="http://schemas.openxmlformats.org/officeDocument/2006/relationships" r:id="rId2"/>
        </xdr:cNvPr>
        <xdr:cNvSpPr/>
      </xdr:nvSpPr>
      <xdr:spPr>
        <a:xfrm>
          <a:off x="57150" y="47625"/>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20</xdr:col>
      <xdr:colOff>282575</xdr:colOff>
      <xdr:row>15</xdr:row>
      <xdr:rowOff>41275</xdr:rowOff>
    </xdr:from>
    <xdr:to>
      <xdr:col>32</xdr:col>
      <xdr:colOff>187325</xdr:colOff>
      <xdr:row>36</xdr:row>
      <xdr:rowOff>34925</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0</xdr:row>
      <xdr:rowOff>57150</xdr:rowOff>
    </xdr:from>
    <xdr:to>
      <xdr:col>1</xdr:col>
      <xdr:colOff>142875</xdr:colOff>
      <xdr:row>2</xdr:row>
      <xdr:rowOff>47625</xdr:rowOff>
    </xdr:to>
    <xdr:sp macro="" textlink="">
      <xdr:nvSpPr>
        <xdr:cNvPr id="4" name="Zaoblený obdĺžnik 3">
          <a:hlinkClick xmlns:r="http://schemas.openxmlformats.org/officeDocument/2006/relationships" r:id="rId2"/>
        </xdr:cNvPr>
        <xdr:cNvSpPr/>
      </xdr:nvSpPr>
      <xdr:spPr>
        <a:xfrm>
          <a:off x="11430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0.81334</cdr:x>
      <cdr:y>0.10357</cdr:y>
    </cdr:from>
    <cdr:to>
      <cdr:x>0.90868</cdr:x>
      <cdr:y>0.20724</cdr:y>
    </cdr:to>
    <cdr:sp macro="" textlink="">
      <cdr:nvSpPr>
        <cdr:cNvPr id="3" name="Textové pole 1"/>
        <cdr:cNvSpPr txBox="1"/>
      </cdr:nvSpPr>
      <cdr:spPr>
        <a:xfrm xmlns:a="http://schemas.openxmlformats.org/drawingml/2006/main">
          <a:off x="3441909" y="285466"/>
          <a:ext cx="403469" cy="28574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k-SK" sz="800">
              <a:solidFill>
                <a:srgbClr val="00B0F0"/>
              </a:solidFill>
              <a:latin typeface="NeueHaasGroteskDisp W02" panose="020B0504020202020204" pitchFamily="34" charset="-18"/>
            </a:rPr>
            <a:t>SK</a:t>
          </a:r>
          <a:endParaRPr lang="en-US" sz="800">
            <a:solidFill>
              <a:srgbClr val="00B0F0"/>
            </a:solidFill>
            <a:latin typeface="NeueHaasGroteskDisp W02" panose="020B0504020202020204" pitchFamily="34" charset="-18"/>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17</xdr:col>
      <xdr:colOff>158750</xdr:colOff>
      <xdr:row>5</xdr:row>
      <xdr:rowOff>123824</xdr:rowOff>
    </xdr:from>
    <xdr:to>
      <xdr:col>24</xdr:col>
      <xdr:colOff>387350</xdr:colOff>
      <xdr:row>22</xdr:row>
      <xdr:rowOff>101600</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0</xdr:row>
      <xdr:rowOff>57150</xdr:rowOff>
    </xdr:from>
    <xdr:to>
      <xdr:col>1</xdr:col>
      <xdr:colOff>152400</xdr:colOff>
      <xdr:row>1</xdr:row>
      <xdr:rowOff>161925</xdr:rowOff>
    </xdr:to>
    <xdr:sp macro="" textlink="">
      <xdr:nvSpPr>
        <xdr:cNvPr id="4" name="Zaoblený obdĺžnik 3">
          <a:hlinkClick xmlns:r="http://schemas.openxmlformats.org/officeDocument/2006/relationships" r:id="rId2"/>
        </xdr:cNvPr>
        <xdr:cNvSpPr/>
      </xdr:nvSpPr>
      <xdr:spPr>
        <a:xfrm>
          <a:off x="76200" y="57150"/>
          <a:ext cx="685800" cy="314325"/>
        </a:xfrm>
        <a:prstGeom prst="roundRect">
          <a:avLst/>
        </a:prstGeom>
        <a:solidFill>
          <a:srgbClr val="2C9ADC"/>
        </a:solidFill>
        <a:ln>
          <a:solidFill>
            <a:srgbClr val="2C9AD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latin typeface="Yu Gothic UI" panose="020B0500000000000000" pitchFamily="34" charset="-128"/>
              <a:ea typeface="Yu Gothic UI" panose="020B0500000000000000" pitchFamily="34" charset="-128"/>
            </a:rPr>
            <a:t>Obsah</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0.87803</cdr:x>
      <cdr:y>0.14471</cdr:y>
    </cdr:from>
    <cdr:to>
      <cdr:x>0.93531</cdr:x>
      <cdr:y>0.21964</cdr:y>
    </cdr:to>
    <cdr:sp macro="" textlink="">
      <cdr:nvSpPr>
        <cdr:cNvPr id="3" name="Textové pole 1"/>
        <cdr:cNvSpPr txBox="1"/>
      </cdr:nvSpPr>
      <cdr:spPr>
        <a:xfrm xmlns:a="http://schemas.openxmlformats.org/drawingml/2006/main">
          <a:off x="5171268" y="692405"/>
          <a:ext cx="337357" cy="3585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k-SK" sz="800">
              <a:solidFill>
                <a:srgbClr val="00B0F0"/>
              </a:solidFill>
              <a:latin typeface="NeueHaasGroteskDisp W02" panose="020B0504020202020204" pitchFamily="34" charset="-18"/>
            </a:rPr>
            <a:t>SK</a:t>
          </a:r>
          <a:endParaRPr lang="en-US" sz="800">
            <a:solidFill>
              <a:srgbClr val="00B0F0"/>
            </a:solidFill>
            <a:latin typeface="NeueHaasGroteskDisp W02" panose="020B0504020202020204" pitchFamily="34" charset="-18"/>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Temp/Parts%201%20and%2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oecdshare.oecd.org/applic/uoe/ind2002/calcul_B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oecdshare.oecd.org/Applic/PISA/PISA%202003%20Initial%20Report/Chapters/Chapter%203%20-%20Learning%20characteristics/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Applic\EAS\Afa\MAJ\UK\2005\Isobelle%20Table%20B%202003.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TC_A7_EAG201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PROJECTS/EMO13_EPL/EP_data/EP_Part%20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Applic\EAS\Afa\BASE_AFA\RD\DONNEE\RD_ESP.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Users\n.es-sadki\AppData\Local\Microsoft\Windows\Temporary%20Internet%20Files\Content.Outlook\OL4Z261N\KEY%20FIGURES%202010\FROM%20JAN%202010\Matthieu\KF2010%20SF%20plus%20FP%20plus%20civGOVERD%201006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albiser_e/AppData/Local/Temp/Temp1_Teachers'%20salaries%20and%20Working%20time.zip/Teachers'%20salaries%20and%20Working%20time/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TEMP/prod%20levels%20manufacturing.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C3_TREND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oecdshare.oecd.org/TEMP/OutputContri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oecdshare.oecd.org/Applic/UOE/Ind2005/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oecdshare.oecd.org/Applic/UOE/Ind2005/data2001/E9C3N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R&amp;D_publications\2005\SIFs2005\SIF5_R&amp;D%20Psl\Extrations\Persreg_pc-emp.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R&amp;D_publications\2005\SIFs2005\SIF5_R&amp;D%20Psl\Extrations\Perssci_FTE_RSE_TOT_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AFA\AFA\MAJ\JPN\JPNOU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WINDOWS\TEMP\A.2.1GERDme011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albiser_e/AppData/Local/Temp/Temp1_Teachers'%20salaries%20and%20Working%20time.zip/Teachers'%20salaries%20and%20Working%20time/EduExpen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albiser_e/AppData/Local/Temp/Temp1_Teachers'%20salaries%20and%20Working%20time.zip/Teachers'%20salaries%20and%20Working%20time/F5_W.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albiser_e/AppData/Local/Temp/Temp1_Teachers'%20salaries%20and%20Working%20time.zip/Teachers'%20salaries%20and%20Working%20time/NSalary_feb19.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T:\Task%205.1\5.1.5%20SPECIAL%20STUDIES\OECD\NESLI\Evaluation%20and%20Assessment\December%202014%20Survey\Copy%20of%20EA_USA_AR.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IFP_NEW/4_STRUKTURAL/4_6_Projekty/2019_Tiger/Tiger%202022%20finish%20line/02_Recenzn&#253;%20workshop%20a%20final%20verzia/Stanovenie%20cie&#318;ov.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lhabodaszova/Downloads/proj_19np%20(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IFP_NEW/4_STRUKTURAL/4_6_Projekty/2019_Tiger/data/allocative_efficienc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Applic/UOE/EQ/y0001/WEI/02de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refreshError="1"/>
      <sheetData sheetId="1">
        <row r="1">
          <cell r="A1" t="str">
            <v>CountryCode indicateur</v>
          </cell>
          <cell r="B1" t="str">
            <v>Country</v>
          </cell>
          <cell r="C1" t="str">
            <v>Code indicateur</v>
          </cell>
          <cell r="D1" t="str">
            <v>Item</v>
          </cell>
          <cell r="E1">
            <v>2003</v>
          </cell>
          <cell r="F1" t="str">
            <v>2008 (2009 for Portugal)</v>
          </cell>
          <cell r="G1" t="str">
            <v>Value 2003_1</v>
          </cell>
          <cell r="H1" t="str">
            <v>Value 2003_2</v>
          </cell>
          <cell r="I1" t="str">
            <v>Value 2003_3</v>
          </cell>
          <cell r="J1" t="str">
            <v>Value 2008_1</v>
          </cell>
          <cell r="K1" t="str">
            <v>Value 2008_2</v>
          </cell>
          <cell r="L1" t="str">
            <v>Value 2008_3</v>
          </cell>
          <cell r="M1" t="str">
            <v>Score 2003_1</v>
          </cell>
          <cell r="N1" t="str">
            <v>Score 2003_2</v>
          </cell>
          <cell r="O1" t="str">
            <v>Score 2003_3</v>
          </cell>
          <cell r="P1" t="str">
            <v>Score 2008_1</v>
          </cell>
          <cell r="Q1" t="str">
            <v>Score 2008_2</v>
          </cell>
          <cell r="R1" t="str">
            <v>Score 2008_3</v>
          </cell>
        </row>
        <row r="2">
          <cell r="A2" t="str">
            <v>AustraliaEPL1A</v>
          </cell>
          <cell r="B2" t="str">
            <v>Australia</v>
          </cell>
          <cell r="C2" t="str">
            <v>EPL1A</v>
          </cell>
          <cell r="D2" t="str">
            <v>Notification proceduresa</v>
          </cell>
          <cell r="E2" t="str">
            <v>No prescribed procedures.  In case of legal proceedings, the Australian Industrial Relation Commision will consider whether there was a valid reason for the termination, whether employee notified of reason, given opportunity to respond where reason related to capacity/conduct, and any warnings about unsatisfactory performance if that’s why employee was terminated.</v>
          </cell>
          <cell r="F2" t="str">
            <v>No prescribed procedures.  In case of legal proceedings, the Australian Industrial Relation Commision will consider whether there was a valid reason for the termination, whether employee notified of reason, given opportunity to respond where reason related to capacity/conduct, and any warnings about unsatisfactory performance if that’s why employee was terminated.</v>
          </cell>
          <cell r="G2">
            <v>1</v>
          </cell>
          <cell r="J2">
            <v>1</v>
          </cell>
          <cell r="M2">
            <v>2</v>
          </cell>
          <cell r="P2">
            <v>2</v>
          </cell>
        </row>
        <row r="3">
          <cell r="A3" t="str">
            <v>AustraliaEPL1B</v>
          </cell>
          <cell r="B3" t="str">
            <v>Australia</v>
          </cell>
          <cell r="C3" t="str">
            <v>EPL1B</v>
          </cell>
          <cell r="D3" t="str">
            <v>Delay before notice can starta</v>
          </cell>
          <cell r="E3" t="str">
            <v xml:space="preserve">Redundancy: written or oral notice with statement of reasons; Personal reasons: the employer must warn the employee of his unsatisfactory performance and give him time to react (6 as in consultation and 1 for notice). Total is (1+7)/2=4 </v>
          </cell>
          <cell r="F3" t="str">
            <v xml:space="preserve">Redundancy: written or oral notice with statement of reasons; Personal reasons: if disputed, the AIRC takes into account whether the employee was warned about unsatisfactory performance and given time to respond before dismissal. Calculation: 4 = average of redundancy (1 day) and personal reasons (6 days for warning + 1 day for notice) </v>
          </cell>
          <cell r="G3">
            <v>4</v>
          </cell>
          <cell r="J3">
            <v>4</v>
          </cell>
          <cell r="M3">
            <v>1</v>
          </cell>
          <cell r="P3">
            <v>1</v>
          </cell>
        </row>
        <row r="4">
          <cell r="A4" t="str">
            <v>AustraliaEPL2A1, EPL2A2, EPL2A3</v>
          </cell>
          <cell r="B4" t="str">
            <v>Australia</v>
          </cell>
          <cell r="C4" t="str">
            <v>EPL2A1, EPL2A2, EPL2A3</v>
          </cell>
          <cell r="D4" t="str">
            <v>Notice / tenurea</v>
          </cell>
          <cell r="E4" t="str">
            <v> All workers: 1w&lt;1y, 2w&lt;3y, 3w&lt;5y, 4w&gt;5y.  These notice periods are increased by one week if employee is over 45 years old and has over 2 years continuous service. Notice periods may be increased through collective agreements, particularly in cases of redundancy.
9 months tenure: 1week, 4 years tenure: 3 weeks, 20 years tenure:4 weeks.</v>
          </cell>
          <cell r="F4" t="str">
            <v> All workers: 1w&lt;1y, 2w&lt;3y, 3w&lt;5y, 4w&gt;5y.  These notice periods are increased by one week if employee is over 45 years old and has over 2 years continuous service. Notice periods may be increased through collective agreements, particularly in cases of redundancy.
9 months tenure: 1week, 4 years tenure: 3 weeks, 20 years tenure: 4 weeks.</v>
          </cell>
          <cell r="G4">
            <v>0.25</v>
          </cell>
          <cell r="H4">
            <v>0.75</v>
          </cell>
          <cell r="I4">
            <v>1</v>
          </cell>
          <cell r="J4">
            <v>0.25</v>
          </cell>
          <cell r="K4">
            <v>0.75</v>
          </cell>
          <cell r="L4">
            <v>1</v>
          </cell>
          <cell r="M4">
            <v>1</v>
          </cell>
          <cell r="N4">
            <v>1</v>
          </cell>
          <cell r="O4">
            <v>1</v>
          </cell>
          <cell r="P4">
            <v>1</v>
          </cell>
          <cell r="Q4">
            <v>1</v>
          </cell>
          <cell r="R4">
            <v>1</v>
          </cell>
        </row>
        <row r="5">
          <cell r="A5" t="str">
            <v>AustraliaEPL2B1, EPL2B2, EPL2B3</v>
          </cell>
          <cell r="B5" t="str">
            <v>Australia</v>
          </cell>
          <cell r="C5" t="str">
            <v>EPL2B1, EPL2B2, EPL2B3</v>
          </cell>
          <cell r="D5" t="str">
            <v>Severance pay / tenurea</v>
          </cell>
          <cell r="E5" t="str">
            <v> All workers: None. Redundancy cases: 0&lt;1y ; 4w&lt;2y, 6w&lt;3y, 7w&lt;4y, 8w&gt;4y (typical cases).
 Redundancy case: 9 months tenure: 0, 4 years tenure: 8 weeks, 20 years tenure: 8 weeks</v>
          </cell>
          <cell r="F5" t="str">
            <v> All workers: None. Redundancy cases: 0&lt;1y ; 4w&lt;2y, 6w&lt;3y, 7w&lt;4y, 8w&gt;4y (typical cases). No redundancy pay for employees of businesses with fewer than 15 employees.
Calculation: average of all workers (0 weeks) and redundancy cases (9 months tenure: 0, 4 years tenure: 8 weeks, 20 years tenure: 8 weeks)</v>
          </cell>
          <cell r="G5">
            <v>0</v>
          </cell>
          <cell r="H5">
            <v>1</v>
          </cell>
          <cell r="I5">
            <v>1</v>
          </cell>
          <cell r="J5">
            <v>0</v>
          </cell>
          <cell r="K5">
            <v>1</v>
          </cell>
          <cell r="L5">
            <v>1</v>
          </cell>
          <cell r="M5">
            <v>0</v>
          </cell>
          <cell r="N5">
            <v>2</v>
          </cell>
          <cell r="O5">
            <v>1</v>
          </cell>
          <cell r="P5">
            <v>0</v>
          </cell>
          <cell r="Q5">
            <v>2</v>
          </cell>
          <cell r="R5">
            <v>1</v>
          </cell>
        </row>
        <row r="6">
          <cell r="A6" t="str">
            <v>AustraliaEPL3A</v>
          </cell>
          <cell r="B6" t="str">
            <v>Australia</v>
          </cell>
          <cell r="C6" t="str">
            <v>EPL3A</v>
          </cell>
          <cell r="D6" t="str">
            <v>Definition of justified or unfair dismissal</v>
          </cell>
          <cell r="E6" t="str">
            <v>Fair: Dismissal can be fair if justified on the basis of capacity or conduct, subject to whether it is harsh, unjust or unreasonable as well as for economic redundancy (“retrenchment”).
Unfair dismissal happens when process of an employees dismissal is ‘harsh, unjust or unreasonable.’  This phrase is not defined but factors taken into account in determining whether it applies are: whether there was a valid reason for the termination related to the capacity/conduct of the employee or operational requirements of business, whether employee notified of reason, whether employee given opportunity to response to reason related to capacity/conduct, whether warned of unsatisfactory performance if that’s the ground of termination, degree to which employers business affects procedures, degree to which absence of dedicated HR people impacts on employers procedures.
Unlawful: temporary absence from work because of illness or injury, trade union membership, non membership of a trade union, seeking office as or acting as a representative of employees, filing complaint or participating in proceedings against employer involving a violation of laws, race, colour, sex, sexual preference, age, physical or mental disability, marital status, family responsibilities, pregnancy, religion, political opinion, national extraction or social origin, refusing to negotiate in connection with, make, sign, extend, vary or terminate an AWA.</v>
          </cell>
          <cell r="F6" t="str">
            <v>Fair: Dismissal can be fair if justified on the basis of capacity or conduct, subject to whether it is harsh, unjust or unreasonable as well as for economic redundancy (“retrenchment”), or for genuine operational reasons meaning reasons of an economic, technological, structural or similar nature relating to the employer's undertaking, establishment, service or business.
Unfair dismissal happens when process of an employees dismissal is ‘harsh, unjust or unreasonable.’  This phrase is not defined but factors taken into account in determining whether it applies are: whether there was a valid reason for the termination related to the capacity/conduct of the employee or operational requirements of business, whether employee notified of reason, whether employee given opportunity to response to reason related to capacity/conduct, whether warned of unsatisfactory performance if that’s the ground of termination, degree to which employers business affects procedures, degree to which absence of dedicated HR people impacts on employers procedures. 
Unlawful: temporary absence from work because of illness or injury, trade union membership, non membership of a trade union, seeking office as or acting as a representative of employees, filing complaint or participating in proceedings against employer involving a violation of laws, race, colour, sex, sexual preference, age, physical or mental disability, marital status, family responsibilities, pregnancy, absence from work during maternity leave or parental leave, temporary absence from work to carry out voluntary emergency management activity, religion, political opinion, national extraction or social origin, refusing to negotiate in connection with, make, sign, extend, vary or terminate an AWA.</v>
          </cell>
          <cell r="G6">
            <v>0</v>
          </cell>
          <cell r="J6">
            <v>0</v>
          </cell>
          <cell r="M6">
            <v>0</v>
          </cell>
          <cell r="P6">
            <v>0</v>
          </cell>
        </row>
        <row r="7">
          <cell r="A7" t="str">
            <v>AustraliaEPL3B</v>
          </cell>
          <cell r="B7" t="str">
            <v>Australia</v>
          </cell>
          <cell r="C7" t="str">
            <v>EPL3B</v>
          </cell>
          <cell r="D7" t="str">
            <v>Trial period</v>
          </cell>
          <cell r="E7" t="str">
            <v>Employee’s on probation where the probationary period is determined in advance or is either no more than 3 months duration or, if longer than 3 months, is reasonable given the nature of the employment;
if a trainee, under the National Training Wage Award or approved traineeship agreement and apprentices where the the employment is limited to the duration of the traineeship or apprenticeship.</v>
          </cell>
          <cell r="F7" t="str">
            <v>The probation period is no more than 3 months, except if a longer period is reasonable given the nature of employment. Employees are not eligible to make an unfair dismissal claim in the first 6 months of employment.</v>
          </cell>
          <cell r="G7">
            <v>3</v>
          </cell>
          <cell r="J7">
            <v>6</v>
          </cell>
          <cell r="M7">
            <v>4</v>
          </cell>
          <cell r="P7">
            <v>3</v>
          </cell>
        </row>
        <row r="8">
          <cell r="A8" t="str">
            <v>AustraliaEPL3C</v>
          </cell>
          <cell r="B8" t="str">
            <v>Australia</v>
          </cell>
          <cell r="C8" t="str">
            <v>EPL3C</v>
          </cell>
          <cell r="D8" t="str">
            <v>compensation following unfair dismissalb</v>
          </cell>
          <cell r="E8" t="str">
            <v>Compensation up to six months wages, plus entitlements (that would have been) accrued until the end of notice period. (For non-award employees, the cap is either 6 months wages or $42,700, whichever is the lower amount.) Typical compensation at 20 years tenure (all workers): Wide range, on case-by-case basis.</v>
          </cell>
          <cell r="F8" t="str">
            <v>Compensation up to six months wages, plus entitlements (that would have been) accrued until the end of notice period. (For non-award employees, the cap is either 6 months wages or $42,700, whichever is the lower amount.) Typical compensation at 20 years tenure (all workers): Wide range, on case-by-case basis.</v>
          </cell>
          <cell r="G8">
            <v>6</v>
          </cell>
          <cell r="J8">
            <v>6</v>
          </cell>
          <cell r="M8">
            <v>1</v>
          </cell>
          <cell r="P8">
            <v>1</v>
          </cell>
        </row>
        <row r="9">
          <cell r="A9" t="str">
            <v>AustraliaEPL3D</v>
          </cell>
          <cell r="B9" t="str">
            <v>Australia</v>
          </cell>
          <cell r="C9" t="str">
            <v>EPL3D</v>
          </cell>
          <cell r="D9" t="str">
            <v>Possibility of reinstatement following unfair dismissal</v>
          </cell>
          <cell r="E9" t="str">
            <v>Courts may order reinstatement with back pay. The option of  reinstatement is relatively rarely made available to the employee.</v>
          </cell>
          <cell r="F9" t="str">
            <v>Courts may order reinstatement with back pay. The option of  reinstatement is relatively rarely made available to the employee.</v>
          </cell>
          <cell r="G9">
            <v>1.5</v>
          </cell>
          <cell r="J9">
            <v>1.5</v>
          </cell>
          <cell r="M9">
            <v>3</v>
          </cell>
          <cell r="P9">
            <v>3</v>
          </cell>
        </row>
        <row r="10">
          <cell r="A10" t="str">
            <v>AustraliaEPL3E</v>
          </cell>
          <cell r="B10" t="str">
            <v>Australia</v>
          </cell>
          <cell r="C10" t="str">
            <v>EPL3E</v>
          </cell>
          <cell r="D10" t="str">
            <v>Max time for claim</v>
          </cell>
          <cell r="F10" t="str">
            <v>21 days.</v>
          </cell>
          <cell r="J10">
            <v>0.75</v>
          </cell>
          <cell r="P10">
            <v>1</v>
          </cell>
        </row>
        <row r="11">
          <cell r="A11" t="str">
            <v>AustraliaFT1</v>
          </cell>
          <cell r="B11" t="str">
            <v>Australia</v>
          </cell>
          <cell r="C11" t="str">
            <v>FT1</v>
          </cell>
          <cell r="D11" t="str">
            <v>Valid cases for use of fixed-term contracts, other than  “objective”  or “material” situationc</v>
          </cell>
          <cell r="E11" t="str">
            <v>No restrictions in legislation</v>
          </cell>
          <cell r="F11" t="str">
            <v>No restrictions in legislation</v>
          </cell>
          <cell r="G11">
            <v>3</v>
          </cell>
          <cell r="J11">
            <v>3</v>
          </cell>
          <cell r="M11">
            <v>0</v>
          </cell>
          <cell r="P11">
            <v>0</v>
          </cell>
        </row>
        <row r="12">
          <cell r="A12" t="str">
            <v>AustraliaFT2</v>
          </cell>
          <cell r="B12" t="str">
            <v>Australia</v>
          </cell>
          <cell r="C12" t="str">
            <v>FT2</v>
          </cell>
          <cell r="D12" t="str">
            <v>Maximum number of successive fixed-term contractsd</v>
          </cell>
          <cell r="E12" t="str">
            <v xml:space="preserve">Estimated 1.5 No legal limit specified; but risk that, upon continuous renewal, the courts will find that the primary purpose of the contract is to avoid termination laws. </v>
          </cell>
          <cell r="F12" t="str">
            <v xml:space="preserve">Estimated 1.5 No legal limit specified; but risk that, upon continuous renewal, the courts will find that the primary purpose of the contract is to avoid termination laws. </v>
          </cell>
          <cell r="G12">
            <v>1.5</v>
          </cell>
          <cell r="J12">
            <v>1.5</v>
          </cell>
          <cell r="M12">
            <v>5</v>
          </cell>
          <cell r="P12">
            <v>5</v>
          </cell>
        </row>
        <row r="13">
          <cell r="A13" t="str">
            <v>AustraliaFT3</v>
          </cell>
          <cell r="B13" t="str">
            <v>Australia</v>
          </cell>
          <cell r="C13" t="str">
            <v>FT3</v>
          </cell>
          <cell r="D13" t="str">
            <v>Maximum cumulated duration of successive fixed-term contracts</v>
          </cell>
          <cell r="E13" t="str">
            <v>No limit specified.</v>
          </cell>
          <cell r="F13" t="str">
            <v>No limit specified.</v>
          </cell>
          <cell r="G13">
            <v>100</v>
          </cell>
          <cell r="J13">
            <v>100</v>
          </cell>
          <cell r="M13">
            <v>0</v>
          </cell>
          <cell r="P13">
            <v>0</v>
          </cell>
        </row>
        <row r="14">
          <cell r="A14" t="str">
            <v>AustraliaTWA1</v>
          </cell>
          <cell r="B14" t="str">
            <v>Australia</v>
          </cell>
          <cell r="C14" t="str">
            <v>TWA1</v>
          </cell>
          <cell r="D14" t="str">
            <v>Types of work for which TWA employment is legal</v>
          </cell>
          <cell r="E14" t="str">
            <v>General</v>
          </cell>
          <cell r="F14" t="str">
            <v>General</v>
          </cell>
          <cell r="G14">
            <v>4</v>
          </cell>
          <cell r="J14">
            <v>4</v>
          </cell>
          <cell r="M14">
            <v>0</v>
          </cell>
          <cell r="P14">
            <v>0</v>
          </cell>
        </row>
        <row r="15">
          <cell r="A15" t="str">
            <v>AustraliaTWA2</v>
          </cell>
          <cell r="B15" t="str">
            <v>Australia</v>
          </cell>
          <cell r="C15" t="str">
            <v>TWA2</v>
          </cell>
          <cell r="D15" t="str">
            <v>Are there any restrictions on the number of renewals of a TWA contract?</v>
          </cell>
          <cell r="E15" t="str">
            <v>No.</v>
          </cell>
          <cell r="F15" t="str">
            <v>No.</v>
          </cell>
          <cell r="G15" t="str">
            <v>No</v>
          </cell>
          <cell r="J15" t="str">
            <v>No</v>
          </cell>
          <cell r="M15">
            <v>2</v>
          </cell>
          <cell r="P15">
            <v>2</v>
          </cell>
        </row>
        <row r="16">
          <cell r="A16" t="str">
            <v>AustraliaTWA3</v>
          </cell>
          <cell r="B16" t="str">
            <v>Australia</v>
          </cell>
          <cell r="C16" t="str">
            <v>TWA3</v>
          </cell>
          <cell r="D16" t="str">
            <v>Maximum cumulated duration of temporary work contractse</v>
          </cell>
          <cell r="E16" t="str">
            <v>No limit.</v>
          </cell>
          <cell r="F16" t="str">
            <v>No limit.</v>
          </cell>
          <cell r="G16">
            <v>100</v>
          </cell>
          <cell r="J16">
            <v>100</v>
          </cell>
          <cell r="M16">
            <v>0</v>
          </cell>
          <cell r="P16">
            <v>0</v>
          </cell>
        </row>
        <row r="17">
          <cell r="A17" t="str">
            <v>AustraliaTWA4</v>
          </cell>
          <cell r="B17" t="str">
            <v>Australia</v>
          </cell>
          <cell r="C17" t="str">
            <v>TWA4</v>
          </cell>
          <cell r="D17" t="str">
            <v>Authorisation and reporting obligations</v>
          </cell>
          <cell r="F17" t="str">
            <v>No</v>
          </cell>
          <cell r="J17">
            <v>0</v>
          </cell>
          <cell r="P17">
            <v>0</v>
          </cell>
        </row>
        <row r="18">
          <cell r="A18" t="str">
            <v>AustraliaTWA5</v>
          </cell>
          <cell r="B18" t="str">
            <v>Australia</v>
          </cell>
          <cell r="C18" t="str">
            <v>TWA5</v>
          </cell>
          <cell r="D18" t="str">
            <v>Equal treatment of TWA workers</v>
          </cell>
          <cell r="F18" t="str">
            <v>No regulations for equal treatment. Law prohibits restrictive clauses on use of agency workers in awards and agreements.</v>
          </cell>
          <cell r="J18">
            <v>0</v>
          </cell>
          <cell r="P18">
            <v>0</v>
          </cell>
        </row>
        <row r="19">
          <cell r="A19" t="str">
            <v>AustraliaCD1</v>
          </cell>
          <cell r="B19" t="str">
            <v>Australia</v>
          </cell>
          <cell r="C19" t="str">
            <v>CD1</v>
          </cell>
          <cell r="D19" t="str">
            <v>Definition of collective dismissal</v>
          </cell>
          <cell r="E19" t="str">
            <v>Termination of 15 or more employees for reasons of an economic, technological or structural nature, or for reasons including such reasons.</v>
          </cell>
          <cell r="F19" t="str">
            <v>Termination of 15 or more employees for reasons of an economic, technological or structural nature, or for reasons including such reasons.</v>
          </cell>
          <cell r="G19">
            <v>3</v>
          </cell>
          <cell r="J19">
            <v>3</v>
          </cell>
          <cell r="M19">
            <v>4.5</v>
          </cell>
          <cell r="P19">
            <v>4.5</v>
          </cell>
        </row>
        <row r="20">
          <cell r="A20" t="str">
            <v>AustraliaCD2</v>
          </cell>
          <cell r="B20" t="str">
            <v>Australia</v>
          </cell>
          <cell r="C20" t="str">
            <v>CD2</v>
          </cell>
          <cell r="D20" t="str">
            <v>Additional notification requirements in case of collective dismissals</v>
          </cell>
          <cell r="E20" t="str">
            <v>Notification of employee representatives: Obligation to inform and consult with employees and trade union (if requested by an affected employee), where relevant. Notification of public authorities: Notification of competent labour authorities.</v>
          </cell>
          <cell r="F20" t="str">
            <v>Notification of employee representatives: Obligation to inform and consult with employees and trade union (if requested by an affected employee), where relevant. Notification of public authorities: Notification of competent labour authorities.</v>
          </cell>
          <cell r="G20">
            <v>2</v>
          </cell>
          <cell r="J20">
            <v>2</v>
          </cell>
          <cell r="M20">
            <v>6</v>
          </cell>
          <cell r="P20">
            <v>6</v>
          </cell>
        </row>
        <row r="21">
          <cell r="A21" t="str">
            <v>AustraliaCD3</v>
          </cell>
          <cell r="B21" t="str">
            <v>Australia</v>
          </cell>
          <cell r="C21" t="str">
            <v>CD3</v>
          </cell>
          <cell r="D21" t="str">
            <v>Additional delays involved in case of collective dismissals</v>
          </cell>
          <cell r="E21" t="str">
            <v>No specific delay in Act or Regulations, but must go through consultation steps with relevant unions, including measures to avert the terminations, or minimise the terminations, and measures (such as finding alternative employment) to mitigate the adverse effect of the termination(s). (estimated 6 days consultations -1)</v>
          </cell>
          <cell r="F21" t="str">
            <v>No specific delay in Act or Regulations, but must go through consultation steps with relevant unions, including measures to avert the terminations, or minimise the terminations, and measures (such as finding alternative employment) to mitigate the adverse effect of the termination(s). (estimated 6 days consultations -1)</v>
          </cell>
          <cell r="G21">
            <v>5</v>
          </cell>
          <cell r="J21">
            <v>5</v>
          </cell>
          <cell r="M21">
            <v>1</v>
          </cell>
          <cell r="P21">
            <v>1</v>
          </cell>
        </row>
        <row r="22">
          <cell r="A22" t="str">
            <v>AustraliaCD4</v>
          </cell>
          <cell r="B22" t="str">
            <v>Australia</v>
          </cell>
          <cell r="C22" t="str">
            <v>CD4</v>
          </cell>
          <cell r="D22" t="str">
            <v>Other special costs to employers in case of collective dismissals</v>
          </cell>
          <cell r="E22" t="str">
            <v>Type of negotiation requiredf: Consultation on alternatives to redundancy and selection standards. Selection criteria: Law requires fair basis of employee selection. Severance pay: No special regulations for collective dismissal.</v>
          </cell>
          <cell r="F22" t="str">
            <v>Type of negotiation required: Consultation on alternatives to redundancy and selection standards. Selection criteria: Law requires fair basis of employee selection. Severance pay: No special regulations for collective dismissal.</v>
          </cell>
          <cell r="G22">
            <v>0</v>
          </cell>
          <cell r="J22">
            <v>0</v>
          </cell>
          <cell r="M22">
            <v>0</v>
          </cell>
          <cell r="P22">
            <v>0</v>
          </cell>
        </row>
        <row r="23">
          <cell r="A23" t="str">
            <v>AustriaEPL1A</v>
          </cell>
          <cell r="B23" t="str">
            <v>Austria</v>
          </cell>
          <cell r="C23" t="str">
            <v>EPL1A</v>
          </cell>
          <cell r="D23" t="str">
            <v>Notification proceduresa</v>
          </cell>
          <cell r="E23" t="str">
            <v>Notification first to Works Council (if one exists), then to employee. (Works councils covered 70% of employeed in 2002 - see EIRO survey)</v>
          </cell>
          <cell r="F23" t="str">
            <v>Notification first to Works Council (if one exists), then to employee. (Works councils covered 70% of employeed in 2002 - see EIRO survey)</v>
          </cell>
          <cell r="G23">
            <v>2</v>
          </cell>
          <cell r="J23">
            <v>2</v>
          </cell>
          <cell r="M23">
            <v>4</v>
          </cell>
          <cell r="P23">
            <v>4</v>
          </cell>
        </row>
        <row r="24">
          <cell r="A24" t="str">
            <v>AustriaEPL1B</v>
          </cell>
          <cell r="B24" t="str">
            <v>Austria</v>
          </cell>
          <cell r="C24" t="str">
            <v>EPL1B</v>
          </cell>
          <cell r="D24" t="str">
            <v>Delay before notice can starta</v>
          </cell>
          <cell r="E24" t="str">
            <v>Maximum 5 days for Works Council to react.  Notice can then be served, usually by registered mail. - 2008 correction, no requirement for sending letter by registered mail, usually notified orally.</v>
          </cell>
          <cell r="F24" t="str">
            <v>Maximum 5 days for Works Council to react. Notice can then be served, usually orally.
Calculation: 1 day to notify Works Council + 5 days for response + 1 days for oral notification</v>
          </cell>
          <cell r="G24">
            <v>7</v>
          </cell>
          <cell r="J24">
            <v>7</v>
          </cell>
          <cell r="M24">
            <v>1</v>
          </cell>
          <cell r="P24">
            <v>1</v>
          </cell>
        </row>
        <row r="25">
          <cell r="A25" t="str">
            <v>AustriaEPL2A1, EPL2A2, EPL2A3</v>
          </cell>
          <cell r="B25" t="str">
            <v>Austria</v>
          </cell>
          <cell r="C25" t="str">
            <v>EPL2A1, EPL2A2, EPL2A3</v>
          </cell>
          <cell r="D25" t="str">
            <v>Notice / tenurea</v>
          </cell>
          <cell r="E25" t="str">
            <v>Blue collar: Usually 2 weeks (but ranging from 1 day in construction industry to 5 months in some collective agreements). White collar: 6w&lt;2y, 2m&lt;5y, 3m&lt;15y, 4m&lt;25y, 5m&gt;25y.
Blue collar: 9 months tenure: 2 weeks, 4 years tenure: 2 weeks, 20 years tenure: 2 weeks.
White collar: 9 months tenure: 6 weeks, 4 years tenure: 2 months, 20 years tenure: 4 months.</v>
          </cell>
          <cell r="F25" t="str">
            <v>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v>
          </cell>
          <cell r="G25">
            <v>1</v>
          </cell>
          <cell r="H25">
            <v>1.25</v>
          </cell>
          <cell r="I25">
            <v>2.25</v>
          </cell>
          <cell r="J25">
            <v>1</v>
          </cell>
          <cell r="K25">
            <v>1.25</v>
          </cell>
          <cell r="L25">
            <v>2.25</v>
          </cell>
          <cell r="M25">
            <v>3</v>
          </cell>
          <cell r="N25">
            <v>2</v>
          </cell>
          <cell r="O25">
            <v>1</v>
          </cell>
          <cell r="P25">
            <v>3</v>
          </cell>
          <cell r="Q25">
            <v>2</v>
          </cell>
          <cell r="R25">
            <v>1</v>
          </cell>
        </row>
        <row r="26">
          <cell r="A26" t="str">
            <v>AustriaEPL2B1, EPL2B2, EPL2B3</v>
          </cell>
          <cell r="B26" t="str">
            <v>Austria</v>
          </cell>
          <cell r="C26" t="str">
            <v>EPL2B1, EPL2B2, EPL2B3</v>
          </cell>
          <cell r="D26" t="str">
            <v>Severance pay / tenurea</v>
          </cell>
          <cell r="E26" t="str">
            <v xml:space="preserve">The tenure-based calculated severance pay only applies to work contracts not subject to the Employees'  Income Provision Act (BMVG). The BMVG introduced a newly regulated severance pay scheme in Austria. It is applicable to all new work contracts concluded after 31 December 2002, as well as to existing work contracts in force on 31 December 2002  provided BMVG applicability has been agreed upon for such individual contracts. The BMVG is based on the idea of outsourcing any entitlements to severance pay to independent employees’ income provision funds (Mitarbeitervorsorgekassen) where severance pay contributions made by employers are duly administered during save-up. The previous bonus-type severance pay system has been replaced by a contribution-based system under which severance pay is financed by regularly paid employers’ contributions within a fully funded system. Pursuant to the BMVG employers withhold a legally defined contribution from the monthly pay and transfer this contribution to the chosen employees’ income provision fund. An employee’s severance pay entitlement is addressed to this fund; the amount of severance pay under the BMVG will depend on the capital accrued in the fund, on the investment income achieved and on the capital guaranteed. The new system eliminates dismissal disincentives since it is no longer the employer who provides severance pay to the employee; contribution payments to employees’ income provision funds will have a neutral impact on employers’ employment and dismissal behaviour. </v>
          </cell>
          <cell r="F26" t="str">
            <v xml:space="preserve">The Employees' Income Provision Act (BMVG) introduced a newly regulated severance pay scheme in Austria for all work contracts concluded after 31 December 2002, as well as to existing work contracts in force on 31 December 2002 provided BMVG applicability has been agreed upon for such individual contracts. Under the BMVG,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G26">
            <v>0</v>
          </cell>
          <cell r="H26">
            <v>0</v>
          </cell>
          <cell r="I26">
            <v>0</v>
          </cell>
          <cell r="J26">
            <v>0</v>
          </cell>
          <cell r="K26">
            <v>0</v>
          </cell>
          <cell r="L26">
            <v>0</v>
          </cell>
          <cell r="M26">
            <v>0</v>
          </cell>
          <cell r="N26">
            <v>0</v>
          </cell>
          <cell r="O26">
            <v>0</v>
          </cell>
          <cell r="P26">
            <v>0</v>
          </cell>
          <cell r="Q26">
            <v>0</v>
          </cell>
          <cell r="R26">
            <v>0</v>
          </cell>
        </row>
        <row r="27">
          <cell r="A27" t="str">
            <v>AustriaEPL3A</v>
          </cell>
          <cell r="B27" t="str">
            <v>Austria</v>
          </cell>
          <cell r="C27" t="str">
            <v>EPL3A</v>
          </cell>
          <cell r="D27" t="str">
            <v>Definition of justified or unfair dismissal</v>
          </cell>
          <cell r="E27" t="str">
            <v>Fair: dismissals for “serious reason”, including non-performance or lack of competence, and for operational reasons or other business needs.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will (until 31 December 2003) have to take social aspects into account if it appears to be difficult for such workers to get another job. Beginning in 2004, employers intending to terminate older workers’ contracts with a tenure of more than 2 years will have to take social aspects into account if it appears to be difficult for such workers to get another job.</v>
          </cell>
          <cell r="F27" t="str">
            <v>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v>
          </cell>
          <cell r="G27">
            <v>1</v>
          </cell>
          <cell r="J27">
            <v>1</v>
          </cell>
          <cell r="M27">
            <v>2</v>
          </cell>
          <cell r="P27">
            <v>2</v>
          </cell>
        </row>
        <row r="28">
          <cell r="A28" t="str">
            <v>AustriaEPL3B</v>
          </cell>
          <cell r="B28" t="str">
            <v>Austria</v>
          </cell>
          <cell r="C28" t="str">
            <v>EPL3B</v>
          </cell>
          <cell r="D28" t="str">
            <v>Trial period</v>
          </cell>
          <cell r="E28" t="str">
            <v>1 month (all workers)</v>
          </cell>
          <cell r="F28" t="str">
            <v>Usually 1 month</v>
          </cell>
          <cell r="G28">
            <v>1</v>
          </cell>
          <cell r="J28">
            <v>1</v>
          </cell>
          <cell r="M28">
            <v>6</v>
          </cell>
          <cell r="P28">
            <v>6</v>
          </cell>
        </row>
        <row r="29">
          <cell r="A29" t="str">
            <v>AustriaEPL3C</v>
          </cell>
          <cell r="B29" t="str">
            <v>Austria</v>
          </cell>
          <cell r="C29" t="str">
            <v>EPL3C</v>
          </cell>
          <cell r="D29" t="str">
            <v>compensation following unfair dismissalb</v>
          </cell>
          <cell r="E29" t="str">
            <v>Sum equal to earnings between the dismissal and the legal settlement of the case.  Sums earned by the employee in the interim are set off against the award. Typical compensation at 20 years tenure (all workers): 6 months.</v>
          </cell>
          <cell r="F29"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G29">
            <v>6</v>
          </cell>
          <cell r="J29">
            <v>6</v>
          </cell>
          <cell r="M29">
            <v>1</v>
          </cell>
          <cell r="P29">
            <v>1</v>
          </cell>
        </row>
        <row r="30">
          <cell r="A30" t="str">
            <v>AustriaEPL3D</v>
          </cell>
          <cell r="B30" t="str">
            <v>Austria</v>
          </cell>
          <cell r="C30" t="str">
            <v>EPL3D</v>
          </cell>
          <cell r="D30" t="str">
            <v>Possibility of reinstatement following unfair dismissal</v>
          </cell>
          <cell r="E30" t="str">
            <v>A reinstatement order is possible, although rarely taken up by the employee concerned. (the worker has the right to demand reinstatement or compensation in lieu - not counted in EPL3C)</v>
          </cell>
          <cell r="F30" t="str">
            <v>The employee has the right to choose between reinstatement and compensation, although this option is rarely taken up by the employee concerned.</v>
          </cell>
          <cell r="G30">
            <v>3</v>
          </cell>
          <cell r="J30">
            <v>3</v>
          </cell>
          <cell r="M30">
            <v>6</v>
          </cell>
          <cell r="P30">
            <v>6</v>
          </cell>
        </row>
        <row r="31">
          <cell r="A31" t="str">
            <v>AustriaEPL3E</v>
          </cell>
          <cell r="B31" t="str">
            <v>Austria</v>
          </cell>
          <cell r="C31" t="str">
            <v>EPL3E</v>
          </cell>
          <cell r="D31" t="str">
            <v>Max time for claim</v>
          </cell>
          <cell r="F31" t="str">
            <v>If the works council has expressly objected to the intended dismissal withini the specified period of time, it may contest the dismissal in the labour and social court at the request of the employee within one week of having been informed that the notice has been served. If the works council does not act on this request, the dismissed employee may himself/herself challenge the dismissal in court within one week after the expiry of the period set for the works council.
Calculation: average of 1 week if works council contests dismissal and 2 weeks if employee contests dismissal.</v>
          </cell>
          <cell r="J31">
            <v>0.375</v>
          </cell>
          <cell r="P31">
            <v>1</v>
          </cell>
        </row>
        <row r="32">
          <cell r="A32" t="str">
            <v>AustriaFT1</v>
          </cell>
          <cell r="B32" t="str">
            <v>Austria</v>
          </cell>
          <cell r="C32" t="str">
            <v>FT1</v>
          </cell>
          <cell r="D32" t="str">
            <v>Valid cases for use of fixed-term contracts, other than  “objective”  or “material” situationc</v>
          </cell>
          <cell r="E32" t="str">
            <v>No restrictions for first contract</v>
          </cell>
          <cell r="F32" t="str">
            <v xml:space="preserve">No restrictions for first contract. </v>
          </cell>
          <cell r="G32">
            <v>2.5</v>
          </cell>
          <cell r="J32">
            <v>2.5</v>
          </cell>
          <cell r="M32">
            <v>1</v>
          </cell>
          <cell r="P32">
            <v>1</v>
          </cell>
        </row>
        <row r="33">
          <cell r="A33" t="str">
            <v>AustriaFT2</v>
          </cell>
          <cell r="B33" t="str">
            <v>Austria</v>
          </cell>
          <cell r="C33" t="str">
            <v>FT2</v>
          </cell>
          <cell r="D33" t="str">
            <v>Maximum number of successive fixed-term contractsd</v>
          </cell>
          <cell r="E33" t="str">
            <v>Estimated 1.5 Successive fixed-term contracts without objective reason imply the risk of a court declaring the contract null and void.</v>
          </cell>
          <cell r="F33" t="str">
            <v xml:space="preserve">Estimated 1.5. A succession of fixed-term contracts will automatically result in an open-ended employment contract of indeterminate length unless objective or material reasons can be shown to justify the need to renew a fixed-term contract. </v>
          </cell>
          <cell r="G33">
            <v>1.5</v>
          </cell>
          <cell r="J33">
            <v>1.5</v>
          </cell>
          <cell r="M33">
            <v>5</v>
          </cell>
          <cell r="P33">
            <v>5</v>
          </cell>
        </row>
        <row r="34">
          <cell r="A34" t="str">
            <v>AustriaFT3</v>
          </cell>
          <cell r="B34" t="str">
            <v>Austria</v>
          </cell>
          <cell r="C34" t="str">
            <v>FT3</v>
          </cell>
          <cell r="D34" t="str">
            <v>Maximum cumulated duration of successive fixed-term contracts</v>
          </cell>
          <cell r="E34" t="str">
            <v>No limit specified.</v>
          </cell>
          <cell r="F34" t="str">
            <v>No limit specified.</v>
          </cell>
          <cell r="G34">
            <v>100</v>
          </cell>
          <cell r="J34">
            <v>100</v>
          </cell>
          <cell r="M34">
            <v>0</v>
          </cell>
          <cell r="P34">
            <v>0</v>
          </cell>
        </row>
        <row r="35">
          <cell r="A35" t="str">
            <v>AustriaTWA1</v>
          </cell>
          <cell r="B35" t="str">
            <v>Austria</v>
          </cell>
          <cell r="C35" t="str">
            <v>TWA1</v>
          </cell>
          <cell r="D35" t="str">
            <v>Types of work for which TWA employment is legal</v>
          </cell>
          <cell r="E35" t="str">
            <v>General, if contract is indefinite but limited to "objective reasons" if it is of fixed duration</v>
          </cell>
          <cell r="F35" t="str">
            <v>General, if contract is indefinite but limited to "objective reasons" if it is of fixed duration</v>
          </cell>
          <cell r="G35">
            <v>3</v>
          </cell>
          <cell r="J35">
            <v>3</v>
          </cell>
          <cell r="M35">
            <v>1.5</v>
          </cell>
          <cell r="P35">
            <v>1.5</v>
          </cell>
        </row>
        <row r="36">
          <cell r="A36" t="str">
            <v>AustriaTWA2</v>
          </cell>
          <cell r="B36" t="str">
            <v>Austria</v>
          </cell>
          <cell r="C36" t="str">
            <v>TWA2</v>
          </cell>
          <cell r="D36" t="str">
            <v>Are there any restrictions on the number of renewals of a TWA contract?</v>
          </cell>
          <cell r="E36" t="str">
            <v>No restrictions</v>
          </cell>
          <cell r="F36" t="str">
            <v>No restrictions</v>
          </cell>
          <cell r="G36" t="str">
            <v>No</v>
          </cell>
          <cell r="J36" t="str">
            <v>No</v>
          </cell>
          <cell r="M36">
            <v>2</v>
          </cell>
          <cell r="P36">
            <v>2</v>
          </cell>
        </row>
        <row r="37">
          <cell r="A37" t="str">
            <v>AustriaTWA3</v>
          </cell>
          <cell r="B37" t="str">
            <v>Austria</v>
          </cell>
          <cell r="C37" t="str">
            <v>TWA3</v>
          </cell>
          <cell r="D37" t="str">
            <v>Maximum cumulated duration of temporary work contractse</v>
          </cell>
          <cell r="E37" t="str">
            <v>No limit</v>
          </cell>
          <cell r="F37" t="str">
            <v>No limit</v>
          </cell>
          <cell r="G37">
            <v>100</v>
          </cell>
          <cell r="J37">
            <v>100</v>
          </cell>
          <cell r="M37">
            <v>0</v>
          </cell>
          <cell r="P37">
            <v>0</v>
          </cell>
        </row>
        <row r="38">
          <cell r="A38" t="str">
            <v>AustriaTWA4</v>
          </cell>
          <cell r="B38" t="str">
            <v>Austria</v>
          </cell>
          <cell r="C38" t="str">
            <v>TWA4</v>
          </cell>
          <cell r="D38" t="str">
            <v>Authorisation and reporting obligations</v>
          </cell>
          <cell r="F38" t="str">
            <v>Requires special administrative authorisation as well as periodic reporting obligations.</v>
          </cell>
          <cell r="J38">
            <v>3</v>
          </cell>
          <cell r="P38">
            <v>6</v>
          </cell>
        </row>
        <row r="39">
          <cell r="A39" t="str">
            <v>AustriaTWA5</v>
          </cell>
          <cell r="B39" t="str">
            <v>Austria</v>
          </cell>
          <cell r="C39" t="str">
            <v>TWA5</v>
          </cell>
          <cell r="D39" t="str">
            <v>Equal treatment of TWA workers</v>
          </cell>
          <cell r="F39" t="str">
            <v>Regulations ensure equal treatment regarding pay as well as other working conditions.</v>
          </cell>
          <cell r="J39">
            <v>2</v>
          </cell>
          <cell r="P39">
            <v>6</v>
          </cell>
        </row>
        <row r="40">
          <cell r="A40" t="str">
            <v>AustriaCD1</v>
          </cell>
          <cell r="B40" t="str">
            <v>Austria</v>
          </cell>
          <cell r="C40" t="str">
            <v>CD1</v>
          </cell>
          <cell r="D40" t="str">
            <v>Definition of collective dismissal</v>
          </cell>
          <cell r="E40" t="str">
            <v>Within 30 days, 5+ workers in firms 20-99; 5%+ in firms 100-599; 30+ workers in firms&gt;600; 5+ workers &gt;50 years old.</v>
          </cell>
          <cell r="F40" t="str">
            <v>Within 30 days, 5+ workers in firms 20-99; 5%+ in firms 100-599; 30+ workers in firms&gt;600; 5+ workers &gt;50 years old.</v>
          </cell>
          <cell r="G40">
            <v>4</v>
          </cell>
          <cell r="J40">
            <v>4</v>
          </cell>
          <cell r="M40">
            <v>6</v>
          </cell>
          <cell r="P40">
            <v>6</v>
          </cell>
        </row>
        <row r="41">
          <cell r="A41" t="str">
            <v>AustriaCD2</v>
          </cell>
          <cell r="B41" t="str">
            <v>Austria</v>
          </cell>
          <cell r="C41" t="str">
            <v>CD2</v>
          </cell>
          <cell r="D41" t="str">
            <v>Additional notification requirements in case of collective dismissals</v>
          </cell>
          <cell r="E41" t="str">
            <v>Notification of employee representatives: General duty to inform the Works Council about changes affecting the business. Notification of public authorities: Notification of local employment office.</v>
          </cell>
          <cell r="F41" t="str">
            <v>Notification of employee representatives: General duty to inform the Works Council about changes affecting the business. Notification of public authorities: Notification of local employment office.</v>
          </cell>
          <cell r="G41">
            <v>1</v>
          </cell>
          <cell r="J41">
            <v>1</v>
          </cell>
          <cell r="M41">
            <v>3</v>
          </cell>
          <cell r="P41">
            <v>3</v>
          </cell>
        </row>
        <row r="42">
          <cell r="A42" t="str">
            <v>AustriaCD3</v>
          </cell>
          <cell r="B42" t="str">
            <v>Austria</v>
          </cell>
          <cell r="C42" t="str">
            <v>CD3</v>
          </cell>
          <cell r="D42" t="str">
            <v>Additional delays involved in case of collective dismissals</v>
          </cell>
          <cell r="E42" t="str">
            <v>30 days waiting period before first notice can become effective.</v>
          </cell>
          <cell r="F42" t="str">
            <v>30 days waiting period before first notice can become effective.
Calculation: 30 days - 7 days for individual dismissal</v>
          </cell>
          <cell r="G42">
            <v>23</v>
          </cell>
          <cell r="J42">
            <v>23</v>
          </cell>
          <cell r="M42">
            <v>1</v>
          </cell>
          <cell r="P42">
            <v>1</v>
          </cell>
        </row>
        <row r="43">
          <cell r="A43" t="str">
            <v>AustriaCD4</v>
          </cell>
          <cell r="B43" t="str">
            <v>Austria</v>
          </cell>
          <cell r="C43" t="str">
            <v>CD4</v>
          </cell>
          <cell r="D43" t="str">
            <v>Other special costs to employers in case of collective dismissals</v>
          </cell>
          <cell r="E43" t="str">
            <v>Type of negotiation requiredf: Consultation on alternatives to redundancy and ways to mitigate the effects:  social plan to be established in firms with &gt;20 employees. Selection criteria: No criteria laid down by law. Severance pay: No legal requirements, but often part of social compensation plans.</v>
          </cell>
          <cell r="F43" t="str">
            <v>Type of negotiation requiredf: Consultation on alternatives to redundancy and ways to mitigate the effects:  social plan to be established in firms with &gt;20 employees. Selection criteria: No criteria laid down by law. Severance pay: No legal requirements, but often part of social compensation plans.</v>
          </cell>
          <cell r="G43">
            <v>1</v>
          </cell>
          <cell r="J43">
            <v>1</v>
          </cell>
          <cell r="M43">
            <v>3</v>
          </cell>
          <cell r="P43">
            <v>3</v>
          </cell>
        </row>
        <row r="44">
          <cell r="A44" t="str">
            <v>BelgiumEPL1A</v>
          </cell>
          <cell r="B44" t="str">
            <v>Belgium</v>
          </cell>
          <cell r="C44" t="str">
            <v>EPL1A</v>
          </cell>
          <cell r="D44" t="str">
            <v>Notification proceduresa</v>
          </cell>
          <cell r="E44" t="str">
            <v>Notification of employee by registered letter.  Oral notification possible if  employer chooses severance pay in lieu of notice.</v>
          </cell>
          <cell r="F44" t="str">
            <v>Notification of employee by registered letter.  Oral notification possible if  employer chooses severance pay in lieu of notice.</v>
          </cell>
          <cell r="G44">
            <v>0.5</v>
          </cell>
          <cell r="J44">
            <v>0.5</v>
          </cell>
          <cell r="M44">
            <v>1</v>
          </cell>
          <cell r="P44">
            <v>1</v>
          </cell>
        </row>
        <row r="45">
          <cell r="A45" t="str">
            <v>BelgiumEPL1B</v>
          </cell>
          <cell r="B45" t="str">
            <v>Belgium</v>
          </cell>
          <cell r="C45" t="str">
            <v>EPL1B</v>
          </cell>
          <cell r="D45" t="str">
            <v>Delay before notice can starta</v>
          </cell>
          <cell r="E45" t="str">
            <v>Registered letter or oral notification.
En cas de notification écrite :
- la lettre sort ses effets le 3ième jour ouvrable après son expédition,
- le préavis des employés débute le 1er du mois qui suit la notification par lettre recommandée, 
- le préavis des ouvriers débute le 1er lundi qui suit la notification par lettre recommandée.</v>
          </cell>
          <cell r="F45" t="str">
            <v>Registered letter or oral notification.
En cas de notification écrite :
- la lettre sort ses effets le 3ième jour ouvrable après son expédition,
- le préavis des employés débute le 1er du mois qui suit la notification par lettre recommandée, 
- le préavis des ouvriers débute le 1er lundi qui suit la notification par lettre recommandée.
Calculation: average of oral notification (1 day) and registered letter (3 + 15 for white collar; 3 + 3.5 for blue collar) = 6.6 days</v>
          </cell>
          <cell r="G45">
            <v>7</v>
          </cell>
          <cell r="J45">
            <v>7</v>
          </cell>
          <cell r="M45">
            <v>1</v>
          </cell>
          <cell r="P45">
            <v>1</v>
          </cell>
        </row>
        <row r="46">
          <cell r="A46" t="str">
            <v>BelgiumEPL2A1, EPL2A2, EPL2A3</v>
          </cell>
          <cell r="B46" t="str">
            <v>Belgium</v>
          </cell>
          <cell r="C46" t="str">
            <v>EPL2A1, EPL2A2, EPL2A3</v>
          </cell>
          <cell r="D46" t="str">
            <v>Notice / tenurea</v>
          </cell>
          <cell r="E46" t="str">
            <v xml:space="preserve">Ouvrier : pas de préavis en période d’essai; 7j&lt;6mois (si prévu par convention); 28j&lt;6mois ; 35j&lt;5ans; 42j&lt;10ans ; 56j&lt;15ans; 84j&lt;20ans; 112j&gt;20ans.
Employé : 7j en période d’essai; 3m&lt;5ans Trois mois de préavis en plus pour chaque commencement d’une nouvelle période de 5 ans d’ancienneté (ex : 6m&lt;10ans,9m&lt;15ans....). Il s’agit du minimum légal. Si le traitement annuel est supérieur à 25 921€, les parties doivent se mettre d’accord sur un préavis convenable qui ne peut être inférieur au minimum légal. A défaut d’accord il appartient au tribunal de se prononcer sur le préavis convenable. Certaines formules, type formule Claeys, ont été mis au point par des praticiens pour estimer ce préavis convenable, elles n’ont aucun caractère obligatoire.
Ouvrier : 9 mois d’ancienneté: 35 jours, 4 ans d’ancienneté: 35jours, 20 ans d’ancienneté : 112 jours. 
Employé (formule de Clays) : 9 mois d’ancienneté: 3 mois (3 mois), 4 ans d’ancienneté: 3 mois (6 mois), 20 ans d’ancienneté : 15 mois (21 mois).
</v>
          </cell>
          <cell r="F46" t="str">
            <v xml:space="preserve">Ouvrier : pas de préavis en période d’essai; 7j&lt;6mois (si prévu par convention); 28j&lt;6mois ; 35j&lt;5ans; 42j&lt;10ans ; 56j&lt;15ans; 84j&lt;20ans; 112j&gt;20ans.
Employé : 7j en période d’essai; 3m&lt;5ans Trois mois de préavis en plus pour chaque commencement d’une nouvelle période de 5 ans d’ancienneté (ex : 6m&lt;10ans,9m&lt;15ans....). Il s’agit du minimum légal. Si le traitement annuel est supérieur à 28580 euros (2008) ou 29729 euros (2009), les parties doivent se mettre d’accord sur un préavis convenable qui ne peut être inférieur au minimum légal. A défaut d’accord il appartient au tribunal de se prononcer sur le préavis convenable. Certaines formules, type formule Claeys, ont été mis au point par des praticiens pour estimer ce préavis convenable, elles n’ont aucun caractère obligatoire.
Ouvrier : 9 mois d’ancienneté: 35 jours, 4 ans d’ancienneté: 35jours, 20 ans d’ancienneté : 112 jours. 
Employé (formule de Clays) : 9 mois d’ancienneté: 3 mois (3 mois), 4 ans d’ancienneté: 3 mois (6 mois), 20 ans d’ancienneté : 15 mois (21 mois).
</v>
          </cell>
          <cell r="G46">
            <v>2.1</v>
          </cell>
          <cell r="H46">
            <v>2.8</v>
          </cell>
          <cell r="I46">
            <v>11</v>
          </cell>
          <cell r="J46">
            <v>2.1</v>
          </cell>
          <cell r="K46">
            <v>2.8</v>
          </cell>
          <cell r="L46">
            <v>11</v>
          </cell>
          <cell r="M46">
            <v>6</v>
          </cell>
          <cell r="N46">
            <v>5</v>
          </cell>
          <cell r="O46">
            <v>6</v>
          </cell>
          <cell r="P46">
            <v>6</v>
          </cell>
          <cell r="Q46">
            <v>5</v>
          </cell>
          <cell r="R46">
            <v>6</v>
          </cell>
        </row>
        <row r="47">
          <cell r="A47" t="str">
            <v>BelgiumEPL2B1, EPL2B2, EPL2B3</v>
          </cell>
          <cell r="B47" t="str">
            <v>Belgium</v>
          </cell>
          <cell r="C47" t="str">
            <v>EPL2B1, EPL2B2, EPL2B3</v>
          </cell>
          <cell r="D47" t="str">
            <v>Severance pay / tenurea</v>
          </cell>
          <cell r="E47" t="str">
            <v>L’ensemble des salariés: aucune.</v>
          </cell>
          <cell r="F47" t="str">
            <v xml:space="preserve">L’ensemble des salariés: aucune. 
En cas de licenciement sans préavis : paiement de l’indemnité en fonction de la durée du préavis qui aurait du être presté. 
Exemple, si le préavis est de 3 mois, paiement d’une indemité égale à 3 mois de salaire
</v>
          </cell>
          <cell r="G47">
            <v>0</v>
          </cell>
          <cell r="H47">
            <v>0</v>
          </cell>
          <cell r="I47">
            <v>0</v>
          </cell>
          <cell r="J47">
            <v>0</v>
          </cell>
          <cell r="K47">
            <v>0</v>
          </cell>
          <cell r="L47">
            <v>0</v>
          </cell>
          <cell r="M47">
            <v>0</v>
          </cell>
          <cell r="N47">
            <v>0</v>
          </cell>
          <cell r="O47">
            <v>0</v>
          </cell>
          <cell r="P47">
            <v>0</v>
          </cell>
          <cell r="Q47">
            <v>0</v>
          </cell>
          <cell r="R47">
            <v>0</v>
          </cell>
        </row>
        <row r="48">
          <cell r="A48" t="str">
            <v>BelgiumEPL3A</v>
          </cell>
          <cell r="B48" t="str">
            <v>Belgium</v>
          </cell>
          <cell r="C48" t="str">
            <v>EPL3A</v>
          </cell>
          <cell r="D48" t="str">
            <v>Definition of justified or unfair dismissal</v>
          </cell>
          <cell r="E48" t="str">
            <v>Licenciement abusif des ouvriers: un licenciement est considéré comme abusif s’il est fondé sur des motifs qui n’ont aucun rapport avec les aptitudes ou la conduite du salarié, ou ne sont pas liés aux exigences du fonctionnement de l’entreprise, de l’établissement ou du service.
Pour les employés, la notion de licenciement abusif n’existe pas dans la réglementation et on fera référence à la notion d’abus de droit en général. Le droit de licencier doit être exercé dans le but pour lequel il a été octroyé, à savoir l’intérêt de l’entreprise. Dans ce cas, ce sera à l’employé de prouver que le licenciement est abusif.
Le droit social prévoit des protections particulières contre le licenciement pour certains travailleurs : salariés en congé de maternité ou de formation, délégués syndicaux ou membres du comité d’entreprise.</v>
          </cell>
          <cell r="F48" t="str">
            <v>Licenciement abusif des ouvriers: un licenciement est considéré comme abusif s’il est fondé sur des motifs qui n’ont aucun rapport avec les aptitudes ou la conduite du salarié, ou ne sont pas liés aux exigences du fonctionnement de l’entreprise, de l’établissement ou du service.
Pour les employés, la notion de licenciement abusif n’existe pas dans la réglementation et on fera référence à la notion d’abus de droit en général. Le droit de licencier doit être exercé dans le but pour lequel il a été octroyé, à savoir l’intérêt de l’entreprise. Dans ce cas, ce sera à l’employé de prouver que le licenciement est abusif.
Le droit social prévoit des protections particulières contre le licenciement pour certains travailleurs : salariés en congé de maternité ou de formation, délégués syndicaux ou membres du comité d’entreprise.</v>
          </cell>
          <cell r="G48">
            <v>0</v>
          </cell>
          <cell r="J48">
            <v>0</v>
          </cell>
          <cell r="M48">
            <v>0</v>
          </cell>
          <cell r="P48">
            <v>0</v>
          </cell>
        </row>
        <row r="49">
          <cell r="A49" t="str">
            <v>BelgiumEPL3B</v>
          </cell>
          <cell r="B49" t="str">
            <v>Belgium</v>
          </cell>
          <cell r="C49" t="str">
            <v>EPL3B</v>
          </cell>
          <cell r="D49" t="str">
            <v>Trial period</v>
          </cell>
          <cell r="E49" t="str">
            <v>Clause d’essai facultative, devant vérifier certaines conditions dès lors qu’elle est introduite dans le contrat de travail.
Ouvriers : minimum 7 jours, maximum 14 jours
Employés : minimum 1 mois, maximum 6 mois (pouvant aller jusqu’à 12 mois si la rémunération annuelle est supérieure à 31 073 EUR au 1er janvier 2003)</v>
          </cell>
          <cell r="F49" t="str">
            <v>Clause d’essai facultative, devant vérifier certaines conditions dès lors qu’elle est introduite dans le contrat de travail.
Ouvriers : minimum 7 jours, maximum 14 jours
Employés : minimum 1 mois, maximum 6 mois (pouvant aller jusqu’à 12 mois si la rémunération annuelle est supérieure à 34261 EUR (2008) ou 35638 EUR (2009))</v>
          </cell>
          <cell r="G49">
            <v>3.3</v>
          </cell>
          <cell r="J49">
            <v>3.3</v>
          </cell>
          <cell r="M49">
            <v>4</v>
          </cell>
          <cell r="P49">
            <v>4</v>
          </cell>
        </row>
        <row r="50">
          <cell r="A50" t="str">
            <v>BelgiumEPL3C</v>
          </cell>
          <cell r="B50" t="str">
            <v>Belgium</v>
          </cell>
          <cell r="C50" t="str">
            <v>EPL3C</v>
          </cell>
          <cell r="D50" t="str">
            <v>compensation following unfair dismissalb</v>
          </cell>
          <cell r="E50" t="str">
            <v>Ouvriers et employés : versement d’une indemnité au moins égale à la durée du préavis (en cas de préavis non presté).
Ouvriers: indemnité pour licenciement abusif correspondant à six mois de salaire.
Employés: dommages et intérêts fixés par le juge.
Indemnités typiques pour 20 ans d’ancienneté. Ouvriers : 10 mois
Employés : minimum de 15/21 mois (deux possibilités, selon que la rémunération est &lt; ou &gt; 25 921 EUR par an en 2003).</v>
          </cell>
          <cell r="F50" t="str">
            <v>Ouvriers et employés : versement d’une indemnité au moins égale à la durée du préavis (en cas de préavis non presté).
Ouvriers: indemnité pour licenciement abusif correspondant à six mois de salaire.
Employés: dommages et intérêts fixés par le juge.
Indemnités typiques pour 20 ans d’ancienneté. Ouvriers : 10 mois
Employés : minimum de 15/21 mois (deux possibilités, selon que la rémunération est &lt; ou &gt; 28580 EUR par an (2008) ou 29729 EUR (2009)).</v>
          </cell>
          <cell r="G50">
            <v>14</v>
          </cell>
          <cell r="J50">
            <v>14</v>
          </cell>
          <cell r="M50">
            <v>3</v>
          </cell>
          <cell r="P50">
            <v>3</v>
          </cell>
        </row>
        <row r="51">
          <cell r="A51" t="str">
            <v>BelgiumEPL3D</v>
          </cell>
          <cell r="B51" t="str">
            <v>Belgium</v>
          </cell>
          <cell r="C51" t="str">
            <v>EPL3D</v>
          </cell>
          <cell r="D51" t="str">
            <v>Possibility of reinstatement following unfair dismissal</v>
          </cell>
          <cell r="E51" t="str">
            <v>Il n’y a pas de droit à la réintégration </v>
          </cell>
          <cell r="F51" t="str">
            <v>Il n’y a pas de droit à la réintégration </v>
          </cell>
          <cell r="G51">
            <v>0</v>
          </cell>
          <cell r="J51">
            <v>0</v>
          </cell>
          <cell r="M51">
            <v>0</v>
          </cell>
          <cell r="P51">
            <v>0</v>
          </cell>
        </row>
        <row r="52">
          <cell r="A52" t="str">
            <v>BelgiumEPL3E</v>
          </cell>
          <cell r="B52" t="str">
            <v>Belgium</v>
          </cell>
          <cell r="C52" t="str">
            <v>EPL3E</v>
          </cell>
          <cell r="D52" t="str">
            <v>Max time for claim</v>
          </cell>
          <cell r="F52" t="str">
            <v>Prescription 1 an après la fin du contrat de travail</v>
          </cell>
          <cell r="J52">
            <v>12</v>
          </cell>
          <cell r="P52">
            <v>5</v>
          </cell>
        </row>
        <row r="53">
          <cell r="A53" t="str">
            <v>BelgiumFT1</v>
          </cell>
          <cell r="B53" t="str">
            <v>Belgium</v>
          </cell>
          <cell r="C53" t="str">
            <v>FT1</v>
          </cell>
          <cell r="D53" t="str">
            <v>Valid cases for use of fixed-term contracts, other than  “objective”  or “material” situationc</v>
          </cell>
          <cell r="E53" t="str">
            <v xml:space="preserve">Fixed-term contracts are permitted without specifying an objective reason, for up to two years, or for up to three years with the authorisation of the social and labour inspectorate.
In other cases, fixed-term contracts are restricted to objective situations in (replacement, temporary increase in workload, etc.). </v>
          </cell>
          <cell r="F53" t="str">
            <v xml:space="preserve">Fixed-term contracts are permitted without specifying an objective reason, for up to two years, or for up to three years with the authorisation of the social and labour inspectorate.
In other cases, fixed-term contracts are restricted to objective situations in (replacement, temporary increase in workload, etc.). </v>
          </cell>
          <cell r="G53">
            <v>2.5</v>
          </cell>
          <cell r="J53">
            <v>2.5</v>
          </cell>
          <cell r="M53">
            <v>1</v>
          </cell>
          <cell r="P53">
            <v>1</v>
          </cell>
        </row>
        <row r="54">
          <cell r="A54" t="str">
            <v>BelgiumFT2</v>
          </cell>
          <cell r="B54" t="str">
            <v>Belgium</v>
          </cell>
          <cell r="C54" t="str">
            <v>FT2</v>
          </cell>
          <cell r="D54" t="str">
            <v>Maximum number of successive fixed-term contractsd</v>
          </cell>
          <cell r="E54" t="str">
            <v xml:space="preserve">4 Sans motif légitime : 4 contrats à durée déterminée successifs, d’une durée de 3 mois minimum et d'une durée totale de deux ans ou, avec l’autorisation de l’Inspection des lois sociales, pour une durée totale de 3 ans maximum avec des contrats de 6 mois minimum.
Avec motif légitime : pas de nombre maximum.
</v>
          </cell>
          <cell r="F54" t="str">
            <v>4 Sans motif légitime : 4 contrats à durée déterminée successifs, d’une durée de 3 mois minimum et d'une durée totale de deux ans ou, avec l’autorisation de l’Inspection des lois sociales, pour une durée totale de 3 ans maximum avec des contrats de 6 mois minimum.
Avec motif légitime : pas de nombre maximum mais apprécié par les juridictions du travail</v>
          </cell>
          <cell r="G54">
            <v>4</v>
          </cell>
          <cell r="J54">
            <v>4</v>
          </cell>
          <cell r="M54">
            <v>2</v>
          </cell>
          <cell r="P54">
            <v>2</v>
          </cell>
        </row>
        <row r="55">
          <cell r="A55" t="str">
            <v>BelgiumFT3</v>
          </cell>
          <cell r="B55" t="str">
            <v>Belgium</v>
          </cell>
          <cell r="C55" t="str">
            <v>FT3</v>
          </cell>
          <cell r="D55" t="str">
            <v>Maximum cumulated duration of successive fixed-term contracts</v>
          </cell>
          <cell r="E55" t="str">
            <v>Sans motif légitime :  2 ans ou  3 ans avec l’autorisation de l’Inspection du travail.
Avec motif légitime : pas de limite.</v>
          </cell>
          <cell r="F55" t="str">
            <v>Sans motif légitime :  2 ans ou  3 ans avec l’autorisation de l’Inspection du travail.
Avec motif légitime : pas de limite.</v>
          </cell>
          <cell r="G55">
            <v>30</v>
          </cell>
          <cell r="J55">
            <v>30</v>
          </cell>
          <cell r="M55">
            <v>2</v>
          </cell>
          <cell r="P55">
            <v>2</v>
          </cell>
        </row>
        <row r="56">
          <cell r="A56" t="str">
            <v>BelgiumTWA1</v>
          </cell>
          <cell r="B56" t="str">
            <v>Belgium</v>
          </cell>
          <cell r="C56" t="str">
            <v>TWA1</v>
          </cell>
          <cell r="D56" t="str">
            <v>Types of work for which TWA employment is legal</v>
          </cell>
          <cell r="E56" t="str">
            <v>Recours aux entreprises de travail intérimaire : remplacement temporaire d’un travailleur ; surcroît temporaire de travail ; travail exceptionnel.</v>
          </cell>
          <cell r="F56" t="str">
            <v>Recours aux entreprises de travail intérimaire : remplacement temporaire d’un travailleur ; surcroît temporaire de travail ; travail exceptionnel.</v>
          </cell>
          <cell r="G56">
            <v>2</v>
          </cell>
          <cell r="J56">
            <v>2</v>
          </cell>
          <cell r="M56">
            <v>3</v>
          </cell>
          <cell r="P56">
            <v>3</v>
          </cell>
        </row>
        <row r="57">
          <cell r="A57" t="str">
            <v>BelgiumTWA2</v>
          </cell>
          <cell r="B57" t="str">
            <v>Belgium</v>
          </cell>
          <cell r="C57" t="str">
            <v>TWA2</v>
          </cell>
          <cell r="D57" t="str">
            <v>Are there any restrictions on the number of renewals of a TWA contract?</v>
          </cell>
          <cell r="E57" t="str">
            <v>Procédures d’autorisation et limitation dans le temps du recours au travail intérimaire</v>
          </cell>
          <cell r="F57" t="str">
            <v>Procédures d’autorisation et limitation dans le temps du recours au travail intérimaire</v>
          </cell>
          <cell r="G57" t="str">
            <v>Yes</v>
          </cell>
          <cell r="J57" t="str">
            <v>Yes</v>
          </cell>
          <cell r="M57">
            <v>4</v>
          </cell>
          <cell r="P57">
            <v>4</v>
          </cell>
        </row>
        <row r="58">
          <cell r="A58" t="str">
            <v>BelgiumTWA3</v>
          </cell>
          <cell r="B58" t="str">
            <v>Belgium</v>
          </cell>
          <cell r="C58" t="str">
            <v>TWA3</v>
          </cell>
          <cell r="D58" t="str">
            <v>Maximum cumulated duration of temporary work contractse</v>
          </cell>
          <cell r="E58" t="str">
            <v>Remplacement d’un travailleur : 12 mois ou durée de la suspension du contrat du travailleur à remplacer
Surcroît temporaire de travail : 18 mois ou négociable avec la représentation syndicale
Travaux exceptionnels : 3 mois</v>
          </cell>
          <cell r="F58" t="str">
            <v>Remplacement d’un travailleur : 6 mois renouvelables avec un maximum de 12 mois ou durée de la suspension du contrat du travailleur à remplacer
Surcroît temporaire de travail : 18 mois ou plus ( négociable avec la représentation syndicale)
Travaux exceptionnels : 3 mois en principe</v>
          </cell>
          <cell r="G58">
            <v>11</v>
          </cell>
          <cell r="J58">
            <v>11</v>
          </cell>
          <cell r="M58">
            <v>5</v>
          </cell>
          <cell r="P58">
            <v>5</v>
          </cell>
        </row>
        <row r="59">
          <cell r="A59" t="str">
            <v>BelgiumTWA4</v>
          </cell>
          <cell r="B59" t="str">
            <v>Belgium</v>
          </cell>
          <cell r="C59" t="str">
            <v>TWA4</v>
          </cell>
          <cell r="D59" t="str">
            <v>Authorisation and reporting obligations</v>
          </cell>
          <cell r="F59" t="str">
            <v>L’ouverture d’une agence d’interim requiert un agrément des autorités régionales</v>
          </cell>
          <cell r="J59">
            <v>1</v>
          </cell>
          <cell r="P59">
            <v>2</v>
          </cell>
        </row>
        <row r="60">
          <cell r="A60" t="str">
            <v>BelgiumTWA5</v>
          </cell>
          <cell r="B60" t="str">
            <v>Belgium</v>
          </cell>
          <cell r="C60" t="str">
            <v>TWA5</v>
          </cell>
          <cell r="D60" t="str">
            <v>Equal treatment of TWA workers</v>
          </cell>
          <cell r="F60" t="str">
            <v>Oui</v>
          </cell>
          <cell r="J60">
            <v>2</v>
          </cell>
          <cell r="P60">
            <v>6</v>
          </cell>
        </row>
        <row r="61">
          <cell r="A61" t="str">
            <v>BelgiumCD1</v>
          </cell>
          <cell r="B61" t="str">
            <v>Belgium</v>
          </cell>
          <cell r="C61" t="str">
            <v>CD1</v>
          </cell>
          <cell r="D61" t="str">
            <v>Definition of collective dismissal</v>
          </cell>
          <cell r="E61" t="str">
            <v>Sur une période de 60 jours, &gt;10 salariés dans les entreprises de 20 à 99 salariés ; &gt;10% des salariés dans les entreprises de 100 à 300 salariés; &gt;30 dans les entreprises de plus de 300 salariés.</v>
          </cell>
          <cell r="F61" t="str">
            <v>Le licenciement est collectiif lorsqu’il touche :
1. des entreprises de plus de 20 travailleurs
2. sur une période de 60 jours au moins : 10 salariés dans les entreprises de 20 à 99 salariés ; 10% des salariés dans les entreprises de 100 à 300 salariés ; 30 dans les entreprises de 300 salariés et plus.</v>
          </cell>
          <cell r="G61">
            <v>3</v>
          </cell>
          <cell r="J61">
            <v>3</v>
          </cell>
          <cell r="M61">
            <v>4.5</v>
          </cell>
          <cell r="P61">
            <v>4.5</v>
          </cell>
        </row>
        <row r="62">
          <cell r="A62" t="str">
            <v>BelgiumCD2</v>
          </cell>
          <cell r="B62" t="str">
            <v>Belgium</v>
          </cell>
          <cell r="C62" t="str">
            <v>CD2</v>
          </cell>
          <cell r="D62" t="str">
            <v>Additional notification requirements in case of collective dismissals</v>
          </cell>
          <cell r="E62" t="str">
            <v>Notification aux représentants du personnel: Obligation d’informer et de consulter le comité d’entreprise ou les délégués syndicaux. 
Notification aux autorités: Notification au bureau subrégional du service de l’emploi. A la fin des consultations une nouvelle notification doit être faite à service subrégional de l’emploi avec envoi du projet de licenciement (nombre de travailleurs à licencier, catégorie.....)</v>
          </cell>
          <cell r="F62" t="str">
            <v>Le licenciement collectif fait appel à 2 notifications :
1ère notification : Notification aux représentants du personnel: Obligation d’informer et de consulter le comité d’entreprise, les délégués syndicaux ou les représentants du personnel
2ème notification : A la fin des consultations une nouvelle notification doit être faite à service subrégional de l’emploi avec envoi du projet de licenciement (nombre de travailleurs à licencier, catégorie.....) et copie aux représentants des travailleurs.</v>
          </cell>
          <cell r="G62">
            <v>2</v>
          </cell>
          <cell r="J62">
            <v>2</v>
          </cell>
          <cell r="M62">
            <v>6</v>
          </cell>
          <cell r="P62">
            <v>6</v>
          </cell>
        </row>
        <row r="63">
          <cell r="A63" t="str">
            <v>BelgiumCD3</v>
          </cell>
          <cell r="B63" t="str">
            <v>Belgium</v>
          </cell>
          <cell r="C63" t="str">
            <v>CD3</v>
          </cell>
          <cell r="D63" t="str">
            <v>Additional delays involved in case of collective dismissals</v>
          </cell>
          <cell r="E63" t="str">
            <v>Délai de 30 jours avant la notification des licenciements qui court à partir de l’envoi du projet de licenciement au service subrégional de emploi. Ce délai peut être réduit ou prolongé à 60 jours maximum. par le directeur du service subrégional.</v>
          </cell>
          <cell r="F63" t="str">
            <v>Délai de 30 jours à dater de la 2ème notification (notification au service sub régional de l’emploi). Ce délai peut être réduit ou prolongé à 60 jours maximum. par le directeur du service subrégional.</v>
          </cell>
          <cell r="G63">
            <v>38</v>
          </cell>
          <cell r="J63">
            <v>38</v>
          </cell>
          <cell r="M63">
            <v>3</v>
          </cell>
          <cell r="P63">
            <v>3</v>
          </cell>
        </row>
        <row r="64">
          <cell r="A64" t="str">
            <v>BelgiumCD4</v>
          </cell>
          <cell r="B64" t="str">
            <v>Belgium</v>
          </cell>
          <cell r="C64" t="str">
            <v>CD4</v>
          </cell>
          <cell r="D64" t="str">
            <v>Other special costs to employers in case of collective dismissals</v>
          </cell>
          <cell r="E64" t="str">
            <v xml:space="preserve">Type de négociation requis: Consultation des représentants des travailleurs sur les solutions autres que le licenciement et sur les moyens d’en atténuer les effets négatifs. Dans ce cadre il peut être décidé la mise en place d’un plan social.
Indemnité de licenciement: Versement pendant 4 mois, d’une indemnité de licenciement équivalant à la moitié de la différence entre l’indemnité de chômage et la rémunération nette (jusqu’à un certain plafond). La période de 4 mois est réduite dans le cas de préavis durant plus de 3 mois.
</v>
          </cell>
          <cell r="F64" t="str">
            <v xml:space="preserve">Type de négociation requis: Consultation des représentants des travailleurs sur les solutions autres que le licenciement et sur les moyens d’en atténuer les effets négatifs. Dans ce cadre il peut être décidé la mise en place d’un plan social.
Indemnité de licenciement collectif: selon la durée du préavis, les indemnités seront plus ou moins importantes. Au plus le préavis sera long au plus bas sera l’indemnité.
</v>
          </cell>
          <cell r="G64">
            <v>1</v>
          </cell>
          <cell r="J64">
            <v>1</v>
          </cell>
          <cell r="M64">
            <v>3</v>
          </cell>
          <cell r="P64">
            <v>3</v>
          </cell>
        </row>
        <row r="65">
          <cell r="A65" t="str">
            <v>CanadaEPL1A</v>
          </cell>
          <cell r="B65" t="str">
            <v>Canada</v>
          </cell>
          <cell r="C65" t="str">
            <v>EPL1A</v>
          </cell>
          <cell r="D65" t="str">
            <v>Notification proceduresa</v>
          </cell>
          <cell r="E65" t="str">
            <v>Written notification to the employee or, sometimes, to the employee’s representative (union).</v>
          </cell>
          <cell r="F65" t="str">
            <v>Written or oral notification to the employee or, sometimes, to the employee’s representative (union).</v>
          </cell>
          <cell r="G65">
            <v>1</v>
          </cell>
          <cell r="J65">
            <v>1</v>
          </cell>
          <cell r="M65">
            <v>2</v>
          </cell>
          <cell r="P65">
            <v>2</v>
          </cell>
        </row>
        <row r="66">
          <cell r="A66" t="str">
            <v>CanadaEPL1B</v>
          </cell>
          <cell r="B66" t="str">
            <v>Canada</v>
          </cell>
          <cell r="C66" t="str">
            <v>EPL1B</v>
          </cell>
          <cell r="D66" t="str">
            <v>Delay before notice can starta</v>
          </cell>
          <cell r="E66" t="str">
            <v>Written or oral notification.</v>
          </cell>
          <cell r="F66" t="str">
            <v>Written or oral notification.</v>
          </cell>
          <cell r="G66">
            <v>1</v>
          </cell>
          <cell r="J66">
            <v>1</v>
          </cell>
          <cell r="M66">
            <v>0</v>
          </cell>
          <cell r="P66">
            <v>0</v>
          </cell>
        </row>
        <row r="67">
          <cell r="A67" t="str">
            <v>CanadaEPL2A1, EPL2A2, EPL2A3</v>
          </cell>
          <cell r="B67" t="str">
            <v>Canada</v>
          </cell>
          <cell r="C67" t="str">
            <v>EPL2A1, EPL2A2, EPL2A3</v>
          </cell>
          <cell r="D67" t="str">
            <v>Notice / tenurea</v>
          </cell>
          <cell r="E67" t="str">
            <v>Varies depending on the jurisdiction. In all cases, an employee must have completed a minimum period of service in order to be entitled to notice. Notice can be exchanged in termination pay.
Federal jurisdiction: 2 weeks.
Ontario: 1w&lt;1y; 2w&lt;3y; 3w&lt;4y; 4w&lt;5y, up to 8w&gt;8y. Notice requirements similar to Ontario in most other provinces (and in particular, in Québec, British Columbia and Alberta).
Québec: 1w&lt;1y; 2w&lt;5y; 4w&lt;10y; 8w&gt;10y.
British Colombia: 1w&lt;1y; 2w&lt;3y; 3w&lt;4y; 4w&lt;5y, up to 8w&gt;8y.
Alberta: 1w&lt;2y; 2w&lt;4y; 4w&lt;6y; 5w&lt;8y, 6w&lt;10y, 8w&gt;10y.
All workers: 9 months tenure: 1 week, 4 years tenure: 3.4 weeks, 20 years tenure: 8 weeks.
Calculation: Weighted average over Quebec (0.28), Ontario (0.45), Alberta (0.11) and BC (0.15)</v>
          </cell>
          <cell r="F67" t="str">
            <v>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Calculation: Weighted average over Quebec (0.28), Ontario (0.45), Alberta (0.11) and BC (0.15). Weights depend on the relative size of each jurisdiction in terms of working-age population. Overall these 4 jurisdictions represent more than 85% of the working-age population in Canada.</v>
          </cell>
          <cell r="G67">
            <v>0.25</v>
          </cell>
          <cell r="H67">
            <v>0.82299999999999995</v>
          </cell>
          <cell r="I67">
            <v>2</v>
          </cell>
          <cell r="J67">
            <v>0.25</v>
          </cell>
          <cell r="K67">
            <v>0.82250000000000001</v>
          </cell>
          <cell r="L67">
            <v>2</v>
          </cell>
          <cell r="M67">
            <v>1</v>
          </cell>
          <cell r="N67">
            <v>2</v>
          </cell>
          <cell r="O67">
            <v>1</v>
          </cell>
          <cell r="P67">
            <v>1</v>
          </cell>
          <cell r="Q67">
            <v>2</v>
          </cell>
          <cell r="R67">
            <v>1</v>
          </cell>
        </row>
        <row r="68">
          <cell r="A68" t="str">
            <v>CanadaEPL2B1, EPL2B2, EPL2B3</v>
          </cell>
          <cell r="B68" t="str">
            <v>Canada</v>
          </cell>
          <cell r="C68" t="str">
            <v>EPL2B1, EPL2B2, EPL2B3</v>
          </cell>
          <cell r="D68" t="str">
            <v>Severance pay / tenurea</v>
          </cell>
          <cell r="E68" t="str">
            <v xml:space="preserve">Federal jurisdiction:  0&lt;12m, after which 2 days for each year of tenure, but with a minimum of 5 days. 
9 months tenure: 0, 4 years tenure: 8 days, 20 years tenure: 40 days. 
Ontario: 1w per year of service, up to 26w maximum, if tenure &gt;5y, and if in a firm with a payroll of $ 2.5 million or more.
9 months tenure: 0, 4 years tenure: 0, 20 years tenure: 20 weeks. 
Other jurisdictions: no legislated severance pay.
On average: 9 months tenure: 0, 4 years tenure: 1.8 weeks, 20 years tenure: 9 weeks.
Calculation: Weighted average over Quebec (0.28), Ontario (0.45), Alberta (0.11) and BC (0.15) 
</v>
          </cell>
          <cell r="F68" t="str">
            <v>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v>
          </cell>
          <cell r="G68">
            <v>0</v>
          </cell>
          <cell r="H68">
            <v>0</v>
          </cell>
          <cell r="I68">
            <v>2.1</v>
          </cell>
          <cell r="J68">
            <v>0</v>
          </cell>
          <cell r="K68">
            <v>0</v>
          </cell>
          <cell r="L68">
            <v>2.25</v>
          </cell>
          <cell r="M68">
            <v>0</v>
          </cell>
          <cell r="N68">
            <v>0</v>
          </cell>
          <cell r="O68">
            <v>1</v>
          </cell>
          <cell r="P68">
            <v>0</v>
          </cell>
          <cell r="Q68">
            <v>0</v>
          </cell>
          <cell r="R68">
            <v>1</v>
          </cell>
        </row>
        <row r="69">
          <cell r="A69" t="str">
            <v>CanadaEPL3A</v>
          </cell>
          <cell r="B69" t="str">
            <v>Canada</v>
          </cell>
          <cell r="C69" t="str">
            <v>EPL3A</v>
          </cell>
          <cell r="D69" t="str">
            <v>Definition of justified or unfair dismissal</v>
          </cell>
          <cell r="E69" t="str">
            <v>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not be laid off, unless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v>
          </cell>
          <cell r="F69" t="str">
            <v>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not be laid off, unless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v>
          </cell>
          <cell r="G69">
            <v>0</v>
          </cell>
          <cell r="J69">
            <v>0</v>
          </cell>
          <cell r="M69">
            <v>0</v>
          </cell>
          <cell r="P69">
            <v>0</v>
          </cell>
        </row>
        <row r="70">
          <cell r="A70" t="str">
            <v>CanadaEPL3B</v>
          </cell>
          <cell r="B70" t="str">
            <v>Canada</v>
          </cell>
          <cell r="C70" t="str">
            <v>EPL3B</v>
          </cell>
          <cell r="D70" t="str">
            <v>Trial period</v>
          </cell>
          <cell r="E70" t="str">
            <v>Typically 3 months, except in Manitoba (30 days) and in New Brunswick, Prince Edward Island and Yukon (6 months)</v>
          </cell>
          <cell r="F70" t="str">
            <v>Typically 3 months, except in Manitoba (30 days) and in New Brunswick, Prince Edward Island and Yukon (6 months)</v>
          </cell>
          <cell r="G70">
            <v>3</v>
          </cell>
          <cell r="J70">
            <v>3</v>
          </cell>
          <cell r="M70">
            <v>4</v>
          </cell>
          <cell r="P70">
            <v>4</v>
          </cell>
        </row>
        <row r="71">
          <cell r="A71" t="str">
            <v>CanadaEPL3C</v>
          </cell>
          <cell r="B71" t="str">
            <v>Canada</v>
          </cell>
          <cell r="C71" t="str">
            <v>EPL3C</v>
          </cell>
          <cell r="D71" t="str">
            <v>compensation following unfair dismissalb</v>
          </cell>
          <cell r="E71" t="str">
            <v xml:space="preserve">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  </v>
          </cell>
          <cell r="F71" t="str">
            <v xml:space="preserve">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  </v>
          </cell>
          <cell r="G71" t="str">
            <v>..</v>
          </cell>
          <cell r="J71" t="str">
            <v>..</v>
          </cell>
          <cell r="M71" t="e">
            <v>#N/A</v>
          </cell>
          <cell r="P71" t="e">
            <v>#N/A</v>
          </cell>
        </row>
        <row r="72">
          <cell r="A72" t="str">
            <v>CanadaEPL3D</v>
          </cell>
          <cell r="B72" t="str">
            <v>Canada</v>
          </cell>
          <cell r="C72" t="str">
            <v>EPL3D</v>
          </cell>
          <cell r="D72" t="str">
            <v>Possibility of reinstatement following unfair dismissal</v>
          </cell>
          <cell r="E72" t="str">
            <v>Depending on the circumstances of a case, an employer may be ordered to reinstate an employee.</v>
          </cell>
          <cell r="F72" t="str">
            <v>Depending on the circumstances of a case, an employer may be ordered to reinstate an employee.</v>
          </cell>
          <cell r="G72">
            <v>1</v>
          </cell>
          <cell r="J72">
            <v>1</v>
          </cell>
          <cell r="M72">
            <v>2</v>
          </cell>
          <cell r="P72">
            <v>2</v>
          </cell>
        </row>
        <row r="73">
          <cell r="A73" t="str">
            <v>CanadaEPL3E</v>
          </cell>
          <cell r="B73" t="str">
            <v>Canada</v>
          </cell>
          <cell r="C73" t="str">
            <v>EPL3E</v>
          </cell>
          <cell r="D73" t="str">
            <v>Max time for claim</v>
          </cell>
          <cell r="F73"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Weighted average of Quebec (1.5), Alberta (0), BC (0) and Ontario (0).</v>
          </cell>
          <cell r="J73">
            <v>0.42000000000000004</v>
          </cell>
          <cell r="P73">
            <v>1</v>
          </cell>
        </row>
        <row r="74">
          <cell r="A74" t="str">
            <v>CanadaFT1</v>
          </cell>
          <cell r="B74" t="str">
            <v>Canada</v>
          </cell>
          <cell r="C74" t="str">
            <v>FT1</v>
          </cell>
          <cell r="D74" t="str">
            <v>Valid cases for use of fixed-term contracts, other than  “objective”  or “material” situationc</v>
          </cell>
          <cell r="E74" t="str">
            <v>No restrictions</v>
          </cell>
          <cell r="F74" t="str">
            <v>No restrictions</v>
          </cell>
          <cell r="G74">
            <v>3</v>
          </cell>
          <cell r="J74">
            <v>3</v>
          </cell>
          <cell r="M74">
            <v>0</v>
          </cell>
          <cell r="P74">
            <v>0</v>
          </cell>
        </row>
        <row r="75">
          <cell r="A75" t="str">
            <v>CanadaFT2</v>
          </cell>
          <cell r="B75" t="str">
            <v>Canada</v>
          </cell>
          <cell r="C75" t="str">
            <v>FT2</v>
          </cell>
          <cell r="D75" t="str">
            <v>Maximum number of successive fixed-term contractsd</v>
          </cell>
          <cell r="E75" t="str">
            <v>No limit</v>
          </cell>
          <cell r="F75" t="str">
            <v>No limit</v>
          </cell>
          <cell r="G75">
            <v>100</v>
          </cell>
          <cell r="J75">
            <v>100</v>
          </cell>
          <cell r="M75">
            <v>0</v>
          </cell>
          <cell r="P75">
            <v>0</v>
          </cell>
        </row>
        <row r="76">
          <cell r="A76" t="str">
            <v>CanadaFT3</v>
          </cell>
          <cell r="B76" t="str">
            <v>Canada</v>
          </cell>
          <cell r="C76" t="str">
            <v>FT3</v>
          </cell>
          <cell r="D76" t="str">
            <v>Maximum cumulated duration of successive fixed-term contracts</v>
          </cell>
          <cell r="E76" t="str">
            <v>No limit</v>
          </cell>
          <cell r="F76" t="str">
            <v>No limit</v>
          </cell>
          <cell r="G76">
            <v>100</v>
          </cell>
          <cell r="J76">
            <v>100</v>
          </cell>
          <cell r="M76">
            <v>0</v>
          </cell>
          <cell r="P76">
            <v>0</v>
          </cell>
        </row>
        <row r="77">
          <cell r="A77" t="str">
            <v>CanadaTWA1</v>
          </cell>
          <cell r="B77" t="str">
            <v>Canada</v>
          </cell>
          <cell r="C77" t="str">
            <v>TWA1</v>
          </cell>
          <cell r="D77" t="str">
            <v>Types of work for which TWA employment is legal</v>
          </cell>
          <cell r="E77" t="str">
            <v>General</v>
          </cell>
          <cell r="F77" t="str">
            <v>General</v>
          </cell>
          <cell r="G77">
            <v>4</v>
          </cell>
          <cell r="J77">
            <v>4</v>
          </cell>
          <cell r="M77">
            <v>0</v>
          </cell>
          <cell r="P77">
            <v>0</v>
          </cell>
        </row>
        <row r="78">
          <cell r="A78" t="str">
            <v>CanadaTWA2</v>
          </cell>
          <cell r="B78" t="str">
            <v>Canada</v>
          </cell>
          <cell r="C78" t="str">
            <v>TWA2</v>
          </cell>
          <cell r="D78" t="str">
            <v>Are there any restrictions on the number of renewals of a TWA contract?</v>
          </cell>
          <cell r="E78" t="str">
            <v>No</v>
          </cell>
          <cell r="F78" t="str">
            <v>No</v>
          </cell>
          <cell r="G78" t="str">
            <v>No</v>
          </cell>
          <cell r="J78" t="str">
            <v>No</v>
          </cell>
          <cell r="M78">
            <v>2</v>
          </cell>
          <cell r="P78">
            <v>2</v>
          </cell>
        </row>
        <row r="79">
          <cell r="A79" t="str">
            <v>CanadaTWA3</v>
          </cell>
          <cell r="B79" t="str">
            <v>Canada</v>
          </cell>
          <cell r="C79" t="str">
            <v>TWA3</v>
          </cell>
          <cell r="D79" t="str">
            <v>Maximum cumulated duration of temporary work contractse</v>
          </cell>
          <cell r="E79" t="str">
            <v>No limit</v>
          </cell>
          <cell r="F79" t="str">
            <v>No limit</v>
          </cell>
          <cell r="G79">
            <v>100</v>
          </cell>
          <cell r="J79">
            <v>100</v>
          </cell>
          <cell r="M79">
            <v>0</v>
          </cell>
          <cell r="P79">
            <v>0</v>
          </cell>
        </row>
        <row r="80">
          <cell r="A80" t="str">
            <v>CanadaTWA4</v>
          </cell>
          <cell r="B80" t="str">
            <v>Canada</v>
          </cell>
          <cell r="C80" t="str">
            <v>TWA4</v>
          </cell>
          <cell r="D80" t="str">
            <v>Authorisation and reporting obligations</v>
          </cell>
          <cell r="F80"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1/3 * 1 for special administrative authorisation.</v>
          </cell>
          <cell r="J80">
            <v>0.3</v>
          </cell>
          <cell r="P80">
            <v>0.6</v>
          </cell>
        </row>
        <row r="81">
          <cell r="A81" t="str">
            <v>CanadaTWA5</v>
          </cell>
          <cell r="B81" t="str">
            <v>Canada</v>
          </cell>
          <cell r="C81" t="str">
            <v>TWA5</v>
          </cell>
          <cell r="D81" t="str">
            <v>Equal treatment of TWA workers</v>
          </cell>
          <cell r="F81" t="str">
            <v>No</v>
          </cell>
          <cell r="J81">
            <v>0</v>
          </cell>
          <cell r="P81">
            <v>0</v>
          </cell>
        </row>
        <row r="82">
          <cell r="A82" t="str">
            <v>CanadaCD1</v>
          </cell>
          <cell r="B82" t="str">
            <v>Canada</v>
          </cell>
          <cell r="C82" t="str">
            <v>CD1</v>
          </cell>
          <cell r="D82" t="str">
            <v>Definition of collective dismissal</v>
          </cell>
          <cell r="E82" t="str">
            <v xml:space="preserve">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v>
          </cell>
          <cell r="F82" t="str">
            <v xml:space="preserve">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v>
          </cell>
          <cell r="G82">
            <v>1</v>
          </cell>
          <cell r="J82">
            <v>1</v>
          </cell>
          <cell r="M82">
            <v>1.5</v>
          </cell>
          <cell r="P82">
            <v>1.5</v>
          </cell>
        </row>
        <row r="83">
          <cell r="A83" t="str">
            <v>CanadaCD2</v>
          </cell>
          <cell r="B83" t="str">
            <v>Canada</v>
          </cell>
          <cell r="C83" t="str">
            <v>CD2</v>
          </cell>
          <cell r="D83" t="str">
            <v>Additional notification requirements in case of collective dismissals</v>
          </cell>
          <cell r="E83"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and Ontario; 10 to 18 weeks in Manitoba;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F83"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and Ontario; 10 to 18 weeks in Manitoba;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G83">
            <v>2</v>
          </cell>
          <cell r="J83">
            <v>2</v>
          </cell>
          <cell r="M83">
            <v>6</v>
          </cell>
          <cell r="P83">
            <v>6</v>
          </cell>
        </row>
        <row r="84">
          <cell r="A84" t="str">
            <v>CanadaCD3</v>
          </cell>
          <cell r="B84" t="str">
            <v>Canada</v>
          </cell>
          <cell r="C84" t="str">
            <v>CD3</v>
          </cell>
          <cell r="D84" t="str">
            <v>Additional delays involved in case of collective dismissals</v>
          </cell>
          <cell r="E84" t="str">
            <v>See above (average 10 weeks -1)</v>
          </cell>
          <cell r="F84" t="str">
            <v>Minimum and maximum collective dismissal notice for the four largest provinces is 0-8 weeks in Ontario, Quebec, 0 weeks in Alberta and 8-16 weeks in British Columbia.
Calculation: weighted average of mean weeks of notice for four largest provinces  = 4.7 weeks or 33 days</v>
          </cell>
          <cell r="G84">
            <v>33.04</v>
          </cell>
          <cell r="J84">
            <v>33.04</v>
          </cell>
          <cell r="M84">
            <v>3</v>
          </cell>
          <cell r="P84">
            <v>3</v>
          </cell>
        </row>
        <row r="85">
          <cell r="A85" t="str">
            <v>CanadaCD4</v>
          </cell>
          <cell r="B85" t="str">
            <v>Canada</v>
          </cell>
          <cell r="C85" t="str">
            <v>CD4</v>
          </cell>
          <cell r="D85" t="str">
            <v>Other special costs to employers in case of collective dismissals</v>
          </cell>
          <cell r="E85" t="str">
            <v>Type of negotiation requiredf: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Selection criteria: As laid down in any collective agreements. Severance pay: No special regulations for collective dismissal in federal juridiction.</v>
          </cell>
          <cell r="F85" t="str">
            <v>Type of negotiation requiredf: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Selection criteria: As laid down in any collective agreements. Severance pay: No additional severance pay obligations if notice requirements for collective dismissal are met.</v>
          </cell>
          <cell r="G85">
            <v>0</v>
          </cell>
          <cell r="J85">
            <v>0</v>
          </cell>
          <cell r="M85">
            <v>0</v>
          </cell>
          <cell r="P85">
            <v>0</v>
          </cell>
        </row>
        <row r="86">
          <cell r="A86" t="str">
            <v>Czech RepublicEPL1A</v>
          </cell>
          <cell r="B86" t="str">
            <v>Czech Republic</v>
          </cell>
          <cell r="C86" t="str">
            <v>EPL1A</v>
          </cell>
          <cell r="D86" t="str">
            <v>Notification proceduresa</v>
          </cell>
          <cell r="E86" t="str">
            <v>Personal reasons: Notification of employee and trade union body, after previous warning.
Redundancy: Notification of employee, trade union and public employment office.</v>
          </cell>
          <cell r="F86" t="str">
            <v>Personal reasons: Notification of employee and trade union body, after previous warning.
Redundancy: Notification of employee and trade union .</v>
          </cell>
          <cell r="G86">
            <v>2</v>
          </cell>
          <cell r="J86">
            <v>2</v>
          </cell>
          <cell r="M86">
            <v>4</v>
          </cell>
          <cell r="P86">
            <v>4</v>
          </cell>
        </row>
        <row r="87">
          <cell r="A87" t="str">
            <v>Czech RepublicEPL1B</v>
          </cell>
          <cell r="B87" t="str">
            <v>Czech Republic</v>
          </cell>
          <cell r="C87" t="str">
            <v>EPL1B</v>
          </cell>
          <cell r="D87" t="str">
            <v>Delay before notice can starta</v>
          </cell>
          <cell r="E87" t="str">
            <v>Personal reasons: Letter sent by mail or handed out directly, after previous warning.
Redundancy: Advance consultation, with offer of another job or re-training if feasible; then letter sent by mail or handed directly to employee. In both cases the notice period starts to run from the first day of the calendar month following receipt of the letter.</v>
          </cell>
          <cell r="F87" t="str">
            <v>Personal reasons: Letter sent by mail or handed out directly, after previous warning.
Redundancy: Advance consultation, with offer of another job or re-training if feasible; then letter sent by mail or handed directly to employee. In both cases the notice period starts to run from the first day of the calendar month following receipt of the letter.
Calculation:  day for notice + 6 days for prior warning procedure + 15 days on average for first day of following month</v>
          </cell>
          <cell r="G87">
            <v>22</v>
          </cell>
          <cell r="J87">
            <v>22</v>
          </cell>
          <cell r="M87">
            <v>3</v>
          </cell>
          <cell r="P87">
            <v>3</v>
          </cell>
        </row>
        <row r="88">
          <cell r="A88" t="str">
            <v>Czech RepublicEPL2A1, EPL2A2, EPL2A3</v>
          </cell>
          <cell r="B88" t="str">
            <v>Czech Republic</v>
          </cell>
          <cell r="C88" t="str">
            <v>EPL2A1, EPL2A2, EPL2A3</v>
          </cell>
          <cell r="D88" t="str">
            <v>Notice / tenurea</v>
          </cell>
          <cell r="E88" t="str">
            <v>All workers: 2 months.
Redundancy cases: 3 months.</v>
          </cell>
          <cell r="F88" t="str">
            <v>All workers: 2 months.</v>
          </cell>
          <cell r="G88">
            <v>2.5</v>
          </cell>
          <cell r="H88">
            <v>2.5</v>
          </cell>
          <cell r="I88">
            <v>2.5</v>
          </cell>
          <cell r="J88">
            <v>2</v>
          </cell>
          <cell r="K88">
            <v>2</v>
          </cell>
          <cell r="L88">
            <v>2</v>
          </cell>
          <cell r="M88">
            <v>6</v>
          </cell>
          <cell r="N88">
            <v>5</v>
          </cell>
          <cell r="O88">
            <v>1</v>
          </cell>
          <cell r="P88">
            <v>6</v>
          </cell>
          <cell r="Q88">
            <v>4</v>
          </cell>
          <cell r="R88">
            <v>1</v>
          </cell>
        </row>
        <row r="89">
          <cell r="A89" t="str">
            <v>Czech RepublicEPL2B1, EPL2B2, EPL2B3</v>
          </cell>
          <cell r="B89" t="str">
            <v>Czech Republic</v>
          </cell>
          <cell r="C89" t="str">
            <v>EPL2B1, EPL2B2, EPL2B3</v>
          </cell>
          <cell r="D89" t="str">
            <v>Severance pay / tenurea</v>
          </cell>
          <cell r="E89" t="str">
            <v>All workers: None. Redundancy case: 2 months.</v>
          </cell>
          <cell r="F89" t="str">
            <v xml:space="preserve">All workers: None. Redundancy case: 3 months. In cases of dismissal due to work-related accident or illness: 12 months.
Calculation: average of all workers and redundancy case. </v>
          </cell>
          <cell r="G89">
            <v>1</v>
          </cell>
          <cell r="H89">
            <v>1</v>
          </cell>
          <cell r="I89">
            <v>1</v>
          </cell>
          <cell r="J89">
            <v>1.5</v>
          </cell>
          <cell r="K89">
            <v>1.5</v>
          </cell>
          <cell r="L89">
            <v>1.5</v>
          </cell>
          <cell r="M89">
            <v>2</v>
          </cell>
          <cell r="N89">
            <v>2</v>
          </cell>
          <cell r="O89">
            <v>1</v>
          </cell>
          <cell r="P89">
            <v>3</v>
          </cell>
          <cell r="Q89">
            <v>3</v>
          </cell>
          <cell r="R89">
            <v>1</v>
          </cell>
        </row>
        <row r="90">
          <cell r="A90" t="str">
            <v>Czech RepublicEPL3A</v>
          </cell>
          <cell r="B90" t="str">
            <v>Czech Republic</v>
          </cell>
          <cell r="C90" t="str">
            <v>EPL3A</v>
          </cell>
          <cell r="D90" t="str">
            <v>Definition of justified or unfair dismissal</v>
          </cell>
          <cell r="E90" t="str">
            <v>Fair:  Dismissals for failure to meet performance requirements and for reasons of technological and organisational change. Unfair: Dismissals where employee can be retained in another capacity, if necessary after retraining.  Unfair are also any dismissals based on discrimination (age, sex, colour, religion, union membership, etc.).</v>
          </cell>
          <cell r="F90" t="str">
            <v>Fair:  Dismissals for failure to meet performance requirements and for reasons of technological and organisational change. Unfair: Dismissals wbased on discrimination (age, sex, colour, religion, union membership, etc.).</v>
          </cell>
          <cell r="G90">
            <v>2</v>
          </cell>
          <cell r="J90">
            <v>0</v>
          </cell>
          <cell r="M90">
            <v>4</v>
          </cell>
          <cell r="P90">
            <v>0</v>
          </cell>
        </row>
        <row r="91">
          <cell r="A91" t="str">
            <v>Czech RepublicEPL3B</v>
          </cell>
          <cell r="B91" t="str">
            <v>Czech Republic</v>
          </cell>
          <cell r="C91" t="str">
            <v>EPL3B</v>
          </cell>
          <cell r="D91" t="str">
            <v>Trial period</v>
          </cell>
          <cell r="E91" t="str">
            <v>3 months (all workers)</v>
          </cell>
          <cell r="F91" t="str">
            <v>3 months (all workers)</v>
          </cell>
          <cell r="G91">
            <v>3</v>
          </cell>
          <cell r="J91">
            <v>3</v>
          </cell>
          <cell r="M91">
            <v>4</v>
          </cell>
          <cell r="P91">
            <v>4</v>
          </cell>
        </row>
        <row r="92">
          <cell r="A92" t="str">
            <v>Czech RepublicEPL3C</v>
          </cell>
          <cell r="B92" t="str">
            <v>Czech Republic</v>
          </cell>
          <cell r="C92" t="str">
            <v>EPL3C</v>
          </cell>
          <cell r="D92" t="str">
            <v>compensation following unfair dismissalb</v>
          </cell>
          <cell r="E92" t="str">
            <v>Unfair dismissal gives rise to a right to reinstatement.  If reinstatement is not accepted by both parties, compensation is through severance pay and award of lost earnings during the court case (up to 6 months).  Sums earned by the employee in the interim are set off against the award. Typical compensation at 20 years tenure: 8 months.</v>
          </cell>
          <cell r="F92" t="str">
            <v>Unfair dismissal gives rise to a right to reinstatement.  If reinstatement is not accepted by both parties, compensation is through severance pay and award of lost earnings during the court case (up to 6 months).  Sums earned by the employee in the interim are set off against the award. There is no maximum amount for compensation.
Typical compensation at 20 years tenure: 8 months.</v>
          </cell>
          <cell r="G92">
            <v>8</v>
          </cell>
          <cell r="J92">
            <v>8</v>
          </cell>
          <cell r="M92">
            <v>1</v>
          </cell>
          <cell r="P92">
            <v>1</v>
          </cell>
        </row>
        <row r="93">
          <cell r="A93" t="str">
            <v>Czech RepublicEPL3D</v>
          </cell>
          <cell r="B93" t="str">
            <v>Czech Republic</v>
          </cell>
          <cell r="C93" t="str">
            <v>EPL3D</v>
          </cell>
          <cell r="D93" t="str">
            <v>Possibility of reinstatement following unfair dismissal</v>
          </cell>
          <cell r="E93" t="str">
            <v>The option of  reinstatement is always made available to the employee (reinstatement is made available to the employee).</v>
          </cell>
          <cell r="F93" t="str">
            <v>Reinstatement is always available to the employee.</v>
          </cell>
          <cell r="G93">
            <v>3</v>
          </cell>
          <cell r="J93">
            <v>3</v>
          </cell>
          <cell r="M93">
            <v>6</v>
          </cell>
          <cell r="P93">
            <v>6</v>
          </cell>
        </row>
        <row r="94">
          <cell r="A94" t="str">
            <v>Czech RepublicEPL3E</v>
          </cell>
          <cell r="B94" t="str">
            <v>Czech Republic</v>
          </cell>
          <cell r="C94" t="str">
            <v>EPL3E</v>
          </cell>
          <cell r="D94" t="str">
            <v>Max time for claim</v>
          </cell>
          <cell r="F94" t="str">
            <v>Two months after the day on which the contract was due to finish.</v>
          </cell>
          <cell r="J94">
            <v>2</v>
          </cell>
          <cell r="P94">
            <v>2</v>
          </cell>
        </row>
        <row r="95">
          <cell r="A95" t="str">
            <v>Czech RepublicFT1</v>
          </cell>
          <cell r="B95" t="str">
            <v>Czech Republic</v>
          </cell>
          <cell r="C95" t="str">
            <v>FT1</v>
          </cell>
          <cell r="D95" t="str">
            <v>Valid cases for use of fixed-term contracts, other than  “objective”  or “material” situationc</v>
          </cell>
          <cell r="E95" t="str">
            <v>Generally permitted, with restrictions for certain categories of employees, such as the disabled, those under 18 and recent graduates of apprenticeship and higher education.</v>
          </cell>
          <cell r="F95" t="str">
            <v>Generally permitted.</v>
          </cell>
          <cell r="G95">
            <v>2.5</v>
          </cell>
          <cell r="J95">
            <v>3</v>
          </cell>
          <cell r="M95">
            <v>1</v>
          </cell>
          <cell r="P95">
            <v>0</v>
          </cell>
        </row>
        <row r="96">
          <cell r="A96" t="str">
            <v>Czech RepublicFT2</v>
          </cell>
          <cell r="B96" t="str">
            <v>Czech Republic</v>
          </cell>
          <cell r="C96" t="str">
            <v>FT2</v>
          </cell>
          <cell r="D96" t="str">
            <v>Maximum number of successive fixed-term contractsd</v>
          </cell>
          <cell r="E96" t="str">
            <v>No legal limit</v>
          </cell>
          <cell r="F96" t="str">
            <v>No limit.</v>
          </cell>
          <cell r="G96">
            <v>100</v>
          </cell>
          <cell r="J96">
            <v>100</v>
          </cell>
          <cell r="M96">
            <v>0</v>
          </cell>
          <cell r="P96">
            <v>0</v>
          </cell>
        </row>
        <row r="97">
          <cell r="A97" t="str">
            <v>Czech RepublicFT3</v>
          </cell>
          <cell r="B97" t="str">
            <v>Czech Republic</v>
          </cell>
          <cell r="C97" t="str">
            <v>FT3</v>
          </cell>
          <cell r="D97" t="str">
            <v>Maximum cumulated duration of successive fixed-term contracts</v>
          </cell>
          <cell r="E97" t="str">
            <v>No limit specified</v>
          </cell>
          <cell r="F97" t="str">
            <v>The maximum duration of successive fixed term contracts is two years.</v>
          </cell>
          <cell r="G97">
            <v>100</v>
          </cell>
          <cell r="J97">
            <v>24</v>
          </cell>
          <cell r="M97">
            <v>0</v>
          </cell>
          <cell r="P97">
            <v>3</v>
          </cell>
        </row>
        <row r="98">
          <cell r="A98" t="str">
            <v>Czech RepublicTWA1</v>
          </cell>
          <cell r="B98" t="str">
            <v>Czech Republic</v>
          </cell>
          <cell r="C98" t="str">
            <v>TWA1</v>
          </cell>
          <cell r="D98" t="str">
            <v>Types of work for which TWA employment is legal</v>
          </cell>
          <cell r="E98" t="str">
            <v xml:space="preserve">General </v>
          </cell>
          <cell r="F98" t="str">
            <v>General</v>
          </cell>
          <cell r="G98">
            <v>4</v>
          </cell>
          <cell r="J98">
            <v>4</v>
          </cell>
          <cell r="M98">
            <v>0</v>
          </cell>
          <cell r="P98">
            <v>0</v>
          </cell>
        </row>
        <row r="99">
          <cell r="A99" t="str">
            <v>Czech RepublicTWA2</v>
          </cell>
          <cell r="B99" t="str">
            <v>Czech Republic</v>
          </cell>
          <cell r="C99" t="str">
            <v>TWA2</v>
          </cell>
          <cell r="D99" t="str">
            <v>Are there any restrictions on the number of renewals of a TWA contract?</v>
          </cell>
          <cell r="E99" t="str">
            <v>No</v>
          </cell>
          <cell r="F99" t="str">
            <v>No</v>
          </cell>
          <cell r="G99" t="str">
            <v>No</v>
          </cell>
          <cell r="J99" t="str">
            <v>No</v>
          </cell>
          <cell r="M99">
            <v>2</v>
          </cell>
          <cell r="P99">
            <v>2</v>
          </cell>
        </row>
        <row r="100">
          <cell r="A100" t="str">
            <v>Czech RepublicTWA3</v>
          </cell>
          <cell r="B100" t="str">
            <v>Czech Republic</v>
          </cell>
          <cell r="C100" t="str">
            <v>TWA3</v>
          </cell>
          <cell r="D100" t="str">
            <v>Maximum cumulated duration of temporary work contractse</v>
          </cell>
          <cell r="E100" t="str">
            <v> Not governed by the law at present.</v>
          </cell>
          <cell r="F100" t="str">
            <v>The maximum duration of successive TWA contracts is two years.</v>
          </cell>
          <cell r="G100">
            <v>100</v>
          </cell>
          <cell r="J100">
            <v>24</v>
          </cell>
          <cell r="M100">
            <v>0</v>
          </cell>
          <cell r="P100">
            <v>2</v>
          </cell>
        </row>
        <row r="101">
          <cell r="A101" t="str">
            <v>Czech RepublicTWA4</v>
          </cell>
          <cell r="B101" t="str">
            <v>Czech Republic</v>
          </cell>
          <cell r="C101" t="str">
            <v>TWA4</v>
          </cell>
          <cell r="D101" t="str">
            <v>Authorisation and reporting obligations</v>
          </cell>
          <cell r="F101" t="str">
            <v>Requires authorization and periodic reporting obligations.</v>
          </cell>
          <cell r="J101">
            <v>3</v>
          </cell>
          <cell r="P101">
            <v>6</v>
          </cell>
        </row>
        <row r="102">
          <cell r="A102" t="str">
            <v>Czech RepublicTWA5</v>
          </cell>
          <cell r="B102" t="str">
            <v>Czech Republic</v>
          </cell>
          <cell r="C102" t="str">
            <v>TWA5</v>
          </cell>
          <cell r="D102" t="str">
            <v>Equal treatment of TWA workers</v>
          </cell>
          <cell r="F102" t="str">
            <v>Equal treatment on wages and conditions.</v>
          </cell>
          <cell r="J102">
            <v>2</v>
          </cell>
          <cell r="P102">
            <v>6</v>
          </cell>
        </row>
        <row r="103">
          <cell r="A103" t="str">
            <v>Czech RepublicCD1</v>
          </cell>
          <cell r="B103" t="str">
            <v>Czech Republic</v>
          </cell>
          <cell r="C103" t="str">
            <v>CD1</v>
          </cell>
          <cell r="D103" t="str">
            <v>Definition of collective dismissal</v>
          </cell>
          <cell r="E103" t="str">
            <v>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v>
          </cell>
          <cell r="F103" t="str">
            <v>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v>
          </cell>
          <cell r="G103">
            <v>3</v>
          </cell>
          <cell r="J103">
            <v>3</v>
          </cell>
          <cell r="M103">
            <v>4.5</v>
          </cell>
          <cell r="P103">
            <v>4.5</v>
          </cell>
        </row>
        <row r="104">
          <cell r="A104" t="str">
            <v>Czech RepublicCD2</v>
          </cell>
          <cell r="B104" t="str">
            <v>Czech Republic</v>
          </cell>
          <cell r="C104" t="str">
            <v>CD2</v>
          </cell>
          <cell r="D104" t="str">
            <v>Additional notification requirements in case of collective dismissals</v>
          </cell>
          <cell r="E104" t="str">
            <v>Notification of employee representatives: Duty to inform competent trade union body. Notification of public authorities: Notification of district labour office.</v>
          </cell>
          <cell r="F104" t="str">
            <v>Notification of employee representatives: Duty to inform competent trade union body. Notification of public authorities: Notification of district labour office.</v>
          </cell>
          <cell r="G104">
            <v>1</v>
          </cell>
          <cell r="J104">
            <v>1</v>
          </cell>
          <cell r="M104">
            <v>3</v>
          </cell>
          <cell r="P104">
            <v>3</v>
          </cell>
        </row>
        <row r="105">
          <cell r="A105" t="str">
            <v>Czech RepublicCD3</v>
          </cell>
          <cell r="B105" t="str">
            <v>Czech Republic</v>
          </cell>
          <cell r="C105" t="str">
            <v>CD3</v>
          </cell>
          <cell r="D105" t="str">
            <v>Additional delays involved in case of collective dismissals</v>
          </cell>
          <cell r="E105" t="str">
            <v>Information to trade union and PES office 30 days before implementation. (30 days -22days in case of individual red.)</v>
          </cell>
          <cell r="F105" t="str">
            <v>Information to trade union and PES office 30 days before implementation. (30 days -22days in case of individual red.)</v>
          </cell>
          <cell r="G105">
            <v>8</v>
          </cell>
          <cell r="J105">
            <v>8</v>
          </cell>
          <cell r="M105">
            <v>1</v>
          </cell>
          <cell r="P105">
            <v>1</v>
          </cell>
        </row>
        <row r="106">
          <cell r="A106" t="str">
            <v>Czech RepublicCD4</v>
          </cell>
          <cell r="B106" t="str">
            <v>Czech Republic</v>
          </cell>
          <cell r="C106" t="str">
            <v>CD4</v>
          </cell>
          <cell r="D106" t="str">
            <v>Other special costs to employers in case of collective dismissals</v>
          </cell>
          <cell r="E106" t="str">
            <v>Type of negotiation requiredf: Consultation on alternatives to redundancy and measures for finding new jobs. An employer is also under to submit a written report to the labour office about the results of discussions with the relevant union body or employee council. Selection criteria: not set out by legislation. Severance pay: No special regulations for collective dismissal.</v>
          </cell>
          <cell r="F106" t="str">
            <v>Type of negotiation requiredf: Consultation on alternatives to redundancy and measures for finding new jobs. An employer is also under to submit a written report to the labour office about the results of discussions with the relevant union body or employee council. Selection criteria: not set out by legislation. Severance pay: No special regulations for collective dismissal.</v>
          </cell>
          <cell r="G106">
            <v>0</v>
          </cell>
          <cell r="J106">
            <v>0</v>
          </cell>
          <cell r="M106">
            <v>0</v>
          </cell>
          <cell r="P106">
            <v>0</v>
          </cell>
        </row>
        <row r="107">
          <cell r="A107" t="str">
            <v>DenmarkEPL1A</v>
          </cell>
          <cell r="B107" t="str">
            <v>Denmark</v>
          </cell>
          <cell r="C107" t="str">
            <v>EPL1A</v>
          </cell>
          <cell r="D107" t="str">
            <v>Notification proceduresa</v>
          </cell>
          <cell r="E107" t="str">
            <v>White collar: legal requirement of written notice. Employees can request negotiation with the union once notice is received. Blue-collar: requirements in collective agreements. E.g. the main agreement between the Danish Confederation of Trade Unions and the Danish Employers' Confederation contains a provision about the workers right to written information on the reason for a dismissal and provisions on negotiations between the union and the employer if the union considers the dismissal unfair.</v>
          </cell>
          <cell r="F107" t="str">
            <v>White collar: legal requirement of written notice. Employees can request negotiation with the union once notice is received. Blue-collar: requirements in collective agreements. E.g. the main agreement between the Danish Confederation of Trade Unions and the Danish Employers' Confederation contains a provision about the workers right to written information on the reason for a dismissal and provisions on negotiations between the union and the employer if the union considers the dismissal unfair.</v>
          </cell>
          <cell r="G107">
            <v>1</v>
          </cell>
          <cell r="J107">
            <v>1</v>
          </cell>
          <cell r="M107">
            <v>2</v>
          </cell>
          <cell r="P107">
            <v>2</v>
          </cell>
        </row>
        <row r="108">
          <cell r="A108" t="str">
            <v>DenmarkEPL1B</v>
          </cell>
          <cell r="B108" t="str">
            <v>Denmark</v>
          </cell>
          <cell r="C108" t="str">
            <v>EPL1B</v>
          </cell>
          <cell r="D108" t="str">
            <v>Delay before notice can starta</v>
          </cell>
          <cell r="E108" t="str">
            <v>For white collar workers, letter sent by mail or handed out directly.</v>
          </cell>
          <cell r="F108" t="str">
            <v>For white collar workers, the notice must be given before the first day of a calendar month and the notice period starts from the first day of the calendar month following receipt of the notice. 
Calculated by averaging figures for blue and white collar workers: Blue collar: 1 day; white collar: 1 day for written notice + 15 days on average for start of next month = 16 days</v>
          </cell>
          <cell r="G108">
            <v>8.5</v>
          </cell>
          <cell r="J108">
            <v>8.5</v>
          </cell>
          <cell r="M108">
            <v>1</v>
          </cell>
          <cell r="P108">
            <v>1</v>
          </cell>
        </row>
        <row r="109">
          <cell r="A109" t="str">
            <v>DenmarkEPL2A1, EPL2A2, EPL2A3</v>
          </cell>
          <cell r="B109" t="str">
            <v>Denmark</v>
          </cell>
          <cell r="C109" t="str">
            <v>EPL2A1, EPL2A2, EPL2A3</v>
          </cell>
          <cell r="D109" t="str">
            <v>Notice / tenurea</v>
          </cell>
          <cell r="E109" t="str">
            <v>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v>
          </cell>
          <cell r="F109" t="str">
            <v>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v>
          </cell>
          <cell r="G109">
            <v>1.8</v>
          </cell>
          <cell r="H109">
            <v>3</v>
          </cell>
          <cell r="I109">
            <v>4.25</v>
          </cell>
          <cell r="J109">
            <v>1.8</v>
          </cell>
          <cell r="K109">
            <v>3</v>
          </cell>
          <cell r="L109">
            <v>4.25</v>
          </cell>
          <cell r="M109">
            <v>5</v>
          </cell>
          <cell r="N109">
            <v>5</v>
          </cell>
          <cell r="O109">
            <v>2</v>
          </cell>
          <cell r="P109">
            <v>5</v>
          </cell>
          <cell r="Q109">
            <v>5</v>
          </cell>
          <cell r="R109">
            <v>2</v>
          </cell>
        </row>
        <row r="110">
          <cell r="A110" t="str">
            <v>DenmarkEPL2B1, EPL2B2, EPL2B3</v>
          </cell>
          <cell r="B110" t="str">
            <v>Denmark</v>
          </cell>
          <cell r="C110" t="str">
            <v>EPL2B1, EPL2B2, EPL2B3</v>
          </cell>
          <cell r="D110" t="str">
            <v>Severance pay / tenurea</v>
          </cell>
          <cell r="E110" t="str">
            <v>Blue collar: None (based on collective agreements). White collar: 1m&gt;12y, 2m&gt;15y, 3m&gt;18y.
White collar: 9 months tenure: 0, 4 years tenure: 0, 20 years tenure: 3 months.</v>
          </cell>
          <cell r="F110" t="str">
            <v>Blue collar: None (based on collective agreements). White collar: 1m&gt;12y, 2m&gt;15y, 3m&gt;18y.
White collar: 9 months tenure: 0, 4 years tenure: 0, 20 years tenure: 3 months.</v>
          </cell>
          <cell r="G110">
            <v>0</v>
          </cell>
          <cell r="H110">
            <v>0</v>
          </cell>
          <cell r="I110">
            <v>1.5</v>
          </cell>
          <cell r="J110">
            <v>0</v>
          </cell>
          <cell r="K110">
            <v>0</v>
          </cell>
          <cell r="L110">
            <v>1.5</v>
          </cell>
          <cell r="M110">
            <v>0</v>
          </cell>
          <cell r="N110">
            <v>0</v>
          </cell>
          <cell r="O110">
            <v>1</v>
          </cell>
          <cell r="P110">
            <v>0</v>
          </cell>
          <cell r="Q110">
            <v>0</v>
          </cell>
          <cell r="R110">
            <v>1</v>
          </cell>
        </row>
        <row r="111">
          <cell r="A111" t="str">
            <v>DenmarkEPL3A</v>
          </cell>
          <cell r="B111" t="str">
            <v>Denmark</v>
          </cell>
          <cell r="C111" t="str">
            <v>EPL3A</v>
          </cell>
          <cell r="D111" t="str">
            <v>Definition of justified or unfair dismissal</v>
          </cell>
          <cell r="E111" t="str">
            <v>Fair: Lack of competence and economic redundancy are legitimate reasons. Unfair: Dismissals founded on arbitrary circumstances” (blue collar workers) or “not reasonably based on the employee’s or the company’s circumstances”. Dismissals based on race, religion, national origin, etc. and as a result of a corporate take-over are also unfair.</v>
          </cell>
          <cell r="F111" t="str">
            <v>Fair: Lack of competence and economic redundancy are legitimate reasons. Unfair: Dismissals founded on arbitrary circumstances” (blue collar workers) or “not reasonably based on the employee’s or the company’s circumstances”. Dismissals based on race, religion, national origin, etc. and as a result of a corporate take-over are also unfair.</v>
          </cell>
          <cell r="G111">
            <v>0</v>
          </cell>
          <cell r="J111">
            <v>0</v>
          </cell>
          <cell r="M111">
            <v>0</v>
          </cell>
          <cell r="P111">
            <v>0</v>
          </cell>
        </row>
        <row r="112">
          <cell r="A112" t="str">
            <v>DenmarkEPL3B</v>
          </cell>
          <cell r="B112" t="str">
            <v>Denmark</v>
          </cell>
          <cell r="C112" t="str">
            <v>EPL3B</v>
          </cell>
          <cell r="D112" t="str">
            <v>Trial period</v>
          </cell>
          <cell r="E112" t="str">
            <v>Blue collar: 9 months (based on collective agreements). White collar: 12 months.</v>
          </cell>
          <cell r="F112" t="str">
            <v>Blue collar: 9 months (based on collective agreements). White collar: 12 months.</v>
          </cell>
          <cell r="G112">
            <v>10.5</v>
          </cell>
          <cell r="J112">
            <v>10.5</v>
          </cell>
          <cell r="M112">
            <v>2</v>
          </cell>
          <cell r="P112">
            <v>2</v>
          </cell>
        </row>
        <row r="113">
          <cell r="A113" t="str">
            <v>DenmarkEPL3C</v>
          </cell>
          <cell r="B113" t="str">
            <v>Denmark</v>
          </cell>
          <cell r="C113" t="str">
            <v>EPL3C</v>
          </cell>
          <cell r="D113" t="str">
            <v>Compensation following unfair dismissalb</v>
          </cell>
          <cell r="E113" t="str">
            <v>Blue collar: compensation is limited to 52 weeks of pay for long service cases. Average is 10.5 weeks according to Danish Confederation of Trade Unions. White collar: compensation depends on age and seniority with the firm and is increasing in both (maximum is 6 months for older than 30 with more than 15 years tenure). Typical compensation at 20 years tenure: 9 months.</v>
          </cell>
          <cell r="F113" t="str">
            <v>Blue collar: compensation is limited to 52 weeks of pay for long service cases. Average is 10.5 weeks according to Danish Confederation of Trade Unions. White collar: compensation depends on age and seniority with the firm and is increasing in both (maximum is 6 months for older than 30 with more than 15 years tenure). Typical compensation at 20 years tenure: 9 months.</v>
          </cell>
          <cell r="G113">
            <v>9</v>
          </cell>
          <cell r="J113">
            <v>9</v>
          </cell>
          <cell r="M113">
            <v>2</v>
          </cell>
          <cell r="P113">
            <v>2</v>
          </cell>
        </row>
        <row r="114">
          <cell r="A114" t="str">
            <v>DenmarkEPL3D</v>
          </cell>
          <cell r="B114" t="str">
            <v>Denmark</v>
          </cell>
          <cell r="C114" t="str">
            <v>EPL3D</v>
          </cell>
          <cell r="D114" t="str">
            <v>Possibility of reinstatement following unfair dismissal</v>
          </cell>
          <cell r="E114" t="str">
            <v>Reinstatement orders are possible but rare (the possibility of reinstatement was introduce in the Main Agreement in 1981 - blue collar workers - but until now there have been only a few decisions in which a tribunal decided that the dismissed employee should be reinstated - Section 61 of the Labour code).</v>
          </cell>
          <cell r="F114" t="str">
            <v>Reinstatement orders are possible but rare (the possibility of reinstatement was introduce in the Main Agreement in 1981 - blue collar workers - but until now there have been only a few decisions in which a tribunal decided that the dismissed employee should be reinstated - Section 61 of the Labour code).</v>
          </cell>
          <cell r="G114">
            <v>1</v>
          </cell>
          <cell r="J114">
            <v>1</v>
          </cell>
          <cell r="M114">
            <v>2</v>
          </cell>
          <cell r="P114">
            <v>2</v>
          </cell>
        </row>
        <row r="115">
          <cell r="A115" t="str">
            <v>DenmarkEPL3E</v>
          </cell>
          <cell r="B115" t="str">
            <v>Denmark</v>
          </cell>
          <cell r="C115" t="str">
            <v>EPL3E</v>
          </cell>
          <cell r="D115" t="str">
            <v>Max time for claim</v>
          </cell>
          <cell r="E115" t="str">
            <v>-</v>
          </cell>
          <cell r="F115" t="str">
            <v>Unfair dismissal claim can be made immediately after notification. (from part 1): Before dismissal takes place.</v>
          </cell>
          <cell r="J115">
            <v>0</v>
          </cell>
          <cell r="P115">
            <v>0</v>
          </cell>
        </row>
        <row r="116">
          <cell r="A116" t="str">
            <v>DenmarkFT1</v>
          </cell>
          <cell r="B116" t="str">
            <v>Denmark</v>
          </cell>
          <cell r="C116" t="str">
            <v>FT1</v>
          </cell>
          <cell r="D116" t="str">
            <v>Valid cases for use of fixed-term contracts, other than  “objective”  or “material” situationc</v>
          </cell>
          <cell r="E116" t="str">
            <v>Fixed-term contracts allowed for specified periods of time and/or for specific tasks. Widely used, particularly in professional services and construction. But renewal of fixed term contracts must be based on objective reasons.</v>
          </cell>
          <cell r="F116" t="str">
            <v xml:space="preserve">Fixed-term contracts allowed for specified periods of time and/or for specific tasks. Widely used, particularly in professional services and construction. But renewal of fixed term contracts must be based on objective reasons. </v>
          </cell>
          <cell r="G116">
            <v>2.5</v>
          </cell>
          <cell r="J116">
            <v>2.5</v>
          </cell>
          <cell r="M116">
            <v>1</v>
          </cell>
          <cell r="P116">
            <v>1</v>
          </cell>
        </row>
        <row r="117">
          <cell r="A117" t="str">
            <v>DenmarkFT2</v>
          </cell>
          <cell r="B117" t="str">
            <v>Denmark</v>
          </cell>
          <cell r="C117" t="str">
            <v>FT2</v>
          </cell>
          <cell r="D117" t="str">
            <v>Maximum number of successive fixed-term contractsd</v>
          </cell>
          <cell r="E117" t="str">
            <v xml:space="preserve">Estimated 1.5 Generally, there is no legal limit for the maximum number of successive fixed-term contracts, but renewal of fixed-term contracts must be based on objective reasons. </v>
          </cell>
          <cell r="F117" t="str">
            <v xml:space="preserve">Estimated 1.5 Generally, there is no legal limit for the maximum number of successive fixed-term contracts, but renewal of fixed-term contracts must be based on objective reasons. </v>
          </cell>
          <cell r="G117">
            <v>1.5</v>
          </cell>
          <cell r="J117">
            <v>1.5</v>
          </cell>
          <cell r="M117">
            <v>5</v>
          </cell>
          <cell r="P117">
            <v>5</v>
          </cell>
        </row>
        <row r="118">
          <cell r="A118" t="str">
            <v>DenmarkFT3</v>
          </cell>
          <cell r="B118" t="str">
            <v>Denmark</v>
          </cell>
          <cell r="C118" t="str">
            <v>FT3</v>
          </cell>
          <cell r="D118" t="str">
            <v>Maximum cumulated duration of successive fixed-term contracts</v>
          </cell>
          <cell r="E118" t="str">
            <v xml:space="preserve">No limit specified. The Danish Confederation of Trade Unions states that court rulings suggest that 2-3 years temporary employment entail notification procedures. </v>
          </cell>
          <cell r="F118" t="str">
            <v xml:space="preserve">No limit specified. The Danish Confederation of Trade Unions states that court rulings suggest that 2-3 years temporary employment entail notification procedures.  </v>
          </cell>
          <cell r="G118">
            <v>30</v>
          </cell>
          <cell r="J118">
            <v>30</v>
          </cell>
          <cell r="M118">
            <v>2</v>
          </cell>
          <cell r="P118">
            <v>2</v>
          </cell>
        </row>
        <row r="119">
          <cell r="A119" t="str">
            <v>DenmarkTWA1</v>
          </cell>
          <cell r="B119" t="str">
            <v>Denmark</v>
          </cell>
          <cell r="C119" t="str">
            <v>TWA1</v>
          </cell>
          <cell r="D119" t="str">
            <v>Types of work for which TWA employment is legal</v>
          </cell>
          <cell r="E119" t="str">
            <v>General</v>
          </cell>
          <cell r="F119" t="str">
            <v>General</v>
          </cell>
          <cell r="G119">
            <v>4</v>
          </cell>
          <cell r="J119">
            <v>4</v>
          </cell>
          <cell r="M119">
            <v>0</v>
          </cell>
          <cell r="P119">
            <v>0</v>
          </cell>
        </row>
        <row r="120">
          <cell r="A120" t="str">
            <v>DenmarkTWA2</v>
          </cell>
          <cell r="B120" t="str">
            <v>Denmark</v>
          </cell>
          <cell r="C120" t="str">
            <v>TWA2</v>
          </cell>
          <cell r="D120" t="str">
            <v>Are there any restrictions on the number of renewals of a TWA contract?</v>
          </cell>
          <cell r="E120" t="str">
            <v>No but the Danish Confederation of Trade Unions states that court rulings suggest that 4-5 renewals entail notification procedures. </v>
          </cell>
          <cell r="F120" t="str">
            <v>No but the Danish Confederation of Trade Unions states that court rulings suggest that 4-5 renewals entail notification procedures. </v>
          </cell>
          <cell r="G120" t="str">
            <v>No</v>
          </cell>
          <cell r="J120" t="str">
            <v>No</v>
          </cell>
          <cell r="M120">
            <v>2</v>
          </cell>
          <cell r="P120">
            <v>2</v>
          </cell>
        </row>
        <row r="121">
          <cell r="A121" t="str">
            <v>DenmarkTWA3</v>
          </cell>
          <cell r="B121" t="str">
            <v>Denmark</v>
          </cell>
          <cell r="C121" t="str">
            <v>TWA3</v>
          </cell>
          <cell r="D121" t="str">
            <v>Maximum cumulated duration of temporary work contractse</v>
          </cell>
          <cell r="E121" t="str">
            <v>The Danish Confederation of Trade Unions states that there is no limit, if employment pauses in between.</v>
          </cell>
          <cell r="F121" t="str">
            <v>The Danish Confederation of Trade Unions states that there is no limit, if employment pauses in between.</v>
          </cell>
          <cell r="G121">
            <v>100</v>
          </cell>
          <cell r="J121">
            <v>100</v>
          </cell>
          <cell r="M121">
            <v>0</v>
          </cell>
          <cell r="P121">
            <v>0</v>
          </cell>
        </row>
        <row r="122">
          <cell r="A122" t="str">
            <v>DenmarkTWA4</v>
          </cell>
          <cell r="B122" t="str">
            <v>Denmark</v>
          </cell>
          <cell r="C122" t="str">
            <v>TWA4</v>
          </cell>
          <cell r="D122" t="str">
            <v>Authorisation and reporting obligations</v>
          </cell>
          <cell r="E122" t="str">
            <v>-</v>
          </cell>
          <cell r="F122" t="str">
            <v>No</v>
          </cell>
          <cell r="J122">
            <v>0</v>
          </cell>
          <cell r="P122">
            <v>0</v>
          </cell>
        </row>
        <row r="123">
          <cell r="A123" t="str">
            <v>DenmarkTWA5</v>
          </cell>
          <cell r="B123" t="str">
            <v>Denmark</v>
          </cell>
          <cell r="C123" t="str">
            <v>TWA5</v>
          </cell>
          <cell r="D123" t="str">
            <v>Equal treatment of TWA workers</v>
          </cell>
          <cell r="E123" t="str">
            <v>-</v>
          </cell>
          <cell r="F123" t="str">
            <v>Yes, equal treatment regarding pay and working conditions</v>
          </cell>
          <cell r="J123">
            <v>2</v>
          </cell>
          <cell r="P123">
            <v>6</v>
          </cell>
        </row>
        <row r="124">
          <cell r="A124" t="str">
            <v>DenmarkCD1</v>
          </cell>
          <cell r="B124" t="str">
            <v>Denmark</v>
          </cell>
          <cell r="C124" t="str">
            <v>CD1</v>
          </cell>
          <cell r="D124" t="str">
            <v>Definition of collective dismissal</v>
          </cell>
          <cell r="E124" t="str">
            <v>Within 30 days, &gt;9 workers in firms 21-99 employees; &gt;9% in firms 100-299; &gt;29 workers in firms 300+ employees.</v>
          </cell>
          <cell r="F124" t="str">
            <v>Within 30 days, &gt;9 workers in firms 21-99 employees; &gt;9% in firms 100-299; &gt;29 workers in firms 300+ employees.</v>
          </cell>
          <cell r="G124">
            <v>3</v>
          </cell>
          <cell r="J124">
            <v>3</v>
          </cell>
          <cell r="M124">
            <v>4.5</v>
          </cell>
          <cell r="P124">
            <v>4.5</v>
          </cell>
        </row>
        <row r="125">
          <cell r="A125" t="str">
            <v>DenmarkCD2</v>
          </cell>
          <cell r="B125" t="str">
            <v>Denmark</v>
          </cell>
          <cell r="C125" t="str">
            <v>CD2</v>
          </cell>
          <cell r="D125" t="str">
            <v>Additional notification requirements in case of collective dismissals</v>
          </cell>
          <cell r="E125" t="str">
            <v>Notification of employee representatives: Inform and consult with Works Council or trade union delegation. Notification of public authorities: Notification of public employment service.</v>
          </cell>
          <cell r="F125" t="str">
            <v>Notification of Regional Employment Council (tripartite council)</v>
          </cell>
          <cell r="G125">
            <v>2</v>
          </cell>
          <cell r="J125">
            <v>1</v>
          </cell>
          <cell r="M125">
            <v>6</v>
          </cell>
          <cell r="P125">
            <v>3</v>
          </cell>
        </row>
        <row r="126">
          <cell r="A126" t="str">
            <v>DenmarkCD3</v>
          </cell>
          <cell r="B126" t="str">
            <v>Denmark</v>
          </cell>
          <cell r="C126" t="str">
            <v>CD3</v>
          </cell>
          <cell r="D126" t="str">
            <v>Additional delays involved in case of collective dismissals</v>
          </cell>
          <cell r="E126" t="str">
            <v>30 days delay after notice to PES; longer in firms &gt;100 workers that seek to dismiss over half of staff.</v>
          </cell>
          <cell r="F126" t="str">
            <v>30 days delay after notice to PES; longer in firms &gt;100 workers that seek to dismiss over half of staff.</v>
          </cell>
          <cell r="G126">
            <v>29</v>
          </cell>
          <cell r="J126">
            <v>29</v>
          </cell>
          <cell r="M126">
            <v>2</v>
          </cell>
          <cell r="P126">
            <v>2</v>
          </cell>
        </row>
        <row r="127">
          <cell r="A127" t="str">
            <v>DenmarkCD4</v>
          </cell>
          <cell r="B127" t="str">
            <v>Denmark</v>
          </cell>
          <cell r="C127" t="str">
            <v>CD4</v>
          </cell>
          <cell r="D127" t="str">
            <v>Other special costs to employers in case of collective dismissals</v>
          </cell>
          <cell r="E127" t="str">
            <v>Type of negotiation requiredf: National agreement obliges companies to organise transfer and/or retraining whenever possible. Selection criteria: No criteria laid down by law. Severance pay: No special regulations for collective dismissal.</v>
          </cell>
          <cell r="F127" t="str">
            <v>Type of negotiation requiredf: National agreement obliges companies to organise transfer and/or retraining whenever possible. Selection criteria: No criteria laid down by law. Severance pay: No special regulations for collective dismissal.</v>
          </cell>
          <cell r="G127">
            <v>1</v>
          </cell>
          <cell r="J127">
            <v>1</v>
          </cell>
          <cell r="M127">
            <v>3</v>
          </cell>
          <cell r="P127">
            <v>3</v>
          </cell>
        </row>
        <row r="128">
          <cell r="A128" t="str">
            <v>FinlandEPL1A</v>
          </cell>
          <cell r="B128" t="str">
            <v>Finland</v>
          </cell>
          <cell r="C128" t="str">
            <v>EPL1A</v>
          </cell>
          <cell r="D128" t="str">
            <v>Notification proceduresa</v>
          </cell>
          <cell r="E128" t="str">
            <v>Personal reasons: Statement of reasons and information on appeals procedures given to the employee.  Advance discussion with employee and trade union if requested by employee.
Lack of work: In companies with 30 or more employees, notification to trade union representatives and consultation on reasons and ways to avoid lay-off.</v>
          </cell>
          <cell r="F128" t="str">
            <v>Personal reasons: Statement of reasons and information on appeals procedures given to the employee upon request.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Calculation: (1.5+2)/2</v>
          </cell>
          <cell r="G128">
            <v>1.75</v>
          </cell>
          <cell r="J128">
            <v>1.75</v>
          </cell>
          <cell r="M128">
            <v>3.5</v>
          </cell>
          <cell r="P128">
            <v>3.5</v>
          </cell>
        </row>
        <row r="129">
          <cell r="A129" t="str">
            <v>FinlandEPL1B</v>
          </cell>
          <cell r="B129" t="str">
            <v>Finland</v>
          </cell>
          <cell r="C129" t="str">
            <v>EPL1B</v>
          </cell>
          <cell r="D129" t="str">
            <v>Delay before notice can starta</v>
          </cell>
          <cell r="E129" t="str">
            <v>Personal reasons: Advance discussion, then notice orally or in writing.
Lack of work: Invitation to consultation; 5-day delay; consultation for 7 days; then notice in writing.
Calculation: personal reasons, 7 i.e. (6+1); lack of work, 15 i.e. (1+5+7+2); all, 11 i.e. (7+15)/2</v>
          </cell>
          <cell r="F129" t="str">
            <v>Personal reasons: Notice orally or in writing.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(7 days = 6+1) and lack of work (1+5+14+1 = 21 days) = (7+21)/2 = 14</v>
          </cell>
          <cell r="G129">
            <v>11</v>
          </cell>
          <cell r="J129">
            <v>14</v>
          </cell>
          <cell r="M129">
            <v>2</v>
          </cell>
          <cell r="P129">
            <v>2</v>
          </cell>
        </row>
        <row r="130">
          <cell r="A130" t="str">
            <v>FinlandEPL2A1, EPL2A2, EPL2A3</v>
          </cell>
          <cell r="B130" t="str">
            <v>Finland</v>
          </cell>
          <cell r="C130" t="str">
            <v>EPL2A1, EPL2A2, EPL2A3</v>
          </cell>
          <cell r="D130" t="str">
            <v>Notice / tenurea</v>
          </cell>
          <cell r="E130" t="str">
            <v>All workers: 14d&lt;=1y, 1m&lt;=4y, 2m&lt;=8y, 4m&lt;=12y, 6m&gt;12y.
9 months tenure: 14 days, 4 years tenure: 1 months, 20 years tenure: 6 months.</v>
          </cell>
          <cell r="F130" t="str">
            <v>All workers: 14d&lt;=1y, 1m&lt;=4y, 2m&lt;=8y, 4m&lt;=12y, 6m&gt;12y.
9 months tenure: 14 days, 4 years tenure: 1 months, 20 years tenure: 6 months.</v>
          </cell>
          <cell r="G130">
            <v>0.5</v>
          </cell>
          <cell r="H130">
            <v>1</v>
          </cell>
          <cell r="I130">
            <v>6</v>
          </cell>
          <cell r="J130">
            <v>0.5</v>
          </cell>
          <cell r="K130">
            <v>1</v>
          </cell>
          <cell r="L130">
            <v>6</v>
          </cell>
          <cell r="M130">
            <v>2</v>
          </cell>
          <cell r="N130">
            <v>2</v>
          </cell>
          <cell r="O130">
            <v>3</v>
          </cell>
          <cell r="P130">
            <v>2</v>
          </cell>
          <cell r="Q130">
            <v>2</v>
          </cell>
          <cell r="R130">
            <v>3</v>
          </cell>
        </row>
        <row r="131">
          <cell r="A131" t="str">
            <v>FinlandEPL2B1, EPL2B2, EPL2B3</v>
          </cell>
          <cell r="B131" t="str">
            <v>Finland</v>
          </cell>
          <cell r="C131" t="str">
            <v>EPL2B1, EPL2B2, EPL2B3</v>
          </cell>
          <cell r="D131" t="str">
            <v>Severance pay / tenurea</v>
          </cell>
          <cell r="E131" t="str">
            <v>All workers: None.</v>
          </cell>
          <cell r="F131" t="str">
            <v>All workers: None.</v>
          </cell>
          <cell r="G131">
            <v>0</v>
          </cell>
          <cell r="H131">
            <v>0</v>
          </cell>
          <cell r="I131">
            <v>0</v>
          </cell>
          <cell r="J131">
            <v>0</v>
          </cell>
          <cell r="K131">
            <v>0</v>
          </cell>
          <cell r="L131">
            <v>0</v>
          </cell>
          <cell r="M131">
            <v>0</v>
          </cell>
          <cell r="N131">
            <v>0</v>
          </cell>
          <cell r="O131">
            <v>0</v>
          </cell>
          <cell r="P131">
            <v>0</v>
          </cell>
          <cell r="Q131">
            <v>0</v>
          </cell>
          <cell r="R131">
            <v>0</v>
          </cell>
        </row>
        <row r="132">
          <cell r="A132" t="str">
            <v>FinlandEPL3A</v>
          </cell>
          <cell r="B132" t="str">
            <v>Finland</v>
          </cell>
          <cell r="C132" t="str">
            <v>EPL3A</v>
          </cell>
          <cell r="D132" t="str">
            <v>Definition of justified or unfair dismissal</v>
          </cell>
          <cell r="E132" t="str">
            <v>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v>
          </cell>
          <cell r="F132" t="str">
            <v xml:space="preserve">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v>
          </cell>
          <cell r="G132">
            <v>2</v>
          </cell>
          <cell r="J132">
            <v>2</v>
          </cell>
          <cell r="M132">
            <v>4</v>
          </cell>
          <cell r="P132">
            <v>4</v>
          </cell>
        </row>
        <row r="133">
          <cell r="A133" t="str">
            <v>FinlandEPL3B</v>
          </cell>
          <cell r="B133" t="str">
            <v>Finland</v>
          </cell>
          <cell r="C133" t="str">
            <v>EPL3B</v>
          </cell>
          <cell r="D133" t="str">
            <v>Trial period</v>
          </cell>
          <cell r="E133" t="str">
            <v>4 months (all workers)</v>
          </cell>
          <cell r="F133" t="str">
            <v>4 months (all workers)</v>
          </cell>
          <cell r="G133">
            <v>4</v>
          </cell>
          <cell r="J133">
            <v>4</v>
          </cell>
          <cell r="M133">
            <v>4</v>
          </cell>
          <cell r="P133">
            <v>4</v>
          </cell>
        </row>
        <row r="134">
          <cell r="A134" t="str">
            <v>FinlandEPL3C</v>
          </cell>
          <cell r="B134" t="str">
            <v>Finland</v>
          </cell>
          <cell r="C134" t="str">
            <v>EPL3C</v>
          </cell>
          <cell r="D134" t="str">
            <v>compensation following unfair dismissalb</v>
          </cell>
          <cell r="E134"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F134"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G134">
            <v>14</v>
          </cell>
          <cell r="J134">
            <v>14</v>
          </cell>
          <cell r="M134">
            <v>3</v>
          </cell>
          <cell r="P134">
            <v>3</v>
          </cell>
        </row>
        <row r="135">
          <cell r="A135" t="str">
            <v>FinlandEPL3D</v>
          </cell>
          <cell r="B135" t="str">
            <v>Finland</v>
          </cell>
          <cell r="C135" t="str">
            <v>EPL3D</v>
          </cell>
          <cell r="D135" t="str">
            <v>Possibility of reinstatement following unfair dismissal</v>
          </cell>
          <cell r="E135" t="str">
            <v>No reinstatement.</v>
          </cell>
          <cell r="F135" t="str">
            <v>No reinstatement.</v>
          </cell>
          <cell r="G135">
            <v>0</v>
          </cell>
          <cell r="J135">
            <v>0</v>
          </cell>
          <cell r="M135">
            <v>0</v>
          </cell>
          <cell r="P135">
            <v>0</v>
          </cell>
        </row>
        <row r="136">
          <cell r="A136" t="str">
            <v>FinlandEPL3E</v>
          </cell>
          <cell r="B136" t="str">
            <v>Finland</v>
          </cell>
          <cell r="C136" t="str">
            <v>EPL3E</v>
          </cell>
          <cell r="D136" t="str">
            <v>Max time for claim</v>
          </cell>
          <cell r="E136" t="str">
            <v>-</v>
          </cell>
          <cell r="F136" t="str">
            <v>After the termination of employment the claim for compensation based on unfairness of the dismissal must be filed within 2 years</v>
          </cell>
          <cell r="J136">
            <v>24</v>
          </cell>
          <cell r="P136">
            <v>6</v>
          </cell>
        </row>
        <row r="137">
          <cell r="A137" t="str">
            <v>FinlandFT1</v>
          </cell>
          <cell r="B137" t="str">
            <v>Finland</v>
          </cell>
          <cell r="C137" t="str">
            <v>FT1</v>
          </cell>
          <cell r="D137" t="str">
            <v>Valid cases for use of fixed-term contracts, other than  “objective”  or “material” situationc</v>
          </cell>
          <cell r="E137" t="str">
            <v>Permitted for temporary replacements, traineeship, and special business needs (unstable nature of  service activity, etc.).</v>
          </cell>
          <cell r="F137" t="str">
            <v>Permitted for temporary replacements, traineeship, and special business needs (unstable nature of  service activity, etc.).</v>
          </cell>
          <cell r="G137">
            <v>1</v>
          </cell>
          <cell r="J137">
            <v>1</v>
          </cell>
          <cell r="M137">
            <v>4</v>
          </cell>
          <cell r="P137">
            <v>4</v>
          </cell>
        </row>
        <row r="138">
          <cell r="A138" t="str">
            <v>FinlandFT2</v>
          </cell>
          <cell r="B138" t="str">
            <v>Finland</v>
          </cell>
          <cell r="C138" t="str">
            <v>FT2</v>
          </cell>
          <cell r="D138" t="str">
            <v>Maximum number of successive fixed-term contractsd</v>
          </cell>
          <cell r="E138" t="str">
            <v>Estimated number: 1.5
In case of successive contracts, justification of limitation of contract subject to court examination.</v>
          </cell>
          <cell r="F138" t="str">
            <v xml:space="preserve">Estimated number: 2.5
In case of successive contracts, justification of limitation of contract subject to court examination. </v>
          </cell>
          <cell r="G138">
            <v>1.5</v>
          </cell>
          <cell r="J138">
            <v>2.5</v>
          </cell>
          <cell r="M138">
            <v>5</v>
          </cell>
          <cell r="P138">
            <v>4</v>
          </cell>
        </row>
        <row r="139">
          <cell r="A139" t="str">
            <v>FinlandFT3</v>
          </cell>
          <cell r="B139" t="str">
            <v>Finland</v>
          </cell>
          <cell r="C139" t="str">
            <v>FT3</v>
          </cell>
          <cell r="D139" t="str">
            <v>Maximum cumulated duration of successive fixed-term contracts</v>
          </cell>
          <cell r="E139" t="str">
            <v>No limit</v>
          </cell>
          <cell r="F139" t="str">
            <v>No limit</v>
          </cell>
          <cell r="G139">
            <v>100</v>
          </cell>
          <cell r="J139">
            <v>100</v>
          </cell>
          <cell r="M139">
            <v>0</v>
          </cell>
          <cell r="P139">
            <v>0</v>
          </cell>
        </row>
        <row r="140">
          <cell r="A140" t="str">
            <v>FinlandTWA1</v>
          </cell>
          <cell r="B140" t="str">
            <v>Finland</v>
          </cell>
          <cell r="C140" t="str">
            <v>TWA1</v>
          </cell>
          <cell r="D140" t="str">
            <v>Types of work for which TWA employment is legal</v>
          </cell>
          <cell r="E140" t="str">
            <v>General</v>
          </cell>
          <cell r="F140" t="str">
            <v>General</v>
          </cell>
          <cell r="G140">
            <v>4</v>
          </cell>
          <cell r="J140">
            <v>4</v>
          </cell>
          <cell r="M140">
            <v>0</v>
          </cell>
          <cell r="P140">
            <v>0</v>
          </cell>
        </row>
        <row r="141">
          <cell r="A141" t="str">
            <v>FinlandTWA2</v>
          </cell>
          <cell r="B141" t="str">
            <v>Finland</v>
          </cell>
          <cell r="C141" t="str">
            <v>TWA2</v>
          </cell>
          <cell r="D141" t="str">
            <v>Are there any restrictions on the number of renewals of a TWA contract?</v>
          </cell>
          <cell r="E141" t="str">
            <v>No</v>
          </cell>
          <cell r="F141" t="str">
            <v>No</v>
          </cell>
          <cell r="G141" t="str">
            <v>No</v>
          </cell>
          <cell r="J141" t="str">
            <v>No</v>
          </cell>
          <cell r="M141">
            <v>2</v>
          </cell>
          <cell r="P141">
            <v>2</v>
          </cell>
        </row>
        <row r="142">
          <cell r="A142" t="str">
            <v>FinlandTWA3</v>
          </cell>
          <cell r="B142" t="str">
            <v>Finland</v>
          </cell>
          <cell r="C142" t="str">
            <v>TWA3</v>
          </cell>
          <cell r="D142" t="str">
            <v>Maximum cumulated duration of temporary work contractse</v>
          </cell>
          <cell r="E142" t="str">
            <v>No limit</v>
          </cell>
          <cell r="F142" t="str">
            <v>No limit</v>
          </cell>
          <cell r="G142">
            <v>100</v>
          </cell>
          <cell r="J142">
            <v>100</v>
          </cell>
          <cell r="M142">
            <v>0</v>
          </cell>
          <cell r="P142">
            <v>0</v>
          </cell>
        </row>
        <row r="143">
          <cell r="A143" t="str">
            <v>FinlandTWA4</v>
          </cell>
          <cell r="B143" t="str">
            <v>Finland</v>
          </cell>
          <cell r="C143" t="str">
            <v>TWA4</v>
          </cell>
          <cell r="D143" t="str">
            <v>Authorisation and reporting obligations</v>
          </cell>
          <cell r="E143" t="str">
            <v>-</v>
          </cell>
          <cell r="F143" t="str">
            <v>No</v>
          </cell>
          <cell r="J143">
            <v>0</v>
          </cell>
          <cell r="P143">
            <v>0</v>
          </cell>
        </row>
        <row r="144">
          <cell r="A144" t="str">
            <v>FinlandTWA5</v>
          </cell>
          <cell r="B144" t="str">
            <v>Finland</v>
          </cell>
          <cell r="C144" t="str">
            <v>TWA5</v>
          </cell>
          <cell r="D144" t="str">
            <v>Equal treatment of TWA workers</v>
          </cell>
          <cell r="E144" t="str">
            <v>-</v>
          </cell>
          <cell r="F144" t="str">
            <v>Yes, equal treatment regarding pay and working conditions</v>
          </cell>
          <cell r="J144">
            <v>2</v>
          </cell>
          <cell r="P144">
            <v>6</v>
          </cell>
        </row>
        <row r="145">
          <cell r="A145" t="str">
            <v>FinlandCD1</v>
          </cell>
          <cell r="B145" t="str">
            <v>Finland</v>
          </cell>
          <cell r="C145" t="str">
            <v>CD1</v>
          </cell>
          <cell r="D145" t="str">
            <v>Definition of collective dismissal</v>
          </cell>
          <cell r="E145" t="str">
            <v>&gt;9 workers in firms &gt;20 employees, in case of dismissal for financial or production-related reasons.</v>
          </cell>
          <cell r="F145" t="str">
            <v>&gt;9 workers in firms &gt;20 employees, in case of dismissal for financial or production-related reasons.</v>
          </cell>
          <cell r="G145">
            <v>3</v>
          </cell>
          <cell r="J145">
            <v>3</v>
          </cell>
          <cell r="M145">
            <v>4.5</v>
          </cell>
          <cell r="P145">
            <v>4.5</v>
          </cell>
        </row>
        <row r="146">
          <cell r="A146" t="str">
            <v>FinlandCD2</v>
          </cell>
          <cell r="B146" t="str">
            <v>Finland</v>
          </cell>
          <cell r="C146" t="str">
            <v>CD2</v>
          </cell>
          <cell r="D146" t="str">
            <v>Additional notification requirements in case of collective dismissals</v>
          </cell>
          <cell r="E146" t="str">
            <v>Notification of employee representatives: Consultation with trade union or personnel representatives.
Notification of public authorities: Notification of local employment office.</v>
          </cell>
          <cell r="F146" t="str">
            <v>Notification of employee representatives: Consultation with trade union or personnel representatives.
Notification of public authorities: Notification of local employment office.</v>
          </cell>
          <cell r="G146">
            <v>1</v>
          </cell>
          <cell r="J146">
            <v>1</v>
          </cell>
          <cell r="M146">
            <v>3</v>
          </cell>
          <cell r="P146">
            <v>3</v>
          </cell>
        </row>
        <row r="147">
          <cell r="A147" t="str">
            <v>FinlandCD3</v>
          </cell>
          <cell r="B147" t="str">
            <v>Finland</v>
          </cell>
          <cell r="C147" t="str">
            <v>CD3</v>
          </cell>
          <cell r="D147" t="str">
            <v>Additional delays involved in case of collective dismissals</v>
          </cell>
          <cell r="E147" t="str">
            <v>Consultation for at least 42 days, plus 5 days advance notice of the need for consultation.
Calculation: 42+5-15 for individual redundancies</v>
          </cell>
          <cell r="F147" t="str">
            <v>When an employer with more than 30 employees is considering laying off at least 10 employees, the mandatory period for negotiating with employees or their representatives is extended from 14 days to six weeks.</v>
          </cell>
          <cell r="G147">
            <v>32</v>
          </cell>
          <cell r="J147">
            <v>28</v>
          </cell>
          <cell r="M147">
            <v>3</v>
          </cell>
          <cell r="P147">
            <v>2</v>
          </cell>
        </row>
        <row r="148">
          <cell r="A148" t="str">
            <v>FinlandCD4</v>
          </cell>
          <cell r="B148" t="str">
            <v>Finland</v>
          </cell>
          <cell r="C148" t="str">
            <v>CD4</v>
          </cell>
          <cell r="D148" t="str">
            <v>Other special costs to employers in case of collective dismissals</v>
          </cell>
          <cell r="E148" t="str">
            <v>Type of negotiation requiredf: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F148" t="str">
            <v>Type of negotiation requiredf: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G148">
            <v>0</v>
          </cell>
          <cell r="J148">
            <v>0</v>
          </cell>
          <cell r="M148">
            <v>0</v>
          </cell>
          <cell r="P148">
            <v>0</v>
          </cell>
        </row>
        <row r="149">
          <cell r="A149" t="str">
            <v>FranceEPL1A</v>
          </cell>
          <cell r="B149" t="str">
            <v>France</v>
          </cell>
          <cell r="C149" t="str">
            <v>EPL1A</v>
          </cell>
          <cell r="D149" t="str">
            <v>Notification proceduresa</v>
          </cell>
          <cell r="E149" t="str">
            <v xml:space="preserve">Personal reasons: Letter; interview: statement of reasons to employee; a second letter: notification by registered letter with recorded delivery.
Economic reasons: Letter; interview: statement of reasons to employee; a second letter: notification by registered letter with recorded delivery. Notification to Labour Inspectorate and usually the personnel delegates or works council.
</v>
          </cell>
          <cell r="F149" t="str">
            <v>Motif personnel : lettre ; entretien ; explication du motif à l’employé ; seconde lettre : notification par lettre envoyée en recommandé avec accusé de réception.
Motif économique : lettre ; entretien ; explication du motif à l’employé ; seconde lettre : notification par lettre envoyée en recommandé avec accusé de réception. Notification envoyée à l’inspection du travail et en général, aux délégués du personnel ou au comité d’entreprise.</v>
          </cell>
          <cell r="G149">
            <v>1.5</v>
          </cell>
          <cell r="J149">
            <v>1.5</v>
          </cell>
          <cell r="M149">
            <v>3</v>
          </cell>
          <cell r="P149">
            <v>3</v>
          </cell>
        </row>
        <row r="150">
          <cell r="A150" t="str">
            <v>FranceEPL1B</v>
          </cell>
          <cell r="B150" t="str">
            <v>France</v>
          </cell>
          <cell r="C150" t="str">
            <v>EPL1B</v>
          </cell>
          <cell r="D150" t="str">
            <v>Delay before notice can starta</v>
          </cell>
          <cell r="E150" t="str">
            <v>Motif personnel : Délais minimum à respecter entre la réception de la lettre de convocation à l’entretien préalable et cet entretien (5 jours ouvrables minimum en l’absence de représentants du personnel dans l’entreprise) ; délai de 1 jour franc entre l’entretien et l’envoi en recommandé de la lettre de notification ; ensuite, la notification écrite du licenciement marque le début du préavis.
Motif économique : Délais minimum à respecter entre la réception de la lettre de convocation à l’entretien préalable et cet entretien (5 jours ouvrables minimum en l’absence de représentants du personnel dans l’entreprise) ; délai de 4 à 15 jours entre l’entretien et l’envoi en recommandé de la lettre de notification ; ensuite, la notification écrite du licenciement marque le début du préavis.</v>
          </cell>
          <cell r="F150" t="str">
            <v>Motif personnel : Délais minimum à respecter entre la réception de la lettre de convocation à l’entretien préalable et cet entretien (5 jours ouvrables minimum) ; délai de pas moins de deux jours ouvrables après la date prévue de l’entretien préalable ; ensuite, la notification écrite du licenciement marque le début du préavis.
Motif économique : Délais minimum à respecter entre la réception de la lettre de convocation à l’entretien préalable et cet entretien (7 jours ouvrables minimum) ; délai de 15 jours entre l’entretien et l’envoi en recommandé de la lettre de notification ; ensuite, la notification écrite du licenciement marque le début du préavis.
Moyen de motif personnel (1+5+1) et motif economique: (1+7+15+1)</v>
          </cell>
          <cell r="G150">
            <v>14</v>
          </cell>
          <cell r="J150">
            <v>15.5</v>
          </cell>
          <cell r="M150">
            <v>2</v>
          </cell>
          <cell r="P150">
            <v>2</v>
          </cell>
        </row>
        <row r="151">
          <cell r="A151" t="str">
            <v>FranceEPL2A1, EPL2A2, EPL2A3</v>
          </cell>
          <cell r="B151" t="str">
            <v>France</v>
          </cell>
          <cell r="C151" t="str">
            <v>EPL2A1, EPL2A2, EPL2A3</v>
          </cell>
          <cell r="D151" t="str">
            <v>Notice / tenurea</v>
          </cell>
          <cell r="E151" t="str">
            <v> 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F151" t="str">
            <v> 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G151">
            <v>1</v>
          </cell>
          <cell r="H151">
            <v>2</v>
          </cell>
          <cell r="I151">
            <v>2</v>
          </cell>
          <cell r="J151">
            <v>1</v>
          </cell>
          <cell r="K151">
            <v>2</v>
          </cell>
          <cell r="L151">
            <v>2</v>
          </cell>
          <cell r="M151">
            <v>3</v>
          </cell>
          <cell r="N151">
            <v>4</v>
          </cell>
          <cell r="O151">
            <v>1</v>
          </cell>
          <cell r="P151">
            <v>3</v>
          </cell>
          <cell r="Q151">
            <v>4</v>
          </cell>
          <cell r="R151">
            <v>1</v>
          </cell>
        </row>
        <row r="152">
          <cell r="A152" t="str">
            <v>FranceEPL2B1, EPL2B2, EPL2B3</v>
          </cell>
          <cell r="B152" t="str">
            <v>France</v>
          </cell>
          <cell r="C152" t="str">
            <v>EPL2B1, EPL2B2, EPL2B3</v>
          </cell>
          <cell r="D152" t="str">
            <v>Severance pay / tenurea</v>
          </cell>
          <cell r="E152" t="str">
            <v xml:space="preserve">L’indemnité n’est due qu’à partir de 2 ans d’ancienneté.
Motif personnel : 1/10ième de mois de salaire par année d’ancienneté, plus 1/15ième supplémentaire après 10 ans d’ancienneté.
Motif économique : 2/10ième de mois de salaire par année d’ancienneté, plus 2/15ième supplémentaire après 10 ans d’ancienneté.
Ensemble des salariés : 9 mois d’ancienneté : 0, 4 ans d’ancienneté : 0.6 mois, 20 ans d’ancienneté : 4 mois. </v>
          </cell>
          <cell r="F152"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6.7 mois. </v>
          </cell>
          <cell r="G152">
            <v>0</v>
          </cell>
          <cell r="H152">
            <v>0.6</v>
          </cell>
          <cell r="I152">
            <v>4</v>
          </cell>
          <cell r="J152">
            <v>0</v>
          </cell>
          <cell r="K152">
            <v>0.8</v>
          </cell>
          <cell r="L152">
            <v>6.7</v>
          </cell>
          <cell r="M152">
            <v>0</v>
          </cell>
          <cell r="N152">
            <v>2</v>
          </cell>
          <cell r="O152">
            <v>2</v>
          </cell>
          <cell r="P152">
            <v>0</v>
          </cell>
          <cell r="Q152">
            <v>2</v>
          </cell>
          <cell r="R152">
            <v>3</v>
          </cell>
        </row>
        <row r="153">
          <cell r="A153" t="str">
            <v>FranceEPL3A</v>
          </cell>
          <cell r="B153" t="str">
            <v>France</v>
          </cell>
          <cell r="C153" t="str">
            <v>EPL3A</v>
          </cell>
          <cell r="D153" t="str">
            <v>Definition of justified or unfair dismissal</v>
          </cell>
          <cell r="E153" t="str">
            <v>Justifié (pour causes réelles et sérieuses) : Un licenciement doit avoir une cause réelle et sérieuse. Le motif peut en être : personnel (faute, insuffisance professionnelle, insuffisance de résultats, inaptitude médicalement constatée) ou économique. En cas de licenciement pour motif économique, l’employeur doit tenir compte de certains critères pour déterminer le salarié à licencier (caractéristiques sociales, familiales, qualités professionnelles notamment). Le salarié bénéficie d’une priorité de réembauchage dans l’année qui suit son licenciement.
Abusif: Licenciement non fondé sur des causes réelles et sérieuses. En cas d’inaptitude médicalement constatée ou de motif économique, l’employeur doit chercher à reclasser le salarié (sinon le licenciement est sans cause réelle et sérieuse).
Nul: Licenciement lié à des raisons relatives à la vie privée du salarié, fondé sur un motif discriminatoire ou faisant suite à des agissements de harcèlement moral ou sexuel</v>
          </cell>
          <cell r="F153" t="str">
            <v>Justifié (pour causes réelles et sérieuses) : Un licenciement doit avoir une cause réelle et sérieuse. Le motif peut en être : personnel (faute, insuffisance professionnelle, insuffisance de résultats, inaptitude médicalement constatée) ou économique. En cas de licenciement pour motif économique, l’employeur doit tenir compte de certains critères pour déterminer le salarié à licencier (caractéristiques sociales, familiales, qualités professionnelles notamment). Le salarié bénéficie d’une priorité de réembauchage dans l’année qui suit son licenciement.
Abusif: Licenciement non fondé sur des causes réelles et sérieuses. En cas d’inaptitude médicalement constatée ou de motif économique, l’employeur doit chercher à reclasser le salarié (sinon le licenciement est sans cause réelle et sérieuse).
Nul: Licenciement lié à des raisons relatives à la vie privée du salarié, fondé sur un motif discriminatoire ou faisant suite à des agissements de harcèlement moral ou sexuel</v>
          </cell>
          <cell r="G153">
            <v>2</v>
          </cell>
          <cell r="J153">
            <v>2</v>
          </cell>
          <cell r="M153">
            <v>4</v>
          </cell>
          <cell r="P153">
            <v>4</v>
          </cell>
        </row>
        <row r="154">
          <cell r="A154" t="str">
            <v>FranceEPL3B</v>
          </cell>
          <cell r="B154" t="str">
            <v>France</v>
          </cell>
          <cell r="C154" t="str">
            <v>EPL3B</v>
          </cell>
          <cell r="D154" t="str">
            <v>Trial period</v>
          </cell>
          <cell r="E154" t="str">
            <v>Clause facultative, pas de durée légale de période d’essai. En pratique, 1 à 2 semaines pour les ouvriers, 1 mois pour les employés, 3 mois pour les cadres.</v>
          </cell>
          <cell r="F154" t="str">
            <v>Contracts of indefinite duration can include trial periods of two months, (three months for supervisors and technicians and four months for managers). The trial period can be renewed once by agreement to a maximum, including renewal, of  four months (six months for supervisors and technicians and eight months for managers).</v>
          </cell>
          <cell r="G154">
            <v>1.5</v>
          </cell>
          <cell r="J154">
            <v>4</v>
          </cell>
          <cell r="M154">
            <v>5</v>
          </cell>
          <cell r="P154">
            <v>4</v>
          </cell>
        </row>
        <row r="155">
          <cell r="A155" t="str">
            <v>FranceEPL3C</v>
          </cell>
          <cell r="B155" t="str">
            <v>France</v>
          </cell>
          <cell r="C155" t="str">
            <v>EPL3C</v>
          </cell>
          <cell r="D155" t="str">
            <v>compensation following unfair dismissalb</v>
          </cell>
          <cell r="E155" t="str">
            <v xml:space="preserve">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mois de salaire </v>
          </cell>
          <cell r="F155" t="str">
            <v xml:space="preserve">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 </v>
          </cell>
          <cell r="G155">
            <v>16</v>
          </cell>
          <cell r="J155">
            <v>16</v>
          </cell>
          <cell r="M155">
            <v>3</v>
          </cell>
          <cell r="P155">
            <v>3</v>
          </cell>
        </row>
        <row r="156">
          <cell r="A156" t="str">
            <v>FranceEPL3D</v>
          </cell>
          <cell r="B156" t="str">
            <v>France</v>
          </cell>
          <cell r="C156" t="str">
            <v>EPL3D</v>
          </cell>
          <cell r="D156" t="str">
            <v>Possibility of reinstatement following unfair dismissal</v>
          </cell>
          <cell r="E156" t="str">
            <v>The option of  reinstatement is only available to the employee in case of null dismissal (discrimination cases...).</v>
          </cell>
          <cell r="F156" t="str">
            <v>L’option de réintégration n’est disponible au salarié qu’en cas de  licenciement déclaré nul pour cause de discrimination.</v>
          </cell>
          <cell r="G156">
            <v>0</v>
          </cell>
          <cell r="J156">
            <v>0</v>
          </cell>
          <cell r="M156">
            <v>0</v>
          </cell>
          <cell r="P156">
            <v>0</v>
          </cell>
        </row>
        <row r="157">
          <cell r="A157" t="str">
            <v>FranceEPL3E</v>
          </cell>
          <cell r="B157" t="str">
            <v>France</v>
          </cell>
          <cell r="C157" t="str">
            <v>EPL3E</v>
          </cell>
          <cell r="D157" t="str">
            <v>Max time for claim</v>
          </cell>
          <cell r="F157" t="str">
            <v>Le délai est de 12 mois en cas de licenciement pour motif économique. Pour tout autre motif, le délai de prescription civile s’applique.</v>
          </cell>
          <cell r="J157">
            <v>12</v>
          </cell>
          <cell r="P157">
            <v>5</v>
          </cell>
        </row>
        <row r="158">
          <cell r="A158" t="str">
            <v>FranceFT1</v>
          </cell>
          <cell r="B158" t="str">
            <v>France</v>
          </cell>
          <cell r="C158" t="str">
            <v>FT1</v>
          </cell>
          <cell r="D158" t="str">
            <v>Valid cases for use of fixed-term contracts, other than  “objective”  or “material” situationc</v>
          </cell>
          <cell r="E158" t="str">
            <v>Utilisation restreinte aux cas « objectifs » (remplacement, travail saisonnier, surcharge temporaire de travail). Certains types de CDD sont autorisés à des fins de formation, en cas de versements d’aides à l’embauche et dans le cadre de programme de travaux d’intérêt public. (Les CDD ne sont pas autorisés au cours des 6 mois suivant un licenciement pour motif économique.)</v>
          </cell>
          <cell r="F158" t="str">
            <v>Utilisation restreinte aux cas « objectifs » (remplacement, travail saisonnier, surcharge temporaire de travail). Certains types de CDD sont autorisés à des fins de formation, en cas de versements d’aides à l’embauche et dans le cadre de programme de travaux d’intérêt public. (Les CDD ne sont pas autorisés au cours des 6 mois suivant un licenciement pour motif économique.)</v>
          </cell>
          <cell r="G158">
            <v>1</v>
          </cell>
          <cell r="J158">
            <v>1</v>
          </cell>
          <cell r="M158">
            <v>4</v>
          </cell>
          <cell r="P158">
            <v>4</v>
          </cell>
        </row>
        <row r="159">
          <cell r="A159" t="str">
            <v>FranceFT2</v>
          </cell>
          <cell r="B159" t="str">
            <v>France</v>
          </cell>
          <cell r="C159" t="str">
            <v>FT2</v>
          </cell>
          <cell r="D159" t="str">
            <v>Maximum number of successive fixed-term contractsd</v>
          </cell>
          <cell r="E159" t="str">
            <v>Nombre estimé : 2
Pas de limite précisée, mais un nouveau CDD sur le même poste ne peut débuter qu’après un délai correspondant à un tiers de la durée du contrat initial.</v>
          </cell>
          <cell r="F159" t="str">
            <v>Nombre estimé : 2
Pas de limite précisée, mais un nouveau CDD sur le même poste ne peut débuter qu’après un délai correspondant à un tiers de la durée du contrat initial.</v>
          </cell>
          <cell r="G159">
            <v>2</v>
          </cell>
          <cell r="J159">
            <v>2</v>
          </cell>
          <cell r="M159">
            <v>4</v>
          </cell>
          <cell r="P159">
            <v>4</v>
          </cell>
        </row>
        <row r="160">
          <cell r="A160" t="str">
            <v>FranceFT3</v>
          </cell>
          <cell r="B160" t="str">
            <v>France</v>
          </cell>
          <cell r="C160" t="str">
            <v>FT3</v>
          </cell>
          <cell r="D160" t="str">
            <v>Maximum cumulated duration of successive fixed-term contracts</v>
          </cell>
          <cell r="E160"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F160"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G160">
            <v>18</v>
          </cell>
          <cell r="J160">
            <v>18</v>
          </cell>
          <cell r="M160">
            <v>4</v>
          </cell>
          <cell r="P160">
            <v>4</v>
          </cell>
        </row>
        <row r="161">
          <cell r="A161" t="str">
            <v>FranceTWA1</v>
          </cell>
          <cell r="B161" t="str">
            <v>France</v>
          </cell>
          <cell r="C161" t="str">
            <v>TWA1</v>
          </cell>
          <cell r="D161" t="str">
            <v>Types of work for which TWA employment is legal</v>
          </cell>
          <cell r="E161" t="str">
            <v>Utilisation restreinte aux cas « objectifs », comme pour les CDD. (Il ne peut être recouru à un contrat de travail temporaire pour motif d’accroissement temporaire d’activité pour pourvoir un poste concerné pas un licenciement pour motif économique pendant un délai de six mois.)</v>
          </cell>
          <cell r="F161" t="str">
            <v>Utilisation restreinte aux cas « objectifs », comme pour les CDD. (Il ne peut être recouru à un contrat de travail temporaire pour motif d’accroissement temporaire d’activité pour pourvoir un poste concerné pas un licenciement pour motif économique pendant un délai de six mois.)</v>
          </cell>
          <cell r="G161">
            <v>2</v>
          </cell>
          <cell r="J161">
            <v>2</v>
          </cell>
          <cell r="M161">
            <v>3</v>
          </cell>
          <cell r="P161">
            <v>3</v>
          </cell>
        </row>
        <row r="162">
          <cell r="A162" t="str">
            <v>FranceTWA2</v>
          </cell>
          <cell r="B162" t="str">
            <v>France</v>
          </cell>
          <cell r="C162" t="str">
            <v>TWA2</v>
          </cell>
          <cell r="D162" t="str">
            <v>Are there any restrictions on the number of renewals of a TWA contract?</v>
          </cell>
          <cell r="E162" t="str">
            <v>Oui. Un nouveau contrat sur le même poste ne peut débuter qu’après un délai correspondant à un tiers de la durée du contrat initial.</v>
          </cell>
          <cell r="F162" t="str">
            <v>Oui. Un nouveau contrat sur le même poste ne peut débuter qu’après un délai correspondant à un tiers de la durée du contrat initial.</v>
          </cell>
          <cell r="G162" t="str">
            <v>Yes</v>
          </cell>
          <cell r="J162" t="str">
            <v>Yes</v>
          </cell>
          <cell r="M162">
            <v>4</v>
          </cell>
          <cell r="P162">
            <v>4</v>
          </cell>
        </row>
        <row r="163">
          <cell r="A163" t="str">
            <v>FranceTWA3</v>
          </cell>
          <cell r="B163" t="str">
            <v>France</v>
          </cell>
          <cell r="C163" t="str">
            <v>TWA3</v>
          </cell>
          <cell r="D163" t="str">
            <v>Maximum cumulated duration of temporary work contractse</v>
          </cell>
          <cell r="E163" t="str">
            <v>La durée maximum du contrat de travail temporaire est modulée en fonction du motif de recours au contrat. Elle est en principe de dix-huit mois. Elle varie entre 9 mois (attente de l’entrée en poste d’un salarié employé sous contrat à durée indéterminée) et vingt-quatre mois (suppression définitive du poste, mission à l’étranger ou commande exceptionnelle à l’exportation).</v>
          </cell>
          <cell r="F163" t="str">
            <v>La durée maximum du contrat de travail temporaire est modulée en fonction du motif de recours au contrat. Elle est en principe de dix-huit mois. Elle varie entre 9 mois (attente de l’entrée en poste d’un salarié employé sous contrat à durée indéterminée) et vingt-quatre mois (suppression définitive du poste, mission à l’étranger ou commande exceptionnelle à l’exportation).</v>
          </cell>
          <cell r="G163">
            <v>18</v>
          </cell>
          <cell r="J163">
            <v>18</v>
          </cell>
          <cell r="M163">
            <v>3</v>
          </cell>
          <cell r="P163">
            <v>3</v>
          </cell>
        </row>
        <row r="164">
          <cell r="A164" t="str">
            <v>FranceTWA4</v>
          </cell>
          <cell r="B164" t="str">
            <v>France</v>
          </cell>
          <cell r="C164" t="str">
            <v>TWA4</v>
          </cell>
          <cell r="D164" t="str">
            <v>Authorisation and reporting obligations</v>
          </cell>
          <cell r="F164" t="str">
            <v>Nécessite une autorisation administrative spéciale</v>
          </cell>
          <cell r="J164">
            <v>1</v>
          </cell>
          <cell r="P164">
            <v>2</v>
          </cell>
        </row>
        <row r="165">
          <cell r="A165" t="str">
            <v>FranceTWA5</v>
          </cell>
          <cell r="B165" t="str">
            <v>France</v>
          </cell>
          <cell r="C165" t="str">
            <v>TWA5</v>
          </cell>
          <cell r="D165" t="str">
            <v>Equal treatment of TWA workers</v>
          </cell>
          <cell r="F165" t="str">
            <v xml:space="preserve">Égalité de traitement pour la rémunération et pour les autres conditions de travail </v>
          </cell>
          <cell r="J165">
            <v>2</v>
          </cell>
          <cell r="P165">
            <v>6</v>
          </cell>
        </row>
        <row r="166">
          <cell r="A166" t="str">
            <v>FranceCD1</v>
          </cell>
          <cell r="B166" t="str">
            <v>France</v>
          </cell>
          <cell r="C166" t="str">
            <v>CD1</v>
          </cell>
          <cell r="D166" t="str">
            <v>Definition of collective dismissal</v>
          </cell>
          <cell r="E166" t="str">
            <v>Le code du travail français ne donne pas de définition du licenciement collectif mais à partir 10 licenciements ou plus dans une période de 30 jours, les obligations à respecter sont significativement plus importantes.</v>
          </cell>
          <cell r="F166" t="str">
            <v>Le code du travail français ne donne pas de définition du licenciement collectif mais à partir 10 licenciements ou plus dans une période de 30 jours, les obligations à respecter sont significativement plus importantes.</v>
          </cell>
          <cell r="G166">
            <v>3</v>
          </cell>
          <cell r="J166">
            <v>3</v>
          </cell>
          <cell r="M166">
            <v>4.5</v>
          </cell>
          <cell r="P166">
            <v>4.5</v>
          </cell>
        </row>
        <row r="167">
          <cell r="A167" t="str">
            <v>FranceCD2</v>
          </cell>
          <cell r="B167" t="str">
            <v>France</v>
          </cell>
          <cell r="C167" t="str">
            <v>CD2</v>
          </cell>
          <cell r="D167" t="str">
            <v>Additional notification requirements in case of collective dismissals</v>
          </cell>
          <cell r="E167" t="str">
            <v>La procédure de licenciement collectif pour motif économique a fait l’objet de modifications législatives en janvier 2002. Une loi de janvier 2003 a suspendu ces modifications, rétablissant la situation antérieure, afin de permettre aux partenaires sociaux de négocier sur la question des évolutions souhaitables à apporter à cette procédure.
Notification aux représentants du personnels : Information complète des délégués du personnel ou du comité d’entreprise et organisation de réunions de consultation.
Notification aux autorités publiques: Notification aux autorités départementales du travail (DDTEFP).</v>
          </cell>
          <cell r="F167" t="str">
            <v>La procédure de licenciement collectif pour motif économique a fait l’objet de modifications législatives en janvier 2002. Une loi de janvier 2003 a suspendu ces modifications, rétablissant la situation antérieure, afin de permettre aux partenaires sociaux de négocier sur la question des évolutions souhaitables à apporter à cette procédure.
Notification aux représentants du personnels : Information complète des délégués du personnel ou du comité d’entreprise et organisation de réunions de consultation.
Notification aux autorités publiques: Notification aux autorités départementales du travail (DDTEFP).</v>
          </cell>
          <cell r="G167">
            <v>0</v>
          </cell>
          <cell r="J167">
            <v>0</v>
          </cell>
          <cell r="M167">
            <v>0</v>
          </cell>
          <cell r="P167">
            <v>0</v>
          </cell>
        </row>
        <row r="168">
          <cell r="A168" t="str">
            <v>FranceCD3</v>
          </cell>
          <cell r="B168" t="str">
            <v>France</v>
          </cell>
          <cell r="C168" t="str">
            <v>CD3</v>
          </cell>
          <cell r="D168" t="str">
            <v>Additional delays involved in case of collective dismissals</v>
          </cell>
          <cell r="E168" t="str">
            <v>La procédure de licenciement collectif pour motif économique a fait l’objet de modifications législatives en janvier 2002. Une loi de janvier 2003 a suspendu ces modifications, rétablissant la situation antérieure, afin de permettre aux partenaires sociaux de négocier sur la question des évolutions souhaitables à apporter à cette procédure.
30-60 jours pour les entreprises de 50 salariés et plus ; 21‑35 jours dans les entreprises de moins de 50 salariés (selon le nombre de licenciements envisagés).
Calculs: 20 jours i.e. [(30+60)/2+(21+35)/2]/2 - 17 days for individual redundancies</v>
          </cell>
          <cell r="F168" t="str">
            <v>La procédure de licenciement collectif pour motif économique a fait l’objet de modifications législatives en janvier 2002. Une loi de janvier 2003 a suspendu ces modifications, rétablissant la situation antérieure, afin de permettre aux partenaires sociaux de négocier sur la question des évolutions souhaitables à apporter à cette procédure.
30-60 jours pour les entreprises de 50 salariés et plus ; 21‑35 jours dans les entreprises de moins de 50 salariés (selon le nombre de licenciements envisagés).
Calculs: 20 jours i.e. [(30+60)/2+(21+35)/2]/2 - 15.5 days for individual redundancies</v>
          </cell>
          <cell r="G168">
            <v>20</v>
          </cell>
          <cell r="J168">
            <v>21</v>
          </cell>
          <cell r="M168">
            <v>1</v>
          </cell>
          <cell r="P168">
            <v>1</v>
          </cell>
        </row>
        <row r="169">
          <cell r="A169" t="str">
            <v>FranceCD4</v>
          </cell>
          <cell r="B169" t="str">
            <v>France</v>
          </cell>
          <cell r="C169" t="str">
            <v>CD4</v>
          </cell>
          <cell r="D169" t="str">
            <v>Other special costs to employers in case of collective dismissals</v>
          </cell>
          <cell r="E169" t="str">
            <v>La procédure de licenciement collectif pour motif économique a fait l’objet de modifications législatives en janvier 2002. Une loi de janvier 2003 a suspendu ces modifications, rétablissant la situation antérieure, afin de permettre aux partenaires sociaux de négocier sur la question des évolutions souhaitables à apporter à cette procédure.
Type of négociation requisf  :Consultation en plusieurs étapes sur les solutions autres que le licenciement, comme la mutation ou la reconversion ;  consultation sur un plan social dont l’élaboration est obligatoire dans les entreprises de 50 salariés ou plus. Le représentants du personnel n’ont pas le droit de veto, mais l’administration peut refuser le plan social.
Critères de sélection : Le législation du travail oblige de tenir compte des responsabilités familiales, de l’ancienneté, de l’âge, de l’existence éventuelle d’un handicap et de la qualification professionnelle (par catégories d’emploi).
Indemnités de licenciement : Pas de dispositions spéciales en cas de licenciements collectifs.</v>
          </cell>
          <cell r="F169" t="str">
            <v>La procédure de licenciement collectif pour motif économique a fait l’objet de modifications législatives en janvier 2002. Une loi de janvier 2003 a suspendu ces modifications, rétablissant la situation antérieure, afin de permettre aux partenaires sociaux de négocier sur la question des évolutions souhaitables à apporter à cette procédure.
Type of négociation requisf  :Consultation en plusieurs étapes sur les solutions autres que le licenciement, comme la mutation ou la reconversion ;  consultation sur un plan social dont l’élaboration est obligatoire dans les entreprises de 50 salariés ou plus. Le représentants du personnel n’ont pas le droit de veto, mais l’administration peut refuser le plan social.
Critères de sélection : Le législation du travail oblige de tenir compte des responsabilités familiales, de l’ancienneté, de l’âge, de l’existence éventuelle d’un handicap et de la qualification professionnelle (par catégories d’emploi).
Indemnités de licenciement : Pas de dispositions spéciales en cas de licenciements collectifs.</v>
          </cell>
          <cell r="G169">
            <v>1</v>
          </cell>
          <cell r="J169">
            <v>1</v>
          </cell>
          <cell r="M169">
            <v>3</v>
          </cell>
          <cell r="P169">
            <v>3</v>
          </cell>
        </row>
        <row r="170">
          <cell r="A170" t="str">
            <v>GermanyEPL1A</v>
          </cell>
          <cell r="B170" t="str">
            <v>Germany</v>
          </cell>
          <cell r="C170" t="str">
            <v>EPL1A</v>
          </cell>
          <cell r="D170" t="str">
            <v>Notification proceduresa</v>
          </cell>
          <cell r="E170" t="str">
            <v xml:space="preserve">Notification to employee must be in writing (required in many collective agreements), after oral or written warnings to employee in case of dismissal for lack of performance.  Previous notification of planned dismissal, including reasons for termination, to works council (if one exists -  works councils covered 48% of employeed in 2002 - see EIRO survey).  In case of notice given despite works council objection and subsequent law suit, dismissal has to wait for decision by Labour Court.
Special cases: notice of a disabled person requires prior notification of public authorities (Integrationsamt); notice of a pregnant woman and until 4 months after delivery requires prior notification of public authorities (Behörde für Arbeitsschutz) 
</v>
          </cell>
          <cell r="F170"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G170">
            <v>2.5</v>
          </cell>
          <cell r="J170">
            <v>2.5</v>
          </cell>
          <cell r="M170">
            <v>5</v>
          </cell>
          <cell r="P170">
            <v>5</v>
          </cell>
        </row>
        <row r="171">
          <cell r="A171" t="str">
            <v>GermanyEPL1B</v>
          </cell>
          <cell r="B171" t="str">
            <v>Germany</v>
          </cell>
          <cell r="C171" t="str">
            <v>EPL1B</v>
          </cell>
          <cell r="D171" t="str">
            <v>Delay before notice can starta</v>
          </cell>
          <cell r="E171" t="str">
            <v>After notification, maximum 7 days for Works Council to object to dismissal.  Notice can then be served, specifying the 1st or 15th of the month. Calculation: 15 (1+7+7)</v>
          </cell>
          <cell r="F171" t="str">
            <v>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for 1st/15th of month)</v>
          </cell>
          <cell r="G171">
            <v>15</v>
          </cell>
          <cell r="J171">
            <v>16</v>
          </cell>
          <cell r="M171">
            <v>2</v>
          </cell>
          <cell r="P171">
            <v>2</v>
          </cell>
        </row>
        <row r="172">
          <cell r="A172" t="str">
            <v>GermanyEPL2A1, EPL2A2, EPL2A3</v>
          </cell>
          <cell r="B172" t="str">
            <v>Germany</v>
          </cell>
          <cell r="C172" t="str">
            <v>EPL2A1, EPL2A2, EPL2A3</v>
          </cell>
          <cell r="D172" t="str">
            <v>Notice / tenurea</v>
          </cell>
          <cell r="E172" t="str">
            <v>All workers: 2w in trial period, 4w&lt;2y, 1m&lt;5y, 2m&lt;8y, 3m&lt;10y, 4m&lt;12y, 5m&lt;15y, 6m&lt;20y, 7m&gt;20y. (Notice periods &gt;4w only apply to workers above 25 years of age.)
9 months tenure: 4 weeks, 4 years tenure: 1 month, 20 years tenure: 7 months.</v>
          </cell>
          <cell r="F172" t="str">
            <v>All workers: 2w in trial period, 4w&lt;2y, 1m&lt;5y, 2m&lt;8y, 3m&lt;10y, 4m&lt;12y, 5m&lt;15y, 6m&lt;20y, 7m&gt;20y. (Notice periods &gt;4w only apply to workers above 25 years of age.)
9 months tenure: 4 weeks, 4 years tenure: 1 month, 20 years tenure: 7 months.</v>
          </cell>
          <cell r="G172">
            <v>1</v>
          </cell>
          <cell r="H172">
            <v>1</v>
          </cell>
          <cell r="I172">
            <v>7</v>
          </cell>
          <cell r="J172">
            <v>1</v>
          </cell>
          <cell r="K172">
            <v>1</v>
          </cell>
          <cell r="L172">
            <v>7</v>
          </cell>
          <cell r="M172">
            <v>3</v>
          </cell>
          <cell r="N172">
            <v>2</v>
          </cell>
          <cell r="O172">
            <v>4</v>
          </cell>
          <cell r="P172">
            <v>3</v>
          </cell>
          <cell r="Q172">
            <v>2</v>
          </cell>
          <cell r="R172">
            <v>4</v>
          </cell>
        </row>
        <row r="173">
          <cell r="A173" t="str">
            <v>GermanyEPL2B1, EPL2B2, EPL2B3</v>
          </cell>
          <cell r="B173" t="str">
            <v>Germany</v>
          </cell>
          <cell r="C173" t="str">
            <v>EPL2B1, EPL2B2, EPL2B3</v>
          </cell>
          <cell r="D173" t="str">
            <v>Severance pay / tenurea</v>
          </cell>
          <cell r="E173" t="str">
            <v>All workers: No legal entitlement, but can be included in collective and individual agreements and social compensation plans.</v>
          </cell>
          <cell r="F173" t="str">
            <v xml:space="preserve">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(9 months tenure: 3/8 months; 4 years tenure: 2 months; 20 years tenure: 10 months). </v>
          </cell>
          <cell r="G173">
            <v>0</v>
          </cell>
          <cell r="H173">
            <v>0</v>
          </cell>
          <cell r="I173">
            <v>0</v>
          </cell>
          <cell r="J173">
            <v>0.1875</v>
          </cell>
          <cell r="K173">
            <v>1</v>
          </cell>
          <cell r="L173">
            <v>5</v>
          </cell>
          <cell r="M173">
            <v>0</v>
          </cell>
          <cell r="N173">
            <v>0</v>
          </cell>
          <cell r="O173">
            <v>0</v>
          </cell>
          <cell r="P173">
            <v>1</v>
          </cell>
          <cell r="Q173">
            <v>2</v>
          </cell>
          <cell r="R173">
            <v>2</v>
          </cell>
        </row>
        <row r="174">
          <cell r="A174" t="str">
            <v>GermanyEPL3A</v>
          </cell>
          <cell r="B174" t="str">
            <v>Germany</v>
          </cell>
          <cell r="C174" t="str">
            <v>EPL3A</v>
          </cell>
          <cell r="D174" t="str">
            <v>Definition of justified or unfair dismissal</v>
          </cell>
          <cell r="E174"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family situation). Rehabilitation must already have been attempted before the dismissal, or the dismissal is considered unfair.</v>
          </cell>
          <cell r="F174"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v>
          </cell>
          <cell r="G174">
            <v>2</v>
          </cell>
          <cell r="J174">
            <v>2</v>
          </cell>
          <cell r="M174">
            <v>4</v>
          </cell>
          <cell r="P174">
            <v>4</v>
          </cell>
        </row>
        <row r="175">
          <cell r="A175" t="str">
            <v>GermanyEPL3B</v>
          </cell>
          <cell r="B175" t="str">
            <v>Germany</v>
          </cell>
          <cell r="C175" t="str">
            <v>EPL3B</v>
          </cell>
          <cell r="D175" t="str">
            <v>Trial period</v>
          </cell>
          <cell r="E175" t="str">
            <v>6 months (all workers)</v>
          </cell>
          <cell r="F175" t="str">
            <v>6 months (all workers)</v>
          </cell>
          <cell r="G175">
            <v>6</v>
          </cell>
          <cell r="J175">
            <v>6</v>
          </cell>
          <cell r="M175">
            <v>3</v>
          </cell>
          <cell r="P175">
            <v>3</v>
          </cell>
        </row>
        <row r="176">
          <cell r="A176" t="str">
            <v>GermanyEPL3C</v>
          </cell>
          <cell r="B176" t="str">
            <v>Germany</v>
          </cell>
          <cell r="C176" t="str">
            <v>EPL3C</v>
          </cell>
          <cell r="D176" t="str">
            <v>compensation following unfair dismissalb</v>
          </cell>
          <cell r="E176"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v>
          </cell>
          <cell r="F176"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v>
          </cell>
          <cell r="G176">
            <v>18</v>
          </cell>
          <cell r="J176">
            <v>18</v>
          </cell>
          <cell r="M176">
            <v>3</v>
          </cell>
          <cell r="P176">
            <v>3</v>
          </cell>
        </row>
        <row r="177">
          <cell r="A177" t="str">
            <v>GermanyEPL3D</v>
          </cell>
          <cell r="B177" t="str">
            <v>Germany</v>
          </cell>
          <cell r="C177" t="str">
            <v>EPL3D</v>
          </cell>
          <cell r="D177" t="str">
            <v>Possibility of reinstatement following unfair dismissal</v>
          </cell>
          <cell r="E177" t="str">
            <v>A reinstatement order is possible, although rarely taken up by the employee concerned.</v>
          </cell>
          <cell r="F177" t="str">
            <v>A reinstatement order is possible, although rarely taken up by the employee concerned.</v>
          </cell>
          <cell r="G177">
            <v>1.5</v>
          </cell>
          <cell r="J177">
            <v>1.5</v>
          </cell>
          <cell r="M177">
            <v>3</v>
          </cell>
          <cell r="P177">
            <v>3</v>
          </cell>
        </row>
        <row r="178">
          <cell r="A178" t="str">
            <v>GermanyEPL3E</v>
          </cell>
          <cell r="B178" t="str">
            <v>Germany</v>
          </cell>
          <cell r="C178" t="str">
            <v>EPL3E</v>
          </cell>
          <cell r="D178" t="str">
            <v>Max time for claim</v>
          </cell>
          <cell r="E178" t="str">
            <v>-</v>
          </cell>
          <cell r="F178" t="str">
            <v>3 weeks</v>
          </cell>
          <cell r="J178">
            <v>0.75</v>
          </cell>
          <cell r="P178">
            <v>1</v>
          </cell>
        </row>
        <row r="179">
          <cell r="A179" t="str">
            <v>GermanyFT1</v>
          </cell>
          <cell r="B179" t="str">
            <v>Germany</v>
          </cell>
          <cell r="C179" t="str">
            <v>FT1</v>
          </cell>
          <cell r="D179" t="str">
            <v>Valid cases for use of fixed-term contracts, other than  “objective”  or “material” situationc</v>
          </cell>
          <cell r="E179" t="str">
            <v xml:space="preserve">Fixed-term contracts without specifying an objective reason are possible up to 2 years. Exception: with employees over 52 years of age fixed-term contracts are possible without any restrictions.  </v>
          </cell>
          <cell r="F179"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G179">
            <v>3</v>
          </cell>
          <cell r="J179">
            <v>3</v>
          </cell>
          <cell r="M179">
            <v>0</v>
          </cell>
          <cell r="P179">
            <v>0</v>
          </cell>
        </row>
        <row r="180">
          <cell r="A180" t="str">
            <v>GermanyFT2</v>
          </cell>
          <cell r="B180" t="str">
            <v>Germany</v>
          </cell>
          <cell r="C180" t="str">
            <v>FT2</v>
          </cell>
          <cell r="D180" t="str">
            <v>Maximum number of successive fixed-term contractsd</v>
          </cell>
          <cell r="E180"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 </v>
          </cell>
          <cell r="F180"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 </v>
          </cell>
          <cell r="G180">
            <v>4</v>
          </cell>
          <cell r="J180">
            <v>4</v>
          </cell>
          <cell r="M180">
            <v>2</v>
          </cell>
          <cell r="P180">
            <v>2</v>
          </cell>
        </row>
        <row r="181">
          <cell r="A181" t="str">
            <v>GermanyFT3</v>
          </cell>
          <cell r="B181" t="str">
            <v>Germany</v>
          </cell>
          <cell r="C181" t="str">
            <v>FT3</v>
          </cell>
          <cell r="D181" t="str">
            <v>Maximum cumulated duration of successive fixed-term contracts</v>
          </cell>
          <cell r="E181" t="str">
            <v>24 months (No legal limit in case of objective reason)</v>
          </cell>
          <cell r="F181" t="str">
            <v>24 months (No legal limit in case of objective reason). Exceptions: launching a new business: 48 months, older unemployed (see above): 60 months</v>
          </cell>
          <cell r="G181">
            <v>24</v>
          </cell>
          <cell r="J181">
            <v>36</v>
          </cell>
          <cell r="M181">
            <v>3</v>
          </cell>
          <cell r="P181">
            <v>1</v>
          </cell>
        </row>
        <row r="182">
          <cell r="A182" t="str">
            <v>GermanyTWA1</v>
          </cell>
          <cell r="B182" t="str">
            <v>Germany</v>
          </cell>
          <cell r="C182" t="str">
            <v>TWA1</v>
          </cell>
          <cell r="D182" t="str">
            <v>Types of work for which TWA employment is legal</v>
          </cell>
          <cell r="E182" t="str">
            <v xml:space="preserve">General, with exception of construction industry </v>
          </cell>
          <cell r="F182" t="str">
            <v xml:space="preserve">General, with exception of construction industry </v>
          </cell>
          <cell r="G182">
            <v>3</v>
          </cell>
          <cell r="J182">
            <v>3</v>
          </cell>
          <cell r="M182">
            <v>1.5</v>
          </cell>
          <cell r="P182">
            <v>1.5</v>
          </cell>
        </row>
        <row r="183">
          <cell r="A183" t="str">
            <v>GermanyTWA2</v>
          </cell>
          <cell r="B183" t="str">
            <v>Germany</v>
          </cell>
          <cell r="C183" t="str">
            <v>TWA2</v>
          </cell>
          <cell r="D183" t="str">
            <v>Are there any restrictions on the number of renewals of a TWA contract?</v>
          </cell>
          <cell r="E183" t="str">
            <v>Yes (see fixed term contracts - item 10)</v>
          </cell>
          <cell r="F183" t="str">
            <v>Yes (see fixed term contracts - item 10)</v>
          </cell>
          <cell r="G183" t="str">
            <v>Yes</v>
          </cell>
          <cell r="J183" t="str">
            <v>Yes</v>
          </cell>
          <cell r="M183">
            <v>4</v>
          </cell>
          <cell r="P183">
            <v>4</v>
          </cell>
        </row>
        <row r="184">
          <cell r="A184" t="str">
            <v>GermanyTWA3</v>
          </cell>
          <cell r="B184" t="str">
            <v>Germany</v>
          </cell>
          <cell r="C184" t="str">
            <v>TWA3</v>
          </cell>
          <cell r="D184" t="str">
            <v>Maximum cumulated duration of temporary work contractse</v>
          </cell>
          <cell r="E184" t="str">
            <v>24 months - from 1.1.2004 no limit (used no limit)</v>
          </cell>
          <cell r="F184" t="str">
            <v>No limit</v>
          </cell>
          <cell r="G184">
            <v>100</v>
          </cell>
          <cell r="J184">
            <v>100</v>
          </cell>
          <cell r="M184">
            <v>0</v>
          </cell>
          <cell r="P184">
            <v>0</v>
          </cell>
        </row>
        <row r="185">
          <cell r="A185" t="str">
            <v>GermanyTWA4</v>
          </cell>
          <cell r="B185" t="str">
            <v>Germany</v>
          </cell>
          <cell r="C185" t="str">
            <v>TWA4</v>
          </cell>
          <cell r="D185" t="str">
            <v>Authorisation and reporting obligations</v>
          </cell>
          <cell r="E185" t="str">
            <v>-</v>
          </cell>
          <cell r="F185" t="str">
            <v>TWA needs permission by labour authority and needs to report</v>
          </cell>
          <cell r="J185">
            <v>3</v>
          </cell>
          <cell r="P185">
            <v>6</v>
          </cell>
        </row>
        <row r="186">
          <cell r="A186" t="str">
            <v>GermanyTWA5</v>
          </cell>
          <cell r="B186" t="str">
            <v>Germany</v>
          </cell>
          <cell r="C186" t="str">
            <v>TWA5</v>
          </cell>
          <cell r="D186" t="str">
            <v>Equal treatment of TWA workers</v>
          </cell>
          <cell r="E186" t="str">
            <v>-</v>
          </cell>
          <cell r="F186" t="str">
            <v>Equal treatment on pay and conditions, but the principle of equal treatment can be waited as fas as the employees are protected by applicable collective agreements in the TWA sector.</v>
          </cell>
          <cell r="J186">
            <v>2</v>
          </cell>
          <cell r="P186">
            <v>6</v>
          </cell>
        </row>
        <row r="187">
          <cell r="A187" t="str">
            <v>GermanyCD1</v>
          </cell>
          <cell r="B187" t="str">
            <v>Germany</v>
          </cell>
          <cell r="C187" t="str">
            <v>CD1</v>
          </cell>
          <cell r="D187" t="str">
            <v>Definition of collective dismissal</v>
          </cell>
          <cell r="E187" t="str">
            <v>Within 30 days, &gt;5 workers in firms 21-59 employees; 10% or &gt; 25 workers in firms 60-499; &gt;30 workers in firms &gt; 500 employees.</v>
          </cell>
          <cell r="F187" t="str">
            <v>Within 30 days, &gt;5 dimissals in firms 21-59 employees; 10% or &gt; 25 dismissals in firms 60-499; &gt;30 dismissals in firms &gt; 500 employees.</v>
          </cell>
          <cell r="G187">
            <v>4</v>
          </cell>
          <cell r="J187">
            <v>4</v>
          </cell>
          <cell r="M187">
            <v>6</v>
          </cell>
          <cell r="P187">
            <v>6</v>
          </cell>
        </row>
        <row r="188">
          <cell r="A188" t="str">
            <v>GermanyCD2</v>
          </cell>
          <cell r="B188" t="str">
            <v>Germany</v>
          </cell>
          <cell r="C188" t="str">
            <v>CD2</v>
          </cell>
          <cell r="D188" t="str">
            <v>Additional notification requirements in case of collective dismissals</v>
          </cell>
          <cell r="E188" t="str">
            <v>Notification of employee representatives: Consultation with Works Council. Notification of public authorities: Notification of local employment office.</v>
          </cell>
          <cell r="F188" t="str">
            <v>Notification of employee representatives: Consultation with Works Council. Notification of public authorities: Notification of local employment office.</v>
          </cell>
          <cell r="G188">
            <v>1</v>
          </cell>
          <cell r="J188">
            <v>1</v>
          </cell>
          <cell r="M188">
            <v>3</v>
          </cell>
          <cell r="P188">
            <v>3</v>
          </cell>
        </row>
        <row r="189">
          <cell r="A189" t="str">
            <v>GermanyCD3</v>
          </cell>
          <cell r="B189" t="str">
            <v>Germany</v>
          </cell>
          <cell r="C189" t="str">
            <v>CD3</v>
          </cell>
          <cell r="D189" t="str">
            <v>Additional delays involved in case of collective dismissals</v>
          </cell>
          <cell r="E189" t="str">
            <v>1 month delay after notice to PES, can be extended to two months.</v>
          </cell>
          <cell r="F189" t="str">
            <v>1 month delay after notice to PES, can be extended to two months.</v>
          </cell>
          <cell r="G189">
            <v>30</v>
          </cell>
          <cell r="J189">
            <v>30</v>
          </cell>
          <cell r="M189">
            <v>3</v>
          </cell>
          <cell r="P189">
            <v>3</v>
          </cell>
        </row>
        <row r="190">
          <cell r="A190" t="str">
            <v>GermanyCD4</v>
          </cell>
          <cell r="B190" t="str">
            <v>Germany</v>
          </cell>
          <cell r="C190" t="str">
            <v>CD4</v>
          </cell>
          <cell r="D190" t="str">
            <v>Other special costs to employers in case of collective dismissals</v>
          </cell>
          <cell r="E190" t="str">
            <v>Type of negotiation requiredf: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often part of social compensation plans.</v>
          </cell>
          <cell r="F190" t="str">
            <v>Type of negotiation requiredf: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often part of social compensation plans.</v>
          </cell>
          <cell r="G190">
            <v>1</v>
          </cell>
          <cell r="J190">
            <v>1</v>
          </cell>
          <cell r="M190">
            <v>3</v>
          </cell>
          <cell r="P190">
            <v>3</v>
          </cell>
        </row>
        <row r="191">
          <cell r="A191" t="str">
            <v>GreeceEPL1A</v>
          </cell>
          <cell r="B191" t="str">
            <v>Greece</v>
          </cell>
          <cell r="C191" t="str">
            <v>EPL1A</v>
          </cell>
          <cell r="D191" t="str">
            <v>Notification proceduresa</v>
          </cell>
          <cell r="E191" t="str">
            <v>Written notice to employee, plus additional notification to OAED local office (public employment service).  Previous warning in case of dismissal for poor performance may be advisable.</v>
          </cell>
          <cell r="F191" t="str">
            <v>Written notice to employee, plus additional notification to OAED local office (public employment service).  Previous warning in case of dismissal for poor performance may be advisable.</v>
          </cell>
          <cell r="G191">
            <v>2</v>
          </cell>
          <cell r="J191">
            <v>2</v>
          </cell>
          <cell r="M191">
            <v>4</v>
          </cell>
          <cell r="P191">
            <v>4</v>
          </cell>
        </row>
        <row r="192">
          <cell r="A192" t="str">
            <v>GreeceEPL1B</v>
          </cell>
          <cell r="B192" t="str">
            <v>Greece</v>
          </cell>
          <cell r="C192" t="str">
            <v>EPL1B</v>
          </cell>
          <cell r="D192" t="str">
            <v>Delay before notice can starta</v>
          </cell>
          <cell r="E192" t="str">
            <v>Letter sent by mail or handed directly to employee.</v>
          </cell>
          <cell r="F192" t="str">
            <v>Letter sent by mail or handed directly to employee.</v>
          </cell>
          <cell r="G192">
            <v>1</v>
          </cell>
          <cell r="J192">
            <v>1</v>
          </cell>
          <cell r="M192">
            <v>0</v>
          </cell>
          <cell r="P192">
            <v>0</v>
          </cell>
        </row>
        <row r="193">
          <cell r="A193" t="str">
            <v>GreeceEPL2A1, EPL2A2, EPL2A3</v>
          </cell>
          <cell r="B193" t="str">
            <v>Greece</v>
          </cell>
          <cell r="C193" t="str">
            <v>EPL2A1, EPL2A2, EPL2A3</v>
          </cell>
          <cell r="D193" t="str">
            <v>Notice / tenurea</v>
          </cell>
          <cell r="E193" t="str">
            <v>Blue collar: None.
White collar: 0&lt;2m, 30d&lt;1y, 60d&lt;4y, 3m&lt;6y, 4m&lt;8y, 5m&lt;10y, plus one month per year of service, up to a maximum of 24 months.  Notice can be waived if full severance pay is given.
White collar: 9 months tenure: 30 days, 4 years tenure: 3 months, 20 years tenure: 16 months.</v>
          </cell>
          <cell r="F193" t="str">
            <v>Blue collar: None.
White collar: 0&lt;2m, 30d&lt;1y, 60d&lt;4y, 3m&lt;6y, 4m&lt;8y, 5m&lt;10y, plus one month per year of service, up to a maximum of 24 months.  Notice can be waived if full severance pay is given. 9 months tenure: 30 days, 4 years tenure: 3 months, 20 years tenure: 16 months.
Calculation: average of blue and white collar notice periods</v>
          </cell>
          <cell r="G193">
            <v>0.5</v>
          </cell>
          <cell r="H193">
            <v>1.5</v>
          </cell>
          <cell r="I193">
            <v>8</v>
          </cell>
          <cell r="J193">
            <v>0.5</v>
          </cell>
          <cell r="K193">
            <v>1.5</v>
          </cell>
          <cell r="L193">
            <v>8</v>
          </cell>
          <cell r="M193">
            <v>2</v>
          </cell>
          <cell r="N193">
            <v>3</v>
          </cell>
          <cell r="O193">
            <v>4</v>
          </cell>
          <cell r="P193">
            <v>2</v>
          </cell>
          <cell r="Q193">
            <v>3</v>
          </cell>
          <cell r="R193">
            <v>4</v>
          </cell>
        </row>
        <row r="194">
          <cell r="A194" t="str">
            <v>GreeceEPL2B1, EPL2B2, EPL2B3</v>
          </cell>
          <cell r="B194" t="str">
            <v>Greece</v>
          </cell>
          <cell r="C194" t="str">
            <v>EPL2B1, EPL2B2, EPL2B3</v>
          </cell>
          <cell r="D194" t="str">
            <v>Severance pay / tenurea</v>
          </cell>
          <cell r="E194" t="str">
            <v>Blue collar: 5d&lt;1y, 7d&lt;2y, 15d&lt;5y, 30d&lt;10y, 60d&lt;15y, 95d&lt;20y, 115d&lt;25y, 135&lt;30, 150&gt;=30. White collar: Half the notice period if written notice is given; otherwise, severance pay according to the schedule for notice.
Blue collar: 9 months tenure: 7 days, 4 years tenure: 15 days, 20 years tenure: 3.8 months.
White collar: 9 months tenure: 15 days, 4 years tenure: 1.5 months, 20 years tenure: 8 months.</v>
          </cell>
          <cell r="F194" t="str">
            <v>Blue collar: 5d&lt;1y, 7d&lt;2y, 15d&lt;5y, 30d&lt;10y, 60d&lt;15y, 100d&lt;20y, 120d&lt;25y, 145&lt;30, 165&gt;=30. White collar: Half the notice period if written notice is given; otherwise, severance pay according to the schedule for notice.
Blue collar: 9 months tenure: 5 days, 4 years tenure: 15 days, 20 years tenure: 4 months.
White collar: 9 months tenure: 15 days, 4 years tenure: 1.5 months, 20 years tenure: 8 months. (Calculated assuming that notice is given).</v>
          </cell>
          <cell r="G194">
            <v>0.3</v>
          </cell>
          <cell r="H194">
            <v>1</v>
          </cell>
          <cell r="I194">
            <v>5.9</v>
          </cell>
          <cell r="J194">
            <v>0.3</v>
          </cell>
          <cell r="K194">
            <v>1</v>
          </cell>
          <cell r="L194">
            <v>6</v>
          </cell>
          <cell r="M194">
            <v>1</v>
          </cell>
          <cell r="N194">
            <v>2</v>
          </cell>
          <cell r="O194">
            <v>2</v>
          </cell>
          <cell r="P194">
            <v>1</v>
          </cell>
          <cell r="Q194">
            <v>2</v>
          </cell>
          <cell r="R194">
            <v>2</v>
          </cell>
        </row>
        <row r="195">
          <cell r="A195" t="str">
            <v>GreeceEPL3A</v>
          </cell>
          <cell r="B195" t="str">
            <v>Greece</v>
          </cell>
          <cell r="C195" t="str">
            <v>EPL3A</v>
          </cell>
          <cell r="D195" t="str">
            <v>Definition of justified or unfair dismissal</v>
          </cell>
          <cell r="E195" t="str">
            <v>Fair: Dismissals for non-performance or business needs (production requirements, work organisation). In larger companies, dismissals have to be a “last resort”, possible only after exhaustion of oral and written warnings, pay reductions and suspensions, and after consultation with employee representatives. Unfair: Dismissals of trade union representatives, Works Council members, of recent mothers, and for reasons of pregnancy and discrimination. Note: In the Greek Legislation the end of the employment contract is a unilateral, legal act with no obligation to state the causes of termination, with the exception of some cases that are differently defined by law. The definition of justified or unjust dismissal is derived from case law.</v>
          </cell>
          <cell r="F195" t="str">
            <v>The termination of an employment contracts according to Greek law is a unilateral, non-causative legal act, except for those cases stipulated otherwise by law (e.g. dismissal of employee representatives, recent mothers, or for reasons of pregnancy or discrimination). The definition of fair or unfair (abusive) dismissal is based on case law. Generally, dismissals for non-performance of business needs are considered fair. In larger companies, dismissals have to be a "last resort" possibly only after exhaustion of oral and written warnings, pay reductions and suspensions, and after consultation with employer representatives.</v>
          </cell>
          <cell r="G195">
            <v>0.5</v>
          </cell>
          <cell r="J195">
            <v>0.5</v>
          </cell>
          <cell r="M195">
            <v>1</v>
          </cell>
          <cell r="P195">
            <v>1</v>
          </cell>
        </row>
        <row r="196">
          <cell r="A196" t="str">
            <v>GreeceEPL3B</v>
          </cell>
          <cell r="B196" t="str">
            <v>Greece</v>
          </cell>
          <cell r="C196" t="str">
            <v>EPL3B</v>
          </cell>
          <cell r="D196" t="str">
            <v>Trial period</v>
          </cell>
          <cell r="E196" t="str">
            <v xml:space="preserve"> 2 months </v>
          </cell>
          <cell r="F196" t="str">
            <v xml:space="preserve"> 2 months </v>
          </cell>
          <cell r="G196">
            <v>2</v>
          </cell>
          <cell r="J196">
            <v>2</v>
          </cell>
          <cell r="M196">
            <v>5</v>
          </cell>
          <cell r="P196">
            <v>5</v>
          </cell>
        </row>
        <row r="197">
          <cell r="A197" t="str">
            <v>GreeceEPL3C</v>
          </cell>
          <cell r="B197" t="str">
            <v>Greece</v>
          </cell>
          <cell r="C197" t="str">
            <v>EPL3C</v>
          </cell>
          <cell r="D197" t="str">
            <v>compensation following unfair dismissalb</v>
          </cell>
          <cell r="E197"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Blue collar: 9.5 months. White collar: 14 months (SHOULD BE 6 months)</v>
          </cell>
          <cell r="F197"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6 months of backpay
Calculation: doesn't include severance pay; backpay calculated based on assumption that case lasts 6 months</v>
          </cell>
          <cell r="G197">
            <v>6</v>
          </cell>
          <cell r="J197">
            <v>6</v>
          </cell>
          <cell r="M197">
            <v>1</v>
          </cell>
          <cell r="P197">
            <v>1</v>
          </cell>
        </row>
        <row r="198">
          <cell r="A198" t="str">
            <v>GreeceEPL3D</v>
          </cell>
          <cell r="B198" t="str">
            <v>Greece</v>
          </cell>
          <cell r="C198" t="str">
            <v>EPL3D</v>
          </cell>
          <cell r="D198" t="str">
            <v>Possibility of reinstatement following unfair dismissal</v>
          </cell>
          <cell r="E198" t="str">
            <v>Frequent reinstatement orders, accompanied by indemnity for the period of time between notice of termination and court ruling.  No reinstatement, if severance pay has been requested.</v>
          </cell>
          <cell r="F198" t="str">
            <v>Frequent reinstatement orders, accompanied by indemnity for the period of time between notice of termination and court ruling.  No reinstatement, if severance pay has been requested.</v>
          </cell>
          <cell r="G198">
            <v>2</v>
          </cell>
          <cell r="J198">
            <v>2</v>
          </cell>
          <cell r="M198">
            <v>4</v>
          </cell>
          <cell r="P198">
            <v>4</v>
          </cell>
        </row>
        <row r="199">
          <cell r="A199" t="str">
            <v>GreeceEPL3E</v>
          </cell>
          <cell r="B199" t="str">
            <v>Greece</v>
          </cell>
          <cell r="C199" t="str">
            <v>EPL3E</v>
          </cell>
          <cell r="D199" t="str">
            <v>Max time for claim</v>
          </cell>
          <cell r="F199" t="str">
            <v>Three months.</v>
          </cell>
          <cell r="J199">
            <v>3</v>
          </cell>
          <cell r="P199">
            <v>2</v>
          </cell>
        </row>
        <row r="200">
          <cell r="A200" t="str">
            <v>GreeceFT1</v>
          </cell>
          <cell r="B200" t="str">
            <v>Greece</v>
          </cell>
          <cell r="C200" t="str">
            <v>FT1</v>
          </cell>
          <cell r="D200" t="str">
            <v>Valid cases for use of fixed-term contracts, other than  “objective”  or “material” situationc</v>
          </cell>
          <cell r="E200" t="str">
            <v>Objective situations only (mainly seasonal work and special projects), with the exception of the public service.</v>
          </cell>
          <cell r="F200" t="str">
            <v>Objective situations only.</v>
          </cell>
          <cell r="G200">
            <v>0</v>
          </cell>
          <cell r="J200">
            <v>0</v>
          </cell>
          <cell r="M200">
            <v>6</v>
          </cell>
          <cell r="P200">
            <v>6</v>
          </cell>
        </row>
        <row r="201">
          <cell r="A201" t="str">
            <v>GreeceFT2</v>
          </cell>
          <cell r="B201" t="str">
            <v>Greece</v>
          </cell>
          <cell r="C201" t="str">
            <v>FT2</v>
          </cell>
          <cell r="D201" t="str">
            <v>Maximum number of successive fixed-term contractsd</v>
          </cell>
          <cell r="E201" t="str">
            <v>3 Article 5 para 3 of the PD 81/2003 stipulates that after 3 renewals the contract is assumed to cover a constant need for the entreprise and consequently it is converted into a working relationship of an indefinite term.</v>
          </cell>
          <cell r="F201" t="str">
            <v>If three renewals are made within a period of two years, then the contract is assumed to cover a constant need for the enterprise and consequently it is converted into an employment contract or working relationship of an indefinite term.</v>
          </cell>
          <cell r="G201">
            <v>4</v>
          </cell>
          <cell r="J201">
            <v>4</v>
          </cell>
          <cell r="M201">
            <v>2</v>
          </cell>
          <cell r="P201">
            <v>2</v>
          </cell>
        </row>
        <row r="202">
          <cell r="A202" t="str">
            <v>GreeceFT3</v>
          </cell>
          <cell r="B202" t="str">
            <v>Greece</v>
          </cell>
          <cell r="C202" t="str">
            <v>FT3</v>
          </cell>
          <cell r="D202" t="str">
            <v>Maximum cumulated duration of successive fixed-term contracts</v>
          </cell>
          <cell r="E202" t="str">
            <v>Article 5 para 3 of teh PD 81/2003 stipulates that the maximum time duration of the successive fixed term contracts, without the existence of one of the reasons cited in para 1 of the same Article, cannot exceed 2 years in total. If this duration is exceeded the contract is converted into a working relationship of an indefinite term.</v>
          </cell>
          <cell r="F202" t="str">
            <v>If the duration of successive fixed-term contracts exceeds two years in total, then the contract is assumed to cover a constant need for the enterprise and consequently it is converted into an employment contract or working relationship of an indefinite term.</v>
          </cell>
          <cell r="G202">
            <v>24</v>
          </cell>
          <cell r="J202">
            <v>24</v>
          </cell>
          <cell r="M202">
            <v>3</v>
          </cell>
          <cell r="P202">
            <v>3</v>
          </cell>
        </row>
        <row r="203">
          <cell r="A203" t="str">
            <v>GreeceTWA1</v>
          </cell>
          <cell r="B203" t="str">
            <v>Greece</v>
          </cell>
          <cell r="C203" t="str">
            <v>TWA1</v>
          </cell>
          <cell r="D203" t="str">
            <v>Types of work for which TWA employment is legal</v>
          </cell>
          <cell r="E203" t="str">
            <v>By order of the Act 2956/2001 (articles 20-26) the terms, the conditions and the establishment procedure of Temporary Employment Agencies are set. Through the Temporary Employment Agencies, the temporary employment of workers is permitted in all forms of employment. By order of the same Act the labor rights of the temporary workers are provided for. 30342/02 and 30343/02 Ministerial Decisions were issued pursuant to the said Act.</v>
          </cell>
          <cell r="F203" t="str">
            <v>The employment of TWA workers is permitted in all forms of employment.</v>
          </cell>
          <cell r="G203">
            <v>4</v>
          </cell>
          <cell r="J203">
            <v>4</v>
          </cell>
          <cell r="M203">
            <v>0</v>
          </cell>
          <cell r="P203">
            <v>0</v>
          </cell>
        </row>
        <row r="204">
          <cell r="A204" t="str">
            <v>GreeceTWA2</v>
          </cell>
          <cell r="B204" t="str">
            <v>Greece</v>
          </cell>
          <cell r="C204" t="str">
            <v>TWA2</v>
          </cell>
          <cell r="D204" t="str">
            <v>Are there any restrictions on the number of renewals of a TWA contract?</v>
          </cell>
          <cell r="E204" t="str">
            <v>Article 22 of the said Act provides that the duration of the employment of the temporary worker cannot be longer than 8 months. Its renewal is allowed for the same indirect employer for further 8 months.  If the employment with the same indirect employer continues after the second renewal, the contract is converted into an indefinite term contract.</v>
          </cell>
          <cell r="F204" t="str">
            <v>The length of time the temporary worker is employed may not exceed eight months. A renewal with the same indirect employer is permitted, on the condition that the total length of the renewal does not exceed eight months, and thus the existing employment contract is not cnoverted into an open-ended contract. In the event the employee continues in the employment of the indirect employer after the contract and any renewal thereof expires for a period of over two months, the employee's contract with the TWA shall be deemed to have been converted into an open-ended employment contract between the employee and the indirect employer.</v>
          </cell>
          <cell r="G204" t="str">
            <v>Yes</v>
          </cell>
          <cell r="J204" t="str">
            <v>Yes</v>
          </cell>
          <cell r="M204">
            <v>4</v>
          </cell>
          <cell r="P204">
            <v>4</v>
          </cell>
        </row>
        <row r="205">
          <cell r="A205" t="str">
            <v>GreeceTWA3</v>
          </cell>
          <cell r="B205" t="str">
            <v>Greece</v>
          </cell>
          <cell r="C205" t="str">
            <v>TWA3</v>
          </cell>
          <cell r="D205" t="str">
            <v>Maximum cumulated duration of temporary work contractse</v>
          </cell>
          <cell r="E205" t="str">
            <v>16 months</v>
          </cell>
          <cell r="F205" t="str">
            <v>16 months.</v>
          </cell>
          <cell r="G205">
            <v>16</v>
          </cell>
          <cell r="J205">
            <v>16</v>
          </cell>
          <cell r="M205">
            <v>4</v>
          </cell>
          <cell r="P205">
            <v>4</v>
          </cell>
        </row>
        <row r="206">
          <cell r="A206" t="str">
            <v>GreeceTWA4</v>
          </cell>
          <cell r="B206" t="str">
            <v>Greece</v>
          </cell>
          <cell r="C206" t="str">
            <v>TWA4</v>
          </cell>
          <cell r="D206" t="str">
            <v>Authorisation and reporting obligations</v>
          </cell>
          <cell r="F206" t="str">
            <v>Setting up a temporary work agency requires administrative authorisation from the Ministry of Employment and Social Protection. The TWA is obliged to submit a report of activity (including in general elements of the contracted TWA work contracts) to the Ministry of Employment and Social Protection every six months. A copy of the report should also be submitted to the national Employment Observatory Research - Informatics S.A.</v>
          </cell>
          <cell r="J206">
            <v>3</v>
          </cell>
          <cell r="P206">
            <v>6</v>
          </cell>
        </row>
        <row r="207">
          <cell r="A207" t="str">
            <v>GreeceTWA5</v>
          </cell>
          <cell r="B207" t="str">
            <v>Greece</v>
          </cell>
          <cell r="C207" t="str">
            <v>TWA5</v>
          </cell>
          <cell r="D207" t="str">
            <v>Equal treatment of TWA workers</v>
          </cell>
          <cell r="F207" t="str">
            <v>For the provision of labour in the form of temporary employment a prior written fixed-term or open-ended contract is required. This contract is concluded between the TWA and the employee and determines, among other things, the amount of the employee's pay, which cannot be lower than that set by the sectoral, occupation-based or enterprise-level collective agreements applicable to the indirect employer's staff. There is no requirement for working conditions other than health and safety to be the same for regular and TWA workers.</v>
          </cell>
          <cell r="J207">
            <v>1</v>
          </cell>
          <cell r="P207">
            <v>3</v>
          </cell>
        </row>
        <row r="208">
          <cell r="A208" t="str">
            <v>GreeceCD1</v>
          </cell>
          <cell r="B208" t="str">
            <v>Greece</v>
          </cell>
          <cell r="C208" t="str">
            <v>CD1</v>
          </cell>
          <cell r="D208" t="str">
            <v>Definition of collective dismissal</v>
          </cell>
          <cell r="E208" t="str">
            <v>Within a month, &gt;5 workers in firms 20-200 employees; &gt;2% or &gt;30 workers in firms &gt;=200 employees (at the beginning of the month).</v>
          </cell>
          <cell r="F208" t="str">
            <v>Within a month, &gt;4 workers in firms 20-200 employees; &gt;2% or &gt;30 workers in firms &gt;=200 employees (at the beginning of the month).</v>
          </cell>
          <cell r="G208">
            <v>4</v>
          </cell>
          <cell r="J208">
            <v>4</v>
          </cell>
          <cell r="M208">
            <v>6</v>
          </cell>
          <cell r="P208">
            <v>6</v>
          </cell>
        </row>
        <row r="209">
          <cell r="A209" t="str">
            <v>GreeceCD2</v>
          </cell>
          <cell r="B209" t="str">
            <v>Greece</v>
          </cell>
          <cell r="C209" t="str">
            <v>CD2</v>
          </cell>
          <cell r="D209" t="str">
            <v>Additional notification requirements in case of collective dismissals</v>
          </cell>
          <cell r="E209" t="str">
            <v>Notification of employee representatives: Notification of reasons to employee representatives. Notification of public authorities: Notification to Prefect and Labour Inspection, with request for approval.</v>
          </cell>
          <cell r="F209" t="str">
            <v>Notification of employee representatives: Notification of reasons to employee representatives. Notification of public authorities: Notification to Prefect and Labour Inspection, with request for approval.</v>
          </cell>
          <cell r="G209">
            <v>1</v>
          </cell>
          <cell r="J209">
            <v>1</v>
          </cell>
          <cell r="M209">
            <v>3</v>
          </cell>
          <cell r="P209">
            <v>3</v>
          </cell>
        </row>
        <row r="210">
          <cell r="A210" t="str">
            <v>GreeceCD3</v>
          </cell>
          <cell r="B210" t="str">
            <v>Greece</v>
          </cell>
          <cell r="C210" t="str">
            <v>CD3</v>
          </cell>
          <cell r="D210" t="str">
            <v>Additional delays involved in case of collective dismissals</v>
          </cell>
          <cell r="E210" t="str">
            <v>If social partners agree and Ministry approves, notice can be given after 10 days.  Ministry can extend time for negotiation by another 20 days.</v>
          </cell>
          <cell r="F210" t="str">
            <v>If social partners agree and Ministry approves, notice can be given after 10 days.  Ministry can extend time for negotiation by another 20 days.</v>
          </cell>
          <cell r="G210">
            <v>19</v>
          </cell>
          <cell r="J210">
            <v>19</v>
          </cell>
          <cell r="M210">
            <v>1</v>
          </cell>
          <cell r="P210">
            <v>1</v>
          </cell>
        </row>
        <row r="211">
          <cell r="A211" t="str">
            <v>GreeceCD4</v>
          </cell>
          <cell r="B211" t="str">
            <v>Greece</v>
          </cell>
          <cell r="C211" t="str">
            <v>CD4</v>
          </cell>
          <cell r="D211" t="str">
            <v>Other special costs to employers in case of collective dismissals</v>
          </cell>
          <cell r="E211" t="str">
            <v>Type of negotiation requiredf: Negotiation with employee representatives on dismissal procedures.  If no agreement is reached, Labour Ministry can impose its own terms. Selection criteria: Law lays down union participation, but no specific selection criteria for dismissal. Severance pay: No special regulations for collective dismissal.
(By virtue of the Act 2736/99 the employer is obliged to notify the workers’ representatives of the number and the categories of the workers to be dismissed.)</v>
          </cell>
          <cell r="F211" t="str">
            <v>Type of negotiation requiredf: Negotiation with employee representatives on dismissal procedures.  If no agreement is reached, Labour Ministry can impose its own terms. Selection criteria: Law lays down union participation, but no specific selection criteria for dismissal. Severance pay: No special regulations for collective dismissal.
(By virtue of the Act 2736/99 the employer is obliged to notify the workers’ representatives of the number and the categories of the workers to be dismissed.)</v>
          </cell>
          <cell r="G211">
            <v>1</v>
          </cell>
          <cell r="J211">
            <v>1</v>
          </cell>
          <cell r="M211">
            <v>3</v>
          </cell>
          <cell r="P211">
            <v>3</v>
          </cell>
        </row>
        <row r="212">
          <cell r="A212" t="str">
            <v>HungaryEPL1A</v>
          </cell>
          <cell r="B212" t="str">
            <v>Hungary</v>
          </cell>
          <cell r="C212" t="str">
            <v>EPL1A</v>
          </cell>
          <cell r="D212" t="str">
            <v>Notification proceduresa</v>
          </cell>
          <cell r="E212" t="str">
            <v>The employer shall justify his notice. The justification shall clearly indicate the cause of the notice. Employee shall be given an opportunity for defence against the objections raised against him. Agreements and statements of an employment relationship shall be made in writing.</v>
          </cell>
          <cell r="F212" t="str">
            <v>The employer shall justify his notice. The justification shall clearly indicate the cause of the notice. Employee shall be given an opportunity for defence against the objections raised against him. Agreements and statements of an employment relationship shall be made in writing.</v>
          </cell>
          <cell r="G212">
            <v>1</v>
          </cell>
          <cell r="J212">
            <v>1</v>
          </cell>
          <cell r="M212">
            <v>2</v>
          </cell>
          <cell r="P212">
            <v>2</v>
          </cell>
        </row>
        <row r="213">
          <cell r="A213" t="str">
            <v>HungaryEPL1B</v>
          </cell>
          <cell r="B213" t="str">
            <v>Hungary</v>
          </cell>
          <cell r="C213" t="str">
            <v>EPL1B</v>
          </cell>
          <cell r="D213" t="str">
            <v>Delay before notice can starta</v>
          </cell>
          <cell r="E213" t="str">
            <v>Advance discussion, then letter sent by mail or handed directly to employee.</v>
          </cell>
          <cell r="F213" t="str">
            <v>The notice period starts on the next day after the written notification is given to the employee. Employee shall be given an opportunity for defence against the objections raised against him/her.</v>
          </cell>
          <cell r="G213">
            <v>7</v>
          </cell>
          <cell r="J213">
            <v>7</v>
          </cell>
          <cell r="M213">
            <v>1</v>
          </cell>
          <cell r="P213">
            <v>1</v>
          </cell>
        </row>
        <row r="214">
          <cell r="A214" t="str">
            <v>HungaryEPL2A1, EPL2A2, EPL2A3</v>
          </cell>
          <cell r="B214" t="str">
            <v>Hungary</v>
          </cell>
          <cell r="C214" t="str">
            <v>EPL2A1, EPL2A2, EPL2A3</v>
          </cell>
          <cell r="D214" t="str">
            <v>Notice / tenurea</v>
          </cell>
          <cell r="E214" t="str">
            <v>All workers: 30d&lt;3y, 35d&lt;5y, going up to 90d&gt;20y.
9 months tenure: 30 days, 4 years tenure: 35 days, 20 years tenure: 90 days.</v>
          </cell>
          <cell r="F214" t="str">
            <v>All workers: 30d&lt;3y, 35d&lt;5y, going up to 90d&gt;20y.
9 months tenure: 30 days, 4 years tenure: 35 days, 20 years tenure: 90 days.</v>
          </cell>
          <cell r="G214">
            <v>1</v>
          </cell>
          <cell r="H214">
            <v>1.2</v>
          </cell>
          <cell r="I214">
            <v>3</v>
          </cell>
          <cell r="J214">
            <v>1</v>
          </cell>
          <cell r="K214">
            <v>1.2</v>
          </cell>
          <cell r="L214">
            <v>3</v>
          </cell>
          <cell r="M214">
            <v>3</v>
          </cell>
          <cell r="N214">
            <v>2</v>
          </cell>
          <cell r="O214">
            <v>2</v>
          </cell>
          <cell r="P214">
            <v>3</v>
          </cell>
          <cell r="Q214">
            <v>2</v>
          </cell>
          <cell r="R214">
            <v>2</v>
          </cell>
        </row>
        <row r="215">
          <cell r="A215" t="str">
            <v>HungaryEPL2B1, EPL2B2, EPL2B3</v>
          </cell>
          <cell r="B215" t="str">
            <v>Hungary</v>
          </cell>
          <cell r="C215" t="str">
            <v>EPL2B1, EPL2B2, EPL2B3</v>
          </cell>
          <cell r="D215" t="str">
            <v>Severance pay / tenurea</v>
          </cell>
          <cell r="E215" t="str">
            <v>All workers: 0&lt;3y, 1m&lt;5y, 2m&lt;10y, going up to 5m&gt;20y and 6m&gt;25y.
9 months tenure: 0, 4 years tenure: 1 month, 20 years tenure: 5 months.</v>
          </cell>
          <cell r="F215" t="str">
            <v>All workers: 0&lt;3y, 1m&lt;5y, 2m&lt;10y, going up to 5m&gt;20y and 6m&gt;25y.
9 months tenure: 0, 4 years tenure: 1 month, 20 years tenure: 5 months.</v>
          </cell>
          <cell r="G215">
            <v>0</v>
          </cell>
          <cell r="H215">
            <v>1</v>
          </cell>
          <cell r="I215">
            <v>5</v>
          </cell>
          <cell r="J215">
            <v>0</v>
          </cell>
          <cell r="K215">
            <v>1</v>
          </cell>
          <cell r="L215">
            <v>5</v>
          </cell>
          <cell r="M215">
            <v>0</v>
          </cell>
          <cell r="N215">
            <v>2</v>
          </cell>
          <cell r="O215">
            <v>2</v>
          </cell>
          <cell r="P215">
            <v>0</v>
          </cell>
          <cell r="Q215">
            <v>2</v>
          </cell>
          <cell r="R215">
            <v>2</v>
          </cell>
        </row>
        <row r="216">
          <cell r="A216" t="str">
            <v>HungaryEPL3A</v>
          </cell>
          <cell r="B216" t="str">
            <v>Hungary</v>
          </cell>
          <cell r="C216" t="str">
            <v>EPL3A</v>
          </cell>
          <cell r="D216" t="str">
            <v>Definition of justified or unfair dismissal</v>
          </cell>
          <cell r="E216" t="str">
            <v>Fair: Dismissals are justified for non-performance or business needs.
Unfair: Dismissals without notice and workers on sick leave, maternity leave and child care leave.</v>
          </cell>
          <cell r="F216" t="str">
            <v>A regular employment contract may be lawfully terminated: 
(a) by mutual consent of the employer and employee; 
(b) by ordinary notice (e.g. for reasons in connection with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v>
          </cell>
          <cell r="G216">
            <v>0</v>
          </cell>
          <cell r="J216">
            <v>0</v>
          </cell>
          <cell r="M216">
            <v>0</v>
          </cell>
          <cell r="P216">
            <v>0</v>
          </cell>
        </row>
        <row r="217">
          <cell r="A217" t="str">
            <v>HungaryEPL3B</v>
          </cell>
          <cell r="B217" t="str">
            <v>Hungary</v>
          </cell>
          <cell r="C217" t="str">
            <v>EPL3B</v>
          </cell>
          <cell r="D217" t="str">
            <v>Trial period</v>
          </cell>
          <cell r="E217" t="str">
            <v>maximum 3 months</v>
          </cell>
          <cell r="F217" t="str">
            <v>maximum 3 months</v>
          </cell>
          <cell r="G217">
            <v>3</v>
          </cell>
          <cell r="J217">
            <v>3</v>
          </cell>
          <cell r="M217">
            <v>4</v>
          </cell>
          <cell r="P217">
            <v>4</v>
          </cell>
        </row>
        <row r="218">
          <cell r="A218" t="str">
            <v>HungaryEPL3C</v>
          </cell>
          <cell r="B218" t="str">
            <v>Hungary</v>
          </cell>
          <cell r="C218" t="str">
            <v>EPL3C</v>
          </cell>
          <cell r="D218" t="str">
            <v>compensation following unfair dismissalb</v>
          </cell>
          <cell r="E218"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 In lieu of reinstatement, the court shall order (upon weighing all applicable circumstances, in particular the unlawful action and its consequences) the employer to pay no less than two and no more than twelve months’ average earnings to the employee.
Typical compensation at 20 years tenure (all workers): 10 months.</v>
          </cell>
          <cell r="F218" t="str">
            <v>In lieu of reinstatement, the court shall order (upon weighing all applicable circumstances, in particular the unlawful action and its consequences) the employer to pay no less than two and no more than twelve months’ average earnings to the employee.
Typical compensation at 20 years tenure (all workers): 10 months.</v>
          </cell>
          <cell r="G218">
            <v>10</v>
          </cell>
          <cell r="J218">
            <v>10</v>
          </cell>
          <cell r="M218">
            <v>2</v>
          </cell>
          <cell r="P218">
            <v>2</v>
          </cell>
        </row>
        <row r="219">
          <cell r="A219" t="str">
            <v>HungaryEPL3D</v>
          </cell>
          <cell r="B219" t="str">
            <v>Hungary</v>
          </cell>
          <cell r="C219" t="str">
            <v>EPL3D</v>
          </cell>
          <cell r="D219" t="str">
            <v>Possibility of reinstatement following unfair dismissal</v>
          </cell>
          <cell r="E219" t="str">
            <v>Reinstatement orders fairly frequent.</v>
          </cell>
          <cell r="F219"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v>
          </cell>
          <cell r="G219">
            <v>2</v>
          </cell>
          <cell r="J219">
            <v>2</v>
          </cell>
          <cell r="M219">
            <v>4</v>
          </cell>
          <cell r="P219">
            <v>4</v>
          </cell>
        </row>
        <row r="220">
          <cell r="A220" t="str">
            <v>HungaryEPL3E</v>
          </cell>
          <cell r="B220" t="str">
            <v>Hungary</v>
          </cell>
          <cell r="C220" t="str">
            <v>EPL3E</v>
          </cell>
          <cell r="D220" t="str">
            <v>Max time for claim</v>
          </cell>
          <cell r="F220" t="str">
            <v>A dismissal claim may be filed within 30 days after the written notice is received.</v>
          </cell>
          <cell r="J220">
            <v>1</v>
          </cell>
          <cell r="P220">
            <v>1</v>
          </cell>
        </row>
        <row r="221">
          <cell r="A221" t="str">
            <v>HungaryFT1</v>
          </cell>
          <cell r="B221" t="str">
            <v>Hungary</v>
          </cell>
          <cell r="C221" t="str">
            <v>FT1</v>
          </cell>
          <cell r="D221" t="str">
            <v>Valid cases for use of fixed-term contracts, other than  “objective”  or “material” situationc</v>
          </cell>
          <cell r="E221" t="str">
            <v>No restrictions for the first contract, except for public service (objective reasons only).</v>
          </cell>
          <cell r="F221" t="str">
            <v>No restrictions for the first contract, except for public service (objective reasons only).</v>
          </cell>
          <cell r="G221">
            <v>2.5</v>
          </cell>
          <cell r="J221">
            <v>2.5</v>
          </cell>
          <cell r="M221">
            <v>1</v>
          </cell>
          <cell r="P221">
            <v>1</v>
          </cell>
        </row>
        <row r="222">
          <cell r="A222" t="str">
            <v>HungaryFT2</v>
          </cell>
          <cell r="B222" t="str">
            <v>Hungary</v>
          </cell>
          <cell r="C222" t="str">
            <v>FT2</v>
          </cell>
          <cell r="D222" t="str">
            <v>Maximum number of successive fixed-term contractsd</v>
          </cell>
          <cell r="E222" t="str">
            <v>Estimated number: 2.5 
No limit specified. The amended Labour code (2003) states that any fixed-term contract shall be deemed as indefinite if the contract is repeatedly established or extended without the employer having a legitimate reason to do so and this violates the employee's legitimate interests.</v>
          </cell>
          <cell r="F222" t="str">
            <v>No limit specified. Any fixed-term contract shall be deemed as indefinite if the contract is repeatedly established or extended without the employer having a legitimate reason to do so and this violates the employee's legitimate interests.
Estimated 2.5.</v>
          </cell>
          <cell r="G222">
            <v>2.5</v>
          </cell>
          <cell r="J222">
            <v>2.5</v>
          </cell>
          <cell r="M222">
            <v>4</v>
          </cell>
          <cell r="P222">
            <v>4</v>
          </cell>
        </row>
        <row r="223">
          <cell r="A223" t="str">
            <v>HungaryFT3</v>
          </cell>
          <cell r="B223" t="str">
            <v>Hungary</v>
          </cell>
          <cell r="C223" t="str">
            <v>FT3</v>
          </cell>
          <cell r="D223" t="str">
            <v>Maximum cumulated duration of successive fixed-term contracts</v>
          </cell>
          <cell r="E223"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F223"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G223">
            <v>60</v>
          </cell>
          <cell r="J223">
            <v>60</v>
          </cell>
          <cell r="M223">
            <v>1</v>
          </cell>
          <cell r="P223">
            <v>1</v>
          </cell>
        </row>
        <row r="224">
          <cell r="A224" t="str">
            <v>HungaryTWA1</v>
          </cell>
          <cell r="B224" t="str">
            <v>Hungary</v>
          </cell>
          <cell r="C224" t="str">
            <v>TWA1</v>
          </cell>
          <cell r="D224" t="str">
            <v>Types of work for which TWA employment is legal</v>
          </cell>
          <cell r="E224" t="str">
            <v>General</v>
          </cell>
          <cell r="F224"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G224">
            <v>4</v>
          </cell>
          <cell r="J224">
            <v>4</v>
          </cell>
          <cell r="M224">
            <v>0</v>
          </cell>
          <cell r="P224">
            <v>0</v>
          </cell>
        </row>
        <row r="225">
          <cell r="A225" t="str">
            <v>HungaryTWA2</v>
          </cell>
          <cell r="B225" t="str">
            <v>Hungary</v>
          </cell>
          <cell r="C225" t="str">
            <v>TWA2</v>
          </cell>
          <cell r="D225" t="str">
            <v>Are there any restrictions on the number of renewals of a TWA contract?</v>
          </cell>
          <cell r="E225" t="str">
            <v>No</v>
          </cell>
          <cell r="F225" t="str">
            <v>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v>
          </cell>
          <cell r="G225" t="str">
            <v>No</v>
          </cell>
          <cell r="J225" t="str">
            <v>Yes</v>
          </cell>
          <cell r="M225">
            <v>2</v>
          </cell>
          <cell r="P225">
            <v>4</v>
          </cell>
        </row>
        <row r="226">
          <cell r="A226" t="str">
            <v>HungaryTWA3</v>
          </cell>
          <cell r="B226" t="str">
            <v>Hungary</v>
          </cell>
          <cell r="C226" t="str">
            <v>TWA3</v>
          </cell>
          <cell r="D226" t="str">
            <v>Maximum cumulated duration of temporary work contractse</v>
          </cell>
          <cell r="E226" t="str">
            <v>No limit</v>
          </cell>
          <cell r="F226" t="str">
            <v>No limit</v>
          </cell>
          <cell r="G226">
            <v>100</v>
          </cell>
          <cell r="J226">
            <v>100</v>
          </cell>
          <cell r="M226">
            <v>0</v>
          </cell>
          <cell r="P226">
            <v>0</v>
          </cell>
        </row>
        <row r="227">
          <cell r="A227" t="str">
            <v>HungaryTWA4</v>
          </cell>
          <cell r="B227" t="str">
            <v>Hungary</v>
          </cell>
          <cell r="C227" t="str">
            <v>TWA4</v>
          </cell>
          <cell r="D227" t="str">
            <v>Authorisation and reporting obligations</v>
          </cell>
          <cell r="F227" t="str">
            <v>A temporary agency bust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v>
          </cell>
          <cell r="J227">
            <v>3</v>
          </cell>
          <cell r="P227">
            <v>6</v>
          </cell>
        </row>
        <row r="228">
          <cell r="A228" t="str">
            <v>HungaryTWA5</v>
          </cell>
          <cell r="B228" t="str">
            <v>Hungary</v>
          </cell>
          <cell r="C228" t="str">
            <v>TWA5</v>
          </cell>
          <cell r="D228" t="str">
            <v>Equal treatment of TWA workers</v>
          </cell>
          <cell r="F228" t="str">
            <v>Equal treatment shall be granted for temporary agency workers from the first day of the employment, excluding wages. As regards wages, equal treatment shall be granted after 6 months employment at the same user firm.</v>
          </cell>
          <cell r="J228">
            <v>1.5</v>
          </cell>
          <cell r="P228">
            <v>4.5</v>
          </cell>
        </row>
        <row r="229">
          <cell r="A229" t="str">
            <v>HungaryCD1</v>
          </cell>
          <cell r="B229" t="str">
            <v>Hungary</v>
          </cell>
          <cell r="C229" t="str">
            <v>CD1</v>
          </cell>
          <cell r="D229" t="str">
            <v>Definition of collective dismissal</v>
          </cell>
          <cell r="E229" t="str">
            <v>10+ workers in firms 20-299 employees; &gt;10% in firms 100-299; 30+ workers in firms 300+ employees.</v>
          </cell>
          <cell r="F229" t="str">
            <v>10+ workers in firms 20-99 employees; &gt;10% in firms 100-299; 30+ workers in firms 300+ employees.</v>
          </cell>
          <cell r="G229">
            <v>3</v>
          </cell>
          <cell r="J229">
            <v>3</v>
          </cell>
          <cell r="M229">
            <v>4.5</v>
          </cell>
          <cell r="P229">
            <v>4.5</v>
          </cell>
        </row>
        <row r="230">
          <cell r="A230" t="str">
            <v>HungaryCD2</v>
          </cell>
          <cell r="B230" t="str">
            <v>Hungary</v>
          </cell>
          <cell r="C230" t="str">
            <v>CD2</v>
          </cell>
          <cell r="D230" t="str">
            <v>Additional notification requirements in case of collective dismissals</v>
          </cell>
          <cell r="E230" t="str">
            <v>Notification of employee representatives: Committee to be set up, including Works Council or trade union representatives  to consult on procedures and benefits.
Notification of public authorities: Notification of local employment office.</v>
          </cell>
          <cell r="F230"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G230">
            <v>2</v>
          </cell>
          <cell r="J230">
            <v>2</v>
          </cell>
          <cell r="M230">
            <v>6</v>
          </cell>
          <cell r="P230">
            <v>6</v>
          </cell>
        </row>
        <row r="231">
          <cell r="A231" t="str">
            <v>HungaryCD3</v>
          </cell>
          <cell r="B231" t="str">
            <v>Hungary</v>
          </cell>
          <cell r="C231" t="str">
            <v>CD3</v>
          </cell>
          <cell r="D231" t="str">
            <v>Additional delays involved in case of collective dismissals</v>
          </cell>
          <cell r="E231" t="str">
            <v>The employer shall notify in writing the employment center competent for the place where the affected place of business is located at least thirty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v>
          </cell>
          <cell r="F231" t="str">
            <v>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v>
          </cell>
          <cell r="G231">
            <v>23</v>
          </cell>
          <cell r="J231">
            <v>23</v>
          </cell>
          <cell r="M231">
            <v>1</v>
          </cell>
          <cell r="P231">
            <v>1</v>
          </cell>
        </row>
        <row r="232">
          <cell r="A232" t="str">
            <v>HungaryCD4</v>
          </cell>
          <cell r="B232" t="str">
            <v>Hungary</v>
          </cell>
          <cell r="C232" t="str">
            <v>CD4</v>
          </cell>
          <cell r="D232" t="str">
            <v>Other special costs to employers in case of collective dismissals</v>
          </cell>
          <cell r="E232" t="str">
            <v>Type of negotiation requiredf: Consultation on principles of staff reduction, and ways to mitigate its effects.
Selection criteria: Law lays down union participation, but no specific selection criteria for dismissal.
Severance pay: No special regulations for collective dismissal.</v>
          </cell>
          <cell r="F232" t="str">
            <v>Type of negotiation requiredf: Consultation on principles of staff reduction, and ways to mitigate its effects.
Selection criteria: Negotiation with workers’ representatives, but no specific selection criteria for dismissal.
Severance pay: No special regulations for collective dismissal.</v>
          </cell>
          <cell r="G232">
            <v>0</v>
          </cell>
          <cell r="J232">
            <v>0</v>
          </cell>
          <cell r="M232">
            <v>0</v>
          </cell>
          <cell r="P232">
            <v>0</v>
          </cell>
        </row>
        <row r="233">
          <cell r="A233" t="str">
            <v>IrelandEPL1A</v>
          </cell>
          <cell r="B233" t="str">
            <v>Ireland</v>
          </cell>
          <cell r="C233" t="str">
            <v>EPL1A</v>
          </cell>
          <cell r="D233" t="str">
            <v>Notification proceduresa</v>
          </cell>
          <cell r="E233" t="str">
            <v>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Copy of official redundancy form to be sent to Department of Employment.</v>
          </cell>
          <cell r="F233" t="str">
            <v>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Copy of official redundancy form to be sent to Department of Employment.</v>
          </cell>
          <cell r="G233">
            <v>1.5</v>
          </cell>
          <cell r="J233">
            <v>1.5</v>
          </cell>
          <cell r="M233">
            <v>3</v>
          </cell>
          <cell r="P233">
            <v>3</v>
          </cell>
        </row>
        <row r="234">
          <cell r="A234" t="str">
            <v>IrelandEPL1B</v>
          </cell>
          <cell r="B234" t="str">
            <v>Ireland</v>
          </cell>
          <cell r="C234" t="str">
            <v>EPL1B</v>
          </cell>
          <cell r="D234" t="str">
            <v>Delay before notice can starta</v>
          </cell>
          <cell r="E234" t="str">
            <v>None specified in legislation. Notice may be oral or written as long as it is certain. In case of individual termination, advisable to serve notice in writing after warnings specifying what aspect of behaviour is sub-standard.</v>
          </cell>
          <cell r="F234" t="str">
            <v>None specified in legislation. Notice may be oral or written as long as it is certain. In case of individual termination, advisable to serve notice in writing after warnings specifying what aspect of behaviour is sub-standard.</v>
          </cell>
          <cell r="G234">
            <v>4.5</v>
          </cell>
          <cell r="J234">
            <v>4.5</v>
          </cell>
          <cell r="M234">
            <v>1</v>
          </cell>
          <cell r="P234">
            <v>1</v>
          </cell>
        </row>
        <row r="235">
          <cell r="A235" t="str">
            <v>IrelandEPL2A1, EPL2A2, EPL2A3</v>
          </cell>
          <cell r="B235" t="str">
            <v>Ireland</v>
          </cell>
          <cell r="C235" t="str">
            <v>EPL2A1, EPL2A2, EPL2A3</v>
          </cell>
          <cell r="D235" t="str">
            <v>Notice / tenurea</v>
          </cell>
          <cell r="E235" t="str">
            <v>All workers covered by the Minimum Notice &amp; Terms of Employment Act excluding inter alia, Civil Service employment, Defence Forces, Police and certain Merchant Shipping employment agreements.  Notice as follows: 0&lt;13w, 1w&lt;2y, 2w&lt;5y, 4w&lt;10y, 6w&lt;15y, 8w&gt;15y.
Redundancy cases: 2w min.
9 months tenure: 2 weeks, 4 years tenure: 2 weeks, 20 years tenure: 8 weeks.</v>
          </cell>
          <cell r="F235" t="str">
            <v>All workers covered by the Minimum Notice &amp; Terms of Employment Act excluding inter alia, Defence Forces, Police and certain Merchant Shipping employment agreements.  Notice as follows: 0&lt;13w, 1w&lt;2y, 2w&lt;5y, 4w&lt;10y, 6w&lt;15y, 8w&gt;15y.
Redundancy cases: 2w min. 
9 months tenure:1 week, 4 years tenure: 2 weeks, 20 years tenure: 8 weeks.</v>
          </cell>
          <cell r="G235">
            <v>0.375</v>
          </cell>
          <cell r="H235">
            <v>0.5</v>
          </cell>
          <cell r="I235">
            <v>2</v>
          </cell>
          <cell r="J235">
            <v>0.25</v>
          </cell>
          <cell r="K235">
            <v>0.5</v>
          </cell>
          <cell r="L235">
            <v>2</v>
          </cell>
          <cell r="M235">
            <v>1</v>
          </cell>
          <cell r="N235">
            <v>1</v>
          </cell>
          <cell r="O235">
            <v>1</v>
          </cell>
          <cell r="P235">
            <v>1</v>
          </cell>
          <cell r="Q235">
            <v>1</v>
          </cell>
          <cell r="R235">
            <v>1</v>
          </cell>
        </row>
        <row r="236">
          <cell r="A236" t="str">
            <v>IrelandEPL2B1, EPL2B2, EPL2B3</v>
          </cell>
          <cell r="B236" t="str">
            <v>Ireland</v>
          </cell>
          <cell r="C236" t="str">
            <v>EPL2B1, EPL2B2, EPL2B3</v>
          </cell>
          <cell r="D236" t="str">
            <v>Severance pay / tenurea</v>
          </cell>
          <cell r="E236" t="str">
            <v>All workers: none.
In redundancy cases with at least two years tenure: 1 week’s pay ('bonus week'), plus two weeks’ pay per year worked, subject to a ceiling on weekly pay of €507.90.  Employers are reimbursed 60% by redundancy fund financed by ordinary employer and employee social security contribution - they pay therefore only 40%.
Redundancy cases: 9 months tenure: 0, 4 years tenure: 9 weeks (cost is only 3.6w), 20 years tenure: 41 weeks (cost is only 16.4w).</v>
          </cell>
          <cell r="F236" t="str">
            <v>All workers: none.
In redundancy cases with at least two years tenure: 1 week’s pay ('bonus week'), plus two weeks’ pay per year worked, subject to a ceiling on weekly pay of 600 EUR  Employers are reimbursed 60% by redundancy fund financed by ordinary employer and employee social security contribution - they pay therefore only 40%.
Redundancy cases: 9 months tenure: 0, 4 years tenure: 9 weeks (cost is only 3.6w), 20 years tenure: 41 weeks (cost is only 16.4w).</v>
          </cell>
          <cell r="G236">
            <v>0</v>
          </cell>
          <cell r="H236">
            <v>0.45</v>
          </cell>
          <cell r="I236">
            <v>2.0499999999999998</v>
          </cell>
          <cell r="J236">
            <v>0</v>
          </cell>
          <cell r="K236">
            <v>0.45</v>
          </cell>
          <cell r="L236">
            <v>2.0499999999999998</v>
          </cell>
          <cell r="M236">
            <v>0</v>
          </cell>
          <cell r="N236">
            <v>1</v>
          </cell>
          <cell r="O236">
            <v>1</v>
          </cell>
          <cell r="P236">
            <v>0</v>
          </cell>
          <cell r="Q236">
            <v>1</v>
          </cell>
          <cell r="R236">
            <v>1</v>
          </cell>
        </row>
        <row r="237">
          <cell r="A237" t="str">
            <v>IrelandEPL3A</v>
          </cell>
          <cell r="B237" t="str">
            <v>Ireland</v>
          </cell>
          <cell r="C237" t="str">
            <v>EPL3A</v>
          </cell>
          <cell r="D237" t="str">
            <v>Definition of justified or unfair dismissal</v>
          </cell>
          <cell r="E237" t="str">
            <v>Fair: Dismissals for lack of ability, competence or qualifications, or redundancy.
Unfair: Dismissals reflecting discrimination on grounds of race, religion, age, gender, etc., including when these factors bias selection during redundancies. Exercise or proposed exercise of rights under Carer’s Leave or minimum wage legislation.</v>
          </cell>
          <cell r="F237"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G237">
            <v>0</v>
          </cell>
          <cell r="J237">
            <v>0</v>
          </cell>
          <cell r="M237">
            <v>0</v>
          </cell>
          <cell r="P237">
            <v>0</v>
          </cell>
        </row>
        <row r="238">
          <cell r="A238" t="str">
            <v>IrelandEPL3B</v>
          </cell>
          <cell r="B238" t="str">
            <v>Ireland</v>
          </cell>
          <cell r="C238" t="str">
            <v>EPL3B</v>
          </cell>
          <cell r="D238" t="str">
            <v>Trial period</v>
          </cell>
          <cell r="E238"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F238"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G238">
            <v>12</v>
          </cell>
          <cell r="J238">
            <v>12</v>
          </cell>
          <cell r="M238">
            <v>2</v>
          </cell>
          <cell r="P238">
            <v>2</v>
          </cell>
        </row>
        <row r="239">
          <cell r="A239" t="str">
            <v>IrelandEPL3C</v>
          </cell>
          <cell r="B239" t="str">
            <v>Ireland</v>
          </cell>
          <cell r="C239" t="str">
            <v>EPL3C</v>
          </cell>
          <cell r="D239" t="str">
            <v>compensation following unfair dismissalb</v>
          </cell>
          <cell r="E239" t="str">
            <v>Maximum compensation equals 104 weeks’ pay.  Compensation awards based on financial loss.  Minimum 4 weeks’  award where no loss established.  (Average Employment Appeals Tribunal award in 2001 = €5,286.23;  2002 - €5,317.19.)</v>
          </cell>
          <cell r="F239" t="str">
            <v>Maximum compensation equals 104 weeks’ pay.  Compensation awards based on financial loss.  Maximum 4 weeks’  award where no loss established.  (Average Employment Appeals Tribunal award in 2007 was 7280 EUR)</v>
          </cell>
          <cell r="G239">
            <v>24</v>
          </cell>
          <cell r="J239">
            <v>24</v>
          </cell>
          <cell r="M239">
            <v>4</v>
          </cell>
          <cell r="P239">
            <v>4</v>
          </cell>
        </row>
        <row r="240">
          <cell r="A240" t="str">
            <v>IrelandEPL3D</v>
          </cell>
          <cell r="B240" t="str">
            <v>Ireland</v>
          </cell>
          <cell r="C240" t="str">
            <v>EPL3D</v>
          </cell>
          <cell r="D240" t="str">
            <v>Possibility of reinstatement following unfair dismissal</v>
          </cell>
          <cell r="E240" t="str">
            <v xml:space="preserve">A reinstatement order, with back pay from the date of dismissal, is possible.  Also re-engagement from date after date of dismissal with no back pay from date of dismissal also possible.  Deciding body must specify why re-instatement/re-engagement not applied if compensation awarded.  In 5.78% of total allowed unfair dismissal cases in 2001, the Tribunal awarded a ‘job back’ remedy;  2002 – 2.139%. </v>
          </cell>
          <cell r="F240"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2007, reinstatement was ordered in one case and re-engagement was ordered in four cases.</v>
          </cell>
          <cell r="G240">
            <v>1</v>
          </cell>
          <cell r="J240">
            <v>1</v>
          </cell>
          <cell r="M240">
            <v>2</v>
          </cell>
          <cell r="P240">
            <v>2</v>
          </cell>
        </row>
        <row r="241">
          <cell r="A241" t="str">
            <v>IrelandEPL3E</v>
          </cell>
          <cell r="B241" t="str">
            <v>Ireland</v>
          </cell>
          <cell r="C241" t="str">
            <v>EPL3E</v>
          </cell>
          <cell r="D241" t="str">
            <v>Max time for claim</v>
          </cell>
          <cell r="F241" t="str">
            <v>6 months, extended to 12 months in exceptional circumstances</v>
          </cell>
          <cell r="J241">
            <v>6</v>
          </cell>
          <cell r="P241">
            <v>3</v>
          </cell>
        </row>
        <row r="242">
          <cell r="A242" t="str">
            <v>IrelandFT1</v>
          </cell>
          <cell r="B242" t="str">
            <v>Ireland</v>
          </cell>
          <cell r="C242" t="str">
            <v>FT1</v>
          </cell>
          <cell r="D242" t="str">
            <v>Valid cases for use of fixed-term contracts, other than  “objective”  or “material” situationc</v>
          </cell>
          <cell r="E242" t="str">
            <v xml:space="preserve">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of the objective condition determining the contract i.e. whether it is (a) arriving at a specific date (b) completing a specific task, or (c) the occurrence of a specific event. </v>
          </cell>
          <cell r="F242" t="str">
            <v xml:space="preserve">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 </v>
          </cell>
          <cell r="G242">
            <v>2.5</v>
          </cell>
          <cell r="J242">
            <v>2.5</v>
          </cell>
          <cell r="M242">
            <v>1</v>
          </cell>
          <cell r="P242">
            <v>1</v>
          </cell>
        </row>
        <row r="243">
          <cell r="A243" t="str">
            <v>IrelandFT2</v>
          </cell>
          <cell r="B243" t="str">
            <v>Ireland</v>
          </cell>
          <cell r="C243" t="str">
            <v>FT2</v>
          </cell>
          <cell r="D243" t="str">
            <v>Maximum number of successive fixed-term contractsd</v>
          </cell>
          <cell r="E243" t="str">
            <v xml:space="preserve">No limit in case of objective grounds justifying the renewal. (However under the Protection of Employees (Fixed-Term Work) Act 2003 but some possibility for unfair dismissal/penalisation claims under unfair dismissals/fixed-term legislation after having been employed for successive contracts). </v>
          </cell>
          <cell r="F243" t="str">
            <v xml:space="preserve">No limit in case of objective grounds justifying the renewal but some possibility for unfair dismissal/penalisation claims under unfair dismissals/fixed-term legislation after having been employed for successive contracts. </v>
          </cell>
          <cell r="G243">
            <v>100</v>
          </cell>
          <cell r="J243">
            <v>100</v>
          </cell>
          <cell r="M243">
            <v>0</v>
          </cell>
          <cell r="P243">
            <v>0</v>
          </cell>
        </row>
        <row r="244">
          <cell r="A244" t="str">
            <v>IrelandFT3</v>
          </cell>
          <cell r="B244" t="str">
            <v>Ireland</v>
          </cell>
          <cell r="C244" t="str">
            <v>FT3</v>
          </cell>
          <cell r="D244" t="str">
            <v>Maximum cumulated duration of successive fixed-term contracts</v>
          </cell>
          <cell r="E244" t="str">
            <v> The maximum cumulated duration of successive fixed-term contracts under the Protection of Employees (Fixed-Term Work) Act 2002 is 4 years.</v>
          </cell>
          <cell r="F244" t="str">
            <v> The maximum cumulated duration of successive fixed-term contracts is 4 years.</v>
          </cell>
          <cell r="G244">
            <v>48</v>
          </cell>
          <cell r="J244">
            <v>48</v>
          </cell>
          <cell r="M244">
            <v>1</v>
          </cell>
          <cell r="P244">
            <v>1</v>
          </cell>
        </row>
        <row r="245">
          <cell r="A245" t="str">
            <v>IrelandTWA1</v>
          </cell>
          <cell r="B245" t="str">
            <v>Ireland</v>
          </cell>
          <cell r="C245" t="str">
            <v>TWA1</v>
          </cell>
          <cell r="D245" t="str">
            <v>Types of work for which TWA employment is legal</v>
          </cell>
          <cell r="E245" t="str">
            <v>All employments.</v>
          </cell>
          <cell r="F245" t="str">
            <v>All employments.</v>
          </cell>
          <cell r="G245">
            <v>4</v>
          </cell>
          <cell r="J245">
            <v>4</v>
          </cell>
          <cell r="M245">
            <v>0</v>
          </cell>
          <cell r="P245">
            <v>0</v>
          </cell>
        </row>
        <row r="246">
          <cell r="A246" t="str">
            <v>IrelandTWA2</v>
          </cell>
          <cell r="B246" t="str">
            <v>Ireland</v>
          </cell>
          <cell r="C246" t="str">
            <v>TWA2</v>
          </cell>
          <cell r="D246" t="str">
            <v>Are there any restrictions on the number of renewals of a TWA contract?</v>
          </cell>
          <cell r="E246" t="str">
            <v>No. The Protection of Employees (Fixed-Term Work) Act 2003 does not apply to agency workers placed by a temporary work agency at the disposition of a user enterprise.</v>
          </cell>
          <cell r="F246" t="str">
            <v>No. The Protection of Employees (Fixed-Term Work) Act 2003 does not apply to agency workers placed by a temporary work agency at the disposition of a user enterprise.</v>
          </cell>
          <cell r="G246" t="str">
            <v>No</v>
          </cell>
          <cell r="J246" t="str">
            <v>No</v>
          </cell>
          <cell r="M246">
            <v>2</v>
          </cell>
          <cell r="P246">
            <v>2</v>
          </cell>
        </row>
        <row r="247">
          <cell r="A247" t="str">
            <v>IrelandTWA3</v>
          </cell>
          <cell r="B247" t="str">
            <v>Ireland</v>
          </cell>
          <cell r="C247" t="str">
            <v>TWA3</v>
          </cell>
          <cell r="D247" t="str">
            <v>Maximum cumulated duration of temporary work contractse</v>
          </cell>
          <cell r="E247" t="str">
            <v>No limit. The Protection of Employees (Fixed-Term Work) Act 2003 does not apply to agency workers placed by a temporary work agency at the disposition of a user enterprise.</v>
          </cell>
          <cell r="F247" t="str">
            <v>No limit. The Protection of Employees (Fixed-Term Work) Act 2003 does not apply to agency workers placed by a temporary work agency at the disposition of a user enterprise.</v>
          </cell>
          <cell r="G247">
            <v>100</v>
          </cell>
          <cell r="J247">
            <v>100</v>
          </cell>
          <cell r="M247">
            <v>0</v>
          </cell>
          <cell r="P247">
            <v>0</v>
          </cell>
        </row>
        <row r="248">
          <cell r="A248" t="str">
            <v>IrelandTWA4</v>
          </cell>
          <cell r="B248" t="str">
            <v>Ireland</v>
          </cell>
          <cell r="C248" t="str">
            <v>TWA4</v>
          </cell>
          <cell r="D248" t="str">
            <v>Authorisation and reporting obligations</v>
          </cell>
          <cell r="F248" t="str">
            <v>In order to operate in the State, an employment agency must obtain an employment agency license from the Minister of Enterprise, Trade and Employment.</v>
          </cell>
          <cell r="J248">
            <v>1</v>
          </cell>
          <cell r="P248">
            <v>2</v>
          </cell>
        </row>
        <row r="249">
          <cell r="A249" t="str">
            <v>IrelandTWA5</v>
          </cell>
          <cell r="B249" t="str">
            <v>Ireland</v>
          </cell>
          <cell r="C249" t="str">
            <v>TWA5</v>
          </cell>
          <cell r="D249" t="str">
            <v>Equal treatment of TWA workers</v>
          </cell>
          <cell r="F249" t="str">
            <v>No such regulations.</v>
          </cell>
          <cell r="J249">
            <v>0</v>
          </cell>
          <cell r="P249">
            <v>0</v>
          </cell>
        </row>
        <row r="250">
          <cell r="A250" t="str">
            <v>IrelandCD1</v>
          </cell>
          <cell r="B250" t="str">
            <v>Ireland</v>
          </cell>
          <cell r="C250" t="str">
            <v>CD1</v>
          </cell>
          <cell r="D250" t="str">
            <v>Definition of collective dismissal</v>
          </cell>
          <cell r="E250" t="str">
            <v> ‘Collective redundancies’ means dismissals effected by an employer for one or more reasons not related to the individual concerned where in any period of 30 consecutive days the number of such dismissals is 5-9 workers in firms 20-49 employees; 10+ workers in firms 50-99; 10% in firm 100-299; 30+ in firms 300+ employees.</v>
          </cell>
          <cell r="F250" t="str">
            <v> ‘Collective redundancies’ means dismissals effected by an employer for one or more reasons not related to the individual concerned where in any period of 30 consecutive days the number of such dismissals is 5-9 workers in firms 20-49 employees; 10+ workers in firms 50-99; 10% in firm 100-299; 30+ in firms 300+ employees.</v>
          </cell>
          <cell r="G250">
            <v>3</v>
          </cell>
          <cell r="J250">
            <v>3</v>
          </cell>
          <cell r="M250">
            <v>4.5</v>
          </cell>
          <cell r="P250">
            <v>4.5</v>
          </cell>
        </row>
        <row r="251">
          <cell r="A251" t="str">
            <v>IrelandCD2</v>
          </cell>
          <cell r="B251" t="str">
            <v>Ireland</v>
          </cell>
          <cell r="C251" t="str">
            <v>CD2</v>
          </cell>
          <cell r="D251" t="str">
            <v>Additional notification requirements in case of collective dismissals</v>
          </cell>
          <cell r="E251"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F251"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G251">
            <v>1</v>
          </cell>
          <cell r="J251">
            <v>1</v>
          </cell>
          <cell r="M251">
            <v>3</v>
          </cell>
          <cell r="P251">
            <v>3</v>
          </cell>
        </row>
        <row r="252">
          <cell r="A252" t="str">
            <v>IrelandCD3</v>
          </cell>
          <cell r="B252" t="str">
            <v>Ireland</v>
          </cell>
          <cell r="C252" t="str">
            <v>CD3</v>
          </cell>
          <cell r="D252" t="str">
            <v>Additional delays involved in case of collective dismissals</v>
          </cell>
          <cell r="E252" t="str">
            <v>Information to trade union and Ministry 30 days before implementation. (30 - 1 for individual redundancies)</v>
          </cell>
          <cell r="F252" t="str">
            <v>Information to trade union and Ministry 30 days before implementation. (30 - 1 for individual redundancies)</v>
          </cell>
          <cell r="G252">
            <v>29</v>
          </cell>
          <cell r="J252">
            <v>29</v>
          </cell>
          <cell r="M252">
            <v>2</v>
          </cell>
          <cell r="P252">
            <v>2</v>
          </cell>
        </row>
        <row r="253">
          <cell r="A253" t="str">
            <v>IrelandCD4</v>
          </cell>
          <cell r="B253" t="str">
            <v>Ireland</v>
          </cell>
          <cell r="C253" t="str">
            <v>CD4</v>
          </cell>
          <cell r="D253" t="str">
            <v>Other special costs to employers in case of collective dismissals</v>
          </cell>
          <cell r="E253" t="str">
            <v>Type of negotiation requiredf: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F253" t="str">
            <v>Type of negotiation requiredf: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G253">
            <v>0</v>
          </cell>
          <cell r="J253">
            <v>0</v>
          </cell>
          <cell r="M253">
            <v>0</v>
          </cell>
          <cell r="P253">
            <v>0</v>
          </cell>
        </row>
        <row r="254">
          <cell r="A254" t="str">
            <v>ItalyEPL1A</v>
          </cell>
          <cell r="B254" t="str">
            <v>Italy</v>
          </cell>
          <cell r="C254" t="str">
            <v>EPL1A</v>
          </cell>
          <cell r="D254" t="str">
            <v>Notification proceduresa</v>
          </cell>
          <cell r="E254" t="str">
            <v>Written notice to employee who can require communication of detailed reasons and can request conciliation by the provincial employment office or through conciliation committees set up under collective agreements.</v>
          </cell>
          <cell r="F254" t="str">
            <v>Written notice to employee who can require communication of detailed reasons and can request conciliation by the provincial employment office or through conciliation committees set up under collective agreements.</v>
          </cell>
          <cell r="G254">
            <v>1.5</v>
          </cell>
          <cell r="J254">
            <v>1.5</v>
          </cell>
          <cell r="M254">
            <v>3</v>
          </cell>
          <cell r="P254">
            <v>3</v>
          </cell>
        </row>
        <row r="255">
          <cell r="A255" t="str">
            <v>ItalyEPL1B</v>
          </cell>
          <cell r="B255" t="str">
            <v>Italy</v>
          </cell>
          <cell r="C255" t="str">
            <v>EPL1B</v>
          </cell>
          <cell r="D255" t="str">
            <v>Delay before notice can starta</v>
          </cell>
          <cell r="E255" t="str">
            <v>Letter sent by mail or handed directly to employee.</v>
          </cell>
          <cell r="F255" t="str">
            <v>Letter sent by mail or handed directly to employee.</v>
          </cell>
          <cell r="G255">
            <v>1</v>
          </cell>
          <cell r="J255">
            <v>1</v>
          </cell>
          <cell r="M255">
            <v>0</v>
          </cell>
          <cell r="P255">
            <v>0</v>
          </cell>
        </row>
        <row r="256">
          <cell r="A256" t="str">
            <v>ItalyEPL2A1, EPL2A2, EPL2A3</v>
          </cell>
          <cell r="B256" t="str">
            <v>Italy</v>
          </cell>
          <cell r="C256" t="str">
            <v>EPL2A1, EPL2A2, EPL2A3</v>
          </cell>
          <cell r="D256" t="str">
            <v>Notice / tenurea</v>
          </cell>
          <cell r="E256" t="str">
            <v>Blue collar: 2d&lt;2w and 6 to 12 days thereafter. White collar: 8d&lt;8w and 15 days to 4 months thereafter (minimum legal requirements, often higher in collective agreements).
Blue collar: 9 months tenure: 6 days, 4 years tenure: 9 days, 20 years tenure: 12 days.
White collar: 9 months tenure: 15 days, 4 years tenure: 2 months, 20 years tenure: 4 months.</v>
          </cell>
          <cell r="F256" t="str">
            <v>Blue collar: 2d&lt;2w and 6 to 12 days thereafter. White collar: 8d&lt;8w and 15 days to 4 months thereafter (minimum legal requirements, often higher in collective agreements).
Blue collar: 9 months tenure: 6 days, 4 years tenure: 9 days, 20 years tenure: 12 days.
White collar: 9 months tenure: 15 days, 4 years tenure: 2 months, 20 years tenure: 4 months.</v>
          </cell>
          <cell r="G256">
            <v>0.3</v>
          </cell>
          <cell r="H256">
            <v>1.1000000000000001</v>
          </cell>
          <cell r="I256">
            <v>2.2000000000000002</v>
          </cell>
          <cell r="J256">
            <v>0.3</v>
          </cell>
          <cell r="K256">
            <v>1.1000000000000001</v>
          </cell>
          <cell r="L256">
            <v>2.2000000000000002</v>
          </cell>
          <cell r="M256">
            <v>1</v>
          </cell>
          <cell r="N256">
            <v>2</v>
          </cell>
          <cell r="O256">
            <v>1</v>
          </cell>
          <cell r="P256">
            <v>1</v>
          </cell>
          <cell r="Q256">
            <v>2</v>
          </cell>
          <cell r="R256">
            <v>1</v>
          </cell>
        </row>
        <row r="257">
          <cell r="A257" t="str">
            <v>ItalyEPL2B1, EPL2B2, EPL2B3</v>
          </cell>
          <cell r="B257" t="str">
            <v>Italy</v>
          </cell>
          <cell r="C257" t="str">
            <v>EPL2B1, EPL2B2, EPL2B3</v>
          </cell>
          <cell r="D257" t="str">
            <v>Severance pay / tenurea</v>
          </cell>
          <cell r="E257" t="str">
            <v>All workers: none.</v>
          </cell>
          <cell r="F257" t="str">
            <v>All workers: none.</v>
          </cell>
          <cell r="G257">
            <v>0</v>
          </cell>
          <cell r="H257">
            <v>0</v>
          </cell>
          <cell r="I257">
            <v>0</v>
          </cell>
          <cell r="J257">
            <v>0</v>
          </cell>
          <cell r="K257">
            <v>0</v>
          </cell>
          <cell r="L257">
            <v>0</v>
          </cell>
          <cell r="M257">
            <v>0</v>
          </cell>
          <cell r="N257">
            <v>0</v>
          </cell>
          <cell r="O257">
            <v>0</v>
          </cell>
          <cell r="P257">
            <v>0</v>
          </cell>
          <cell r="Q257">
            <v>0</v>
          </cell>
          <cell r="R257">
            <v>0</v>
          </cell>
        </row>
        <row r="258">
          <cell r="A258" t="str">
            <v>ItalyEPL3A</v>
          </cell>
          <cell r="B258" t="str">
            <v>Italy</v>
          </cell>
          <cell r="C258" t="str">
            <v>EPL3A</v>
          </cell>
          <cell r="D258" t="str">
            <v>Definition of justified or unfair dismissal</v>
          </cell>
          <cell r="E258" t="str">
            <v>Fair: Termination of contract only possible for “just cause” or “just motive”, including significant non-performance of the employee, and compelling business reasons. Unfair: Dismissals reflecting discrimination on grounds of race, religion, gender, trade union activity, etc.</v>
          </cell>
          <cell r="F258" t="str">
            <v>Fair: Termination of contract only possible for “just cause” or “just motive”, including significant non-performance of the employee, and compelling business reasons. Unfair: Dismissals reflecting discrimination on grounds of race, religion, gender, trade union activity, etc.</v>
          </cell>
          <cell r="G258">
            <v>0</v>
          </cell>
          <cell r="J258">
            <v>0</v>
          </cell>
          <cell r="M258">
            <v>0</v>
          </cell>
          <cell r="P258">
            <v>0</v>
          </cell>
        </row>
        <row r="259">
          <cell r="A259" t="str">
            <v>ItalyEPL3B</v>
          </cell>
          <cell r="B259" t="str">
            <v>Italy</v>
          </cell>
          <cell r="C259" t="str">
            <v>EPL3B</v>
          </cell>
          <cell r="D259" t="str">
            <v>Trial period</v>
          </cell>
          <cell r="E259" t="str">
            <v>Blue collar: 1-2 weeks (the trial periods cited are those common in collective agreements which are enforceable). White collar: 3-8 weeks.</v>
          </cell>
          <cell r="F259" t="str">
            <v>Blue collar: 1-2 weeks (the trial periods cited are those common in collective agreements). White collar: 3-8 weeks.</v>
          </cell>
          <cell r="G259">
            <v>0.8</v>
          </cell>
          <cell r="J259">
            <v>0.8</v>
          </cell>
          <cell r="M259">
            <v>6</v>
          </cell>
          <cell r="P259">
            <v>6</v>
          </cell>
        </row>
        <row r="260">
          <cell r="A260" t="str">
            <v>ItalyEPL3C</v>
          </cell>
          <cell r="B260" t="str">
            <v>Italy</v>
          </cell>
          <cell r="C260" t="str">
            <v>EPL3C</v>
          </cell>
          <cell r="D260" t="str">
            <v>compensation following unfair dismissalb</v>
          </cell>
          <cell r="E260" t="str">
            <v>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2.5‑6 months (depending on seniority and firm size). This can be increased up to 10 months &gt; 10 years, and 14 months &gt;20 years seniority.
Typical compensation at 20 years tenure: 15 months.</v>
          </cell>
          <cell r="F260" t="str">
            <v>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2.5‑6 months (depending on seniority and firm size). This can be increased up to 10 months &gt; 10 years, and 14 months &gt;20 years seniority.
Typical compensation at 20 years tenure: 15 months.</v>
          </cell>
          <cell r="G260">
            <v>15</v>
          </cell>
          <cell r="J260">
            <v>15</v>
          </cell>
          <cell r="M260">
            <v>3</v>
          </cell>
          <cell r="P260">
            <v>3</v>
          </cell>
        </row>
        <row r="261">
          <cell r="A261" t="str">
            <v>ItalyEPL3D</v>
          </cell>
          <cell r="B261" t="str">
            <v>Italy</v>
          </cell>
          <cell r="C261" t="str">
            <v>EPL3D</v>
          </cell>
          <cell r="D261" t="str">
            <v>Possibility of reinstatement following unfair dismissal</v>
          </cell>
          <cell r="E261" t="str">
            <v>The option of  reinstatement is fairly often made avalaible to the employee.</v>
          </cell>
          <cell r="F261" t="str">
            <v>The option of  reinstatement is fairly often made avalaible to the employee.</v>
          </cell>
          <cell r="G261">
            <v>2</v>
          </cell>
          <cell r="J261">
            <v>2</v>
          </cell>
          <cell r="M261">
            <v>4</v>
          </cell>
          <cell r="P261">
            <v>4</v>
          </cell>
        </row>
        <row r="262">
          <cell r="A262" t="str">
            <v>ItalyEPL3E</v>
          </cell>
          <cell r="B262" t="str">
            <v>Italy</v>
          </cell>
          <cell r="C262" t="str">
            <v>EPL3E</v>
          </cell>
          <cell r="D262" t="str">
            <v>Max time for claim</v>
          </cell>
          <cell r="F262" t="str">
            <v>60 days</v>
          </cell>
          <cell r="J262">
            <v>2</v>
          </cell>
          <cell r="P262">
            <v>2</v>
          </cell>
        </row>
        <row r="263">
          <cell r="A263" t="str">
            <v>ItalyFT1</v>
          </cell>
          <cell r="B263" t="str">
            <v>Italy</v>
          </cell>
          <cell r="C263" t="str">
            <v>FT1</v>
          </cell>
          <cell r="D263" t="str">
            <v>Valid cases for use of fixed-term contracts, other than  “objective”  or “material” situationc</v>
          </cell>
          <cell r="E263" t="str">
            <v>Since 2001 (Legislative Decree no. 368/2001) FTC can be used for technical, production and organizational reasons including the replacement of absent workers although whether such grounds actually exist in a particular case may be contested before the courts. (Training contracts and apprenticeships are regulated in separate laws.)</v>
          </cell>
          <cell r="F263" t="str">
            <v xml:space="preserve">Fixed term contracts can be used for technical, production and organizational reasons including the replacement of absent workers (also referring to the ordinary activities of the employer). </v>
          </cell>
          <cell r="G263">
            <v>2</v>
          </cell>
          <cell r="J263">
            <v>2</v>
          </cell>
          <cell r="M263">
            <v>2</v>
          </cell>
          <cell r="P263">
            <v>2</v>
          </cell>
        </row>
        <row r="264">
          <cell r="A264" t="str">
            <v>ItalyFT2</v>
          </cell>
          <cell r="B264" t="str">
            <v>Italy</v>
          </cell>
          <cell r="C264" t="str">
            <v>FT2</v>
          </cell>
          <cell r="D264" t="str">
            <v>Maximum number of successive fixed-term contractsd</v>
          </cell>
          <cell r="E264" t="str">
            <v>1 One renewal is possible provided that the duration initially agreed is less than three years.</v>
          </cell>
          <cell r="F264" t="str">
            <v>One renewal is possible provided that the duration initially agreed is less than three years.</v>
          </cell>
          <cell r="G264">
            <v>2</v>
          </cell>
          <cell r="J264">
            <v>2</v>
          </cell>
          <cell r="M264">
            <v>4</v>
          </cell>
          <cell r="P264">
            <v>4</v>
          </cell>
        </row>
        <row r="265">
          <cell r="A265" t="str">
            <v>ItalyFT3</v>
          </cell>
          <cell r="B265" t="str">
            <v>Italy</v>
          </cell>
          <cell r="C265" t="str">
            <v>FT3</v>
          </cell>
          <cell r="D265" t="str">
            <v>Maximum cumulated duration of successive fixed-term contracts</v>
          </cell>
          <cell r="E265" t="str">
            <v xml:space="preserve">No maximum duration except for managers (5 years). When the contract is subject to a renewal the total duration cannot exceed three years. </v>
          </cell>
          <cell r="F265" t="str">
            <v>36 months, with further renewal possible with agreement of the labour authority.</v>
          </cell>
          <cell r="G265">
            <v>100</v>
          </cell>
          <cell r="J265">
            <v>36</v>
          </cell>
          <cell r="M265">
            <v>0</v>
          </cell>
          <cell r="P265">
            <v>1</v>
          </cell>
        </row>
        <row r="266">
          <cell r="A266" t="str">
            <v>ItalyTWA1</v>
          </cell>
          <cell r="B266" t="str">
            <v>Italy</v>
          </cell>
          <cell r="C266" t="str">
            <v>TWA1</v>
          </cell>
          <cell r="D266" t="str">
            <v>Types of work for which TWA employment is legal</v>
          </cell>
          <cell r="E266" t="str">
            <v xml:space="preserve">Reform of 2000: extended TWA to the construction and agricultural sectors (with reference to white collar workers) and removed the restrictions concerning unskilled workers. (scale would have gone to 2) Reform of 2003: (Law no. 30/2003 opened up the market for the placement and management of work to private companies to the extent that TWA can now be used for technical, production and organizational reasons including the replacement of absent workers. Can also be used for types of work normally carried out by the enterprise but collective agreement may lay down upper limits for the use of temporary workers. An important novel aspect of the new Law no. 30/2003 is that in addition to the supply of workers on temporary contracts there now exists staff leasing i.e. supply of workers on permanent contracts. (scale to 3)
(excluded for firms which have resorted to collective dismissal in the previous 6 months).
</v>
          </cell>
          <cell r="F266" t="str">
            <v xml:space="preserve">TWA contracts can be used for technical, production and organizational reasons including the replacement of absent workers and for types of work normally carried out by the enterprise. Collective agreement may lay down upper limits for the use of temporary workers. In addition to the supply of workers on temporary contracts there now exists staff leasing i.e. supply of workers on permanent contracts, excluding for firms which have resorted to collective dismissals in the previous 6 months.
</v>
          </cell>
          <cell r="G266">
            <v>3</v>
          </cell>
          <cell r="J266">
            <v>3</v>
          </cell>
          <cell r="M266">
            <v>1.5</v>
          </cell>
          <cell r="P266">
            <v>1.5</v>
          </cell>
        </row>
        <row r="267">
          <cell r="A267" t="str">
            <v>ItalyTWA2</v>
          </cell>
          <cell r="B267" t="str">
            <v>Italy</v>
          </cell>
          <cell r="C267" t="str">
            <v>TWA2</v>
          </cell>
          <cell r="D267" t="str">
            <v>Are there any restrictions on the number of renewals of a TWA contract?</v>
          </cell>
          <cell r="E267" t="str">
            <v>Yes, in the cases and for the duration set forth in the collective agreement used by temporary work agencies.</v>
          </cell>
          <cell r="F267" t="str">
            <v>Yes, in the cases and for the duration set forth in the collective agreement used by temporary work agencies.</v>
          </cell>
          <cell r="G267" t="str">
            <v>Yes</v>
          </cell>
          <cell r="J267" t="str">
            <v>Yes</v>
          </cell>
          <cell r="M267">
            <v>4</v>
          </cell>
          <cell r="P267">
            <v>4</v>
          </cell>
        </row>
        <row r="268">
          <cell r="A268" t="str">
            <v>ItalyTWA3</v>
          </cell>
          <cell r="B268" t="str">
            <v>Italy</v>
          </cell>
          <cell r="C268" t="str">
            <v>TWA3</v>
          </cell>
          <cell r="D268" t="str">
            <v>Maximum cumulated duration of temporary work contractse</v>
          </cell>
          <cell r="E268" t="str">
            <v>No limit</v>
          </cell>
          <cell r="F268" t="str">
            <v>There is no legal maximum duration of temporary work contracts, but it is set by collective agreements applied by temporary work agencies.</v>
          </cell>
          <cell r="G268">
            <v>100</v>
          </cell>
          <cell r="J268">
            <v>100</v>
          </cell>
          <cell r="M268">
            <v>0</v>
          </cell>
          <cell r="P268">
            <v>0</v>
          </cell>
        </row>
        <row r="269">
          <cell r="A269" t="str">
            <v>ItalyTWA4</v>
          </cell>
          <cell r="B269" t="str">
            <v>Italy</v>
          </cell>
          <cell r="C269" t="str">
            <v>TWA4</v>
          </cell>
          <cell r="D269" t="str">
            <v>Authorisation and reporting obligations</v>
          </cell>
          <cell r="F269" t="str">
            <v>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v>
          </cell>
          <cell r="J269">
            <v>2</v>
          </cell>
          <cell r="P269">
            <v>4</v>
          </cell>
        </row>
        <row r="270">
          <cell r="A270" t="str">
            <v>ItalyTWA5</v>
          </cell>
          <cell r="B270" t="str">
            <v>Italy</v>
          </cell>
          <cell r="C270" t="str">
            <v>TWA5</v>
          </cell>
          <cell r="D270" t="str">
            <v>Equal treatment of TWA workers</v>
          </cell>
          <cell r="F270" t="str">
            <v>TWA workers are entitled to receive the same pay and conditions as other workers at the user firm.</v>
          </cell>
          <cell r="J270">
            <v>2</v>
          </cell>
          <cell r="P270">
            <v>6</v>
          </cell>
        </row>
        <row r="271">
          <cell r="A271" t="str">
            <v>ItalyCD1</v>
          </cell>
          <cell r="B271" t="str">
            <v>Italy</v>
          </cell>
          <cell r="C271" t="str">
            <v>CD1</v>
          </cell>
          <cell r="D271" t="str">
            <v>Definition of collective dismissal</v>
          </cell>
          <cell r="E271" t="str">
            <v>In firms with 15 and more employees and over  a period of 120 days, 5+ workers in a single production unit; 5+ workers in several units within one province.</v>
          </cell>
          <cell r="F271" t="str">
            <v>In firms with 15 and more employees and over  a period of 120 days, 5+ workers in a single production unit; 5+ workers in several units within one province.</v>
          </cell>
          <cell r="G271">
            <v>4</v>
          </cell>
          <cell r="J271">
            <v>4</v>
          </cell>
          <cell r="M271">
            <v>6</v>
          </cell>
          <cell r="P271">
            <v>6</v>
          </cell>
        </row>
        <row r="272">
          <cell r="A272" t="str">
            <v>ItalyCD2</v>
          </cell>
          <cell r="B272" t="str">
            <v>Italy</v>
          </cell>
          <cell r="C272" t="str">
            <v>CD2</v>
          </cell>
          <cell r="D272" t="str">
            <v>Additional notification requirements in case of collective dismissals</v>
          </cell>
          <cell r="E272"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F272"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G272">
            <v>1.5</v>
          </cell>
          <cell r="J272">
            <v>1.5</v>
          </cell>
          <cell r="M272">
            <v>4.5</v>
          </cell>
          <cell r="P272">
            <v>4.5</v>
          </cell>
        </row>
        <row r="273">
          <cell r="A273" t="str">
            <v>ItalyCD3</v>
          </cell>
          <cell r="B273" t="str">
            <v>Italy</v>
          </cell>
          <cell r="C273" t="str">
            <v>CD3</v>
          </cell>
          <cell r="D273" t="str">
            <v>Additional delays involved in case of collective dismissals</v>
          </cell>
          <cell r="E273" t="str">
            <v>Up to 45 days negotiation in joint examination committee before implementation.  Conciliation if no agreement reached.</v>
          </cell>
          <cell r="F273" t="str">
            <v>Up to 45 days negotiation in joint examination committee before implementation.  Conciliation if no agreement reached.</v>
          </cell>
          <cell r="G273">
            <v>44</v>
          </cell>
          <cell r="J273">
            <v>44</v>
          </cell>
          <cell r="M273">
            <v>3</v>
          </cell>
          <cell r="P273">
            <v>3</v>
          </cell>
        </row>
        <row r="274">
          <cell r="A274" t="str">
            <v>ItalyCD4</v>
          </cell>
          <cell r="B274" t="str">
            <v>Italy</v>
          </cell>
          <cell r="C274" t="str">
            <v>CD4</v>
          </cell>
          <cell r="D274" t="str">
            <v>Other special costs to employers in case of collective dismissals</v>
          </cell>
          <cell r="E274" t="str">
            <v>Type of negotiation requiredf: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mobility payments (mobility indemnities are financed through the social security system, when accessing to the scheme enterprises have to pay, for every worker dismissed, a sum equal to six times the first month mobility allowance).</v>
          </cell>
          <cell r="F274" t="str">
            <v>Type of negotiation requiredf: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mobility payments (mobility indemnities are financed through the social security system, when accessing to the scheme enterprises have to pay, for every worker dismissed, a sum equal to six times the first month mobility allowance).</v>
          </cell>
          <cell r="G274">
            <v>2</v>
          </cell>
          <cell r="J274">
            <v>2</v>
          </cell>
          <cell r="M274">
            <v>6</v>
          </cell>
          <cell r="P274">
            <v>6</v>
          </cell>
        </row>
        <row r="275">
          <cell r="A275" t="str">
            <v>JapanEPL1A</v>
          </cell>
          <cell r="B275" t="str">
            <v>Japan</v>
          </cell>
          <cell r="C275" t="str">
            <v>EPL1A</v>
          </cell>
          <cell r="D275" t="str">
            <v>Notification proceduresa</v>
          </cell>
          <cell r="E275" t="str">
            <v>Personal reasons: To stand up in court, it is considered advisable that notice is given in writing and reasons are stated.  Some collective agreements provide for prior consultation with trade union. Managerial reasons: The courts must be satisfied that  trade union/employee representatives have been adequately notified and consulted.</v>
          </cell>
          <cell r="F275" t="str">
            <v>There are no legally prescribed procedures for dismissal. In judging unfair dismissal, courts may consider whether trade unions have been adequately consulted.</v>
          </cell>
          <cell r="G275">
            <v>1.5</v>
          </cell>
          <cell r="J275">
            <v>1.5</v>
          </cell>
          <cell r="M275">
            <v>3</v>
          </cell>
          <cell r="P275">
            <v>3</v>
          </cell>
        </row>
        <row r="276">
          <cell r="A276" t="str">
            <v>JapanEPL1B</v>
          </cell>
          <cell r="B276" t="str">
            <v>Japan</v>
          </cell>
          <cell r="C276" t="str">
            <v>EPL1B</v>
          </cell>
          <cell r="D276" t="str">
            <v>Delay before notice can starta</v>
          </cell>
          <cell r="E276" t="str">
            <v>Personal reasons: Written or oral notification.
Managerial reasons: Sincere consultation on need for dismissal and standards of selection, then letter of dismissal.</v>
          </cell>
          <cell r="F276" t="str">
            <v>There are no prescribed procedures. Written or oral notification is common practice.</v>
          </cell>
          <cell r="G276">
            <v>1</v>
          </cell>
          <cell r="J276">
            <v>1</v>
          </cell>
          <cell r="M276">
            <v>0</v>
          </cell>
          <cell r="P276">
            <v>0</v>
          </cell>
        </row>
        <row r="277">
          <cell r="A277" t="str">
            <v>JapanEPL2A1, EPL2A2, EPL2A3</v>
          </cell>
          <cell r="B277" t="str">
            <v>Japan</v>
          </cell>
          <cell r="C277" t="str">
            <v>EPL2A1, EPL2A2, EPL2A3</v>
          </cell>
          <cell r="D277" t="str">
            <v>Notice / tenurea</v>
          </cell>
          <cell r="E277" t="str">
            <v xml:space="preserve">All workers: 30 days. </v>
          </cell>
          <cell r="F277" t="str">
            <v>30 days</v>
          </cell>
          <cell r="G277">
            <v>1</v>
          </cell>
          <cell r="H277">
            <v>1</v>
          </cell>
          <cell r="I277">
            <v>1</v>
          </cell>
          <cell r="J277">
            <v>1</v>
          </cell>
          <cell r="K277">
            <v>1</v>
          </cell>
          <cell r="L277">
            <v>1</v>
          </cell>
          <cell r="M277">
            <v>3</v>
          </cell>
          <cell r="N277">
            <v>2</v>
          </cell>
          <cell r="O277">
            <v>1</v>
          </cell>
          <cell r="P277">
            <v>3</v>
          </cell>
          <cell r="Q277">
            <v>2</v>
          </cell>
          <cell r="R277">
            <v>1</v>
          </cell>
        </row>
        <row r="278">
          <cell r="A278" t="str">
            <v>JapanEPL2B1, EPL2B2, EPL2B3</v>
          </cell>
          <cell r="B278" t="str">
            <v>Japan</v>
          </cell>
          <cell r="C278" t="str">
            <v>EPL2B1, EPL2B2, EPL2B3</v>
          </cell>
          <cell r="D278" t="str">
            <v>Severance pay / tenurea</v>
          </cell>
          <cell r="E278" t="str">
            <v xml:space="preserve">All workers: Severance pay is not legally required. According to enterprise survey, average severance pay (retirement allowance) equals almost 1 month per year of service, although is not legally required. It is somewhat higher in the case of lay-offs, and lower in case of volontary quits. The following figures refer to the differential in severance pay between these two cases.
9 months tenure: 0.4, 4 years tenure: 1.4 months, 20 years tenure: 2.9 months.  </v>
          </cell>
          <cell r="F278" t="str">
            <v>Severance pay is not legally required. In practice, some enterprises may provide for severance pay on a voluntary basis.</v>
          </cell>
          <cell r="G278">
            <v>0</v>
          </cell>
          <cell r="H278">
            <v>0</v>
          </cell>
          <cell r="I278">
            <v>0</v>
          </cell>
          <cell r="J278">
            <v>0</v>
          </cell>
          <cell r="K278">
            <v>0</v>
          </cell>
          <cell r="L278">
            <v>0</v>
          </cell>
          <cell r="M278">
            <v>0</v>
          </cell>
          <cell r="N278">
            <v>0</v>
          </cell>
          <cell r="O278">
            <v>0</v>
          </cell>
          <cell r="P278">
            <v>0</v>
          </cell>
          <cell r="Q278">
            <v>0</v>
          </cell>
          <cell r="R278">
            <v>0</v>
          </cell>
        </row>
        <row r="279">
          <cell r="A279" t="str">
            <v>JapanEPL3A</v>
          </cell>
          <cell r="B279" t="str">
            <v>Japan</v>
          </cell>
          <cell r="C279" t="str">
            <v>EPL3A</v>
          </cell>
          <cell r="D279" t="str">
            <v>Definition of justified or unfair dismissal</v>
          </cell>
          <cell r="E279" t="str">
            <v>Fair: Dismissals for “reasonable cause”: incompetence of the employee or break of disciplinary rules. Redundancy dismissals require urgent business reasons for reducing the number of staff; reasonableness of selection criteria and reasonableness of procedures. Unfair: Dismissal for reason of nationality, gender, belief or social status, of workers on sick leave, child birth and maternity leave, and when conditions on fair dismissal have not been satisfied.</v>
          </cell>
          <cell r="F279"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G279">
            <v>1</v>
          </cell>
          <cell r="J279">
            <v>1</v>
          </cell>
          <cell r="M279">
            <v>2</v>
          </cell>
          <cell r="P279">
            <v>2</v>
          </cell>
        </row>
        <row r="280">
          <cell r="A280" t="str">
            <v>JapanEPL3B</v>
          </cell>
          <cell r="B280" t="str">
            <v>Japan</v>
          </cell>
          <cell r="C280" t="str">
            <v>EPL3B</v>
          </cell>
          <cell r="D280" t="str">
            <v>Trial period</v>
          </cell>
          <cell r="E280" t="str">
            <v xml:space="preserve">Not legally regulated, but usually varies from 2 to 6 months (most often 3 months). The employer can dismiss the employee without stating any reason during the whole lenght of the probation period. However, after the first 14 days the ordinary 30-day notice must be given.  </v>
          </cell>
          <cell r="F280" t="str">
            <v xml:space="preserve">Not legally regulated, but usually varies from 2 to 6 months (most often 3 months). The employer can dismiss the employee without stating any reason during the whole lenght of the probation period. However, after the first 14 days the ordinary 30-day notice must be given.  </v>
          </cell>
          <cell r="G280">
            <v>3</v>
          </cell>
          <cell r="J280">
            <v>3</v>
          </cell>
          <cell r="M280">
            <v>4</v>
          </cell>
          <cell r="P280">
            <v>4</v>
          </cell>
        </row>
        <row r="281">
          <cell r="A281" t="str">
            <v>JapanEPL3C</v>
          </cell>
          <cell r="B281" t="str">
            <v>Japan</v>
          </cell>
          <cell r="C281" t="str">
            <v>EPL3C</v>
          </cell>
          <cell r="D281" t="str">
            <v>compensation following unfair dismissalb</v>
          </cell>
          <cell r="E281" t="str">
            <v>In lieu of reinstatement, compensation through regular severance pay, plus a sum equal to earnings between the dismissal and the legal settlement of the case.  Sums earned by the employee in the interim can only partially be set off against the award. Typical compensation at 20 years tenure (all workers): 9 months (2.9+6). - should be 6 months - should not include standard severance pay</v>
          </cell>
          <cell r="F281" t="str">
            <v>In lieu of reinstatement, compensation through regular severance pay, plus a sum equal to earnings between the dismissal and the legal settlement of the case.  Sums earned by the employee in the interim can only partially be set off against the award. Typical compensation at 20 years tenure (all workers): 6 months.</v>
          </cell>
          <cell r="G281">
            <v>6</v>
          </cell>
          <cell r="J281">
            <v>6</v>
          </cell>
          <cell r="M281">
            <v>1</v>
          </cell>
          <cell r="P281">
            <v>1</v>
          </cell>
        </row>
        <row r="282">
          <cell r="A282" t="str">
            <v>JapanEPL3D</v>
          </cell>
          <cell r="B282" t="str">
            <v>Japan</v>
          </cell>
          <cell r="C282" t="str">
            <v>EPL3D</v>
          </cell>
          <cell r="D282" t="str">
            <v>Possibility of reinstatement following unfair dismissal</v>
          </cell>
          <cell r="E282" t="str">
            <v>Frequent orders of reinstatement with back pay.</v>
          </cell>
          <cell r="F282" t="str">
            <v>Frequent orders of reinstatement with back pay.</v>
          </cell>
          <cell r="G282">
            <v>3</v>
          </cell>
          <cell r="J282">
            <v>3</v>
          </cell>
          <cell r="M282">
            <v>6</v>
          </cell>
          <cell r="P282">
            <v>6</v>
          </cell>
        </row>
        <row r="283">
          <cell r="A283" t="str">
            <v>JapanEPL3E</v>
          </cell>
          <cell r="B283" t="str">
            <v>Japan</v>
          </cell>
          <cell r="C283" t="str">
            <v>EPL3E</v>
          </cell>
          <cell r="D283" t="str">
            <v>Max time for claim</v>
          </cell>
          <cell r="F283" t="str">
            <v>There is no statutory limit on the period where an employee, who has been unduly dismissed by an employer, files an action against the employer seeking a judgement which delcares that he/she is entitled to rights as an employee under a labour condtract.</v>
          </cell>
          <cell r="J283">
            <v>100</v>
          </cell>
          <cell r="P283">
            <v>6</v>
          </cell>
        </row>
        <row r="284">
          <cell r="A284" t="str">
            <v>JapanFT1</v>
          </cell>
          <cell r="B284" t="str">
            <v>Japan</v>
          </cell>
          <cell r="C284" t="str">
            <v>FT1</v>
          </cell>
          <cell r="D284" t="str">
            <v>Valid cases for use of fixed-term contracts, other than  “objective”  or “material” situationc</v>
          </cell>
          <cell r="E284" t="str">
            <v>Fixed-term  contracts under 3 year duration widely possible without specifying an objective reason. The contract can be of 5 years for highly skilled employees or those aged 60+.</v>
          </cell>
          <cell r="F284" t="str">
            <v>Fixed-term  contracts under 3 year duration widely possible without specifying an objective reason. The contract can be of 5 years for highly skilled employees or those aged 60+.</v>
          </cell>
          <cell r="G284">
            <v>2.5</v>
          </cell>
          <cell r="J284">
            <v>2.5</v>
          </cell>
          <cell r="M284">
            <v>1</v>
          </cell>
          <cell r="P284">
            <v>1</v>
          </cell>
        </row>
        <row r="285">
          <cell r="A285" t="str">
            <v>JapanFT2</v>
          </cell>
          <cell r="B285" t="str">
            <v>Japan</v>
          </cell>
          <cell r="C285" t="str">
            <v>FT2</v>
          </cell>
          <cell r="D285" t="str">
            <v>Maximum number of successive fixed-term contractsd</v>
          </cell>
          <cell r="E285" t="str">
            <v>No legal limit specified; after repeated renewal  the employee becomes entitled to expect renewal of his contract and the employer must have just cause to refuse renewal.</v>
          </cell>
          <cell r="F285" t="str">
            <v>No legal limit specified; after repeated renewal  the employee becomes entitled to expect renewal of his contract and the employer must have just cause to refuse renewal.</v>
          </cell>
          <cell r="G285">
            <v>100</v>
          </cell>
          <cell r="J285">
            <v>100</v>
          </cell>
          <cell r="M285">
            <v>0</v>
          </cell>
          <cell r="P285">
            <v>0</v>
          </cell>
        </row>
        <row r="286">
          <cell r="A286" t="str">
            <v>JapanFT3</v>
          </cell>
          <cell r="B286" t="str">
            <v>Japan</v>
          </cell>
          <cell r="C286" t="str">
            <v>FT3</v>
          </cell>
          <cell r="D286" t="str">
            <v>Maximum cumulated duration of successive fixed-term contracts</v>
          </cell>
          <cell r="E286" t="str">
            <v>No limit</v>
          </cell>
          <cell r="F286" t="str">
            <v>No limit</v>
          </cell>
          <cell r="G286">
            <v>100</v>
          </cell>
          <cell r="J286">
            <v>100</v>
          </cell>
          <cell r="M286">
            <v>0</v>
          </cell>
          <cell r="P286">
            <v>0</v>
          </cell>
        </row>
        <row r="287">
          <cell r="A287" t="str">
            <v>JapanTWA1</v>
          </cell>
          <cell r="B287" t="str">
            <v>Japan</v>
          </cell>
          <cell r="C287" t="str">
            <v>TWA1</v>
          </cell>
          <cell r="D287" t="str">
            <v>Types of work for which TWA employment is legal</v>
          </cell>
          <cell r="E287" t="str">
            <v>"Dispatching agencies" allowed for all occupations except port transport services, construction work, security services, medical-related work at hospital etc. and manufacturing products.</v>
          </cell>
          <cell r="F287" t="str">
            <v xml:space="preserve">"Dispatching agencies" allowed for all occupations except port transport services, construction work, security services, medical-related work at hospital etc. </v>
          </cell>
          <cell r="G287">
            <v>3</v>
          </cell>
          <cell r="J287">
            <v>3</v>
          </cell>
          <cell r="M287">
            <v>1.5</v>
          </cell>
          <cell r="P287">
            <v>1.5</v>
          </cell>
        </row>
        <row r="288">
          <cell r="A288" t="str">
            <v>JapanTWA2</v>
          </cell>
          <cell r="B288" t="str">
            <v>Japan</v>
          </cell>
          <cell r="C288" t="str">
            <v>TWA2</v>
          </cell>
          <cell r="D288" t="str">
            <v>Are there any restrictions on the number of renewals of a TWA contract?</v>
          </cell>
          <cell r="E288" t="str">
            <v>No restrictions</v>
          </cell>
          <cell r="F288" t="str">
            <v>No restrictions</v>
          </cell>
          <cell r="G288" t="str">
            <v>No</v>
          </cell>
          <cell r="J288" t="str">
            <v>No</v>
          </cell>
          <cell r="M288">
            <v>2</v>
          </cell>
          <cell r="P288">
            <v>2</v>
          </cell>
        </row>
        <row r="289">
          <cell r="A289" t="str">
            <v>JapanTWA3</v>
          </cell>
          <cell r="B289" t="str">
            <v>Japan</v>
          </cell>
          <cell r="C289" t="str">
            <v>TWA3</v>
          </cell>
          <cell r="D289" t="str">
            <v>Maximum cumulated duration of temporary work contractse</v>
          </cell>
          <cell r="E289" t="str">
            <v>36 months (12 months contracts renewable twice) for the 26 original occupations and 12 months for all other allowed occupations (36 because the decrease to 24 would just be the result of the increase in the occupations allowed)</v>
          </cell>
          <cell r="F289"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G289">
            <v>36</v>
          </cell>
          <cell r="J289">
            <v>36</v>
          </cell>
          <cell r="M289">
            <v>1</v>
          </cell>
          <cell r="P289">
            <v>1</v>
          </cell>
        </row>
        <row r="290">
          <cell r="A290" t="str">
            <v>JapanTWA4</v>
          </cell>
          <cell r="B290" t="str">
            <v>Japan</v>
          </cell>
          <cell r="C290" t="str">
            <v>TWA4</v>
          </cell>
          <cell r="D290" t="str">
            <v>Authorisation and reporting obligations</v>
          </cell>
          <cell r="F290" t="str">
            <v>Setting up a TWA requires the permission or notification of the Ministry for Health, Labour and Welfare. After set-up, the TWA is required to report on its operations, etc., once a year.</v>
          </cell>
          <cell r="J290">
            <v>3</v>
          </cell>
          <cell r="P290">
            <v>6</v>
          </cell>
        </row>
        <row r="291">
          <cell r="A291" t="str">
            <v>JapanTWA5</v>
          </cell>
          <cell r="B291" t="str">
            <v>Japan</v>
          </cell>
          <cell r="C291" t="str">
            <v>TWA5</v>
          </cell>
          <cell r="D291" t="str">
            <v>Equal treatment of TWA workers</v>
          </cell>
          <cell r="F291" t="str">
            <v>Legally, user firms should endeavour to take necessary measures concerning dispatched workers to maintain an appropriate workplace, etc. The labour conditions of dispatched workers are secured by making the user firm employer subject tot he parts of the relevant laws on labour protection and apportioning responsibilities between the TWA and the user firm.</v>
          </cell>
          <cell r="J291">
            <v>1</v>
          </cell>
          <cell r="P291">
            <v>3</v>
          </cell>
        </row>
        <row r="292">
          <cell r="A292" t="str">
            <v>JapanCD1</v>
          </cell>
          <cell r="B292" t="str">
            <v>Japan</v>
          </cell>
          <cell r="C292" t="str">
            <v>CD1</v>
          </cell>
          <cell r="D292" t="str">
            <v>Definition of collective dismissal</v>
          </cell>
          <cell r="E292" t="str">
            <v>No special statute on collective dismissal, but notification requirement in cases of 30+ dismissals.</v>
          </cell>
          <cell r="F292" t="str">
            <v>Firms intending to dismissal 30+ workers in one month face additional notification requirements</v>
          </cell>
          <cell r="G292">
            <v>2</v>
          </cell>
          <cell r="J292">
            <v>2</v>
          </cell>
          <cell r="M292">
            <v>3</v>
          </cell>
          <cell r="P292">
            <v>3</v>
          </cell>
        </row>
        <row r="293">
          <cell r="A293" t="str">
            <v>JapanCD2</v>
          </cell>
          <cell r="B293" t="str">
            <v>Japan</v>
          </cell>
          <cell r="C293" t="str">
            <v>CD2</v>
          </cell>
          <cell r="D293" t="str">
            <v>Additional notification requirements in case of collective dismissals</v>
          </cell>
          <cell r="E293" t="str">
            <v>Notification of employee representatives: information and consultation with trade union or employee representatives required. Notification of public authorities: Notification of public employment service.</v>
          </cell>
          <cell r="F293" t="str">
            <v xml:space="preserve">Firms are required to notify the public employment service. Courts may also require that the firm has engaged in sincere negotiation with the trade union prior to making dismissals when deciding whether dismissals are justified. </v>
          </cell>
          <cell r="G293">
            <v>1</v>
          </cell>
          <cell r="J293">
            <v>1</v>
          </cell>
          <cell r="M293">
            <v>3</v>
          </cell>
          <cell r="P293">
            <v>3</v>
          </cell>
        </row>
        <row r="294">
          <cell r="A294" t="str">
            <v>JapanCD3</v>
          </cell>
          <cell r="B294" t="str">
            <v>Japan</v>
          </cell>
          <cell r="C294" t="str">
            <v>CD3</v>
          </cell>
          <cell r="D294" t="str">
            <v>Additional delays involved in case of collective dismissals</v>
          </cell>
          <cell r="E294" t="str">
            <v>No special regulations.</v>
          </cell>
          <cell r="F294" t="str">
            <v>No special regulations.</v>
          </cell>
          <cell r="G294">
            <v>0</v>
          </cell>
          <cell r="J294">
            <v>0</v>
          </cell>
          <cell r="M294">
            <v>0</v>
          </cell>
          <cell r="P294">
            <v>0</v>
          </cell>
        </row>
        <row r="295">
          <cell r="A295" t="str">
            <v>JapanCD4</v>
          </cell>
          <cell r="B295" t="str">
            <v>Japan</v>
          </cell>
          <cell r="C295" t="str">
            <v>CD4</v>
          </cell>
          <cell r="D295" t="str">
            <v>Other special costs to employers in case of collective dismissals</v>
          </cell>
          <cell r="E295" t="str">
            <v>Type of negotiation requiredf: Courts will require sincere consultation on need for redundancy, dismissal standards and employee selection. Selection criteria: No specific selection criteria for dismissal. Severance pay: No special regulations for collective dismissal (social plan required only for threatened sectors)</v>
          </cell>
          <cell r="F295" t="str">
            <v>No special costs specified.</v>
          </cell>
          <cell r="G295">
            <v>0</v>
          </cell>
          <cell r="J295">
            <v>0</v>
          </cell>
          <cell r="M295">
            <v>0</v>
          </cell>
          <cell r="P295">
            <v>0</v>
          </cell>
        </row>
        <row r="296">
          <cell r="A296" t="str">
            <v>KoreaEPL1A</v>
          </cell>
          <cell r="B296" t="str">
            <v>Korea</v>
          </cell>
          <cell r="C296" t="str">
            <v>EPL1A</v>
          </cell>
          <cell r="D296" t="str">
            <v>Notification proceduresa</v>
          </cell>
          <cell r="E296" t="str">
            <v xml:space="preserve">Personal reasons: Written or oral notice. Statement of urgency and reasons to employee.
Managerial reasons: Advance notice to union or other worker representatives 60 days prior to dismissal and have a sincere consultation with them over efforts to avoid dismissal, and fair and rational criteria for selecting workers to be dismissed.
Calculation: (1 + 2.5)/2
</v>
          </cell>
          <cell r="F296" t="str">
            <v>Personal reasons: Written notice. The reasons for and date of dismissal should be clearly stated to the employee.
Managerial reasons: Advance notice to union or other worker representatives 50 days prior to dismissal and have a sincere consultation with them over efforts to avoid dismissal, and fair and rational criteria for selecting workers to be dismissed.
Calculation: (1 + 2.5)/2</v>
          </cell>
          <cell r="G296">
            <v>1.75</v>
          </cell>
          <cell r="J296">
            <v>1.75</v>
          </cell>
          <cell r="M296">
            <v>3.5</v>
          </cell>
          <cell r="P296">
            <v>3.5</v>
          </cell>
        </row>
        <row r="297">
          <cell r="A297" t="str">
            <v>KoreaEPL1B</v>
          </cell>
          <cell r="B297" t="str">
            <v>Korea</v>
          </cell>
          <cell r="C297" t="str">
            <v>EPL1B</v>
          </cell>
          <cell r="D297" t="str">
            <v>Delay before notice can starta</v>
          </cell>
          <cell r="E297" t="str">
            <v xml:space="preserve">Personal reasons: Written or oral notice. Statement of urgency and reasons to employee.
Managerial reasons: Advance notice to union or other worker representatives 60 days prior to dismissal and have a sincere consultation with them over efforts to avoid dismissal, and fair and rational criteria for selecting workers to be dismissed. However, in Nov. 13, 2003, the Korean Supreme Court stated that a dismissal could be validated even if employee representatives have be notified less than 60 days prior to dismissal, provided that there was enough time have sincere consultations.
Calculation: (1+40)/2
</v>
          </cell>
          <cell r="F297" t="str">
            <v xml:space="preserve">Personal reasons: Written notice. The reasons for and date of dismissal should be clearly stated to the employee.
Managerial reasons: Advance notice to union or other worker representatives 50 days prior to dismissal and have a sincere consultation with them over efforts to avoid dismissal, and fair and rational criteria for selecting workers to be dismissed. However, in Nov. 13, 2003, the Korean Supreme Court stated that a dismissal could be validated even if employee representatives have be notified less than 60 days prior to dismissal, provided that there was enough time have sincere consultations.
Calculation: (1+40)/2
</v>
          </cell>
          <cell r="G297">
            <v>20</v>
          </cell>
          <cell r="J297">
            <v>20</v>
          </cell>
          <cell r="M297">
            <v>3</v>
          </cell>
          <cell r="P297">
            <v>3</v>
          </cell>
        </row>
        <row r="298">
          <cell r="A298" t="str">
            <v>KoreaEPL2A1, EPL2A2, EPL2A3</v>
          </cell>
          <cell r="B298" t="str">
            <v>Korea</v>
          </cell>
          <cell r="C298" t="str">
            <v>EPL2A1, EPL2A2, EPL2A3</v>
          </cell>
          <cell r="D298" t="str">
            <v>Notice / tenurea</v>
          </cell>
          <cell r="E298" t="str">
            <v>All workers: 30d (applies to every worker to be dismissed regardless of the length of tenure). Exceptionally, an advance notice of dismissal may not be given to workers who have been employed: ① on a daily basis for less than 3 consecutive months, ② for a fixed period not exceeding 2 months, ③ as a monthly-paid worker for less than 6 months, ④ for seasonal work for a fixed period not exceeding 6 months and ⑤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v>
          </cell>
          <cell r="F298" t="str">
            <v>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to severance pay. 
9 months tenure: 1 month, 4 years tenure: 1 month, 20 years tenure: 1 month.</v>
          </cell>
          <cell r="G298">
            <v>1</v>
          </cell>
          <cell r="H298">
            <v>1</v>
          </cell>
          <cell r="I298">
            <v>1</v>
          </cell>
          <cell r="J298">
            <v>1</v>
          </cell>
          <cell r="K298">
            <v>1</v>
          </cell>
          <cell r="L298">
            <v>1</v>
          </cell>
          <cell r="M298">
            <v>3</v>
          </cell>
          <cell r="N298">
            <v>2</v>
          </cell>
          <cell r="O298">
            <v>1</v>
          </cell>
          <cell r="P298">
            <v>3</v>
          </cell>
          <cell r="Q298">
            <v>2</v>
          </cell>
          <cell r="R298">
            <v>1</v>
          </cell>
        </row>
        <row r="299">
          <cell r="A299" t="str">
            <v>KoreaEPL2B1, EPL2B2, EPL2B3</v>
          </cell>
          <cell r="B299" t="str">
            <v>Korea</v>
          </cell>
          <cell r="C299" t="str">
            <v>EPL2B1, EPL2B2, EPL2B3</v>
          </cell>
          <cell r="D299" t="str">
            <v>Severance pay / tenurea</v>
          </cell>
          <cell r="E299" t="str">
            <v>Firms with &gt;=5 employees: by law, retirement allowance of &gt;30d per year of service is paid whatever the reason of separation, voluntary quit or layoff to those who have worked at least one year with the same firm; often more in practice.                                                                                                                                                                                                                                                    
Firms with &lt;5 employees: no severance pay.                                                                                             9 months tenure: 0., 4 years tenure: 0 months, 20 years tenure: 0 months. (0 because it is just deferred was paid to all)</v>
          </cell>
          <cell r="F299" t="str">
            <v>There is no severance pay. Firms with 5 or more employees are required to pay at least 30 days pay per year of service whatever the reason for separation (voluntary quit, layoff) to those with at least one year of tenure, but this is not considered severance pay.</v>
          </cell>
          <cell r="G299">
            <v>0</v>
          </cell>
          <cell r="H299">
            <v>0</v>
          </cell>
          <cell r="I299">
            <v>0</v>
          </cell>
          <cell r="J299">
            <v>0</v>
          </cell>
          <cell r="K299">
            <v>0</v>
          </cell>
          <cell r="L299">
            <v>0</v>
          </cell>
          <cell r="M299">
            <v>0</v>
          </cell>
          <cell r="N299">
            <v>0</v>
          </cell>
          <cell r="O299">
            <v>0</v>
          </cell>
          <cell r="P299">
            <v>0</v>
          </cell>
          <cell r="Q299">
            <v>0</v>
          </cell>
          <cell r="R299">
            <v>0</v>
          </cell>
        </row>
        <row r="300">
          <cell r="A300" t="str">
            <v>KoreaEPL3A</v>
          </cell>
          <cell r="B300" t="str">
            <v>Korea</v>
          </cell>
          <cell r="C300" t="str">
            <v>EPL3A</v>
          </cell>
          <cell r="D300" t="str">
            <v>Definition of justified or unfair dismissal</v>
          </cell>
          <cell r="E300" t="str">
            <v>Fair: Dismissals for “just cause” (according to court precedents, justifiable reasons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Dismissal for reason of nationality, gender, belief or social status, of workers on sick leave, child birth and maternity leave, and when not having demonstrated special efforts to avoid dismissal  in consultation with labour union. (In case a worker receives medical treatment for occupational diseases or injuries or takes maternity leave before and after childbirth, the worker cannot be dismissed during such periods and within 30 days thereafter.)</v>
          </cell>
          <cell r="F300" t="str">
            <v>Fair: Dismissals for “just cause” (according to court precedents, justifiable reasons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Dismissal for reason of nationality, gender, belief or social status, of workers on sick leave, child birth and maternity leave, and when not having demonstrated special efforts to avoid dismissal  in consultation with labour union. (In case a worker receives medical treatment for occupational diseases or injuries or takes maternity leave before and after childbirth, the worker cannot be dismissed during such periods and within 30 days thereafter.)</v>
          </cell>
          <cell r="G300">
            <v>1</v>
          </cell>
          <cell r="J300">
            <v>1</v>
          </cell>
          <cell r="M300">
            <v>2</v>
          </cell>
          <cell r="P300">
            <v>2</v>
          </cell>
        </row>
        <row r="301">
          <cell r="A301" t="str">
            <v>KoreaEPL3B</v>
          </cell>
          <cell r="B301" t="str">
            <v>Korea</v>
          </cell>
          <cell r="C301" t="str">
            <v>EPL3B</v>
          </cell>
          <cell r="D301" t="str">
            <v>Trial period</v>
          </cell>
          <cell r="E301" t="str">
            <v>Not legally regulated, varies from case to case.</v>
          </cell>
          <cell r="F301" t="str">
            <v>Although there is no set deadline for bringing a case of unfair dismissal before the courts, such a claim should be filed with the Labor Relations Commission within three months of dismissal if a complaint is to be made with the Labor Relations Commission.</v>
          </cell>
          <cell r="G301" t="str">
            <v>..</v>
          </cell>
          <cell r="J301" t="str">
            <v>..</v>
          </cell>
          <cell r="M301" t="e">
            <v>#N/A</v>
          </cell>
          <cell r="P301" t="e">
            <v>#N/A</v>
          </cell>
        </row>
        <row r="302">
          <cell r="A302" t="str">
            <v>KoreaEPL3C</v>
          </cell>
          <cell r="B302" t="str">
            <v>Korea</v>
          </cell>
          <cell r="C302" t="str">
            <v>EPL3C</v>
          </cell>
          <cell r="D302" t="str">
            <v>compensation following unfair dismissalb</v>
          </cell>
          <cell r="E302"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F302"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G302">
            <v>6</v>
          </cell>
          <cell r="J302">
            <v>6</v>
          </cell>
          <cell r="M302">
            <v>1</v>
          </cell>
          <cell r="P302">
            <v>1</v>
          </cell>
        </row>
        <row r="303">
          <cell r="A303" t="str">
            <v>KoreaEPL3D</v>
          </cell>
          <cell r="B303" t="str">
            <v>Korea</v>
          </cell>
          <cell r="C303" t="str">
            <v>EPL3D</v>
          </cell>
          <cell r="D303" t="str">
            <v>Possibility of reinstatement following unfair dismissal</v>
          </cell>
          <cell r="E303" t="str">
            <v>Courts determine that dismissal is invalid and that employment relations continue, and therefore, order reinstatement with back pay. The court can not order termination of employment relations with compensation, but the parties can agree to compensation in lieu of reinstatement (not accounted for in EPL3C because it varies widely). The option of  reinstatement is fairly often made available to the employee.</v>
          </cell>
          <cell r="F303"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G303">
            <v>3</v>
          </cell>
          <cell r="J303">
            <v>3</v>
          </cell>
          <cell r="M303">
            <v>6</v>
          </cell>
          <cell r="P303">
            <v>6</v>
          </cell>
        </row>
        <row r="304">
          <cell r="A304" t="str">
            <v>KoreaEPL3E</v>
          </cell>
          <cell r="B304" t="str">
            <v>Korea</v>
          </cell>
          <cell r="C304" t="str">
            <v>EPL3E</v>
          </cell>
          <cell r="D304" t="str">
            <v>Max time for claim</v>
          </cell>
          <cell r="F304" t="str">
            <v>Within three months after unfair dismissal.</v>
          </cell>
          <cell r="J304">
            <v>3</v>
          </cell>
          <cell r="P304">
            <v>2</v>
          </cell>
        </row>
        <row r="305">
          <cell r="A305" t="str">
            <v>KoreaFT1</v>
          </cell>
          <cell r="B305" t="str">
            <v>Korea</v>
          </cell>
          <cell r="C305" t="str">
            <v>FT1</v>
          </cell>
          <cell r="D305" t="str">
            <v>Valid cases for use of fixed-term contracts, other than  “objective”  or “material” situationc</v>
          </cell>
          <cell r="E305" t="str">
            <v xml:space="preserve">Fixed term contracts do not require objective situations or reasons. Even though the parties concerned are free to sign a fixed term contract, the period of a fixed term contract cannot exceed one year except when such a contract period is required to complete a certain project. </v>
          </cell>
          <cell r="F305" t="str">
            <v xml:space="preserve">Fixed term contracts do not require objective situations or reasons (no restrictions). </v>
          </cell>
          <cell r="G305">
            <v>2.5</v>
          </cell>
          <cell r="J305">
            <v>3</v>
          </cell>
          <cell r="M305">
            <v>1</v>
          </cell>
          <cell r="P305">
            <v>0</v>
          </cell>
        </row>
        <row r="306">
          <cell r="A306" t="str">
            <v>KoreaFT2</v>
          </cell>
          <cell r="B306" t="str">
            <v>Korea</v>
          </cell>
          <cell r="C306" t="str">
            <v>FT2</v>
          </cell>
          <cell r="D306" t="str">
            <v>Maximum number of successive fixed-term contractsd</v>
          </cell>
          <cell r="E306" t="str">
            <v>There is no limit specified by laws, but several successive renewals imply the risk that a court will declare a fixed-term contract invalid. Recently, a court declared a fixed-term contract to be valid after 7-8 renewals were made.</v>
          </cell>
          <cell r="F306" t="str">
            <v>The number of renewals is not limited within the 2-year limit for fixed term contracts.</v>
          </cell>
          <cell r="G306">
            <v>5</v>
          </cell>
          <cell r="J306">
            <v>100</v>
          </cell>
          <cell r="M306">
            <v>1</v>
          </cell>
          <cell r="P306">
            <v>0</v>
          </cell>
        </row>
        <row r="307">
          <cell r="A307" t="str">
            <v>KoreaFT3</v>
          </cell>
          <cell r="B307" t="str">
            <v>Korea</v>
          </cell>
          <cell r="C307" t="str">
            <v>FT3</v>
          </cell>
          <cell r="D307" t="str">
            <v>Maximum cumulated duration of successive fixed-term contracts</v>
          </cell>
          <cell r="E307" t="str">
            <v>No limit specified</v>
          </cell>
          <cell r="F307"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govenment as an unemployment or welfare measure, etc.; and (v) the job requires professional knowledge and skills.</v>
          </cell>
          <cell r="G307">
            <v>100</v>
          </cell>
          <cell r="J307">
            <v>24</v>
          </cell>
          <cell r="M307">
            <v>0</v>
          </cell>
          <cell r="P307">
            <v>3</v>
          </cell>
        </row>
        <row r="308">
          <cell r="A308" t="str">
            <v>KoreaTWA1</v>
          </cell>
          <cell r="B308" t="str">
            <v>Korea</v>
          </cell>
          <cell r="C308" t="str">
            <v>TWA1</v>
          </cell>
          <cell r="D308" t="str">
            <v>Types of work for which TWA employment is legal</v>
          </cell>
          <cell r="E308" t="str">
            <v>TWA employment, in principle, is allowed in only 26 occupations requiring professional knowledge, skills or experiences. However, in case the reasons to use TWA employment are temporary and intermittent, it is possible to use TWA employment in all occupations.</v>
          </cell>
          <cell r="F308" t="str">
            <v>TWA employment, in principle, is allowed in only 32 occupations determined by consideration of professional knowledge, skills, experience and the nature of jobs. However, where TWA employment is required for temporary or intermittant reasons, it is possible to use TWA employment in other occupations. In some occupations, such as construction work, seaman, harmful and dangerous work, work with dust, etc., the use of TWA employment is completely prohibited.</v>
          </cell>
          <cell r="G308">
            <v>2.5</v>
          </cell>
          <cell r="J308">
            <v>2.5</v>
          </cell>
          <cell r="M308">
            <v>2.25</v>
          </cell>
          <cell r="P308">
            <v>2.25</v>
          </cell>
        </row>
        <row r="309">
          <cell r="A309" t="str">
            <v>KoreaTWA2</v>
          </cell>
          <cell r="B309" t="str">
            <v>Korea</v>
          </cell>
          <cell r="C309" t="str">
            <v>TWA2</v>
          </cell>
          <cell r="D309" t="str">
            <v>Are there any restrictions on the number of renewals of a TWA contract?</v>
          </cell>
          <cell r="E309" t="str">
            <v>Yes. (it can only be renewed once)</v>
          </cell>
          <cell r="F309" t="str">
            <v>No</v>
          </cell>
          <cell r="G309" t="str">
            <v>Yes</v>
          </cell>
          <cell r="J309" t="str">
            <v>No</v>
          </cell>
          <cell r="M309">
            <v>4</v>
          </cell>
          <cell r="P309">
            <v>2</v>
          </cell>
        </row>
        <row r="310">
          <cell r="A310" t="str">
            <v>KoreaTWA3</v>
          </cell>
          <cell r="B310" t="str">
            <v>Korea</v>
          </cell>
          <cell r="C310" t="str">
            <v>TWA3</v>
          </cell>
          <cell r="D310" t="str">
            <v>Maximum cumulated duration of temporary work contractse</v>
          </cell>
          <cell r="E310" t="str">
            <v>The maximum duration of temporary work contracts is 2 years in case of the 26 occupations. But in the case of temporary and intermittent reasons, the duration of TWA contracts is three months in principle and can be extended for up to another three months.</v>
          </cell>
          <cell r="F310" t="str">
            <v>The maximum duration of temporary work contracts is 2 years in case of the 32 occupations for which TWA employment is allowed. But in the case of temporary and intermittent reasons, the duration of TWA contracts is three months in principle and can be extended for up to another three months, bringing the maximum duration up to six months.</v>
          </cell>
          <cell r="G310">
            <v>24</v>
          </cell>
          <cell r="J310">
            <v>24</v>
          </cell>
          <cell r="M310">
            <v>2</v>
          </cell>
          <cell r="P310">
            <v>2</v>
          </cell>
        </row>
        <row r="311">
          <cell r="A311" t="str">
            <v>KoreaTWA4</v>
          </cell>
          <cell r="B311" t="str">
            <v>Korea</v>
          </cell>
          <cell r="C311" t="str">
            <v>TWA4</v>
          </cell>
          <cell r="D311" t="str">
            <v>Authorisation and reporting obligations</v>
          </cell>
          <cell r="F311"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311">
            <v>3</v>
          </cell>
          <cell r="P311">
            <v>6</v>
          </cell>
        </row>
        <row r="312">
          <cell r="A312" t="str">
            <v>KoreaTWA5</v>
          </cell>
          <cell r="B312" t="str">
            <v>Korea</v>
          </cell>
          <cell r="C312" t="str">
            <v>TWA5</v>
          </cell>
          <cell r="D312" t="str">
            <v>Equal treatment of TWA workers</v>
          </cell>
          <cell r="F312"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312">
            <v>2</v>
          </cell>
          <cell r="P312">
            <v>6</v>
          </cell>
        </row>
        <row r="313">
          <cell r="A313" t="str">
            <v>KoreaCD1</v>
          </cell>
          <cell r="B313" t="str">
            <v>Korea</v>
          </cell>
          <cell r="C313" t="str">
            <v>CD1</v>
          </cell>
          <cell r="D313" t="str">
            <v>Definition of collective dismissal</v>
          </cell>
          <cell r="E313" t="str">
            <v>&gt;10 workers in firms &lt;100 employees; &gt;10% of workers in firms 100-999; &gt;100 workers in firms &gt;1000 employees.</v>
          </cell>
          <cell r="F313" t="str">
            <v>&gt;10 workers in firms &lt;100 employees; &gt;10% of workers in firms 100-999; &gt;100 workers in firms &gt;1000 employees.</v>
          </cell>
          <cell r="G313">
            <v>3</v>
          </cell>
          <cell r="J313">
            <v>3</v>
          </cell>
          <cell r="M313">
            <v>4.5</v>
          </cell>
          <cell r="P313">
            <v>4.5</v>
          </cell>
        </row>
        <row r="314">
          <cell r="A314" t="str">
            <v>KoreaCD2</v>
          </cell>
          <cell r="B314" t="str">
            <v>Korea</v>
          </cell>
          <cell r="C314" t="str">
            <v>CD2</v>
          </cell>
          <cell r="D314" t="str">
            <v>Additional notification requirements in case of collective dismissals</v>
          </cell>
          <cell r="E314" t="str">
            <v>Notification of employee representatives: Information and sincere consultation with trade union/employee representatives at least 60 days before the dismissal. Notification of public authorities: Notification to Ministry of Labour 30 days before the dismissal.</v>
          </cell>
          <cell r="F314" t="str">
            <v>Notification of employee representatives: Information and sincere consultation with trade union/employee representatives at least 50 days before the dismissal. Notification of public authorities: Notification to Ministry of Labour 30 days before the dismissal. But there are no sanctions for failing to notify.</v>
          </cell>
          <cell r="G314">
            <v>1</v>
          </cell>
          <cell r="J314">
            <v>1</v>
          </cell>
          <cell r="M314">
            <v>3</v>
          </cell>
          <cell r="P314">
            <v>3</v>
          </cell>
        </row>
        <row r="315">
          <cell r="A315" t="str">
            <v>KoreaCD3</v>
          </cell>
          <cell r="B315" t="str">
            <v>Korea</v>
          </cell>
          <cell r="C315" t="str">
            <v>CD3</v>
          </cell>
          <cell r="D315" t="str">
            <v>Additional delays involved in case of collective dismissals</v>
          </cell>
          <cell r="E315" t="str">
            <v>No special regualations (as for the case of dismissal for managerial reasons, an employer should have a sincere consultation with workers’ representatives over efforts to avoid dismissal and fair and rational criteria for selecting workers to be dismissed for 60 days).</v>
          </cell>
          <cell r="F315" t="str">
            <v>No special regualations (as for the case of dismissal for managerial reasons, an employer should have a sincere consultation with workers’ representatives over efforts to avoid dismissal and fair and rational criteria for selecting workers to be dismissed for 50 days).</v>
          </cell>
          <cell r="G315">
            <v>0</v>
          </cell>
          <cell r="J315">
            <v>0</v>
          </cell>
          <cell r="M315">
            <v>0</v>
          </cell>
          <cell r="P315">
            <v>0</v>
          </cell>
        </row>
        <row r="316">
          <cell r="A316" t="str">
            <v>KoreaCD4</v>
          </cell>
          <cell r="B316" t="str">
            <v>Korea</v>
          </cell>
          <cell r="C316" t="str">
            <v>CD4</v>
          </cell>
          <cell r="D316" t="str">
            <v>Other special costs to employers in case of collective dismissals</v>
          </cell>
          <cell r="E316" t="str">
            <v>Type of negotiation requiredf: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 (it has become common practice to pay retirement bonuses to voluntary retirees).</v>
          </cell>
          <cell r="F316"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G316">
            <v>0</v>
          </cell>
          <cell r="J316">
            <v>0</v>
          </cell>
          <cell r="M316">
            <v>0</v>
          </cell>
          <cell r="P316">
            <v>0</v>
          </cell>
        </row>
        <row r="317">
          <cell r="A317" t="str">
            <v>MexicoEPL1A</v>
          </cell>
          <cell r="B317" t="str">
            <v>Mexico</v>
          </cell>
          <cell r="C317" t="str">
            <v>EPL1A</v>
          </cell>
          <cell r="D317" t="str">
            <v>Notification proceduresa</v>
          </cell>
          <cell r="E317" t="str">
            <v>Statement of reasons to the employee.</v>
          </cell>
          <cell r="F317" t="str">
            <v>The employer must give the employee written notice of the date and cause or causes of termination. If the employee fails to accept the notice, the employer can appear before the Board of Conciliation and Arbitration and request that notice be given to the employee.</v>
          </cell>
          <cell r="G317">
            <v>1</v>
          </cell>
          <cell r="J317">
            <v>1</v>
          </cell>
          <cell r="M317">
            <v>2</v>
          </cell>
          <cell r="P317">
            <v>2</v>
          </cell>
        </row>
        <row r="318">
          <cell r="A318" t="str">
            <v>MexicoEPL1B</v>
          </cell>
          <cell r="B318" t="str">
            <v>Mexico</v>
          </cell>
          <cell r="C318" t="str">
            <v>EPL1B</v>
          </cell>
          <cell r="D318" t="str">
            <v>Delay before notice can starta</v>
          </cell>
          <cell r="E318" t="str">
            <v>Letter sent by mail or handed directly to employee.</v>
          </cell>
          <cell r="F318" t="str">
            <v xml:space="preserve">Letter sent by mail or handed directly to employee. </v>
          </cell>
          <cell r="G318">
            <v>1</v>
          </cell>
          <cell r="J318">
            <v>1</v>
          </cell>
          <cell r="M318">
            <v>0</v>
          </cell>
          <cell r="P318">
            <v>0</v>
          </cell>
        </row>
        <row r="319">
          <cell r="A319" t="str">
            <v>MexicoEPL2A1, EPL2A2, EPL2A3</v>
          </cell>
          <cell r="B319" t="str">
            <v>Mexico</v>
          </cell>
          <cell r="C319" t="str">
            <v>EPL2A1, EPL2A2, EPL2A3</v>
          </cell>
          <cell r="D319" t="str">
            <v>Notice / tenurea</v>
          </cell>
          <cell r="E319" t="str">
            <v>All workers: No minimum notice period.</v>
          </cell>
          <cell r="F319" t="str">
            <v>All workers: No minimum notice period.</v>
          </cell>
          <cell r="G319">
            <v>0</v>
          </cell>
          <cell r="H319">
            <v>0</v>
          </cell>
          <cell r="I319">
            <v>0</v>
          </cell>
          <cell r="J319">
            <v>0</v>
          </cell>
          <cell r="K319">
            <v>0</v>
          </cell>
          <cell r="L319">
            <v>0</v>
          </cell>
          <cell r="M319">
            <v>0</v>
          </cell>
          <cell r="N319">
            <v>0</v>
          </cell>
          <cell r="O319">
            <v>0</v>
          </cell>
          <cell r="P319">
            <v>0</v>
          </cell>
          <cell r="Q319">
            <v>0</v>
          </cell>
          <cell r="R319">
            <v>0</v>
          </cell>
        </row>
        <row r="320">
          <cell r="A320" t="str">
            <v>MexicoEPL2B1, EPL2B2, EPL2B3</v>
          </cell>
          <cell r="B320" t="str">
            <v>Mexico</v>
          </cell>
          <cell r="C320" t="str">
            <v>EPL2B1, EPL2B2, EPL2B3</v>
          </cell>
          <cell r="D320" t="str">
            <v>Severance pay / tenurea</v>
          </cell>
          <cell r="E320" t="str">
            <v>All workers: 3 months.</v>
          </cell>
          <cell r="F320" t="str">
            <v>All workers: 3 months.</v>
          </cell>
          <cell r="G320">
            <v>3</v>
          </cell>
          <cell r="H320">
            <v>3</v>
          </cell>
          <cell r="I320">
            <v>3</v>
          </cell>
          <cell r="J320">
            <v>3</v>
          </cell>
          <cell r="K320">
            <v>3</v>
          </cell>
          <cell r="L320">
            <v>3</v>
          </cell>
          <cell r="M320">
            <v>6</v>
          </cell>
          <cell r="N320">
            <v>4</v>
          </cell>
          <cell r="O320">
            <v>1</v>
          </cell>
          <cell r="P320">
            <v>6</v>
          </cell>
          <cell r="Q320">
            <v>4</v>
          </cell>
          <cell r="R320">
            <v>1</v>
          </cell>
        </row>
        <row r="321">
          <cell r="A321" t="str">
            <v>MexicoEPL3A</v>
          </cell>
          <cell r="B321" t="str">
            <v>Mexico</v>
          </cell>
          <cell r="C321" t="str">
            <v>EPL3A</v>
          </cell>
          <cell r="D321" t="str">
            <v>Definition of justified or unfair dismissal</v>
          </cell>
          <cell r="E321" t="str">
            <v xml:space="preserve">Fair: Dismissals are fair only when the employer can demonstrate the worker’s lack of integrity or actions prejudicial to the company’s interests (such as negligence, imprudence, or disobedience).  Redundancy or poor performance are normally not legal grounds for dismissal. </v>
          </cell>
          <cell r="F321" t="str">
            <v xml:space="preserve">Fair: Dismissals are fair only when the employer can demonstrate the worker’s lack of integrity or actions prejudicial to the company’s interests (such as negligence, imprudence, or disobedience).  
Unfair: In all other cases, including where relevant notification procedures have not been followed, the dismissal will usually be ruled unfair. Redundancy or poor performance are normally not legal grounds for dismissal. </v>
          </cell>
          <cell r="G321">
            <v>3</v>
          </cell>
          <cell r="J321">
            <v>3</v>
          </cell>
          <cell r="M321">
            <v>6</v>
          </cell>
          <cell r="P321">
            <v>6</v>
          </cell>
        </row>
        <row r="322">
          <cell r="A322" t="str">
            <v>MexicoEPL3B</v>
          </cell>
          <cell r="B322" t="str">
            <v>Mexico</v>
          </cell>
          <cell r="C322" t="str">
            <v>EPL3B</v>
          </cell>
          <cell r="D322" t="str">
            <v>Trial period</v>
          </cell>
          <cell r="E322" t="str">
            <v>Not legally regulated.</v>
          </cell>
          <cell r="F322" t="str">
            <v>Not legally regulated.</v>
          </cell>
          <cell r="G322" t="str">
            <v>..</v>
          </cell>
          <cell r="J322" t="str">
            <v>..</v>
          </cell>
          <cell r="M322" t="e">
            <v>#N/A</v>
          </cell>
          <cell r="P322" t="e">
            <v>#N/A</v>
          </cell>
        </row>
        <row r="323">
          <cell r="A323" t="str">
            <v>MexicoEPL3C</v>
          </cell>
          <cell r="B323" t="str">
            <v>Mexico</v>
          </cell>
          <cell r="C323" t="str">
            <v>EPL3C</v>
          </cell>
          <cell r="D323" t="str">
            <v>compensation following unfair dismissalb</v>
          </cell>
          <cell r="E323" t="str">
            <v>In the case of dismissal without “just cause”, compensation of 3 months plus 20 days per year of service. Typical compensation at 20 years tenure (all workers): 16 months.</v>
          </cell>
          <cell r="F323" t="str">
            <v>In the case of dismissal without “just cause”, compensation of 3 months plus 20 days per year of service. Typical compensation at 20 years tenure (all workers): 16 months.</v>
          </cell>
          <cell r="G323">
            <v>16</v>
          </cell>
          <cell r="J323">
            <v>16</v>
          </cell>
          <cell r="M323">
            <v>3</v>
          </cell>
          <cell r="P323">
            <v>3</v>
          </cell>
        </row>
        <row r="324">
          <cell r="A324" t="str">
            <v>MexicoEPL3D</v>
          </cell>
          <cell r="B324" t="str">
            <v>Mexico</v>
          </cell>
          <cell r="C324" t="str">
            <v>EPL3D</v>
          </cell>
          <cell r="D324" t="str">
            <v>Possibility of reinstatement following unfair dismissal</v>
          </cell>
          <cell r="E324" t="str">
            <v>Reinstatement orders are rare, although possible by law.</v>
          </cell>
          <cell r="F324" t="str">
            <v>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As such, reinstatement orders are rare.</v>
          </cell>
          <cell r="G324">
            <v>1</v>
          </cell>
          <cell r="J324">
            <v>1</v>
          </cell>
          <cell r="M324">
            <v>2</v>
          </cell>
          <cell r="P324">
            <v>2</v>
          </cell>
        </row>
        <row r="325">
          <cell r="A325" t="str">
            <v>MexicoEPL3E</v>
          </cell>
          <cell r="B325" t="str">
            <v>Mexico</v>
          </cell>
          <cell r="C325" t="str">
            <v>EPL3E</v>
          </cell>
          <cell r="D325" t="str">
            <v>Max time for claim</v>
          </cell>
          <cell r="F325" t="str">
            <v>The Board of Conciliaton and Arbitration, upon receiving notification of dismissal, decides whether the case should proceed to the court.</v>
          </cell>
          <cell r="J325" t="str">
            <v>..</v>
          </cell>
          <cell r="P325" t="e">
            <v>#N/A</v>
          </cell>
        </row>
        <row r="326">
          <cell r="A326" t="str">
            <v>MexicoFT1</v>
          </cell>
          <cell r="B326" t="str">
            <v>Mexico</v>
          </cell>
          <cell r="C326" t="str">
            <v>FT1</v>
          </cell>
          <cell r="D326" t="str">
            <v>Valid cases for use of fixed-term contracts, other than  “objective”  or “material” situationc</v>
          </cell>
          <cell r="E326" t="str">
            <v>Restricted to objective situations (replacement, temporary increase in workload, etc.), with the exception of a few occupations.  Extent of use determined in consultation with union delegates.</v>
          </cell>
          <cell r="F326" t="str">
            <v>Restricted to objective situations (replacement, temporary increase in workload, work on a project that is iteself of a fixed-term nature, etc.), with the exception of a few occupations.  Extent of use determined in consultation with union delegates.</v>
          </cell>
          <cell r="G326">
            <v>0.5</v>
          </cell>
          <cell r="J326">
            <v>0.5</v>
          </cell>
          <cell r="M326">
            <v>5</v>
          </cell>
          <cell r="P326">
            <v>5</v>
          </cell>
        </row>
        <row r="327">
          <cell r="A327" t="str">
            <v>MexicoFT2</v>
          </cell>
          <cell r="B327" t="str">
            <v>Mexico</v>
          </cell>
          <cell r="C327" t="str">
            <v>FT2</v>
          </cell>
          <cell r="D327" t="str">
            <v>Maximum number of successive fixed-term contractsd</v>
          </cell>
          <cell r="E327" t="str">
            <v>No limit specified, negotiable by both parties.</v>
          </cell>
          <cell r="F327" t="str">
            <v xml:space="preserve">No limit specified, negotiable by both parties. </v>
          </cell>
          <cell r="G327">
            <v>100</v>
          </cell>
          <cell r="J327">
            <v>100</v>
          </cell>
          <cell r="M327">
            <v>0</v>
          </cell>
          <cell r="P327">
            <v>0</v>
          </cell>
        </row>
        <row r="328">
          <cell r="A328" t="str">
            <v>MexicoFT3</v>
          </cell>
          <cell r="B328" t="str">
            <v>Mexico</v>
          </cell>
          <cell r="C328" t="str">
            <v>FT3</v>
          </cell>
          <cell r="D328" t="str">
            <v>Maximum cumulated duration of successive fixed-term contracts</v>
          </cell>
          <cell r="E328" t="str">
            <v>No limit specified, negotiable by both parties.</v>
          </cell>
          <cell r="F328" t="str">
            <v>No limit specified, negotiable by both parties. If the fixed term contract is to perform work of a fixed-term nature, the contract will extend as long as the work extends.</v>
          </cell>
          <cell r="G328">
            <v>100</v>
          </cell>
          <cell r="J328">
            <v>100</v>
          </cell>
          <cell r="M328">
            <v>0</v>
          </cell>
          <cell r="P328">
            <v>0</v>
          </cell>
        </row>
        <row r="329">
          <cell r="A329" t="str">
            <v>MexicoTWA1</v>
          </cell>
          <cell r="B329" t="str">
            <v>Mexico</v>
          </cell>
          <cell r="C329" t="str">
            <v>TWA1</v>
          </cell>
          <cell r="D329" t="str">
            <v>Types of work for which TWA employment is legal</v>
          </cell>
          <cell r="E329" t="str">
            <v>Score as illegal</v>
          </cell>
          <cell r="F329" t="str">
            <v>Score as illegal</v>
          </cell>
          <cell r="G329">
            <v>0</v>
          </cell>
          <cell r="J329">
            <v>0</v>
          </cell>
          <cell r="M329">
            <v>6</v>
          </cell>
          <cell r="P329">
            <v>6</v>
          </cell>
        </row>
        <row r="330">
          <cell r="A330" t="str">
            <v>MexicoTWA2</v>
          </cell>
          <cell r="B330" t="str">
            <v>Mexico</v>
          </cell>
          <cell r="C330" t="str">
            <v>TWA2</v>
          </cell>
          <cell r="D330" t="str">
            <v>Are there any restrictions on the number of renewals of a TWA contract?</v>
          </cell>
          <cell r="E330" t="str">
            <v>Scored as not applicable (- or YES or TC2A=0 scored 4)</v>
          </cell>
          <cell r="G330" t="str">
            <v>-</v>
          </cell>
          <cell r="J330" t="str">
            <v>-</v>
          </cell>
          <cell r="M330">
            <v>4</v>
          </cell>
          <cell r="P330">
            <v>4</v>
          </cell>
        </row>
        <row r="331">
          <cell r="A331" t="str">
            <v>MexicoTWA3</v>
          </cell>
          <cell r="B331" t="str">
            <v>Mexico</v>
          </cell>
          <cell r="C331" t="str">
            <v>TWA3</v>
          </cell>
          <cell r="D331" t="str">
            <v>Maximum cumulated duration of temporary work contractse</v>
          </cell>
          <cell r="E331" t="str">
            <v>Scored as minimum (6 or TC2A=0 scored 6)</v>
          </cell>
          <cell r="G331">
            <v>6</v>
          </cell>
          <cell r="J331">
            <v>6</v>
          </cell>
          <cell r="M331">
            <v>6</v>
          </cell>
          <cell r="P331">
            <v>6</v>
          </cell>
        </row>
        <row r="332">
          <cell r="A332" t="str">
            <v>MexicoTWA4</v>
          </cell>
          <cell r="B332" t="str">
            <v>Mexico</v>
          </cell>
          <cell r="C332" t="str">
            <v>TWA4</v>
          </cell>
          <cell r="D332" t="str">
            <v>Authorisation and reporting obligations</v>
          </cell>
          <cell r="F332" t="str">
            <v>n/a</v>
          </cell>
          <cell r="J332" t="str">
            <v>..</v>
          </cell>
          <cell r="P332" t="e">
            <v>#VALUE!</v>
          </cell>
        </row>
        <row r="333">
          <cell r="A333" t="str">
            <v>MexicoTWA5</v>
          </cell>
          <cell r="B333" t="str">
            <v>Mexico</v>
          </cell>
          <cell r="C333" t="str">
            <v>TWA5</v>
          </cell>
          <cell r="D333" t="str">
            <v>Equal treatment of TWA workers</v>
          </cell>
          <cell r="F333" t="str">
            <v>n/a</v>
          </cell>
          <cell r="J333" t="str">
            <v>..</v>
          </cell>
          <cell r="P333" t="e">
            <v>#VALUE!</v>
          </cell>
        </row>
        <row r="334">
          <cell r="A334" t="str">
            <v>MexicoCD1</v>
          </cell>
          <cell r="B334" t="str">
            <v>Mexico</v>
          </cell>
          <cell r="C334" t="str">
            <v>CD1</v>
          </cell>
          <cell r="D334" t="str">
            <v>Definition of collective dismissal</v>
          </cell>
          <cell r="E334" t="str">
            <v>Unspecified number to be dismissed for economic reasons; provisions restricted to companies with 20+ employees.</v>
          </cell>
          <cell r="F334" t="str">
            <v>Unspecified number to be dismissed for economic reasons; provisions restricted to companies with 20+ employees.</v>
          </cell>
          <cell r="G334">
            <v>4</v>
          </cell>
          <cell r="J334">
            <v>4</v>
          </cell>
          <cell r="M334">
            <v>6</v>
          </cell>
          <cell r="P334">
            <v>6</v>
          </cell>
        </row>
        <row r="335">
          <cell r="A335" t="str">
            <v>MexicoCD2</v>
          </cell>
          <cell r="B335" t="str">
            <v>Mexico</v>
          </cell>
          <cell r="C335" t="str">
            <v>CD2</v>
          </cell>
          <cell r="D335" t="str">
            <v>Additional notification requirements in case of collective dismissals</v>
          </cell>
          <cell r="E335" t="str">
            <v>Notification of employee representatives: Duty to inform and consult with trade union/employee representatives. Notification of public authorities: Notification to Conciliation and Arbitration Board (Junta) if no agreement with union can be found.</v>
          </cell>
          <cell r="F335" t="str">
            <v>Notification of employee representatives: Duty to inform and consult with trade union/employee representatives. Notification of public authorities: Notification to Conciliation and Arbitration Board if no agreement with union can be found.</v>
          </cell>
          <cell r="G335">
            <v>2</v>
          </cell>
          <cell r="J335">
            <v>2</v>
          </cell>
          <cell r="M335">
            <v>6</v>
          </cell>
          <cell r="P335">
            <v>6</v>
          </cell>
        </row>
        <row r="336">
          <cell r="A336" t="str">
            <v>MexicoCD3</v>
          </cell>
          <cell r="B336" t="str">
            <v>Mexico</v>
          </cell>
          <cell r="C336" t="str">
            <v>CD3</v>
          </cell>
          <cell r="D336" t="str">
            <v>Additional delays involved in case of collective dismissals</v>
          </cell>
          <cell r="E336" t="str">
            <v>No special regulations for collective dismissal.</v>
          </cell>
          <cell r="F336" t="str">
            <v>No special regulations for collective dismissal.</v>
          </cell>
          <cell r="G336">
            <v>0</v>
          </cell>
          <cell r="J336">
            <v>0</v>
          </cell>
          <cell r="M336">
            <v>0</v>
          </cell>
          <cell r="P336">
            <v>0</v>
          </cell>
        </row>
        <row r="337">
          <cell r="A337" t="str">
            <v>MexicoCD4</v>
          </cell>
          <cell r="B337" t="str">
            <v>Mexico</v>
          </cell>
          <cell r="C337" t="str">
            <v>CD4</v>
          </cell>
          <cell r="D337" t="str">
            <v>Other special costs to employers in case of collective dismissals</v>
          </cell>
          <cell r="E337" t="str">
            <v>Type of negotiation requiredf: Negotiation with employee representatives on conditions and procedures of dismissal.  If no agreement is reached, agreement by Junta on terms of dismissal required. Selection criteria: Usually seniority-based. Severance pay: No special regulation for collective dismissal</v>
          </cell>
          <cell r="F337" t="str">
            <v>Type of negotiation requiredf: Negotiation with employee representatives on conditions and procedures of dismissal.  If no agreement is reached, agreement by Conciliation and Arbitration Board on terms of dismissal required. Selection criteria: Usually seniority-based. Severance pay: No special regulation for collective dismissal</v>
          </cell>
          <cell r="G337">
            <v>1</v>
          </cell>
          <cell r="J337">
            <v>1</v>
          </cell>
          <cell r="M337">
            <v>3</v>
          </cell>
          <cell r="P337">
            <v>3</v>
          </cell>
        </row>
        <row r="338">
          <cell r="A338" t="str">
            <v>NetherlandsEPL1A</v>
          </cell>
          <cell r="B338" t="str">
            <v>Netherlands</v>
          </cell>
          <cell r="C338" t="str">
            <v>EPL1A</v>
          </cell>
          <cell r="D338" t="str">
            <v>Notification proceduresa</v>
          </cell>
          <cell r="E338" t="str">
            <v>Dutch dismissal law is governed by a dual system. Termination via PES: a private sector employer wishing to terminate unilaterally and employment contract requires prior premissio from a public administrative body, the Centre for Work and Income (CWI). This procedure acts as a preventive check to determine the reasobableness of any intended dismissal. It is financially less onerous than the alternative but much longer.In fact, if the dismissal is not sufficiently founded on reasonable grounds the employer is denied a permit to dismiss; if dimsissal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now used in 50% of the cases and teh reducion in procedural inconveniences is meant to reflect the simplicity of this procedure over the use of the PES system. On the other hand, the higher cost is reflected in the increase in average severance pay and compensation for unfair dismissal. 
See comments on the 1999 chapter and eiro observer 5'03.</v>
          </cell>
          <cell r="F338" t="str">
            <v xml:space="preserve">Dutch dismissal law is governed by a dual system. Termination via PES: where a private sector employer wishes to terminate an employment contract and the parties do not agree about ending the contract, the employer requires prior premission from a public administrative body, the Centre for Work and Income (CWI). This procedure acts as a preventive check to determine the reasobableness of any intended dismissal. It is financially less onerous than the alternative but takes much longer.In fact, if the dismissal is not sufficiently founded on reasonable grounds the employer is denied a permit to dismiss; if dimsissal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v>
          </cell>
          <cell r="G338">
            <v>2</v>
          </cell>
          <cell r="J338">
            <v>2</v>
          </cell>
          <cell r="M338">
            <v>4</v>
          </cell>
          <cell r="P338">
            <v>4</v>
          </cell>
        </row>
        <row r="339">
          <cell r="A339" t="str">
            <v>NetherlandsEPL1B</v>
          </cell>
          <cell r="B339" t="str">
            <v>Netherlands</v>
          </cell>
          <cell r="C339" t="str">
            <v>EPL1B</v>
          </cell>
          <cell r="D339" t="str">
            <v>Delay before notice can starta</v>
          </cell>
          <cell r="E339" t="str">
            <v>Termination via PES: Authorisation procedure normally takes 4‑6 weeks. In case of economic redundancy a shortened procedure is possible if the employee agrees with the dismissal. Then the authorization procedure takes 1 or 2 weeks.</v>
          </cell>
          <cell r="F339" t="str">
            <v>Termination via PES: Authorisation procedure normally takes 4 6 weeks. 
Termination via courts: The delay in cases which proceed to court varies from 1-30 days. 
Calculation: average of PES (5 weeks on average) and courts (15 days on average).</v>
          </cell>
          <cell r="G339">
            <v>31</v>
          </cell>
          <cell r="J339">
            <v>25</v>
          </cell>
          <cell r="M339">
            <v>4</v>
          </cell>
          <cell r="P339">
            <v>3</v>
          </cell>
        </row>
        <row r="340">
          <cell r="A340" t="str">
            <v>NetherlandsEPL2A1, EPL2A2, EPL2A3</v>
          </cell>
          <cell r="B340" t="str">
            <v>Netherlands</v>
          </cell>
          <cell r="C340" t="str">
            <v>EPL2A1, EPL2A2, EPL2A3</v>
          </cell>
          <cell r="D340" t="str">
            <v>Notice / tenurea</v>
          </cell>
          <cell r="E340" t="str">
            <v>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v>
          </cell>
          <cell r="F340"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G340">
            <v>0.5</v>
          </cell>
          <cell r="H340">
            <v>0.5</v>
          </cell>
          <cell r="I340">
            <v>1.5</v>
          </cell>
          <cell r="J340">
            <v>0.5</v>
          </cell>
          <cell r="K340">
            <v>0.5</v>
          </cell>
          <cell r="L340">
            <v>1.5</v>
          </cell>
          <cell r="M340">
            <v>2</v>
          </cell>
          <cell r="N340">
            <v>1</v>
          </cell>
          <cell r="O340">
            <v>1</v>
          </cell>
          <cell r="P340">
            <v>2</v>
          </cell>
          <cell r="Q340">
            <v>1</v>
          </cell>
          <cell r="R340">
            <v>1</v>
          </cell>
        </row>
        <row r="341">
          <cell r="A341" t="str">
            <v>NetherlandsEPL2B1, EPL2B2, EPL2B3</v>
          </cell>
          <cell r="B341" t="str">
            <v>Netherlands</v>
          </cell>
          <cell r="C341" t="str">
            <v>EPL2B1, EPL2B2, EPL2B3</v>
          </cell>
          <cell r="D341" t="str">
            <v>Severance pay / tenurea</v>
          </cell>
          <cell r="E341" t="str">
            <v>Termination via PES: no serance pay.
Termination via Court: The court may determine severance pay, roughly according to the formula: 1 month per year of service for workers &lt;40 years of age; 1.5m for workers between 40 and 50; 2m for workers 50 years and over (judges may apply a correction factor taking into account particulars of the case). In this case (1 in 2 cases), 9 months tenure: 0 month, 4 years tenure: 6 month, 20 years tenure: 18 months (takes into account the correction factor mentioned above - as estimated by Dutch gov.).
On average: 9 months tenure: 0 month, 4 years tenure: 3 month, 20 years tenure: 9 months.</v>
          </cell>
          <cell r="F341" t="str">
            <v>Termination via PES: no severance pay.
Termination via Court: The court may determine severance pay, roughly according to the formula: 1 month per year of service for workers &lt;40 years of age; 1.5m for workers between 40 and 50; 2m for workers 50 years and over (judges may apply a correction factor taking into account particulars of the case). In this case (1 in 2 cases), 9 months tenure: 0 month, 4 years tenure: 6 month, 20 years tenure: 18 months (takes into account the correction factor mentioned above - as estimated by Dutch gov.).
On average: 9 months tenure: 0 month, 4 years tenure: 3 month, 20 years tenure: 9 months.</v>
          </cell>
          <cell r="G341">
            <v>0</v>
          </cell>
          <cell r="H341">
            <v>3</v>
          </cell>
          <cell r="I341">
            <v>9</v>
          </cell>
          <cell r="J341">
            <v>0</v>
          </cell>
          <cell r="K341">
            <v>3</v>
          </cell>
          <cell r="L341">
            <v>9</v>
          </cell>
          <cell r="M341">
            <v>0</v>
          </cell>
          <cell r="N341">
            <v>4</v>
          </cell>
          <cell r="O341">
            <v>3</v>
          </cell>
          <cell r="P341">
            <v>0</v>
          </cell>
          <cell r="Q341">
            <v>4</v>
          </cell>
          <cell r="R341">
            <v>3</v>
          </cell>
        </row>
        <row r="342">
          <cell r="A342" t="str">
            <v>NetherlandsEPL3A</v>
          </cell>
          <cell r="B342" t="str">
            <v>Netherlands</v>
          </cell>
          <cell r="C342" t="str">
            <v>EPL3A</v>
          </cell>
          <cell r="D342" t="str">
            <v>Definition of justified or unfair dismissal</v>
          </cell>
          <cell r="E342"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(“last in - first out” principle, or age/sex balance of the workforce, for example).
Unfair: Unfair are “obviously unreasonable” terminations, and  dismissals of pregnant women, the disabled, new mothers and works council members. </v>
          </cell>
          <cell r="F342"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(age/sex balance of the workforce, for example).
Unfair: Unfair are “obviously unreasonable” terminations, and  dismissals of pregnant women, the disabled, new mothers and works council members. </v>
          </cell>
          <cell r="G342">
            <v>1.5</v>
          </cell>
          <cell r="J342">
            <v>1.5</v>
          </cell>
          <cell r="M342">
            <v>3</v>
          </cell>
          <cell r="P342">
            <v>3</v>
          </cell>
        </row>
        <row r="343">
          <cell r="A343" t="str">
            <v>NetherlandsEPL3B</v>
          </cell>
          <cell r="B343" t="str">
            <v>Netherlands</v>
          </cell>
          <cell r="C343" t="str">
            <v>EPL3B</v>
          </cell>
          <cell r="D343" t="str">
            <v>Trial period</v>
          </cell>
          <cell r="E343" t="str">
            <v>All workers: 1 month for contract of &lt; 2 years duration; 2 months for contract of &gt;2 years duration.</v>
          </cell>
          <cell r="F343" t="str">
            <v>All workers: 1 month for contract of &lt; 2 years duration; 2 months for contract of &gt;2 years duration.</v>
          </cell>
          <cell r="G343">
            <v>2</v>
          </cell>
          <cell r="J343">
            <v>2</v>
          </cell>
          <cell r="M343">
            <v>5</v>
          </cell>
          <cell r="P343">
            <v>5</v>
          </cell>
        </row>
        <row r="344">
          <cell r="A344" t="str">
            <v>NetherlandsEPL3C</v>
          </cell>
          <cell r="B344" t="str">
            <v>Netherlands</v>
          </cell>
          <cell r="C344" t="str">
            <v>EPL3C</v>
          </cell>
          <cell r="D344" t="str">
            <v>compensation following unfair dismissalb</v>
          </cell>
          <cell r="E344" t="str">
            <v>Notwithstanding court rulings, employers in practice can  choose to replace reinstatement by payment of compensation.  The amount of compensation is governed by application of severance pay formula as in item 4, although a "correction factor may be apply to this formula. Recent research has documented that average compensation is about NLG52,000. Typical compensation at 20 years tenure (all workers): 18 months (takes into account the correction factors mentioned at EPL2B1-2-3).</v>
          </cell>
          <cell r="F344"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the CWI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G344">
            <v>18</v>
          </cell>
          <cell r="J344">
            <v>7</v>
          </cell>
          <cell r="M344">
            <v>3</v>
          </cell>
          <cell r="P344">
            <v>1</v>
          </cell>
        </row>
        <row r="345">
          <cell r="A345" t="str">
            <v>NetherlandsEPL3D</v>
          </cell>
          <cell r="B345" t="str">
            <v>Netherlands</v>
          </cell>
          <cell r="C345" t="str">
            <v>EPL3D</v>
          </cell>
          <cell r="D345" t="str">
            <v>Possibility of reinstatement following unfair dismissal</v>
          </cell>
          <cell r="E345" t="str">
            <v>The option of  reinstatement is rarely made available to the employee.</v>
          </cell>
          <cell r="F345" t="str">
            <v>The option of  reinstatement is rarely made available to the employee.</v>
          </cell>
          <cell r="G345">
            <v>1</v>
          </cell>
          <cell r="J345">
            <v>1</v>
          </cell>
          <cell r="M345">
            <v>2</v>
          </cell>
          <cell r="P345">
            <v>2</v>
          </cell>
        </row>
        <row r="346">
          <cell r="A346" t="str">
            <v>NetherlandsEPL3E</v>
          </cell>
          <cell r="B346" t="str">
            <v>Netherlands</v>
          </cell>
          <cell r="C346" t="str">
            <v>EPL3E</v>
          </cell>
          <cell r="D346" t="str">
            <v>Max time for claim</v>
          </cell>
          <cell r="E346" t="str">
            <v>-</v>
          </cell>
          <cell r="F346" t="str">
            <v>6 months</v>
          </cell>
          <cell r="J346">
            <v>6</v>
          </cell>
          <cell r="P346">
            <v>3</v>
          </cell>
        </row>
        <row r="347">
          <cell r="A347" t="str">
            <v>NetherlandsFT1</v>
          </cell>
          <cell r="B347" t="str">
            <v>Netherlands</v>
          </cell>
          <cell r="C347" t="str">
            <v>FT1</v>
          </cell>
          <cell r="D347" t="str">
            <v>Valid cases for use of fixed-term contracts, other than  “objective”  or “material” situationc</v>
          </cell>
          <cell r="E347" t="str">
            <v xml:space="preserve">No restrictions. </v>
          </cell>
          <cell r="F347" t="str">
            <v xml:space="preserve">No restrictions. </v>
          </cell>
          <cell r="G347">
            <v>3</v>
          </cell>
          <cell r="J347">
            <v>3</v>
          </cell>
          <cell r="M347">
            <v>0</v>
          </cell>
          <cell r="P347">
            <v>0</v>
          </cell>
        </row>
        <row r="348">
          <cell r="A348" t="str">
            <v>NetherlandsFT2</v>
          </cell>
          <cell r="B348" t="str">
            <v>Netherlands</v>
          </cell>
          <cell r="C348" t="str">
            <v>FT2</v>
          </cell>
          <cell r="D348" t="str">
            <v>Maximum number of successive fixed-term contractsd</v>
          </cell>
          <cell r="E348"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F348"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G348">
            <v>3</v>
          </cell>
          <cell r="J348">
            <v>3</v>
          </cell>
          <cell r="M348">
            <v>3</v>
          </cell>
          <cell r="P348">
            <v>3</v>
          </cell>
        </row>
        <row r="349">
          <cell r="A349" t="str">
            <v>NetherlandsFT3</v>
          </cell>
          <cell r="B349" t="str">
            <v>Netherlands</v>
          </cell>
          <cell r="C349" t="str">
            <v>FT3</v>
          </cell>
          <cell r="D349" t="str">
            <v>Maximum cumulated duration of successive fixed-term contracts</v>
          </cell>
          <cell r="E349" t="str">
            <v>No limit for first fixed-term contracts, but 3 years in case of renewals.</v>
          </cell>
          <cell r="F349" t="str">
            <v>No limit for first fixed-term contracts, but 3 years in case of renewals.</v>
          </cell>
          <cell r="G349">
            <v>100</v>
          </cell>
          <cell r="J349">
            <v>100</v>
          </cell>
          <cell r="M349">
            <v>0</v>
          </cell>
          <cell r="P349">
            <v>0</v>
          </cell>
        </row>
        <row r="350">
          <cell r="A350" t="str">
            <v>NetherlandsTWA1</v>
          </cell>
          <cell r="B350" t="str">
            <v>Netherlands</v>
          </cell>
          <cell r="C350" t="str">
            <v>TWA1</v>
          </cell>
          <cell r="D350" t="str">
            <v>Types of work for which TWA employment is legal</v>
          </cell>
          <cell r="E350" t="str">
            <v>General, with the exception of seamen. (previous restrictions in transport and construction now removed).</v>
          </cell>
          <cell r="F350" t="str">
            <v>General, with the exception of seamen.</v>
          </cell>
          <cell r="G350">
            <v>3.5</v>
          </cell>
          <cell r="J350">
            <v>3.5</v>
          </cell>
          <cell r="M350">
            <v>0.75</v>
          </cell>
          <cell r="P350">
            <v>0.75</v>
          </cell>
        </row>
        <row r="351">
          <cell r="A351" t="str">
            <v>NetherlandsTWA2</v>
          </cell>
          <cell r="B351" t="str">
            <v>Netherlands</v>
          </cell>
          <cell r="C351" t="str">
            <v>TWA2</v>
          </cell>
          <cell r="D351" t="str">
            <v>Are there any restrictions on the number of renewals of a TWA contract?</v>
          </cell>
          <cell r="E351" t="str">
            <v>Legally not in the first half year. This period has been extended by collective agreement to one year. Then a maximum of 8 renewals of TWA-contracts each for a period of 3 months. After that period a further renewal will change a TWA-contract into a contract for an indefinite period with the Temporary Work Agency.</v>
          </cell>
          <cell r="F351" t="str">
            <v>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v>
          </cell>
          <cell r="G351" t="str">
            <v>Yes</v>
          </cell>
          <cell r="J351" t="str">
            <v>Yes</v>
          </cell>
          <cell r="M351">
            <v>4</v>
          </cell>
          <cell r="P351">
            <v>4</v>
          </cell>
        </row>
        <row r="352">
          <cell r="A352" t="str">
            <v>NetherlandsTWA3</v>
          </cell>
          <cell r="B352" t="str">
            <v>Netherlands</v>
          </cell>
          <cell r="C352" t="str">
            <v>TWA3</v>
          </cell>
          <cell r="D352" t="str">
            <v>Maximum cumulated duration of temporary work contractse</v>
          </cell>
          <cell r="E352" t="str">
            <v> Unlimited. After 3 years of cumulation of TWA-contracts, the last fixed-term contract will be altered into a contract for an indefinite period with the TWA.</v>
          </cell>
          <cell r="F352" t="str">
            <v> Unlimited. After 3.5 years of cumulation of TWA-contracts, the last fixed-term contract will be altered into a contract for an indefinite period with the TWA.</v>
          </cell>
          <cell r="G352">
            <v>36</v>
          </cell>
          <cell r="J352">
            <v>42</v>
          </cell>
          <cell r="M352">
            <v>1</v>
          </cell>
          <cell r="P352">
            <v>1</v>
          </cell>
        </row>
        <row r="353">
          <cell r="A353" t="str">
            <v>NetherlandsTWA4</v>
          </cell>
          <cell r="B353" t="str">
            <v>Netherlands</v>
          </cell>
          <cell r="C353" t="str">
            <v>TWA4</v>
          </cell>
          <cell r="D353" t="str">
            <v>Authorisation and reporting obligations</v>
          </cell>
          <cell r="E353" t="str">
            <v>-</v>
          </cell>
          <cell r="F353" t="str">
            <v>No</v>
          </cell>
          <cell r="J353">
            <v>0</v>
          </cell>
          <cell r="P353">
            <v>0</v>
          </cell>
        </row>
        <row r="354">
          <cell r="A354" t="str">
            <v>NetherlandsTWA5</v>
          </cell>
          <cell r="B354" t="str">
            <v>Netherlands</v>
          </cell>
          <cell r="C354" t="str">
            <v>TWA5</v>
          </cell>
          <cell r="D354" t="str">
            <v>Equal treatment of TWA workers</v>
          </cell>
          <cell r="E354" t="str">
            <v>-</v>
          </cell>
          <cell r="F354" t="str">
            <v>Yes, equal treatment on pay and conditions, but can deviate from this regulation by collective agreement.</v>
          </cell>
          <cell r="J354">
            <v>2</v>
          </cell>
          <cell r="P354">
            <v>6</v>
          </cell>
        </row>
        <row r="355">
          <cell r="A355" t="str">
            <v>NetherlandsCD1</v>
          </cell>
          <cell r="B355" t="str">
            <v>Netherlands</v>
          </cell>
          <cell r="C355" t="str">
            <v>CD1</v>
          </cell>
          <cell r="D355" t="str">
            <v>Definition of collective dismissal</v>
          </cell>
          <cell r="E355" t="str">
            <v>Over 3 months, 20+ workers dismissed by one employer in one employment service region.</v>
          </cell>
          <cell r="F355" t="str">
            <v>Over 3 months, 20+ workers dismissed by one employer in one employment service region.</v>
          </cell>
          <cell r="G355">
            <v>2</v>
          </cell>
          <cell r="J355">
            <v>2</v>
          </cell>
          <cell r="M355">
            <v>3</v>
          </cell>
          <cell r="P355">
            <v>3</v>
          </cell>
        </row>
        <row r="356">
          <cell r="A356" t="str">
            <v>NetherlandsCD2</v>
          </cell>
          <cell r="B356" t="str">
            <v>Netherlands</v>
          </cell>
          <cell r="C356" t="str">
            <v>CD2</v>
          </cell>
          <cell r="D356" t="str">
            <v>Additional notification requirements in case of collective dismissals</v>
          </cell>
          <cell r="E356" t="str">
            <v>Notification of employee representatives: Duty to inform and consult with Works Council and trade union delegation.
Notification of public authorities: Notification of regional employment office.</v>
          </cell>
          <cell r="F356" t="str">
            <v>Notification of employee representatives: Duty to inform and consult with Works Council and trade union delegation.
Notification of public authorities: Notification of regional employment office.</v>
          </cell>
          <cell r="G356">
            <v>1</v>
          </cell>
          <cell r="J356">
            <v>1</v>
          </cell>
          <cell r="M356">
            <v>3</v>
          </cell>
          <cell r="P356">
            <v>3</v>
          </cell>
        </row>
        <row r="357">
          <cell r="A357" t="str">
            <v>NetherlandsCD3</v>
          </cell>
          <cell r="B357" t="str">
            <v>Netherlands</v>
          </cell>
          <cell r="C357" t="str">
            <v>CD3</v>
          </cell>
          <cell r="D357" t="str">
            <v>Additional delays involved in case of collective dismissals</v>
          </cell>
          <cell r="E357" t="str">
            <v>30 days waiting period to allow for social plan negotiations (unless the social partners have agreed in writing to refrain from the waiting period.</v>
          </cell>
          <cell r="F357" t="str">
            <v>30 days waiting period to allow for social plan negotiations (unless the social partners have agreed in writing to refrain from the waiting period.</v>
          </cell>
          <cell r="G357">
            <v>30</v>
          </cell>
          <cell r="J357">
            <v>30</v>
          </cell>
          <cell r="M357">
            <v>3</v>
          </cell>
          <cell r="P357">
            <v>3</v>
          </cell>
        </row>
        <row r="358">
          <cell r="A358" t="str">
            <v>NetherlandsCD4</v>
          </cell>
          <cell r="B358" t="str">
            <v>Netherlands</v>
          </cell>
          <cell r="C358" t="str">
            <v>CD4</v>
          </cell>
          <cell r="D358" t="str">
            <v>Other special costs to employers in case of collective dismissals</v>
          </cell>
          <cell r="E358" t="str">
            <v>Type of negotiation requiredf: Consultation on alternatives to redundancy and ways to mitigate the effects ; social plan will normally be agreed outlining transfers, re-training, early retirement measures and financial compensation.
Selection criteria: Employment service can determine mix of selection criteria  ("last in-first out" principle, or “mirror-image” of existing workforce).
Severance pay: No legal entitlement, but social plans often contain severance pay or top-ups to unemployment benefits.</v>
          </cell>
          <cell r="F358" t="str">
            <v>Type of negotiation required: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G358">
            <v>1</v>
          </cell>
          <cell r="J358">
            <v>1</v>
          </cell>
          <cell r="M358">
            <v>3</v>
          </cell>
          <cell r="P358">
            <v>3</v>
          </cell>
        </row>
        <row r="359">
          <cell r="A359" t="str">
            <v>New ZealandEPL1A</v>
          </cell>
          <cell r="B359" t="str">
            <v>New Zealand</v>
          </cell>
          <cell r="C359" t="str">
            <v>EPL1A</v>
          </cell>
          <cell r="D359" t="str">
            <v>Notification proceduresa</v>
          </cell>
          <cell r="E359"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Redundancy: the principle of good faith also applies specifically to making employees redundant. This means that an employer must give unions and employees explicit, reasonable notice before redundancies are implemented. Notification requirements may also be specified by employment agreement.
Calculation: 1.5 = (1+2)/2
</v>
          </cell>
          <cell r="F359"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accout.
Are there specific procedures for the new test of justification? Is there a decision about the fairness/reasonableness of the employer’s action prior to dismissal taking place, or only if the employee subsequently challenges the dismissal?
Calculation: 1.5 = (1+2)/2
</v>
          </cell>
          <cell r="G359">
            <v>1.5</v>
          </cell>
          <cell r="J359">
            <v>1.5</v>
          </cell>
          <cell r="M359">
            <v>3</v>
          </cell>
          <cell r="P359">
            <v>3</v>
          </cell>
        </row>
        <row r="360">
          <cell r="A360" t="str">
            <v>New ZealandEPL1B</v>
          </cell>
          <cell r="B360" t="str">
            <v>New Zealand</v>
          </cell>
          <cell r="C360" t="str">
            <v>EPL1B</v>
          </cell>
          <cell r="D360" t="str">
            <v>Delay before notice can starta</v>
          </cell>
          <cell r="E360" t="str">
            <v>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v>
          </cell>
          <cell r="F360" t="str">
            <v>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1 day for written notice + 6 days for prior warning procedure.</v>
          </cell>
          <cell r="G360">
            <v>7</v>
          </cell>
          <cell r="J360">
            <v>7</v>
          </cell>
          <cell r="M360">
            <v>1</v>
          </cell>
          <cell r="P360">
            <v>1</v>
          </cell>
        </row>
        <row r="361">
          <cell r="A361" t="str">
            <v>New ZealandEPL2A1, EPL2A2, EPL2A3</v>
          </cell>
          <cell r="B361" t="str">
            <v>New Zealand</v>
          </cell>
          <cell r="C361" t="str">
            <v>EPL2A1, EPL2A2, EPL2A3</v>
          </cell>
          <cell r="D361" t="str">
            <v>Notice / tenurea</v>
          </cell>
          <cell r="E361" t="str">
            <v xml:space="preserve">All workers: No specific period is required under the ERA, but the duty of good faith, as well as case law, requires that reasonable notice be provided. Usually 1-2 weeks for blue collar and 2+ weeks for white collar workers.
</v>
          </cell>
          <cell r="F361" t="str">
            <v xml:space="preserve">All workers: No specific period is required under the ERA, but the duty of good faith, as well as case law, requires that reasonable notice be provided. Usually 1-2 weeks for blue collar and 2+ weeks for white collar workers.
</v>
          </cell>
          <cell r="G361">
            <v>0.5</v>
          </cell>
          <cell r="H361">
            <v>0.5</v>
          </cell>
          <cell r="I361">
            <v>0.5</v>
          </cell>
          <cell r="J361">
            <v>0.5</v>
          </cell>
          <cell r="K361">
            <v>0.5</v>
          </cell>
          <cell r="L361">
            <v>0.5</v>
          </cell>
          <cell r="M361">
            <v>2</v>
          </cell>
          <cell r="N361">
            <v>1</v>
          </cell>
          <cell r="O361">
            <v>0</v>
          </cell>
          <cell r="P361">
            <v>2</v>
          </cell>
          <cell r="Q361">
            <v>1</v>
          </cell>
          <cell r="R361">
            <v>0</v>
          </cell>
        </row>
        <row r="362">
          <cell r="A362" t="str">
            <v>New ZealandEPL2B1, EPL2B2, EPL2B3</v>
          </cell>
          <cell r="B362" t="str">
            <v>New Zealand</v>
          </cell>
          <cell r="C362" t="str">
            <v>EPL2B1, EPL2B2, EPL2B3</v>
          </cell>
          <cell r="D362" t="str">
            <v>Severance pay / tenurea</v>
          </cell>
          <cell r="E362" t="str">
            <v xml:space="preserve">Personal reasons: none.
Redundacy cases: no statutory requirements to pay severance pay. </v>
          </cell>
          <cell r="F362" t="str">
            <v>Personal reasons: none.
Redundacy cases: no statutory requirements to pay severance pay. However, collective agreements often require severance pay.</v>
          </cell>
          <cell r="G362">
            <v>0</v>
          </cell>
          <cell r="H362">
            <v>0</v>
          </cell>
          <cell r="I362">
            <v>0</v>
          </cell>
          <cell r="J362">
            <v>0</v>
          </cell>
          <cell r="K362">
            <v>0</v>
          </cell>
          <cell r="L362">
            <v>0</v>
          </cell>
          <cell r="M362">
            <v>0</v>
          </cell>
          <cell r="N362">
            <v>0</v>
          </cell>
          <cell r="O362">
            <v>0</v>
          </cell>
          <cell r="P362">
            <v>0</v>
          </cell>
          <cell r="Q362">
            <v>0</v>
          </cell>
          <cell r="R362">
            <v>0</v>
          </cell>
        </row>
        <row r="363">
          <cell r="A363" t="str">
            <v>New ZealandEPL3A</v>
          </cell>
          <cell r="B363" t="str">
            <v>New Zealand</v>
          </cell>
          <cell r="C363" t="str">
            <v>EPL3A</v>
          </cell>
          <cell r="D363" t="str">
            <v>Definition of justified or unfair dismissal</v>
          </cell>
          <cell r="E363" t="str">
            <v>Dismissal is justified if there is a good substantive reason to dismiss (where it would be open to a fair and reasonable employer to dismiss an employee in those particular circumstances) and the employer carries out the dismissal fairly and reasonably in those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review of the ERA is looking at clarifying the extent of the Act’s personal grievance provisions, and providing a more appropriate balance between the rights of employees and employers, reflecting the duty of good faith.</v>
          </cell>
          <cell r="F363" t="str">
            <v>Dismissal is justified if there is a good substantive reason to dismiss (where it would be open to a fair and reasonable employer to dismiss an employee in those particular circumstances) and the employer carries out the dismissal fairly and reasonably in those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v>
          </cell>
          <cell r="G363">
            <v>0</v>
          </cell>
          <cell r="J363">
            <v>0</v>
          </cell>
          <cell r="M363">
            <v>0</v>
          </cell>
          <cell r="P363">
            <v>0</v>
          </cell>
        </row>
        <row r="364">
          <cell r="A364" t="str">
            <v>New ZealandEPL3B</v>
          </cell>
          <cell r="B364" t="str">
            <v>New Zealand</v>
          </cell>
          <cell r="C364" t="str">
            <v>EPL3B</v>
          </cell>
          <cell r="D364" t="str">
            <v>Trial period</v>
          </cell>
          <cell r="E364" t="str">
            <v>All employees are covered by EPL from the start of their employment. The ERA’s provisions on trial and probationary periods provide that the fact that an employee is employed on a trial/probationary period does not affect the application of the law relating to unjustifiable dismissal</v>
          </cell>
          <cell r="F364" t="str">
            <v>All employees are covered by EPL from the start of their employment. The ERA’s provisions on trial and probationary periods provide that the fact that an employee is employed on a trial/probationary period does not affect the application of the law relating to unjustifiable dismissal</v>
          </cell>
          <cell r="G364">
            <v>0</v>
          </cell>
          <cell r="J364">
            <v>0</v>
          </cell>
          <cell r="M364">
            <v>6</v>
          </cell>
          <cell r="P364">
            <v>6</v>
          </cell>
        </row>
        <row r="365">
          <cell r="A365" t="str">
            <v>New ZealandEPL3C</v>
          </cell>
          <cell r="B365" t="str">
            <v>New Zealand</v>
          </cell>
          <cell r="C365" t="str">
            <v>EPL3C</v>
          </cell>
          <cell r="D365" t="str">
            <v>compensation following unfair dismissalb</v>
          </cell>
          <cell r="E365" t="str">
            <v>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v>
          </cell>
          <cell r="F365" t="str">
            <v>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Typical compensation at 20 years tenure: backpay of 6 months (assumes case takes 6 months to complete) + median compensation payment of NZ$6,500 (equivalent to 1.7 months wages based on average weekly earnings taken from 2007 Labour Market Statistics publication).</v>
          </cell>
          <cell r="G365" t="str">
            <v>..</v>
          </cell>
          <cell r="J365">
            <v>7.7</v>
          </cell>
          <cell r="M365" t="e">
            <v>#N/A</v>
          </cell>
          <cell r="P365">
            <v>1</v>
          </cell>
        </row>
        <row r="366">
          <cell r="A366" t="str">
            <v>New ZealandEPL3D</v>
          </cell>
          <cell r="B366" t="str">
            <v>New Zealand</v>
          </cell>
          <cell r="C366" t="str">
            <v>EPL3D</v>
          </cell>
          <cell r="D366" t="str">
            <v>Possibility of reinstatement following unfair dismissal</v>
          </cell>
          <cell r="E366" t="str">
            <v>The ERA requires the Employment Relations Authority to provide for reinstatement “wherever practicable”.  
In determining whether it is practicable to order reinstatement, the Authority will determine whether the level of mutual trust and confidence that remains between the parties would enable them to resume a productive employment relationship if reinstatement were ordered.</v>
          </cell>
          <cell r="F366" t="str">
            <v>The ERA requires the Employment Relations Authority to provide for reinstatement “wherever practicable”.  
In determining whether it is practicable to order reinstatement, the Authority will determine whether the level of mutual trust and confidence that remains between the parties would enable them to resume a productive employment relationship if reinstatement were ordered.</v>
          </cell>
          <cell r="G366">
            <v>1</v>
          </cell>
          <cell r="J366">
            <v>1</v>
          </cell>
          <cell r="M366">
            <v>2</v>
          </cell>
          <cell r="P366">
            <v>2</v>
          </cell>
        </row>
        <row r="367">
          <cell r="A367" t="str">
            <v>New ZealandEPL3E</v>
          </cell>
          <cell r="B367" t="str">
            <v>New Zealand</v>
          </cell>
          <cell r="C367" t="str">
            <v>EPL3E</v>
          </cell>
          <cell r="D367" t="str">
            <v>Max time for claim</v>
          </cell>
          <cell r="E367" t="str">
            <v>-</v>
          </cell>
          <cell r="F367"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367">
            <v>3</v>
          </cell>
          <cell r="P367">
            <v>2</v>
          </cell>
        </row>
        <row r="368">
          <cell r="A368" t="str">
            <v>New ZealandFT1</v>
          </cell>
          <cell r="B368" t="str">
            <v>New Zealand</v>
          </cell>
          <cell r="C368" t="str">
            <v>FT1</v>
          </cell>
          <cell r="D368" t="str">
            <v>Valid cases for use of fixed-term contracts, other than  “objective”  or “material” situationc</v>
          </cell>
          <cell r="E368" t="str">
            <v>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v>
          </cell>
          <cell r="F368" t="str">
            <v>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v>
          </cell>
          <cell r="G368">
            <v>2</v>
          </cell>
          <cell r="J368">
            <v>2</v>
          </cell>
          <cell r="M368">
            <v>2</v>
          </cell>
          <cell r="P368">
            <v>2</v>
          </cell>
        </row>
        <row r="369">
          <cell r="A369" t="str">
            <v>New ZealandFT2</v>
          </cell>
          <cell r="B369" t="str">
            <v>New Zealand</v>
          </cell>
          <cell r="C369" t="str">
            <v>FT2</v>
          </cell>
          <cell r="D369" t="str">
            <v>Maximum number of successive fixed-term contractsd</v>
          </cell>
          <cell r="E369" t="str">
            <v>4 No limit specified, but the requirement that an employer must have genuine reasons based on reasonable grounds may mean that there will be a risk that upon continuous renewal the Courts will find a fixed-term agreement to be a “sham”.</v>
          </cell>
          <cell r="F369" t="str">
            <v>4 No limit specified, but the requirement that an employer must have genuine reasons based on reasonable grounds may mean that there will be a risk that upon continuous renewal the Courts will find a fixed-term agreement to be a “sham”.</v>
          </cell>
          <cell r="G369">
            <v>4</v>
          </cell>
          <cell r="J369">
            <v>4</v>
          </cell>
          <cell r="M369">
            <v>2</v>
          </cell>
          <cell r="P369">
            <v>2</v>
          </cell>
        </row>
        <row r="370">
          <cell r="A370" t="str">
            <v>New ZealandFT3</v>
          </cell>
          <cell r="B370" t="str">
            <v>New Zealand</v>
          </cell>
          <cell r="C370" t="str">
            <v>FT3</v>
          </cell>
          <cell r="D370" t="str">
            <v>Maximum cumulated duration of successive fixed-term contracts</v>
          </cell>
          <cell r="E370" t="str">
            <v>No limit, unless it is shown that the employer does not have genuine reasons based on reasonable grounds.</v>
          </cell>
          <cell r="F370" t="str">
            <v>No limit, unless it is shown that the employer does not have genuine reasons based on reasonable grounds.</v>
          </cell>
          <cell r="G370">
            <v>100</v>
          </cell>
          <cell r="J370">
            <v>100</v>
          </cell>
          <cell r="M370">
            <v>0</v>
          </cell>
          <cell r="P370">
            <v>0</v>
          </cell>
        </row>
        <row r="371">
          <cell r="A371" t="str">
            <v>New ZealandTWA1</v>
          </cell>
          <cell r="B371" t="str">
            <v>New Zealand</v>
          </cell>
          <cell r="C371" t="str">
            <v>TWA1</v>
          </cell>
          <cell r="D371" t="str">
            <v>Types of work for which TWA employment is legal</v>
          </cell>
          <cell r="E371" t="str">
            <v>General</v>
          </cell>
          <cell r="F371" t="str">
            <v>General</v>
          </cell>
          <cell r="G371">
            <v>4</v>
          </cell>
          <cell r="J371">
            <v>4</v>
          </cell>
          <cell r="M371">
            <v>0</v>
          </cell>
          <cell r="P371">
            <v>0</v>
          </cell>
        </row>
        <row r="372">
          <cell r="A372" t="str">
            <v>New ZealandTWA2</v>
          </cell>
          <cell r="B372" t="str">
            <v>New Zealand</v>
          </cell>
          <cell r="C372" t="str">
            <v>TWA2</v>
          </cell>
          <cell r="D372" t="str">
            <v>Are there any restrictions on the number of renewals of a TWA contract?</v>
          </cell>
          <cell r="E372" t="str">
            <v>No limit specified, except that the employer must have genuine reasons based on reasonable grounds.</v>
          </cell>
          <cell r="F372" t="str">
            <v>No limit specified, except that the employer must have genuine reasons based on reasonable grounds.</v>
          </cell>
          <cell r="G372" t="str">
            <v>Yes</v>
          </cell>
          <cell r="J372" t="str">
            <v>Yes</v>
          </cell>
          <cell r="M372">
            <v>4</v>
          </cell>
          <cell r="P372">
            <v>4</v>
          </cell>
        </row>
        <row r="373">
          <cell r="A373" t="str">
            <v>New ZealandTWA3</v>
          </cell>
          <cell r="B373" t="str">
            <v>New Zealand</v>
          </cell>
          <cell r="C373" t="str">
            <v>TWA3</v>
          </cell>
          <cell r="D373" t="str">
            <v>Maximum cumulated duration of temporary work contractse</v>
          </cell>
          <cell r="E373" t="str">
            <v>No limit, unless it is shown that the employer does not have genuine reasons based on reasonable grounds.</v>
          </cell>
          <cell r="F373" t="str">
            <v>No limit, unless it is shown that the employer does not have genuine reasons based on reasonable grounds.</v>
          </cell>
          <cell r="G373">
            <v>100</v>
          </cell>
          <cell r="J373">
            <v>100</v>
          </cell>
          <cell r="M373">
            <v>0</v>
          </cell>
          <cell r="P373">
            <v>0</v>
          </cell>
        </row>
        <row r="374">
          <cell r="A374" t="str">
            <v>New ZealandTWA4</v>
          </cell>
          <cell r="B374" t="str">
            <v>New Zealand</v>
          </cell>
          <cell r="C374" t="str">
            <v>TWA4</v>
          </cell>
          <cell r="D374" t="str">
            <v>Authorisation and reporting obligations</v>
          </cell>
          <cell r="F374" t="str">
            <v>No</v>
          </cell>
          <cell r="J374">
            <v>0</v>
          </cell>
          <cell r="P374">
            <v>0</v>
          </cell>
        </row>
        <row r="375">
          <cell r="A375" t="str">
            <v>New ZealandTWA5</v>
          </cell>
          <cell r="B375" t="str">
            <v>New Zealand</v>
          </cell>
          <cell r="C375" t="str">
            <v>TWA5</v>
          </cell>
          <cell r="D375" t="str">
            <v>Equal treatment of TWA workers</v>
          </cell>
          <cell r="F375" t="str">
            <v>No</v>
          </cell>
          <cell r="J375">
            <v>0</v>
          </cell>
          <cell r="P375">
            <v>0</v>
          </cell>
        </row>
        <row r="376">
          <cell r="A376" t="str">
            <v>New ZealandCD1</v>
          </cell>
          <cell r="B376" t="str">
            <v>New Zealand</v>
          </cell>
          <cell r="C376" t="str">
            <v>CD1</v>
          </cell>
          <cell r="D376" t="str">
            <v>Definition of collective dismissal</v>
          </cell>
          <cell r="E376" t="str">
            <v>No definition of collective dismissal.</v>
          </cell>
          <cell r="F376" t="str">
            <v>No definition of collective dismissal.</v>
          </cell>
          <cell r="G376">
            <v>0</v>
          </cell>
          <cell r="J376">
            <v>0</v>
          </cell>
          <cell r="M376">
            <v>0</v>
          </cell>
          <cell r="P376">
            <v>0</v>
          </cell>
        </row>
        <row r="377">
          <cell r="A377" t="str">
            <v>New ZealandCD2</v>
          </cell>
          <cell r="B377" t="str">
            <v>New Zealand</v>
          </cell>
          <cell r="C377" t="str">
            <v>CD2</v>
          </cell>
          <cell r="D377" t="str">
            <v>Additional notification requirements in case of collective dismissals</v>
          </cell>
          <cell r="E377" t="str">
            <v>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v>
          </cell>
          <cell r="F377" t="str">
            <v>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v>
          </cell>
          <cell r="G377">
            <v>0.5</v>
          </cell>
          <cell r="J377">
            <v>0.5</v>
          </cell>
          <cell r="M377">
            <v>1.5</v>
          </cell>
          <cell r="P377">
            <v>1.5</v>
          </cell>
        </row>
        <row r="378">
          <cell r="A378" t="str">
            <v>New ZealandCD3</v>
          </cell>
          <cell r="B378" t="str">
            <v>New Zealand</v>
          </cell>
          <cell r="C378" t="str">
            <v>CD3</v>
          </cell>
          <cell r="D378" t="str">
            <v>Additional delays involved in case of collective dismissals</v>
          </cell>
          <cell r="E378" t="str">
            <v xml:space="preserve">No special regulations for collective dismissal. </v>
          </cell>
          <cell r="F378" t="str">
            <v xml:space="preserve">No special regulations for collective dismissal. </v>
          </cell>
          <cell r="G378">
            <v>0</v>
          </cell>
          <cell r="J378">
            <v>0</v>
          </cell>
          <cell r="M378">
            <v>0</v>
          </cell>
          <cell r="P378">
            <v>0</v>
          </cell>
        </row>
        <row r="379">
          <cell r="A379" t="str">
            <v>New ZealandCD4</v>
          </cell>
          <cell r="B379" t="str">
            <v>New Zealand</v>
          </cell>
          <cell r="C379" t="str">
            <v>CD4</v>
          </cell>
          <cell r="D379" t="str">
            <v>Other special costs to employers in case of collective dismissals</v>
          </cell>
          <cell r="E379"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Severance pay: No special regulations for collective dismissal.</v>
          </cell>
          <cell r="F379"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hopsitals, age-related residential care facilities and the education sector, orderly services in hospitals and the age-related residential care faciliites and caretaking in the education sector) have the right to transfer to a new employer on the same terms if they wish.
Severance pay: No special regulations for collective dismissal.</v>
          </cell>
          <cell r="G379">
            <v>0</v>
          </cell>
          <cell r="J379">
            <v>0</v>
          </cell>
          <cell r="M379">
            <v>0</v>
          </cell>
          <cell r="P379">
            <v>0</v>
          </cell>
        </row>
        <row r="380">
          <cell r="A380" t="str">
            <v>NorwayEPL1A</v>
          </cell>
          <cell r="B380" t="str">
            <v>Norway</v>
          </cell>
          <cell r="C380" t="str">
            <v>EPL1A</v>
          </cell>
          <cell r="D380" t="str">
            <v>Notification proceduresa</v>
          </cell>
          <cell r="E380" t="str">
            <v>Written notice to employee, with statement of reasons upon request.</v>
          </cell>
          <cell r="F380" t="str">
            <v>Written notice to employee, with statement of reasons upon request.</v>
          </cell>
          <cell r="G380">
            <v>1</v>
          </cell>
          <cell r="J380">
            <v>1</v>
          </cell>
          <cell r="M380">
            <v>2</v>
          </cell>
          <cell r="P380">
            <v>2</v>
          </cell>
        </row>
        <row r="381">
          <cell r="A381" t="str">
            <v>NorwayEPL1B</v>
          </cell>
          <cell r="B381" t="str">
            <v>Norway</v>
          </cell>
          <cell r="C381" t="str">
            <v>EPL1B</v>
          </cell>
          <cell r="D381" t="str">
            <v>Delay before notice can starta</v>
          </cell>
          <cell r="E381" t="str">
            <v>Letter sent by mail. Notice period runs from the first day of the month following that in which notice was given.</v>
          </cell>
          <cell r="F381" t="str">
            <v>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+ 15 days on average until start of next month</v>
          </cell>
          <cell r="G381">
            <v>17</v>
          </cell>
          <cell r="J381">
            <v>16</v>
          </cell>
          <cell r="M381">
            <v>2</v>
          </cell>
          <cell r="P381">
            <v>2</v>
          </cell>
        </row>
        <row r="382">
          <cell r="A382" t="str">
            <v>NorwayEPL2A1, EPL2A2, EPL2A3</v>
          </cell>
          <cell r="B382" t="str">
            <v>Norway</v>
          </cell>
          <cell r="C382" t="str">
            <v>EPL2A1, EPL2A2, EPL2A3</v>
          </cell>
          <cell r="D382" t="str">
            <v>Notice / tenurea</v>
          </cell>
          <cell r="E382" t="str">
            <v>All workers: 14d&lt;6m, 1m&lt;5y, 2m&lt;10y, 3m&gt;10y; (with above 10 years seniority, notice period increases with age, up to 6 months at age 60 and above).
9 months tenure: 1 month, 4 years tenure: 1 month, 20 years tenure: 3 months.</v>
          </cell>
          <cell r="F382" t="str">
            <v>All workers: 14d&lt;6m, 1m&lt;5y, 2m&lt;10y, 3m&gt;10y. If an employee is dismissal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G382">
            <v>1</v>
          </cell>
          <cell r="H382">
            <v>1</v>
          </cell>
          <cell r="I382">
            <v>3</v>
          </cell>
          <cell r="J382">
            <v>1</v>
          </cell>
          <cell r="K382">
            <v>1</v>
          </cell>
          <cell r="L382">
            <v>3</v>
          </cell>
          <cell r="M382">
            <v>3</v>
          </cell>
          <cell r="N382">
            <v>2</v>
          </cell>
          <cell r="O382">
            <v>2</v>
          </cell>
          <cell r="P382">
            <v>3</v>
          </cell>
          <cell r="Q382">
            <v>2</v>
          </cell>
          <cell r="R382">
            <v>2</v>
          </cell>
        </row>
        <row r="383">
          <cell r="A383" t="str">
            <v>NorwayEPL2B1, EPL2B2, EPL2B3</v>
          </cell>
          <cell r="B383" t="str">
            <v>Norway</v>
          </cell>
          <cell r="C383" t="str">
            <v>EPL2B1, EPL2B2, EPL2B3</v>
          </cell>
          <cell r="D383" t="str">
            <v>Severance pay / tenurea</v>
          </cell>
          <cell r="E383" t="str">
            <v xml:space="preserve">None by law; however collective agreements may, under certain conditions like chronical illness, require lumpsum additional 
 payments to long-serving staff who have reached age 50, or where the dismissal arises from company reorganisation.
</v>
          </cell>
          <cell r="F383" t="str">
            <v>None by law, but collective agreements may under certain conditions require additional payment.</v>
          </cell>
          <cell r="G383">
            <v>0</v>
          </cell>
          <cell r="H383">
            <v>0</v>
          </cell>
          <cell r="I383">
            <v>0</v>
          </cell>
          <cell r="J383">
            <v>0</v>
          </cell>
          <cell r="K383">
            <v>0</v>
          </cell>
          <cell r="L383">
            <v>0</v>
          </cell>
          <cell r="M383">
            <v>0</v>
          </cell>
          <cell r="N383">
            <v>0</v>
          </cell>
          <cell r="O383">
            <v>0</v>
          </cell>
          <cell r="P383">
            <v>0</v>
          </cell>
          <cell r="Q383">
            <v>0</v>
          </cell>
          <cell r="R383">
            <v>0</v>
          </cell>
        </row>
        <row r="384">
          <cell r="A384" t="str">
            <v>NorwayEPL3A</v>
          </cell>
          <cell r="B384" t="str">
            <v>Norway</v>
          </cell>
          <cell r="C384" t="str">
            <v>EPL3A</v>
          </cell>
          <cell r="D384" t="str">
            <v>Definition of justified or unfair dismissal</v>
          </cell>
          <cell r="E384" t="str">
            <v xml:space="preserve">Fair: Dismissals for personal and  economic reasons (rationalisation measures, etc.) are possible.  However, the courts have restricted personal reasons mainly to cases of material breach of the employment contract (disloyalty, persistent absenteeism, etc.).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F384"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G384">
            <v>2.5</v>
          </cell>
          <cell r="J384">
            <v>2.5</v>
          </cell>
          <cell r="M384">
            <v>5</v>
          </cell>
          <cell r="P384">
            <v>5</v>
          </cell>
        </row>
        <row r="385">
          <cell r="A385" t="str">
            <v>NorwayEPL3B</v>
          </cell>
          <cell r="B385" t="str">
            <v>Norway</v>
          </cell>
          <cell r="C385" t="str">
            <v>EPL3B</v>
          </cell>
          <cell r="D385" t="str">
            <v>Trial period</v>
          </cell>
          <cell r="E385" t="str">
            <v xml:space="preserve">By law up to 6 months trial period (14 days notice).
</v>
          </cell>
          <cell r="F385" t="str">
            <v xml:space="preserve">By law up to 6 months trial period (14 days notice).
</v>
          </cell>
          <cell r="G385">
            <v>3</v>
          </cell>
          <cell r="J385">
            <v>3</v>
          </cell>
          <cell r="M385">
            <v>4</v>
          </cell>
          <cell r="P385">
            <v>4</v>
          </cell>
        </row>
        <row r="386">
          <cell r="A386" t="str">
            <v>NorwayEPL3C</v>
          </cell>
          <cell r="B386" t="str">
            <v>Norway</v>
          </cell>
          <cell r="C386" t="str">
            <v>EPL3C</v>
          </cell>
          <cell r="D386" t="str">
            <v>compensation following unfair dismissalb</v>
          </cell>
          <cell r="E386" t="str">
            <v>Compensation up to 6 months pay (although it can go up to 3 years in rare cases), plus back pay for the duration of the court case.
Typical compensation at 20 years tenure (all workers): 12 months.</v>
          </cell>
          <cell r="F386" t="str">
            <v>In the case of unfair dismissal, the employee is entitled to compensation. The amount of the compensation is determined by a court and vaies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G386">
            <v>12</v>
          </cell>
          <cell r="J386">
            <v>12</v>
          </cell>
          <cell r="M386">
            <v>2</v>
          </cell>
          <cell r="P386">
            <v>2</v>
          </cell>
        </row>
        <row r="387">
          <cell r="A387" t="str">
            <v>NorwayEPL3D</v>
          </cell>
          <cell r="B387" t="str">
            <v>Norway</v>
          </cell>
          <cell r="C387" t="str">
            <v>EPL3D</v>
          </cell>
          <cell r="D387" t="str">
            <v>Possibility of reinstatement following unfair dismissal</v>
          </cell>
          <cell r="E387" t="str">
            <v>Reinstatement orders fairly frequent.</v>
          </cell>
          <cell r="F387" t="str">
            <v>Reinstatement orders fairly frequent.</v>
          </cell>
          <cell r="G387">
            <v>2</v>
          </cell>
          <cell r="J387">
            <v>2</v>
          </cell>
          <cell r="M387">
            <v>4</v>
          </cell>
          <cell r="P387">
            <v>4</v>
          </cell>
        </row>
        <row r="388">
          <cell r="A388" t="str">
            <v>NorwayEPL3E</v>
          </cell>
          <cell r="B388" t="str">
            <v>Norway</v>
          </cell>
          <cell r="C388" t="str">
            <v>EPL3E</v>
          </cell>
          <cell r="D388" t="str">
            <v>Max time for claim</v>
          </cell>
          <cell r="F388" t="str">
            <v>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time the notice is given. If the dismissal does not meet the formal requirements according to law, there is no time limit for such claims.
Calculation: average of normal limit ( 8 weeks) and limit if only claiming compensation (6 months)</v>
          </cell>
          <cell r="J388">
            <v>4</v>
          </cell>
          <cell r="P388">
            <v>3</v>
          </cell>
        </row>
        <row r="389">
          <cell r="A389" t="str">
            <v>NorwayFT1</v>
          </cell>
          <cell r="B389" t="str">
            <v>Norway</v>
          </cell>
          <cell r="C389" t="str">
            <v>FT1</v>
          </cell>
          <cell r="D389" t="str">
            <v>Valid cases for use of fixed-term contracts, other than  “objective”  or “material” situationc</v>
          </cell>
          <cell r="E389" t="str">
            <v>Permitted for specific tasks/projects, the hiring of trainees, athletes and chief executives,  temporary replacements of absent employees, and job creation measures. (Employers have to give notice  to fixed-term employees, instead of simply letting their contracts run out.  Fixed-term workers dismissed before expiry date because of lack of work are entitled to preferential rehiring later, under certain conditions)</v>
          </cell>
          <cell r="F389"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G389">
            <v>1</v>
          </cell>
          <cell r="J389">
            <v>1</v>
          </cell>
          <cell r="M389">
            <v>4</v>
          </cell>
          <cell r="P389">
            <v>4</v>
          </cell>
        </row>
        <row r="390">
          <cell r="A390" t="str">
            <v>NorwayFT2</v>
          </cell>
          <cell r="B390" t="str">
            <v>Norway</v>
          </cell>
          <cell r="C390" t="str">
            <v>FT2</v>
          </cell>
          <cell r="D390" t="str">
            <v>Maximum number of successive fixed-term contractsd</v>
          </cell>
          <cell r="E390" t="str">
            <v>Estimated 1.5
In case of successive contracts, justification of limitation of contract subject to court examination.</v>
          </cell>
          <cell r="F390" t="str">
            <v>Estimated 1.5
In case of successive contracts, justification of limitation of contract subject to court examination.</v>
          </cell>
          <cell r="G390">
            <v>1.5</v>
          </cell>
          <cell r="J390">
            <v>1.5</v>
          </cell>
          <cell r="M390">
            <v>5</v>
          </cell>
          <cell r="P390">
            <v>5</v>
          </cell>
        </row>
        <row r="391">
          <cell r="A391" t="str">
            <v>NorwayFT3</v>
          </cell>
          <cell r="B391" t="str">
            <v>Norway</v>
          </cell>
          <cell r="C391" t="str">
            <v>FT3</v>
          </cell>
          <cell r="D391" t="str">
            <v>Maximum cumulated duration of successive fixed-term contracts</v>
          </cell>
          <cell r="E391" t="str">
            <v xml:space="preserve">No limit </v>
          </cell>
          <cell r="F391"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G391">
            <v>100</v>
          </cell>
          <cell r="J391">
            <v>48</v>
          </cell>
          <cell r="M391">
            <v>0</v>
          </cell>
          <cell r="P391">
            <v>1</v>
          </cell>
        </row>
        <row r="392">
          <cell r="A392" t="str">
            <v>NorwayTWA1</v>
          </cell>
          <cell r="B392" t="str">
            <v>Norway</v>
          </cell>
          <cell r="C392" t="str">
            <v>TWA1</v>
          </cell>
          <cell r="D392" t="str">
            <v>Types of work for which TWA employment is legal</v>
          </cell>
          <cell r="E392" t="str">
            <v xml:space="preserve">Conditions similar to fixed-term work (permitted for specific tasks/projects, temporary replacements of absent employees, etc…). </v>
          </cell>
          <cell r="F392"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G392">
            <v>2</v>
          </cell>
          <cell r="J392">
            <v>2</v>
          </cell>
          <cell r="M392">
            <v>3</v>
          </cell>
          <cell r="P392">
            <v>3</v>
          </cell>
        </row>
        <row r="393">
          <cell r="A393" t="str">
            <v>NorwayTWA2</v>
          </cell>
          <cell r="B393" t="str">
            <v>Norway</v>
          </cell>
          <cell r="C393" t="str">
            <v>TWA2</v>
          </cell>
          <cell r="D393" t="str">
            <v>Are there any restrictions on the number of renewals of a TWA contract?</v>
          </cell>
          <cell r="E393" t="str">
            <v>No limit specified, as long as there is an objective reason.</v>
          </cell>
          <cell r="F393" t="str">
            <v>No limit specified, as long as there is an objective reason.</v>
          </cell>
          <cell r="G393" t="str">
            <v>Yes</v>
          </cell>
          <cell r="J393" t="str">
            <v>Yes</v>
          </cell>
          <cell r="M393">
            <v>4</v>
          </cell>
          <cell r="P393">
            <v>4</v>
          </cell>
        </row>
        <row r="394">
          <cell r="A394" t="str">
            <v>NorwayTWA3</v>
          </cell>
          <cell r="B394" t="str">
            <v>Norway</v>
          </cell>
          <cell r="C394" t="str">
            <v>TWA3</v>
          </cell>
          <cell r="D394" t="str">
            <v>Maximum cumulated duration of temporary work contractse</v>
          </cell>
          <cell r="E394" t="str">
            <v>No</v>
          </cell>
          <cell r="F394"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v>
          </cell>
          <cell r="G394">
            <v>100</v>
          </cell>
          <cell r="J394">
            <v>48</v>
          </cell>
          <cell r="M394">
            <v>0</v>
          </cell>
          <cell r="P394">
            <v>1</v>
          </cell>
        </row>
        <row r="395">
          <cell r="A395" t="str">
            <v>NorwayTWA4</v>
          </cell>
          <cell r="B395" t="str">
            <v>Norway</v>
          </cell>
          <cell r="C395" t="str">
            <v>TWA4</v>
          </cell>
          <cell r="D395" t="str">
            <v>Authorisation and reporting obligations</v>
          </cell>
          <cell r="F395" t="str">
            <v>The set up of a TWA requires periodic reporting obligations.</v>
          </cell>
          <cell r="J395">
            <v>2</v>
          </cell>
          <cell r="P395">
            <v>4</v>
          </cell>
        </row>
        <row r="396">
          <cell r="A396" t="str">
            <v>NorwayTWA5</v>
          </cell>
          <cell r="B396" t="str">
            <v>Norway</v>
          </cell>
          <cell r="C396" t="str">
            <v>TWA5</v>
          </cell>
          <cell r="D396" t="str">
            <v>Equal treatment of TWA workers</v>
          </cell>
          <cell r="F396" t="str">
            <v>There are no regulations which ensure equal treatment of regular workers and agency workers at the user firm.</v>
          </cell>
          <cell r="J396">
            <v>0</v>
          </cell>
          <cell r="P396">
            <v>0</v>
          </cell>
        </row>
        <row r="397">
          <cell r="A397" t="str">
            <v>NorwayCD1</v>
          </cell>
          <cell r="B397" t="str">
            <v>Norway</v>
          </cell>
          <cell r="C397" t="str">
            <v>CD1</v>
          </cell>
          <cell r="D397" t="str">
            <v>Definition of collective dismissal</v>
          </cell>
          <cell r="E397" t="str">
            <v>10+ employees within a month.</v>
          </cell>
          <cell r="F397" t="str">
            <v>10+ employees within a month.</v>
          </cell>
          <cell r="G397">
            <v>3</v>
          </cell>
          <cell r="J397">
            <v>3</v>
          </cell>
          <cell r="M397">
            <v>4.5</v>
          </cell>
          <cell r="P397">
            <v>4.5</v>
          </cell>
        </row>
        <row r="398">
          <cell r="A398" t="str">
            <v>NorwayCD2</v>
          </cell>
          <cell r="B398" t="str">
            <v>Norway</v>
          </cell>
          <cell r="C398" t="str">
            <v>CD2</v>
          </cell>
          <cell r="D398" t="str">
            <v>Additional notification requirements in case of collective dismissals</v>
          </cell>
          <cell r="E398" t="str">
            <v>Notification of employee representatives: Duty to inform and consult with trade union/employee representatives.
Notification of public authorities: Notification of district employment office.</v>
          </cell>
          <cell r="F398" t="str">
            <v>Notification of employee representatives: Duty to inform and consult with trade union/employee representatives.
Notification of public authorities: Notification of Labour and Welfare Administration.</v>
          </cell>
          <cell r="G398">
            <v>2</v>
          </cell>
          <cell r="J398">
            <v>2</v>
          </cell>
          <cell r="M398">
            <v>6</v>
          </cell>
          <cell r="P398">
            <v>6</v>
          </cell>
        </row>
        <row r="399">
          <cell r="A399" t="str">
            <v>NorwayCD3</v>
          </cell>
          <cell r="B399" t="str">
            <v>Norway</v>
          </cell>
          <cell r="C399" t="str">
            <v>CD3</v>
          </cell>
          <cell r="D399" t="str">
            <v>Additional delays involved in case of collective dismissals</v>
          </cell>
          <cell r="E399" t="str">
            <v>30 days waiting period after notification of employment service.</v>
          </cell>
          <cell r="F399" t="str">
            <v>30 days waiting period after notification of employment service.</v>
          </cell>
          <cell r="G399">
            <v>13</v>
          </cell>
          <cell r="J399">
            <v>14</v>
          </cell>
          <cell r="M399">
            <v>1</v>
          </cell>
          <cell r="P399">
            <v>1</v>
          </cell>
        </row>
        <row r="400">
          <cell r="A400" t="str">
            <v>NorwayCD4</v>
          </cell>
          <cell r="B400" t="str">
            <v>Norway</v>
          </cell>
          <cell r="C400" t="str">
            <v>CD4</v>
          </cell>
          <cell r="D400" t="str">
            <v>Other special costs to employers in case of collective dismissals</v>
          </cell>
          <cell r="E400" t="str">
            <v xml:space="preserve">Type of negotiation requiredf: Consultation on alternatives to redundancy and selection standards. 
Selection criteria: Accepted custom is by seniority, but recent case law gives more weight to business needs.
Severance pay: No legal requirements. </v>
          </cell>
          <cell r="F400" t="str">
            <v xml:space="preserve">Type of negotiation requiredf: Consultation on alternatives to redundancy and selection standards. 
Selection criteria: Accepted custom is by seniority, but recent case law gives more weight to business needs.
Severance pay: No legal requirements. </v>
          </cell>
          <cell r="G400">
            <v>0</v>
          </cell>
          <cell r="J400">
            <v>0</v>
          </cell>
          <cell r="M400">
            <v>0</v>
          </cell>
          <cell r="P400">
            <v>0</v>
          </cell>
        </row>
        <row r="401">
          <cell r="A401" t="str">
            <v>PolandEPL1A</v>
          </cell>
          <cell r="B401" t="str">
            <v>Poland</v>
          </cell>
          <cell r="C401" t="str">
            <v>EPL1A</v>
          </cell>
          <cell r="D401" t="str">
            <v>Notification proceduresa</v>
          </cell>
          <cell r="E401" t="str">
            <v>Notification to representative trade union of intention to terminate, including reasons for dismissal.  In case the employee takes the case to the labour court, the court may require evidence of a warning procedure and of a fair account of trade union opinions.</v>
          </cell>
          <cell r="F401" t="str">
            <v>Notification to representative trade union of intention to terminate, including reasons for dismissal.  In case the employee takes the case to the labour court, the court may require evidence of a warning procedure and of a fair account of trade union opinions.</v>
          </cell>
          <cell r="G401">
            <v>2</v>
          </cell>
          <cell r="J401">
            <v>2</v>
          </cell>
          <cell r="M401">
            <v>4</v>
          </cell>
          <cell r="P401">
            <v>4</v>
          </cell>
        </row>
        <row r="402">
          <cell r="A402" t="str">
            <v>PolandEPL1B</v>
          </cell>
          <cell r="B402" t="str">
            <v>Poland</v>
          </cell>
          <cell r="C402" t="str">
            <v>EPL1B</v>
          </cell>
          <cell r="D402" t="str">
            <v>Delay before notice can starta</v>
          </cell>
          <cell r="E402" t="str">
            <v>After previous warning to the employee, 5 days for consultation with local trade union on justification for dismissal. Notice can then be served, usually by mail.
Calculation: 13 = 7 + 5+1</v>
          </cell>
          <cell r="F402" t="str">
            <v>The employer must establish whether the employee is a member of a trade union. If the employee is a trade union member,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v>
          </cell>
          <cell r="G402">
            <v>13</v>
          </cell>
          <cell r="J402">
            <v>10</v>
          </cell>
          <cell r="M402">
            <v>2</v>
          </cell>
          <cell r="P402">
            <v>2</v>
          </cell>
        </row>
        <row r="403">
          <cell r="A403" t="str">
            <v>PolandEPL2A1, EPL2A2, EPL2A3</v>
          </cell>
          <cell r="B403" t="str">
            <v>Poland</v>
          </cell>
          <cell r="C403" t="str">
            <v>EPL2A1, EPL2A2, EPL2A3</v>
          </cell>
          <cell r="D403" t="str">
            <v>Notice / tenurea</v>
          </cell>
          <cell r="E403" t="str">
            <v>All workers: 2w&lt;6m, 1m&gt;6m, 3m&gt;3y. 2w for school leavers in first job.
9 months tenure: 1 month, 4 years tenure: 3 months, 20 years tenure: 3 months.</v>
          </cell>
          <cell r="F403" t="str">
            <v>All workers: 2w&lt;6m, 1m&gt;6m, 3m&gt;3y. 2w for school leavers in first job. The period of notice in case of the termination of an employment contract concluded for a trial period shall be: (1) three working days if the trial period is less than two weeks; (2) one week if the trial period is more than two weeks; (3) Two weeks if the trial period is three months
9 months tenure: 1 month, 4 years tenure: 3 months, 20 years tenure: 3 months.</v>
          </cell>
          <cell r="G403">
            <v>1</v>
          </cell>
          <cell r="H403">
            <v>3</v>
          </cell>
          <cell r="I403">
            <v>3</v>
          </cell>
          <cell r="J403">
            <v>1</v>
          </cell>
          <cell r="K403">
            <v>3</v>
          </cell>
          <cell r="L403">
            <v>3</v>
          </cell>
          <cell r="M403">
            <v>3</v>
          </cell>
          <cell r="N403">
            <v>5</v>
          </cell>
          <cell r="O403">
            <v>2</v>
          </cell>
          <cell r="P403">
            <v>3</v>
          </cell>
          <cell r="Q403">
            <v>5</v>
          </cell>
          <cell r="R403">
            <v>2</v>
          </cell>
        </row>
        <row r="404">
          <cell r="A404" t="str">
            <v>PolandEPL2B1, EPL2B2, EPL2B3</v>
          </cell>
          <cell r="B404" t="str">
            <v>Poland</v>
          </cell>
          <cell r="C404" t="str">
            <v>EPL2B1, EPL2B2, EPL2B3</v>
          </cell>
          <cell r="D404" t="str">
            <v>Severance pay / tenurea</v>
          </cell>
          <cell r="E404" t="str">
            <v>All workers: Usually none, but 1 month in case of termination due to disability or retirement.</v>
          </cell>
          <cell r="F404" t="str">
            <v>All workers: Usually none, but 1 month in case of termination due to disability or retirement.</v>
          </cell>
          <cell r="G404">
            <v>0</v>
          </cell>
          <cell r="H404">
            <v>0</v>
          </cell>
          <cell r="I404">
            <v>0</v>
          </cell>
          <cell r="J404">
            <v>0</v>
          </cell>
          <cell r="K404">
            <v>0</v>
          </cell>
          <cell r="L404">
            <v>0</v>
          </cell>
          <cell r="M404">
            <v>0</v>
          </cell>
          <cell r="N404">
            <v>0</v>
          </cell>
          <cell r="O404">
            <v>0</v>
          </cell>
          <cell r="P404">
            <v>0</v>
          </cell>
          <cell r="Q404">
            <v>0</v>
          </cell>
          <cell r="R404">
            <v>0</v>
          </cell>
        </row>
        <row r="405">
          <cell r="A405" t="str">
            <v>PolandEPL3A</v>
          </cell>
          <cell r="B405" t="str">
            <v>Poland</v>
          </cell>
          <cell r="C405" t="str">
            <v>EPL3A</v>
          </cell>
          <cell r="D405" t="str">
            <v>Definition of justified or unfair dismissal</v>
          </cell>
          <cell r="E405" t="str">
            <v>Fair: Dismissals based on factors inherent in the employee (e.g. lack of competence) or on economic grounds of redundancy of the job.</v>
          </cell>
          <cell r="F405" t="str">
            <v xml:space="preserve">Fair: Dismissals based on factors inherent in the employee (e.g. lack of competence) or on economic grounds of redundancy of the job. </v>
          </cell>
          <cell r="G405">
            <v>0</v>
          </cell>
          <cell r="J405">
            <v>0</v>
          </cell>
          <cell r="M405">
            <v>0</v>
          </cell>
          <cell r="P405">
            <v>0</v>
          </cell>
        </row>
        <row r="406">
          <cell r="A406" t="str">
            <v>PolandEPL3B</v>
          </cell>
          <cell r="B406" t="str">
            <v>Poland</v>
          </cell>
          <cell r="C406" t="str">
            <v>EPL3B</v>
          </cell>
          <cell r="D406" t="str">
            <v>Trial period</v>
          </cell>
          <cell r="E406" t="str">
            <v>All workers: Minimum 2 weeks. Ranging up to 3 months. (Labour Code)</v>
          </cell>
          <cell r="F406" t="str">
            <v xml:space="preserve">All workers: Minimum 2 weeks. Ranging up to 3 months. </v>
          </cell>
          <cell r="G406">
            <v>1.8</v>
          </cell>
          <cell r="J406">
            <v>1.8</v>
          </cell>
          <cell r="M406">
            <v>5</v>
          </cell>
          <cell r="P406">
            <v>5</v>
          </cell>
        </row>
        <row r="407">
          <cell r="A407" t="str">
            <v>PolandEPL3C</v>
          </cell>
          <cell r="B407" t="str">
            <v>Poland</v>
          </cell>
          <cell r="C407" t="str">
            <v>EPL3C</v>
          </cell>
          <cell r="D407" t="str">
            <v>compensation following unfair dismissalb</v>
          </cell>
          <cell r="E407" t="str">
            <v>Compensation of up to 3 months depending on amount of salary earned in another job by the time of court decision. Typical compensation at 20 years tenure (all workers): 3 months. (Labour Code)</v>
          </cell>
          <cell r="F407" t="str">
            <v xml:space="preserve">Compensation of up to 3 months depending on amount of salary earned in another job by the time of court decision. Typical compensation at 20 years tenure (all workers): 3 months. </v>
          </cell>
          <cell r="G407">
            <v>3</v>
          </cell>
          <cell r="J407">
            <v>3</v>
          </cell>
          <cell r="M407">
            <v>0</v>
          </cell>
          <cell r="P407">
            <v>0</v>
          </cell>
        </row>
        <row r="408">
          <cell r="A408" t="str">
            <v>PolandEPL3D</v>
          </cell>
          <cell r="B408" t="str">
            <v>Poland</v>
          </cell>
          <cell r="C408" t="str">
            <v>EPL3D</v>
          </cell>
          <cell r="D408" t="str">
            <v>Possibility of reinstatement following unfair dismissal</v>
          </cell>
          <cell r="E408" t="str">
            <v>Reinstatement is possible, but not often made available by the court.</v>
          </cell>
          <cell r="F408" t="str">
            <v>Reinstatement is possible, but not often made available by the court.</v>
          </cell>
          <cell r="G408">
            <v>1</v>
          </cell>
          <cell r="J408">
            <v>1</v>
          </cell>
          <cell r="M408">
            <v>2</v>
          </cell>
          <cell r="P408">
            <v>2</v>
          </cell>
        </row>
        <row r="409">
          <cell r="A409" t="str">
            <v>PolandEPL3E</v>
          </cell>
          <cell r="B409" t="str">
            <v>Poland</v>
          </cell>
          <cell r="C409" t="str">
            <v>EPL3E</v>
          </cell>
          <cell r="D409" t="str">
            <v>Max time for claim</v>
          </cell>
          <cell r="F409" t="str">
            <v>An appeal against a notice of termination of a contract of employment shall be filed with thelabour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409">
            <v>0.35</v>
          </cell>
          <cell r="P409">
            <v>1</v>
          </cell>
        </row>
        <row r="410">
          <cell r="A410" t="str">
            <v>PolandFT1</v>
          </cell>
          <cell r="B410" t="str">
            <v>Poland</v>
          </cell>
          <cell r="C410" t="str">
            <v>FT1</v>
          </cell>
          <cell r="D410" t="str">
            <v>Valid cases for use of fixed-term contracts, other than  “objective”  or “material” situationc</v>
          </cell>
          <cell r="E410" t="str">
            <v>No restrictions.</v>
          </cell>
          <cell r="F410" t="str">
            <v>No restrictions.</v>
          </cell>
          <cell r="G410">
            <v>3</v>
          </cell>
          <cell r="J410">
            <v>3</v>
          </cell>
          <cell r="M410">
            <v>0</v>
          </cell>
          <cell r="P410">
            <v>0</v>
          </cell>
        </row>
        <row r="411">
          <cell r="A411" t="str">
            <v>PolandFT2</v>
          </cell>
          <cell r="B411" t="str">
            <v>Poland</v>
          </cell>
          <cell r="C411" t="str">
            <v>FT2</v>
          </cell>
          <cell r="D411" t="str">
            <v>Maximum number of successive fixed-term contractsd</v>
          </cell>
          <cell r="E411" t="str">
            <v>No limit (modified by the new Labour Code in 2002) until the polish accession to the EU, then 2 successive fixed contracts allowed</v>
          </cell>
          <cell r="F411" t="str">
            <v>2 successive fixed contracts allowed.</v>
          </cell>
          <cell r="G411">
            <v>100</v>
          </cell>
          <cell r="J411">
            <v>2</v>
          </cell>
          <cell r="M411">
            <v>0</v>
          </cell>
          <cell r="P411">
            <v>4</v>
          </cell>
        </row>
        <row r="412">
          <cell r="A412" t="str">
            <v>PolandFT3</v>
          </cell>
          <cell r="B412" t="str">
            <v>Poland</v>
          </cell>
          <cell r="C412" t="str">
            <v>FT3</v>
          </cell>
          <cell r="D412" t="str">
            <v>Maximum cumulated duration of successive fixed-term contracts</v>
          </cell>
          <cell r="E412" t="str">
            <v>No limit specified.</v>
          </cell>
          <cell r="F412" t="str">
            <v>No limit specified.</v>
          </cell>
          <cell r="G412">
            <v>100</v>
          </cell>
          <cell r="J412">
            <v>100</v>
          </cell>
          <cell r="M412">
            <v>0</v>
          </cell>
          <cell r="P412">
            <v>0</v>
          </cell>
        </row>
        <row r="413">
          <cell r="A413" t="str">
            <v>PolandTWA1</v>
          </cell>
          <cell r="B413" t="str">
            <v>Poland</v>
          </cell>
          <cell r="C413" t="str">
            <v>TWA1</v>
          </cell>
          <cell r="D413" t="str">
            <v>Types of work for which TWA employment is legal</v>
          </cell>
          <cell r="E413" t="str">
            <v>Only allowed for: 1. seasonal tasks, periodic tasks or ad hoc tasks; 2. tasks whose timely performance by the user company's permanent staff would be impossible; 3. tasks normally falling within ther ambit of a temporarily absent employee of the user company (new legislation 2003)</v>
          </cell>
          <cell r="F413" t="str">
            <v>Only allowed for: 1. seasonal tasks, periodic tasks or ad hoc tasks; 2. tasks whose timely performance by the user company's permanent staff would be impossible; 3. tasks normally falling within ther ambit of a temporarily absent employee of the user company. Employment of temporary workers is conducted according to the rules from Act of 9 July 2003 on employing temporary workers (Journal of Laws of 2003, No. 166, item 1608).</v>
          </cell>
          <cell r="G413">
            <v>2</v>
          </cell>
          <cell r="J413">
            <v>2</v>
          </cell>
          <cell r="M413">
            <v>3</v>
          </cell>
          <cell r="P413">
            <v>3</v>
          </cell>
        </row>
        <row r="414">
          <cell r="A414" t="str">
            <v>PolandTWA2</v>
          </cell>
          <cell r="B414" t="str">
            <v>Poland</v>
          </cell>
          <cell r="C414" t="str">
            <v>TWA2</v>
          </cell>
          <cell r="D414" t="str">
            <v>Are there any restrictions on the number of renewals of a TWA contract?</v>
          </cell>
          <cell r="E414" t="str">
            <v>No</v>
          </cell>
          <cell r="F414" t="str">
            <v>No</v>
          </cell>
          <cell r="G414" t="str">
            <v>No</v>
          </cell>
          <cell r="J414" t="str">
            <v>No</v>
          </cell>
          <cell r="M414">
            <v>2</v>
          </cell>
          <cell r="P414">
            <v>2</v>
          </cell>
        </row>
        <row r="415">
          <cell r="A415" t="str">
            <v>PolandTWA3</v>
          </cell>
          <cell r="B415" t="str">
            <v>Poland</v>
          </cell>
          <cell r="C415" t="str">
            <v>TWA3</v>
          </cell>
          <cell r="D415" t="str">
            <v>Maximum cumulated duration of temporary work contractse</v>
          </cell>
          <cell r="E415" t="str">
            <v>Article 20. 1.  Over a period of thirty-six successive months, the total period of temporary work performed by the temporary worker for a single user employer may not exceed twelve months. 2.  If the temporary worker performs temporary work for a given user employer in a continuous manner and his work includes tasks that fall within the ambit of an absent worker of the user employer, the period of temporary work may not exceed thirty-six months. 3.  After the period of temporary work referred to in paragraph 2, performed for a given user employer, the temporary worker may be posted to the same user employer to perform temporary work not earlier than after thirty-six months. (new legislation 2003)</v>
          </cell>
          <cell r="F415" t="str">
            <v>Over a period of thirty-six successive months, the total period of temporary work performed by the temporary worker for a single user employer may not exceed twelve months. 2.  If the temporary worker performs temporary work for a given user employer in a continuous manner and his work includes tasks that fall within the ambit of an absent worker of the user employer, the period of temporary work may not exceed thirty-six months. 3.  After the period of temporary work referred to in paragraph 2, performed for a given user employer, the temporary worker may be posted to the same user employer to perform temporary work not earlier than after thirty-six months. Calculation: 24 months = (12+36)/2</v>
          </cell>
          <cell r="G415">
            <v>24</v>
          </cell>
          <cell r="J415">
            <v>24</v>
          </cell>
          <cell r="M415">
            <v>2</v>
          </cell>
          <cell r="P415">
            <v>2</v>
          </cell>
        </row>
        <row r="416">
          <cell r="A416" t="str">
            <v>PolandTWA4</v>
          </cell>
          <cell r="B416" t="str">
            <v>Poland</v>
          </cell>
          <cell r="C416" t="str">
            <v>TWA4</v>
          </cell>
          <cell r="D416" t="str">
            <v>Authorisation and reporting obligations</v>
          </cell>
          <cell r="F416" t="str">
            <v>The set up of TWA in Poland requires special administrative authorisation and entails periodic reporting obligations.</v>
          </cell>
          <cell r="J416">
            <v>3</v>
          </cell>
          <cell r="P416">
            <v>6</v>
          </cell>
        </row>
        <row r="417">
          <cell r="A417" t="str">
            <v>PolandTWA5</v>
          </cell>
          <cell r="B417" t="str">
            <v>Poland</v>
          </cell>
          <cell r="C417" t="str">
            <v>TWA5</v>
          </cell>
          <cell r="D417" t="str">
            <v>Equal treatment of TWA workers</v>
          </cell>
          <cell r="F417"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417">
            <v>2</v>
          </cell>
          <cell r="P417">
            <v>6</v>
          </cell>
        </row>
        <row r="418">
          <cell r="A418" t="str">
            <v>PolandCD1</v>
          </cell>
          <cell r="B418" t="str">
            <v>Poland</v>
          </cell>
          <cell r="C418" t="str">
            <v>CD1</v>
          </cell>
          <cell r="D418" t="str">
            <v>Definition of collective dismissal</v>
          </cell>
          <cell r="E418" t="str">
            <v xml:space="preserve">10 workers in firms &lt;100. 10% in firms &lt;300. 30 workers in firms with &gt;300  </v>
          </cell>
          <cell r="F418" t="str">
            <v xml:space="preserve">10 workers in firms 20-100. 10% in firms &lt;300. 30 workers in firms with &gt;300  </v>
          </cell>
          <cell r="G418">
            <v>3</v>
          </cell>
          <cell r="J418">
            <v>3</v>
          </cell>
          <cell r="M418">
            <v>4.5</v>
          </cell>
          <cell r="P418">
            <v>4.5</v>
          </cell>
        </row>
        <row r="419">
          <cell r="A419" t="str">
            <v>PolandCD2</v>
          </cell>
          <cell r="B419" t="str">
            <v>Poland</v>
          </cell>
          <cell r="C419" t="str">
            <v>CD2</v>
          </cell>
          <cell r="D419" t="str">
            <v>Additional notification requirements in case of collective dismissals</v>
          </cell>
          <cell r="E419" t="str">
            <v>Notification of employee representatives: Duty to inform competent trade union. Notification of public authorities: Notification of local employment office.</v>
          </cell>
          <cell r="F419" t="str">
            <v>Notification of employee representatives: Duty to inform competent trade union. Notification of public authorities: Notification of local employment office.</v>
          </cell>
          <cell r="G419">
            <v>1</v>
          </cell>
          <cell r="J419">
            <v>1</v>
          </cell>
          <cell r="M419">
            <v>3</v>
          </cell>
          <cell r="P419">
            <v>3</v>
          </cell>
        </row>
        <row r="420">
          <cell r="A420" t="str">
            <v>PolandCD3</v>
          </cell>
          <cell r="B420" t="str">
            <v>Poland</v>
          </cell>
          <cell r="C420" t="str">
            <v>CD3</v>
          </cell>
          <cell r="D420" t="str">
            <v>Additional delays involved in case of collective dismissals</v>
          </cell>
          <cell r="E420" t="str">
            <v>Information to trade union and PES 45 days before implementation.</v>
          </cell>
          <cell r="F420" t="str">
            <v>Information to trade union 20 days before implementation and notification of PES before start of notice period.
Calculation: 20 days - 13 days for individual dismissals</v>
          </cell>
          <cell r="G420">
            <v>32</v>
          </cell>
          <cell r="J420">
            <v>10</v>
          </cell>
          <cell r="M420">
            <v>3</v>
          </cell>
          <cell r="P420">
            <v>1</v>
          </cell>
        </row>
        <row r="421">
          <cell r="A421" t="str">
            <v>PolandCD4</v>
          </cell>
          <cell r="B421" t="str">
            <v>Poland</v>
          </cell>
          <cell r="C421" t="str">
            <v>CD4</v>
          </cell>
          <cell r="D421" t="str">
            <v>Other special costs to employers in case of collective dismissals</v>
          </cell>
          <cell r="E421" t="str">
            <v>Type of negotiation requiredf: Agreement to be reached with trade union on alternatives to redundancy and ways to mitigate the effects. Selection criteria: Law lays down union participation, but no specific selection criteria for dismissal. Severance pay: 1 month &lt; 2 years of service; 2 months &lt;8 years; 3 months &gt;=8 years.</v>
          </cell>
          <cell r="F421" t="str">
            <v>Type of negotiation requiredf: Agreement to be reached with trade union on alternatives to redundancy and ways to mitigate the effects. Selection criteria: Law lays down union participation, but no specific selection criteria for dismissal. Severance pay: 1 month &lt; 2 years of service; 2 months &lt;8 years; 3 months &gt;=8 years.</v>
          </cell>
          <cell r="G421">
            <v>2</v>
          </cell>
          <cell r="J421">
            <v>2</v>
          </cell>
          <cell r="M421">
            <v>6</v>
          </cell>
          <cell r="P421">
            <v>6</v>
          </cell>
        </row>
        <row r="422">
          <cell r="A422" t="str">
            <v>PortugalEPL1A</v>
          </cell>
          <cell r="B422" t="str">
            <v>Portugal</v>
          </cell>
          <cell r="C422" t="str">
            <v>EPL1A</v>
          </cell>
          <cell r="D422" t="str">
            <v>Notification proceduresa</v>
          </cell>
          <cell r="E422" t="str">
            <v>Written notice to employee and employee representatives justifying the reasons for dismissal and the lack of suitable alternatives.  In case of individual termination for unsuitability, a  replacement must be hired.  In case of economic redundancy, the employee and the employee’s representatives have, if they wish, 3 working days to call in the Labour Inspectorate and the latter has 7 days to react and verify justification of dismissal.</v>
          </cell>
          <cell r="F422" t="str">
            <v>Written notice to employee and employee representatives justifying the reasons for dismissal and the lack of suitable alternatives.  In case of individual termination for unsuitability, a  replacement must be hired.  In case of economic redundancy, the employee and the employee’s representatives have, if they wish, 3 working days to call in the Labour Inspectorate and the latter has 7 days to react and verify justification of dismissal.</v>
          </cell>
          <cell r="G422">
            <v>2</v>
          </cell>
          <cell r="J422">
            <v>2</v>
          </cell>
          <cell r="M422">
            <v>4</v>
          </cell>
          <cell r="P422">
            <v>4</v>
          </cell>
        </row>
        <row r="423">
          <cell r="A423" t="str">
            <v>PortugalEPL1B</v>
          </cell>
          <cell r="B423" t="str">
            <v>Portugal</v>
          </cell>
          <cell r="C423" t="str">
            <v>EPL1B</v>
          </cell>
          <cell r="D423" t="str">
            <v>Delay before notice can starta</v>
          </cell>
          <cell r="E423" t="str">
            <v>Termination for disciplinary reasons: communication of a “guilt note”, 10 working days for the worker and his representatives to react, hearing of witnesses by the employer, 5 working days for the worker and his representatives to react to the  proves collected by the employer, the employer makes a decision (within 30 days). (10(5/7)wd+6days for proves collection+5(7/5)wd=27 days)
 Termination for unsuitability and termination for individual redundancy: communication, 10 days for employee or his representatives to present their views, and a further delay of 5 days before final notice is issued, usually in a letter sent by mail or handed directly to employee. (10 days+5 days+1 day for letter) TOTAL average=(27+16+16)/3=20</v>
          </cell>
          <cell r="F423" t="str">
            <v xml:space="preserve">Termination for disciplinary reasons: communication of a “guilt note”, 10 working days for the worker and his representatives to react, then the employer makes a decision (in minimum 5 days, up to 30 days). 
 Termination for unsuitability and termination for individual redundancy: communication, 10 days for employee or his representatives to present their views, and a further delay of 5 days before final notice is issued, usually in a letter sent by mail or handed directly to employee.
 Average of disciplinary reasons (16 days = 1 day for letter + 10 days for employee to react + min 5 days for employer to make decision) and unsuitability/redundancy (16 days = 10 days+5 days+1 day for letter) </v>
          </cell>
          <cell r="G423">
            <v>20</v>
          </cell>
          <cell r="J423">
            <v>16</v>
          </cell>
          <cell r="M423">
            <v>3</v>
          </cell>
          <cell r="P423">
            <v>2</v>
          </cell>
        </row>
        <row r="424">
          <cell r="A424" t="str">
            <v>PortugalEPL2A1, EPL2A2, EPL2A3</v>
          </cell>
          <cell r="B424" t="str">
            <v>Portugal</v>
          </cell>
          <cell r="C424" t="str">
            <v>EPL2A1, EPL2A2, EPL2A3</v>
          </cell>
          <cell r="D424" t="str">
            <v>Notice / tenurea</v>
          </cell>
          <cell r="E424" t="str">
            <v>All workers: 0&lt;2m; 60d&gt;2m (legal minimum).
9 months tenure: 60 days, 4 years tenure: 60 days, 20 years tenure: 60 days.</v>
          </cell>
          <cell r="F424" t="str">
            <v>9 months tenure: 15 days, 4 years tenure: 30 days, 20 years tenure: 75 days.</v>
          </cell>
          <cell r="G424">
            <v>2</v>
          </cell>
          <cell r="H424">
            <v>2</v>
          </cell>
          <cell r="I424">
            <v>2</v>
          </cell>
          <cell r="J424">
            <v>0.5</v>
          </cell>
          <cell r="K424">
            <v>1</v>
          </cell>
          <cell r="L424">
            <v>2.5</v>
          </cell>
          <cell r="M424">
            <v>6</v>
          </cell>
          <cell r="N424">
            <v>4</v>
          </cell>
          <cell r="O424">
            <v>1</v>
          </cell>
          <cell r="P424">
            <v>2</v>
          </cell>
          <cell r="Q424">
            <v>2</v>
          </cell>
          <cell r="R424">
            <v>1</v>
          </cell>
        </row>
        <row r="425">
          <cell r="A425" t="str">
            <v>PortugalEPL2B1, EPL2B2, EPL2B3</v>
          </cell>
          <cell r="B425" t="str">
            <v>Portugal</v>
          </cell>
          <cell r="C425" t="str">
            <v>EPL2B1, EPL2B2, EPL2B3</v>
          </cell>
          <cell r="D425" t="str">
            <v>Severance pay / tenurea</v>
          </cell>
          <cell r="E425" t="str">
            <v>All workers: 1m per year of service (legal minimum 3m). 9 months tenure: 3 months, 4 years tenure: 4 months, 20 years tenure: 20 months.</v>
          </cell>
          <cell r="F425" t="str">
            <v>All workers: 1m per year of service (legal minimum 3m). 9 months tenure: 3 months, 4 years tenure: 4 months, 20 years tenure: 20 months.</v>
          </cell>
          <cell r="G425">
            <v>3</v>
          </cell>
          <cell r="H425">
            <v>4</v>
          </cell>
          <cell r="I425">
            <v>20</v>
          </cell>
          <cell r="J425">
            <v>3</v>
          </cell>
          <cell r="K425">
            <v>4</v>
          </cell>
          <cell r="L425">
            <v>20</v>
          </cell>
          <cell r="M425">
            <v>6</v>
          </cell>
          <cell r="N425">
            <v>6</v>
          </cell>
          <cell r="O425">
            <v>6</v>
          </cell>
          <cell r="P425">
            <v>6</v>
          </cell>
          <cell r="Q425">
            <v>6</v>
          </cell>
          <cell r="R425">
            <v>6</v>
          </cell>
        </row>
        <row r="426">
          <cell r="A426" t="str">
            <v>PortugalEPL3A</v>
          </cell>
          <cell r="B426" t="str">
            <v>Portugal</v>
          </cell>
          <cell r="C426" t="str">
            <v>EPL3A</v>
          </cell>
          <cell r="D426" t="str">
            <v>Definition of justified or unfair dismissal</v>
          </cell>
          <cell r="E426" t="str">
            <v xml:space="preserve">Fair: Previously the only grounds for dismissal were disciplinary. Laws in 1989 and 1991 added dismissals for economic grounds and for lack of professional or technical capability.  Dismissals for individual redundancy must be based on urgent needs and must not involve posts also manned by people on fixed-term contracts. Dismissals for lack of competence are only possible after introduction of new technology or change to job functions. Unfair: Dismissals where employees could have been, reasonably, in view of their skills and abilities, transferred and retrained. </v>
          </cell>
          <cell r="F426" t="str">
            <v xml:space="preserve">Fair: Dismissals are permitted for economic grounds and for lack of professional or technical capability. Dismissals for individual redundancy must not involve posts also manned by people on fixed-term contracts. Dismissals for lack of competence are only possible after introduction of new technology or change to job functions. Unfair: Where the grounds for dismissal are irregular (where some of the formalities are not followed) or illegal (where the grounds for dismissal are declared unfounded by a judge or which lack fundamental procedural aspects). </v>
          </cell>
          <cell r="G426">
            <v>2</v>
          </cell>
          <cell r="J426">
            <v>2</v>
          </cell>
          <cell r="M426">
            <v>4</v>
          </cell>
          <cell r="P426">
            <v>4</v>
          </cell>
        </row>
        <row r="427">
          <cell r="A427" t="str">
            <v>PortugalEPL3B</v>
          </cell>
          <cell r="B427" t="str">
            <v>Portugal</v>
          </cell>
          <cell r="C427" t="str">
            <v>EPL3B</v>
          </cell>
          <cell r="D427" t="str">
            <v>Trial period</v>
          </cell>
          <cell r="E427" t="str">
            <v>90 days (standard trial period, but the period can be up to 180 days for jobs that imply high levels of responsibility and 240 days for senior managers).</v>
          </cell>
          <cell r="F427" t="str">
            <v>90 days for general workers, 180 days for jobs with technical complexity or which require special skills or trust or that imply high levels of responsibility and 240 days for managers and senior officers/top executives.</v>
          </cell>
          <cell r="G427">
            <v>3</v>
          </cell>
          <cell r="J427">
            <v>3</v>
          </cell>
          <cell r="M427">
            <v>4</v>
          </cell>
          <cell r="P427">
            <v>4</v>
          </cell>
        </row>
        <row r="428">
          <cell r="A428" t="str">
            <v>PortugalEPL3C</v>
          </cell>
          <cell r="B428" t="str">
            <v>Portugal</v>
          </cell>
          <cell r="C428" t="str">
            <v>EPL3C</v>
          </cell>
          <cell r="D428" t="str">
            <v>compensation following unfair dismissalb</v>
          </cell>
          <cell r="E428" t="str">
            <v>Employee can choose between reinstatement with full back pay counting from the date of the dismissal to the actual court sentence; or  compensation of one month of pay per year of service (with a minimum indemnity of 3 months). Typical compensation at 20 years tenure (all workers): 20 months.</v>
          </cell>
          <cell r="F428" t="str">
            <v>Irregular dismissal: no back pay, no reinstatement, only right to compensation of 7.5-22.5 days of pay per year of service (typically up to 15 days per year of service). Typical compensation at 20 years tenure: up to 10 months. Illegal dismissal: back pay limited to one year (in case the court takes longer to rule on the issue, the State will bear the costs), and choice between reinstatement and compensation, typically of ne month of pay per year of service (with minimum payment of 3 months). Typical compensation at 20 years tenure: 20 months. Calculation: average of irregular and illegal dismissal: 15 months</v>
          </cell>
          <cell r="G428">
            <v>20</v>
          </cell>
          <cell r="J428">
            <v>15</v>
          </cell>
          <cell r="M428">
            <v>4</v>
          </cell>
          <cell r="P428">
            <v>3</v>
          </cell>
        </row>
        <row r="429">
          <cell r="A429" t="str">
            <v>PortugalEPL3D</v>
          </cell>
          <cell r="B429" t="str">
            <v>Portugal</v>
          </cell>
          <cell r="C429" t="str">
            <v>EPL3D</v>
          </cell>
          <cell r="D429" t="str">
            <v>Possibility of reinstatement following unfair dismissal</v>
          </cell>
          <cell r="E429" t="str">
            <v>The option of reinstatement is generally made available to the employee, although the employer may, in some special cases, submit a request to court to oppose reinstatement (New Labour Code 2004).</v>
          </cell>
          <cell r="F429" t="str">
            <v>Irregular dismissal: no reinstatement available. Illegal dismissal: The option of reinstatement is made available to the employee, although the employer may, in companies with up to nine workers, or in the case of directors or workers in management positions, submit a request to the court to oppose reinstatement.</v>
          </cell>
          <cell r="G429">
            <v>2</v>
          </cell>
          <cell r="J429">
            <v>2</v>
          </cell>
          <cell r="M429">
            <v>4</v>
          </cell>
          <cell r="P429">
            <v>4</v>
          </cell>
        </row>
        <row r="430">
          <cell r="A430" t="str">
            <v>PortugalEPL3E</v>
          </cell>
          <cell r="B430" t="str">
            <v>Portugal</v>
          </cell>
          <cell r="C430" t="str">
            <v>EPL3E</v>
          </cell>
          <cell r="D430" t="str">
            <v>Max time for claim</v>
          </cell>
          <cell r="F430" t="str">
            <v>60 days</v>
          </cell>
          <cell r="J430">
            <v>2</v>
          </cell>
          <cell r="P430">
            <v>2</v>
          </cell>
        </row>
        <row r="431">
          <cell r="A431" t="str">
            <v>PortugalFT1</v>
          </cell>
          <cell r="B431" t="str">
            <v>Portugal</v>
          </cell>
          <cell r="C431" t="str">
            <v>FT1</v>
          </cell>
          <cell r="D431" t="str">
            <v>Valid cases for use of fixed-term contracts, other than  “objective”  or “material” situationc</v>
          </cell>
          <cell r="E431" t="str">
            <v>Permitted, inter alia, for a) business start-ups, b) launching a new activity of uncertain duration and c) recruiting workers in search of their first job and long-term unemployed.</v>
          </cell>
          <cell r="F431" t="str">
            <v>Permitted, inter alia, for a) business start-ups, b) launching a new activity of uncertain duration and c) recruiting workers in search of their first job and long-term unemployed.</v>
          </cell>
          <cell r="G431">
            <v>2</v>
          </cell>
          <cell r="J431">
            <v>2</v>
          </cell>
          <cell r="M431">
            <v>2</v>
          </cell>
          <cell r="P431">
            <v>2</v>
          </cell>
        </row>
        <row r="432">
          <cell r="A432" t="str">
            <v>PortugalFT2</v>
          </cell>
          <cell r="B432" t="str">
            <v>Portugal</v>
          </cell>
          <cell r="C432" t="str">
            <v>FT2</v>
          </cell>
          <cell r="D432" t="str">
            <v>Maximum number of successive fixed-term contractsd</v>
          </cell>
          <cell r="E432" t="str">
            <v>4 (New Labour Code 2004)</v>
          </cell>
          <cell r="F432">
            <v>4</v>
          </cell>
          <cell r="G432">
            <v>4</v>
          </cell>
          <cell r="J432">
            <v>4</v>
          </cell>
          <cell r="M432">
            <v>2</v>
          </cell>
          <cell r="P432">
            <v>2</v>
          </cell>
        </row>
        <row r="433">
          <cell r="A433" t="str">
            <v>PortugalFT3</v>
          </cell>
          <cell r="B433" t="str">
            <v>Portugal</v>
          </cell>
          <cell r="C433" t="str">
            <v>FT3</v>
          </cell>
          <cell r="D433" t="str">
            <v>Maximum cumulated duration of successive fixed-term contracts</v>
          </cell>
          <cell r="E433" t="str">
            <v>At first the contract cannot be longer than 3 years renewals included. After the 3 year period, the contract can be subject to one more renewal for no less than 1 year and no more than 3 years, except for new activities and business start-ups (2 years). (New Labour Code)</v>
          </cell>
          <cell r="F433" t="str">
            <v>3 years when there is a fixed date of termination; 6 years where there is no fixed date of termination (e.g. for completion of a particular task). Calculation: average of two situations.</v>
          </cell>
          <cell r="G433">
            <v>48</v>
          </cell>
          <cell r="J433">
            <v>54</v>
          </cell>
          <cell r="M433">
            <v>1</v>
          </cell>
          <cell r="P433">
            <v>1</v>
          </cell>
        </row>
        <row r="434">
          <cell r="A434" t="str">
            <v>PortugalTWA1</v>
          </cell>
          <cell r="B434" t="str">
            <v>Portugal</v>
          </cell>
          <cell r="C434" t="str">
            <v>TWA1</v>
          </cell>
          <cell r="D434" t="str">
            <v>Types of work for which TWA employment is legal</v>
          </cell>
          <cell r="E434" t="str">
            <v>Restricted to “objective situations”, including seasonal activity and substitution of absent workers.</v>
          </cell>
          <cell r="F434" t="str">
            <v>Restricted to “objective situations”, including seasonal activity and substitution of absent workers.</v>
          </cell>
          <cell r="G434">
            <v>2</v>
          </cell>
          <cell r="J434">
            <v>2</v>
          </cell>
          <cell r="M434">
            <v>3</v>
          </cell>
          <cell r="P434">
            <v>3</v>
          </cell>
        </row>
        <row r="435">
          <cell r="A435" t="str">
            <v>PortugalTWA2</v>
          </cell>
          <cell r="B435" t="str">
            <v>Portugal</v>
          </cell>
          <cell r="C435" t="str">
            <v>TWA2</v>
          </cell>
          <cell r="D435" t="str">
            <v>Are there any restrictions on the number of renewals of a TWA contract?</v>
          </cell>
          <cell r="E435" t="str">
            <v>Yes; only certain categories of contract may be renewed, always with the permission of the Labour Inspectorate.  Succession of temporary workers in the same post is expressly forbidden.</v>
          </cell>
          <cell r="F435" t="str">
            <v>No restrictions on the number of renewals/prolongations</v>
          </cell>
          <cell r="G435" t="str">
            <v>Yes</v>
          </cell>
          <cell r="J435" t="str">
            <v>No</v>
          </cell>
          <cell r="M435">
            <v>4</v>
          </cell>
          <cell r="P435">
            <v>2</v>
          </cell>
        </row>
        <row r="436">
          <cell r="A436" t="str">
            <v>PortugalTWA3</v>
          </cell>
          <cell r="B436" t="str">
            <v>Portugal</v>
          </cell>
          <cell r="C436" t="str">
            <v>TWA3</v>
          </cell>
          <cell r="D436" t="str">
            <v>Maximum cumulated duration of temporary work contractse</v>
          </cell>
          <cell r="E436" t="str">
            <v xml:space="preserve">6 or 12  months, depending on reason. </v>
          </cell>
          <cell r="F436" t="str">
            <v>Work contracts are between the temporary employee and the TWA, while the TWA concludes a different type of contract with the final user. Contracts between the temporary employee and the TWA may be entered into for an unlimited duration. Contracts between the TWA and the final user have a maximum duration of two years.</v>
          </cell>
          <cell r="G436">
            <v>9</v>
          </cell>
          <cell r="J436">
            <v>24</v>
          </cell>
          <cell r="M436">
            <v>5</v>
          </cell>
          <cell r="P436">
            <v>2</v>
          </cell>
        </row>
        <row r="437">
          <cell r="A437" t="str">
            <v>PortugalTWA4</v>
          </cell>
          <cell r="B437" t="str">
            <v>Portugal</v>
          </cell>
          <cell r="C437" t="str">
            <v>TWA4</v>
          </cell>
          <cell r="D437" t="str">
            <v>Authorisation and reporting obligations</v>
          </cell>
          <cell r="F437" t="str">
            <v>No special administrative authorisation, but there are periodic reporting obligations.</v>
          </cell>
          <cell r="J437">
            <v>2</v>
          </cell>
          <cell r="P437">
            <v>4</v>
          </cell>
        </row>
        <row r="438">
          <cell r="A438" t="str">
            <v>PortugalTWA5</v>
          </cell>
          <cell r="B438" t="str">
            <v>Portugal</v>
          </cell>
          <cell r="C438" t="str">
            <v>TWA5</v>
          </cell>
          <cell r="D438" t="str">
            <v>Equal treatment of TWA workers</v>
          </cell>
          <cell r="F438" t="str">
            <v>Yes</v>
          </cell>
          <cell r="J438">
            <v>2</v>
          </cell>
          <cell r="P438">
            <v>6</v>
          </cell>
        </row>
        <row r="439">
          <cell r="A439" t="str">
            <v>PortugalCD1</v>
          </cell>
          <cell r="B439" t="str">
            <v>Portugal</v>
          </cell>
          <cell r="C439" t="str">
            <v>CD1</v>
          </cell>
          <cell r="D439" t="str">
            <v>Definition of collective dismissal</v>
          </cell>
          <cell r="E439" t="str">
            <v>Within 90 days, dismissal of 2+ workers in firms &lt;51 employees; 5+ workers in firms 51+ employees for structural, technological or market motives.</v>
          </cell>
          <cell r="F439" t="str">
            <v>Within 90 days, dismissal of 2+ workers in firms &lt;51 employees; 5+ workers in firms 51+ employees for structural, technological or market motives.</v>
          </cell>
          <cell r="G439">
            <v>4</v>
          </cell>
          <cell r="J439">
            <v>4</v>
          </cell>
          <cell r="M439">
            <v>6</v>
          </cell>
          <cell r="P439">
            <v>6</v>
          </cell>
        </row>
        <row r="440">
          <cell r="A440" t="str">
            <v>PortugalCD2</v>
          </cell>
          <cell r="B440" t="str">
            <v>Portugal</v>
          </cell>
          <cell r="C440" t="str">
            <v>CD2</v>
          </cell>
          <cell r="D440" t="str">
            <v>Additional notification requirements in case of collective dismissals</v>
          </cell>
          <cell r="E440" t="str">
            <v>Notification of employee representatives: Duty to inform and consult with Works Council or trade union delegation. Notification of public authorities: Notification of Labour Inspectorate.</v>
          </cell>
          <cell r="F440" t="str">
            <v>Notification of employee representatives: Duty to inform and consult with Works Council or trade union delegation. Notification of public authorities: Notification of Labour Inspectorate.</v>
          </cell>
          <cell r="G440">
            <v>0.5</v>
          </cell>
          <cell r="J440">
            <v>0.5</v>
          </cell>
          <cell r="M440">
            <v>1.5</v>
          </cell>
          <cell r="P440">
            <v>1.5</v>
          </cell>
        </row>
        <row r="441">
          <cell r="A441" t="str">
            <v>PortugalCD3</v>
          </cell>
          <cell r="B441" t="str">
            <v>Portugal</v>
          </cell>
          <cell r="C441" t="str">
            <v>CD3</v>
          </cell>
          <cell r="D441" t="str">
            <v>Additional delays involved in case of collective dismissals</v>
          </cell>
          <cell r="E441" t="str">
            <v>75 days if  agreement on dismissal procedures can be reached; otherwise 90 days. ((75+90)/2=82.5 -21=61.5)</v>
          </cell>
          <cell r="F441" t="str">
            <v>No additional delays</v>
          </cell>
          <cell r="G441">
            <v>62</v>
          </cell>
          <cell r="J441">
            <v>0</v>
          </cell>
          <cell r="M441">
            <v>4</v>
          </cell>
          <cell r="P441">
            <v>0</v>
          </cell>
        </row>
        <row r="442">
          <cell r="A442" t="str">
            <v>PortugalCD4</v>
          </cell>
          <cell r="B442" t="str">
            <v>Portugal</v>
          </cell>
          <cell r="C442" t="str">
            <v>CD4</v>
          </cell>
          <cell r="D442" t="str">
            <v>Other special costs to employers in case of collective dismissals</v>
          </cell>
          <cell r="E442" t="str">
            <v>Type of negotiation requiredf: Consultation on alternatives to redundancy, selection standards and ways to mitigate the effects ; written agreement to be reached, if necessary via conciliation by Labour Inspectorate. Selection criteria: No criteria laid down in law, except for priority to trade union representatives and members of Works Councils. Severance pay: No special regulations for collective dismissal.</v>
          </cell>
          <cell r="F442" t="str">
            <v>Type of negotiation required: Consultation on alternatives to redundancy, selection standards and ways to mitigate the effects. Selection criteria: No criteria laid down in law. Severance pay: No special regulations for collective dismissal. 
Note that the criteria for collective dismissal are less strict than for individual dismissal because collective dismissal without fault is possible without the need to retrain or transfer workers to another post and without priority rules based on tenure or occupation.
Calculation: average of 1 (for consultation) and -1 (for easier dismissal criteria)</v>
          </cell>
          <cell r="G442">
            <v>0</v>
          </cell>
          <cell r="J442">
            <v>0</v>
          </cell>
          <cell r="M442">
            <v>0</v>
          </cell>
          <cell r="P442">
            <v>0</v>
          </cell>
        </row>
        <row r="443">
          <cell r="A443" t="str">
            <v>Slovak RepublicEPL1A</v>
          </cell>
          <cell r="B443" t="str">
            <v>Slovak Republic</v>
          </cell>
          <cell r="C443" t="str">
            <v>EPL1A</v>
          </cell>
          <cell r="D443" t="str">
            <v>Notification proceduresa</v>
          </cell>
          <cell r="E443" t="str">
            <v>Notice must be given in writing.</v>
          </cell>
          <cell r="F443" t="str">
            <v>Notice must be given in writing.</v>
          </cell>
          <cell r="G443">
            <v>1</v>
          </cell>
          <cell r="J443">
            <v>1</v>
          </cell>
          <cell r="M443">
            <v>2</v>
          </cell>
          <cell r="P443">
            <v>2</v>
          </cell>
        </row>
        <row r="444">
          <cell r="A444" t="str">
            <v>Slovak RepublicEPL1B</v>
          </cell>
          <cell r="B444" t="str">
            <v>Slovak Republic</v>
          </cell>
          <cell r="C444" t="str">
            <v>EPL1B</v>
          </cell>
          <cell r="D444" t="str">
            <v>Delay before notice can starta</v>
          </cell>
          <cell r="E444" t="str">
            <v>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v>
          </cell>
          <cell r="F444" t="str">
            <v>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 Calculation: 7 days = 6 days for required warning procedure + 1 day for notice</v>
          </cell>
          <cell r="G444">
            <v>7</v>
          </cell>
          <cell r="J444">
            <v>7</v>
          </cell>
          <cell r="M444">
            <v>1</v>
          </cell>
          <cell r="P444">
            <v>1</v>
          </cell>
        </row>
        <row r="445">
          <cell r="A445" t="str">
            <v>Slovak RepublicEPL2A1, EPL2A2, EPL2A3</v>
          </cell>
          <cell r="B445" t="str">
            <v>Slovak Republic</v>
          </cell>
          <cell r="C445" t="str">
            <v>EPL2A1, EPL2A2, EPL2A3</v>
          </cell>
          <cell r="D445" t="str">
            <v>Notice / tenurea</v>
          </cell>
          <cell r="E445" t="str">
            <v>All workers: 2m&lt;5y; 3m&gt;5y (legal minimum). The contracting parties may agree on a longer notice period in an employment contract, as well as in a collective labour agreement.
9 months tenure: 2 months, 4 years tenure: 2 months, 20 years tenure: 3 months.</v>
          </cell>
          <cell r="F445" t="str">
            <v>All workers: 2m&lt;5y; 3m&gt;5y (legal minimum). The contracting parties may agree on a longer notice period in an employment contract, as well as in a collective labour agreement.</v>
          </cell>
          <cell r="G445">
            <v>2</v>
          </cell>
          <cell r="H445">
            <v>2</v>
          </cell>
          <cell r="I445">
            <v>3</v>
          </cell>
          <cell r="J445">
            <v>2</v>
          </cell>
          <cell r="K445">
            <v>2</v>
          </cell>
          <cell r="L445">
            <v>3</v>
          </cell>
          <cell r="M445">
            <v>6</v>
          </cell>
          <cell r="N445">
            <v>4</v>
          </cell>
          <cell r="O445">
            <v>2</v>
          </cell>
          <cell r="P445">
            <v>6</v>
          </cell>
          <cell r="Q445">
            <v>4</v>
          </cell>
          <cell r="R445">
            <v>2</v>
          </cell>
        </row>
        <row r="446">
          <cell r="A446" t="str">
            <v>Slovak RepublicEPL2B1, EPL2B2, EPL2B3</v>
          </cell>
          <cell r="B446" t="str">
            <v>Slovak Republic</v>
          </cell>
          <cell r="C446" t="str">
            <v>EPL2B1, EPL2B2, EPL2B3</v>
          </cell>
          <cell r="D446" t="str">
            <v>Severance pay / tenurea</v>
          </cell>
          <cell r="E446" t="str">
            <v xml:space="preserve">Personal reasons (e.g. continual minor breaches of work discipline or unsatisfactory work results) – no legal provision.
Redundancy/economic/organisational reasons – The employee is entitled to receive a severance grant at least equals to double the average montly earnings, and to the triple after 5 years of tenure. As the amount of severance pay is regulated as non-mandatory, the employer may, apart from this compulsory severance pay, also provide other severance grant in the collective labour agreement, as well as in an employment contract. 
Calculation: 1 month on average; 1.5 at 20 years of tenure.
  </v>
          </cell>
          <cell r="F446" t="str">
            <v xml:space="preserve">An employee who is made redundant or whose employment is terminated due to organisational or health reasons is entitled to receive severance pay which is equal to at least double his/her average monthly earnings. After 5 years of tenure with an employer, such employee is entitled to receive severance pay which is equal to at least triple his/her average monthly earnings. Higher severance pay may be agreed in an employment contract or collective labour agreement.
</v>
          </cell>
          <cell r="G446">
            <v>1</v>
          </cell>
          <cell r="H446">
            <v>1</v>
          </cell>
          <cell r="I446">
            <v>1.5</v>
          </cell>
          <cell r="J446">
            <v>2</v>
          </cell>
          <cell r="K446">
            <v>2</v>
          </cell>
          <cell r="L446">
            <v>3</v>
          </cell>
          <cell r="M446">
            <v>2</v>
          </cell>
          <cell r="N446">
            <v>2</v>
          </cell>
          <cell r="O446">
            <v>1</v>
          </cell>
          <cell r="P446">
            <v>4</v>
          </cell>
          <cell r="Q446">
            <v>3</v>
          </cell>
          <cell r="R446">
            <v>1</v>
          </cell>
        </row>
        <row r="447">
          <cell r="A447" t="str">
            <v>Slovak RepublicEPL3A</v>
          </cell>
          <cell r="B447" t="str">
            <v>Slovak Republic</v>
          </cell>
          <cell r="C447" t="str">
            <v>EPL3A</v>
          </cell>
          <cell r="D447" t="str">
            <v>Definition of justified or unfair dismissal</v>
          </cell>
          <cell r="E447"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F447"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G447">
            <v>0</v>
          </cell>
          <cell r="J447">
            <v>0</v>
          </cell>
          <cell r="M447">
            <v>0</v>
          </cell>
          <cell r="P447">
            <v>0</v>
          </cell>
        </row>
        <row r="448">
          <cell r="A448" t="str">
            <v>Slovak RepublicEPL3B</v>
          </cell>
          <cell r="B448" t="str">
            <v>Slovak Republic</v>
          </cell>
          <cell r="C448" t="str">
            <v>EPL3B</v>
          </cell>
          <cell r="D448" t="str">
            <v>Trial period</v>
          </cell>
          <cell r="E448" t="str">
            <v>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v>
          </cell>
          <cell r="F448" t="str">
            <v>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v>
          </cell>
          <cell r="G448">
            <v>3</v>
          </cell>
          <cell r="J448">
            <v>3</v>
          </cell>
          <cell r="M448">
            <v>4</v>
          </cell>
          <cell r="P448">
            <v>4</v>
          </cell>
        </row>
        <row r="449">
          <cell r="A449" t="str">
            <v>Slovak RepublicEPL3C</v>
          </cell>
          <cell r="B449" t="str">
            <v>Slovak Republic</v>
          </cell>
          <cell r="C449" t="str">
            <v>EPL3C</v>
          </cell>
          <cell r="D449" t="str">
            <v>compensation following unfair dismissalb</v>
          </cell>
          <cell r="E449" t="str">
            <v>Unfair dismissal gives rise to a right to reinstatement.  If reinstatement is not accepted by both parties, compensation is through severance pay and award of lost earnings during the court case (up to 9 months). Typical compensation at 20 years tenure (all workers): 10 month.</v>
          </cell>
          <cell r="F449" t="str">
            <v>Compulsory compensation for unfair dismissal equal to 12 monthly wages. If an employer does not allow the employee to work or if a law suit in respect of unfair dismissal takes longer than 12 months, further compensation is to be determined by the courts.</v>
          </cell>
          <cell r="G449">
            <v>10</v>
          </cell>
          <cell r="J449">
            <v>12</v>
          </cell>
          <cell r="M449">
            <v>2</v>
          </cell>
          <cell r="P449">
            <v>2</v>
          </cell>
        </row>
        <row r="450">
          <cell r="A450" t="str">
            <v>Slovak RepublicEPL3D</v>
          </cell>
          <cell r="B450" t="str">
            <v>Slovak Republic</v>
          </cell>
          <cell r="C450" t="str">
            <v>EPL3D</v>
          </cell>
          <cell r="D450" t="str">
            <v>Possibility of reinstatement following unfair dismissal</v>
          </cell>
          <cell r="E450"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F450"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G450">
            <v>2.5</v>
          </cell>
          <cell r="J450">
            <v>2.5</v>
          </cell>
          <cell r="M450">
            <v>5</v>
          </cell>
          <cell r="P450">
            <v>5</v>
          </cell>
        </row>
        <row r="451">
          <cell r="A451" t="str">
            <v>Slovak RepublicEPL3E</v>
          </cell>
          <cell r="B451" t="str">
            <v>Slovak Republic</v>
          </cell>
          <cell r="C451" t="str">
            <v>EPL3E</v>
          </cell>
          <cell r="D451" t="str">
            <v>Max time for claim</v>
          </cell>
          <cell r="F451"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451">
            <v>2</v>
          </cell>
          <cell r="P451">
            <v>2</v>
          </cell>
        </row>
        <row r="452">
          <cell r="A452" t="str">
            <v>Slovak RepublicFT1</v>
          </cell>
          <cell r="B452" t="str">
            <v>Slovak Republic</v>
          </cell>
          <cell r="C452" t="str">
            <v>FT1</v>
          </cell>
          <cell r="D452" t="str">
            <v>Valid cases for use of fixed-term contracts, other than  “objective”  or “material” situationc</v>
          </cell>
          <cell r="E452" t="str">
            <v>A fixed term employment may be agreed, extended or renewed for a maximum of three years without specifying an objective reason.</v>
          </cell>
          <cell r="F452" t="str">
            <v>A fixed term employment may be agreed, extended or renewed for a maximum of three years without specifying an objective reason.</v>
          </cell>
          <cell r="G452">
            <v>3</v>
          </cell>
          <cell r="J452">
            <v>3</v>
          </cell>
          <cell r="M452">
            <v>0</v>
          </cell>
          <cell r="P452">
            <v>0</v>
          </cell>
        </row>
        <row r="453">
          <cell r="A453" t="str">
            <v>Slovak RepublicFT2</v>
          </cell>
          <cell r="B453" t="str">
            <v>Slovak Republic</v>
          </cell>
          <cell r="C453" t="str">
            <v>FT2</v>
          </cell>
          <cell r="D453" t="str">
            <v>Maximum number of successive fixed-term contractsd</v>
          </cell>
          <cell r="E453" t="str">
            <v xml:space="preserve">No limit within the first 3 years.
Firms with more than 20 employees: A fixed term employment may be extended or renewed for a period over three years only from the following reasons: supply of an employee; execution of works, for which the number of employees must be considerably increased for a temporary period not exceeding eight months in a calendar year; performance of a task specified by its result; agreed in a collective labour agreement. A fixed term employment may also be extended or renewed for a period over three years without specific reason for certain categories of employees (e.g. a managing employee, a creative employee working in science, research and development; an employee, who is the recipient of retirement pension, disability pension, ex-service pension or disability ex-service pension...).
Firms with a maximum of 20 employees: An fixed term employment may be extended or renewed for a period over three years without specific reason. </v>
          </cell>
          <cell r="F453" t="str">
            <v>Fixed-term employment may only be agreed for a maximum of 3 years. Fixed-term employment may only be extended or renewed once within the 3-year period. Another extension or renewal of fixed-term employment may only be agreed for material or objective reasons.</v>
          </cell>
          <cell r="G453">
            <v>100</v>
          </cell>
          <cell r="J453">
            <v>100</v>
          </cell>
          <cell r="M453">
            <v>0</v>
          </cell>
          <cell r="P453">
            <v>0</v>
          </cell>
        </row>
        <row r="454">
          <cell r="A454" t="str">
            <v>Slovak RepublicFT3</v>
          </cell>
          <cell r="B454" t="str">
            <v>Slovak Republic</v>
          </cell>
          <cell r="C454" t="str">
            <v>FT3</v>
          </cell>
          <cell r="D454" t="str">
            <v>Maximum cumulated duration of successive fixed-term contracts</v>
          </cell>
          <cell r="E454" t="str">
            <v>Firms with a maximum of 20 employees: no limit. Firms with more than 20 employees: 36 months in general, with possibilities of extension.
(coded as 5 years, 60 months, as it si not really without limit, and 60 allows score 1)</v>
          </cell>
          <cell r="F454" t="str">
            <v>The cumulated duration of successive fixed-term contracts may reach a maximum of 36 months. This shall not apply if fixed-term contracts are concluded for material or objective reasons.</v>
          </cell>
          <cell r="G454">
            <v>60</v>
          </cell>
          <cell r="J454">
            <v>36</v>
          </cell>
          <cell r="M454">
            <v>1</v>
          </cell>
          <cell r="P454">
            <v>1</v>
          </cell>
        </row>
        <row r="455">
          <cell r="A455" t="str">
            <v>Slovak RepublicTWA1</v>
          </cell>
          <cell r="B455" t="str">
            <v>Slovak Republic</v>
          </cell>
          <cell r="C455" t="str">
            <v>TWA1</v>
          </cell>
          <cell r="D455" t="str">
            <v>Types of work for which TWA employment is legal</v>
          </cell>
          <cell r="E455" t="str">
            <v>Generally.</v>
          </cell>
          <cell r="F455" t="str">
            <v>Generally.</v>
          </cell>
          <cell r="G455">
            <v>4</v>
          </cell>
          <cell r="J455">
            <v>4</v>
          </cell>
          <cell r="M455">
            <v>0</v>
          </cell>
          <cell r="P455">
            <v>0</v>
          </cell>
        </row>
        <row r="456">
          <cell r="A456" t="str">
            <v>Slovak RepublicTWA2</v>
          </cell>
          <cell r="B456" t="str">
            <v>Slovak Republic</v>
          </cell>
          <cell r="C456" t="str">
            <v>TWA2</v>
          </cell>
          <cell r="D456" t="str">
            <v>Are there any restrictions on the number of renewals of a TWA contract?</v>
          </cell>
          <cell r="E456" t="str">
            <v>No</v>
          </cell>
          <cell r="F456" t="str">
            <v>No</v>
          </cell>
          <cell r="G456" t="str">
            <v>No</v>
          </cell>
          <cell r="J456" t="str">
            <v>No</v>
          </cell>
          <cell r="M456">
            <v>2</v>
          </cell>
          <cell r="P456">
            <v>2</v>
          </cell>
        </row>
        <row r="457">
          <cell r="A457" t="str">
            <v>Slovak RepublicTWA3</v>
          </cell>
          <cell r="B457" t="str">
            <v>Slovak Republic</v>
          </cell>
          <cell r="C457" t="str">
            <v>TWA3</v>
          </cell>
          <cell r="D457" t="str">
            <v>Maximum cumulated duration of temporary work contractse</v>
          </cell>
          <cell r="E457" t="str">
            <v>No limit.</v>
          </cell>
          <cell r="F457" t="str">
            <v>No limit</v>
          </cell>
          <cell r="G457">
            <v>100</v>
          </cell>
          <cell r="J457">
            <v>100</v>
          </cell>
          <cell r="M457">
            <v>0</v>
          </cell>
          <cell r="P457">
            <v>0</v>
          </cell>
        </row>
        <row r="458">
          <cell r="A458" t="str">
            <v>Slovak RepublicTWA4</v>
          </cell>
          <cell r="B458" t="str">
            <v>Slovak Republic</v>
          </cell>
          <cell r="C458" t="str">
            <v>TWA4</v>
          </cell>
          <cell r="D458" t="str">
            <v>Authorisation and reporting obligations</v>
          </cell>
          <cell r="F458" t="str">
            <v>Requires administrative authorisation. The TWA is also required to submit annual reports of activities to the Centre of Labour, Social Affairs and Family.</v>
          </cell>
          <cell r="J458">
            <v>3</v>
          </cell>
          <cell r="P458">
            <v>6</v>
          </cell>
        </row>
        <row r="459">
          <cell r="A459" t="str">
            <v>Slovak RepublicTWA5</v>
          </cell>
          <cell r="B459" t="str">
            <v>Slovak Republic</v>
          </cell>
          <cell r="C459" t="str">
            <v>TWA5</v>
          </cell>
          <cell r="D459" t="str">
            <v>Equal treatment of TWA workers</v>
          </cell>
          <cell r="F459" t="str">
            <v>Working conditions, including wage conditions and employment conditions for TWA workers must be equally favourable to those of comparable workers at the user firm. An exception is allowed, however, with respect to wage conditions which do not need to be equally favourable during a 3 month period.</v>
          </cell>
          <cell r="J459">
            <v>1.5</v>
          </cell>
          <cell r="P459">
            <v>4.5</v>
          </cell>
        </row>
        <row r="460">
          <cell r="A460" t="str">
            <v>Slovak RepublicCD1</v>
          </cell>
          <cell r="B460" t="str">
            <v>Slovak Republic</v>
          </cell>
          <cell r="C460" t="str">
            <v>CD1</v>
          </cell>
          <cell r="D460" t="str">
            <v>Definition of collective dismissal</v>
          </cell>
          <cell r="E460" t="str">
            <v xml:space="preserve">Collective redundancies is if an employer terminates an employment relationship for redundancy/economic/organisational reasons, in the course of 90 days with a minimum of 20 employees.  </v>
          </cell>
          <cell r="F460" t="str">
            <v xml:space="preserve">Collective redundancies is if an employer terminates an employment relationship for redundancy/economic/organisational reasons, in the course of 90 days with a minimum of 20 employees.  </v>
          </cell>
          <cell r="G460">
            <v>2</v>
          </cell>
          <cell r="J460">
            <v>2</v>
          </cell>
          <cell r="M460">
            <v>3</v>
          </cell>
          <cell r="P460">
            <v>3</v>
          </cell>
        </row>
        <row r="461">
          <cell r="A461" t="str">
            <v>Slovak RepublicCD2</v>
          </cell>
          <cell r="B461" t="str">
            <v>Slovak Republic</v>
          </cell>
          <cell r="C461" t="str">
            <v>CD2</v>
          </cell>
          <cell r="D461" t="str">
            <v>Additional notification requirements in case of collective dismissals</v>
          </cell>
          <cell r="E461"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F461"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G461">
            <v>2</v>
          </cell>
          <cell r="J461">
            <v>2</v>
          </cell>
          <cell r="M461">
            <v>6</v>
          </cell>
          <cell r="P461">
            <v>6</v>
          </cell>
        </row>
        <row r="462">
          <cell r="A462" t="str">
            <v>Slovak RepublicCD3</v>
          </cell>
          <cell r="B462" t="str">
            <v>Slovak Republic</v>
          </cell>
          <cell r="C462" t="str">
            <v>CD3</v>
          </cell>
          <cell r="D462" t="str">
            <v>Additional delays involved in case of collective dismissals</v>
          </cell>
          <cell r="E462" t="str">
            <v>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Calculation: (30+1) days - 1 day</v>
          </cell>
          <cell r="F462" t="str">
            <v>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Calculation: (30+1) days - 1 day</v>
          </cell>
          <cell r="G462">
            <v>30</v>
          </cell>
          <cell r="J462">
            <v>30</v>
          </cell>
          <cell r="M462">
            <v>3</v>
          </cell>
          <cell r="P462">
            <v>3</v>
          </cell>
        </row>
        <row r="463">
          <cell r="A463" t="str">
            <v>Slovak RepublicCD4</v>
          </cell>
          <cell r="B463" t="str">
            <v>Slovak Republic</v>
          </cell>
          <cell r="C463" t="str">
            <v>CD4</v>
          </cell>
          <cell r="D463" t="str">
            <v>Other special costs to employers in case of collective dismissals</v>
          </cell>
          <cell r="E463" t="str">
            <v>Type of negociation required: Consultation with the relevant trade union body on alternatives to redundancy and measures for mitigating the adverse consequences of collective redundancies of employees. The competent trade union body may submit comments relating to collective redundancies to the National Labour Office. An employer shall negotiate with the National Labour Office such measures enabling prevention of collective dismissal or its limitation, in particular over: conditions for maintaining employment; possibilities of employing discharged employees with other employers; possibilities of discharged employees applying themselves at work in the event of their retraining. 
Severance pay: No special regulations for collective dismissal.</v>
          </cell>
          <cell r="F463" t="str">
            <v>Type of negociation required: Consultation with the relevant trade union body on alternatives to redundancy and measures for mitigating the adverse consequences of collective redundancies of employees. The competent trade union body may submit comments relating to collective redundancies to the National Labour Office. An employer shall negotiate with the National Labour Office such measures enabling prevention of collective dismissal or its limitation, in particular over: conditions for maintaining employment; possibilities of employing discharged employees with other employers; possibilities of discharged employees applying themselves at work in the event of their retraining. 
Severance pay: No special regulations for collective dismissal.</v>
          </cell>
          <cell r="G463">
            <v>1</v>
          </cell>
          <cell r="J463">
            <v>1</v>
          </cell>
          <cell r="M463">
            <v>3</v>
          </cell>
          <cell r="P463">
            <v>3</v>
          </cell>
        </row>
        <row r="464">
          <cell r="A464" t="str">
            <v>SpainEPL1A</v>
          </cell>
          <cell r="B464" t="str">
            <v>Spain</v>
          </cell>
          <cell r="C464" t="str">
            <v>EPL1A</v>
          </cell>
          <cell r="D464" t="str">
            <v>Notification proceduresa</v>
          </cell>
          <cell r="E464" t="str">
            <v>Written notice with statement of reasons, plus notification to workers’ representatives.</v>
          </cell>
          <cell r="F464" t="str">
            <v>Written notice with statement of reasons plus notification to workers’ representatives. In the case of disciplinary dismissal, the notice of dismissal will contain the facts on which the dismissal is based and the date of effect.</v>
          </cell>
          <cell r="G464">
            <v>2</v>
          </cell>
          <cell r="J464">
            <v>2</v>
          </cell>
          <cell r="M464">
            <v>4</v>
          </cell>
          <cell r="P464">
            <v>4</v>
          </cell>
        </row>
        <row r="465">
          <cell r="A465" t="str">
            <v>SpainEPL1B</v>
          </cell>
          <cell r="B465" t="str">
            <v>Spain</v>
          </cell>
          <cell r="C465" t="str">
            <v>EPL1B</v>
          </cell>
          <cell r="D465" t="str">
            <v>Delay before notice can starta</v>
          </cell>
          <cell r="E465" t="str">
            <v>Letter sent by mail or handed directly to employee.</v>
          </cell>
          <cell r="F465" t="str">
            <v>Letter sent by mail or handed directly to employee.</v>
          </cell>
          <cell r="G465">
            <v>1</v>
          </cell>
          <cell r="J465">
            <v>1</v>
          </cell>
          <cell r="M465">
            <v>0</v>
          </cell>
          <cell r="P465">
            <v>0</v>
          </cell>
        </row>
        <row r="466">
          <cell r="A466" t="str">
            <v>SpainEPL2A1, EPL2A2, EPL2A3</v>
          </cell>
          <cell r="B466" t="str">
            <v>Spain</v>
          </cell>
          <cell r="C466" t="str">
            <v>EPL2A1, EPL2A2, EPL2A3</v>
          </cell>
          <cell r="D466" t="str">
            <v>Notice / tenurea</v>
          </cell>
          <cell r="E466" t="str">
            <v>Workers dismissed for “objective” reasons: 30d.
(Workers under fixed-term contracts: 0&lt;1y, 15d&gt;1y)</v>
          </cell>
          <cell r="F466" t="str">
            <v>Workers dismissed for “objective” reasons: 30d.
(Workers under fixed-term contracts: 0&lt;1y, 15d&gt;1y)</v>
          </cell>
          <cell r="G466">
            <v>1</v>
          </cell>
          <cell r="H466">
            <v>1</v>
          </cell>
          <cell r="I466">
            <v>1</v>
          </cell>
          <cell r="J466">
            <v>1</v>
          </cell>
          <cell r="K466">
            <v>1</v>
          </cell>
          <cell r="L466">
            <v>1</v>
          </cell>
          <cell r="M466">
            <v>3</v>
          </cell>
          <cell r="N466">
            <v>2</v>
          </cell>
          <cell r="O466">
            <v>1</v>
          </cell>
          <cell r="P466">
            <v>3</v>
          </cell>
          <cell r="Q466">
            <v>2</v>
          </cell>
          <cell r="R466">
            <v>1</v>
          </cell>
        </row>
        <row r="467">
          <cell r="A467" t="str">
            <v>SpainEPL2B1, EPL2B2, EPL2B3</v>
          </cell>
          <cell r="B467" t="str">
            <v>Spain</v>
          </cell>
          <cell r="C467" t="str">
            <v>EPL2B1, EPL2B2, EPL2B3</v>
          </cell>
          <cell r="D467" t="str">
            <v>Severance pay / tenurea</v>
          </cell>
          <cell r="E467" t="str">
            <v>Workers dismissed for “objective” reasons: 2/3 of a month’s pay per year of service up to a maximum of 12 months. Workers under temporary  contracts: 8 days per year of service except for contract of replacement ; workers under contract with temporary agencies and the handicaped get 12 days per year of service. Workers dismissed for “objective” reasons: 9 months tenure: 0.5 month, 4 years tenure: 2.66 months, 20 years tenure: 12 months.</v>
          </cell>
          <cell r="F467" t="str">
            <v>Workers dismissed for “objective” reasons: 2/3 of a month’s pay per year of service up to a maximum of 12 months. 
When the employer acknowledges unfair dismissal: the employer can deposit 45 days pay per year of service to a maximum of 42 months’ wages (or for new permanent contracts after 1997 (aimed at young and disadvantaged workers: 16-28, over 45, fixed-term employees, long-term unemployed, women where they are under-represented) 33 days pay per year of service, with a maximum of 24 months pay) to the Labour Court within two days of giving notice of dismissal and avoid the possibility of paying back pay to workers if the dismissal is subsequently found by the courts to be unfair. The employee can apply immediately for unemployment benefits because the dismissal is assumed to be unfair.
Workers under temporary  contracts: 8 days per year of service except for contract of replacement ; workers under contract with temporary agencies and the handicaped get 12 days per year of service. 
Calculation based on average of workers dismissed for “objective” reasons and the situation where the employe acknowledges unfair dismissal (for contracts introduced after 1997): 9 months tenure: 0.7 months, 4 years tenure: 3.5 months, 20 years tenure: 17 months.</v>
          </cell>
          <cell r="G467">
            <v>0.7</v>
          </cell>
          <cell r="H467">
            <v>3.5</v>
          </cell>
          <cell r="I467">
            <v>17</v>
          </cell>
          <cell r="J467">
            <v>0.7</v>
          </cell>
          <cell r="K467">
            <v>3.5</v>
          </cell>
          <cell r="L467">
            <v>17</v>
          </cell>
          <cell r="M467">
            <v>2</v>
          </cell>
          <cell r="N467">
            <v>5</v>
          </cell>
          <cell r="O467">
            <v>5</v>
          </cell>
          <cell r="P467">
            <v>2</v>
          </cell>
          <cell r="Q467">
            <v>5</v>
          </cell>
          <cell r="R467">
            <v>5</v>
          </cell>
        </row>
        <row r="468">
          <cell r="A468" t="str">
            <v>SpainEPL3A</v>
          </cell>
          <cell r="B468" t="str">
            <v>Spain</v>
          </cell>
          <cell r="C468" t="str">
            <v>EPL3A</v>
          </cell>
          <cell r="D468" t="str">
            <v>Definition of justified or unfair dismissal</v>
          </cell>
          <cell r="E468" t="str">
            <v>Fair: Dismissal for "objective" causes (worker's incompetence, lack of adaptation to the job post, absenteism, lack of adaptation to organisation changes if a training course of 3 months has been offered - not compulsory); dismissal for "justifiable" causes (as specified in Decree 17/5/1997 nr.8:  economic, technological, organizational, due to changes in cyclical demand, due to lack of financing for public programs carried out by the public administration or other non-profit organisation); dismissal for "disciplinary" causes. Null or void: dismissal reflecting discrimination on grounds of gender, race, religion, social condition, political ideas, trade union activity, and any dismissal violating an employee's constitutional and civil rights, as well as rights related to maternity (pregnancy, childbirth, nursing, childcare, etc.). Rehabilitation must already have been attempted before the dismissal, or the dismissal is considered unfair.</v>
          </cell>
          <cell r="F468" t="str">
            <v xml:space="preserve">Fair: Dismissal based on objective grounds, including economic grounds, absenteeism, lack of adequacy for the job, lack of adaption to technological changes made in the enterprise after, if appropriate, a training course of three months,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When the employer acknowledges unfair dismissal: any reason is adequate grounds for dismissal because the employer has already acknowledged unfair dismissal.
Calculation: average of 2 (for dismissal on objective grounds) and 0 (for dismissal where the employer acknowledges unfair dismissal) = 1 </v>
          </cell>
          <cell r="G468">
            <v>1</v>
          </cell>
          <cell r="J468">
            <v>1</v>
          </cell>
          <cell r="M468">
            <v>2</v>
          </cell>
          <cell r="P468">
            <v>2</v>
          </cell>
        </row>
        <row r="469">
          <cell r="A469" t="str">
            <v>SpainEPL3B</v>
          </cell>
          <cell r="B469" t="str">
            <v>Spain</v>
          </cell>
          <cell r="C469" t="str">
            <v>EPL3B</v>
          </cell>
          <cell r="D469" t="str">
            <v>Trial period</v>
          </cell>
          <cell r="E469" t="str">
            <v xml:space="preserve">All workers: 2 or 3 months (depending on company size. In addition, trial period can go up to 6 months for qualified technical staff and 9 months for managers). </v>
          </cell>
          <cell r="F469" t="str">
            <v>In accordance with provisions of collective agreements. If there is no provision on this matter, this period may not be longer than six months for qualified experts, nine months for senior managers on indefinite contracts or two months for other workers (three months in enterprises with less than 25 workers).
Calculation: average of situation for ordinary workers in large and small businesses.</v>
          </cell>
          <cell r="G469">
            <v>2.5</v>
          </cell>
          <cell r="J469">
            <v>2.5</v>
          </cell>
          <cell r="M469">
            <v>5</v>
          </cell>
          <cell r="P469">
            <v>5</v>
          </cell>
        </row>
        <row r="470">
          <cell r="A470" t="str">
            <v>SpainEPL3C</v>
          </cell>
          <cell r="B470" t="str">
            <v>Spain</v>
          </cell>
          <cell r="C470" t="str">
            <v>EPL3C</v>
          </cell>
          <cell r="D470" t="str">
            <v>compensation following unfair dismissalb</v>
          </cell>
          <cell r="E470" t="str">
            <v xml:space="preserve">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As specified in Decree 17/5/1997, for new permanent contracts (aimed at young and disadvantaged workers: 16-28, over 45, fixed-term employees, long-term unemployed, women where they are under-represented) compensation is fixed in 33 days per year of service, with a maximum of 24 months pay.  Discrimination case: employers must accept reinstatement. Lack of form case:  the employer can choose between the reinstatment and the compensation.  Typical compensation at 20 years tenure: 22 months. </v>
          </cell>
          <cell r="F470" t="str">
            <v>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For new permanent contracts after 1997 (aimed at young and disadvantaged workers: 16-28, over 45, fixed-term employees, long-term unemployed, women where they are under-represented) compensation is fixed in 33 days per year of service, with a maximum of 24 months pay.  Discrimination case: employers must accept reinstatement. Lack of form case:  the employer can choose between the reinstatment and the compensation.  
When the employer acknowledges unfair dismissal: the maximum compensation for unfair dismissal has already been paid and there is no right to receive backpay.
Typical compensation at 20 years tenure: average of unfair dismissal case (22 months) and situation where the employer acknowledges unfair dismissal (0 months)</v>
          </cell>
          <cell r="G470">
            <v>11</v>
          </cell>
          <cell r="J470">
            <v>11</v>
          </cell>
          <cell r="M470">
            <v>2</v>
          </cell>
          <cell r="P470">
            <v>2</v>
          </cell>
        </row>
        <row r="471">
          <cell r="A471" t="str">
            <v>SpainEPL3D</v>
          </cell>
          <cell r="B471" t="str">
            <v>Spain</v>
          </cell>
          <cell r="C471" t="str">
            <v>EPL3D</v>
          </cell>
          <cell r="D471" t="str">
            <v>Possibility of reinstatement following unfair dismissal</v>
          </cell>
          <cell r="E471" t="str">
            <v>The option of  reinstatement is only available to the employee in case of null dismissal on discriminatory grounds (only in discrimination cases).</v>
          </cell>
          <cell r="F471"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G471">
            <v>0</v>
          </cell>
          <cell r="J471">
            <v>0</v>
          </cell>
          <cell r="M471">
            <v>0</v>
          </cell>
          <cell r="P471">
            <v>0</v>
          </cell>
        </row>
        <row r="472">
          <cell r="A472" t="str">
            <v>SpainEPL3E</v>
          </cell>
          <cell r="B472" t="str">
            <v>Spain</v>
          </cell>
          <cell r="C472" t="str">
            <v>EPL3E</v>
          </cell>
          <cell r="D472" t="str">
            <v>Max time for claim</v>
          </cell>
          <cell r="F472" t="str">
            <v>The worker can file a claim against dismissal within 20 working days following the date of effect of the dismissal. Calculation: 20 working days = approx. one calendar month</v>
          </cell>
          <cell r="J472">
            <v>1</v>
          </cell>
          <cell r="P472">
            <v>1</v>
          </cell>
        </row>
        <row r="473">
          <cell r="A473" t="str">
            <v>SpainFT1</v>
          </cell>
          <cell r="B473" t="str">
            <v>Spain</v>
          </cell>
          <cell r="C473" t="str">
            <v>FT1</v>
          </cell>
          <cell r="D473" t="str">
            <v>Valid cases for use of fixed-term contracts, other than  “objective”  or “material” situationc</v>
          </cell>
          <cell r="E473" t="str">
            <v>In addition to objective reasons, permitted for: training purposes; for the hiring of handicapped workers; to cover the vacant workday that arises when a worker close to retirement reduces its working time to 4 days per week.</v>
          </cell>
          <cell r="F473" t="str">
            <v>In addition to objective reasons (for specific work, due to accumulation of tasks, replacement, etc), FTCs may be drawn up  for the following purposes: training contracts (in-practice contracts and contracts for training purposes); to hire workers with disabilities; and to cover the part of the working day left uncovered by an employee close to reitrement with another temporary worker from the enterprise, or with an unemployed worker.</v>
          </cell>
          <cell r="G473">
            <v>1.5</v>
          </cell>
          <cell r="J473">
            <v>1.5</v>
          </cell>
          <cell r="M473">
            <v>3</v>
          </cell>
          <cell r="P473">
            <v>3</v>
          </cell>
        </row>
        <row r="474">
          <cell r="A474" t="str">
            <v>SpainFT2</v>
          </cell>
          <cell r="B474" t="str">
            <v>Spain</v>
          </cell>
          <cell r="C474" t="str">
            <v>FT2</v>
          </cell>
          <cell r="D474" t="str">
            <v>Maximum number of successive fixed-term contractsd</v>
          </cell>
          <cell r="E474" t="str">
            <v xml:space="preserve">Temporary increase in workload: 2. Other objective reasons: no limit specified if the objective reason continues to exist. Training contracts: 3 (can be extended to 5 by collective agreement, and to 7 for handicapped workers on training contracts). Handicapped workers: 3. </v>
          </cell>
          <cell r="F474" t="str">
            <v>Temporary increase in workload: contract can be extended or renewed only once, within the maximum duration. Other objective reasons: no limit specified. Training contracts: may be extended for six months up to two years, or three years by collective agreement, and up to four years for workers with disabilities.  Workers with disabilities: may be hired for minimum periods of one year up to a maximum of three years, therefore allowing for two extensions. Replacement for workers near retirement: extendable in yearly periods if the partially retired worker decides to continue his activity after the age of 65, with the contract expriing at the end of the corresponding period of the year when the replaced worker reaches the age of full retirement.</v>
          </cell>
          <cell r="G474">
            <v>3</v>
          </cell>
          <cell r="J474">
            <v>3</v>
          </cell>
          <cell r="M474">
            <v>3</v>
          </cell>
          <cell r="P474">
            <v>3</v>
          </cell>
        </row>
        <row r="475">
          <cell r="A475" t="str">
            <v>SpainFT3</v>
          </cell>
          <cell r="B475" t="str">
            <v>Spain</v>
          </cell>
          <cell r="C475" t="str">
            <v>FT3</v>
          </cell>
          <cell r="D475" t="str">
            <v>Maximum cumulated duration of successive fixed-term contracts</v>
          </cell>
          <cell r="E475" t="str">
            <v xml:space="preserve">Temporary increase in workload: 6 months (can be extended to 12 by collective agreement). Other objective reasons: no limit specified if the objective reason continues to exist. Training contracts: 2 years (can be extended to 3 years by collective agreement, and to 4 years for handicapped workers on training contracts. Handicapped workers: 3 years. </v>
          </cell>
          <cell r="F475" t="str">
            <v>Temporary increase in workload: maximum duration is six months which may be extended to 12 months through collective agreement. Other objective reasons: no limit on duration if the objective reasons continues to exist. However, in both cases, workers will become permanent when they have been under contract for more than 24 months within a period of 30 months, continuously or not, in the same job and in the same enterprise, with two or more temporary contracts regardless of whether they have been directly hired or hired through a temporary work agency. Training contracts: maximum of two years, can be extended to three years by collective agreement and up to four year years if the training contract is drawn up with a worker with a disability. Workers with disabilities: may be hired for minimum periods of one year up to maximum of three years. Replacement for workers near retirement: maximum duration of five years extendable in yearly periods if the partially retired worker decides to continue his activity after the age of 65, with the relief contract expiring at the end of the corresponding period of the year when the replaced worker reaches the age of full retirement.</v>
          </cell>
          <cell r="G475">
            <v>24</v>
          </cell>
          <cell r="J475">
            <v>24</v>
          </cell>
          <cell r="M475">
            <v>3</v>
          </cell>
          <cell r="P475">
            <v>3</v>
          </cell>
        </row>
        <row r="476">
          <cell r="A476" t="str">
            <v>SpainTWA1</v>
          </cell>
          <cell r="B476" t="str">
            <v>Spain</v>
          </cell>
          <cell r="C476" t="str">
            <v>TWA1</v>
          </cell>
          <cell r="D476" t="str">
            <v>Types of work for which TWA employment is legal</v>
          </cell>
          <cell r="E476" t="str">
            <v xml:space="preserve">TWAs legal since 1994, limited to “objective situations”.  </v>
          </cell>
          <cell r="F476" t="str">
            <v>Limited to "objective situations".</v>
          </cell>
          <cell r="G476">
            <v>2</v>
          </cell>
          <cell r="J476">
            <v>2</v>
          </cell>
          <cell r="M476">
            <v>3</v>
          </cell>
          <cell r="P476">
            <v>3</v>
          </cell>
        </row>
        <row r="477">
          <cell r="A477" t="str">
            <v>SpainTWA2</v>
          </cell>
          <cell r="B477" t="str">
            <v>Spain</v>
          </cell>
          <cell r="C477" t="str">
            <v>TWA2</v>
          </cell>
          <cell r="D477" t="str">
            <v>Are there any restrictions on the number of renewals of a TWA contract?</v>
          </cell>
          <cell r="E477" t="str">
            <v>Yes</v>
          </cell>
          <cell r="F477" t="str">
            <v>Yes</v>
          </cell>
          <cell r="G477" t="str">
            <v>Yes</v>
          </cell>
          <cell r="J477" t="str">
            <v>Yes</v>
          </cell>
          <cell r="M477">
            <v>4</v>
          </cell>
          <cell r="P477">
            <v>4</v>
          </cell>
        </row>
        <row r="478">
          <cell r="A478" t="str">
            <v>SpainTWA3</v>
          </cell>
          <cell r="B478" t="str">
            <v>Spain</v>
          </cell>
          <cell r="C478" t="str">
            <v>TWA3</v>
          </cell>
          <cell r="D478" t="str">
            <v>Maximum cumulated duration of temporary work contractse</v>
          </cell>
          <cell r="E478" t="str">
            <v>No limit for substitution and contracts related to a specific task; 6 months for temporary increase in workload; 3 months to cover temporarily a post while carrying out a selection process.</v>
          </cell>
          <cell r="F478" t="str">
            <v>No limit for substitution and contracts related to a specific task; 6 months for temporary increase in workload; 3 months to cover temporarily a post while carrying out a selection process.</v>
          </cell>
          <cell r="G478">
            <v>6</v>
          </cell>
          <cell r="J478">
            <v>6</v>
          </cell>
          <cell r="M478">
            <v>6</v>
          </cell>
          <cell r="P478">
            <v>6</v>
          </cell>
        </row>
        <row r="479">
          <cell r="A479" t="str">
            <v>SpainTWA4</v>
          </cell>
          <cell r="B479" t="str">
            <v>Spain</v>
          </cell>
          <cell r="C479" t="str">
            <v>TWA4</v>
          </cell>
          <cell r="D479" t="str">
            <v>Authorisation and reporting obligations</v>
          </cell>
          <cell r="F479"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479">
            <v>3</v>
          </cell>
          <cell r="P479">
            <v>6</v>
          </cell>
        </row>
        <row r="480">
          <cell r="A480" t="str">
            <v>SpainTWA5</v>
          </cell>
          <cell r="B480" t="str">
            <v>Spain</v>
          </cell>
          <cell r="C480" t="str">
            <v>TWA5</v>
          </cell>
          <cell r="D480" t="str">
            <v>Equal treatment of TWA workers</v>
          </cell>
          <cell r="F480" t="str">
            <v>TWA workers are entitled to receive at least the total remuneration established for the work to be performed in the statutory collective agreement applied to the user enterprise. Remuneration should include, if appropriate, the proportionate part corresponding to the weekly days off, extra payments, public holidays and annual leave.</v>
          </cell>
          <cell r="J480">
            <v>2</v>
          </cell>
          <cell r="P480">
            <v>6</v>
          </cell>
        </row>
        <row r="481">
          <cell r="A481" t="str">
            <v>SpainCD1</v>
          </cell>
          <cell r="B481" t="str">
            <v>Spain</v>
          </cell>
          <cell r="C481" t="str">
            <v>CD1</v>
          </cell>
          <cell r="D481" t="str">
            <v>Definition of collective dismissal</v>
          </cell>
          <cell r="E481" t="str">
            <v>Within 90 days, 10+ workers in firms &lt;100 employees; 10%+ in firms 100-299; 30+ workers in firms 300+ employees.</v>
          </cell>
          <cell r="F481" t="str">
            <v>Within 90 days, 10+ workers in firms &lt;100 employees; 10%+ in firms 100-299; 30+ workers in firms 300+ employees.</v>
          </cell>
          <cell r="G481">
            <v>3</v>
          </cell>
          <cell r="J481">
            <v>3</v>
          </cell>
          <cell r="M481">
            <v>4.5</v>
          </cell>
          <cell r="P481">
            <v>4.5</v>
          </cell>
        </row>
        <row r="482">
          <cell r="A482" t="str">
            <v>SpainCD2</v>
          </cell>
          <cell r="B482" t="str">
            <v>Spain</v>
          </cell>
          <cell r="C482" t="str">
            <v>CD2</v>
          </cell>
          <cell r="D482" t="str">
            <v>Additional notification requirements in case of collective dismissals</v>
          </cell>
          <cell r="E482" t="str">
            <v>Notification of employee representatives: Duty to inform and consult with Works Council or trade union delegation. Notification of public authorities: Notification of  local labour market authorities .</v>
          </cell>
          <cell r="F482" t="str">
            <v>Notification of employee representatives: Duty to inform and consult with Works Council or trade union delegation. Notification of public authorities: Notification of labour authority.</v>
          </cell>
          <cell r="G482">
            <v>1</v>
          </cell>
          <cell r="J482">
            <v>1</v>
          </cell>
          <cell r="M482">
            <v>3</v>
          </cell>
          <cell r="P482">
            <v>3</v>
          </cell>
        </row>
        <row r="483">
          <cell r="A483" t="str">
            <v>SpainCD3</v>
          </cell>
          <cell r="B483" t="str">
            <v>Spain</v>
          </cell>
          <cell r="C483" t="str">
            <v>CD3</v>
          </cell>
          <cell r="D483" t="str">
            <v>Additional delays involved in case of collective dismissals</v>
          </cell>
          <cell r="E483" t="str">
            <v>Employer must consult 30 days in advance (15 days in firms with &lt; 50 employees).  Further 15 days delay for approval of labour market authorities, if required (only required id failed to reach agreement). (30+15)/2=22.5 + (15/2)=30 -1=29</v>
          </cell>
          <cell r="F483" t="str">
            <v>Employer should apply for authorisation and open a period of consultation of 30 days (15 days in enterprises of less than 50 workers) with employee representatitves. If this period ends with an agreement, the labour authority issues within 15 days a resolution authorising the expiry of the contracts. If no agreement has been reached, the resolution, issued within 15 days, will accept or reject the expiry of all of part of the contracts applied for. 
Calculation: 29 days = (30+15)/2 for consultation averaged over firm size + average of 15/2 days for resolution issued by labour authority - 1 day for individual dismissal at Item 2.</v>
          </cell>
          <cell r="G483">
            <v>29</v>
          </cell>
          <cell r="J483">
            <v>29</v>
          </cell>
          <cell r="M483">
            <v>2</v>
          </cell>
          <cell r="P483">
            <v>2</v>
          </cell>
        </row>
        <row r="484">
          <cell r="A484" t="str">
            <v>SpainCD4</v>
          </cell>
          <cell r="B484" t="str">
            <v>Spain</v>
          </cell>
          <cell r="C484" t="str">
            <v>CD4</v>
          </cell>
          <cell r="D484" t="str">
            <v>Other special costs to employers in case of collective dismissals</v>
          </cell>
          <cell r="E484" t="str">
            <v>Type of negotiation requiredf: Consultation on alternatives to redundancy, selection standards and ways to mitigate the effects. Written agreement to be reached, otherwise approval by labour market authorities is required. Selection criteria: No criteria laid down in law, except for priority to trade union representatives and members of Works Councils. Severance pay: No special regulations for collective dismissal</v>
          </cell>
          <cell r="F484" t="str">
            <v>Type of negotiation required: Consultation on grounds for labour force adjustment plan and no possible avoidance of reduction of their effects, as well as on the measures needed to alleviate their consequences for the affected workers and to allow for the continuity and feasibility of the business. Selection criteria: None, except for priority to legal representatives of employees. Severance pay: No additional regulations for collective dismissal.</v>
          </cell>
          <cell r="G484">
            <v>1</v>
          </cell>
          <cell r="J484">
            <v>1</v>
          </cell>
          <cell r="M484">
            <v>3</v>
          </cell>
          <cell r="P484">
            <v>3</v>
          </cell>
        </row>
        <row r="485">
          <cell r="A485" t="str">
            <v>SwedenEPL1A</v>
          </cell>
          <cell r="B485" t="str">
            <v>Sweden</v>
          </cell>
          <cell r="C485" t="str">
            <v>EPL1A</v>
          </cell>
          <cell r="D485" t="str">
            <v>Notification proceduresa</v>
          </cell>
          <cell r="E485" t="str">
            <v>Personal grounds: Written notification to employee and trade union, after at least one previous warning (as proof of “long-standing” problems) that action is intended; reasons to be given if requested by employee.
Redundancy: Notification to employee, trade union and county labour board which may request consultation on selection and dismissal procedures.</v>
          </cell>
          <cell r="F485" t="str">
            <v>Personal grounds: Written notification to employee and trade union, after at least one previous warning (as proof of “long-standing” problems) that action is intended; reasons to be given if requested by employee.
Redundancy: Notification to employee and trade union. The trade union has a right to deliberation/negotiations.</v>
          </cell>
          <cell r="G485">
            <v>2</v>
          </cell>
          <cell r="J485">
            <v>2</v>
          </cell>
          <cell r="M485">
            <v>4</v>
          </cell>
          <cell r="P485">
            <v>4</v>
          </cell>
        </row>
        <row r="486">
          <cell r="A486" t="str">
            <v>SwedenEPL1B</v>
          </cell>
          <cell r="B486" t="str">
            <v>Sweden</v>
          </cell>
          <cell r="C486" t="str">
            <v>EPL1B</v>
          </cell>
          <cell r="D486" t="str">
            <v>Delay before notice can starta</v>
          </cell>
          <cell r="E486" t="str">
            <v>Personal grounds: After previous warning to the employee, minimum 14 days to be allowed for consultation before notice can be served.
Redundancy: Duty to negotiate on pending dismissals before notice can be served.
Lack of suitable alternatives must be demonstrated in all cases.
Calculation: average of personal grounds (6+1+14=21) and redundancy (7 days)</v>
          </cell>
          <cell r="F486" t="str">
            <v>Personal grounds: Previous notification must be given to the employee, minimum 14 days before notice is intended. If negotiations are asked for, the employer cannot execute the dismissal before the negotiations are terminated. Negotiations can take from a few days or weeks to up to six months.
Redundancy: Duty to negotiate on pending dismissals before notice can be served.
Lack of suitable alternatives must be demonstrated in all cases. 
Calculation: average of personal grounds (1+6+14=21) and redundancy (1+6)</v>
          </cell>
          <cell r="G486">
            <v>14</v>
          </cell>
          <cell r="J486">
            <v>14</v>
          </cell>
          <cell r="M486">
            <v>2</v>
          </cell>
          <cell r="P486">
            <v>2</v>
          </cell>
        </row>
        <row r="487">
          <cell r="A487" t="str">
            <v>SwedenEPL2A1, EPL2A2, EPL2A3</v>
          </cell>
          <cell r="B487" t="str">
            <v>Sweden</v>
          </cell>
          <cell r="C487" t="str">
            <v>EPL2A1, EPL2A2, EPL2A3</v>
          </cell>
          <cell r="D487" t="str">
            <v>Notice / tenurea</v>
          </cell>
          <cell r="E487" t="str">
            <v>All workers: 1m&lt;2y; 2m&lt;4y; 3m&lt;6y; 4m&lt;8y; 5m&lt;10y; 6m&gt;10y.
9 months tenure: 1 month, 4 years tenure: 3 months, 20 years tenure: 6 months.</v>
          </cell>
          <cell r="F487" t="str">
            <v xml:space="preserve">All workers: 1m&lt;2y; 2m&lt;4y; 3m&lt;6y; 4m&lt;8y; 5m&lt;10y; 6m&gt;10y. Deviation is possible by collective agreement.
9 months tenure: 1 month, 4 years tenure: 3 months, 20 years tenure: 6 months. </v>
          </cell>
          <cell r="G487">
            <v>1</v>
          </cell>
          <cell r="H487">
            <v>3</v>
          </cell>
          <cell r="I487">
            <v>6</v>
          </cell>
          <cell r="J487">
            <v>1</v>
          </cell>
          <cell r="K487">
            <v>3</v>
          </cell>
          <cell r="L487">
            <v>6</v>
          </cell>
          <cell r="M487">
            <v>3</v>
          </cell>
          <cell r="N487">
            <v>5</v>
          </cell>
          <cell r="O487">
            <v>3</v>
          </cell>
          <cell r="P487">
            <v>3</v>
          </cell>
          <cell r="Q487">
            <v>5</v>
          </cell>
          <cell r="R487">
            <v>3</v>
          </cell>
        </row>
        <row r="488">
          <cell r="A488" t="str">
            <v>SwedenEPL2B1, EPL2B2, EPL2B3</v>
          </cell>
          <cell r="B488" t="str">
            <v>Sweden</v>
          </cell>
          <cell r="C488" t="str">
            <v>EPL2B1, EPL2B2, EPL2B3</v>
          </cell>
          <cell r="D488" t="str">
            <v>Severance pay / tenurea</v>
          </cell>
          <cell r="E488" t="str">
            <v>All workers: No legal entitlement, but occasionally included in collective agreements.</v>
          </cell>
          <cell r="F488" t="str">
            <v>All workers: No legal entitlement, but occasionally included in collective agreements.</v>
          </cell>
          <cell r="G488">
            <v>0</v>
          </cell>
          <cell r="H488">
            <v>0</v>
          </cell>
          <cell r="I488">
            <v>0</v>
          </cell>
          <cell r="J488">
            <v>0</v>
          </cell>
          <cell r="K488">
            <v>0</v>
          </cell>
          <cell r="L488">
            <v>0</v>
          </cell>
          <cell r="M488">
            <v>0</v>
          </cell>
          <cell r="N488">
            <v>0</v>
          </cell>
          <cell r="O488">
            <v>0</v>
          </cell>
          <cell r="P488">
            <v>0</v>
          </cell>
          <cell r="Q488">
            <v>0</v>
          </cell>
          <cell r="R488">
            <v>0</v>
          </cell>
        </row>
        <row r="489">
          <cell r="A489" t="str">
            <v>SwedenEPL3A</v>
          </cell>
          <cell r="B489" t="str">
            <v>Sweden</v>
          </cell>
          <cell r="C489" t="str">
            <v>EPL3A</v>
          </cell>
          <cell r="D489" t="str">
            <v>Definition of justified or unfair dismissal</v>
          </cell>
          <cell r="E489" t="str">
            <v>Fair: Dismissals on “ objective grounds”, i.e. economic redundancy and personal circumstances, including lack of competence. In cases of redundancy, selection of workers to be dismissed has to be justified (mainly based on last-in, first-out principle). Unfair: Objective grounds are deemed not to exist if an employee could reasonably have been transferred to another work, or if dismissal is based on events that happened over two months ago.</v>
          </cell>
          <cell r="F489" t="str">
            <v>Fair: Dismissals on “ objective grounds”, i.e. economic redundancy and personal circumstances, including lack of competence. In the case of lesser capability because of (e.g.) age, disease, etc., the employer has to try to adjust the workplace, rehabilitate the employee or transfer the employee to other suitable work. According to case law, it is only fair dismissal if the employee has a "permanent reduction of the working capacity which is so considerable that the employee no more can be expected to perform work of any significance with the employer". In cases of redundancy, selection of workers to be dismissed has to be justified (mainly based on last-in, first-out principle). Unfair: Objective grounds are deemed not to exist if an employee could reasonably have been transferred to another work, or if dismissal is based on events that happened over two months ago.</v>
          </cell>
          <cell r="G489">
            <v>2</v>
          </cell>
          <cell r="J489">
            <v>2</v>
          </cell>
          <cell r="M489">
            <v>4</v>
          </cell>
          <cell r="P489">
            <v>4</v>
          </cell>
        </row>
        <row r="490">
          <cell r="A490" t="str">
            <v>SwedenEPL3B</v>
          </cell>
          <cell r="B490" t="str">
            <v>Sweden</v>
          </cell>
          <cell r="C490" t="str">
            <v>EPL3B</v>
          </cell>
          <cell r="D490" t="str">
            <v>Trial period</v>
          </cell>
          <cell r="E490" t="str">
            <v>All workers: Probationary period limited to a maximum of 6 months trial; does not exclude claim for damages</v>
          </cell>
          <cell r="F490" t="str">
            <v>All workers: Probationary period limited to a maximum of 6 months trial; does not exclude claim for damages. Deviation possible by collective agreement.
Coded as 3 months because average of 6 months and 0 months (for damages)</v>
          </cell>
          <cell r="G490">
            <v>3</v>
          </cell>
          <cell r="J490">
            <v>3</v>
          </cell>
          <cell r="M490">
            <v>4</v>
          </cell>
          <cell r="P490">
            <v>4</v>
          </cell>
        </row>
        <row r="491">
          <cell r="A491" t="str">
            <v>SwedenEPL3C</v>
          </cell>
          <cell r="B491" t="str">
            <v>Sweden</v>
          </cell>
          <cell r="C491" t="str">
            <v>EPL3C</v>
          </cell>
          <cell r="D491" t="str">
            <v>compensation following unfair dismissalb</v>
          </cell>
          <cell r="E491" t="str">
            <v>If employer refuses to comply with reinstatement, damages are payable on the scale (employees over 60 in parenthesis): 16 (24) months &lt;5 years; 24 (36) months &lt; 10 years; 32 (48) months &gt; 10 years. Typical compensation at 20 years tenure (all workers): 32 months, if employer refuses to comply with reinstatement order.</v>
          </cell>
          <cell r="F491" t="str">
            <v>If employer refuses to comply with reinstatement, damages are payable on the scale: 16 months &lt;5 years; 24 months &lt; 10 years; 32 months &gt; 10 years. Typical compensation at 20 years tenure (all workers): 32 months, if employer refuses to comply with reinstatement order.</v>
          </cell>
          <cell r="G491">
            <v>32</v>
          </cell>
          <cell r="J491">
            <v>32</v>
          </cell>
          <cell r="M491">
            <v>6</v>
          </cell>
          <cell r="P491">
            <v>6</v>
          </cell>
        </row>
        <row r="492">
          <cell r="A492" t="str">
            <v>SwedenEPL3D</v>
          </cell>
          <cell r="B492" t="str">
            <v>Sweden</v>
          </cell>
          <cell r="C492" t="str">
            <v>EPL3D</v>
          </cell>
          <cell r="D492" t="str">
            <v>Possibility of reinstatement following unfair dismissal</v>
          </cell>
          <cell r="E492" t="str">
            <v>Courts may order reinstatement or damages, plus a sum equal to earnings between the dismissal and the legal settlement of the case. The option of  reinstatement is rarely made available to the employee.</v>
          </cell>
          <cell r="F492" t="str">
            <v>Courts may order reinstatement or damages, plus a sum equal to earnings between the dismissal and the legal settlement of the case. The option of  reinstatement is rarely made available to the employee.</v>
          </cell>
          <cell r="G492">
            <v>1</v>
          </cell>
          <cell r="J492">
            <v>1</v>
          </cell>
          <cell r="M492">
            <v>2</v>
          </cell>
          <cell r="P492">
            <v>2</v>
          </cell>
        </row>
        <row r="493">
          <cell r="A493" t="str">
            <v>SwedenEPL3E</v>
          </cell>
          <cell r="B493" t="str">
            <v>Sweden</v>
          </cell>
          <cell r="C493" t="str">
            <v>EPL3E</v>
          </cell>
          <cell r="D493" t="str">
            <v>Max time for claim</v>
          </cell>
          <cell r="F493" t="str">
            <v>2 weeks if the employee wants to have the dismissal ruled invalid. If only damages are claimed, the time limit is 4 months.
Average of 2 weeks and 4 months</v>
          </cell>
          <cell r="J493">
            <v>2.25</v>
          </cell>
          <cell r="P493">
            <v>2</v>
          </cell>
        </row>
        <row r="494">
          <cell r="A494" t="str">
            <v>SwedenFT1</v>
          </cell>
          <cell r="B494" t="str">
            <v>Sweden</v>
          </cell>
          <cell r="C494" t="str">
            <v>FT1</v>
          </cell>
          <cell r="D494" t="str">
            <v>Valid cases for use of fixed-term contracts, other than  “objective”  or “material” situationc</v>
          </cell>
          <cell r="E494" t="str">
            <v>Permitted, inter alia, for a) temporary replacement of absent employees; b) temporary increases in workload; c) trainee work; d) since 1997 also allowed without specifying the reason, but only where no more than 5 employees are covered by such contracts simultaneously.</v>
          </cell>
          <cell r="F494" t="str">
            <v>FTC permitted in following cases:
(1) for general fixed-term employment;
(2) for temporary replacement of absent employees;
(3) seasonal work;
(4) personal above 67 years of age.
In addition, it is possible to have other rules on FTC in collective agreements. 
If an employee has been employed for a period of five years by an employer either on a general fixed-term contract or as a substitute for in aggregate more than two years, the employment is transformed into indefinite-term employment.</v>
          </cell>
          <cell r="G494">
            <v>2.5</v>
          </cell>
          <cell r="J494">
            <v>3</v>
          </cell>
          <cell r="M494">
            <v>1</v>
          </cell>
          <cell r="P494">
            <v>0</v>
          </cell>
        </row>
        <row r="495">
          <cell r="A495" t="str">
            <v>SwedenFT2</v>
          </cell>
          <cell r="B495" t="str">
            <v>Sweden</v>
          </cell>
          <cell r="C495" t="str">
            <v>FT2</v>
          </cell>
          <cell r="D495" t="str">
            <v>Maximum number of successive fixed-term contractsd</v>
          </cell>
          <cell r="E495" t="str">
            <v>No limit specified.</v>
          </cell>
          <cell r="F495" t="str">
            <v>No limit specified.</v>
          </cell>
          <cell r="G495">
            <v>100</v>
          </cell>
          <cell r="J495">
            <v>100</v>
          </cell>
          <cell r="M495">
            <v>0</v>
          </cell>
          <cell r="P495">
            <v>0</v>
          </cell>
        </row>
        <row r="496">
          <cell r="A496" t="str">
            <v>SwedenFT3</v>
          </cell>
          <cell r="B496" t="str">
            <v>Sweden</v>
          </cell>
          <cell r="C496" t="str">
            <v>FT3</v>
          </cell>
          <cell r="D496" t="str">
            <v>Maximum cumulated duration of successive fixed-term contracts</v>
          </cell>
          <cell r="E496" t="str">
            <v xml:space="preserve">Under a), 3 years in 5 years period; under b), 6 months in 2 years period;under d), 12 months in 3 years period, or 18 months for 1st employee </v>
          </cell>
          <cell r="F496" t="str">
            <v>Maximum 2 years within a 5 year period.</v>
          </cell>
          <cell r="G496">
            <v>12</v>
          </cell>
          <cell r="J496">
            <v>24</v>
          </cell>
          <cell r="M496">
            <v>5</v>
          </cell>
          <cell r="P496">
            <v>3</v>
          </cell>
        </row>
        <row r="497">
          <cell r="A497" t="str">
            <v>SwedenTWA1</v>
          </cell>
          <cell r="B497" t="str">
            <v>Sweden</v>
          </cell>
          <cell r="C497" t="str">
            <v>TWA1</v>
          </cell>
          <cell r="D497" t="str">
            <v>Types of work for which TWA employment is legal</v>
          </cell>
          <cell r="E497" t="str">
            <v xml:space="preserve">General </v>
          </cell>
          <cell r="F497" t="str">
            <v xml:space="preserve">General </v>
          </cell>
          <cell r="G497">
            <v>4</v>
          </cell>
          <cell r="J497">
            <v>4</v>
          </cell>
          <cell r="M497">
            <v>0</v>
          </cell>
          <cell r="P497">
            <v>0</v>
          </cell>
        </row>
        <row r="498">
          <cell r="A498" t="str">
            <v>SwedenTWA2</v>
          </cell>
          <cell r="B498" t="str">
            <v>Sweden</v>
          </cell>
          <cell r="C498" t="str">
            <v>TWA2</v>
          </cell>
          <cell r="D498" t="str">
            <v>Are there any restrictions on the number of renewals of a TWA contract?</v>
          </cell>
          <cell r="E498" t="str">
            <v>No</v>
          </cell>
          <cell r="F498" t="str">
            <v>No</v>
          </cell>
          <cell r="G498" t="str">
            <v>No</v>
          </cell>
          <cell r="J498" t="str">
            <v>No</v>
          </cell>
          <cell r="M498">
            <v>2</v>
          </cell>
          <cell r="P498">
            <v>2</v>
          </cell>
        </row>
        <row r="499">
          <cell r="A499" t="str">
            <v>SwedenTWA3</v>
          </cell>
          <cell r="B499" t="str">
            <v>Sweden</v>
          </cell>
          <cell r="C499" t="str">
            <v>TWA3</v>
          </cell>
          <cell r="D499" t="str">
            <v>Maximum cumulated duration of temporary work contractse</v>
          </cell>
          <cell r="E499" t="str">
            <v xml:space="preserve">Same rules as for fixed-term contracts. </v>
          </cell>
          <cell r="F499" t="str">
            <v>No specific rules for TWA contracts. If FTCs are used, the same rules as above.</v>
          </cell>
          <cell r="G499">
            <v>12</v>
          </cell>
          <cell r="J499">
            <v>24</v>
          </cell>
          <cell r="M499">
            <v>4</v>
          </cell>
          <cell r="P499">
            <v>2</v>
          </cell>
        </row>
        <row r="500">
          <cell r="A500" t="str">
            <v>SwedenTWA4</v>
          </cell>
          <cell r="B500" t="str">
            <v>Sweden</v>
          </cell>
          <cell r="C500" t="str">
            <v>TWA4</v>
          </cell>
          <cell r="D500" t="str">
            <v>Authorisation and reporting obligations</v>
          </cell>
          <cell r="F500" t="str">
            <v>There is a voluntary authorisation system which is administered by the social partners</v>
          </cell>
          <cell r="J500">
            <v>0</v>
          </cell>
          <cell r="P500">
            <v>0</v>
          </cell>
        </row>
        <row r="501">
          <cell r="A501" t="str">
            <v>SwedenTWA5</v>
          </cell>
          <cell r="B501" t="str">
            <v>Sweden</v>
          </cell>
          <cell r="C501" t="str">
            <v>TWA5</v>
          </cell>
          <cell r="D501" t="str">
            <v>Equal treatment of TWA workers</v>
          </cell>
          <cell r="F501" t="str">
            <v>There is no special legislation. The conditions are regulated in collective agreements and in regular labour law. The employees are regarded as employed by the agency.</v>
          </cell>
          <cell r="J501">
            <v>0</v>
          </cell>
          <cell r="P501">
            <v>0</v>
          </cell>
        </row>
        <row r="502">
          <cell r="A502" t="str">
            <v>SwedenCD1</v>
          </cell>
          <cell r="B502" t="str">
            <v>Sweden</v>
          </cell>
          <cell r="C502" t="str">
            <v>CD1</v>
          </cell>
          <cell r="D502" t="str">
            <v>Definition of collective dismissal</v>
          </cell>
          <cell r="E502" t="str">
            <v>Collective dismissal governed by regulation on redundancy dismissal.</v>
          </cell>
          <cell r="F502" t="str">
            <v>Additional notification requirements apply where more than 5 employees are made redundant.</v>
          </cell>
          <cell r="G502">
            <v>4</v>
          </cell>
          <cell r="J502">
            <v>4</v>
          </cell>
          <cell r="M502">
            <v>6</v>
          </cell>
          <cell r="P502">
            <v>6</v>
          </cell>
        </row>
        <row r="503">
          <cell r="A503" t="str">
            <v>SwedenCD2</v>
          </cell>
          <cell r="B503" t="str">
            <v>Sweden</v>
          </cell>
          <cell r="C503" t="str">
            <v>CD2</v>
          </cell>
          <cell r="D503" t="str">
            <v>Additional notification requirements in case of collective dismissals</v>
          </cell>
          <cell r="E503" t="str">
            <v>Notification of employee representatives: Duty to inform and consult with competent trade union. Notification of public authorities: Notification of county labour board.</v>
          </cell>
          <cell r="F503" t="str">
            <v>Notification of employee representatives: Duty to inform and consult with competent trade union. Notification of public authorities: Notification of Employment Agency.</v>
          </cell>
          <cell r="G503">
            <v>1</v>
          </cell>
          <cell r="J503">
            <v>1</v>
          </cell>
          <cell r="M503">
            <v>3</v>
          </cell>
          <cell r="P503">
            <v>3</v>
          </cell>
        </row>
        <row r="504">
          <cell r="A504" t="str">
            <v>SwedenCD3</v>
          </cell>
          <cell r="B504" t="str">
            <v>Sweden</v>
          </cell>
          <cell r="C504" t="str">
            <v>CD3</v>
          </cell>
          <cell r="D504" t="str">
            <v>Additional delays involved in case of collective dismissals</v>
          </cell>
          <cell r="E504" t="str">
            <v>Waiting periods after notification of employment service are from 2 months (when 5-24 workers involved) to 6 months (when 100+ workers involved).</v>
          </cell>
          <cell r="F504" t="str">
            <v>Waiting periods after notification of employment service are from 2 months (when 5-24 workers involved) to 6 months (when 100+ workers involved).
Calculation: average of 4 months (120 days) less 7 days for individual redundancies.</v>
          </cell>
          <cell r="G504">
            <v>113</v>
          </cell>
          <cell r="J504">
            <v>113</v>
          </cell>
          <cell r="M504">
            <v>6</v>
          </cell>
          <cell r="P504">
            <v>6</v>
          </cell>
        </row>
        <row r="505">
          <cell r="A505" t="str">
            <v>SwedenCD4</v>
          </cell>
          <cell r="B505" t="str">
            <v>Sweden</v>
          </cell>
          <cell r="C505" t="str">
            <v>CD4</v>
          </cell>
          <cell r="D505" t="str">
            <v>Other special costs to employers in case of collective dismissals</v>
          </cell>
          <cell r="E505" t="str">
            <v>Type of negotiation requiredf: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v>
          </cell>
          <cell r="F505" t="str">
            <v>Type of negotiation requiredf: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v>
          </cell>
          <cell r="G505">
            <v>0</v>
          </cell>
          <cell r="J505">
            <v>0</v>
          </cell>
          <cell r="M505">
            <v>0</v>
          </cell>
          <cell r="P505">
            <v>0</v>
          </cell>
        </row>
        <row r="506">
          <cell r="A506" t="str">
            <v>SwitzerlandEPL1A</v>
          </cell>
          <cell r="B506" t="str">
            <v>Switzerland</v>
          </cell>
          <cell r="C506" t="str">
            <v>EPL1A</v>
          </cell>
          <cell r="D506" t="str">
            <v>Notification proceduresa</v>
          </cell>
          <cell r="E506" t="str">
            <v>Notification to employee who has the right to request a statement of reasons.</v>
          </cell>
          <cell r="F506" t="str">
            <v>Notification to employee who has the right to request a statement of reasons.</v>
          </cell>
          <cell r="G506">
            <v>0.5</v>
          </cell>
          <cell r="J506">
            <v>0.5</v>
          </cell>
          <cell r="M506">
            <v>1</v>
          </cell>
          <cell r="P506">
            <v>1</v>
          </cell>
        </row>
        <row r="507">
          <cell r="A507" t="str">
            <v>SwitzerlandEPL1B</v>
          </cell>
          <cell r="B507" t="str">
            <v>Switzerland</v>
          </cell>
          <cell r="C507" t="str">
            <v>EPL1B</v>
          </cell>
          <cell r="D507" t="str">
            <v>Delay before notice can starta</v>
          </cell>
          <cell r="E507" t="str">
            <v>Letter sent by mail or handed directly to employee.</v>
          </cell>
          <cell r="F507" t="str">
            <v>Letter sent by mail or handed directly to employee.</v>
          </cell>
          <cell r="G507">
            <v>1</v>
          </cell>
          <cell r="J507">
            <v>1</v>
          </cell>
          <cell r="M507">
            <v>0</v>
          </cell>
          <cell r="P507">
            <v>0</v>
          </cell>
        </row>
        <row r="508">
          <cell r="A508" t="str">
            <v>SwitzerlandEPL2A1, EPL2A2, EPL2A3</v>
          </cell>
          <cell r="B508" t="str">
            <v>Switzerland</v>
          </cell>
          <cell r="C508" t="str">
            <v>EPL2A1, EPL2A2, EPL2A3</v>
          </cell>
          <cell r="D508" t="str">
            <v>Notice / tenurea</v>
          </cell>
          <cell r="E508" t="str">
            <v>All workers: 7d during the trial period (1 to 3 months), 1m&lt;1y, 2m&lt;10y, 3m&gt;10y, always to the end of a calendar month.
9 months tenure: 1 month, 4 years tenure: 2 months, 20 years tenure: 3 months.</v>
          </cell>
          <cell r="F508" t="str">
            <v>All workers: 7d during the trial period (1 to 3 months), 1m&lt;1y, 2m&lt;10y, 3m&gt;10y, always to the end of a calendar month.
9 months tenure: 1 month, 4 years tenure: 2 months, 20 years tenure: 3 months.</v>
          </cell>
          <cell r="G508">
            <v>1</v>
          </cell>
          <cell r="H508">
            <v>2</v>
          </cell>
          <cell r="I508">
            <v>3</v>
          </cell>
          <cell r="J508">
            <v>1</v>
          </cell>
          <cell r="K508">
            <v>2</v>
          </cell>
          <cell r="L508">
            <v>3</v>
          </cell>
          <cell r="M508">
            <v>3</v>
          </cell>
          <cell r="N508">
            <v>4</v>
          </cell>
          <cell r="O508">
            <v>2</v>
          </cell>
          <cell r="P508">
            <v>3</v>
          </cell>
          <cell r="Q508">
            <v>4</v>
          </cell>
          <cell r="R508">
            <v>2</v>
          </cell>
        </row>
        <row r="509">
          <cell r="A509" t="str">
            <v>SwitzerlandEPL2B1, EPL2B2, EPL2B3</v>
          </cell>
          <cell r="B509" t="str">
            <v>Switzerland</v>
          </cell>
          <cell r="C509" t="str">
            <v>EPL2B1, EPL2B2, EPL2B3</v>
          </cell>
          <cell r="D509" t="str">
            <v>Severance pay / tenurea</v>
          </cell>
          <cell r="E509" t="str">
            <v>All workers: No legal entitlement to severance pay, except for workers over age 50 and more than 20 years seniority, where severance pay cannot be less than 2 months wages, with a maximum amount of 8 months wages.
9 months tenure: 0, 4 years tenure: 0, 20 years tenure: 2.5 months ([0+5]/2).</v>
          </cell>
          <cell r="F509" t="str">
            <v>All workers: No legal entitlement to severance pay, except for workers over age 50 and more than 20 years seniority, where severance pay cannot be less than 2 months wages, with a maximum amount of 8 months wages.
9 months tenure: 0, 4 years tenure: 0, 20 years tenure and aged over 50 years: 2.5 months ([0+5]/2).</v>
          </cell>
          <cell r="G509">
            <v>0</v>
          </cell>
          <cell r="H509">
            <v>0</v>
          </cell>
          <cell r="I509">
            <v>2.5</v>
          </cell>
          <cell r="J509">
            <v>0</v>
          </cell>
          <cell r="K509">
            <v>0</v>
          </cell>
          <cell r="L509">
            <v>2.5</v>
          </cell>
          <cell r="M509">
            <v>0</v>
          </cell>
          <cell r="N509">
            <v>0</v>
          </cell>
          <cell r="O509">
            <v>1</v>
          </cell>
          <cell r="P509">
            <v>0</v>
          </cell>
          <cell r="Q509">
            <v>0</v>
          </cell>
          <cell r="R509">
            <v>1</v>
          </cell>
        </row>
        <row r="510">
          <cell r="A510" t="str">
            <v>SwitzerlandEPL3A</v>
          </cell>
          <cell r="B510" t="str">
            <v>Switzerland</v>
          </cell>
          <cell r="C510" t="str">
            <v>EPL3A</v>
          </cell>
          <cell r="D510" t="str">
            <v>Definition of justified or unfair dismissal</v>
          </cell>
          <cell r="E510" t="str">
            <v xml:space="preserve">Unfair: Dismissals based, inter alia, on personal grounds such as sex, religion, union membership, marital status or family responsibilities, or on the exercise of an employee’s constitutional rights or legal obligations, such as military service. </v>
          </cell>
          <cell r="F510" t="str">
            <v xml:space="preserve">Unfair: Dismissals based, inter alia, on personal grounds such as sex, religion, union membership, marital status or family responsibilities, or on the exercise of an employee’s constitutional rights or legal obligations, such as military service. </v>
          </cell>
          <cell r="G510">
            <v>0</v>
          </cell>
          <cell r="J510">
            <v>0</v>
          </cell>
          <cell r="M510">
            <v>0</v>
          </cell>
          <cell r="P510">
            <v>0</v>
          </cell>
        </row>
        <row r="511">
          <cell r="A511" t="str">
            <v>SwitzerlandEPL3B</v>
          </cell>
          <cell r="B511" t="str">
            <v>Switzerland</v>
          </cell>
          <cell r="C511" t="str">
            <v>EPL3B</v>
          </cell>
          <cell r="D511" t="str">
            <v>Trial period</v>
          </cell>
          <cell r="E511" t="str">
            <v>All workers: 1 month, often extended to 3 months in individual employment contracts.</v>
          </cell>
          <cell r="F511" t="str">
            <v>All workers: 1 month, often extended to 3 months in individual employment contracts.</v>
          </cell>
          <cell r="G511">
            <v>2</v>
          </cell>
          <cell r="J511">
            <v>2</v>
          </cell>
          <cell r="M511">
            <v>5</v>
          </cell>
          <cell r="P511">
            <v>5</v>
          </cell>
        </row>
        <row r="512">
          <cell r="A512" t="str">
            <v>SwitzerlandEPL3C</v>
          </cell>
          <cell r="B512" t="str">
            <v>Switzerland</v>
          </cell>
          <cell r="C512" t="str">
            <v>EPL3C</v>
          </cell>
          <cell r="D512" t="str">
            <v>compensation following unfair dismissalb</v>
          </cell>
          <cell r="E512" t="str">
            <v>Compensation usually limited to wages for the notice period that should have been observed, or for the time period from the time of the unjustified dismissal to the actual court sentence, with an overall limit of six months.
Typical compensation at 20 years tenure: 6 months.</v>
          </cell>
          <cell r="F512" t="str">
            <v>Compensation usually limited to wages for the notice period that should have been observed, or for the time period from the time of the unjustified dismissal to the actual court sentence, with an overall limit of six months.
Typical compensation at 20 years tenure: maximum 6 months.</v>
          </cell>
          <cell r="G512">
            <v>6</v>
          </cell>
          <cell r="J512">
            <v>6</v>
          </cell>
          <cell r="M512">
            <v>1</v>
          </cell>
          <cell r="P512">
            <v>1</v>
          </cell>
        </row>
        <row r="513">
          <cell r="A513" t="str">
            <v>SwitzerlandEPL3D</v>
          </cell>
          <cell r="B513" t="str">
            <v>Switzerland</v>
          </cell>
          <cell r="C513" t="str">
            <v>EPL3D</v>
          </cell>
          <cell r="D513" t="str">
            <v>Possibility of reinstatement following unfair dismissal</v>
          </cell>
          <cell r="E513" t="str">
            <v>Courts are not empowered to order reinstatement (except in case of discrimination against women).</v>
          </cell>
          <cell r="F513" t="str">
            <v>Courts are not empowered to order reinstatement (except in case of discrimination against women).</v>
          </cell>
          <cell r="G513">
            <v>0</v>
          </cell>
          <cell r="J513">
            <v>0</v>
          </cell>
          <cell r="M513">
            <v>0</v>
          </cell>
          <cell r="P513">
            <v>0</v>
          </cell>
        </row>
        <row r="514">
          <cell r="A514" t="str">
            <v>SwitzerlandEPL3E</v>
          </cell>
          <cell r="B514" t="str">
            <v>Switzerland</v>
          </cell>
          <cell r="C514" t="str">
            <v>EPL3E</v>
          </cell>
          <cell r="D514" t="str">
            <v>Max time for claim</v>
          </cell>
          <cell r="F514" t="str">
            <v>The employee has to object against the dismissal in writing by the end of the notice period. If the objection is valid and if the parties do not agree on continuing the contract, the employee is entitled to claim compensation within 180 days after the end of the contract.
Notice period is 2 months for worker with 4 years tenure.</v>
          </cell>
          <cell r="J514">
            <v>2</v>
          </cell>
          <cell r="P514">
            <v>2</v>
          </cell>
        </row>
        <row r="515">
          <cell r="A515" t="str">
            <v>SwitzerlandFT1</v>
          </cell>
          <cell r="B515" t="str">
            <v>Switzerland</v>
          </cell>
          <cell r="C515" t="str">
            <v>FT1</v>
          </cell>
          <cell r="D515" t="str">
            <v>Valid cases for use of fixed-term contracts, other than  “objective”  or “material” situationc</v>
          </cell>
          <cell r="E515" t="str">
            <v xml:space="preserve">General </v>
          </cell>
          <cell r="F515" t="str">
            <v xml:space="preserve">General </v>
          </cell>
          <cell r="G515">
            <v>3</v>
          </cell>
          <cell r="J515">
            <v>3</v>
          </cell>
          <cell r="M515">
            <v>0</v>
          </cell>
          <cell r="P515">
            <v>0</v>
          </cell>
        </row>
        <row r="516">
          <cell r="A516" t="str">
            <v>SwitzerlandFT2</v>
          </cell>
          <cell r="B516" t="str">
            <v>Switzerland</v>
          </cell>
          <cell r="C516" t="str">
            <v>FT2</v>
          </cell>
          <cell r="D516" t="str">
            <v>Maximum number of successive fixed-term contractsd</v>
          </cell>
          <cell r="E516" t="str">
            <v>Estimated 1.5
No limit specified, but successive contracts imply the risk of a court declaring the fixed-term contract null and void.</v>
          </cell>
          <cell r="F516" t="str">
            <v>Estimated 1.5
No limit specified, but successive contracts imply the risk of a court declaring the fixed-term contract null and void.</v>
          </cell>
          <cell r="G516">
            <v>1.5</v>
          </cell>
          <cell r="J516">
            <v>1.5</v>
          </cell>
          <cell r="M516">
            <v>5</v>
          </cell>
          <cell r="P516">
            <v>5</v>
          </cell>
        </row>
        <row r="517">
          <cell r="A517" t="str">
            <v>SwitzerlandFT3</v>
          </cell>
          <cell r="B517" t="str">
            <v>Switzerland</v>
          </cell>
          <cell r="C517" t="str">
            <v>FT3</v>
          </cell>
          <cell r="D517" t="str">
            <v>Maximum cumulated duration of successive fixed-term contracts</v>
          </cell>
          <cell r="E517" t="str">
            <v>No limit specified.</v>
          </cell>
          <cell r="F517" t="str">
            <v>No limit specified.</v>
          </cell>
          <cell r="G517">
            <v>100</v>
          </cell>
          <cell r="J517">
            <v>100</v>
          </cell>
          <cell r="M517">
            <v>0</v>
          </cell>
          <cell r="P517">
            <v>0</v>
          </cell>
        </row>
        <row r="518">
          <cell r="A518" t="str">
            <v>SwitzerlandTWA1</v>
          </cell>
          <cell r="B518" t="str">
            <v>Switzerland</v>
          </cell>
          <cell r="C518" t="str">
            <v>TWA1</v>
          </cell>
          <cell r="D518" t="str">
            <v>Types of work for which TWA employment is legal</v>
          </cell>
          <cell r="E518" t="str">
            <v>General</v>
          </cell>
          <cell r="F518" t="str">
            <v>General</v>
          </cell>
          <cell r="G518">
            <v>4</v>
          </cell>
          <cell r="J518">
            <v>4</v>
          </cell>
          <cell r="M518">
            <v>0</v>
          </cell>
          <cell r="P518">
            <v>0</v>
          </cell>
        </row>
        <row r="519">
          <cell r="A519" t="str">
            <v>SwitzerlandTWA2</v>
          </cell>
          <cell r="B519" t="str">
            <v>Switzerland</v>
          </cell>
          <cell r="C519" t="str">
            <v>TWA2</v>
          </cell>
          <cell r="D519" t="str">
            <v>Are there any restrictions on the number of renewals of a TWA contract?</v>
          </cell>
          <cell r="E519" t="str">
            <v>No renewals possible with the same client employer</v>
          </cell>
          <cell r="F519" t="str">
            <v>Renewals or prolongation only possible if there is an objective reason for the conclusion of another temporary contract or for a temporary prolongation.</v>
          </cell>
          <cell r="G519" t="str">
            <v>Yes</v>
          </cell>
          <cell r="J519" t="str">
            <v>Yes</v>
          </cell>
          <cell r="M519">
            <v>4</v>
          </cell>
          <cell r="P519">
            <v>4</v>
          </cell>
        </row>
        <row r="520">
          <cell r="A520" t="str">
            <v>SwitzerlandTWA3</v>
          </cell>
          <cell r="B520" t="str">
            <v>Switzerland</v>
          </cell>
          <cell r="C520" t="str">
            <v>TWA3</v>
          </cell>
          <cell r="D520" t="str">
            <v>Maximum cumulated duration of temporary work contractse</v>
          </cell>
          <cell r="E520" t="str">
            <v>No limit</v>
          </cell>
          <cell r="F520" t="str">
            <v>No limit</v>
          </cell>
          <cell r="G520">
            <v>100</v>
          </cell>
          <cell r="J520">
            <v>100</v>
          </cell>
          <cell r="M520">
            <v>0</v>
          </cell>
          <cell r="P520">
            <v>0</v>
          </cell>
        </row>
        <row r="521">
          <cell r="A521" t="str">
            <v>SwitzerlandTWA4</v>
          </cell>
          <cell r="B521" t="str">
            <v>Switzerland</v>
          </cell>
          <cell r="C521" t="str">
            <v>TWA4</v>
          </cell>
          <cell r="D521" t="str">
            <v>Authorisation and reporting obligations</v>
          </cell>
          <cell r="F521" t="str">
            <v>Requires administrative authorisation.</v>
          </cell>
          <cell r="J521">
            <v>1</v>
          </cell>
          <cell r="P521">
            <v>2</v>
          </cell>
        </row>
        <row r="522">
          <cell r="A522" t="str">
            <v>SwitzerlandTWA5</v>
          </cell>
          <cell r="B522" t="str">
            <v>Switzerland</v>
          </cell>
          <cell r="C522" t="str">
            <v>TWA5</v>
          </cell>
          <cell r="D522" t="str">
            <v>Equal treatment of TWA workers</v>
          </cell>
          <cell r="F522" t="str">
            <v>Equal treatment only in the field of extended collective bargaining agreements concerning minimal salary, hours of work, progressional development, anticipated retirement.</v>
          </cell>
          <cell r="J522">
            <v>1.5</v>
          </cell>
          <cell r="P522">
            <v>4.5</v>
          </cell>
        </row>
        <row r="523">
          <cell r="A523" t="str">
            <v>SwitzerlandCD1</v>
          </cell>
          <cell r="B523" t="str">
            <v>Switzerland</v>
          </cell>
          <cell r="C523" t="str">
            <v>CD1</v>
          </cell>
          <cell r="D523" t="str">
            <v>Definition of collective dismissal</v>
          </cell>
          <cell r="E523" t="str">
            <v>10+ workers in firms 20-99 employees; 10%+ in firms 100-299; 30+ in firms with 300+ employees.</v>
          </cell>
          <cell r="F523" t="str">
            <v>10+ workers in firms 20-99 employees; 10%+ in firms 100-299; 30+ in firms with 300+ employees.</v>
          </cell>
          <cell r="G523">
            <v>3</v>
          </cell>
          <cell r="J523">
            <v>3</v>
          </cell>
          <cell r="M523">
            <v>4.5</v>
          </cell>
          <cell r="P523">
            <v>4.5</v>
          </cell>
        </row>
        <row r="524">
          <cell r="A524" t="str">
            <v>SwitzerlandCD2</v>
          </cell>
          <cell r="B524" t="str">
            <v>Switzerland</v>
          </cell>
          <cell r="C524" t="str">
            <v>CD2</v>
          </cell>
          <cell r="D524" t="str">
            <v>Additional notification requirements in case of collective dismissals</v>
          </cell>
          <cell r="E524" t="str">
            <v>Notification of employee representatives: Obligation to inform and consult with Works Council or trade union delegation.
Notification of public authorities: Duty to notify cantonal employment service.</v>
          </cell>
          <cell r="F524" t="str">
            <v>Notification of employee representatives: Obligation to inform and consult with Works Council or trade union delegation.
Notification of public authorities: Duty to notify cantonal employment service.</v>
          </cell>
          <cell r="G524">
            <v>2</v>
          </cell>
          <cell r="J524">
            <v>2</v>
          </cell>
          <cell r="M524">
            <v>6</v>
          </cell>
          <cell r="P524">
            <v>6</v>
          </cell>
        </row>
        <row r="525">
          <cell r="A525" t="str">
            <v>SwitzerlandCD3</v>
          </cell>
          <cell r="B525" t="str">
            <v>Switzerland</v>
          </cell>
          <cell r="C525" t="str">
            <v>CD3</v>
          </cell>
          <cell r="D525" t="str">
            <v>Additional delays involved in case of collective dismissals</v>
          </cell>
          <cell r="E525" t="str">
            <v>30 days waiting period.</v>
          </cell>
          <cell r="F525" t="str">
            <v>Maximum 30 days waiting period.</v>
          </cell>
          <cell r="G525">
            <v>29</v>
          </cell>
          <cell r="J525">
            <v>29</v>
          </cell>
          <cell r="M525">
            <v>2</v>
          </cell>
          <cell r="P525">
            <v>2</v>
          </cell>
        </row>
        <row r="526">
          <cell r="A526" t="str">
            <v>SwitzerlandCD4</v>
          </cell>
          <cell r="B526" t="str">
            <v>Switzerland</v>
          </cell>
          <cell r="C526" t="str">
            <v>CD4</v>
          </cell>
          <cell r="D526" t="str">
            <v>Other special costs to employers in case of collective dismissals</v>
          </cell>
          <cell r="E526" t="str">
            <v>Type of negotiation requiredf: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F526" t="str">
            <v>Type of negotiation requiredf: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G526">
            <v>1</v>
          </cell>
          <cell r="J526">
            <v>1</v>
          </cell>
          <cell r="M526">
            <v>3</v>
          </cell>
          <cell r="P526">
            <v>3</v>
          </cell>
        </row>
        <row r="527">
          <cell r="A527" t="str">
            <v>TurkeyEPL1A</v>
          </cell>
          <cell r="B527" t="str">
            <v>Turkey</v>
          </cell>
          <cell r="C527" t="str">
            <v>EPL1A</v>
          </cell>
          <cell r="D527" t="str">
            <v>Notification proceduresa</v>
          </cell>
          <cell r="E527" t="str">
            <v>Written notice to employee and notification, within 15 days, to Ministry of Labour and regional public employment service.</v>
          </cell>
          <cell r="F527" t="str">
            <v>Written notice to employee and notification, within 15 days, to Ministry of Labour and regional public employment service.</v>
          </cell>
          <cell r="G527">
            <v>2</v>
          </cell>
          <cell r="J527">
            <v>2</v>
          </cell>
          <cell r="M527">
            <v>4</v>
          </cell>
          <cell r="P527">
            <v>4</v>
          </cell>
        </row>
        <row r="528">
          <cell r="A528" t="str">
            <v>TurkeyEPL1B</v>
          </cell>
          <cell r="B528" t="str">
            <v>Turkey</v>
          </cell>
          <cell r="C528" t="str">
            <v>EPL1B</v>
          </cell>
          <cell r="D528" t="str">
            <v>Delay before notice can starta</v>
          </cell>
          <cell r="E528" t="str">
            <v xml:space="preserve">Letter sent by mail or handed directly to employee. </v>
          </cell>
          <cell r="F528" t="str">
            <v xml:space="preserve">Letter sent by mail or handed directly to employee. </v>
          </cell>
          <cell r="G528">
            <v>1</v>
          </cell>
          <cell r="J528">
            <v>1</v>
          </cell>
          <cell r="M528">
            <v>0</v>
          </cell>
          <cell r="P528">
            <v>0</v>
          </cell>
        </row>
        <row r="529">
          <cell r="A529" t="str">
            <v>TurkeyEPL2A1, EPL2A2, EPL2A3</v>
          </cell>
          <cell r="B529" t="str">
            <v>Turkey</v>
          </cell>
          <cell r="C529" t="str">
            <v>EPL2A1, EPL2A2, EPL2A3</v>
          </cell>
          <cell r="D529" t="str">
            <v>Notice / tenurea</v>
          </cell>
          <cell r="E529" t="str">
            <v>All workers: 0&lt;1m, 2w&lt;6m, 4w&lt;18m, 6w&lt;3y, 8w&gt;3y (can be extended by collective agreements).
9 months tenure: 4 weeks, 4 years tenure: 8 weeks, 20 years tenure: 8 weeks.</v>
          </cell>
          <cell r="F529" t="str">
            <v>All workers: 0&lt;1m, 2w&lt;6m, 4w&lt;18m, 6w&lt;3y, 8w&gt;3y (can be extended by collective agreements).
9 months tenure: 4 weeks, 4 years tenure: 8 weeks, 20 years tenure: 8 weeks.</v>
          </cell>
          <cell r="G529">
            <v>1</v>
          </cell>
          <cell r="H529">
            <v>2</v>
          </cell>
          <cell r="I529">
            <v>2</v>
          </cell>
          <cell r="J529">
            <v>1</v>
          </cell>
          <cell r="K529">
            <v>2</v>
          </cell>
          <cell r="L529">
            <v>2</v>
          </cell>
          <cell r="M529">
            <v>3</v>
          </cell>
          <cell r="N529">
            <v>4</v>
          </cell>
          <cell r="O529">
            <v>1</v>
          </cell>
          <cell r="P529">
            <v>3</v>
          </cell>
          <cell r="Q529">
            <v>4</v>
          </cell>
          <cell r="R529">
            <v>1</v>
          </cell>
        </row>
        <row r="530">
          <cell r="A530" t="str">
            <v>TurkeyEPL2B1, EPL2B2, EPL2B3</v>
          </cell>
          <cell r="B530" t="str">
            <v>Turkey</v>
          </cell>
          <cell r="C530" t="str">
            <v>EPL2B1, EPL2B2, EPL2B3</v>
          </cell>
          <cell r="D530" t="str">
            <v>Severance pay / tenurea</v>
          </cell>
          <cell r="E530" t="str">
            <v>All workers: After one year’s employment, one month for each year of service (can be extended by collective agreements).
9 months tenure: 0, 4 years tenure: 4 months, 20 years tenure: 20 months.</v>
          </cell>
          <cell r="F530" t="str">
            <v>All workers: After one year’s employment, one month for each year of service (can be extended by collective agreements).
9 months tenure: 0, 4 years tenure: 4 months, 20 years tenure: 20 months.</v>
          </cell>
          <cell r="G530">
            <v>0</v>
          </cell>
          <cell r="H530">
            <v>4</v>
          </cell>
          <cell r="I530">
            <v>20</v>
          </cell>
          <cell r="J530">
            <v>0</v>
          </cell>
          <cell r="K530">
            <v>4</v>
          </cell>
          <cell r="L530">
            <v>20</v>
          </cell>
          <cell r="M530">
            <v>0</v>
          </cell>
          <cell r="N530">
            <v>6</v>
          </cell>
          <cell r="O530">
            <v>6</v>
          </cell>
          <cell r="P530">
            <v>0</v>
          </cell>
          <cell r="Q530">
            <v>6</v>
          </cell>
          <cell r="R530">
            <v>6</v>
          </cell>
        </row>
        <row r="531">
          <cell r="A531" t="str">
            <v>TurkeyEPL3A</v>
          </cell>
          <cell r="B531" t="str">
            <v>Turkey</v>
          </cell>
          <cell r="C531" t="str">
            <v>EPL3A</v>
          </cell>
          <cell r="D531" t="str">
            <v>Definition of justified or unfair dismissal</v>
          </cell>
          <cell r="E531" t="str">
            <v xml:space="preserve">Unfair: Dismissals of shop stewards, and on grounds of trade union membership, strike activity, pregnancy and after occupational accidents. Dismissals based on discrimination by race, sex, etc. </v>
          </cell>
          <cell r="F531" t="str">
            <v xml:space="preserve">Unfair: Dismissals of shop stewards, and on grounds of trade union membership, strike activity, pregnancy and after occupational accidents. Dismissals based on discrimination by race, sex, etc. </v>
          </cell>
          <cell r="G531">
            <v>0</v>
          </cell>
          <cell r="J531">
            <v>0</v>
          </cell>
          <cell r="M531">
            <v>0</v>
          </cell>
          <cell r="P531">
            <v>0</v>
          </cell>
        </row>
        <row r="532">
          <cell r="A532" t="str">
            <v>TurkeyEPL3B</v>
          </cell>
          <cell r="B532" t="str">
            <v>Turkey</v>
          </cell>
          <cell r="C532" t="str">
            <v>EPL3B</v>
          </cell>
          <cell r="D532" t="str">
            <v>Trial period</v>
          </cell>
          <cell r="E532" t="str">
            <v>All workers: Maximum 2 months, can be extended by collective agreements to 4 months.</v>
          </cell>
          <cell r="F532" t="str">
            <v>All workers: Maximum 2 months, can be extended by collective agreements to 4 months.</v>
          </cell>
          <cell r="G532">
            <v>3</v>
          </cell>
          <cell r="J532">
            <v>3</v>
          </cell>
          <cell r="M532">
            <v>4</v>
          </cell>
          <cell r="P532">
            <v>4</v>
          </cell>
        </row>
        <row r="533">
          <cell r="A533" t="str">
            <v>TurkeyEPL3C</v>
          </cell>
          <cell r="B533" t="str">
            <v>Turkey</v>
          </cell>
          <cell r="C533" t="str">
            <v>EPL3C</v>
          </cell>
          <cell r="D533" t="str">
            <v>compensation following unfair dismissalb</v>
          </cell>
          <cell r="E533" t="str">
            <v>Right to compensation of 4 months minimum and 8 months maximum, plus regular severance pay (and additional indemnity of up to 4 months for the period of time between notice of termination and court ruling).
Typical compensation at 20 years tenure: 26 months</v>
          </cell>
          <cell r="F533" t="str">
            <v>Right to compensation of 4 months minimum and 8 months maximum, plus regular severance pay (and additional indemnity of up to 4 months for the period of time between notice of termination and court ruling).
Typical compensation at 20 years tenure: 26 months</v>
          </cell>
          <cell r="G533">
            <v>26</v>
          </cell>
          <cell r="J533">
            <v>26</v>
          </cell>
          <cell r="M533">
            <v>5</v>
          </cell>
          <cell r="P533">
            <v>5</v>
          </cell>
        </row>
        <row r="534">
          <cell r="A534" t="str">
            <v>TurkeyEPL3D</v>
          </cell>
          <cell r="B534" t="str">
            <v>Turkey</v>
          </cell>
          <cell r="C534" t="str">
            <v>EPL3D</v>
          </cell>
          <cell r="D534" t="str">
            <v>Possibility of reinstatement following unfair dismissal</v>
          </cell>
          <cell r="E534" t="str">
            <v>The employer has to reinstate the employee concerned within the month following the court decision, otherwise he has to pay compensation.</v>
          </cell>
          <cell r="F534" t="str">
            <v>The employer has to reinstate the employee concerned within the month following the court decision, otherwise he has to pay compensation.</v>
          </cell>
          <cell r="G534">
            <v>0</v>
          </cell>
          <cell r="J534">
            <v>0</v>
          </cell>
          <cell r="M534">
            <v>0</v>
          </cell>
          <cell r="P534">
            <v>0</v>
          </cell>
        </row>
        <row r="535">
          <cell r="A535" t="str">
            <v>TurkeyEPL3E</v>
          </cell>
          <cell r="B535" t="str">
            <v>Turkey</v>
          </cell>
          <cell r="C535" t="str">
            <v>EPL3E</v>
          </cell>
          <cell r="D535" t="str">
            <v>Max time for claim</v>
          </cell>
          <cell r="F535" t="str">
            <v>One month</v>
          </cell>
          <cell r="J535">
            <v>1</v>
          </cell>
          <cell r="P535">
            <v>1</v>
          </cell>
        </row>
        <row r="536">
          <cell r="A536" t="str">
            <v>TurkeyFT1</v>
          </cell>
          <cell r="B536" t="str">
            <v>Turkey</v>
          </cell>
          <cell r="C536" t="str">
            <v>FT1</v>
          </cell>
          <cell r="D536" t="str">
            <v>Valid cases for use of fixed-term contracts, other than  “objective”  or “material” situationc</v>
          </cell>
          <cell r="E536" t="str">
            <v>Restricted to “objective situations”, particularly seasonal and agricultural work.</v>
          </cell>
          <cell r="F536" t="str">
            <v>Restricted to “objective situations”, particularly seasonal and agricultural work.</v>
          </cell>
          <cell r="G536">
            <v>0</v>
          </cell>
          <cell r="J536">
            <v>0</v>
          </cell>
          <cell r="M536">
            <v>6</v>
          </cell>
          <cell r="P536">
            <v>6</v>
          </cell>
        </row>
        <row r="537">
          <cell r="A537" t="str">
            <v>TurkeyFT2</v>
          </cell>
          <cell r="B537" t="str">
            <v>Turkey</v>
          </cell>
          <cell r="C537" t="str">
            <v>FT2</v>
          </cell>
          <cell r="D537" t="str">
            <v>Maximum number of successive fixed-term contractsd</v>
          </cell>
          <cell r="E537" t="str">
            <v>Estimated 1.5 Fixed-term contracts cannot be successively renewed without serious reason, otherwise the renewal will alter the fixed-term contract into a contract of indefinite time.
In case of valuable reasons for renewal, no limit specified.</v>
          </cell>
          <cell r="F537" t="str">
            <v>Estimated 1.5 Fixed-term contracts cannot be successively renewed without serious reason, otherwise the renewal will alter the fixed-term contract into a contract of indefinite time.
In case of valuable reasons for renewal, no limit specified.</v>
          </cell>
          <cell r="G537">
            <v>1.5</v>
          </cell>
          <cell r="J537">
            <v>1.5</v>
          </cell>
          <cell r="M537">
            <v>5</v>
          </cell>
          <cell r="P537">
            <v>5</v>
          </cell>
        </row>
        <row r="538">
          <cell r="A538" t="str">
            <v>TurkeyFT3</v>
          </cell>
          <cell r="B538" t="str">
            <v>Turkey</v>
          </cell>
          <cell r="C538" t="str">
            <v>FT3</v>
          </cell>
          <cell r="D538" t="str">
            <v>Maximum cumulated duration of successive fixed-term contracts</v>
          </cell>
          <cell r="E538" t="str">
            <v>No limit specified.</v>
          </cell>
          <cell r="F538" t="str">
            <v>No limit specified.</v>
          </cell>
          <cell r="G538">
            <v>100</v>
          </cell>
          <cell r="J538">
            <v>100</v>
          </cell>
          <cell r="M538">
            <v>0</v>
          </cell>
          <cell r="P538">
            <v>0</v>
          </cell>
        </row>
        <row r="539">
          <cell r="A539" t="str">
            <v>TurkeyTWA1</v>
          </cell>
          <cell r="B539" t="str">
            <v>Turkey</v>
          </cell>
          <cell r="C539" t="str">
            <v>TWA1</v>
          </cell>
          <cell r="D539" t="str">
            <v>Types of work for which TWA employment is legal</v>
          </cell>
          <cell r="E539"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F539"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G539">
            <v>0</v>
          </cell>
          <cell r="J539">
            <v>0</v>
          </cell>
          <cell r="M539">
            <v>6</v>
          </cell>
          <cell r="P539">
            <v>6</v>
          </cell>
        </row>
        <row r="540">
          <cell r="A540" t="str">
            <v>TurkeyTWA2</v>
          </cell>
          <cell r="B540" t="str">
            <v>Turkey</v>
          </cell>
          <cell r="C540" t="str">
            <v>TWA2</v>
          </cell>
          <cell r="D540" t="str">
            <v>Are there any restrictions on the number of renewals of a TWA contract?</v>
          </cell>
          <cell r="E540" t="str">
            <v>Not applicable</v>
          </cell>
          <cell r="F540" t="str">
            <v>Not applicable</v>
          </cell>
          <cell r="G540" t="str">
            <v>-</v>
          </cell>
          <cell r="J540" t="str">
            <v>-</v>
          </cell>
          <cell r="M540">
            <v>4</v>
          </cell>
          <cell r="P540">
            <v>4</v>
          </cell>
        </row>
        <row r="541">
          <cell r="A541" t="str">
            <v>TurkeyTWA3</v>
          </cell>
          <cell r="B541" t="str">
            <v>Turkey</v>
          </cell>
          <cell r="C541" t="str">
            <v>TWA3</v>
          </cell>
          <cell r="D541" t="str">
            <v>Maximum cumulated duration of temporary work contractse</v>
          </cell>
          <cell r="E541" t="str">
            <v>Not applicable</v>
          </cell>
          <cell r="F541" t="str">
            <v>Not applicable</v>
          </cell>
          <cell r="G541">
            <v>0</v>
          </cell>
          <cell r="J541">
            <v>0</v>
          </cell>
          <cell r="M541">
            <v>6</v>
          </cell>
          <cell r="P541">
            <v>6</v>
          </cell>
        </row>
        <row r="542">
          <cell r="A542" t="str">
            <v>TurkeyTWA4</v>
          </cell>
          <cell r="B542" t="str">
            <v>Turkey</v>
          </cell>
          <cell r="C542" t="str">
            <v>TWA4</v>
          </cell>
          <cell r="D542" t="str">
            <v>Authorisation and reporting obligations</v>
          </cell>
          <cell r="F542" t="str">
            <v>Not applicable</v>
          </cell>
          <cell r="J542" t="str">
            <v>..</v>
          </cell>
          <cell r="P542" t="e">
            <v>#VALUE!</v>
          </cell>
        </row>
        <row r="543">
          <cell r="A543" t="str">
            <v>TurkeyTWA5</v>
          </cell>
          <cell r="B543" t="str">
            <v>Turkey</v>
          </cell>
          <cell r="C543" t="str">
            <v>TWA5</v>
          </cell>
          <cell r="D543" t="str">
            <v>Equal treatment of TWA workers</v>
          </cell>
          <cell r="F543" t="str">
            <v>Not applicable</v>
          </cell>
          <cell r="J543" t="str">
            <v>..</v>
          </cell>
          <cell r="P543" t="e">
            <v>#VALUE!</v>
          </cell>
        </row>
        <row r="544">
          <cell r="A544" t="str">
            <v>TurkeyCD1</v>
          </cell>
          <cell r="B544" t="str">
            <v>Turkey</v>
          </cell>
          <cell r="C544" t="str">
            <v>CD1</v>
          </cell>
          <cell r="D544" t="str">
            <v>Definition of collective dismissal</v>
          </cell>
          <cell r="E544" t="str">
            <v>Within one month, 10 workers in firms with 20-100 employees, 20 workers in firms with 101-300, 30 workers in firms with 300+ employees.</v>
          </cell>
          <cell r="F544" t="str">
            <v>Within one month, 10 workers in firms with 20-100 employees, 20 workers in firms with 101-300, 30 workers in firms with 300+ employees.</v>
          </cell>
          <cell r="G544">
            <v>3</v>
          </cell>
          <cell r="J544">
            <v>3</v>
          </cell>
          <cell r="M544">
            <v>4.5</v>
          </cell>
          <cell r="P544">
            <v>4.5</v>
          </cell>
        </row>
        <row r="545">
          <cell r="A545" t="str">
            <v>TurkeyCD2</v>
          </cell>
          <cell r="B545" t="str">
            <v>Turkey</v>
          </cell>
          <cell r="C545" t="str">
            <v>CD2</v>
          </cell>
          <cell r="D545" t="str">
            <v>Additional notification requirements in case of collective dismissals</v>
          </cell>
          <cell r="E545" t="str">
            <v xml:space="preserve">Notification of employee representatives: Not legally regulated.
Notification of public authorities: Duty to notify regional employment office of number and categories of employees to be dismissed, reasons and periods planned for dismissals.
</v>
          </cell>
          <cell r="F545" t="str">
            <v xml:space="preserve">Notification of employee representatives: Not legally regulated.
Notification of public authorities: Duty to notify regional employment office of number and categories of employees to be dismissed, reasons and periods planned for dismissals.
</v>
          </cell>
          <cell r="G545">
            <v>0</v>
          </cell>
          <cell r="J545">
            <v>0</v>
          </cell>
          <cell r="M545">
            <v>0</v>
          </cell>
          <cell r="P545">
            <v>0</v>
          </cell>
        </row>
        <row r="546">
          <cell r="A546" t="str">
            <v>TurkeyCD3</v>
          </cell>
          <cell r="B546" t="str">
            <v>Turkey</v>
          </cell>
          <cell r="C546" t="str">
            <v>CD3</v>
          </cell>
          <cell r="D546" t="str">
            <v>Additional delays involved in case of collective dismissals</v>
          </cell>
          <cell r="E546" t="str">
            <v>1 month waiting period starting from the notification to public authorities.</v>
          </cell>
          <cell r="F546" t="str">
            <v>1 month waiting period starting from the notification to public authorities.</v>
          </cell>
          <cell r="G546">
            <v>29</v>
          </cell>
          <cell r="J546">
            <v>29</v>
          </cell>
          <cell r="M546">
            <v>2</v>
          </cell>
          <cell r="P546">
            <v>2</v>
          </cell>
        </row>
        <row r="547">
          <cell r="A547" t="str">
            <v>TurkeyCD4</v>
          </cell>
          <cell r="B547" t="str">
            <v>Turkey</v>
          </cell>
          <cell r="C547" t="str">
            <v>CD4</v>
          </cell>
          <cell r="D547" t="str">
            <v>Other special costs to employers in case of collective dismissals</v>
          </cell>
          <cell r="E547" t="str">
            <v>Type of negotiation required: After the notification procedure, consultation of the relevant trade union body on alternatives to redundancy and way to mitigate the effects. 
Selection criteria: Usually employer prerogative.
Severance pay: No special regulations for collective dismissal.</v>
          </cell>
          <cell r="F547" t="str">
            <v>Type of negotiation required: After the notification procedure, consultation of the relevant trade union body on alternatives to redundancy and way to mitigate the effects. 
Selection criteria: Usually employer prerogative.
Severance pay: No special regulations for collective dismissal.</v>
          </cell>
          <cell r="G547">
            <v>1</v>
          </cell>
          <cell r="J547">
            <v>1</v>
          </cell>
          <cell r="M547">
            <v>3</v>
          </cell>
          <cell r="P547">
            <v>3</v>
          </cell>
        </row>
        <row r="548">
          <cell r="A548" t="str">
            <v>United KingdomEPL1A</v>
          </cell>
          <cell r="B548" t="str">
            <v>United Kingdom</v>
          </cell>
          <cell r="C548" t="str">
            <v>EPL1A</v>
          </cell>
          <cell r="D548" t="str">
            <v>Notification proceduresa</v>
          </cell>
          <cell r="E548"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v>
          </cell>
          <cell r="F548"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0.5 for individual termination and 1.5 for redundancy.</v>
          </cell>
          <cell r="G548">
            <v>1</v>
          </cell>
          <cell r="J548">
            <v>1</v>
          </cell>
          <cell r="M548">
            <v>2</v>
          </cell>
          <cell r="P548">
            <v>2</v>
          </cell>
        </row>
        <row r="549">
          <cell r="A549" t="str">
            <v>United KingdomEPL1B</v>
          </cell>
          <cell r="B549" t="str">
            <v>United Kingdom</v>
          </cell>
          <cell r="C549" t="str">
            <v>EPL1B</v>
          </cell>
          <cell r="D549" t="str">
            <v>Delay before notice can starta</v>
          </cell>
          <cell r="E549" t="str">
            <v>Individual termination: Written or oral notification.
Collective redundancy: “Reasonable notice” that redundancy is being considered.</v>
          </cell>
          <cell r="F549" t="str">
            <v xml:space="preserve">Individual termination: Written or oral notification.
</v>
          </cell>
          <cell r="G549">
            <v>1</v>
          </cell>
          <cell r="J549">
            <v>1</v>
          </cell>
          <cell r="M549">
            <v>0</v>
          </cell>
          <cell r="P549">
            <v>0</v>
          </cell>
        </row>
        <row r="550">
          <cell r="A550" t="str">
            <v>United KingdomEPL2A1, EPL2A2, EPL2A3</v>
          </cell>
          <cell r="B550" t="str">
            <v>United Kingdom</v>
          </cell>
          <cell r="C550" t="str">
            <v>EPL2A1, EPL2A2, EPL2A3</v>
          </cell>
          <cell r="D550" t="str">
            <v>Notice / tenurea</v>
          </cell>
          <cell r="E550" t="str">
            <v>All workers: 0&lt;1m, 1w&lt;2y, plus one additional week of notice per year of service up to a maximum of 12 weeks.
9 months tenure: 1 week, 4 years tenure: 4 weeks, 20 years tenure: 12 weeks.</v>
          </cell>
          <cell r="F550" t="str">
            <v>All workers: 0&lt;1m, 1w&lt;2y, plus one additional week of notice per year of service up to a maximum of 12 weeks.
9 months tenure: 1 week, 4 years tenure: 4 weeks, 20 years tenure: 12 weeks.</v>
          </cell>
          <cell r="G550">
            <v>0.25</v>
          </cell>
          <cell r="H550">
            <v>1</v>
          </cell>
          <cell r="I550">
            <v>3</v>
          </cell>
          <cell r="J550">
            <v>0.25</v>
          </cell>
          <cell r="K550">
            <v>1</v>
          </cell>
          <cell r="L550">
            <v>3</v>
          </cell>
          <cell r="M550">
            <v>1</v>
          </cell>
          <cell r="N550">
            <v>2</v>
          </cell>
          <cell r="O550">
            <v>2</v>
          </cell>
          <cell r="P550">
            <v>1</v>
          </cell>
          <cell r="Q550">
            <v>2</v>
          </cell>
          <cell r="R550">
            <v>2</v>
          </cell>
        </row>
        <row r="551">
          <cell r="A551" t="str">
            <v>United KingdomEPL2B1, EPL2B2, EPL2B3</v>
          </cell>
          <cell r="B551" t="str">
            <v>United Kingdom</v>
          </cell>
          <cell r="C551" t="str">
            <v>EPL2B1, EPL2B2, EPL2B3</v>
          </cell>
          <cell r="D551" t="str">
            <v>Severance pay / tenurea</v>
          </cell>
          <cell r="E551" t="str">
            <v> All workers: none.
Legally required only for redundancy cases with 2 years tenure: half a week per year of service (ages 18‑21); 1 week per year (ages 22 to 40); 1.5 weeks per year (ages 41 to 64), limited to 30 weeks and £260 per week.  According to a government study, 40% of firms exceed legal minima.
Redundancy cases: 9 months tenure: 0, 4 years tenure: 4 weeks, 20 years tenure: 20 weeks.</v>
          </cell>
          <cell r="F551" t="str">
            <v> All workers: none.
Legally required only for redundancy cases with 2 years tenure: half a week per year of service (age up to 21); 1 week per year (ages 22 to 40); 1.5 weeks per year (ages 41 to 64), limited to 30 weeks and £330 per week (indexed to inflation).  According to a government study, 40% of firms exceed legal minima.
Calcuation: average of redundancy (assuming worker is aged 22-40) and other cases (no severance pay) 9 months tenure: 0, 4 years tenure: 2 weeks, 20 years tenure: 10 weeks.</v>
          </cell>
          <cell r="G551">
            <v>0</v>
          </cell>
          <cell r="H551">
            <v>0.5</v>
          </cell>
          <cell r="I551">
            <v>2.5</v>
          </cell>
          <cell r="J551">
            <v>0</v>
          </cell>
          <cell r="K551">
            <v>0.5</v>
          </cell>
          <cell r="L551">
            <v>2.5</v>
          </cell>
          <cell r="M551">
            <v>0</v>
          </cell>
          <cell r="N551">
            <v>1</v>
          </cell>
          <cell r="O551">
            <v>1</v>
          </cell>
          <cell r="P551">
            <v>0</v>
          </cell>
          <cell r="Q551">
            <v>1</v>
          </cell>
          <cell r="R551">
            <v>1</v>
          </cell>
        </row>
        <row r="552">
          <cell r="A552" t="str">
            <v>United KingdomEPL3A</v>
          </cell>
          <cell r="B552" t="str">
            <v>United Kingdom</v>
          </cell>
          <cell r="C552" t="str">
            <v>EPL3A</v>
          </cell>
          <cell r="D552" t="str">
            <v>Definition of justified or unfair dismissal</v>
          </cell>
          <cell r="E552"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F552"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G552">
            <v>0</v>
          </cell>
          <cell r="J552">
            <v>0</v>
          </cell>
          <cell r="M552">
            <v>0</v>
          </cell>
          <cell r="P552">
            <v>0</v>
          </cell>
        </row>
        <row r="553">
          <cell r="A553" t="str">
            <v>United KingdomEPL3B</v>
          </cell>
          <cell r="B553" t="str">
            <v>United Kingdom</v>
          </cell>
          <cell r="C553" t="str">
            <v>EPL3B</v>
          </cell>
          <cell r="D553" t="str">
            <v>Trial period</v>
          </cell>
          <cell r="E553" t="str">
            <v>Trial periods are for agreement between employer and employee, but do not affect the employee’s statutory employment rights. Claims under unfair dismissal legislation are not normally possible until 1 year’s service has been completed.</v>
          </cell>
          <cell r="F553" t="str">
            <v>Trial periods are for agreement between employer and employee, but do not affect the employee’s statutory employment rights. Claims under unfair dismissal legislation are not normally possible until 1 year’s service has been completed.</v>
          </cell>
          <cell r="G553">
            <v>12</v>
          </cell>
          <cell r="J553">
            <v>12</v>
          </cell>
          <cell r="M553">
            <v>2</v>
          </cell>
          <cell r="P553">
            <v>2</v>
          </cell>
        </row>
        <row r="554">
          <cell r="A554" t="str">
            <v>United KingdomEPL3C</v>
          </cell>
          <cell r="B554" t="str">
            <v>United Kingdom</v>
          </cell>
          <cell r="C554" t="str">
            <v>EPL3C</v>
          </cell>
          <cell r="D554" t="str">
            <v>compensation following unfair dismissalb</v>
          </cell>
          <cell r="E554"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Typical compensation at 20 years tenure: 8 months
After 20 years of service, an average worker is entitled to about £12 000 which equal about 8 months average gross salary.</v>
          </cell>
          <cell r="F554"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Typical compensation at 20 years tenure: 8 months
After 20 years of service, an average worker is entitled to about £12 000 which equal about 8 months average gross salary.</v>
          </cell>
          <cell r="G554">
            <v>8</v>
          </cell>
          <cell r="J554">
            <v>8</v>
          </cell>
          <cell r="M554">
            <v>1</v>
          </cell>
          <cell r="P554">
            <v>1</v>
          </cell>
        </row>
        <row r="555">
          <cell r="A555" t="str">
            <v>United KingdomEPL3D</v>
          </cell>
          <cell r="B555" t="str">
            <v>United Kingdom</v>
          </cell>
          <cell r="C555" t="str">
            <v>EPL3D</v>
          </cell>
          <cell r="D555" t="str">
            <v>Possibility of reinstatement following unfair dismissal</v>
          </cell>
          <cell r="E555" t="str">
            <v> Employers are not obliged to reinstate but if a tribunal orders reinstatement or re-engagement in a comparable job and the employer refuses to comply, the tribunal may make an additional award on top of the basic and compensatory awards.</v>
          </cell>
          <cell r="F555" t="str">
            <v> Employers are not obliged to reinstate but if a tribunal orders reinstatement or re-engagement in a comparable job and the employer refuses to comply, the tribunal may make an additional award on top of the basic and compensatory awards.</v>
          </cell>
          <cell r="G555">
            <v>1</v>
          </cell>
          <cell r="J555">
            <v>1</v>
          </cell>
          <cell r="M555">
            <v>2</v>
          </cell>
          <cell r="P555">
            <v>2</v>
          </cell>
        </row>
        <row r="556">
          <cell r="A556" t="str">
            <v>United KingdomEPL3E</v>
          </cell>
          <cell r="B556" t="str">
            <v>United Kingdom</v>
          </cell>
          <cell r="C556" t="str">
            <v>EPL3E</v>
          </cell>
          <cell r="D556" t="str">
            <v>Max time for claim</v>
          </cell>
          <cell r="F556"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556">
            <v>3</v>
          </cell>
          <cell r="P556">
            <v>2</v>
          </cell>
        </row>
        <row r="557">
          <cell r="A557" t="str">
            <v>United KingdomFT1</v>
          </cell>
          <cell r="B557" t="str">
            <v>United Kingdom</v>
          </cell>
          <cell r="C557" t="str">
            <v>FT1</v>
          </cell>
          <cell r="D557" t="str">
            <v>Valid cases for use of fixed-term contracts, other than  “objective”  or “material” situationc</v>
          </cell>
          <cell r="E557" t="str">
            <v> No restrictions.</v>
          </cell>
          <cell r="F557" t="str">
            <v> No restrictions.</v>
          </cell>
          <cell r="G557">
            <v>3</v>
          </cell>
          <cell r="J557">
            <v>3</v>
          </cell>
          <cell r="M557">
            <v>0</v>
          </cell>
          <cell r="P557">
            <v>0</v>
          </cell>
        </row>
        <row r="558">
          <cell r="A558" t="str">
            <v>United KingdomFT2</v>
          </cell>
          <cell r="B558" t="str">
            <v>United Kingdom</v>
          </cell>
          <cell r="C558" t="str">
            <v>FT2</v>
          </cell>
          <cell r="D558" t="str">
            <v>Maximum number of successive fixed-term contractsd</v>
          </cell>
          <cell r="E558" t="str">
            <v> No limit</v>
          </cell>
          <cell r="F558" t="str">
            <v> No limit</v>
          </cell>
          <cell r="G558">
            <v>100</v>
          </cell>
          <cell r="J558">
            <v>100</v>
          </cell>
          <cell r="M558">
            <v>0</v>
          </cell>
          <cell r="P558">
            <v>0</v>
          </cell>
        </row>
        <row r="559">
          <cell r="A559" t="str">
            <v>United KingdomFT3</v>
          </cell>
          <cell r="B559" t="str">
            <v>United Kingdom</v>
          </cell>
          <cell r="C559" t="str">
            <v>FT3</v>
          </cell>
          <cell r="D559" t="str">
            <v>Maximum cumulated duration of successive fixed-term contracts</v>
          </cell>
          <cell r="E559" t="str">
            <v> 4 years, after which will be treated as a permanent employee.</v>
          </cell>
          <cell r="F559" t="str">
            <v> 4 years, after which will be treated as a permanent employee.</v>
          </cell>
          <cell r="G559">
            <v>48</v>
          </cell>
          <cell r="J559">
            <v>48</v>
          </cell>
          <cell r="M559">
            <v>1</v>
          </cell>
          <cell r="P559">
            <v>1</v>
          </cell>
        </row>
        <row r="560">
          <cell r="A560" t="str">
            <v>United KingdomTWA1</v>
          </cell>
          <cell r="B560" t="str">
            <v>United Kingdom</v>
          </cell>
          <cell r="C560" t="str">
            <v>TWA1</v>
          </cell>
          <cell r="D560" t="str">
            <v>Types of work for which TWA employment is legal</v>
          </cell>
          <cell r="E560" t="str">
            <v> General</v>
          </cell>
          <cell r="F560" t="str">
            <v> General</v>
          </cell>
          <cell r="G560">
            <v>4</v>
          </cell>
          <cell r="J560">
            <v>4</v>
          </cell>
          <cell r="M560">
            <v>0</v>
          </cell>
          <cell r="P560">
            <v>0</v>
          </cell>
        </row>
        <row r="561">
          <cell r="A561" t="str">
            <v>United KingdomTWA2</v>
          </cell>
          <cell r="B561" t="str">
            <v>United Kingdom</v>
          </cell>
          <cell r="C561" t="str">
            <v>TWA2</v>
          </cell>
          <cell r="D561" t="str">
            <v>Are there any restrictions on the number of renewals of a TWA contract?</v>
          </cell>
          <cell r="E561" t="str">
            <v> No</v>
          </cell>
          <cell r="F561" t="str">
            <v> No</v>
          </cell>
          <cell r="G561" t="str">
            <v>No</v>
          </cell>
          <cell r="J561" t="str">
            <v>No</v>
          </cell>
          <cell r="M561">
            <v>2</v>
          </cell>
          <cell r="P561">
            <v>2</v>
          </cell>
        </row>
        <row r="562">
          <cell r="A562" t="str">
            <v>United KingdomTWA3</v>
          </cell>
          <cell r="B562" t="str">
            <v>United Kingdom</v>
          </cell>
          <cell r="C562" t="str">
            <v>TWA3</v>
          </cell>
          <cell r="D562" t="str">
            <v>Maximum cumulated duration of temporary work contractse</v>
          </cell>
          <cell r="E562" t="str">
            <v> No limit</v>
          </cell>
          <cell r="F562" t="str">
            <v>No limit</v>
          </cell>
          <cell r="G562">
            <v>100</v>
          </cell>
          <cell r="J562">
            <v>100</v>
          </cell>
          <cell r="M562">
            <v>0</v>
          </cell>
          <cell r="P562">
            <v>0</v>
          </cell>
        </row>
        <row r="563">
          <cell r="A563" t="str">
            <v>United KingdomTWA4</v>
          </cell>
          <cell r="B563" t="str">
            <v>United Kingdom</v>
          </cell>
          <cell r="C563" t="str">
            <v>TWA4</v>
          </cell>
          <cell r="D563" t="str">
            <v>Authorisation and reporting obligations</v>
          </cell>
          <cell r="F563" t="str">
            <v>No authorisation or reporting requirements.</v>
          </cell>
          <cell r="J563">
            <v>0</v>
          </cell>
          <cell r="P563">
            <v>0</v>
          </cell>
        </row>
        <row r="564">
          <cell r="A564" t="str">
            <v>United KingdomTWA5</v>
          </cell>
          <cell r="B564" t="str">
            <v>United Kingdom</v>
          </cell>
          <cell r="C564" t="str">
            <v>TWA5</v>
          </cell>
          <cell r="D564" t="str">
            <v>Equal treatment of TWA workers</v>
          </cell>
          <cell r="F564" t="str">
            <v>No requirement for equal treatment.</v>
          </cell>
          <cell r="J564">
            <v>0</v>
          </cell>
          <cell r="P564">
            <v>0</v>
          </cell>
        </row>
        <row r="565">
          <cell r="A565" t="str">
            <v>United KingdomCD1</v>
          </cell>
          <cell r="B565" t="str">
            <v>United Kingdom</v>
          </cell>
          <cell r="C565" t="str">
            <v>CD1</v>
          </cell>
          <cell r="D565" t="str">
            <v>Definition of collective dismissal</v>
          </cell>
          <cell r="E565" t="str">
            <v> Within 90 days, 20+ employees.</v>
          </cell>
          <cell r="F565" t="str">
            <v> Within 90 days, 20+ employees.</v>
          </cell>
          <cell r="G565">
            <v>2</v>
          </cell>
          <cell r="J565">
            <v>2</v>
          </cell>
          <cell r="M565">
            <v>3</v>
          </cell>
          <cell r="P565">
            <v>3</v>
          </cell>
        </row>
        <row r="566">
          <cell r="A566" t="str">
            <v>United KingdomCD2</v>
          </cell>
          <cell r="B566" t="str">
            <v>United Kingdom</v>
          </cell>
          <cell r="C566" t="str">
            <v>CD2</v>
          </cell>
          <cell r="D566" t="str">
            <v>Additional notification requirements in case of collective dismissals</v>
          </cell>
          <cell r="E566" t="str">
            <v> Notification of employee representatives: Duty to inform and consult with recognised trade union or other elected employee representatives. Notification of public authorities: There is a requirement to notify the Department of Trade &amp; Industry (DTI), so that the appropriate Government agencies can take action to help the affected employees.  </v>
          </cell>
          <cell r="F566" t="str">
            <v> Notification of employee representatives: Duty to inform and consult with recognised trade union or other elected employee representatives. Notification of public authorities: There is a requirement to notify the Department for Business, Enterprise and Regulatory Reform (BERR), so that the appropriate Government agencies can take action to help the affected employees.  </v>
          </cell>
          <cell r="G566">
            <v>1.5</v>
          </cell>
          <cell r="J566">
            <v>1.5</v>
          </cell>
          <cell r="M566">
            <v>4.5</v>
          </cell>
          <cell r="P566">
            <v>4.5</v>
          </cell>
        </row>
        <row r="567">
          <cell r="A567" t="str">
            <v>United KingdomCD3</v>
          </cell>
          <cell r="B567" t="str">
            <v>United Kingdom</v>
          </cell>
          <cell r="C567" t="str">
            <v>CD3</v>
          </cell>
          <cell r="D567" t="str">
            <v>Additional delays involved in case of collective dismissals</v>
          </cell>
          <cell r="E567" t="str">
            <v>Dismissals may not take effect until 30 days after notifying DTI if 20-99 workers are involved, and 90 days when 100+ workers are involved. (60-3 for individual redundancy)</v>
          </cell>
          <cell r="F567" t="str">
            <v xml:space="preserve">Dismissals may not take effect until 30 days after notifying BERR if 20-99 workers are involved, and 90 days when 100+ workers are involved. </v>
          </cell>
          <cell r="G567">
            <v>60</v>
          </cell>
          <cell r="J567">
            <v>60</v>
          </cell>
          <cell r="M567">
            <v>4</v>
          </cell>
          <cell r="P567">
            <v>4</v>
          </cell>
        </row>
        <row r="568">
          <cell r="A568" t="str">
            <v>United KingdomCD4</v>
          </cell>
          <cell r="B568" t="str">
            <v>United Kingdom</v>
          </cell>
          <cell r="C568" t="str">
            <v>CD4</v>
          </cell>
          <cell r="D568" t="str">
            <v>Other special costs to employers in case of collective dismissals</v>
          </cell>
          <cell r="E568" t="str">
            <v>Type of negotiation requiredf: Consultation on selection standards and dismissal procedures. Selection criteria: No criteria laid down in law, except for prohibition of discrimination.   Often mix of seniority and performance-based criteria. Severance pay: No special regulations for collective dismissal.</v>
          </cell>
          <cell r="F568" t="str">
            <v>Type of negotiation requiredf: Consultation on selection standards and dismissal procedures. Selection criteria: No criteria laid down in law, except for prohibition of discrimination.   Often mix of seniority and performance-based criteria. Severance pay: No special regulations for collective dismissal.</v>
          </cell>
          <cell r="G568">
            <v>0</v>
          </cell>
          <cell r="J568">
            <v>0</v>
          </cell>
          <cell r="M568">
            <v>0</v>
          </cell>
          <cell r="P568">
            <v>0</v>
          </cell>
        </row>
        <row r="569">
          <cell r="A569" t="str">
            <v>United StatesEPL1A</v>
          </cell>
          <cell r="B569" t="str">
            <v>United States</v>
          </cell>
          <cell r="C569" t="str">
            <v>EPL1A</v>
          </cell>
          <cell r="D569" t="str">
            <v>Notification proceduresa</v>
          </cell>
          <cell r="E569" t="str">
            <v>No prescribed procedures.  Only a few States prescribe a “service letter” a certain period after dismissal, noting the reasons for termination.</v>
          </cell>
          <cell r="F569" t="str">
            <v>No prescribed procedures.  Only a few States prescribe a “service letter” a certain period after dismissal, noting the reasons for termination. Some states require that a dismissed employee submit a request for the reasons for his or her termination rather than prescribe a service letter.</v>
          </cell>
          <cell r="G569">
            <v>0</v>
          </cell>
          <cell r="J569">
            <v>0</v>
          </cell>
          <cell r="M569">
            <v>0</v>
          </cell>
          <cell r="P569">
            <v>0</v>
          </cell>
        </row>
        <row r="570">
          <cell r="A570" t="str">
            <v>United StatesEPL1B</v>
          </cell>
          <cell r="B570" t="str">
            <v>United States</v>
          </cell>
          <cell r="C570" t="str">
            <v>EPL1B</v>
          </cell>
          <cell r="D570" t="str">
            <v>Delay before notice can starta</v>
          </cell>
          <cell r="E570" t="str">
            <v>Written or oral notification.</v>
          </cell>
          <cell r="F570" t="str">
            <v>Written or oral notification.</v>
          </cell>
          <cell r="G570">
            <v>1</v>
          </cell>
          <cell r="J570">
            <v>1</v>
          </cell>
          <cell r="M570">
            <v>0</v>
          </cell>
          <cell r="P570">
            <v>0</v>
          </cell>
        </row>
        <row r="571">
          <cell r="A571" t="str">
            <v>United StatesEPL2A1, EPL2A2, EPL2A3</v>
          </cell>
          <cell r="B571" t="str">
            <v>United States</v>
          </cell>
          <cell r="C571" t="str">
            <v>EPL2A1, EPL2A2, EPL2A3</v>
          </cell>
          <cell r="D571" t="str">
            <v>Notice / tenurea</v>
          </cell>
          <cell r="E571" t="str">
            <v>All workers: No legal regulations (but can be regulated in collective agreements or company policy manuals).</v>
          </cell>
          <cell r="F571" t="str">
            <v>All workers: No legal regulations (but can be regulated in collective agreements or company policy manuals).</v>
          </cell>
          <cell r="G571">
            <v>0</v>
          </cell>
          <cell r="H571">
            <v>0</v>
          </cell>
          <cell r="I571">
            <v>0</v>
          </cell>
          <cell r="J571">
            <v>0</v>
          </cell>
          <cell r="K571">
            <v>0</v>
          </cell>
          <cell r="L571">
            <v>0</v>
          </cell>
          <cell r="M571">
            <v>0</v>
          </cell>
          <cell r="N571">
            <v>0</v>
          </cell>
          <cell r="O571">
            <v>0</v>
          </cell>
          <cell r="P571">
            <v>0</v>
          </cell>
          <cell r="Q571">
            <v>0</v>
          </cell>
          <cell r="R571">
            <v>0</v>
          </cell>
        </row>
        <row r="572">
          <cell r="A572" t="str">
            <v>United StatesEPL2B1, EPL2B2, EPL2B3</v>
          </cell>
          <cell r="B572" t="str">
            <v>United States</v>
          </cell>
          <cell r="C572" t="str">
            <v>EPL2B1, EPL2B2, EPL2B3</v>
          </cell>
          <cell r="D572" t="str">
            <v>Severance pay / tenurea</v>
          </cell>
          <cell r="E572" t="str">
            <v>All workers: No legal regulations (but can be regulated in collective agreements or company policy manuals. For example,  the US Labor Department’s Compensation Survey shows that in 2000, 20% of all  private sector workers were covered by severance pay plans. The coverage rate was higher among union (31%), than non-union (19%) workers; and for workers working in establishements with 100+ workers (32%), than in establishments with fewer than 100 workers (11%).</v>
          </cell>
          <cell r="F572" t="str">
            <v>All workers: No legal regulations (but can be regulated in collective agreements or company policy manuals. For example,  the US Labor Department’s Compensation Survey shows that in 2000, 20% of all  private sector workers were covered by severance pay plans. The coverage rate was higher among union (31%), than non-union (19%) workers; and for workers working in establishements with 100+ workers (32%), than in establishments with fewer than 100 workers (11%).</v>
          </cell>
          <cell r="G572">
            <v>0</v>
          </cell>
          <cell r="H572">
            <v>0</v>
          </cell>
          <cell r="I572">
            <v>0</v>
          </cell>
          <cell r="J572">
            <v>0</v>
          </cell>
          <cell r="K572">
            <v>0</v>
          </cell>
          <cell r="L572">
            <v>0</v>
          </cell>
          <cell r="M572">
            <v>0</v>
          </cell>
          <cell r="N572">
            <v>0</v>
          </cell>
          <cell r="O572">
            <v>0</v>
          </cell>
          <cell r="P572">
            <v>0</v>
          </cell>
          <cell r="Q572">
            <v>0</v>
          </cell>
          <cell r="R572">
            <v>0</v>
          </cell>
        </row>
        <row r="573">
          <cell r="A573" t="str">
            <v>United StatesEPL3A</v>
          </cell>
          <cell r="B573" t="str">
            <v>United States</v>
          </cell>
          <cell r="C573" t="str">
            <v>EPL3A</v>
          </cell>
          <cell r="D573" t="str">
            <v>Definition of justified or unfair dismissal</v>
          </cell>
          <cell r="E573" t="str">
            <v>Fair: With the exception of the public sector, it is generally fair to terminate an open-ended employment relationship without justification or explanation (“employment-at-will” principle) unless the parties have placed specific restrictions on terminations.  Unfair: Dismissals based on breach of Equal Employment Opportunity principles (i.e. national origin, race, sex, etc.) and dismissal of employees with physical or mental impairment if work could be performed through appropriate workplace adjustment. In addition, there are increasing numbers of cases where employees pursue wrongful termination claims by alleging that dismissal was based on an “implied contract” for continued employment.</v>
          </cell>
          <cell r="F573" t="str">
            <v>Fair: With the exception of the public sector, it is generally fair to terminate an open-ended employment relationship without justification or explanation (“employment-at-will” principle) unless the parties have placed specific restrictions on terminations.  Unfair: Dismissals based on breach of Equal Employment Opportunity principles (i.e. national origin, race, sex, etc.) and dismissal of employees with physical or mental impairment if work could be performed through appropriate workplace adjustment. In addition, there are increasing numbers of cases where employees pursue wrongful termination claims by alleging that dismissal was based on an “implied contract” for continued employment.</v>
          </cell>
          <cell r="G573">
            <v>0</v>
          </cell>
          <cell r="J573">
            <v>0</v>
          </cell>
          <cell r="M573">
            <v>0</v>
          </cell>
          <cell r="P573">
            <v>0</v>
          </cell>
        </row>
        <row r="574">
          <cell r="A574" t="str">
            <v>United StatesEPL3B</v>
          </cell>
          <cell r="B574" t="str">
            <v>United States</v>
          </cell>
          <cell r="C574" t="str">
            <v>EPL3B</v>
          </cell>
          <cell r="D574" t="str">
            <v>Trial period</v>
          </cell>
          <cell r="E574" t="str">
            <v>Wide range</v>
          </cell>
          <cell r="F574" t="str">
            <v>Wide range</v>
          </cell>
          <cell r="G574" t="str">
            <v>..</v>
          </cell>
          <cell r="J574" t="str">
            <v>..</v>
          </cell>
          <cell r="M574" t="e">
            <v>#N/A</v>
          </cell>
          <cell r="P574" t="e">
            <v>#N/A</v>
          </cell>
        </row>
        <row r="575">
          <cell r="A575" t="str">
            <v>United StatesEPL3C</v>
          </cell>
          <cell r="B575" t="str">
            <v>United States</v>
          </cell>
          <cell r="C575" t="str">
            <v>EPL3C</v>
          </cell>
          <cell r="D575" t="str">
            <v>compensation following unfair dismissalb</v>
          </cell>
          <cell r="E575" t="str">
            <v>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Typical compensation at 20 years tenure (all workers): Disparate rulings.</v>
          </cell>
          <cell r="F575" t="str">
            <v>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Typical compensation at 20 years tenure (all workers): Disparate rulings.</v>
          </cell>
          <cell r="G575" t="str">
            <v>..</v>
          </cell>
          <cell r="J575" t="str">
            <v>..</v>
          </cell>
          <cell r="M575" t="e">
            <v>#N/A</v>
          </cell>
          <cell r="P575" t="e">
            <v>#N/A</v>
          </cell>
        </row>
        <row r="576">
          <cell r="A576" t="str">
            <v>United StatesEPL3D</v>
          </cell>
          <cell r="B576" t="str">
            <v>United States</v>
          </cell>
          <cell r="C576" t="str">
            <v>EPL3D</v>
          </cell>
          <cell r="D576" t="str">
            <v>Possibility of reinstatement following unfair dismissal</v>
          </cell>
          <cell r="E576" t="str">
            <v>Reinstatement often ordered where worker has been discharged in violation of laws such as the National Labor Relations Act or the Equal Rights Act. But in general, the option of  reinstatement is almost never made available to the employee.</v>
          </cell>
          <cell r="F576" t="str">
            <v>Reinstatement often ordered where worker has been discharged in violation of laws such as the National Labor Relations Act or the Civil Rights Act. But in general, the option of  reinstatement is almost never made available to the employee.</v>
          </cell>
          <cell r="G576">
            <v>0.5</v>
          </cell>
          <cell r="J576">
            <v>0.5</v>
          </cell>
          <cell r="M576">
            <v>1</v>
          </cell>
          <cell r="P576">
            <v>1</v>
          </cell>
        </row>
        <row r="577">
          <cell r="A577" t="str">
            <v>United StatesEPL3E</v>
          </cell>
          <cell r="B577" t="str">
            <v>United States</v>
          </cell>
          <cell r="C577" t="str">
            <v>EPL3E</v>
          </cell>
          <cell r="D577" t="str">
            <v>Max time for claim</v>
          </cell>
          <cell r="F577" t="str">
            <v>The Equal Employment Opportunity Commission (EEOC) requires that a charge be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v>
          </cell>
          <cell r="J577">
            <v>8</v>
          </cell>
          <cell r="P577">
            <v>4</v>
          </cell>
        </row>
        <row r="578">
          <cell r="A578" t="str">
            <v>United StatesFT1</v>
          </cell>
          <cell r="B578" t="str">
            <v>United States</v>
          </cell>
          <cell r="C578" t="str">
            <v>FT1</v>
          </cell>
          <cell r="D578" t="str">
            <v>Valid cases for use of fixed-term contracts, other than  “objective”  or “material” situationc</v>
          </cell>
          <cell r="E578" t="str">
            <v>No restrictions.</v>
          </cell>
          <cell r="F578" t="str">
            <v>No restrictions.</v>
          </cell>
          <cell r="G578">
            <v>3</v>
          </cell>
          <cell r="J578">
            <v>3</v>
          </cell>
          <cell r="M578">
            <v>0</v>
          </cell>
          <cell r="P578">
            <v>0</v>
          </cell>
        </row>
        <row r="579">
          <cell r="A579" t="str">
            <v>United StatesFT2</v>
          </cell>
          <cell r="B579" t="str">
            <v>United States</v>
          </cell>
          <cell r="C579" t="str">
            <v>FT2</v>
          </cell>
          <cell r="D579" t="str">
            <v>Maximum number of successive fixed-term contractsd</v>
          </cell>
          <cell r="E579" t="str">
            <v>No limit</v>
          </cell>
          <cell r="F579" t="str">
            <v>No limit</v>
          </cell>
          <cell r="G579">
            <v>100</v>
          </cell>
          <cell r="J579">
            <v>100</v>
          </cell>
          <cell r="M579">
            <v>0</v>
          </cell>
          <cell r="P579">
            <v>0</v>
          </cell>
        </row>
        <row r="580">
          <cell r="A580" t="str">
            <v>United StatesFT3</v>
          </cell>
          <cell r="B580" t="str">
            <v>United States</v>
          </cell>
          <cell r="C580" t="str">
            <v>FT3</v>
          </cell>
          <cell r="D580" t="str">
            <v>Maximum cumulated duration of successive fixed-term contracts</v>
          </cell>
          <cell r="E580" t="str">
            <v>No limit</v>
          </cell>
          <cell r="F580" t="str">
            <v>No limit. If the original contract expires and the employee continues doing the same work, then it is presumed that the employee is working under a new contract with the same terms and conditions as the original.</v>
          </cell>
          <cell r="G580">
            <v>100</v>
          </cell>
          <cell r="J580">
            <v>100</v>
          </cell>
          <cell r="M580">
            <v>0</v>
          </cell>
          <cell r="P580">
            <v>0</v>
          </cell>
        </row>
        <row r="581">
          <cell r="A581" t="str">
            <v>United StatesTWA1</v>
          </cell>
          <cell r="B581" t="str">
            <v>United States</v>
          </cell>
          <cell r="C581" t="str">
            <v>TWA1</v>
          </cell>
          <cell r="D581" t="str">
            <v>Types of work for which TWA employment is legal</v>
          </cell>
          <cell r="E581" t="str">
            <v>General</v>
          </cell>
          <cell r="F581" t="str">
            <v>General</v>
          </cell>
          <cell r="G581">
            <v>4</v>
          </cell>
          <cell r="J581">
            <v>4</v>
          </cell>
          <cell r="M581">
            <v>0</v>
          </cell>
          <cell r="P581">
            <v>0</v>
          </cell>
        </row>
        <row r="582">
          <cell r="A582" t="str">
            <v>United StatesTWA2</v>
          </cell>
          <cell r="B582" t="str">
            <v>United States</v>
          </cell>
          <cell r="C582" t="str">
            <v>TWA2</v>
          </cell>
          <cell r="D582" t="str">
            <v>Are there any restrictions on the number of renewals of a TWA contract?</v>
          </cell>
          <cell r="E582" t="str">
            <v>No</v>
          </cell>
          <cell r="F582" t="str">
            <v>No</v>
          </cell>
          <cell r="G582" t="str">
            <v>No</v>
          </cell>
          <cell r="J582" t="str">
            <v>No</v>
          </cell>
          <cell r="M582">
            <v>2</v>
          </cell>
          <cell r="P582">
            <v>2</v>
          </cell>
        </row>
        <row r="583">
          <cell r="A583" t="str">
            <v>United StatesTWA3</v>
          </cell>
          <cell r="B583" t="str">
            <v>United States</v>
          </cell>
          <cell r="C583" t="str">
            <v>TWA3</v>
          </cell>
          <cell r="D583" t="str">
            <v>Maximum cumulated duration of temporary work contractse</v>
          </cell>
          <cell r="E583" t="str">
            <v>No limit</v>
          </cell>
          <cell r="F583" t="str">
            <v>No limit</v>
          </cell>
          <cell r="G583">
            <v>100</v>
          </cell>
          <cell r="J583">
            <v>100</v>
          </cell>
          <cell r="M583">
            <v>0</v>
          </cell>
          <cell r="P583">
            <v>0</v>
          </cell>
        </row>
        <row r="584">
          <cell r="A584" t="str">
            <v>United StatesTWA4</v>
          </cell>
          <cell r="B584" t="str">
            <v>United States</v>
          </cell>
          <cell r="C584" t="str">
            <v>TWA4</v>
          </cell>
          <cell r="D584" t="str">
            <v>Authorisation and reporting obligations</v>
          </cell>
          <cell r="F584" t="str">
            <v>Licenses for employment agencies are issued in accordance with individual states' licensing statutes. Often, these statutes delegate the authority to a "Commissioner of Licenses" who decides on the issuance of a license based on the applicant's character.</v>
          </cell>
          <cell r="J584">
            <v>1</v>
          </cell>
          <cell r="P584">
            <v>2</v>
          </cell>
        </row>
        <row r="585">
          <cell r="A585" t="str">
            <v>United StatesTWA5</v>
          </cell>
          <cell r="B585" t="str">
            <v>United States</v>
          </cell>
          <cell r="C585" t="str">
            <v>TWA5</v>
          </cell>
          <cell r="D585" t="str">
            <v>Equal treatment of TWA workers</v>
          </cell>
          <cell r="F585" t="str">
            <v>There is no requirement for equal treatment in US federal law beyond minimum standards guaranteed to all workers. Some states may require equal treatment. In general, both groups of workers, permanent and temporary, may bargain for additional benefits.</v>
          </cell>
          <cell r="J585">
            <v>0</v>
          </cell>
          <cell r="P585">
            <v>0</v>
          </cell>
        </row>
        <row r="586">
          <cell r="A586" t="str">
            <v>United StatesCD1</v>
          </cell>
          <cell r="B586" t="str">
            <v>United States</v>
          </cell>
          <cell r="C586" t="str">
            <v>CD1</v>
          </cell>
          <cell r="D586" t="str">
            <v>Definition of collective dismissal</v>
          </cell>
          <cell r="E586" t="str">
            <v xml:space="preserve">In firms with 100 or more employees and over a period of 30 days, 50+ workers in case of plant closure; 500+ workers in case of layoff; 50-499 workers, if they make up at least one third of the workforce. </v>
          </cell>
          <cell r="F586" t="str">
            <v xml:space="preserve">The Worker Adjustment and Retraining Notification Act outlines procedures for plant closures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v>
          </cell>
          <cell r="G586">
            <v>1</v>
          </cell>
          <cell r="J586">
            <v>1</v>
          </cell>
          <cell r="M586">
            <v>1.5</v>
          </cell>
          <cell r="P586">
            <v>1.5</v>
          </cell>
        </row>
        <row r="587">
          <cell r="A587" t="str">
            <v>United StatesCD2</v>
          </cell>
          <cell r="B587" t="str">
            <v>United States</v>
          </cell>
          <cell r="C587" t="str">
            <v>CD2</v>
          </cell>
          <cell r="D587" t="str">
            <v>Additional notification requirements in case of collective dismissals</v>
          </cell>
          <cell r="E587" t="str">
            <v>Notification of employee representatives: Duty to inform affected workers or labour unions (where they exist). Notification of public authorities: Duty to notify state and local authorities.</v>
          </cell>
          <cell r="F587" t="str">
            <v>Notification of employee representatives: Duty to inform affected workers or labour unions (where they exist). Notification of public authorities: Duty to notify state and local authorities.</v>
          </cell>
          <cell r="G587">
            <v>2</v>
          </cell>
          <cell r="J587">
            <v>2</v>
          </cell>
          <cell r="M587">
            <v>6</v>
          </cell>
          <cell r="P587">
            <v>6</v>
          </cell>
        </row>
        <row r="588">
          <cell r="A588" t="str">
            <v>United StatesCD3</v>
          </cell>
          <cell r="B588" t="str">
            <v>United States</v>
          </cell>
          <cell r="C588" t="str">
            <v>CD3</v>
          </cell>
          <cell r="D588" t="str">
            <v>Additional delays involved in case of collective dismissals</v>
          </cell>
          <cell r="E588" t="str">
            <v>Special 60-day notice period. Exceptions to the notice period include layoffs due to risk of bankrupcy, unforeseen circumstances, or ending of a temporary business activity.</v>
          </cell>
          <cell r="F588" t="str">
            <v>Special 60-day notice period. Exceptions to the notice period include layoffs due to risk of bankruptcy, unforeseen circumstances, or ending of a temporary business activity.</v>
          </cell>
          <cell r="G588">
            <v>59</v>
          </cell>
          <cell r="J588">
            <v>59</v>
          </cell>
          <cell r="M588">
            <v>4</v>
          </cell>
          <cell r="P588">
            <v>4</v>
          </cell>
        </row>
        <row r="589">
          <cell r="A589" t="str">
            <v>United StatesCD4</v>
          </cell>
          <cell r="B589" t="str">
            <v>United States</v>
          </cell>
          <cell r="C589" t="str">
            <v>CD4</v>
          </cell>
          <cell r="D589" t="str">
            <v>Other special costs to employers in case of collective dismissals</v>
          </cell>
          <cell r="E589" t="str">
            <v>Type of negotiation requiredf: No legal requirements. Selection criteria: As laid down in collective agreements or company manuals; usually seniority-based. Severance pay: No special regulations for collective dismissal.</v>
          </cell>
          <cell r="F589" t="str">
            <v>Type of negotiation required: No legal requirements. Selection criteria: As laid down in collective agreements or company manuals; usually seniority-based. Severance pay: No special regulations for collective dismissal.</v>
          </cell>
          <cell r="G589">
            <v>0</v>
          </cell>
          <cell r="J589">
            <v>0</v>
          </cell>
          <cell r="M589">
            <v>0</v>
          </cell>
          <cell r="P589">
            <v>0</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reconsideration or continues to work after the notice period expires, the employment contract will remain alid as if no notice had been given.</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separation as well as redundancy, so it cannot be considered a severance payment. An indemnity above this amount is payable in the case of unfair dismissal.</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permission, in competition with or to the detriment of the employer; iv) criminal conviction, unless the sentence has been suspended; v) negligence; vi) habitual or on-the-job drunkenness; vii) breach of company secrecy; viii) breach of discipline or insubordination; ix) abandonment of the job; x) physical or verbal aggression in the workplace against any person, except in self defence or in defence of third parties; xi) physical or verbal aggression against the employer or a superior, except in self defence or in defence of third parties; xii) habitual gambling. Acts prejudicial to national security, if proven in administrative proceedings, also constitute grounds for fair dismissal.
A worker may deem his contract terminated, and may claim due indemnity, when: i) the employer seeks to impose on the employee the execution of services beyond the scope of the employment contract, or beyond the employee’s physical capacity, or that constitute legally prohibited or morally degrading acts; ii) the employee is subject to excessive disciplinary action by the employer or a superior; iii) the employee is exposed to considerable hazards; iv) the employer fails to perform his/her obligations under the employment contract; v) the employer or its agents engage in acts against the honour or reputation of the employee or his family; vi) the employer physically attacks the employee, except in self defence or in the defence of third parties; and vii) the employer reduces the employee’s workload, thereby reducing the employee's salary significantly.
A worker may stop providing service or may terminate the employment contract when required to perform legal obligations incompatible with continued employment. In the event of the death of an employer constituted as an individual enterprise, the employee is entitled to+ terminate the employment contract. 
In items iv), v), and vii), the worker may request the termination the employment contract and receive the respective indemnities, and may at his/her discretion continue to provide service until the case is decided.</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In the case of "unfair" (sem justa causa) dismissal, private-sector workers are entitled to an indemnity (multa) of 40% of the total amount deposited in their name in the Fundo de Garantia po Tempo de Servico (FGTS). To consistute this fund, the employer deposits 8% of the worker's monthly earnings into a saving account in the worker's name. The indemnity is paid over and above the deposits in the worker's FGTS account during the employment contract. Note that this applies only as of the fourth month of the employment contract, the first three months being considred, although not embodied in legislation, as a probationary period. Typical compensation at 20 years: 40%*8%*240=7.7 months</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 xml:space="preserve">The employer may terminate the employee’s contract on grounds of serious misconduct or breach of contractual obligations by the employee or citing  the company’s needs, such as streamlining, modernisation, improving productivity, changes in market conditions or the economy. </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tenure: average of 65% x 11 months severance pay = 7.2 months.</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 xml:space="preserve">The duration of a fixed term contract may not exceed one year (two years for managers or persons with a tertiary degree). A worker who has been employed intermittently under more than two contracts for 12 out of a continuous period of 15 months is presumed to be hired under a contract of indefinite length. </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work e.g. conducting repairs.</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long as the worker remains on leave. Calculation: average of 3 months and 6 months = 4.5 months.</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the reason in advance. If the employer has violated laws, administrative regulations of the provisions of the employment contract, the labour union shall have the right to demand that the employer rectify the matter. The employer shall consider the opinions of the labour union and notify the labour union in writing on how it handled the matter.</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year. For a period of service of less than six months, a worker shall be paid half a month's wage as severance pay. If the monthly wage of a worker is three times greater than the average monthly wage of staff and workers in the region during the preceding year published by the people's government of the municipality directly under the central government or the city (divided into districts) where the employer is located, severance pay shall be apid to him/her at the rate of three times the average monthly wage of staff and workers and for a maximum period of service not exceeding 12 years. 9 months: 1 month; 4 years: 4 months; 20 years: 12 months</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derilication of duty, practices graft or engages in embezzlement, causing material damage to the employer; (iv) the worker simulataneously has an employment relationship with another employer, seriously affecting the completion of his/her work tasks with the employer, or after having the same mentioned to him/her by the mployer, he/she refused to rectify the matter; (v) the employment contract is concluded or amended through means such as fraud, coercion or by taking advantage of a parties plight, thereby causing the other party to conclude or amend the employment contract in a manner contrary to his/her/its true intent; (vi) the worker contracted an illness of sustained a non-work-related injury and after the expiration of the set medical period he/she is unable to return to his/her original job or engage in other worker arranged for him/her by the employer; (vii) the worker is incompetent and after undergoing training or an adjustment of his/her position he/she remains incompetent; (viii) the objective circumstances relied on at the time of the conclusion of the employment contract have materially changed, making performance thereof impossible and the employer and the worker fail to reach agreement on amending the employment contract after consultations. An employer may not terminate a worker's employment contract if the worker: (i) was engaged in operations that exposed him/her to an occupational disease hazard and has not undergone a pre-departure occupational health examination or is suspected of having contracted an occupational illness and is being diagnosed or undergoing medical observation; (ii) contracted an occupational illness or sustained a work-related injury with the employer and has been confirmed as having lost all of part of his/her capacity to work; (iii) contracted an occupational illness or sustained a work-related injury and the set period of medical treatment has not expired; (iv) is a female empoyee in her pregnancy, confinement or nursing period; (v) has been working for the employer for at least 15 years in succession and is less than five years away from the statutory retirement age; or (vi) is characterised by another circumstance specified in laws or administrative regulations.</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not exceed two months. For a fixed-term contract of not less than three years or an open ended employment contract, the probation period may not exceed six months. No probation period may be specified for an employment contract for the duration of a certain task or an employment contract with a term of less than three months.</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shall pay the worker compensation in an amount equivalent to twice the rate for severance pay to which the worker is entitled. Typical compensation at 20 years service: 40 months.</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 open-ended contract.</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shall be determined with reference to the labur compensation of workers in identical or similar positions in the place where the employer of temporary workers is located.</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for one of the following reasons: (i) the employer is to undergo restructuring in accordance with the Enterprise Bankruptcy Law; (ii) the employer is experiencing serious difficulties with its production and operations; (iii) the enterprise is to switch production, undergo a material technological makeover or adjust its mode of operations and still needs to cut back personnel after amendment of employment contracts; (iv) another material change in the objective economic circumstances relied upon at the time of the conclusion of the employment contracts occurs, making the performance thereof impossible.</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personnel cutback plan to the labour administrative department.</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employer; (iii) those who do not have other employed persons in the household and are supporting elderly persons or minors. If an employer that has carried out a personnel cutback employs again within six months, it shall notify the personnel that were cut back and, all things being equal, employ them on a preferential basis.</v>
          </cell>
          <cell r="F64">
            <v>1</v>
          </cell>
          <cell r="I64">
            <v>3</v>
          </cell>
        </row>
        <row r="65">
          <cell r="A65" t="str">
            <v>EstoniaEPL1A</v>
          </cell>
          <cell r="B65" t="str">
            <v>Estonia</v>
          </cell>
          <cell r="C65" t="str">
            <v>EPL1A</v>
          </cell>
          <cell r="D65" t="str">
            <v>Notification proceduresa</v>
          </cell>
          <cell r="E65" t="str">
            <v xml:space="preserve">Employers and employees are required to give each other advance notice in writing of the termination of an employment contract. Termination of employment contracts with a pregnant woman, a person raising a child under 3 years of age, a minor or a representative of employees is only allowed in certain cases and permitted with the consent of the labour inspector. </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granted or refused and shall informal the employer of the decision within one week as of the submission of a written application. When the decision of labour inspectorate is not needed there is no specific requirement. Calculation: 1 day for notice.</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employee: 1 month. 9 months tenure: (2+2+1)/3 = 1.7; 4 years tenure: (2+2+1)/3=1.7; 20 years tenure: (2+4+1)/3=2.3</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reached retirement age. In the case of redundancy, employer is required to offer another position to the employee if possible. The employer should also give preference when laying off workers to retaining employee representatives, workers with better results, those with occupational diseases or injuries sustained while working for the employer, workers with the longest tenure, with dependents or those engaging in education or training to increase their productivity.</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former job or position.</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term for the performance of the same work shall be deemed to be an employment contract entered into for an unspecified term.</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for completion of a specific task or for a temporary increase in work volume is entered into for the performance of the same work for mroe than two consecutive terms, each following employment contract entered into for a fixed term for the performance of the same work shall be deemed to be an employment contract entered into for an unspecified term. So maximum cumulated duration of successive fixed term contracts in some cases is 10 years (5+5 years)</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longer period is agreed upon. The employer shall commence the termination of employment contracts of the employees not earlier than thirty days after obtaining the approval of the labour inspectorate. The representative of employees has the right to extend the term up to thirty days if the problems related to the termination of employment contracts cannot be solve in time.
Delay involved before notice can start: 15 days for employees to submit, their written proposals and opinions with regard to the termination of employment contracts.</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 xml:space="preserve">Under minimum standards legislaton,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v>
          </cell>
          <cell r="F103">
            <v>3</v>
          </cell>
          <cell r="I103">
            <v>4.5</v>
          </cell>
        </row>
        <row r="104">
          <cell r="A104" t="str">
            <v>IcelandCD2</v>
          </cell>
          <cell r="B104" t="str">
            <v>Iceland</v>
          </cell>
          <cell r="C104" t="str">
            <v>CD2</v>
          </cell>
          <cell r="D104" t="str">
            <v>Additional notification requirements in case of collective dismissals</v>
          </cell>
          <cell r="E104" t="str">
            <v xml:space="preserve">An employer contemplating collective dismissal must consult with the workers’ representatives or with the workers and provide them with the opportunity to suggest ways to avoid or limit the dismissals or their impact. The employer must also notify the regional employment office. </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retrenchments can take place and the authority must give permission before the dismissal can take place. 
Calculation: average of small firms (written statement =1) and large firms (authorisation required = 3)</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firm is required to give the government authority 60 days notice of dismissal in which to make a decision. Where an employee is dismissed for disciplinary reasons, courts usually examine whether appropriate warning was given prior to dismissal.
Calculation: average of small firms (1 day for written notice + 6 days for prior warning) and large firms (1 day for written notice + 6 days for prior warning + 60 days for permission) = 37 days</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dismissal and a fair hearing.
Unfair: dismissal is unfair if provisions for retrenchment or dismissal have not been properly followed, where the employee has not had an adequate opportunity to defend him/herself, during sickness, maternity leave, in retribution for filing a complaint, for taking part in peaceful trade union activities or as a result of discrimination.
For economic redundancies, in the absence of any agreement between the employer and dismissed worker, the employer should dismiss the worker who was the last person to be employed in the category.</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In the event that a dismissal is found to be unfair, the court may reinstate the worker with or without back pay. In extreme cases where the employer argues strongly against reinstatement, the court may award compensation instead of reinstatement. Labour courts typically take 3-4 years to settle disputes and make an award.
Typical compensation at 20 years tenure assuming that court takes 3.5 years to decide case: 42 months’ back pay.</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special economic zones in some states.</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procedure. The contractor is required to report any changes in th number of workers employed or their conditions of work to the licensing authority.</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relations disputes.</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the opportunity to settle the dispute through conciliation. If there is no agreement, the dispute is decided by the Industiral Relations Court, which should give a verdict within 50 days of the dispute being filed.</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month’s pay for each three years of service thereafter. 
9 months: 1 month; 4 years: 4+2 months; 20 years: 9+7 months</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Fair: the worker has reached retirement age; grave wrongdoing by the workers (steaing, giving false information, drunkenness, indecency, gambling, violence, breaking the law, careless or intentional damage, leaking business secrets); violating provisions specified in the work agreement, the enterprise’s rules and regulations or the enterprise’s collective agreement (but dismissal can only take place in this case after giving three warnings each 6 months apart); in the event of a change in the status of the enterprise, merger, fusion or change in the ownership of the enterprise where workers are not willing to continue their employment; where the enterprise has to be closed down due to continual losses suffered for two continuous years or force majeure; if the enterprise goes bankrupt; if the worker has been absent from work for at least five days without submitting a written reason to the employer and the employer has asked twice for a written reason.
Unfair: absence from work due to illness, fulfilling obligations to the State, practicing religion, marriage, pregnancy or breastfeeding; union membership or carrying out union duties with the permission of the employer; reporting a crime by the employer; discrimination on the grounds of religion, political orientation, ethnicity, colour, race, sex, physical condition or marital status; disability due to an industrial illness or work accident.</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period after termination.</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temporary by nature; (b) Work whose completion is estimated at a period of time which is not too long and no longer than 3 (three) years; (c) Seasonal work; or (d) Work that is related to a new product, a new [type of] activity or an additional product that is still in the experimental stage or try-out phase. A work agreement for a specified period of time cannot be made for jobs that are permanent by nature.</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production processes.</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to consult with the employee’s representative prior to dismissal.
In some cases (e.g. dismissal of a pregnant employee who has been working at the same workplace or for the same employer for at least 6 months, dismissal of a worker undergoing fertility treatment, dismissal of a worker within 60 days after maternity leave or dismissal of a worker on military reserve duty), an employee may be dismissed only with the permission of the Minister of Industry, Trade and Labour.</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under certain circumstances.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danages without proving damages (according to the Protection of Employees (Exposure of Offences of Unethical Conduct and Improper Administration) Law (1997).
Typical compensation at 20 years tenure: 6-9 months pay</v>
          </cell>
          <cell r="F155">
            <v>7.5</v>
          </cell>
          <cell r="I155">
            <v>1</v>
          </cell>
        </row>
        <row r="156">
          <cell r="A156" t="str">
            <v>IsraelEPL3D</v>
          </cell>
          <cell r="B156" t="str">
            <v>Israel</v>
          </cell>
          <cell r="C156" t="str">
            <v>EPL3D</v>
          </cell>
          <cell r="D156" t="str">
            <v>Possibility of reinstatement following unfair dismissal</v>
          </cell>
          <cell r="E156"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F156">
            <v>1</v>
          </cell>
          <cell r="I156">
            <v>2</v>
          </cell>
        </row>
        <row r="157">
          <cell r="A157" t="str">
            <v>IsraelEPL3E</v>
          </cell>
          <cell r="B157" t="str">
            <v>Israel</v>
          </cell>
          <cell r="C157" t="str">
            <v>EPL3E</v>
          </cell>
          <cell r="D157" t="str">
            <v>Maximum time for claim</v>
          </cell>
          <cell r="E157"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The employer must notify the employee of the dismissal by registered mail. The notice period starts either on the 1st or 15th day of the month following notice being received by the employee, whichever is earliest.
Calculation: 3 days for letter sent by registered mail, 7 days on average until start of notice period.</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continous service.</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Typical compensation at 20 years of tenure: 5 months</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Employment Administration (authorisation takes into account age, training and duration of unemployment), and with the authorisation of the Labour Ministry, employment intended to promote the hiring of some categories of workers or to engage in training.</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Temporary work agencies require authorization from the Ministry of Labour,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individual dismissal.</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the employee notice personally and must inform the elected trade union authority about dismissals in writing no later than two months prior to dismissals taking effect. Dismissal of employees who are members of a trade union is possible only with consideration of the opinion of the elected trade union authorities.
Average of 0 for non-union members and 2 for union members = 1</v>
          </cell>
          <cell r="F191">
            <v>1.5</v>
          </cell>
          <cell r="I191">
            <v>3</v>
          </cell>
        </row>
        <row r="192">
          <cell r="A192" t="str">
            <v>Russian FederationEPL1B</v>
          </cell>
          <cell r="B192" t="str">
            <v>Russian Federation</v>
          </cell>
          <cell r="C192" t="str">
            <v>EPL1B</v>
          </cell>
          <cell r="D192" t="str">
            <v>Delay before notice can starta</v>
          </cell>
          <cell r="E192" t="str">
            <v>If the employee is a trade union member, the employer must notify the trade union in writing of the intention to dismiss the worker. The union has seven days to present the employer with their written opinion on the dismissal. If the trade union does not agree with the proposed dismissal of the employer, there are three days of consultation between the union and the employer. If agreement is not reached, the employer has the right to the final decision. The union can appeal to the State Labour Inspection, which must process the case of dismissal within 10 days of obtaining the claim. The employer can hand notice directly to the employee.
Calculation: average of situation for union members (10 days for notice and consultation with union + 1 day for notice to employee) and non-members (1 day for notice to employee)</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monthly wages. In exceptional cases the average monthly wages are preserved for the employee during the third month from the date of dismissal on the base of the decision made by the employment agency providing that the employee applied to this employment agency within two weeks after dismissal but was not placed in a job.</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insufficient qualifications, in case of dissolving of an organisation or termination of activities of an employer, or in case of reduction of number of employees in an organisation. Dismissal on grounds of reduction of number of employees in an organisation or if the employee is not fit for the occupaied position or performed job functions is only allowed if transition of an employee to a different job position with consent of an employee is impossible. 
Dismissal of an employee on employer's initiative is not allowed during the period of temporary incapacity of employee for work and during the period of leave of an employee (except cases of dissolving of an organisation or termination employer's activities if an employer is a physical entity).</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 is accepted without probationary period. An employer may terminate the employment of an employee during the probationary period by giving three days written notice. A probationary period cannot exceed three months (six months for some categories of managerial workers).</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damage caused to employee by such actions. The court shall determine the amount of a compensation. 
Typical compensation at 20 years: 6 months for unpaid wages during court proceedings (Court proceedings should only take 2 months: 1 month for submitting a claim and 1 month for considering a dismissal case, but they generally take longer in practice.)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organisations established for predetermined term, for employees engaging in training, working part time or in specified industries and occupations, or for managers or old-aged pensioners.</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Prior to dismissal for reasons of incapacity, the employer must allow the worker to offer a defence within a reasonable deadline, which must not be shorter than three working days, except where circumstances exist for which reason it would be unjustified to expect the employer to provide this for the worker. The employer must notify the worker in writing of an intentended dismissal for business reasons. Where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intended cancellation, on the express request of the worker notification of the union, which has an eight-day deadline to give its opinion. Calculation: 3 + 8 days = 11 days</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than 5 years of tenure; 45 days - at least 5 years of tenure; 60 days - at least 15 years of tenure; 120 days - at least 25 years of tenure. Calculation: average of two situations: 9 months: 30 days; 4 years: 45 days; 20 years: 67.5 days. Note that there has been a change in legislation (not yet effective) to reduce notice period for business reasons to the same as for incapacity</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tot he payment of severance pay, the existence of a large number of jobs at the employer would be threatened. Calculation: 9 months: 0; 4 years: 0.8 months; 20 years: 6.7 months</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Cancellation is legitimate if there exists a justified reason for cancellation which prevents continued work under the conditions from the employment contract.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 xml:space="preserve">If there is no reinstatement, the court may grant the worker tenure and other rights from the employment relationship and appropriate monetary compensation up to a maximum amount of 18 months of average wages paid in the last three months prior to dismissal. </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for small employers, a 3-year time limit is applicable up to 2010. Calculation: average of situation for large and small employers: (24+36)/2 = 30 months</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F228">
            <v>2</v>
          </cell>
          <cell r="I228">
            <v>6</v>
          </cell>
        </row>
        <row r="229">
          <cell r="A229" t="str">
            <v>SloveniaCD1</v>
          </cell>
          <cell r="B229" t="str">
            <v>Slovenia</v>
          </cell>
          <cell r="C229" t="str">
            <v>CD1</v>
          </cell>
          <cell r="D229" t="str">
            <v>Definition of collective dismissal</v>
          </cell>
          <cell r="E229"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nmore workers.  Cancellation of the employment of large number of workers also occurs when the employer determines that for business reasons within a period of three months there will no longer be the need for the work of 20 or more workers.</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30 - 11 days for individual dismissal = 19 days.</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After consultation,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average of poor work performance (written statement) and operational reasons (third party must be notified)</v>
          </cell>
          <cell r="F233">
            <v>1.5</v>
          </cell>
          <cell r="I233">
            <v>3</v>
          </cell>
        </row>
        <row r="234">
          <cell r="A234" t="str">
            <v>South AfricaEPL1B</v>
          </cell>
          <cell r="B234" t="str">
            <v>South Africa</v>
          </cell>
          <cell r="C234" t="str">
            <v>EPL1B</v>
          </cell>
          <cell r="D234" t="str">
            <v>Delay before notice can starta</v>
          </cell>
          <cell r="E234" t="str">
            <v>Poor work performance: After the end of the probationary period, an employee should not be dismissed for unsatisfactory performance unless the employer has (i) given the employee appropriate evaluation, instruction, training, guidance or counselling; and (ii) after a reasonable period of time for improvement, the employee continues to perform unsatisfactorily. The procedure leading to the dismissal should include an investigation to establish the reasons for the unsatisfactory performance and the employer should consider other ways, short of dismissal, to remedy the matter. In the process, the employee should have the right to be heard and to be assisted by a trade union representative or fellow employee. Notice is then given in writing.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During consultation period (typically between one week and one month duration), the employer and consulting party should try to reach consensus on appropriate measures to avoid/minimise dismissals, change the timing of dismissals or mitigate their adverse affects, the method for selecting employees to be dismissed and severance pay for dismissed employees. The employer must consider and respond to the representations made by other consulting parties and, if the employer does not agree with them, the employer must state the reasons for disagreeing.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poor work performance: 6 days for prior warning procedure + 1 day for notice in writing; operational reasons: 1 day for notice of consultation + average of 17 days for consultation period + 1 day for notice in writing. Total: (7+19)/2 = 13 days</v>
          </cell>
          <cell r="F234">
            <v>13</v>
          </cell>
          <cell r="I234">
            <v>2</v>
          </cell>
        </row>
        <row r="235">
          <cell r="A235" t="str">
            <v>South AfricaEPL2A1, EPL2A2, EPL2A3</v>
          </cell>
          <cell r="B235" t="str">
            <v>South Africa</v>
          </cell>
          <cell r="C235" t="str">
            <v>EPL2A1, EPL2A2, EPL2A3</v>
          </cell>
          <cell r="D235" t="str">
            <v>Notice / tenurea</v>
          </cell>
          <cell r="E235" t="str">
            <v xml:space="preserve">Notice must be not less than: (i) one week if the employee has been employed for four weeks or less; (ii) two weeks if the employee has been employed for more than four weeks but not more than one year; (iii) four weeks if the employee has been employed for a year or more or is a farm or domestic worker who has been employed for more than four weeks. </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are automatically unfair. Also unfair if the employer cannot prove that the dismissal was fair.</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provisions in an employment contract or collective agreement.</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expectation of the contract being renewed.</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 30 employees if the employer employs between 300 and 400; 40 employees if the employer employs between 400 and 500; and 50 employees if the employer employs over 500.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 termination after 60 days of the appointment of the facilitator. If a facilitator has not been appointed, the employer may give notice of termination after 48 hours. Calculation: With facilitator: 15 days to appoint facilitator + 60 days facilitation. Without facilitator: 15 days + 2 days. Average: (75+17)/2 = 46 days.</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5">
          <cell r="A5">
            <v>0</v>
          </cell>
        </row>
      </sheetData>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1_1"/>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1_1"/>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HiddenErrors"/>
      <sheetName val="VAR_TEMPLATE"/>
      <sheetName val="Settings"/>
      <sheetName val="TABLE A"/>
      <sheetName val="TABLE B"/>
      <sheetName val="TABLE C"/>
      <sheetName val="TABLE D_GFCF_2003"/>
      <sheetName val="TABLE D_NOE_2003"/>
      <sheetName val="TABLE D_PROF_2003"/>
      <sheetName val="TABLE D_VA_2003"/>
      <sheetName val="TABLE D_TURN_2003"/>
      <sheetName val="TABLE D_TURN_2004"/>
      <sheetName val="TABLE E"/>
    </sheetNames>
    <sheetDataSet>
      <sheetData sheetId="0" refreshError="1">
        <row r="4">
          <cell r="B4">
            <v>0.05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row r="1">
          <cell r="A1" t="str">
            <v>OECD</v>
          </cell>
        </row>
      </sheetData>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row r="1">
          <cell r="A1" t="str">
            <v>OECD</v>
          </cell>
        </row>
      </sheetData>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P_calc"/>
      <sheetName val="EP_summary"/>
      <sheetName val="EP_summary_short"/>
      <sheetName val="EP_2008"/>
      <sheetName val="EP_2012"/>
      <sheetName val="EP_2013"/>
      <sheetName val="EP_figure_2008"/>
      <sheetName val="EP_figure_2013"/>
      <sheetName val="oldEP_figure"/>
      <sheetName val="oldEP_figure_2012"/>
      <sheetName val="Coding framework "/>
      <sheetName val="scoring"/>
      <sheetName val="lookup score"/>
      <sheetName val="weights"/>
      <sheetName val="Note and question"/>
    </sheetNames>
    <sheetDataSet>
      <sheetData sheetId="0">
        <row r="1">
          <cell r="A1" t="str">
            <v>couIndicPubyear</v>
          </cell>
          <cell r="B1" t="str">
            <v>cou</v>
          </cell>
          <cell r="C1" t="str">
            <v>Country</v>
          </cell>
          <cell r="D1" t="str">
            <v>Question</v>
          </cell>
          <cell r="E1" t="str">
            <v>Indic</v>
          </cell>
          <cell r="F1" t="str">
            <v>Item</v>
          </cell>
          <cell r="G1" t="str">
            <v>Pubyear</v>
          </cell>
          <cell r="H1" t="str">
            <v>year</v>
          </cell>
          <cell r="I1" t="str">
            <v>Text</v>
          </cell>
          <cell r="J1" t="str">
            <v>Value_1</v>
          </cell>
          <cell r="K1" t="str">
            <v>Value_2</v>
          </cell>
          <cell r="L1" t="str">
            <v>Value_3</v>
          </cell>
          <cell r="M1" t="str">
            <v>Score_1</v>
          </cell>
          <cell r="N1" t="str">
            <v>Score_2</v>
          </cell>
          <cell r="O1" t="str">
            <v>Score_3</v>
          </cell>
          <cell r="P1" t="str">
            <v>Note</v>
          </cell>
        </row>
        <row r="2">
          <cell r="A2" t="str">
            <v>AUSREG12003</v>
          </cell>
          <cell r="B2" t="str">
            <v>AUS</v>
          </cell>
          <cell r="C2" t="str">
            <v>Australia</v>
          </cell>
          <cell r="D2" t="str">
            <v>Item 1</v>
          </cell>
          <cell r="E2" t="str">
            <v>REG1</v>
          </cell>
          <cell r="F2" t="str">
            <v>Notification procedures</v>
          </cell>
          <cell r="G2">
            <v>2003</v>
          </cell>
          <cell r="H2">
            <v>2012</v>
          </cell>
          <cell r="I2" t="str">
            <v>No prescribed procedures.  In case of legal proceedings, the Australian Industrial Relation Commision will consider whether there was a valid reason for the termination, whether employee notified of reason, given opportunity to respond where reason related to capacity/conduct, and any warnings about unsatisfactory performance if that’s why employee was terminated.</v>
          </cell>
          <cell r="J2">
            <v>1</v>
          </cell>
          <cell r="M2">
            <v>2</v>
          </cell>
        </row>
        <row r="3">
          <cell r="A3" t="str">
            <v>AUSREG22003</v>
          </cell>
          <cell r="B3" t="str">
            <v>AUS</v>
          </cell>
          <cell r="C3" t="str">
            <v>Australia</v>
          </cell>
          <cell r="D3" t="str">
            <v>Item 2</v>
          </cell>
          <cell r="E3" t="str">
            <v>REG2</v>
          </cell>
          <cell r="F3" t="str">
            <v>Delay before notice can start</v>
          </cell>
          <cell r="G3">
            <v>2003</v>
          </cell>
          <cell r="H3">
            <v>2012</v>
          </cell>
          <cell r="I3" t="str">
            <v xml:space="preserve">Redundancy: written or oral notice with statement of reasons; Personal reasons: the employer must warn the employee of his unsatisfactory performance and give him time to react (6 as in consultation and 1 for notice). Total is (1+7)/2=4 </v>
          </cell>
          <cell r="J3">
            <v>4</v>
          </cell>
          <cell r="M3">
            <v>1</v>
          </cell>
        </row>
        <row r="4">
          <cell r="A4" t="str">
            <v>AUSREG32003</v>
          </cell>
          <cell r="B4" t="str">
            <v>AUS</v>
          </cell>
          <cell r="C4" t="str">
            <v>Australia</v>
          </cell>
          <cell r="D4" t="str">
            <v>Item 3</v>
          </cell>
          <cell r="E4" t="str">
            <v>REG3A, REG3B, REG3C</v>
          </cell>
          <cell r="F4" t="str">
            <v>Notice / tenure</v>
          </cell>
          <cell r="G4">
            <v>2003</v>
          </cell>
          <cell r="H4">
            <v>2012</v>
          </cell>
          <cell r="I4" t="str">
            <v> All workers: 1w&lt;1y, 2w&lt;3y, 3w&lt;5y, 4w&gt;5y.  These notice periods are increased by one week if employee is over 45 years old and has over 2 years continuous service. Notice periods may be increased through collective agreements, particularly in cases of redundancy.
9 months tenure: 1week, 4 years tenure: 3 weeks, 20 years tenure:4 weeks.</v>
          </cell>
          <cell r="J4">
            <v>0.25</v>
          </cell>
          <cell r="K4">
            <v>0.75</v>
          </cell>
          <cell r="L4">
            <v>1</v>
          </cell>
          <cell r="M4">
            <v>1</v>
          </cell>
          <cell r="N4">
            <v>1</v>
          </cell>
          <cell r="O4">
            <v>1</v>
          </cell>
        </row>
        <row r="5">
          <cell r="A5" t="str">
            <v>AUSREG42003</v>
          </cell>
          <cell r="B5" t="str">
            <v>AUS</v>
          </cell>
          <cell r="C5" t="str">
            <v>Australia</v>
          </cell>
          <cell r="D5" t="str">
            <v>Item 4</v>
          </cell>
          <cell r="E5" t="str">
            <v>REG4A, REG4B, REG4C</v>
          </cell>
          <cell r="F5" t="str">
            <v>Severance pay / tenure</v>
          </cell>
          <cell r="G5">
            <v>2003</v>
          </cell>
          <cell r="H5">
            <v>2012</v>
          </cell>
          <cell r="I5" t="str">
            <v> All workers: None. Redundancy cases: 0&lt;1y ; 4w&lt;2y, 6w&lt;3y, 7w&lt;4y, 8w&gt;4y (typical cases).
 Redundancy case: 9 months tenure: 0, 4 years tenure: 8 weeks, 20 years tenure: 8 weeks</v>
          </cell>
          <cell r="J5">
            <v>0</v>
          </cell>
          <cell r="K5">
            <v>1</v>
          </cell>
          <cell r="L5">
            <v>1</v>
          </cell>
          <cell r="M5">
            <v>0</v>
          </cell>
          <cell r="N5">
            <v>2</v>
          </cell>
          <cell r="O5">
            <v>1</v>
          </cell>
        </row>
        <row r="6">
          <cell r="A6" t="str">
            <v>AUSREG52003</v>
          </cell>
          <cell r="B6" t="str">
            <v>AUS</v>
          </cell>
          <cell r="C6" t="str">
            <v>Australia</v>
          </cell>
          <cell r="D6" t="str">
            <v>Item 5</v>
          </cell>
          <cell r="E6" t="str">
            <v>REG5</v>
          </cell>
          <cell r="F6" t="str">
            <v>Definition of justified or unfair dismissal</v>
          </cell>
          <cell r="G6">
            <v>2003</v>
          </cell>
          <cell r="H6">
            <v>2012</v>
          </cell>
          <cell r="I6" t="str">
            <v>Fair: Dismissal can be fair if justified on the basis of capacity or conduct, subject to whether it is harsh, unjust or unreasonable as well as for economic redundancy (“retrenchment”).
Unfair dismissal happens when process of an employees dismissal is ‘harsh, unjust or unreasonable.’  This phrase is not defined but factors taken into account in determining whether it applies are: whether there was a valid reason for the termination related to the capacity/conduct of the employee or operational requirements of business, whether employee notified of reason, whether employee given opportunity to response to reason related to capacity/conduct, whether warned of unsatisfactory performance if that’s the ground of termination, degree to which employers business affects procedures, degree to which absence of dedicated HR people impacts on employers procedures.
Unlawful: temporary absence from work because of illness or injury, trade union membership, non membership of a trade union, seeking office as or acting as a representative of employees, filing complaint or participating in proceedings against employer involving a violation of laws, race, colour, sex, sexual preference, age, physical or mental disability, marital status, family responsibilities, pregnancy, religion, political opinion, national extraction or social origin, refusing to negotiate in connection with, make, sign, extend, vary or terminate an AWA.</v>
          </cell>
          <cell r="J6">
            <v>0</v>
          </cell>
          <cell r="M6">
            <v>0</v>
          </cell>
        </row>
        <row r="7">
          <cell r="A7" t="str">
            <v>AUSREG62003</v>
          </cell>
          <cell r="B7" t="str">
            <v>AUS</v>
          </cell>
          <cell r="C7" t="str">
            <v>Australia</v>
          </cell>
          <cell r="D7" t="str">
            <v>Item 6</v>
          </cell>
          <cell r="E7" t="str">
            <v>REG6</v>
          </cell>
          <cell r="F7" t="str">
            <v>Trial period</v>
          </cell>
          <cell r="G7">
            <v>2003</v>
          </cell>
          <cell r="H7">
            <v>2012</v>
          </cell>
          <cell r="I7" t="str">
            <v>Employee’s on probation where the probationary period is determined in advance or is either no more than 3 months duration or, if longer than 3 months, is reasonable given the nature of the employment;
if a trainee, under the National Training Wage Award or approved traineeship agreement and apprentices where the the employment is limited to the duration of the traineeship or apprenticeship.</v>
          </cell>
          <cell r="J7">
            <v>3</v>
          </cell>
          <cell r="M7">
            <v>4</v>
          </cell>
          <cell r="P7" t="str">
            <v>YES</v>
          </cell>
        </row>
        <row r="8">
          <cell r="A8" t="str">
            <v>AUSREG72003</v>
          </cell>
          <cell r="B8" t="str">
            <v>AUS</v>
          </cell>
          <cell r="C8" t="str">
            <v>Australia</v>
          </cell>
          <cell r="D8" t="str">
            <v>Item 7</v>
          </cell>
          <cell r="E8" t="str">
            <v>REG7</v>
          </cell>
          <cell r="F8" t="str">
            <v xml:space="preserve">Compensation following unfair dismissal </v>
          </cell>
          <cell r="G8">
            <v>2003</v>
          </cell>
          <cell r="H8">
            <v>2012</v>
          </cell>
          <cell r="I8" t="str">
            <v>Compensation up to six months wages, plus entitlements (that would have been) accrued until the end of notice period. (For non-award employees, the cap is either 6 months wages or $42,700, whichever is the lower amount.) Typical compensation at 20 years tenure (all workers): Wide range, on case-by-case basis.</v>
          </cell>
          <cell r="J8">
            <v>6</v>
          </cell>
          <cell r="M8">
            <v>1</v>
          </cell>
          <cell r="P8" t="str">
            <v>YES</v>
          </cell>
        </row>
        <row r="9">
          <cell r="A9" t="str">
            <v>AUSREG82003</v>
          </cell>
          <cell r="B9" t="str">
            <v>AUS</v>
          </cell>
          <cell r="C9" t="str">
            <v>Australia</v>
          </cell>
          <cell r="D9" t="str">
            <v>Item 8</v>
          </cell>
          <cell r="E9" t="str">
            <v>REG8</v>
          </cell>
          <cell r="F9" t="str">
            <v>Possibility of reinstatement following unfair dismissal</v>
          </cell>
          <cell r="G9">
            <v>2003</v>
          </cell>
          <cell r="H9">
            <v>2012</v>
          </cell>
          <cell r="I9" t="str">
            <v>Courts may order reinstatement with back pay. The option of  reinstatement is relatively rarely made available to the employee.</v>
          </cell>
          <cell r="J9">
            <v>1.5</v>
          </cell>
          <cell r="M9">
            <v>3</v>
          </cell>
          <cell r="P9" t="str">
            <v>YES</v>
          </cell>
        </row>
        <row r="10">
          <cell r="A10" t="str">
            <v>AUSREG92003</v>
          </cell>
          <cell r="B10" t="str">
            <v>AUS</v>
          </cell>
          <cell r="C10" t="str">
            <v>Australia</v>
          </cell>
          <cell r="D10" t="str">
            <v>Item 9</v>
          </cell>
          <cell r="E10" t="str">
            <v>REG9</v>
          </cell>
          <cell r="F10" t="str">
            <v>Maximum time for claim</v>
          </cell>
          <cell r="G10">
            <v>2003</v>
          </cell>
          <cell r="H10">
            <v>2012</v>
          </cell>
          <cell r="I10" t="str">
            <v>2 years (Art. 256 LCT)</v>
          </cell>
          <cell r="J10">
            <v>24</v>
          </cell>
          <cell r="M10">
            <v>6</v>
          </cell>
        </row>
        <row r="11">
          <cell r="A11" t="str">
            <v>AUSFTC12003</v>
          </cell>
          <cell r="B11" t="str">
            <v>AUS</v>
          </cell>
          <cell r="C11" t="str">
            <v>Australia</v>
          </cell>
          <cell r="D11" t="str">
            <v>Item 10</v>
          </cell>
          <cell r="E11" t="str">
            <v>FTC1</v>
          </cell>
          <cell r="F11" t="str">
            <v>Valid cases for use of fixed-term contracts, other than  “objective”  or “material” situation</v>
          </cell>
          <cell r="G11">
            <v>2003</v>
          </cell>
          <cell r="H11">
            <v>2012</v>
          </cell>
          <cell r="I11" t="str">
            <v>No restrictions in legislation</v>
          </cell>
          <cell r="J11">
            <v>3</v>
          </cell>
          <cell r="M11">
            <v>0</v>
          </cell>
        </row>
        <row r="12">
          <cell r="A12" t="str">
            <v>AUSFTC22003</v>
          </cell>
          <cell r="B12" t="str">
            <v>AUS</v>
          </cell>
          <cell r="C12" t="str">
            <v>Australia</v>
          </cell>
          <cell r="D12" t="str">
            <v>Item 11</v>
          </cell>
          <cell r="E12" t="str">
            <v>FTC2</v>
          </cell>
          <cell r="F12" t="str">
            <v>Maximum number of successive fixed-term contracts</v>
          </cell>
          <cell r="G12">
            <v>2003</v>
          </cell>
          <cell r="H12">
            <v>2012</v>
          </cell>
          <cell r="I12" t="str">
            <v xml:space="preserve">Estimated 1.5 No legal limit specified; but risk that, upon continuous renewal, the courts will find that the primary purpose of the contract is to avoid termination laws. </v>
          </cell>
          <cell r="J12">
            <v>1.5</v>
          </cell>
          <cell r="M12">
            <v>5</v>
          </cell>
        </row>
        <row r="13">
          <cell r="A13" t="str">
            <v>AUSFTC32003</v>
          </cell>
          <cell r="B13" t="str">
            <v>AUS</v>
          </cell>
          <cell r="C13" t="str">
            <v>Australia</v>
          </cell>
          <cell r="D13" t="str">
            <v>Item 12</v>
          </cell>
          <cell r="E13" t="str">
            <v>FTC3</v>
          </cell>
          <cell r="F13" t="str">
            <v>Maximum cumulated duration of successive fixed-term contracts</v>
          </cell>
          <cell r="G13">
            <v>2003</v>
          </cell>
          <cell r="H13">
            <v>2012</v>
          </cell>
          <cell r="I13" t="str">
            <v>No limit specified.</v>
          </cell>
          <cell r="J13">
            <v>200</v>
          </cell>
          <cell r="M13">
            <v>0</v>
          </cell>
        </row>
        <row r="14">
          <cell r="A14" t="str">
            <v>AUSTWA12003</v>
          </cell>
          <cell r="B14" t="str">
            <v>AUS</v>
          </cell>
          <cell r="C14" t="str">
            <v>Australia</v>
          </cell>
          <cell r="D14" t="str">
            <v>Item 13</v>
          </cell>
          <cell r="E14" t="str">
            <v>TWA1</v>
          </cell>
          <cell r="F14" t="str">
            <v>Types of work for which TWA employment is legal</v>
          </cell>
          <cell r="G14">
            <v>2003</v>
          </cell>
          <cell r="H14">
            <v>2012</v>
          </cell>
          <cell r="I14" t="str">
            <v>General</v>
          </cell>
          <cell r="J14">
            <v>4</v>
          </cell>
          <cell r="M14">
            <v>0</v>
          </cell>
        </row>
        <row r="15">
          <cell r="A15" t="str">
            <v>AUSTWA22003</v>
          </cell>
          <cell r="B15" t="str">
            <v>AUS</v>
          </cell>
          <cell r="C15" t="str">
            <v>Australia</v>
          </cell>
          <cell r="D15" t="str">
            <v>Item 14</v>
          </cell>
          <cell r="E15" t="str">
            <v>TWA2A, TWA2B</v>
          </cell>
          <cell r="F15" t="str">
            <v>Are there any restrictions on the number of renewals of a TWA contract?</v>
          </cell>
          <cell r="G15">
            <v>2003</v>
          </cell>
          <cell r="H15">
            <v>2012</v>
          </cell>
          <cell r="I15" t="str">
            <v>Contracts: No.
Assignments: No</v>
          </cell>
          <cell r="J15" t="str">
            <v>No</v>
          </cell>
          <cell r="K15" t="str">
            <v>No</v>
          </cell>
          <cell r="M15">
            <v>2</v>
          </cell>
          <cell r="N15">
            <v>2</v>
          </cell>
        </row>
        <row r="16">
          <cell r="A16" t="str">
            <v>AUSTWA32003</v>
          </cell>
          <cell r="B16" t="str">
            <v>AUS</v>
          </cell>
          <cell r="C16" t="str">
            <v>Australia</v>
          </cell>
          <cell r="D16" t="str">
            <v>Item 15</v>
          </cell>
          <cell r="E16" t="str">
            <v>TWA3A, TWA3B</v>
          </cell>
          <cell r="F16" t="str">
            <v>Maximum cumulated duration of temporary work contracts</v>
          </cell>
          <cell r="G16">
            <v>2003</v>
          </cell>
          <cell r="H16">
            <v>2012</v>
          </cell>
          <cell r="I16" t="str">
            <v>Contracts: No limit.
Assignements: No limit</v>
          </cell>
          <cell r="J16">
            <v>100</v>
          </cell>
          <cell r="K16">
            <v>100</v>
          </cell>
          <cell r="M16">
            <v>0</v>
          </cell>
          <cell r="N16">
            <v>0</v>
          </cell>
        </row>
        <row r="17">
          <cell r="A17" t="str">
            <v>AUSTWA42003</v>
          </cell>
          <cell r="B17" t="str">
            <v>AUS</v>
          </cell>
          <cell r="C17" t="str">
            <v>Australia</v>
          </cell>
          <cell r="D17" t="str">
            <v>Item 16</v>
          </cell>
          <cell r="E17" t="str">
            <v>TWA4</v>
          </cell>
          <cell r="F17" t="str">
            <v>Authorisation and reporting obligations</v>
          </cell>
          <cell r="G17">
            <v>2003</v>
          </cell>
          <cell r="H17">
            <v>2012</v>
          </cell>
          <cell r="I17" t="str">
            <v>The set-up of a TWA requires registration and authorisation. There is also an obligation to regularly report to public authorities on operational statistics.</v>
          </cell>
          <cell r="J17">
            <v>3</v>
          </cell>
          <cell r="M17">
            <v>6</v>
          </cell>
        </row>
        <row r="18">
          <cell r="A18" t="str">
            <v>AUSTWA52003</v>
          </cell>
          <cell r="B18" t="str">
            <v>AUS</v>
          </cell>
          <cell r="C18" t="str">
            <v>Australia</v>
          </cell>
          <cell r="D18" t="str">
            <v>Item 17</v>
          </cell>
          <cell r="E18" t="str">
            <v>TWA5</v>
          </cell>
          <cell r="F18" t="str">
            <v>Equal treatment for TWA workers</v>
          </cell>
          <cell r="G18">
            <v>2003</v>
          </cell>
          <cell r="H18">
            <v>2012</v>
          </cell>
          <cell r="I18" t="str">
            <v>Pay is negotiated between unions, employers' organizations and government in the sector where the temporary agency workers are assigned. The principle of equal treatment is applied</v>
          </cell>
          <cell r="J18">
            <v>2</v>
          </cell>
          <cell r="M18">
            <v>6</v>
          </cell>
        </row>
        <row r="19">
          <cell r="A19" t="str">
            <v>AUSCD12003</v>
          </cell>
          <cell r="B19" t="str">
            <v>AUS</v>
          </cell>
          <cell r="C19" t="str">
            <v>Australia</v>
          </cell>
          <cell r="D19" t="str">
            <v>Item 18</v>
          </cell>
          <cell r="E19" t="str">
            <v>CD1</v>
          </cell>
          <cell r="F19" t="str">
            <v>Definition of collective dismissal</v>
          </cell>
          <cell r="G19">
            <v>2003</v>
          </cell>
          <cell r="H19">
            <v>2012</v>
          </cell>
          <cell r="I19" t="str">
            <v>Termination of 15 or more employees for reasons of an economic, technological or structural nature, or for reasons including such reasons.</v>
          </cell>
          <cell r="J19">
            <v>3</v>
          </cell>
          <cell r="M19">
            <v>4.5</v>
          </cell>
        </row>
        <row r="20">
          <cell r="A20" t="str">
            <v>AUSCD22003</v>
          </cell>
          <cell r="B20" t="str">
            <v>AUS</v>
          </cell>
          <cell r="C20" t="str">
            <v>Australia</v>
          </cell>
          <cell r="D20" t="str">
            <v>Item 19</v>
          </cell>
          <cell r="E20" t="str">
            <v>CD2</v>
          </cell>
          <cell r="F20" t="str">
            <v>Additional notification requirements in case of collective dismissals</v>
          </cell>
          <cell r="G20">
            <v>2003</v>
          </cell>
          <cell r="H20">
            <v>2012</v>
          </cell>
          <cell r="I20" t="str">
            <v>Notification of employee representatives: Obligation to inform and consult with employees and trade union (if requested by an affected employee), where relevant. Notification of public authorities: Notification of competent labour authorities.</v>
          </cell>
          <cell r="J20">
            <v>2</v>
          </cell>
          <cell r="M20">
            <v>6</v>
          </cell>
        </row>
        <row r="21">
          <cell r="A21" t="str">
            <v>AUSCD32003</v>
          </cell>
          <cell r="B21" t="str">
            <v>AUS</v>
          </cell>
          <cell r="C21" t="str">
            <v>Australia</v>
          </cell>
          <cell r="D21" t="str">
            <v>Item 20</v>
          </cell>
          <cell r="E21" t="str">
            <v>CD3</v>
          </cell>
          <cell r="F21" t="str">
            <v>Additional delays involved in case of collective dismissals</v>
          </cell>
          <cell r="G21">
            <v>2003</v>
          </cell>
          <cell r="H21">
            <v>2012</v>
          </cell>
          <cell r="I21" t="str">
            <v>No specific delay in Act or Regulations, but must go through consultation steps with relevant unions, including measures to avert the terminations, or minimise the terminations, and measures (such as finding alternative employment) to mitigate the adverse effect of the termination(s). (estimated 6 days consultations -1)</v>
          </cell>
          <cell r="J21">
            <v>5</v>
          </cell>
          <cell r="M21">
            <v>1</v>
          </cell>
        </row>
        <row r="22">
          <cell r="A22" t="str">
            <v>AUSCD42003</v>
          </cell>
          <cell r="B22" t="str">
            <v>AUS</v>
          </cell>
          <cell r="C22" t="str">
            <v>Australia</v>
          </cell>
          <cell r="D22" t="str">
            <v>Item 21</v>
          </cell>
          <cell r="E22" t="str">
            <v>CD4</v>
          </cell>
          <cell r="F22" t="str">
            <v>Other special costs to employers in case of collective dismissals</v>
          </cell>
          <cell r="G22">
            <v>2003</v>
          </cell>
          <cell r="H22">
            <v>2012</v>
          </cell>
          <cell r="I22" t="str">
            <v>Type of negotiation requiredf: Consultation on alternatives to redundancy and selection standards. Selection criteria: Law requires fair basis of employee selection. Severance pay: No special regulations for collective dismissal.</v>
          </cell>
          <cell r="J22">
            <v>0</v>
          </cell>
          <cell r="M22">
            <v>0</v>
          </cell>
        </row>
        <row r="23">
          <cell r="A23" t="str">
            <v>AUTREG12003</v>
          </cell>
          <cell r="B23" t="str">
            <v>AUT</v>
          </cell>
          <cell r="C23" t="str">
            <v>Austria</v>
          </cell>
          <cell r="D23" t="str">
            <v>Item 1</v>
          </cell>
          <cell r="E23" t="str">
            <v>REG1</v>
          </cell>
          <cell r="F23" t="str">
            <v>Notification procedures</v>
          </cell>
          <cell r="G23">
            <v>2003</v>
          </cell>
          <cell r="I23" t="str">
            <v>Notification first to Works Council (if one exists), then to employee. (Works councils covered 70% of employeed in 2002 - see EIRO survey)</v>
          </cell>
          <cell r="J23">
            <v>2</v>
          </cell>
          <cell r="M23">
            <v>4</v>
          </cell>
        </row>
        <row r="24">
          <cell r="A24" t="str">
            <v>AUTREG22003</v>
          </cell>
          <cell r="B24" t="str">
            <v>AUT</v>
          </cell>
          <cell r="C24" t="str">
            <v>Austria</v>
          </cell>
          <cell r="D24" t="str">
            <v>Item 2</v>
          </cell>
          <cell r="E24" t="str">
            <v>REG2</v>
          </cell>
          <cell r="F24" t="str">
            <v>Delay before notice can start</v>
          </cell>
          <cell r="G24">
            <v>2003</v>
          </cell>
          <cell r="I24" t="str">
            <v>Maximum 5 days for Works Council to react.  Notice can then be served, usually by registered mail. - 2008 correction, no requirement for sending letter by registered mail, usually notified orally.</v>
          </cell>
          <cell r="J24">
            <v>7</v>
          </cell>
          <cell r="M24">
            <v>1</v>
          </cell>
        </row>
        <row r="25">
          <cell r="A25" t="str">
            <v>AUTREG32003</v>
          </cell>
          <cell r="B25" t="str">
            <v>AUT</v>
          </cell>
          <cell r="C25" t="str">
            <v>Austria</v>
          </cell>
          <cell r="D25" t="str">
            <v>Item 3</v>
          </cell>
          <cell r="E25" t="str">
            <v>REG3A, REG3B, REG3C</v>
          </cell>
          <cell r="F25" t="str">
            <v>Notice / tenure</v>
          </cell>
          <cell r="G25">
            <v>2003</v>
          </cell>
          <cell r="I25" t="str">
            <v>Blue collar: Usually 2 weeks (but ranging from 1 day in construction industry to 5 months in some collective agreements). White collar: 6w&lt;2y, 2m&lt;5y, 3m&lt;15y, 4m&lt;25y, 5m&gt;25y.
Blue collar: 9 months tenure: 2 weeks, 4 years tenure: 2 weeks, 20 years tenure: 2 weeks.
White collar: 9 months tenure: 6 weeks, 4 years tenure: 2 months, 20 years tenure: 4 months.</v>
          </cell>
          <cell r="J25">
            <v>1</v>
          </cell>
          <cell r="K25">
            <v>1.25</v>
          </cell>
          <cell r="L25">
            <v>2.25</v>
          </cell>
          <cell r="M25">
            <v>3</v>
          </cell>
          <cell r="N25">
            <v>2</v>
          </cell>
          <cell r="O25">
            <v>1</v>
          </cell>
        </row>
        <row r="26">
          <cell r="A26" t="str">
            <v>AUTREG42003</v>
          </cell>
          <cell r="B26" t="str">
            <v>AUT</v>
          </cell>
          <cell r="C26" t="str">
            <v>Austria</v>
          </cell>
          <cell r="D26" t="str">
            <v>Item 4</v>
          </cell>
          <cell r="E26" t="str">
            <v>REG4A, REG4B, REG4C</v>
          </cell>
          <cell r="F26" t="str">
            <v>Severance pay / tenure</v>
          </cell>
          <cell r="G26">
            <v>2003</v>
          </cell>
          <cell r="I26" t="str">
            <v xml:space="preserve">The tenure-based calculated severance pay only applies to work contracts not subject to the Employees'  Income Provision Act (BMVG). The BMVG introduced a newly regulated severance pay scheme in Austria. It is applicable to all new work contracts concluded after 31 December 2002, as well as to existing work contracts in force on 31 December 2002  provided BMVG applicability has been agreed upon for such individual contracts. The BMVG is based on the idea of outsourcing any entitlements to severance pay to independent employees’ income provision funds (Mitarbeitervorsorgekassen) where severance pay contributions made by employers are duly administered during save-up. The previous bonus-type severance pay system has been replaced by a contribution-based system under which severance pay is financed by regularly paid employers’ contributions within a fully funded system. Pursuant to the BMVG employers withhold a legally defined contribution from the monthly pay and transfer this contribution to the chosen employees’ income provision fund. An employee’s severance pay entitlement is addressed to this fund; the amount of severance pay under the BMVG will depend on the capital accrued in the fund, on the investment income achieved and on the capital guaranteed. The new system eliminates dismissal disincentives since it is no longer the employer who provides severance pay to the employee; contribution payments to employees’ income provision funds will have a neutral impact on employers’ employment and dismissal behaviour. </v>
          </cell>
          <cell r="J26">
            <v>0</v>
          </cell>
          <cell r="K26">
            <v>0</v>
          </cell>
          <cell r="L26">
            <v>0</v>
          </cell>
          <cell r="M26">
            <v>0</v>
          </cell>
          <cell r="N26">
            <v>0</v>
          </cell>
          <cell r="O26">
            <v>0</v>
          </cell>
        </row>
        <row r="27">
          <cell r="A27" t="str">
            <v>AUTREG52003</v>
          </cell>
          <cell r="B27" t="str">
            <v>AUT</v>
          </cell>
          <cell r="C27" t="str">
            <v>Austria</v>
          </cell>
          <cell r="D27" t="str">
            <v>Item 5</v>
          </cell>
          <cell r="E27" t="str">
            <v>REG5</v>
          </cell>
          <cell r="F27" t="str">
            <v>Definition of justified or unfair dismissal</v>
          </cell>
          <cell r="G27">
            <v>2003</v>
          </cell>
          <cell r="I27" t="str">
            <v>Fair: dismissals for “serious reason”, including non-performance or lack of competence, and for operational reasons or other business needs.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will (until 31 December 2003) have to take social aspects into account if it appears to be difficult for such workers to get another job. Beginning in 2004, employers intending to terminate older workers’ contracts with a tenure of more than 2 years will have to take social aspects into account if it appears to be difficult for such workers to get another job.</v>
          </cell>
          <cell r="J27">
            <v>1</v>
          </cell>
          <cell r="M27">
            <v>2</v>
          </cell>
        </row>
        <row r="28">
          <cell r="A28" t="str">
            <v>AUTREG62003</v>
          </cell>
          <cell r="B28" t="str">
            <v>AUT</v>
          </cell>
          <cell r="C28" t="str">
            <v>Austria</v>
          </cell>
          <cell r="D28" t="str">
            <v>Item 6</v>
          </cell>
          <cell r="E28" t="str">
            <v>REG6</v>
          </cell>
          <cell r="F28" t="str">
            <v>Trial period</v>
          </cell>
          <cell r="G28">
            <v>2003</v>
          </cell>
          <cell r="I28" t="str">
            <v>1 month (all workers)</v>
          </cell>
          <cell r="J28">
            <v>1</v>
          </cell>
          <cell r="M28">
            <v>6</v>
          </cell>
          <cell r="P28" t="str">
            <v>YES</v>
          </cell>
        </row>
        <row r="29">
          <cell r="A29" t="str">
            <v>AUTREG72003</v>
          </cell>
          <cell r="B29" t="str">
            <v>AUT</v>
          </cell>
          <cell r="C29" t="str">
            <v>Austria</v>
          </cell>
          <cell r="D29" t="str">
            <v>Item 7</v>
          </cell>
          <cell r="E29" t="str">
            <v>REG7</v>
          </cell>
          <cell r="F29" t="str">
            <v xml:space="preserve">Compensation following unfair dismissal </v>
          </cell>
          <cell r="G29">
            <v>2003</v>
          </cell>
          <cell r="I29" t="str">
            <v>Sum equal to earnings between the dismissal and the legal settlement of the case.  Sums earned by the employee in the interim are set off against the award. Typical compensation at 20 years tenure (all workers): 6 months.</v>
          </cell>
          <cell r="J29">
            <v>6</v>
          </cell>
          <cell r="M29">
            <v>1</v>
          </cell>
          <cell r="P29" t="str">
            <v>YES</v>
          </cell>
        </row>
        <row r="30">
          <cell r="A30" t="str">
            <v>AUTREG82003</v>
          </cell>
          <cell r="B30" t="str">
            <v>AUT</v>
          </cell>
          <cell r="C30" t="str">
            <v>Austria</v>
          </cell>
          <cell r="D30" t="str">
            <v>Item 8</v>
          </cell>
          <cell r="E30" t="str">
            <v>REG8</v>
          </cell>
          <cell r="F30" t="str">
            <v>Possibility of reinstatement following unfair dismissal</v>
          </cell>
          <cell r="G30">
            <v>2003</v>
          </cell>
          <cell r="I30" t="str">
            <v>A reinstatement order is possible, although rarely taken up by the employee concerned. (the worker has the right to demand reinstatement or compensation in lieu - not counted in EPL3C)</v>
          </cell>
          <cell r="J30">
            <v>3</v>
          </cell>
          <cell r="M30">
            <v>6</v>
          </cell>
          <cell r="P30" t="str">
            <v>YES</v>
          </cell>
        </row>
        <row r="31">
          <cell r="A31" t="str">
            <v>AUTREG92003</v>
          </cell>
          <cell r="B31" t="str">
            <v>AUT</v>
          </cell>
          <cell r="C31" t="str">
            <v>Austria</v>
          </cell>
          <cell r="D31" t="str">
            <v>Item 9</v>
          </cell>
          <cell r="E31" t="str">
            <v>REG9</v>
          </cell>
          <cell r="F31" t="str">
            <v>Maximum time for claim</v>
          </cell>
          <cell r="G31">
            <v>2003</v>
          </cell>
        </row>
        <row r="32">
          <cell r="A32" t="str">
            <v>AUTFTC12003</v>
          </cell>
          <cell r="B32" t="str">
            <v>AUT</v>
          </cell>
          <cell r="C32" t="str">
            <v>Austria</v>
          </cell>
          <cell r="D32" t="str">
            <v>Item 10</v>
          </cell>
          <cell r="E32" t="str">
            <v>FTC1</v>
          </cell>
          <cell r="F32" t="str">
            <v>Valid cases for use of fixed-term contracts, other than  “objective”  or “material” situation</v>
          </cell>
          <cell r="G32">
            <v>2003</v>
          </cell>
          <cell r="I32" t="str">
            <v>No restrictions for first contract</v>
          </cell>
          <cell r="J32">
            <v>2.5</v>
          </cell>
          <cell r="M32">
            <v>1</v>
          </cell>
        </row>
        <row r="33">
          <cell r="A33" t="str">
            <v>AUTFTC22003</v>
          </cell>
          <cell r="B33" t="str">
            <v>AUT</v>
          </cell>
          <cell r="C33" t="str">
            <v>Austria</v>
          </cell>
          <cell r="D33" t="str">
            <v>Item 11</v>
          </cell>
          <cell r="E33" t="str">
            <v>FTC2</v>
          </cell>
          <cell r="F33" t="str">
            <v>Maximum number of successive fixed-term contracts</v>
          </cell>
          <cell r="G33">
            <v>2003</v>
          </cell>
          <cell r="I33" t="str">
            <v>Estimated 1.5 Successive fixed-term contracts without objective reason imply the risk of a court declaring the contract null and void.</v>
          </cell>
          <cell r="J33">
            <v>1.5</v>
          </cell>
          <cell r="M33">
            <v>5</v>
          </cell>
        </row>
        <row r="34">
          <cell r="A34" t="str">
            <v>AUTFTC32003</v>
          </cell>
          <cell r="B34" t="str">
            <v>AUT</v>
          </cell>
          <cell r="C34" t="str">
            <v>Austria</v>
          </cell>
          <cell r="D34" t="str">
            <v>Item 12</v>
          </cell>
          <cell r="E34" t="str">
            <v>FTC3</v>
          </cell>
          <cell r="F34" t="str">
            <v>Maximum cumulated duration of successive fixed-term contracts</v>
          </cell>
          <cell r="G34">
            <v>2003</v>
          </cell>
          <cell r="I34" t="str">
            <v>No limit specified.</v>
          </cell>
          <cell r="J34">
            <v>200</v>
          </cell>
          <cell r="M34">
            <v>0</v>
          </cell>
        </row>
        <row r="35">
          <cell r="A35" t="str">
            <v>AUTTWA12003</v>
          </cell>
          <cell r="B35" t="str">
            <v>AUT</v>
          </cell>
          <cell r="C35" t="str">
            <v>Austria</v>
          </cell>
          <cell r="D35" t="str">
            <v>Item 13</v>
          </cell>
          <cell r="E35" t="str">
            <v>TWA1</v>
          </cell>
          <cell r="F35" t="str">
            <v>Types of work for which TWA employment is legal</v>
          </cell>
          <cell r="G35">
            <v>2003</v>
          </cell>
          <cell r="I35" t="str">
            <v>General, if contract is indefinite but limited to "objective reasons" if it is of fixed duration</v>
          </cell>
          <cell r="J35">
            <v>3</v>
          </cell>
          <cell r="M35">
            <v>1.5</v>
          </cell>
        </row>
        <row r="36">
          <cell r="A36" t="str">
            <v>AUTTWA22003</v>
          </cell>
          <cell r="B36" t="str">
            <v>AUT</v>
          </cell>
          <cell r="C36" t="str">
            <v>Austria</v>
          </cell>
          <cell r="D36" t="str">
            <v>Item 14</v>
          </cell>
          <cell r="E36" t="str">
            <v>TWA2A, TWA2B</v>
          </cell>
          <cell r="F36" t="str">
            <v>Are there any restrictions on the number of renewals of a TWA contract?</v>
          </cell>
          <cell r="G36">
            <v>2003</v>
          </cell>
          <cell r="I36" t="str">
            <v>Contracts: No restrictions
Assignments: No restrictions</v>
          </cell>
          <cell r="J36" t="str">
            <v>No</v>
          </cell>
          <cell r="K36" t="str">
            <v>No</v>
          </cell>
          <cell r="M36">
            <v>2</v>
          </cell>
          <cell r="N36">
            <v>2</v>
          </cell>
        </row>
        <row r="37">
          <cell r="A37" t="str">
            <v>AUTTWA32003</v>
          </cell>
          <cell r="B37" t="str">
            <v>AUT</v>
          </cell>
          <cell r="C37" t="str">
            <v>Austria</v>
          </cell>
          <cell r="D37" t="str">
            <v>Item 15</v>
          </cell>
          <cell r="E37" t="str">
            <v>TWA3A, TWA3B</v>
          </cell>
          <cell r="F37" t="str">
            <v>Maximum cumulated duration of temporary work contracts</v>
          </cell>
          <cell r="G37">
            <v>2003</v>
          </cell>
          <cell r="I37" t="str">
            <v>No limit</v>
          </cell>
          <cell r="J37">
            <v>100</v>
          </cell>
          <cell r="K37">
            <v>100</v>
          </cell>
          <cell r="M37">
            <v>0</v>
          </cell>
          <cell r="N37">
            <v>0</v>
          </cell>
        </row>
        <row r="38">
          <cell r="A38" t="str">
            <v>AUTTWA42003</v>
          </cell>
          <cell r="B38" t="str">
            <v>AUT</v>
          </cell>
          <cell r="C38" t="str">
            <v>Austria</v>
          </cell>
          <cell r="D38" t="str">
            <v>Item 16</v>
          </cell>
          <cell r="E38" t="str">
            <v>TWA4</v>
          </cell>
          <cell r="F38" t="str">
            <v>Authorisation and reporting obligations</v>
          </cell>
          <cell r="G38">
            <v>2003</v>
          </cell>
        </row>
        <row r="39">
          <cell r="A39" t="str">
            <v>AUTTWA52003</v>
          </cell>
          <cell r="B39" t="str">
            <v>AUT</v>
          </cell>
          <cell r="C39" t="str">
            <v>Austria</v>
          </cell>
          <cell r="D39" t="str">
            <v>Item 17</v>
          </cell>
          <cell r="E39" t="str">
            <v>TWA5</v>
          </cell>
          <cell r="F39" t="str">
            <v>Equal treatment for TWA workers</v>
          </cell>
          <cell r="G39">
            <v>2003</v>
          </cell>
        </row>
        <row r="40">
          <cell r="A40" t="str">
            <v>AUTCD12003</v>
          </cell>
          <cell r="B40" t="str">
            <v>AUT</v>
          </cell>
          <cell r="C40" t="str">
            <v>Austria</v>
          </cell>
          <cell r="D40" t="str">
            <v>Item 18</v>
          </cell>
          <cell r="E40" t="str">
            <v>CD1</v>
          </cell>
          <cell r="F40" t="str">
            <v>Definition of collective dismissal</v>
          </cell>
          <cell r="G40">
            <v>2003</v>
          </cell>
          <cell r="I40" t="str">
            <v>Within 30 days, 5+ workers in firms 20-99; 5%+ in firms 100-599; 30+ workers in firms&gt;600; 5+ workers &gt;50 years old.</v>
          </cell>
          <cell r="J40">
            <v>4</v>
          </cell>
          <cell r="M40">
            <v>6</v>
          </cell>
        </row>
        <row r="41">
          <cell r="A41" t="str">
            <v>AUTCD22003</v>
          </cell>
          <cell r="B41" t="str">
            <v>AUT</v>
          </cell>
          <cell r="C41" t="str">
            <v>Austria</v>
          </cell>
          <cell r="D41" t="str">
            <v>Item 19</v>
          </cell>
          <cell r="E41" t="str">
            <v>CD2</v>
          </cell>
          <cell r="F41" t="str">
            <v>Additional notification requirements in case of collective dismissals</v>
          </cell>
          <cell r="G41">
            <v>2003</v>
          </cell>
          <cell r="I41" t="str">
            <v>Notification of employee representatives: General duty to inform the Works Council about changes affecting the business. Notification of public authorities: Notification of local employment office.</v>
          </cell>
          <cell r="J41">
            <v>1</v>
          </cell>
          <cell r="M41">
            <v>3</v>
          </cell>
        </row>
        <row r="42">
          <cell r="A42" t="str">
            <v>AUTCD32003</v>
          </cell>
          <cell r="B42" t="str">
            <v>AUT</v>
          </cell>
          <cell r="C42" t="str">
            <v>Austria</v>
          </cell>
          <cell r="D42" t="str">
            <v>Item 20</v>
          </cell>
          <cell r="E42" t="str">
            <v>CD3</v>
          </cell>
          <cell r="F42" t="str">
            <v>Additional delays involved in case of collective dismissals</v>
          </cell>
          <cell r="G42">
            <v>2003</v>
          </cell>
          <cell r="I42" t="str">
            <v>30 days waiting period before first notice can become effective.</v>
          </cell>
          <cell r="J42">
            <v>23</v>
          </cell>
          <cell r="M42">
            <v>1</v>
          </cell>
        </row>
        <row r="43">
          <cell r="A43" t="str">
            <v>AUTCD42003</v>
          </cell>
          <cell r="B43" t="str">
            <v>AUT</v>
          </cell>
          <cell r="C43" t="str">
            <v>Austria</v>
          </cell>
          <cell r="D43" t="str">
            <v>Item 21</v>
          </cell>
          <cell r="E43" t="str">
            <v>CD4</v>
          </cell>
          <cell r="F43" t="str">
            <v>Other special costs to employers in case of collective dismissals</v>
          </cell>
          <cell r="G43">
            <v>2003</v>
          </cell>
          <cell r="I43" t="str">
            <v>Type of negotiation requiredf: Consultation on alternatives to redundancy and ways to mitigate the effects:  social plan to be established in firms with &gt;20 employees. Selection criteria: No criteria laid down by law. Severance pay: No legal requirements, but often part of social compensation plans.</v>
          </cell>
          <cell r="J43">
            <v>1</v>
          </cell>
          <cell r="M43">
            <v>3</v>
          </cell>
        </row>
        <row r="44">
          <cell r="A44" t="str">
            <v>BELREG12003</v>
          </cell>
          <cell r="B44" t="str">
            <v>BEL</v>
          </cell>
          <cell r="C44" t="str">
            <v>Belgium</v>
          </cell>
          <cell r="D44" t="str">
            <v>Item 1</v>
          </cell>
          <cell r="E44" t="str">
            <v>REG1</v>
          </cell>
          <cell r="F44" t="str">
            <v>Notification procedures</v>
          </cell>
          <cell r="G44">
            <v>2003</v>
          </cell>
          <cell r="H44">
            <v>2008</v>
          </cell>
          <cell r="I44" t="str">
            <v>Notification of employee by registered letter.  Oral notification possible if  employer chooses severance pay in lieu of notice.</v>
          </cell>
          <cell r="J44">
            <v>0.5</v>
          </cell>
          <cell r="M44">
            <v>1</v>
          </cell>
        </row>
        <row r="45">
          <cell r="A45" t="str">
            <v>BELREG22003</v>
          </cell>
          <cell r="B45" t="str">
            <v>BEL</v>
          </cell>
          <cell r="C45" t="str">
            <v>Belgium</v>
          </cell>
          <cell r="D45" t="str">
            <v>Item 2</v>
          </cell>
          <cell r="E45" t="str">
            <v>REG2</v>
          </cell>
          <cell r="F45" t="str">
            <v>Delay before notice can start</v>
          </cell>
          <cell r="G45">
            <v>2003</v>
          </cell>
          <cell r="H45">
            <v>2008</v>
          </cell>
          <cell r="I45" t="str">
            <v>Registered letter or oral notification.
En cas de notification écrite :
- la lettre sort ses effets le 3ième jour ouvrable après son expédition,
- le préavis des employés débute le 1er du mois qui suit la notification par lettre recommandée, 
- le préavis des ouvriers débute le 1er lundi qui suit la notification par lettre recommandée.</v>
          </cell>
          <cell r="J45">
            <v>7</v>
          </cell>
          <cell r="M45">
            <v>1</v>
          </cell>
        </row>
        <row r="46">
          <cell r="A46" t="str">
            <v>BELREG32003</v>
          </cell>
          <cell r="B46" t="str">
            <v>BEL</v>
          </cell>
          <cell r="C46" t="str">
            <v>Belgium</v>
          </cell>
          <cell r="D46" t="str">
            <v>Item 3</v>
          </cell>
          <cell r="E46" t="str">
            <v>REG3A, REG3B, REG3C</v>
          </cell>
          <cell r="F46" t="str">
            <v>Notice / tenure</v>
          </cell>
          <cell r="G46">
            <v>2003</v>
          </cell>
          <cell r="H46">
            <v>2008</v>
          </cell>
          <cell r="I46" t="str">
            <v>Ouvrier : pas de préavis en période d’essai; 7j&lt;6mois (si prévu par convention); 28j&lt;6mois ; 35j&lt;5ans; 42j&lt;10ans ; 56j&lt;15ans; 84j&lt;20ans; 112j&gt;20ans.
Employé : 7j en période d’essai; 3m&lt;5ans Trois mois de préavis en plus pour chaque commencement d’une nouvelle période de 5 ans d’ancienneté (ex : 6m&lt;10ans,9m&lt;15ans....). Il s’agit du minimum légal. Si le traitement annuel est supérieur à 25 921€, les parties doivent se mettre d’accord sur un préavis convenable qui ne peut être inférieur au minimum légal. A défaut d’accord il appartient au tribunal de se prononcer sur le préavis convenable. Certaines formules, type formule Claeys, ont été mis au point par des praticiens pour estimer ce préavis convenable, elles n’ont aucun caractère obligatoire.
Ouvrier : 9 mois d’ancienneté: 35 jours, 4 ans d’ancienneté: 35jours, 20 ans d’ancienneté : 112 jours. 
Employé (formule de Clays) : 9 mois d’ancienneté: 3 mois (3 mois), 4 ans d’ancienneté: 3 mois (6 mois), 20 ans d’ancienneté : 15 mois (21 mois).</v>
          </cell>
          <cell r="J46">
            <v>2.1</v>
          </cell>
          <cell r="K46">
            <v>2.8</v>
          </cell>
          <cell r="L46">
            <v>11</v>
          </cell>
          <cell r="M46">
            <v>6</v>
          </cell>
          <cell r="N46">
            <v>5</v>
          </cell>
          <cell r="O46">
            <v>6</v>
          </cell>
        </row>
        <row r="47">
          <cell r="A47" t="str">
            <v>BELREG42003</v>
          </cell>
          <cell r="B47" t="str">
            <v>BEL</v>
          </cell>
          <cell r="C47" t="str">
            <v>Belgium</v>
          </cell>
          <cell r="D47" t="str">
            <v>Item 4</v>
          </cell>
          <cell r="E47" t="str">
            <v>REG4A, REG4B, REG4C</v>
          </cell>
          <cell r="F47" t="str">
            <v>Severance pay / tenure</v>
          </cell>
          <cell r="G47">
            <v>2003</v>
          </cell>
          <cell r="H47">
            <v>2008</v>
          </cell>
          <cell r="I47" t="str">
            <v>L’ensemble des salariés: aucune.</v>
          </cell>
          <cell r="J47">
            <v>0</v>
          </cell>
          <cell r="K47">
            <v>0</v>
          </cell>
          <cell r="L47">
            <v>0</v>
          </cell>
          <cell r="M47">
            <v>0</v>
          </cell>
          <cell r="N47">
            <v>0</v>
          </cell>
          <cell r="O47">
            <v>0</v>
          </cell>
        </row>
        <row r="48">
          <cell r="A48" t="str">
            <v>BELREG52003</v>
          </cell>
          <cell r="B48" t="str">
            <v>BEL</v>
          </cell>
          <cell r="C48" t="str">
            <v>Belgium</v>
          </cell>
          <cell r="D48" t="str">
            <v>Item 5</v>
          </cell>
          <cell r="E48" t="str">
            <v>REG5</v>
          </cell>
          <cell r="F48" t="str">
            <v>Definition of justified or unfair dismissal</v>
          </cell>
          <cell r="G48">
            <v>2003</v>
          </cell>
          <cell r="H48">
            <v>2008</v>
          </cell>
          <cell r="I48" t="str">
            <v>Licenciement abusif des ouvriers: un licenciement est considéré comme abusif s’il est fondé sur des motifs qui n’ont aucun rapport avec les aptitudes ou la conduite du salarié, ou ne sont pas liés aux exigences du fonctionnement de l’entreprise, de l’établissement ou du service.
Pour les employés, la notion de licenciement abusif n’existe pas dans la réglementation et on fera référence à la notion d’abus de droit en général. Le droit de licencier doit être exercé dans le but pour lequel il a été octroyé, à savoir l’intérêt de l’entreprise. Dans ce cas, ce sera à l’employé de prouver que le licenciement est abusif.
Le droit social prévoit des protections particulières contre le licenciement pour certains travailleurs : salariés en congé de maternité ou de formation, délégués syndicaux ou membres du comité d’entreprise.</v>
          </cell>
          <cell r="J48">
            <v>0</v>
          </cell>
          <cell r="M48">
            <v>0</v>
          </cell>
        </row>
        <row r="49">
          <cell r="A49" t="str">
            <v>BELREG62003</v>
          </cell>
          <cell r="B49" t="str">
            <v>BEL</v>
          </cell>
          <cell r="C49" t="str">
            <v>Belgium</v>
          </cell>
          <cell r="D49" t="str">
            <v>Item 6</v>
          </cell>
          <cell r="E49" t="str">
            <v>REG6</v>
          </cell>
          <cell r="F49" t="str">
            <v>Trial period</v>
          </cell>
          <cell r="G49">
            <v>2003</v>
          </cell>
          <cell r="H49">
            <v>2008</v>
          </cell>
          <cell r="I49" t="str">
            <v>Clause d’essai facultative, devant vérifier certaines conditions dès lors qu’elle est introduite dans le contrat de travail.
Ouvriers : minimum 7 jours, maximum 14 jours
Employés : minimum 1 mois, maximum 6 mois (pouvant aller jusqu’à 12 mois si la rémunération annuelle est supérieure à 31 073 EUR au 1er janvier 2003)</v>
          </cell>
          <cell r="J49">
            <v>3.3</v>
          </cell>
          <cell r="M49">
            <v>4</v>
          </cell>
          <cell r="P49" t="str">
            <v>YES</v>
          </cell>
        </row>
        <row r="50">
          <cell r="A50" t="str">
            <v>BELREG72003</v>
          </cell>
          <cell r="B50" t="str">
            <v>BEL</v>
          </cell>
          <cell r="C50" t="str">
            <v>Belgium</v>
          </cell>
          <cell r="D50" t="str">
            <v>Item 7</v>
          </cell>
          <cell r="E50" t="str">
            <v>REG7</v>
          </cell>
          <cell r="F50" t="str">
            <v xml:space="preserve">Compensation following unfair dismissal </v>
          </cell>
          <cell r="G50">
            <v>2003</v>
          </cell>
          <cell r="H50">
            <v>2008</v>
          </cell>
          <cell r="I50" t="str">
            <v>Ouvriers et employés : versement d’une indemnité au moins égale à la durée du préavis (en cas de préavis non presté).
Ouvriers: indemnité pour licenciement abusif correspondant à six mois de salaire.
Employés: dommages et intérêts fixés par le juge.
Indemnités typiques pour 20 ans d’ancienneté. Ouvriers : 10 mois
Employés : minimum de 15/21 mois (deux possibilités, selon que la rémunération est &lt; ou &gt; 25 921 EUR par an en 2003).</v>
          </cell>
          <cell r="J50">
            <v>14</v>
          </cell>
          <cell r="M50">
            <v>3</v>
          </cell>
          <cell r="P50" t="str">
            <v>YES</v>
          </cell>
        </row>
        <row r="51">
          <cell r="A51" t="str">
            <v>BELREG82003</v>
          </cell>
          <cell r="B51" t="str">
            <v>BEL</v>
          </cell>
          <cell r="C51" t="str">
            <v>Belgium</v>
          </cell>
          <cell r="D51" t="str">
            <v>Item 8</v>
          </cell>
          <cell r="E51" t="str">
            <v>REG8</v>
          </cell>
          <cell r="F51" t="str">
            <v>Possibility of reinstatement following unfair dismissal</v>
          </cell>
          <cell r="G51">
            <v>2003</v>
          </cell>
          <cell r="H51">
            <v>2008</v>
          </cell>
          <cell r="I51" t="str">
            <v>Il n’y a pas de droit à la réintégration </v>
          </cell>
          <cell r="J51">
            <v>0</v>
          </cell>
          <cell r="M51">
            <v>0</v>
          </cell>
          <cell r="P51" t="str">
            <v>YES</v>
          </cell>
        </row>
        <row r="52">
          <cell r="A52" t="str">
            <v>BELREG92003</v>
          </cell>
          <cell r="B52" t="str">
            <v>BEL</v>
          </cell>
          <cell r="C52" t="str">
            <v>Belgium</v>
          </cell>
          <cell r="D52" t="str">
            <v>Item 9</v>
          </cell>
          <cell r="E52" t="str">
            <v>REG9</v>
          </cell>
          <cell r="F52" t="str">
            <v>Maximum time for claim</v>
          </cell>
          <cell r="G52">
            <v>2003</v>
          </cell>
          <cell r="H52">
            <v>2008</v>
          </cell>
          <cell r="I52" t="str">
            <v>21 days.</v>
          </cell>
          <cell r="J52">
            <v>0.75</v>
          </cell>
          <cell r="M52">
            <v>1</v>
          </cell>
        </row>
        <row r="53">
          <cell r="A53" t="str">
            <v>BELFTC12003</v>
          </cell>
          <cell r="B53" t="str">
            <v>BEL</v>
          </cell>
          <cell r="C53" t="str">
            <v>Belgium</v>
          </cell>
          <cell r="D53" t="str">
            <v>Item 10</v>
          </cell>
          <cell r="E53" t="str">
            <v>FTC1</v>
          </cell>
          <cell r="F53" t="str">
            <v>Valid cases for use of fixed-term contracts, other than  “objective”  or “material” situation</v>
          </cell>
          <cell r="G53">
            <v>2003</v>
          </cell>
          <cell r="H53">
            <v>2008</v>
          </cell>
          <cell r="I53" t="str">
            <v xml:space="preserve">Fixed-term contracts are permitted without specifying an objective reason, for up to two years, or for up to three years with the authorisation of the social and labour inspectorate.
In other cases, fixed-term contracts are restricted to objective situations in (replacement, temporary increase in workload, etc.). </v>
          </cell>
          <cell r="J53">
            <v>2.5</v>
          </cell>
          <cell r="M53">
            <v>1</v>
          </cell>
        </row>
        <row r="54">
          <cell r="A54" t="str">
            <v>BELFTC22003</v>
          </cell>
          <cell r="B54" t="str">
            <v>BEL</v>
          </cell>
          <cell r="C54" t="str">
            <v>Belgium</v>
          </cell>
          <cell r="D54" t="str">
            <v>Item 11</v>
          </cell>
          <cell r="E54" t="str">
            <v>FTC2</v>
          </cell>
          <cell r="F54" t="str">
            <v>Maximum number of successive fixed-term contracts</v>
          </cell>
          <cell r="G54">
            <v>2003</v>
          </cell>
          <cell r="H54">
            <v>2008</v>
          </cell>
          <cell r="I54" t="str">
            <v xml:space="preserve">4 Sans motif légitime : 4 contrats à durée déterminée successifs, d’une durée de 3 mois minimum et d'une durée totale de deux ans ou, avec l’autorisation de l’Inspection des lois sociales, pour une durée totale de 3 ans maximum avec des contrats de 6 mois minimum.
Avec motif légitime : pas de nombre maximum.
</v>
          </cell>
          <cell r="J54">
            <v>4</v>
          </cell>
          <cell r="M54">
            <v>2</v>
          </cell>
        </row>
        <row r="55">
          <cell r="A55" t="str">
            <v>BELFTC32003</v>
          </cell>
          <cell r="B55" t="str">
            <v>BEL</v>
          </cell>
          <cell r="C55" t="str">
            <v>Belgium</v>
          </cell>
          <cell r="D55" t="str">
            <v>Item 12</v>
          </cell>
          <cell r="E55" t="str">
            <v>FTC3</v>
          </cell>
          <cell r="F55" t="str">
            <v>Maximum cumulated duration of successive fixed-term contracts</v>
          </cell>
          <cell r="G55">
            <v>2003</v>
          </cell>
          <cell r="H55">
            <v>2008</v>
          </cell>
          <cell r="I55" t="str">
            <v>Sans motif légitime :  2 ans ou  3 ans avec l’autorisation de l’Inspection du travail.
Avec motif légitime : pas de limite.</v>
          </cell>
          <cell r="J55">
            <v>30</v>
          </cell>
          <cell r="M55">
            <v>2</v>
          </cell>
        </row>
        <row r="56">
          <cell r="A56" t="str">
            <v>BELTWA12003</v>
          </cell>
          <cell r="B56" t="str">
            <v>BEL</v>
          </cell>
          <cell r="C56" t="str">
            <v>Belgium</v>
          </cell>
          <cell r="D56" t="str">
            <v>Item 13</v>
          </cell>
          <cell r="E56" t="str">
            <v>TWA1</v>
          </cell>
          <cell r="F56" t="str">
            <v>Types of work for which TWA employment is legal</v>
          </cell>
          <cell r="G56">
            <v>2003</v>
          </cell>
          <cell r="H56">
            <v>2008</v>
          </cell>
          <cell r="I56" t="str">
            <v>Recours aux entreprises de travail intérimaire : remplacement temporaire d’un travailleur ; surcroît temporaire de travail ; travail exceptionnel.</v>
          </cell>
          <cell r="J56">
            <v>2</v>
          </cell>
          <cell r="M56">
            <v>3</v>
          </cell>
        </row>
        <row r="57">
          <cell r="A57" t="str">
            <v>BELTWA22003</v>
          </cell>
          <cell r="B57" t="str">
            <v>BEL</v>
          </cell>
          <cell r="C57" t="str">
            <v>Belgium</v>
          </cell>
          <cell r="D57" t="str">
            <v>Item 14</v>
          </cell>
          <cell r="E57" t="str">
            <v>TWA2A, TWA2B</v>
          </cell>
          <cell r="F57" t="str">
            <v>Are there any restrictions on the number of renewals of a TWA contract?</v>
          </cell>
          <cell r="G57">
            <v>2003</v>
          </cell>
          <cell r="H57">
            <v>2008</v>
          </cell>
          <cell r="I57" t="str">
            <v>Contracts: Procédures d’autorisation et limitation dans le temps du recours au travail intérimaire
Missions:</v>
          </cell>
          <cell r="J57" t="str">
            <v>Yes</v>
          </cell>
          <cell r="K57" t="str">
            <v>Yes</v>
          </cell>
          <cell r="M57">
            <v>4</v>
          </cell>
          <cell r="N57">
            <v>4</v>
          </cell>
        </row>
        <row r="58">
          <cell r="A58" t="str">
            <v>BELTWA32003</v>
          </cell>
          <cell r="B58" t="str">
            <v>BEL</v>
          </cell>
          <cell r="C58" t="str">
            <v>Belgium</v>
          </cell>
          <cell r="D58" t="str">
            <v>Item 15</v>
          </cell>
          <cell r="E58" t="str">
            <v>TWA3A, TWA3B</v>
          </cell>
          <cell r="F58" t="str">
            <v>Maximum cumulated duration of temporary work contracts</v>
          </cell>
          <cell r="G58">
            <v>2003</v>
          </cell>
          <cell r="H58">
            <v>2008</v>
          </cell>
          <cell r="I58" t="str">
            <v>Remplacement d’un travailleur : 12 mois ou durée de la suspension du contrat du travailleur à remplacer
Surcroît temporaire de travail : 18 mois ou négociable avec la représentation syndicale
Travaux exceptionnels : 3 mois</v>
          </cell>
          <cell r="J58">
            <v>11</v>
          </cell>
          <cell r="K58">
            <v>11</v>
          </cell>
          <cell r="M58">
            <v>5</v>
          </cell>
          <cell r="N58">
            <v>5</v>
          </cell>
        </row>
        <row r="59">
          <cell r="A59" t="str">
            <v>BELTWA42003</v>
          </cell>
          <cell r="B59" t="str">
            <v>BEL</v>
          </cell>
          <cell r="C59" t="str">
            <v>Belgium</v>
          </cell>
          <cell r="D59" t="str">
            <v>Item 16</v>
          </cell>
          <cell r="E59" t="str">
            <v>TWA4</v>
          </cell>
          <cell r="F59" t="str">
            <v>Authorisation and reporting obligations</v>
          </cell>
          <cell r="G59">
            <v>2003</v>
          </cell>
          <cell r="H59">
            <v>2008</v>
          </cell>
          <cell r="I59" t="str">
            <v>No</v>
          </cell>
          <cell r="J59">
            <v>0</v>
          </cell>
          <cell r="M59">
            <v>0</v>
          </cell>
        </row>
        <row r="60">
          <cell r="A60" t="str">
            <v>BELTWA52003</v>
          </cell>
          <cell r="B60" t="str">
            <v>BEL</v>
          </cell>
          <cell r="C60" t="str">
            <v>Belgium</v>
          </cell>
          <cell r="D60" t="str">
            <v>Item 17</v>
          </cell>
          <cell r="E60" t="str">
            <v>TWA5</v>
          </cell>
          <cell r="F60" t="str">
            <v>Equal treatment for TWA workers</v>
          </cell>
          <cell r="G60">
            <v>2003</v>
          </cell>
          <cell r="H60">
            <v>2008</v>
          </cell>
          <cell r="I60" t="str">
            <v>No regulations for equal treatment. Law prohibits restrictive clauses on use of agency workers in awards and agreements.</v>
          </cell>
          <cell r="J60">
            <v>0</v>
          </cell>
          <cell r="M60">
            <v>0</v>
          </cell>
        </row>
        <row r="61">
          <cell r="A61" t="str">
            <v>BELCD12003</v>
          </cell>
          <cell r="B61" t="str">
            <v>BEL</v>
          </cell>
          <cell r="C61" t="str">
            <v>Belgium</v>
          </cell>
          <cell r="D61" t="str">
            <v>Item 18</v>
          </cell>
          <cell r="E61" t="str">
            <v>CD1</v>
          </cell>
          <cell r="F61" t="str">
            <v>Definition of collective dismissal</v>
          </cell>
          <cell r="G61">
            <v>2003</v>
          </cell>
          <cell r="H61">
            <v>2008</v>
          </cell>
          <cell r="I61" t="str">
            <v>Sur une période de 60 jours, &gt;10 salariés dans les entreprises de 20 à 99 salariés ; &gt;10% des salariés dans les entreprises de 100 à 300 salariés; &gt;30 dans les entreprises de plus de 300 salariés.</v>
          </cell>
          <cell r="J61">
            <v>3</v>
          </cell>
          <cell r="M61">
            <v>4.5</v>
          </cell>
        </row>
        <row r="62">
          <cell r="A62" t="str">
            <v>BELCD22003</v>
          </cell>
          <cell r="B62" t="str">
            <v>BEL</v>
          </cell>
          <cell r="C62" t="str">
            <v>Belgium</v>
          </cell>
          <cell r="D62" t="str">
            <v>Item 19</v>
          </cell>
          <cell r="E62" t="str">
            <v>CD2</v>
          </cell>
          <cell r="F62" t="str">
            <v>Additional notification requirements in case of collective dismissals</v>
          </cell>
          <cell r="G62">
            <v>2003</v>
          </cell>
          <cell r="H62">
            <v>2008</v>
          </cell>
          <cell r="I62" t="str">
            <v>Notification aux représentants du personnel: Obligation d’informer et de consulter le comité d’entreprise ou les délégués syndicaux. 
Notification aux autorités: Notification au bureau subrégional du service de l’emploi. A la fin des consultations une nouvelle notification doit être faite à service subrégional de l’emploi avec envoi du projet de licenciement (nombre de travailleurs à licencier, catégorie.....)</v>
          </cell>
          <cell r="J62">
            <v>2</v>
          </cell>
          <cell r="M62">
            <v>6</v>
          </cell>
        </row>
        <row r="63">
          <cell r="A63" t="str">
            <v>BELCD32003</v>
          </cell>
          <cell r="B63" t="str">
            <v>BEL</v>
          </cell>
          <cell r="C63" t="str">
            <v>Belgium</v>
          </cell>
          <cell r="D63" t="str">
            <v>Item 20</v>
          </cell>
          <cell r="E63" t="str">
            <v>CD3</v>
          </cell>
          <cell r="F63" t="str">
            <v>Additional delays involved in case of collective dismissals</v>
          </cell>
          <cell r="G63">
            <v>2003</v>
          </cell>
          <cell r="H63">
            <v>2008</v>
          </cell>
          <cell r="I63" t="str">
            <v>Délai de 30 jours avant la notification des licenciements qui court à partir de l’envoi du projet de licenciement au service subrégional de emploi. Ce délai peut être réduit ou prolongé à 60 jours maximum. par le directeur du service subrégional.</v>
          </cell>
          <cell r="J63">
            <v>38</v>
          </cell>
          <cell r="M63">
            <v>3</v>
          </cell>
        </row>
        <row r="64">
          <cell r="A64" t="str">
            <v>BELCD42003</v>
          </cell>
          <cell r="B64" t="str">
            <v>BEL</v>
          </cell>
          <cell r="C64" t="str">
            <v>Belgium</v>
          </cell>
          <cell r="D64" t="str">
            <v>Item 21</v>
          </cell>
          <cell r="E64" t="str">
            <v>CD4</v>
          </cell>
          <cell r="F64" t="str">
            <v>Other special costs to employers in case of collective dismissals</v>
          </cell>
          <cell r="G64">
            <v>2003</v>
          </cell>
          <cell r="H64">
            <v>2008</v>
          </cell>
          <cell r="I64" t="str">
            <v xml:space="preserve">Type de négociation requis: Consultation des représentants des travailleurs sur les solutions autres que le licenciement et sur les moyens d’en atténuer les effets négatifs. Dans ce cadre il peut être décidé la mise en place d’un plan social.
Indemnité de licenciement: Versement pendant 4 mois, d’une indemnité de licenciement équivalant à la moitié de la différence entre l’indemnité de chômage et la rémunération nette (jusqu’à un certain plafond). La période de 4 mois est réduite dans le cas de préavis durant plus de 3 mois.
</v>
          </cell>
          <cell r="J64">
            <v>1</v>
          </cell>
          <cell r="M64">
            <v>3</v>
          </cell>
        </row>
        <row r="65">
          <cell r="A65" t="str">
            <v>CANREG12003</v>
          </cell>
          <cell r="B65" t="str">
            <v>CAN</v>
          </cell>
          <cell r="C65" t="str">
            <v>Canada</v>
          </cell>
          <cell r="D65" t="str">
            <v>Item 1</v>
          </cell>
          <cell r="E65" t="str">
            <v>REG1</v>
          </cell>
          <cell r="F65" t="str">
            <v>Notification procedures</v>
          </cell>
          <cell r="G65">
            <v>2003</v>
          </cell>
          <cell r="H65">
            <v>2012</v>
          </cell>
          <cell r="I65" t="str">
            <v>Written notification to the employee or, sometimes, to the employee’s representative (union).</v>
          </cell>
          <cell r="J65">
            <v>1</v>
          </cell>
          <cell r="M65">
            <v>2</v>
          </cell>
          <cell r="P65">
            <v>40179</v>
          </cell>
        </row>
        <row r="66">
          <cell r="A66" t="str">
            <v>CANREG22003</v>
          </cell>
          <cell r="B66" t="str">
            <v>CAN</v>
          </cell>
          <cell r="C66" t="str">
            <v>Canada</v>
          </cell>
          <cell r="D66" t="str">
            <v>Item 2</v>
          </cell>
          <cell r="E66" t="str">
            <v>REG2</v>
          </cell>
          <cell r="F66" t="str">
            <v>Delay before notice can start</v>
          </cell>
          <cell r="G66">
            <v>2003</v>
          </cell>
          <cell r="H66">
            <v>2012</v>
          </cell>
          <cell r="I66" t="str">
            <v>Written or oral notification.</v>
          </cell>
          <cell r="J66">
            <v>1</v>
          </cell>
          <cell r="M66">
            <v>0</v>
          </cell>
        </row>
        <row r="67">
          <cell r="A67" t="str">
            <v>CANREG32003</v>
          </cell>
          <cell r="B67" t="str">
            <v>CAN</v>
          </cell>
          <cell r="C67" t="str">
            <v>Canada</v>
          </cell>
          <cell r="D67" t="str">
            <v>Item 3</v>
          </cell>
          <cell r="E67" t="str">
            <v>REG3A, REG3B, REG3C</v>
          </cell>
          <cell r="F67" t="str">
            <v>Notice / tenure</v>
          </cell>
          <cell r="G67">
            <v>2003</v>
          </cell>
          <cell r="H67">
            <v>2012</v>
          </cell>
          <cell r="I67" t="str">
            <v>Varies depending on the jurisdiction. In all cases, an employee must have completed a minimum period of service in order to be entitled to notice. Notice can be exchanged in termination pay.
Federal jurisdiction: 2 weeks.
Ontario: 1w&lt;1y; 2w&lt;3y; 3w&lt;4y; 4w&lt;5y, up to 8w&gt;8y. Notice requirements similar to Ontario in most other provinces (and in particular, in Québec, British Columbia and Alberta).
Québec: 1w&lt;1y; 2w&lt;5y; 4w&lt;10y; 8w&gt;10y.
British Colombia: 1w&lt;1y; 2w&lt;3y; 3w&lt;4y; 4w&lt;5y, up to 8w&gt;8y.
Alberta: 1w&lt;2y; 2w&lt;4y; 4w&lt;6y; 5w&lt;8y, 6w&lt;10y, 8w&gt;10y.
All workers: 9 months tenure: 1 week, 4 years tenure: 3.4 weeks, 20 years tenure: 8 weeks.
Calculation: Weighted average over Quebec (0.28), Ontario (0.45), Alberta (0.11) and BC (0.15)</v>
          </cell>
          <cell r="J67">
            <v>0.25</v>
          </cell>
          <cell r="K67">
            <v>0.82299999999999995</v>
          </cell>
          <cell r="L67">
            <v>2</v>
          </cell>
          <cell r="M67">
            <v>1</v>
          </cell>
          <cell r="N67">
            <v>2</v>
          </cell>
          <cell r="O67">
            <v>1</v>
          </cell>
        </row>
        <row r="68">
          <cell r="A68" t="str">
            <v>CANREG42003</v>
          </cell>
          <cell r="B68" t="str">
            <v>CAN</v>
          </cell>
          <cell r="C68" t="str">
            <v>Canada</v>
          </cell>
          <cell r="D68" t="str">
            <v>Item 4</v>
          </cell>
          <cell r="E68" t="str">
            <v>REG4A, REG4B, REG4C</v>
          </cell>
          <cell r="F68" t="str">
            <v>Severance pay / tenure</v>
          </cell>
          <cell r="G68">
            <v>2003</v>
          </cell>
          <cell r="H68">
            <v>2012</v>
          </cell>
          <cell r="I68" t="str">
            <v xml:space="preserve">Federal jurisdiction:  0&lt;12m, after which 2 days for each year of tenure, but with a minimum of 5 days. 
9 months tenure: 0, 4 years tenure: 8 days, 20 years tenure: 40 days. 
Ontario: 1w per year of service, up to 26w maximum, if tenure &gt;5y, and if in a firm with a payroll of $ 2.5 million or more.
9 months tenure: 0, 4 years tenure: 0, 20 years tenure: 20 weeks. 
Other jurisdictions: no legislated severance pay.
On average: 9 months tenure: 0, 4 years tenure: 1.8 weeks, 20 years tenure: 9 weeks.
Calculation: Weighted average over Quebec (0.28), Ontario (0.45), Alberta (0.11) and BC (0.15) 
</v>
          </cell>
          <cell r="J68">
            <v>0</v>
          </cell>
          <cell r="K68">
            <v>0</v>
          </cell>
          <cell r="L68">
            <v>2.1</v>
          </cell>
          <cell r="M68">
            <v>0</v>
          </cell>
          <cell r="N68">
            <v>0</v>
          </cell>
          <cell r="O68">
            <v>1</v>
          </cell>
          <cell r="P68">
            <v>40179</v>
          </cell>
        </row>
        <row r="69">
          <cell r="A69" t="str">
            <v>CANREG52003</v>
          </cell>
          <cell r="B69" t="str">
            <v>CAN</v>
          </cell>
          <cell r="C69" t="str">
            <v>Canada</v>
          </cell>
          <cell r="D69" t="str">
            <v>Item 5</v>
          </cell>
          <cell r="E69" t="str">
            <v>REG5</v>
          </cell>
          <cell r="F69" t="str">
            <v>Definition of justified or unfair dismissal</v>
          </cell>
          <cell r="G69">
            <v>2003</v>
          </cell>
          <cell r="H69">
            <v>2012</v>
          </cell>
          <cell r="I69" t="str">
            <v>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not be laid off, unless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v>
          </cell>
          <cell r="J69">
            <v>0</v>
          </cell>
          <cell r="M69">
            <v>0</v>
          </cell>
          <cell r="P69">
            <v>39995</v>
          </cell>
        </row>
        <row r="70">
          <cell r="A70" t="str">
            <v>CANREG62003</v>
          </cell>
          <cell r="B70" t="str">
            <v>CAN</v>
          </cell>
          <cell r="C70" t="str">
            <v>Canada</v>
          </cell>
          <cell r="D70" t="str">
            <v>Item 6</v>
          </cell>
          <cell r="E70" t="str">
            <v>REG6</v>
          </cell>
          <cell r="F70" t="str">
            <v>Trial period</v>
          </cell>
          <cell r="G70">
            <v>2003</v>
          </cell>
          <cell r="H70">
            <v>2012</v>
          </cell>
          <cell r="I70"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70" t="str">
            <v>..</v>
          </cell>
          <cell r="M70" t="e">
            <v>#N/A</v>
          </cell>
          <cell r="P70">
            <v>39995</v>
          </cell>
        </row>
        <row r="71">
          <cell r="A71" t="str">
            <v>CANREG72003</v>
          </cell>
          <cell r="B71" t="str">
            <v>CAN</v>
          </cell>
          <cell r="C71" t="str">
            <v>Canada</v>
          </cell>
          <cell r="D71" t="str">
            <v>Item 7</v>
          </cell>
          <cell r="E71" t="str">
            <v>REG7</v>
          </cell>
          <cell r="F71" t="str">
            <v xml:space="preserve">Compensation following unfair dismissal </v>
          </cell>
          <cell r="G71">
            <v>2003</v>
          </cell>
          <cell r="H71">
            <v>2012</v>
          </cell>
          <cell r="I71" t="str">
            <v xml:space="preserve">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  </v>
          </cell>
          <cell r="J71" t="str">
            <v>..</v>
          </cell>
          <cell r="M71" t="e">
            <v>#N/A</v>
          </cell>
        </row>
        <row r="72">
          <cell r="A72" t="str">
            <v>CANREG82003</v>
          </cell>
          <cell r="B72" t="str">
            <v>CAN</v>
          </cell>
          <cell r="C72" t="str">
            <v>Canada</v>
          </cell>
          <cell r="D72" t="str">
            <v>Item 8</v>
          </cell>
          <cell r="E72" t="str">
            <v>REG8</v>
          </cell>
          <cell r="F72" t="str">
            <v>Possibility of reinstatement following unfair dismissal</v>
          </cell>
          <cell r="G72">
            <v>2003</v>
          </cell>
          <cell r="H72">
            <v>2012</v>
          </cell>
          <cell r="I72" t="str">
            <v>Depending on the circumstances of a case, an employer may be ordered to reinstate an employee.</v>
          </cell>
          <cell r="J72">
            <v>1</v>
          </cell>
          <cell r="M72">
            <v>2</v>
          </cell>
          <cell r="P72">
            <v>39995</v>
          </cell>
        </row>
        <row r="73">
          <cell r="A73" t="str">
            <v>CANREG92003</v>
          </cell>
          <cell r="B73" t="str">
            <v>CAN</v>
          </cell>
          <cell r="C73" t="str">
            <v>Canada</v>
          </cell>
          <cell r="D73" t="str">
            <v>Item 9</v>
          </cell>
          <cell r="E73" t="str">
            <v>REG9</v>
          </cell>
          <cell r="F73" t="str">
            <v>Maximum time for claim</v>
          </cell>
          <cell r="G73">
            <v>2003</v>
          </cell>
          <cell r="H73">
            <v>2012</v>
          </cell>
          <cell r="I73"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73">
            <v>1.2</v>
          </cell>
          <cell r="M73">
            <v>2</v>
          </cell>
          <cell r="P73">
            <v>39995</v>
          </cell>
        </row>
        <row r="74">
          <cell r="A74" t="str">
            <v>CANFTC12003</v>
          </cell>
          <cell r="B74" t="str">
            <v>CAN</v>
          </cell>
          <cell r="C74" t="str">
            <v>Canada</v>
          </cell>
          <cell r="D74" t="str">
            <v>Item 10</v>
          </cell>
          <cell r="E74" t="str">
            <v>FTC1</v>
          </cell>
          <cell r="F74" t="str">
            <v>Valid cases for use of fixed-term contracts, other than  “objective”  or “material” situation</v>
          </cell>
          <cell r="G74">
            <v>2003</v>
          </cell>
          <cell r="H74">
            <v>2012</v>
          </cell>
          <cell r="I74" t="str">
            <v>No restrictions</v>
          </cell>
          <cell r="J74">
            <v>3</v>
          </cell>
          <cell r="M74">
            <v>0</v>
          </cell>
        </row>
        <row r="75">
          <cell r="A75" t="str">
            <v>CANFTC22003</v>
          </cell>
          <cell r="B75" t="str">
            <v>CAN</v>
          </cell>
          <cell r="C75" t="str">
            <v>Canada</v>
          </cell>
          <cell r="D75" t="str">
            <v>Item 11</v>
          </cell>
          <cell r="E75" t="str">
            <v>FTC2</v>
          </cell>
          <cell r="F75" t="str">
            <v>Maximum number of successive fixed-term contracts</v>
          </cell>
          <cell r="G75">
            <v>2003</v>
          </cell>
          <cell r="H75">
            <v>2012</v>
          </cell>
          <cell r="I75" t="str">
            <v>No limit</v>
          </cell>
          <cell r="J75">
            <v>100</v>
          </cell>
          <cell r="M75">
            <v>0</v>
          </cell>
        </row>
        <row r="76">
          <cell r="A76" t="str">
            <v>CANFTC32003</v>
          </cell>
          <cell r="B76" t="str">
            <v>CAN</v>
          </cell>
          <cell r="C76" t="str">
            <v>Canada</v>
          </cell>
          <cell r="D76" t="str">
            <v>Item 12</v>
          </cell>
          <cell r="E76" t="str">
            <v>FTC3</v>
          </cell>
          <cell r="F76" t="str">
            <v>Maximum cumulated duration of successive fixed-term contracts</v>
          </cell>
          <cell r="G76">
            <v>2003</v>
          </cell>
          <cell r="H76">
            <v>2012</v>
          </cell>
          <cell r="I76" t="str">
            <v>No limit</v>
          </cell>
          <cell r="J76">
            <v>200</v>
          </cell>
          <cell r="M76">
            <v>0</v>
          </cell>
        </row>
        <row r="77">
          <cell r="A77" t="str">
            <v>CANTWA12003</v>
          </cell>
          <cell r="B77" t="str">
            <v>CAN</v>
          </cell>
          <cell r="C77" t="str">
            <v>Canada</v>
          </cell>
          <cell r="D77" t="str">
            <v>Item 13</v>
          </cell>
          <cell r="E77" t="str">
            <v>TWA1</v>
          </cell>
          <cell r="F77" t="str">
            <v>Types of work for which TWA employment is legal</v>
          </cell>
          <cell r="G77">
            <v>2003</v>
          </cell>
          <cell r="H77">
            <v>2012</v>
          </cell>
          <cell r="I77" t="str">
            <v>General</v>
          </cell>
          <cell r="J77">
            <v>4</v>
          </cell>
          <cell r="M77">
            <v>0</v>
          </cell>
        </row>
        <row r="78">
          <cell r="A78" t="str">
            <v>CANTWA22003</v>
          </cell>
          <cell r="B78" t="str">
            <v>CAN</v>
          </cell>
          <cell r="C78" t="str">
            <v>Canada</v>
          </cell>
          <cell r="D78" t="str">
            <v>Item 14</v>
          </cell>
          <cell r="E78" t="str">
            <v>TWA2A, TWA2B</v>
          </cell>
          <cell r="F78" t="str">
            <v>Are there any restrictions on the number of renewals of a TWA contract?</v>
          </cell>
          <cell r="G78">
            <v>2003</v>
          </cell>
          <cell r="H78">
            <v>2012</v>
          </cell>
          <cell r="I78" t="str">
            <v>No</v>
          </cell>
          <cell r="J78" t="str">
            <v>No</v>
          </cell>
          <cell r="K78" t="str">
            <v>No</v>
          </cell>
          <cell r="M78">
            <v>2</v>
          </cell>
          <cell r="N78">
            <v>2</v>
          </cell>
        </row>
        <row r="79">
          <cell r="A79" t="str">
            <v>CANTWA32003</v>
          </cell>
          <cell r="B79" t="str">
            <v>CAN</v>
          </cell>
          <cell r="C79" t="str">
            <v>Canada</v>
          </cell>
          <cell r="D79" t="str">
            <v>Item 15</v>
          </cell>
          <cell r="E79" t="str">
            <v>TWA3A, TWA3B</v>
          </cell>
          <cell r="F79" t="str">
            <v>Maximum cumulated duration of temporary work contracts</v>
          </cell>
          <cell r="G79">
            <v>2003</v>
          </cell>
          <cell r="H79">
            <v>2012</v>
          </cell>
          <cell r="I79" t="str">
            <v>No limit</v>
          </cell>
          <cell r="J79">
            <v>100</v>
          </cell>
          <cell r="K79">
            <v>100</v>
          </cell>
          <cell r="M79">
            <v>0</v>
          </cell>
          <cell r="N79">
            <v>0</v>
          </cell>
        </row>
        <row r="80">
          <cell r="A80" t="str">
            <v>CANTWA42003</v>
          </cell>
          <cell r="B80" t="str">
            <v>CAN</v>
          </cell>
          <cell r="C80" t="str">
            <v>Canada</v>
          </cell>
          <cell r="D80" t="str">
            <v>Item 16</v>
          </cell>
          <cell r="E80" t="str">
            <v>TWA4</v>
          </cell>
          <cell r="F80" t="str">
            <v>Authorisation and reporting obligations</v>
          </cell>
          <cell r="G80">
            <v>2003</v>
          </cell>
          <cell r="H80">
            <v>2012</v>
          </cell>
          <cell r="I80" t="str">
            <v>No</v>
          </cell>
          <cell r="J80">
            <v>0</v>
          </cell>
          <cell r="M80">
            <v>0</v>
          </cell>
        </row>
        <row r="81">
          <cell r="A81" t="str">
            <v>CANTWA52003</v>
          </cell>
          <cell r="B81" t="str">
            <v>CAN</v>
          </cell>
          <cell r="C81" t="str">
            <v>Canada</v>
          </cell>
          <cell r="D81" t="str">
            <v>Item 17</v>
          </cell>
          <cell r="E81" t="str">
            <v>TWA5</v>
          </cell>
          <cell r="F81" t="str">
            <v>Equal treatment for TWA workers</v>
          </cell>
          <cell r="G81">
            <v>2003</v>
          </cell>
          <cell r="H81">
            <v>2012</v>
          </cell>
          <cell r="I81"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81">
            <v>1</v>
          </cell>
          <cell r="M81">
            <v>3</v>
          </cell>
          <cell r="P81">
            <v>40179</v>
          </cell>
        </row>
        <row r="82">
          <cell r="A82" t="str">
            <v>CANCD12003</v>
          </cell>
          <cell r="B82" t="str">
            <v>CAN</v>
          </cell>
          <cell r="C82" t="str">
            <v>Canada</v>
          </cell>
          <cell r="D82" t="str">
            <v>Item 18</v>
          </cell>
          <cell r="E82" t="str">
            <v>CD1</v>
          </cell>
          <cell r="F82" t="str">
            <v>Definition of collective dismissal</v>
          </cell>
          <cell r="G82">
            <v>2003</v>
          </cell>
          <cell r="H82">
            <v>2012</v>
          </cell>
          <cell r="I82" t="str">
            <v xml:space="preserve">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v>
          </cell>
          <cell r="J82">
            <v>1</v>
          </cell>
          <cell r="M82">
            <v>1.5</v>
          </cell>
          <cell r="P82">
            <v>39995</v>
          </cell>
        </row>
        <row r="83">
          <cell r="A83" t="str">
            <v>CANCD22003</v>
          </cell>
          <cell r="B83" t="str">
            <v>CAN</v>
          </cell>
          <cell r="C83" t="str">
            <v>Canada</v>
          </cell>
          <cell r="D83" t="str">
            <v>Item 19</v>
          </cell>
          <cell r="E83" t="str">
            <v>CD2</v>
          </cell>
          <cell r="F83" t="str">
            <v>Additional notification requirements in case of collective dismissals</v>
          </cell>
          <cell r="G83">
            <v>2003</v>
          </cell>
          <cell r="H83">
            <v>2012</v>
          </cell>
          <cell r="I83"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and Ontario; 10 to 18 weeks in Manitoba;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83">
            <v>2</v>
          </cell>
          <cell r="M83">
            <v>6</v>
          </cell>
          <cell r="P83">
            <v>39995</v>
          </cell>
        </row>
        <row r="84">
          <cell r="A84" t="str">
            <v>CANCD32003</v>
          </cell>
          <cell r="B84" t="str">
            <v>CAN</v>
          </cell>
          <cell r="C84" t="str">
            <v>Canada</v>
          </cell>
          <cell r="D84" t="str">
            <v>Item 20</v>
          </cell>
          <cell r="E84" t="str">
            <v>CD3</v>
          </cell>
          <cell r="F84" t="str">
            <v>Additional delays involved in case of collective dismissals</v>
          </cell>
          <cell r="G84">
            <v>2003</v>
          </cell>
          <cell r="H84">
            <v>2012</v>
          </cell>
          <cell r="I84" t="str">
            <v>See above (average 10 weeks -1)</v>
          </cell>
          <cell r="J84">
            <v>33.04</v>
          </cell>
          <cell r="M84">
            <v>3</v>
          </cell>
          <cell r="P84">
            <v>39995</v>
          </cell>
        </row>
        <row r="85">
          <cell r="A85" t="str">
            <v>CANCD42003</v>
          </cell>
          <cell r="B85" t="str">
            <v>CAN</v>
          </cell>
          <cell r="C85" t="str">
            <v>Canada</v>
          </cell>
          <cell r="D85" t="str">
            <v>Item 21</v>
          </cell>
          <cell r="E85" t="str">
            <v>CD4</v>
          </cell>
          <cell r="F85" t="str">
            <v>Other special costs to employers in case of collective dismissals</v>
          </cell>
          <cell r="G85">
            <v>2003</v>
          </cell>
          <cell r="H85">
            <v>2012</v>
          </cell>
          <cell r="I85" t="str">
            <v>Type of negotiation requiredf: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Selection criteria: As laid down in any collective agreements. Severance pay: No special regulations for collective dismissal in federal juridiction.</v>
          </cell>
          <cell r="J85">
            <v>0</v>
          </cell>
          <cell r="M85">
            <v>0</v>
          </cell>
        </row>
        <row r="86">
          <cell r="A86" t="str">
            <v>CZEREG12003</v>
          </cell>
          <cell r="B86" t="str">
            <v>CZE</v>
          </cell>
          <cell r="C86" t="str">
            <v>Czech Republic</v>
          </cell>
          <cell r="D86" t="str">
            <v>Item 1</v>
          </cell>
          <cell r="E86" t="str">
            <v>REG1</v>
          </cell>
          <cell r="F86" t="str">
            <v>Notification procedures</v>
          </cell>
          <cell r="G86">
            <v>2003</v>
          </cell>
          <cell r="H86">
            <v>2013</v>
          </cell>
          <cell r="I86" t="str">
            <v>Personal reasons: Notification of employee and trade union body, after previous warning.
Redundancy: Notification of employee, trade union and public employment office.</v>
          </cell>
          <cell r="J86">
            <v>2</v>
          </cell>
          <cell r="M86">
            <v>4</v>
          </cell>
        </row>
        <row r="87">
          <cell r="A87" t="str">
            <v>CZEREG22003</v>
          </cell>
          <cell r="B87" t="str">
            <v>CZE</v>
          </cell>
          <cell r="C87" t="str">
            <v>Czech Republic</v>
          </cell>
          <cell r="D87" t="str">
            <v>Item 2</v>
          </cell>
          <cell r="E87" t="str">
            <v>REG2</v>
          </cell>
          <cell r="F87" t="str">
            <v>Delay before notice can start</v>
          </cell>
          <cell r="G87">
            <v>2003</v>
          </cell>
          <cell r="H87">
            <v>2013</v>
          </cell>
          <cell r="I87" t="str">
            <v>Personal reasons: Letter sent by mail or handed out directly, after previous warning.
Redundancy: Advance consultation, with offer of another job or re-training if feasible; then letter sent by mail or handed directly to employee. In both cases the notice period starts to run from the first day of the calendar month following receipt of the letter.</v>
          </cell>
          <cell r="J87">
            <v>22</v>
          </cell>
          <cell r="M87">
            <v>3</v>
          </cell>
        </row>
        <row r="88">
          <cell r="A88" t="str">
            <v>CZEREG32003</v>
          </cell>
          <cell r="B88" t="str">
            <v>CZE</v>
          </cell>
          <cell r="C88" t="str">
            <v>Czech Republic</v>
          </cell>
          <cell r="D88" t="str">
            <v>Item 3</v>
          </cell>
          <cell r="E88" t="str">
            <v>REG3A, REG3B, REG3C</v>
          </cell>
          <cell r="F88" t="str">
            <v>Notice / tenure</v>
          </cell>
          <cell r="G88">
            <v>2003</v>
          </cell>
          <cell r="H88">
            <v>2013</v>
          </cell>
          <cell r="I88" t="str">
            <v>All workers: 2 months.
Redundancy cases: 3 months.</v>
          </cell>
          <cell r="J88">
            <v>2.5</v>
          </cell>
          <cell r="K88">
            <v>2.5</v>
          </cell>
          <cell r="L88">
            <v>2.5</v>
          </cell>
          <cell r="M88">
            <v>6</v>
          </cell>
          <cell r="N88">
            <v>5</v>
          </cell>
          <cell r="O88">
            <v>1</v>
          </cell>
        </row>
        <row r="89">
          <cell r="A89" t="str">
            <v>CZEREG42003</v>
          </cell>
          <cell r="B89" t="str">
            <v>CZE</v>
          </cell>
          <cell r="C89" t="str">
            <v>Czech Republic</v>
          </cell>
          <cell r="D89" t="str">
            <v>Item 4</v>
          </cell>
          <cell r="E89" t="str">
            <v>REG4A, REG4B, REG4C</v>
          </cell>
          <cell r="F89" t="str">
            <v>Severance pay / tenure</v>
          </cell>
          <cell r="G89">
            <v>2003</v>
          </cell>
          <cell r="H89">
            <v>2013</v>
          </cell>
          <cell r="I89" t="str">
            <v>All workers: None. Redundancy case: 2 months.</v>
          </cell>
          <cell r="J89">
            <v>1</v>
          </cell>
          <cell r="K89">
            <v>1</v>
          </cell>
          <cell r="L89">
            <v>1</v>
          </cell>
          <cell r="M89">
            <v>2</v>
          </cell>
          <cell r="N89">
            <v>2</v>
          </cell>
          <cell r="O89">
            <v>1</v>
          </cell>
        </row>
        <row r="90">
          <cell r="A90" t="str">
            <v>CZEREG52003</v>
          </cell>
          <cell r="B90" t="str">
            <v>CZE</v>
          </cell>
          <cell r="C90" t="str">
            <v>Czech Republic</v>
          </cell>
          <cell r="D90" t="str">
            <v>Item 5</v>
          </cell>
          <cell r="E90" t="str">
            <v>REG5</v>
          </cell>
          <cell r="F90" t="str">
            <v>Definition of justified or unfair dismissal</v>
          </cell>
          <cell r="G90">
            <v>2003</v>
          </cell>
          <cell r="H90">
            <v>2013</v>
          </cell>
          <cell r="I90" t="str">
            <v>Fair:  Dismissals for failure to meet performance requirements and for reasons of technological and organisational change. Unfair: Dismissals where employee can be retained in another capacity, if necessary after retraining.  Unfair are also any dismissals based on discrimination (age, sex, colour, religion, union membership, etc.).</v>
          </cell>
          <cell r="J90">
            <v>2</v>
          </cell>
          <cell r="M90">
            <v>4</v>
          </cell>
        </row>
        <row r="91">
          <cell r="A91" t="str">
            <v>CZEREG62003</v>
          </cell>
          <cell r="B91" t="str">
            <v>CZE</v>
          </cell>
          <cell r="C91" t="str">
            <v>Czech Republic</v>
          </cell>
          <cell r="D91" t="str">
            <v>Item 6</v>
          </cell>
          <cell r="E91" t="str">
            <v>REG6</v>
          </cell>
          <cell r="F91" t="str">
            <v>Trial period</v>
          </cell>
          <cell r="G91">
            <v>2003</v>
          </cell>
          <cell r="H91">
            <v>2013</v>
          </cell>
          <cell r="I91" t="str">
            <v>3 months (all workers)</v>
          </cell>
          <cell r="J91">
            <v>3</v>
          </cell>
          <cell r="M91">
            <v>4</v>
          </cell>
        </row>
        <row r="92">
          <cell r="A92" t="str">
            <v>CZEREG72003</v>
          </cell>
          <cell r="B92" t="str">
            <v>CZE</v>
          </cell>
          <cell r="C92" t="str">
            <v>Czech Republic</v>
          </cell>
          <cell r="D92" t="str">
            <v>Item 7</v>
          </cell>
          <cell r="E92" t="str">
            <v>REG7</v>
          </cell>
          <cell r="F92" t="str">
            <v xml:space="preserve">Compensation following unfair dismissal </v>
          </cell>
          <cell r="G92">
            <v>2003</v>
          </cell>
          <cell r="H92">
            <v>2013</v>
          </cell>
          <cell r="I92" t="str">
            <v>Unfair dismissal gives rise to a right to reinstatement.  If reinstatement is not accepted by both parties, compensation is through severance pay and award of lost earnings during the court case (up to 6 months).  Sums earned by the employee in the interim are set off against the award. Typical compensation at 20 years tenure: 8 months.</v>
          </cell>
          <cell r="J92">
            <v>8</v>
          </cell>
          <cell r="M92">
            <v>1</v>
          </cell>
        </row>
        <row r="93">
          <cell r="A93" t="str">
            <v>CZEREG82003</v>
          </cell>
          <cell r="B93" t="str">
            <v>CZE</v>
          </cell>
          <cell r="C93" t="str">
            <v>Czech Republic</v>
          </cell>
          <cell r="D93" t="str">
            <v>Item 8</v>
          </cell>
          <cell r="E93" t="str">
            <v>REG8</v>
          </cell>
          <cell r="F93" t="str">
            <v>Possibility of reinstatement following unfair dismissal</v>
          </cell>
          <cell r="G93">
            <v>2003</v>
          </cell>
          <cell r="H93">
            <v>2013</v>
          </cell>
          <cell r="I93" t="str">
            <v>The option of  reinstatement is always made available to the employee (reinstatement is made available to the employee).</v>
          </cell>
          <cell r="J93">
            <v>3</v>
          </cell>
          <cell r="M93">
            <v>6</v>
          </cell>
        </row>
        <row r="94">
          <cell r="A94" t="str">
            <v>CZEREG92003</v>
          </cell>
          <cell r="B94" t="str">
            <v>CZE</v>
          </cell>
          <cell r="C94" t="str">
            <v>Czech Republic</v>
          </cell>
          <cell r="D94" t="str">
            <v>Item 9</v>
          </cell>
          <cell r="E94" t="str">
            <v>REG9</v>
          </cell>
          <cell r="F94" t="str">
            <v>Maximum time for claim</v>
          </cell>
          <cell r="G94">
            <v>2003</v>
          </cell>
          <cell r="H94">
            <v>2013</v>
          </cell>
          <cell r="I94"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94">
            <v>0.75</v>
          </cell>
          <cell r="M94">
            <v>1</v>
          </cell>
        </row>
        <row r="95">
          <cell r="A95" t="str">
            <v>CZEFTC12003</v>
          </cell>
          <cell r="B95" t="str">
            <v>CZE</v>
          </cell>
          <cell r="C95" t="str">
            <v>Czech Republic</v>
          </cell>
          <cell r="D95" t="str">
            <v>Item 10</v>
          </cell>
          <cell r="E95" t="str">
            <v>FTC1</v>
          </cell>
          <cell r="F95" t="str">
            <v>Valid cases for use of fixed-term contracts, other than  “objective”  or “material” situation</v>
          </cell>
          <cell r="G95">
            <v>2003</v>
          </cell>
          <cell r="H95">
            <v>2013</v>
          </cell>
          <cell r="I95" t="str">
            <v>Generally permitted, with restrictions for certain categories of employees, such as the disabled, those under 18 and recent graduates of apprenticeship and higher education.</v>
          </cell>
          <cell r="J95">
            <v>2.5</v>
          </cell>
          <cell r="M95">
            <v>1</v>
          </cell>
        </row>
        <row r="96">
          <cell r="A96" t="str">
            <v>CZEFTC22003</v>
          </cell>
          <cell r="B96" t="str">
            <v>CZE</v>
          </cell>
          <cell r="C96" t="str">
            <v>Czech Republic</v>
          </cell>
          <cell r="D96" t="str">
            <v>Item 11</v>
          </cell>
          <cell r="E96" t="str">
            <v>FTC2</v>
          </cell>
          <cell r="F96" t="str">
            <v>Maximum number of successive fixed-term contracts</v>
          </cell>
          <cell r="G96">
            <v>2003</v>
          </cell>
          <cell r="H96">
            <v>2013</v>
          </cell>
          <cell r="I96" t="str">
            <v>No legal limit</v>
          </cell>
          <cell r="J96">
            <v>100</v>
          </cell>
          <cell r="M96">
            <v>0</v>
          </cell>
        </row>
        <row r="97">
          <cell r="A97" t="str">
            <v>CZEFTC32003</v>
          </cell>
          <cell r="B97" t="str">
            <v>CZE</v>
          </cell>
          <cell r="C97" t="str">
            <v>Czech Republic</v>
          </cell>
          <cell r="D97" t="str">
            <v>Item 12</v>
          </cell>
          <cell r="E97" t="str">
            <v>FTC3</v>
          </cell>
          <cell r="F97" t="str">
            <v>Maximum cumulated duration of successive fixed-term contracts</v>
          </cell>
          <cell r="G97">
            <v>2003</v>
          </cell>
          <cell r="H97">
            <v>2013</v>
          </cell>
          <cell r="I97" t="str">
            <v>No limit specified</v>
          </cell>
          <cell r="J97">
            <v>200</v>
          </cell>
          <cell r="M97">
            <v>0</v>
          </cell>
        </row>
        <row r="98">
          <cell r="A98" t="str">
            <v>CZETWA12003</v>
          </cell>
          <cell r="B98" t="str">
            <v>CZE</v>
          </cell>
          <cell r="C98" t="str">
            <v>Czech Republic</v>
          </cell>
          <cell r="D98" t="str">
            <v>Item 13</v>
          </cell>
          <cell r="E98" t="str">
            <v>TWA1</v>
          </cell>
          <cell r="F98" t="str">
            <v>Types of work for which TWA employment is legal</v>
          </cell>
          <cell r="G98">
            <v>2003</v>
          </cell>
          <cell r="H98">
            <v>2013</v>
          </cell>
          <cell r="I98" t="str">
            <v xml:space="preserve">General </v>
          </cell>
          <cell r="J98">
            <v>4</v>
          </cell>
          <cell r="M98">
            <v>0</v>
          </cell>
        </row>
        <row r="99">
          <cell r="A99" t="str">
            <v>CZETWA22003</v>
          </cell>
          <cell r="B99" t="str">
            <v>CZE</v>
          </cell>
          <cell r="C99" t="str">
            <v>Czech Republic</v>
          </cell>
          <cell r="D99" t="str">
            <v>Item 14</v>
          </cell>
          <cell r="E99" t="str">
            <v>TWA2A, TWA2B</v>
          </cell>
          <cell r="F99" t="str">
            <v>Are there any restrictions on the number of renewals of a TWA contract?</v>
          </cell>
          <cell r="G99">
            <v>2003</v>
          </cell>
          <cell r="H99">
            <v>2013</v>
          </cell>
          <cell r="I99" t="str">
            <v>No</v>
          </cell>
          <cell r="J99" t="str">
            <v>No</v>
          </cell>
          <cell r="K99" t="str">
            <v>No</v>
          </cell>
          <cell r="M99">
            <v>2</v>
          </cell>
          <cell r="N99">
            <v>2</v>
          </cell>
        </row>
        <row r="100">
          <cell r="A100" t="str">
            <v>CZETWA32003</v>
          </cell>
          <cell r="B100" t="str">
            <v>CZE</v>
          </cell>
          <cell r="C100" t="str">
            <v>Czech Republic</v>
          </cell>
          <cell r="D100" t="str">
            <v>Item 15</v>
          </cell>
          <cell r="E100" t="str">
            <v>TWA3A, TWA3B</v>
          </cell>
          <cell r="F100" t="str">
            <v>Maximum cumulated duration of temporary work contracts</v>
          </cell>
          <cell r="G100">
            <v>2003</v>
          </cell>
          <cell r="H100">
            <v>2013</v>
          </cell>
          <cell r="I100" t="str">
            <v> Not governed by the law at present.</v>
          </cell>
          <cell r="J100">
            <v>100</v>
          </cell>
          <cell r="K100">
            <v>100</v>
          </cell>
          <cell r="M100">
            <v>0</v>
          </cell>
          <cell r="N100">
            <v>0</v>
          </cell>
        </row>
        <row r="101">
          <cell r="A101" t="str">
            <v>CZETWA42003</v>
          </cell>
          <cell r="B101" t="str">
            <v>CZE</v>
          </cell>
          <cell r="C101" t="str">
            <v>Czech Republic</v>
          </cell>
          <cell r="D101" t="str">
            <v>Item 16</v>
          </cell>
          <cell r="E101" t="str">
            <v>TWA4</v>
          </cell>
          <cell r="F101" t="str">
            <v>Authorisation and reporting obligations</v>
          </cell>
          <cell r="G101">
            <v>2003</v>
          </cell>
          <cell r="H101">
            <v>2013</v>
          </cell>
          <cell r="I101" t="str">
            <v>No</v>
          </cell>
          <cell r="J101">
            <v>0</v>
          </cell>
          <cell r="M101">
            <v>0</v>
          </cell>
        </row>
        <row r="102">
          <cell r="A102" t="str">
            <v>CZETWA52003</v>
          </cell>
          <cell r="B102" t="str">
            <v>CZE</v>
          </cell>
          <cell r="C102" t="str">
            <v>Czech Republic</v>
          </cell>
          <cell r="D102" t="str">
            <v>Item 17</v>
          </cell>
          <cell r="E102" t="str">
            <v>TWA5</v>
          </cell>
          <cell r="F102" t="str">
            <v>Equal treatment for TWA workers</v>
          </cell>
          <cell r="G102">
            <v>2003</v>
          </cell>
          <cell r="H102">
            <v>2013</v>
          </cell>
          <cell r="I102"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102">
            <v>1</v>
          </cell>
          <cell r="M102">
            <v>3</v>
          </cell>
        </row>
        <row r="103">
          <cell r="A103" t="str">
            <v>CZECD12003</v>
          </cell>
          <cell r="B103" t="str">
            <v>CZE</v>
          </cell>
          <cell r="C103" t="str">
            <v>Czech Republic</v>
          </cell>
          <cell r="D103" t="str">
            <v>Item 18</v>
          </cell>
          <cell r="E103" t="str">
            <v>CD1</v>
          </cell>
          <cell r="F103" t="str">
            <v>Definition of collective dismissal</v>
          </cell>
          <cell r="G103">
            <v>2003</v>
          </cell>
          <cell r="H103">
            <v>2013</v>
          </cell>
          <cell r="I103" t="str">
            <v>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v>
          </cell>
          <cell r="J103">
            <v>3</v>
          </cell>
          <cell r="M103">
            <v>4.5</v>
          </cell>
        </row>
        <row r="104">
          <cell r="A104" t="str">
            <v>CZECD22003</v>
          </cell>
          <cell r="B104" t="str">
            <v>CZE</v>
          </cell>
          <cell r="C104" t="str">
            <v>Czech Republic</v>
          </cell>
          <cell r="D104" t="str">
            <v>Item 19</v>
          </cell>
          <cell r="E104" t="str">
            <v>CD2</v>
          </cell>
          <cell r="F104" t="str">
            <v>Additional notification requirements in case of collective dismissals</v>
          </cell>
          <cell r="G104">
            <v>2003</v>
          </cell>
          <cell r="H104">
            <v>2013</v>
          </cell>
          <cell r="I104" t="str">
            <v>Notification of employee representatives: Duty to inform competent trade union body. Notification of public authorities: Notification of district labour office.</v>
          </cell>
          <cell r="J104">
            <v>1</v>
          </cell>
          <cell r="M104">
            <v>3</v>
          </cell>
        </row>
        <row r="105">
          <cell r="A105" t="str">
            <v>CZECD32003</v>
          </cell>
          <cell r="B105" t="str">
            <v>CZE</v>
          </cell>
          <cell r="C105" t="str">
            <v>Czech Republic</v>
          </cell>
          <cell r="D105" t="str">
            <v>Item 20</v>
          </cell>
          <cell r="E105" t="str">
            <v>CD3</v>
          </cell>
          <cell r="F105" t="str">
            <v>Additional delays involved in case of collective dismissals</v>
          </cell>
          <cell r="G105">
            <v>2003</v>
          </cell>
          <cell r="H105">
            <v>2013</v>
          </cell>
          <cell r="I105" t="str">
            <v>Information to trade union and PES office 30 days before implementation. (30 days -22days in case of individual red.)</v>
          </cell>
          <cell r="J105">
            <v>8</v>
          </cell>
          <cell r="M105">
            <v>1</v>
          </cell>
        </row>
        <row r="106">
          <cell r="A106" t="str">
            <v>CZECD42003</v>
          </cell>
          <cell r="B106" t="str">
            <v>CZE</v>
          </cell>
          <cell r="C106" t="str">
            <v>Czech Republic</v>
          </cell>
          <cell r="D106" t="str">
            <v>Item 21</v>
          </cell>
          <cell r="E106" t="str">
            <v>CD4</v>
          </cell>
          <cell r="F106" t="str">
            <v>Other special costs to employers in case of collective dismissals</v>
          </cell>
          <cell r="G106">
            <v>2003</v>
          </cell>
          <cell r="H106">
            <v>2013</v>
          </cell>
          <cell r="I106" t="str">
            <v>Type of negotiation requiredf: Consultation on alternatives to redundancy and measures for finding new jobs. An employer is also under to submit a written report to the labour office about the results of discussions with the relevant union body or employee council. Selection criteria: not set out by legislation. Severance pay: No special regulations for collective dismissal.</v>
          </cell>
          <cell r="J106">
            <v>0</v>
          </cell>
          <cell r="M106">
            <v>0</v>
          </cell>
        </row>
        <row r="107">
          <cell r="A107" t="str">
            <v>DNKREG12003</v>
          </cell>
          <cell r="B107" t="str">
            <v>DNK</v>
          </cell>
          <cell r="C107" t="str">
            <v>Denmark</v>
          </cell>
          <cell r="D107" t="str">
            <v>Item 1</v>
          </cell>
          <cell r="E107" t="str">
            <v>REG1</v>
          </cell>
          <cell r="F107" t="str">
            <v>Notification procedures</v>
          </cell>
          <cell r="G107">
            <v>2003</v>
          </cell>
          <cell r="I107" t="str">
            <v>White collar: legal requirement of written notice. Employees can request negotiation with the union once notice is received. Blue-collar: requirements in collective agreements. E.g. the main agreement between the Danish Confederation of Trade Unions and the Danish Employers' Confederation contains a provision about the workers right to written information on the reason for a dismissal and provisions on negotiations between the union and the employer if the union considers the dismissal unfair.</v>
          </cell>
          <cell r="J107">
            <v>1</v>
          </cell>
          <cell r="M107">
            <v>2</v>
          </cell>
        </row>
        <row r="108">
          <cell r="A108" t="str">
            <v>DNKREG22003</v>
          </cell>
          <cell r="B108" t="str">
            <v>DNK</v>
          </cell>
          <cell r="C108" t="str">
            <v>Denmark</v>
          </cell>
          <cell r="D108" t="str">
            <v>Item 2</v>
          </cell>
          <cell r="E108" t="str">
            <v>REG2</v>
          </cell>
          <cell r="F108" t="str">
            <v>Delay before notice can start</v>
          </cell>
          <cell r="G108">
            <v>2003</v>
          </cell>
          <cell r="I108" t="str">
            <v>For white collar workers, letter sent by mail or handed out directly.</v>
          </cell>
          <cell r="J108">
            <v>8.5</v>
          </cell>
          <cell r="M108">
            <v>1</v>
          </cell>
        </row>
        <row r="109">
          <cell r="A109" t="str">
            <v>DNKREG32003</v>
          </cell>
          <cell r="B109" t="str">
            <v>DNK</v>
          </cell>
          <cell r="C109" t="str">
            <v>Denmark</v>
          </cell>
          <cell r="D109" t="str">
            <v>Item 3</v>
          </cell>
          <cell r="E109" t="str">
            <v>REG3A, REG3B, REG3C</v>
          </cell>
          <cell r="F109" t="str">
            <v>Notice / tenure</v>
          </cell>
          <cell r="G109">
            <v>2003</v>
          </cell>
          <cell r="I109" t="str">
            <v>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v>
          </cell>
          <cell r="J109">
            <v>1.8</v>
          </cell>
          <cell r="K109">
            <v>3</v>
          </cell>
          <cell r="L109">
            <v>4.25</v>
          </cell>
          <cell r="M109">
            <v>5</v>
          </cell>
          <cell r="N109">
            <v>5</v>
          </cell>
          <cell r="O109">
            <v>2</v>
          </cell>
        </row>
        <row r="110">
          <cell r="A110" t="str">
            <v>DNKREG42003</v>
          </cell>
          <cell r="B110" t="str">
            <v>DNK</v>
          </cell>
          <cell r="C110" t="str">
            <v>Denmark</v>
          </cell>
          <cell r="D110" t="str">
            <v>Item 4</v>
          </cell>
          <cell r="E110" t="str">
            <v>REG4A, REG4B, REG4C</v>
          </cell>
          <cell r="F110" t="str">
            <v>Severance pay / tenure</v>
          </cell>
          <cell r="G110">
            <v>2003</v>
          </cell>
          <cell r="I110" t="str">
            <v>Blue collar: None (based on collective agreements). White collar: 1m&gt;12y, 2m&gt;15y, 3m&gt;18y.
White collar: 9 months tenure: 0, 4 years tenure: 0, 20 years tenure: 3 months.</v>
          </cell>
          <cell r="J110">
            <v>0</v>
          </cell>
          <cell r="K110">
            <v>0</v>
          </cell>
          <cell r="L110">
            <v>1.5</v>
          </cell>
          <cell r="M110">
            <v>0</v>
          </cell>
          <cell r="N110">
            <v>0</v>
          </cell>
          <cell r="O110">
            <v>1</v>
          </cell>
        </row>
        <row r="111">
          <cell r="A111" t="str">
            <v>DNKREG52003</v>
          </cell>
          <cell r="B111" t="str">
            <v>DNK</v>
          </cell>
          <cell r="C111" t="str">
            <v>Denmark</v>
          </cell>
          <cell r="D111" t="str">
            <v>Item 5</v>
          </cell>
          <cell r="E111" t="str">
            <v>REG5</v>
          </cell>
          <cell r="F111" t="str">
            <v>Definition of justified or unfair dismissal</v>
          </cell>
          <cell r="G111">
            <v>2003</v>
          </cell>
          <cell r="I111" t="str">
            <v>Fair: Lack of competence and economic redundancy are legitimate reasons. Unfair: Dismissals founded on arbitrary circumstances” (blue collar workers) or “not reasonably based on the employee’s or the company’s circumstances”. Dismissals based on race, religion, national origin, etc. and as a result of a corporate take-over are also unfair.</v>
          </cell>
          <cell r="J111">
            <v>0</v>
          </cell>
          <cell r="M111">
            <v>0</v>
          </cell>
        </row>
        <row r="112">
          <cell r="A112" t="str">
            <v>DNKREG62003</v>
          </cell>
          <cell r="B112" t="str">
            <v>DNK</v>
          </cell>
          <cell r="C112" t="str">
            <v>Denmark</v>
          </cell>
          <cell r="D112" t="str">
            <v>Item 6</v>
          </cell>
          <cell r="E112" t="str">
            <v>REG6</v>
          </cell>
          <cell r="F112" t="str">
            <v>Trial period</v>
          </cell>
          <cell r="G112">
            <v>2003</v>
          </cell>
          <cell r="I112" t="str">
            <v>Blue collar: 9 months (based on collective agreements). White collar: 12 months.</v>
          </cell>
          <cell r="J112">
            <v>10.5</v>
          </cell>
          <cell r="M112">
            <v>2</v>
          </cell>
        </row>
        <row r="113">
          <cell r="A113" t="str">
            <v>DNKREG72003</v>
          </cell>
          <cell r="B113" t="str">
            <v>DNK</v>
          </cell>
          <cell r="C113" t="str">
            <v>Denmark</v>
          </cell>
          <cell r="D113" t="str">
            <v>Item 7</v>
          </cell>
          <cell r="E113" t="str">
            <v>REG7</v>
          </cell>
          <cell r="F113" t="str">
            <v>Compensation following unfair dismissal</v>
          </cell>
          <cell r="G113">
            <v>2003</v>
          </cell>
          <cell r="I113" t="str">
            <v>Blue collar: compensation is limited to 52 weeks of pay for long service cases. Average is 10.5 weeks according to Danish Confederation of Trade Unions. White collar: compensation depends on age and seniority with the firm and is increasing in both (maximum is 6 months for older than 30 with more than 15 years tenure). Typical compensation at 20 years tenure: 9 months.</v>
          </cell>
          <cell r="J113">
            <v>9</v>
          </cell>
          <cell r="M113">
            <v>2</v>
          </cell>
        </row>
        <row r="114">
          <cell r="A114" t="str">
            <v>DNKREG82003</v>
          </cell>
          <cell r="B114" t="str">
            <v>DNK</v>
          </cell>
          <cell r="C114" t="str">
            <v>Denmark</v>
          </cell>
          <cell r="D114" t="str">
            <v>Item 8</v>
          </cell>
          <cell r="E114" t="str">
            <v>REG8</v>
          </cell>
          <cell r="F114" t="str">
            <v>Possibility of reinstatement following unfair dismissal</v>
          </cell>
          <cell r="G114">
            <v>2003</v>
          </cell>
          <cell r="I114" t="str">
            <v>Reinstatement orders are possible but rare (the possibility of reinstatement was introduce in the Main Agreement in 1981 - blue collar workers - but until now there have been only a few decisions in which a tribunal decided that the dismissed employee should be reinstated - Section 61 of the Labour code).</v>
          </cell>
          <cell r="J114">
            <v>1</v>
          </cell>
          <cell r="M114">
            <v>2</v>
          </cell>
        </row>
        <row r="115">
          <cell r="A115" t="str">
            <v>DNKREG92003</v>
          </cell>
          <cell r="B115" t="str">
            <v>DNK</v>
          </cell>
          <cell r="C115" t="str">
            <v>Denmark</v>
          </cell>
          <cell r="D115" t="str">
            <v>Item 9</v>
          </cell>
          <cell r="E115" t="str">
            <v>REG9</v>
          </cell>
          <cell r="F115" t="str">
            <v>Maximum time for claim</v>
          </cell>
          <cell r="G115">
            <v>2003</v>
          </cell>
          <cell r="I115" t="str">
            <v>-</v>
          </cell>
        </row>
        <row r="116">
          <cell r="A116" t="str">
            <v>DNKFTC12003</v>
          </cell>
          <cell r="B116" t="str">
            <v>DNK</v>
          </cell>
          <cell r="C116" t="str">
            <v>Denmark</v>
          </cell>
          <cell r="D116" t="str">
            <v>Item 10</v>
          </cell>
          <cell r="E116" t="str">
            <v>FTC1</v>
          </cell>
          <cell r="F116" t="str">
            <v>Valid cases for use of fixed-term contracts, other than  “objective”  or “material” situation</v>
          </cell>
          <cell r="G116">
            <v>2003</v>
          </cell>
          <cell r="I116" t="str">
            <v>Fixed-term contracts allowed for specified periods of time and/or for specific tasks. Widely used, particularly in professional services and construction. But renewal of fixed term contracts must be based on objective reasons.</v>
          </cell>
          <cell r="J116">
            <v>2.5</v>
          </cell>
          <cell r="M116">
            <v>1</v>
          </cell>
        </row>
        <row r="117">
          <cell r="A117" t="str">
            <v>DNKFTC22003</v>
          </cell>
          <cell r="B117" t="str">
            <v>DNK</v>
          </cell>
          <cell r="C117" t="str">
            <v>Denmark</v>
          </cell>
          <cell r="D117" t="str">
            <v>Item 11</v>
          </cell>
          <cell r="E117" t="str">
            <v>FTC2</v>
          </cell>
          <cell r="F117" t="str">
            <v>Maximum number of successive fixed-term contracts</v>
          </cell>
          <cell r="G117">
            <v>2003</v>
          </cell>
          <cell r="I117" t="str">
            <v xml:space="preserve">Estimated 1.5 Generally, there is no legal limit for the maximum number of successive fixed-term contracts, but renewal of fixed-term contracts must be based on objective reasons. </v>
          </cell>
          <cell r="J117">
            <v>1.5</v>
          </cell>
          <cell r="M117">
            <v>5</v>
          </cell>
        </row>
        <row r="118">
          <cell r="A118" t="str">
            <v>DNKFTC32003</v>
          </cell>
          <cell r="B118" t="str">
            <v>DNK</v>
          </cell>
          <cell r="C118" t="str">
            <v>Denmark</v>
          </cell>
          <cell r="D118" t="str">
            <v>Item 12</v>
          </cell>
          <cell r="E118" t="str">
            <v>FTC3</v>
          </cell>
          <cell r="F118" t="str">
            <v>Maximum cumulated duration of successive fixed-term contracts</v>
          </cell>
          <cell r="G118">
            <v>2003</v>
          </cell>
          <cell r="I118" t="str">
            <v xml:space="preserve">No limit specified. The Danish Confederation of Trade Unions states that court rulings suggest that 2-3 years temporary employment entail notification procedures. </v>
          </cell>
          <cell r="J118">
            <v>30</v>
          </cell>
          <cell r="M118">
            <v>2</v>
          </cell>
        </row>
        <row r="119">
          <cell r="A119" t="str">
            <v>DNKTWA12003</v>
          </cell>
          <cell r="B119" t="str">
            <v>DNK</v>
          </cell>
          <cell r="C119" t="str">
            <v>Denmark</v>
          </cell>
          <cell r="D119" t="str">
            <v>Item 13</v>
          </cell>
          <cell r="E119" t="str">
            <v>TWA1</v>
          </cell>
          <cell r="F119" t="str">
            <v>Types of work for which TWA employment is legal</v>
          </cell>
          <cell r="G119">
            <v>2003</v>
          </cell>
          <cell r="I119" t="str">
            <v>General</v>
          </cell>
          <cell r="J119">
            <v>4</v>
          </cell>
          <cell r="M119">
            <v>0</v>
          </cell>
        </row>
        <row r="120">
          <cell r="A120" t="str">
            <v>DNKTWA22003</v>
          </cell>
          <cell r="B120" t="str">
            <v>DNK</v>
          </cell>
          <cell r="C120" t="str">
            <v>Denmark</v>
          </cell>
          <cell r="D120" t="str">
            <v>Item 14</v>
          </cell>
          <cell r="E120" t="str">
            <v>TWA2A, TWA2B</v>
          </cell>
          <cell r="F120" t="str">
            <v>Are there any restrictions on the number of renewals of a TWA contract?</v>
          </cell>
          <cell r="G120">
            <v>2003</v>
          </cell>
          <cell r="I120" t="str">
            <v>No but the Danish Confederation of Trade Unions states that court rulings suggest that 4-5 renewals entail notification procedures. </v>
          </cell>
          <cell r="J120" t="str">
            <v>No</v>
          </cell>
          <cell r="K120" t="str">
            <v>No</v>
          </cell>
          <cell r="M120">
            <v>2</v>
          </cell>
          <cell r="N120">
            <v>2</v>
          </cell>
        </row>
        <row r="121">
          <cell r="A121" t="str">
            <v>DNKTWA32003</v>
          </cell>
          <cell r="B121" t="str">
            <v>DNK</v>
          </cell>
          <cell r="C121" t="str">
            <v>Denmark</v>
          </cell>
          <cell r="D121" t="str">
            <v>Item 15</v>
          </cell>
          <cell r="E121" t="str">
            <v>TWA3A, TWA3B</v>
          </cell>
          <cell r="F121" t="str">
            <v>Maximum cumulated duration of temporary work contracts</v>
          </cell>
          <cell r="G121">
            <v>2003</v>
          </cell>
          <cell r="I121" t="str">
            <v>The Danish Confederation of Trade Unions states that there is no limit, if employment pauses in between.</v>
          </cell>
          <cell r="J121">
            <v>100</v>
          </cell>
          <cell r="K121">
            <v>100</v>
          </cell>
          <cell r="M121">
            <v>0</v>
          </cell>
          <cell r="N121">
            <v>0</v>
          </cell>
        </row>
        <row r="122">
          <cell r="A122" t="str">
            <v>DNKTWA42003</v>
          </cell>
          <cell r="B122" t="str">
            <v>DNK</v>
          </cell>
          <cell r="C122" t="str">
            <v>Denmark</v>
          </cell>
          <cell r="D122" t="str">
            <v>Item 16</v>
          </cell>
          <cell r="E122" t="str">
            <v>TWA4</v>
          </cell>
          <cell r="F122" t="str">
            <v>Authorisation and reporting obligations</v>
          </cell>
          <cell r="G122">
            <v>2003</v>
          </cell>
          <cell r="I122" t="str">
            <v>-</v>
          </cell>
        </row>
        <row r="123">
          <cell r="A123" t="str">
            <v>DNKTWA52003</v>
          </cell>
          <cell r="B123" t="str">
            <v>DNK</v>
          </cell>
          <cell r="C123" t="str">
            <v>Denmark</v>
          </cell>
          <cell r="D123" t="str">
            <v>Item 17</v>
          </cell>
          <cell r="E123" t="str">
            <v>TWA5</v>
          </cell>
          <cell r="F123" t="str">
            <v>Equal treatment for TWA workers</v>
          </cell>
          <cell r="G123">
            <v>2003</v>
          </cell>
          <cell r="I123" t="str">
            <v>-</v>
          </cell>
        </row>
        <row r="124">
          <cell r="A124" t="str">
            <v>DNKCD12003</v>
          </cell>
          <cell r="B124" t="str">
            <v>DNK</v>
          </cell>
          <cell r="C124" t="str">
            <v>Denmark</v>
          </cell>
          <cell r="D124" t="str">
            <v>Item 18</v>
          </cell>
          <cell r="E124" t="str">
            <v>CD1</v>
          </cell>
          <cell r="F124" t="str">
            <v>Definition of collective dismissal</v>
          </cell>
          <cell r="G124">
            <v>2003</v>
          </cell>
          <cell r="I124" t="str">
            <v>Within 30 days, &gt;9 workers in firms 21-99 employees; &gt;9% in firms 100-299; &gt;29 workers in firms 300+ employees.</v>
          </cell>
          <cell r="J124">
            <v>3</v>
          </cell>
          <cell r="M124">
            <v>4.5</v>
          </cell>
        </row>
        <row r="125">
          <cell r="A125" t="str">
            <v>DNKCD22003</v>
          </cell>
          <cell r="B125" t="str">
            <v>DNK</v>
          </cell>
          <cell r="C125" t="str">
            <v>Denmark</v>
          </cell>
          <cell r="D125" t="str">
            <v>Item 19</v>
          </cell>
          <cell r="E125" t="str">
            <v>CD2</v>
          </cell>
          <cell r="F125" t="str">
            <v>Additional notification requirements in case of collective dismissals</v>
          </cell>
          <cell r="G125">
            <v>2003</v>
          </cell>
          <cell r="I125" t="str">
            <v>Notification of employee representatives: Inform and consult with Works Council or trade union delegation. Notification of public authorities: Notification of public employment service.</v>
          </cell>
          <cell r="J125">
            <v>2</v>
          </cell>
          <cell r="M125">
            <v>6</v>
          </cell>
        </row>
        <row r="126">
          <cell r="A126" t="str">
            <v>DNKCD32003</v>
          </cell>
          <cell r="B126" t="str">
            <v>DNK</v>
          </cell>
          <cell r="C126" t="str">
            <v>Denmark</v>
          </cell>
          <cell r="D126" t="str">
            <v>Item 20</v>
          </cell>
          <cell r="E126" t="str">
            <v>CD3</v>
          </cell>
          <cell r="F126" t="str">
            <v>Additional delays involved in case of collective dismissals</v>
          </cell>
          <cell r="G126">
            <v>2003</v>
          </cell>
          <cell r="I126" t="str">
            <v>30 days delay after notice to PES; longer in firms &gt;100 workers that seek to dismiss over half of staff.</v>
          </cell>
          <cell r="J126">
            <v>29</v>
          </cell>
          <cell r="M126">
            <v>2</v>
          </cell>
        </row>
        <row r="127">
          <cell r="A127" t="str">
            <v>DNKCD42003</v>
          </cell>
          <cell r="B127" t="str">
            <v>DNK</v>
          </cell>
          <cell r="C127" t="str">
            <v>Denmark</v>
          </cell>
          <cell r="D127" t="str">
            <v>Item 21</v>
          </cell>
          <cell r="E127" t="str">
            <v>CD4</v>
          </cell>
          <cell r="F127" t="str">
            <v>Other special costs to employers in case of collective dismissals</v>
          </cell>
          <cell r="G127">
            <v>2003</v>
          </cell>
          <cell r="I127" t="str">
            <v>Type of negotiation requiredf: National agreement obliges companies to organise transfer and/or retraining whenever possible. Selection criteria: No criteria laid down by law. Severance pay: No special regulations for collective dismissal.</v>
          </cell>
          <cell r="J127">
            <v>1</v>
          </cell>
          <cell r="M127">
            <v>3</v>
          </cell>
        </row>
        <row r="128">
          <cell r="A128" t="str">
            <v>FINREG12003</v>
          </cell>
          <cell r="B128" t="str">
            <v>FIN</v>
          </cell>
          <cell r="C128" t="str">
            <v>Finland</v>
          </cell>
          <cell r="D128" t="str">
            <v>Item 1</v>
          </cell>
          <cell r="E128" t="str">
            <v>REG1</v>
          </cell>
          <cell r="F128" t="str">
            <v>Notification procedures</v>
          </cell>
          <cell r="G128">
            <v>2003</v>
          </cell>
          <cell r="H128">
            <v>2008</v>
          </cell>
          <cell r="I128" t="str">
            <v>Personal reasons: Statement of reasons and information on appeals procedures given to the employee.  Advance discussion with employee and trade union if requested by employee.
Lack of work: In companies with 30 or more employees, notification to trade union representatives and consultation on reasons and ways to avoid lay-off.</v>
          </cell>
          <cell r="J128">
            <v>1.75</v>
          </cell>
          <cell r="M128">
            <v>3.5</v>
          </cell>
        </row>
        <row r="129">
          <cell r="A129" t="str">
            <v>FINREG22003</v>
          </cell>
          <cell r="B129" t="str">
            <v>FIN</v>
          </cell>
          <cell r="C129" t="str">
            <v>Finland</v>
          </cell>
          <cell r="D129" t="str">
            <v>Item 2</v>
          </cell>
          <cell r="E129" t="str">
            <v>REG2</v>
          </cell>
          <cell r="F129" t="str">
            <v>Delay before notice can start</v>
          </cell>
          <cell r="G129">
            <v>2003</v>
          </cell>
          <cell r="H129">
            <v>2008</v>
          </cell>
          <cell r="I129" t="str">
            <v>Personal reasons: Advance discussion, then notice orally or in writing.
Lack of work: Invitation to consultation; 5-day delay; consultation for 7 days; then notice in writing.
Calculation: personal reasons, 7 i.e. (6+1); lack of work, 15 i.e. (1+5+7+2); all, 11 i.e. (7+15)/2</v>
          </cell>
          <cell r="J129">
            <v>11</v>
          </cell>
          <cell r="M129">
            <v>2</v>
          </cell>
          <cell r="P129" t="str">
            <v>to check</v>
          </cell>
        </row>
        <row r="130">
          <cell r="A130" t="str">
            <v>FINREG32003</v>
          </cell>
          <cell r="B130" t="str">
            <v>FIN</v>
          </cell>
          <cell r="C130" t="str">
            <v>Finland</v>
          </cell>
          <cell r="D130" t="str">
            <v>Item 3</v>
          </cell>
          <cell r="E130" t="str">
            <v>REG3A, REG3B, REG3C</v>
          </cell>
          <cell r="F130" t="str">
            <v>Notice / tenure</v>
          </cell>
          <cell r="G130">
            <v>2003</v>
          </cell>
          <cell r="H130">
            <v>2008</v>
          </cell>
          <cell r="I130" t="str">
            <v>All workers: 14d&lt;=1y, 1m&lt;=4y, 2m&lt;=8y, 4m&lt;=12y, 6m&gt;12y.
9 months tenure: 14 days, 4 years tenure: 1 months, 20 years tenure: 6 months.</v>
          </cell>
          <cell r="J130">
            <v>0.5</v>
          </cell>
          <cell r="K130">
            <v>1</v>
          </cell>
          <cell r="L130">
            <v>6</v>
          </cell>
          <cell r="M130">
            <v>2</v>
          </cell>
          <cell r="N130">
            <v>2</v>
          </cell>
          <cell r="O130">
            <v>3</v>
          </cell>
        </row>
        <row r="131">
          <cell r="A131" t="str">
            <v>FINREG42003</v>
          </cell>
          <cell r="B131" t="str">
            <v>FIN</v>
          </cell>
          <cell r="C131" t="str">
            <v>Finland</v>
          </cell>
          <cell r="D131" t="str">
            <v>Item 4</v>
          </cell>
          <cell r="E131" t="str">
            <v>REG4A, REG4B, REG4C</v>
          </cell>
          <cell r="F131" t="str">
            <v>Severance pay / tenure</v>
          </cell>
          <cell r="G131">
            <v>2003</v>
          </cell>
          <cell r="H131">
            <v>2008</v>
          </cell>
          <cell r="I131" t="str">
            <v>All workers: None.</v>
          </cell>
          <cell r="J131">
            <v>0</v>
          </cell>
          <cell r="K131">
            <v>0</v>
          </cell>
          <cell r="L131">
            <v>0</v>
          </cell>
          <cell r="M131">
            <v>0</v>
          </cell>
          <cell r="N131">
            <v>0</v>
          </cell>
          <cell r="O131">
            <v>0</v>
          </cell>
        </row>
        <row r="132">
          <cell r="A132" t="str">
            <v>FINREG52003</v>
          </cell>
          <cell r="B132" t="str">
            <v>FIN</v>
          </cell>
          <cell r="C132" t="str">
            <v>Finland</v>
          </cell>
          <cell r="D132" t="str">
            <v>Item 5</v>
          </cell>
          <cell r="E132" t="str">
            <v>REG5</v>
          </cell>
          <cell r="F132" t="str">
            <v>Definition of justified or unfair dismissal</v>
          </cell>
          <cell r="G132">
            <v>2003</v>
          </cell>
          <cell r="H132">
            <v>2008</v>
          </cell>
          <cell r="I132" t="str">
            <v>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v>
          </cell>
          <cell r="J132">
            <v>2</v>
          </cell>
          <cell r="M132">
            <v>4</v>
          </cell>
        </row>
        <row r="133">
          <cell r="A133" t="str">
            <v>FINREG62003</v>
          </cell>
          <cell r="B133" t="str">
            <v>FIN</v>
          </cell>
          <cell r="C133" t="str">
            <v>Finland</v>
          </cell>
          <cell r="D133" t="str">
            <v>Item 6</v>
          </cell>
          <cell r="E133" t="str">
            <v>REG6</v>
          </cell>
          <cell r="F133" t="str">
            <v>Trial period</v>
          </cell>
          <cell r="G133">
            <v>2003</v>
          </cell>
          <cell r="H133">
            <v>2008</v>
          </cell>
          <cell r="I133" t="str">
            <v>4 months (all workers)</v>
          </cell>
          <cell r="J133">
            <v>4</v>
          </cell>
          <cell r="M133">
            <v>4</v>
          </cell>
        </row>
        <row r="134">
          <cell r="A134" t="str">
            <v>FINREG72003</v>
          </cell>
          <cell r="B134" t="str">
            <v>FIN</v>
          </cell>
          <cell r="C134" t="str">
            <v>Finland</v>
          </cell>
          <cell r="D134" t="str">
            <v>Item 7</v>
          </cell>
          <cell r="E134" t="str">
            <v>REG7</v>
          </cell>
          <cell r="F134" t="str">
            <v xml:space="preserve">Compensation following unfair dismissal </v>
          </cell>
          <cell r="G134">
            <v>2003</v>
          </cell>
          <cell r="H134">
            <v>2008</v>
          </cell>
          <cell r="I134"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34">
            <v>14</v>
          </cell>
          <cell r="M134">
            <v>3</v>
          </cell>
        </row>
        <row r="135">
          <cell r="A135" t="str">
            <v>FINREG82003</v>
          </cell>
          <cell r="B135" t="str">
            <v>FIN</v>
          </cell>
          <cell r="C135" t="str">
            <v>Finland</v>
          </cell>
          <cell r="D135" t="str">
            <v>Item 8</v>
          </cell>
          <cell r="E135" t="str">
            <v>REG8</v>
          </cell>
          <cell r="F135" t="str">
            <v>Possibility of reinstatement following unfair dismissal</v>
          </cell>
          <cell r="G135">
            <v>2003</v>
          </cell>
          <cell r="H135">
            <v>2008</v>
          </cell>
          <cell r="I135" t="str">
            <v>No reinstatement.</v>
          </cell>
          <cell r="J135">
            <v>0</v>
          </cell>
          <cell r="M135">
            <v>0</v>
          </cell>
        </row>
        <row r="136">
          <cell r="A136" t="str">
            <v>FINREG92003</v>
          </cell>
          <cell r="B136" t="str">
            <v>FIN</v>
          </cell>
          <cell r="C136" t="str">
            <v>Finland</v>
          </cell>
          <cell r="D136" t="str">
            <v>Item 9</v>
          </cell>
          <cell r="E136" t="str">
            <v>REG9</v>
          </cell>
          <cell r="F136" t="str">
            <v>Maximum time for claim</v>
          </cell>
          <cell r="G136">
            <v>2003</v>
          </cell>
          <cell r="H136">
            <v>2008</v>
          </cell>
          <cell r="I136" t="str">
            <v>-</v>
          </cell>
          <cell r="J136">
            <v>0</v>
          </cell>
          <cell r="M136">
            <v>0</v>
          </cell>
        </row>
        <row r="137">
          <cell r="A137" t="str">
            <v>FINFTC12003</v>
          </cell>
          <cell r="B137" t="str">
            <v>FIN</v>
          </cell>
          <cell r="C137" t="str">
            <v>Finland</v>
          </cell>
          <cell r="D137" t="str">
            <v>Item 10</v>
          </cell>
          <cell r="E137" t="str">
            <v>FTC1</v>
          </cell>
          <cell r="F137" t="str">
            <v>Valid cases for use of fixed-term contracts, other than  “objective”  or “material” situation</v>
          </cell>
          <cell r="G137">
            <v>2003</v>
          </cell>
          <cell r="H137">
            <v>2008</v>
          </cell>
          <cell r="I137" t="str">
            <v>Permitted for temporary replacements, traineeship, and special business needs (unstable nature of  service activity, etc.).</v>
          </cell>
          <cell r="J137">
            <v>1</v>
          </cell>
          <cell r="M137">
            <v>4</v>
          </cell>
        </row>
        <row r="138">
          <cell r="A138" t="str">
            <v>FINFTC22003</v>
          </cell>
          <cell r="B138" t="str">
            <v>FIN</v>
          </cell>
          <cell r="C138" t="str">
            <v>Finland</v>
          </cell>
          <cell r="D138" t="str">
            <v>Item 11</v>
          </cell>
          <cell r="E138" t="str">
            <v>FTC2</v>
          </cell>
          <cell r="F138" t="str">
            <v>Maximum number of successive fixed-term contracts</v>
          </cell>
          <cell r="G138">
            <v>2003</v>
          </cell>
          <cell r="H138">
            <v>2008</v>
          </cell>
          <cell r="I138" t="str">
            <v>Estimated number: 1.5
In case of successive contracts, justification of limitation of contract subject to court examination.</v>
          </cell>
          <cell r="J138">
            <v>1.5</v>
          </cell>
          <cell r="M138">
            <v>5</v>
          </cell>
        </row>
        <row r="139">
          <cell r="A139" t="str">
            <v>FINFTC32003</v>
          </cell>
          <cell r="B139" t="str">
            <v>FIN</v>
          </cell>
          <cell r="C139" t="str">
            <v>Finland</v>
          </cell>
          <cell r="D139" t="str">
            <v>Item 12</v>
          </cell>
          <cell r="E139" t="str">
            <v>FTC3</v>
          </cell>
          <cell r="F139" t="str">
            <v>Maximum cumulated duration of successive fixed-term contracts</v>
          </cell>
          <cell r="G139">
            <v>2003</v>
          </cell>
          <cell r="H139">
            <v>2008</v>
          </cell>
          <cell r="I139" t="str">
            <v>No limit</v>
          </cell>
          <cell r="J139">
            <v>200</v>
          </cell>
          <cell r="M139">
            <v>0</v>
          </cell>
        </row>
        <row r="140">
          <cell r="A140" t="str">
            <v>FINTWA12003</v>
          </cell>
          <cell r="B140" t="str">
            <v>FIN</v>
          </cell>
          <cell r="C140" t="str">
            <v>Finland</v>
          </cell>
          <cell r="D140" t="str">
            <v>Item 13</v>
          </cell>
          <cell r="E140" t="str">
            <v>TWA1</v>
          </cell>
          <cell r="F140" t="str">
            <v>Types of work for which TWA employment is legal</v>
          </cell>
          <cell r="G140">
            <v>2003</v>
          </cell>
          <cell r="H140">
            <v>2008</v>
          </cell>
          <cell r="I140" t="str">
            <v>General</v>
          </cell>
          <cell r="J140">
            <v>4</v>
          </cell>
          <cell r="M140">
            <v>0</v>
          </cell>
        </row>
        <row r="141">
          <cell r="A141" t="str">
            <v>FINTWA22003</v>
          </cell>
          <cell r="B141" t="str">
            <v>FIN</v>
          </cell>
          <cell r="C141" t="str">
            <v>Finland</v>
          </cell>
          <cell r="D141" t="str">
            <v>Item 14</v>
          </cell>
          <cell r="E141" t="str">
            <v>TWA2A, TWA2B</v>
          </cell>
          <cell r="F141" t="str">
            <v>Are there any restrictions on the number of renewals of a TWA contract?</v>
          </cell>
          <cell r="G141">
            <v>2003</v>
          </cell>
          <cell r="H141">
            <v>2008</v>
          </cell>
          <cell r="I141" t="str">
            <v>No</v>
          </cell>
          <cell r="J141" t="str">
            <v>No</v>
          </cell>
          <cell r="K141" t="str">
            <v>No</v>
          </cell>
          <cell r="M141">
            <v>2</v>
          </cell>
          <cell r="N141">
            <v>2</v>
          </cell>
        </row>
        <row r="142">
          <cell r="A142" t="str">
            <v>FINTWA32003</v>
          </cell>
          <cell r="B142" t="str">
            <v>FIN</v>
          </cell>
          <cell r="C142" t="str">
            <v>Finland</v>
          </cell>
          <cell r="D142" t="str">
            <v>Item 15</v>
          </cell>
          <cell r="E142" t="str">
            <v>TWA3A, TWA3B</v>
          </cell>
          <cell r="F142" t="str">
            <v>Maximum cumulated duration of temporary work contracts</v>
          </cell>
          <cell r="G142">
            <v>2003</v>
          </cell>
          <cell r="H142">
            <v>2008</v>
          </cell>
          <cell r="I142" t="str">
            <v>No limit</v>
          </cell>
          <cell r="J142">
            <v>100</v>
          </cell>
          <cell r="K142">
            <v>100</v>
          </cell>
          <cell r="M142">
            <v>0</v>
          </cell>
          <cell r="N142">
            <v>0</v>
          </cell>
        </row>
        <row r="143">
          <cell r="A143" t="str">
            <v>FINTWA42003</v>
          </cell>
          <cell r="B143" t="str">
            <v>FIN</v>
          </cell>
          <cell r="C143" t="str">
            <v>Finland</v>
          </cell>
          <cell r="D143" t="str">
            <v>Item 16</v>
          </cell>
          <cell r="E143" t="str">
            <v>TWA4</v>
          </cell>
          <cell r="F143" t="str">
            <v>Authorisation and reporting obligations</v>
          </cell>
          <cell r="G143">
            <v>2003</v>
          </cell>
          <cell r="H143">
            <v>2008</v>
          </cell>
          <cell r="I143" t="str">
            <v>-</v>
          </cell>
          <cell r="J143">
            <v>3</v>
          </cell>
          <cell r="M143">
            <v>6</v>
          </cell>
        </row>
        <row r="144">
          <cell r="A144" t="str">
            <v>FINTWA52003</v>
          </cell>
          <cell r="B144" t="str">
            <v>FIN</v>
          </cell>
          <cell r="C144" t="str">
            <v>Finland</v>
          </cell>
          <cell r="D144" t="str">
            <v>Item 17</v>
          </cell>
          <cell r="E144" t="str">
            <v>TWA5</v>
          </cell>
          <cell r="F144" t="str">
            <v>Equal treatment for TWA workers</v>
          </cell>
          <cell r="G144">
            <v>2003</v>
          </cell>
          <cell r="H144">
            <v>2008</v>
          </cell>
          <cell r="I144" t="str">
            <v>-</v>
          </cell>
          <cell r="J144">
            <v>2</v>
          </cell>
          <cell r="M144">
            <v>6</v>
          </cell>
        </row>
        <row r="145">
          <cell r="A145" t="str">
            <v>FINCD12003</v>
          </cell>
          <cell r="B145" t="str">
            <v>FIN</v>
          </cell>
          <cell r="C145" t="str">
            <v>Finland</v>
          </cell>
          <cell r="D145" t="str">
            <v>Item 18</v>
          </cell>
          <cell r="E145" t="str">
            <v>CD1</v>
          </cell>
          <cell r="F145" t="str">
            <v>Definition of collective dismissal</v>
          </cell>
          <cell r="G145">
            <v>2003</v>
          </cell>
          <cell r="H145">
            <v>2008</v>
          </cell>
          <cell r="I145" t="str">
            <v>&gt;9 workers in firms &gt;20 employees, in case of dismissal for financial or production-related reasons.</v>
          </cell>
          <cell r="J145">
            <v>3</v>
          </cell>
          <cell r="M145">
            <v>4.5</v>
          </cell>
        </row>
        <row r="146">
          <cell r="A146" t="str">
            <v>FINCD22003</v>
          </cell>
          <cell r="B146" t="str">
            <v>FIN</v>
          </cell>
          <cell r="C146" t="str">
            <v>Finland</v>
          </cell>
          <cell r="D146" t="str">
            <v>Item 19</v>
          </cell>
          <cell r="E146" t="str">
            <v>CD2</v>
          </cell>
          <cell r="F146" t="str">
            <v>Additional notification requirements in case of collective dismissals</v>
          </cell>
          <cell r="G146">
            <v>2003</v>
          </cell>
          <cell r="H146">
            <v>2008</v>
          </cell>
          <cell r="I146" t="str">
            <v>Notification of employee representatives: Consultation with trade union or personnel representatives.
Notification of public authorities: Notification of local employment office.</v>
          </cell>
          <cell r="J146">
            <v>1</v>
          </cell>
          <cell r="M146">
            <v>3</v>
          </cell>
        </row>
        <row r="147">
          <cell r="A147" t="str">
            <v>FINCD32003</v>
          </cell>
          <cell r="B147" t="str">
            <v>FIN</v>
          </cell>
          <cell r="C147" t="str">
            <v>Finland</v>
          </cell>
          <cell r="D147" t="str">
            <v>Item 20</v>
          </cell>
          <cell r="E147" t="str">
            <v>CD3</v>
          </cell>
          <cell r="F147" t="str">
            <v>Additional delays involved in case of collective dismissals</v>
          </cell>
          <cell r="G147">
            <v>2003</v>
          </cell>
          <cell r="H147">
            <v>2008</v>
          </cell>
          <cell r="I147" t="str">
            <v>Consultation for at least 42 days, plus 5 days advance notice of the need for consultation.
Calculation: 42+5-15 for individual redundancies</v>
          </cell>
          <cell r="J147">
            <v>32</v>
          </cell>
          <cell r="M147">
            <v>3</v>
          </cell>
        </row>
        <row r="148">
          <cell r="A148" t="str">
            <v>FINCD42003</v>
          </cell>
          <cell r="B148" t="str">
            <v>FIN</v>
          </cell>
          <cell r="C148" t="str">
            <v>Finland</v>
          </cell>
          <cell r="D148" t="str">
            <v>Item 21</v>
          </cell>
          <cell r="E148" t="str">
            <v>CD4</v>
          </cell>
          <cell r="F148" t="str">
            <v>Other special costs to employers in case of collective dismissals</v>
          </cell>
          <cell r="G148">
            <v>2003</v>
          </cell>
          <cell r="H148">
            <v>2008</v>
          </cell>
          <cell r="I148" t="str">
            <v>Type of negotiation requiredf: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48">
            <v>0</v>
          </cell>
          <cell r="M148">
            <v>0</v>
          </cell>
        </row>
        <row r="149">
          <cell r="A149" t="str">
            <v>FRAREG12003</v>
          </cell>
          <cell r="B149" t="str">
            <v>FRA</v>
          </cell>
          <cell r="C149" t="str">
            <v>France</v>
          </cell>
          <cell r="D149" t="str">
            <v>Item 1</v>
          </cell>
          <cell r="E149" t="str">
            <v>REG1</v>
          </cell>
          <cell r="F149" t="str">
            <v>Notification procedures</v>
          </cell>
          <cell r="G149">
            <v>2003</v>
          </cell>
          <cell r="H149">
            <v>2012</v>
          </cell>
          <cell r="I149" t="str">
            <v xml:space="preserve">Personal reasons: Letter; interview: statement of reasons to employee; a second letter: notification by registered letter with recorded delivery.
Economic reasons: Letter; interview: statement of reasons to employee; a second letter: notification by registered letter with recorded delivery. Notification to Labour Inspectorate and usually the personnel delegates or works council.
</v>
          </cell>
          <cell r="J149">
            <v>1.5</v>
          </cell>
          <cell r="M149">
            <v>3</v>
          </cell>
        </row>
        <row r="150">
          <cell r="A150" t="str">
            <v>FRAREG22003</v>
          </cell>
          <cell r="B150" t="str">
            <v>FRA</v>
          </cell>
          <cell r="C150" t="str">
            <v>France</v>
          </cell>
          <cell r="D150" t="str">
            <v>Item 2</v>
          </cell>
          <cell r="E150" t="str">
            <v>REG2</v>
          </cell>
          <cell r="F150" t="str">
            <v>Delay before notice can start</v>
          </cell>
          <cell r="G150">
            <v>2003</v>
          </cell>
          <cell r="H150">
            <v>2012</v>
          </cell>
          <cell r="I150" t="str">
            <v>Motif personnel : Délais minimum à respecter entre la réception de la lettre de convocation à l’entretien préalable et cet entretien (5 jours ouvrables minimum en l’absence de représentants du personnel dans l’entreprise) ; délai de 1 jour franc entre l’entretien et l’envoi en recommandé de la lettre de notification ; ensuite, la notification écrite du licenciement marque le début du préavis.
Motif économique : Délais minimum à respecter entre la réception de la lettre de convocation à l’entretien préalable et cet entretien (5 jours ouvrables minimum en l’absence de représentants du personnel dans l’entreprise) ; délai de 4 à 15 jours entre l’entretien et l’envoi en recommandé de la lettre de notification ; ensuite, la notification écrite du licenciement marque le début du préavis.</v>
          </cell>
          <cell r="J150">
            <v>14</v>
          </cell>
          <cell r="M150">
            <v>2</v>
          </cell>
          <cell r="P150" t="str">
            <v>(from June 6th 2011)</v>
          </cell>
        </row>
        <row r="151">
          <cell r="A151" t="str">
            <v>FRAREG32003</v>
          </cell>
          <cell r="B151" t="str">
            <v>FRA</v>
          </cell>
          <cell r="C151" t="str">
            <v>France</v>
          </cell>
          <cell r="D151" t="str">
            <v>Item 3</v>
          </cell>
          <cell r="E151" t="str">
            <v>REG3A, REG3B, REG3C</v>
          </cell>
          <cell r="F151" t="str">
            <v>Notice / tenure</v>
          </cell>
          <cell r="G151">
            <v>2003</v>
          </cell>
          <cell r="H151">
            <v>2012</v>
          </cell>
          <cell r="I151" t="str">
            <v> 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51">
            <v>1</v>
          </cell>
          <cell r="K151">
            <v>2</v>
          </cell>
          <cell r="L151">
            <v>2</v>
          </cell>
          <cell r="M151">
            <v>3</v>
          </cell>
          <cell r="N151">
            <v>4</v>
          </cell>
          <cell r="O151">
            <v>1</v>
          </cell>
        </row>
        <row r="152">
          <cell r="A152" t="str">
            <v>FRAREG42003</v>
          </cell>
          <cell r="B152" t="str">
            <v>FRA</v>
          </cell>
          <cell r="C152" t="str">
            <v>France</v>
          </cell>
          <cell r="D152" t="str">
            <v>Item 4</v>
          </cell>
          <cell r="E152" t="str">
            <v>REG4A, REG4B, REG4C</v>
          </cell>
          <cell r="F152" t="str">
            <v>Severance pay / tenure</v>
          </cell>
          <cell r="G152">
            <v>2003</v>
          </cell>
          <cell r="H152">
            <v>2012</v>
          </cell>
          <cell r="I152" t="str">
            <v xml:space="preserve">L’indemnité n’est due qu’à partir de 2 ans d’ancienneté.
Motif personnel : 1/10ième de mois de salaire par année d’ancienneté, plus 1/15ième supplémentaire après 10 ans d’ancienneté.
Motif économique : 2/10ième de mois de salaire par année d’ancienneté, plus 2/15ième supplémentaire après 10 ans d’ancienneté.
Ensemble des salariés : 9 mois d’ancienneté : 0, 4 ans d’ancienneté : 0.6 mois, 20 ans d’ancienneté : 4 mois. </v>
          </cell>
          <cell r="J152">
            <v>0</v>
          </cell>
          <cell r="K152">
            <v>0.6</v>
          </cell>
          <cell r="L152">
            <v>4</v>
          </cell>
          <cell r="M152">
            <v>0</v>
          </cell>
          <cell r="N152">
            <v>2</v>
          </cell>
          <cell r="O152">
            <v>2</v>
          </cell>
        </row>
        <row r="153">
          <cell r="A153" t="str">
            <v>FRAREG52003</v>
          </cell>
          <cell r="B153" t="str">
            <v>FRA</v>
          </cell>
          <cell r="C153" t="str">
            <v>France</v>
          </cell>
          <cell r="D153" t="str">
            <v>Item 5</v>
          </cell>
          <cell r="E153" t="str">
            <v>REG5</v>
          </cell>
          <cell r="F153" t="str">
            <v>Definition of justified or unfair dismissal</v>
          </cell>
          <cell r="G153">
            <v>2003</v>
          </cell>
          <cell r="H153">
            <v>2012</v>
          </cell>
          <cell r="I153" t="str">
            <v>Justifié (pour causes réelles et sérieuses) : Un licenciement doit avoir une cause réelle et sérieuse. Le motif peut en être : personnel (faute, insuffisance professionnelle, insuffisance de résultats, inaptitude médicalement constatée) ou économique. En cas de licenciement pour motif économique, l’employeur doit tenir compte de certains critères pour déterminer le salarié à licencier (caractéristiques sociales, familiales, qualités professionnelles notamment). Le salarié bénéficie d’une priorité de réembauchage dans l’année qui suit son licenciement.
Abusif: Licenciement non fondé sur des causes réelles et sérieuses. En cas d’inaptitude médicalement constatée ou de motif économique, l’employeur doit chercher à reclasser le salarié (sinon le licenciement est sans cause réelle et sérieuse).
Nul: Licenciement lié à des raisons relatives à la vie privée du salarié, fondé sur un motif discriminatoire ou faisant suite à des agissements de harcèlement moral ou sexuel</v>
          </cell>
          <cell r="J153">
            <v>2</v>
          </cell>
          <cell r="M153">
            <v>4</v>
          </cell>
        </row>
        <row r="154">
          <cell r="A154" t="str">
            <v>FRAREG62003</v>
          </cell>
          <cell r="B154" t="str">
            <v>FRA</v>
          </cell>
          <cell r="C154" t="str">
            <v>France</v>
          </cell>
          <cell r="D154" t="str">
            <v>Item 6</v>
          </cell>
          <cell r="E154" t="str">
            <v>REG6</v>
          </cell>
          <cell r="F154" t="str">
            <v>Trial period</v>
          </cell>
          <cell r="G154">
            <v>2003</v>
          </cell>
          <cell r="H154">
            <v>2012</v>
          </cell>
          <cell r="I154" t="str">
            <v>Clause facultative, pas de durée légale de période d’essai. En pratique, 1 à 2 semaines pour les ouvriers, 1 mois pour les employés, 3 mois pour les cadres.</v>
          </cell>
          <cell r="J154">
            <v>1.5</v>
          </cell>
          <cell r="M154">
            <v>5</v>
          </cell>
        </row>
        <row r="155">
          <cell r="A155" t="str">
            <v>FRAREG72003</v>
          </cell>
          <cell r="B155" t="str">
            <v>FRA</v>
          </cell>
          <cell r="C155" t="str">
            <v>France</v>
          </cell>
          <cell r="D155" t="str">
            <v>Item 7</v>
          </cell>
          <cell r="E155" t="str">
            <v>REG7</v>
          </cell>
          <cell r="F155" t="str">
            <v xml:space="preserve">Compensation following unfair dismissal </v>
          </cell>
          <cell r="G155">
            <v>2003</v>
          </cell>
          <cell r="H155">
            <v>2012</v>
          </cell>
          <cell r="I155" t="str">
            <v xml:space="preserve">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mois de salaire </v>
          </cell>
          <cell r="J155">
            <v>16</v>
          </cell>
          <cell r="M155">
            <v>3</v>
          </cell>
        </row>
        <row r="156">
          <cell r="A156" t="str">
            <v>FRAREG82003</v>
          </cell>
          <cell r="B156" t="str">
            <v>FRA</v>
          </cell>
          <cell r="C156" t="str">
            <v>France</v>
          </cell>
          <cell r="D156" t="str">
            <v>Item 8</v>
          </cell>
          <cell r="E156" t="str">
            <v>REG8</v>
          </cell>
          <cell r="F156" t="str">
            <v>Possibility of reinstatement following unfair dismissal</v>
          </cell>
          <cell r="G156">
            <v>2003</v>
          </cell>
          <cell r="H156">
            <v>2012</v>
          </cell>
          <cell r="I156" t="str">
            <v>The option of  reinstatement is only available to the employee in case of null dismissal (discrimination cases...).</v>
          </cell>
          <cell r="J156">
            <v>0</v>
          </cell>
          <cell r="M156">
            <v>0</v>
          </cell>
        </row>
        <row r="157">
          <cell r="A157" t="str">
            <v>FRAREG92003</v>
          </cell>
          <cell r="B157" t="str">
            <v>FRA</v>
          </cell>
          <cell r="C157" t="str">
            <v>France</v>
          </cell>
          <cell r="D157" t="str">
            <v>Item 9</v>
          </cell>
          <cell r="E157" t="str">
            <v>REG9</v>
          </cell>
          <cell r="F157" t="str">
            <v>Maximum time for claim</v>
          </cell>
          <cell r="G157">
            <v>2003</v>
          </cell>
          <cell r="H157">
            <v>2012</v>
          </cell>
          <cell r="I157" t="str">
            <v>If the works council does not comment on the dismissal, the employee himself/herself can challenge the dismissal in court within two weeks of receiving the notice.
If the works council has expressly objected to the intend dismissal within one week, it may contest the dismissal in court within another week after having been informed that the notice has been served. If the works council refuses to do so, the dismissed employee himself/herself can challenge the dismissal within two weeks after the expiry of the period set for the works council.
Before dismissal takes effect</v>
          </cell>
          <cell r="J157">
            <v>0</v>
          </cell>
          <cell r="M157">
            <v>0</v>
          </cell>
        </row>
        <row r="158">
          <cell r="A158" t="str">
            <v>FRAFTC12003</v>
          </cell>
          <cell r="B158" t="str">
            <v>FRA</v>
          </cell>
          <cell r="C158" t="str">
            <v>France</v>
          </cell>
          <cell r="D158" t="str">
            <v>Item 10</v>
          </cell>
          <cell r="E158" t="str">
            <v>FTC1</v>
          </cell>
          <cell r="F158" t="str">
            <v>Valid cases for use of fixed-term contracts, other than  “objective”  or “material” situation</v>
          </cell>
          <cell r="G158">
            <v>2003</v>
          </cell>
          <cell r="H158">
            <v>2012</v>
          </cell>
          <cell r="I158" t="str">
            <v>Utilisation restreinte aux cas « objectifs » (remplacement, travail saisonnier, surcharge temporaire de travail). Certains types de CDD sont autorisés à des fins de formation, en cas de versements d’aides à l’embauche et dans le cadre de programme de travaux d’intérêt public. (Les CDD ne sont pas autorisés au cours des 6 mois suivant un licenciement pour motif économique.)</v>
          </cell>
          <cell r="J158">
            <v>1</v>
          </cell>
          <cell r="M158">
            <v>4</v>
          </cell>
        </row>
        <row r="159">
          <cell r="A159" t="str">
            <v>FRAFTC22003</v>
          </cell>
          <cell r="B159" t="str">
            <v>FRA</v>
          </cell>
          <cell r="C159" t="str">
            <v>France</v>
          </cell>
          <cell r="D159" t="str">
            <v>Item 11</v>
          </cell>
          <cell r="E159" t="str">
            <v>FTC2</v>
          </cell>
          <cell r="F159" t="str">
            <v>Maximum number of successive fixed-term contracts</v>
          </cell>
          <cell r="G159">
            <v>2003</v>
          </cell>
          <cell r="H159">
            <v>2012</v>
          </cell>
          <cell r="I159" t="str">
            <v>Nombre estimé : 2
Pas de limite précisée, mais un nouveau CDD sur le même poste ne peut débuter qu’après un délai correspondant à un tiers de la durée du contrat initial.</v>
          </cell>
          <cell r="J159">
            <v>2</v>
          </cell>
          <cell r="M159">
            <v>4</v>
          </cell>
        </row>
        <row r="160">
          <cell r="A160" t="str">
            <v>FRAFTC32003</v>
          </cell>
          <cell r="B160" t="str">
            <v>FRA</v>
          </cell>
          <cell r="C160" t="str">
            <v>France</v>
          </cell>
          <cell r="D160" t="str">
            <v>Item 12</v>
          </cell>
          <cell r="E160" t="str">
            <v>FTC3</v>
          </cell>
          <cell r="F160" t="str">
            <v>Maximum cumulated duration of successive fixed-term contracts</v>
          </cell>
          <cell r="G160">
            <v>2003</v>
          </cell>
          <cell r="H160">
            <v>2012</v>
          </cell>
          <cell r="I160"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60">
            <v>18</v>
          </cell>
          <cell r="M160">
            <v>4</v>
          </cell>
        </row>
        <row r="161">
          <cell r="A161" t="str">
            <v>FRATWA12003</v>
          </cell>
          <cell r="B161" t="str">
            <v>FRA</v>
          </cell>
          <cell r="C161" t="str">
            <v>France</v>
          </cell>
          <cell r="D161" t="str">
            <v>Item 13</v>
          </cell>
          <cell r="E161" t="str">
            <v>TWA1</v>
          </cell>
          <cell r="F161" t="str">
            <v>Types of work for which TWA employment is legal</v>
          </cell>
          <cell r="G161">
            <v>2003</v>
          </cell>
          <cell r="H161">
            <v>2012</v>
          </cell>
          <cell r="I161" t="str">
            <v>Utilisation restreinte aux cas « objectifs », comme pour les CDD. (Il ne peut être recouru à un contrat de travail temporaire pour motif d’accroissement temporaire d’activité pour pourvoir un poste concerné pas un licenciement pour motif économique pendant un délai de six mois.)</v>
          </cell>
          <cell r="J161">
            <v>2</v>
          </cell>
          <cell r="M161">
            <v>3</v>
          </cell>
        </row>
        <row r="162">
          <cell r="A162" t="str">
            <v>FRATWA22003</v>
          </cell>
          <cell r="B162" t="str">
            <v>FRA</v>
          </cell>
          <cell r="C162" t="str">
            <v>France</v>
          </cell>
          <cell r="D162" t="str">
            <v>Item 14</v>
          </cell>
          <cell r="E162" t="str">
            <v>TWA2A, TWA2B</v>
          </cell>
          <cell r="F162" t="str">
            <v>Are there any restrictions on the number of renewals of a TWA contract?</v>
          </cell>
          <cell r="G162">
            <v>2003</v>
          </cell>
          <cell r="H162">
            <v>2012</v>
          </cell>
          <cell r="I162" t="str">
            <v>Oui. Un nouveau contrat sur le même poste ne peut débuter qu’après un délai correspondant à un tiers de la durée du contrat initial.</v>
          </cell>
          <cell r="J162" t="str">
            <v>Yes</v>
          </cell>
          <cell r="K162" t="str">
            <v>Yes</v>
          </cell>
          <cell r="M162">
            <v>4</v>
          </cell>
          <cell r="N162">
            <v>4</v>
          </cell>
        </row>
        <row r="163">
          <cell r="A163" t="str">
            <v>FRATWA32003</v>
          </cell>
          <cell r="B163" t="str">
            <v>FRA</v>
          </cell>
          <cell r="C163" t="str">
            <v>France</v>
          </cell>
          <cell r="D163" t="str">
            <v>Item 15</v>
          </cell>
          <cell r="E163" t="str">
            <v>TWA3A, TWA3B</v>
          </cell>
          <cell r="F163" t="str">
            <v>Maximum cumulated duration of temporary work contracts</v>
          </cell>
          <cell r="G163">
            <v>2003</v>
          </cell>
          <cell r="H163">
            <v>2012</v>
          </cell>
          <cell r="I163" t="str">
            <v>La durée maximum du contrat de travail temporaire est modulée en fonction du motif de recours au contrat. Elle est en principe de dix-huit mois. Elle varie entre 9 mois (attente de l’entrée en poste d’un salarié employé sous contrat à durée indéterminée) et vingt-quatre mois (suppression définitive du poste, mission à l’étranger ou commande exceptionnelle à l’exportation).</v>
          </cell>
          <cell r="J163">
            <v>18</v>
          </cell>
          <cell r="K163">
            <v>18</v>
          </cell>
          <cell r="M163">
            <v>3</v>
          </cell>
          <cell r="N163">
            <v>3</v>
          </cell>
        </row>
        <row r="164">
          <cell r="A164" t="str">
            <v>FRATWA42003</v>
          </cell>
          <cell r="B164" t="str">
            <v>FRA</v>
          </cell>
          <cell r="C164" t="str">
            <v>France</v>
          </cell>
          <cell r="D164" t="str">
            <v>Item 16</v>
          </cell>
          <cell r="E164" t="str">
            <v>TWA4</v>
          </cell>
          <cell r="F164" t="str">
            <v>Authorisation and reporting obligations</v>
          </cell>
          <cell r="G164">
            <v>2003</v>
          </cell>
          <cell r="H164">
            <v>2012</v>
          </cell>
          <cell r="I164" t="str">
            <v>Requires special administrative authorisation as well as periodic reporting obligations.</v>
          </cell>
          <cell r="J164">
            <v>3</v>
          </cell>
          <cell r="M164">
            <v>6</v>
          </cell>
        </row>
        <row r="165">
          <cell r="A165" t="str">
            <v>FRATWA52003</v>
          </cell>
          <cell r="B165" t="str">
            <v>FRA</v>
          </cell>
          <cell r="C165" t="str">
            <v>France</v>
          </cell>
          <cell r="D165" t="str">
            <v>Item 17</v>
          </cell>
          <cell r="E165" t="str">
            <v>TWA5</v>
          </cell>
          <cell r="F165" t="str">
            <v>Equal treatment for TWA workers</v>
          </cell>
          <cell r="G165">
            <v>2003</v>
          </cell>
          <cell r="H165">
            <v>2012</v>
          </cell>
          <cell r="I165" t="str">
            <v>Regulations ensure equal treatment regarding pay as well as other working conditions.</v>
          </cell>
          <cell r="J165">
            <v>2</v>
          </cell>
          <cell r="M165">
            <v>6</v>
          </cell>
        </row>
        <row r="166">
          <cell r="A166" t="str">
            <v>FRACD12003</v>
          </cell>
          <cell r="B166" t="str">
            <v>FRA</v>
          </cell>
          <cell r="C166" t="str">
            <v>France</v>
          </cell>
          <cell r="D166" t="str">
            <v>Item 18</v>
          </cell>
          <cell r="E166" t="str">
            <v>CD1</v>
          </cell>
          <cell r="F166" t="str">
            <v>Definition of collective dismissal</v>
          </cell>
          <cell r="G166">
            <v>2003</v>
          </cell>
          <cell r="H166">
            <v>2012</v>
          </cell>
          <cell r="I166" t="str">
            <v>Le code du travail français ne donne pas de définition du licenciement collectif mais à partir 10 licenciements ou plus dans une période de 30 jours, les obligations à respecter sont significativement plus importantes.</v>
          </cell>
          <cell r="J166">
            <v>3</v>
          </cell>
          <cell r="M166">
            <v>4.5</v>
          </cell>
        </row>
        <row r="167">
          <cell r="A167" t="str">
            <v>FRACD22003</v>
          </cell>
          <cell r="B167" t="str">
            <v>FRA</v>
          </cell>
          <cell r="C167" t="str">
            <v>France</v>
          </cell>
          <cell r="D167" t="str">
            <v>Item 19</v>
          </cell>
          <cell r="E167" t="str">
            <v>CD2</v>
          </cell>
          <cell r="F167" t="str">
            <v>Additional notification requirements in case of collective dismissals</v>
          </cell>
          <cell r="G167">
            <v>2003</v>
          </cell>
          <cell r="H167">
            <v>2012</v>
          </cell>
          <cell r="I167" t="str">
            <v>La procédure de licenciement collectif pour motif économique a fait l’objet de modifications législatives en janvier 2002. Une loi de janvier 2003 a suspendu ces modifications, rétablissant la situation antérieure, afin de permettre aux partenaires sociaux de négocier sur la question des évolutions souhaitables à apporter à cette procédure.
Notification aux représentants du personnels : Information complète des délégués du personnel ou du comité d’entreprise et organisation de réunions de consultation.
Notification aux autorités publiques: Notification aux autorités départementales du travail (DDTEFP).</v>
          </cell>
          <cell r="J167">
            <v>0</v>
          </cell>
          <cell r="M167">
            <v>0</v>
          </cell>
        </row>
        <row r="168">
          <cell r="A168" t="str">
            <v>FRACD32003</v>
          </cell>
          <cell r="B168" t="str">
            <v>FRA</v>
          </cell>
          <cell r="C168" t="str">
            <v>France</v>
          </cell>
          <cell r="D168" t="str">
            <v>Item 20</v>
          </cell>
          <cell r="E168" t="str">
            <v>CD3</v>
          </cell>
          <cell r="F168" t="str">
            <v>Additional delays involved in case of collective dismissals</v>
          </cell>
          <cell r="G168">
            <v>2003</v>
          </cell>
          <cell r="H168">
            <v>2012</v>
          </cell>
          <cell r="I168" t="str">
            <v>La procédure de licenciement collectif pour motif économique a fait l’objet de modifications législatives en janvier 2002. Une loi de janvier 2003 a suspendu ces modifications, rétablissant la situation antérieure, afin de permettre aux partenaires sociaux de négocier sur la question des évolutions souhaitables à apporter à cette procédure.
30-60 jours pour les entreprises de 50 salariés et plus ; 21‑35 jours dans les entreprises de moins de 50 salariés (selon le nombre de licenciements envisagés).
Calculs: 20 jours i.e. [(30+60)/2+(21+35)/2]/2 - 17 days for individual redundancies</v>
          </cell>
          <cell r="J168">
            <v>20</v>
          </cell>
          <cell r="M168">
            <v>1</v>
          </cell>
          <cell r="P168" t="str">
            <v>(from June 6th 2011)</v>
          </cell>
        </row>
        <row r="169">
          <cell r="A169" t="str">
            <v>FRACD42003</v>
          </cell>
          <cell r="B169" t="str">
            <v>FRA</v>
          </cell>
          <cell r="C169" t="str">
            <v>France</v>
          </cell>
          <cell r="D169" t="str">
            <v>Item 21</v>
          </cell>
          <cell r="E169" t="str">
            <v>CD4</v>
          </cell>
          <cell r="F169" t="str">
            <v>Other special costs to employers in case of collective dismissals</v>
          </cell>
          <cell r="G169">
            <v>2003</v>
          </cell>
          <cell r="H169">
            <v>2012</v>
          </cell>
          <cell r="I169" t="str">
            <v>La procédure de licenciement collectif pour motif économique a fait l’objet de modifications législatives en janvier 2002. Une loi de janvier 2003 a suspendu ces modifications, rétablissant la situation antérieure, afin de permettre aux partenaires sociaux de négocier sur la question des évolutions souhaitables à apporter à cette procédure.
Type of négociation requisf  :Consultation en plusieurs étapes sur les solutions autres que le licenciement, comme la mutation ou la reconversion ;  consultation sur un plan social dont l’élaboration est obligatoire dans les entreprises de 50 salariés ou plus. Le représentants du personnel n’ont pas le droit de veto, mais l’administration peut refuser le plan social.
Critères de sélection : Le législation du travail oblige de tenir compte des responsabilités familiales, de l’ancienneté, de l’âge, de l’existence éventuelle d’un handicap et de la qualification professionnelle (par catégories d’emploi).
Indemnités de licenciement : Pas de dispositions spéciales en cas de licenciements collectifs.</v>
          </cell>
          <cell r="J169">
            <v>1</v>
          </cell>
          <cell r="M169">
            <v>3</v>
          </cell>
        </row>
        <row r="170">
          <cell r="A170" t="str">
            <v>DEUREG12003</v>
          </cell>
          <cell r="B170" t="str">
            <v>DEU</v>
          </cell>
          <cell r="C170" t="str">
            <v>Germany</v>
          </cell>
          <cell r="D170" t="str">
            <v>Item 1</v>
          </cell>
          <cell r="E170" t="str">
            <v>REG1</v>
          </cell>
          <cell r="F170" t="str">
            <v>Notification procedures</v>
          </cell>
          <cell r="G170">
            <v>2003</v>
          </cell>
          <cell r="H170">
            <v>2013</v>
          </cell>
          <cell r="I170" t="str">
            <v xml:space="preserve">Notification to employee must be in writing (required in many collective agreements), after oral or written warnings to employee in case of dismissal for lack of performance.  Previous notification of planned dismissal, including reasons for termination, to works council (if one exists -  works councils covered 48% of employeed in 2002 - see EIRO survey).  In case of notice given despite works council objection and subsequent law suit, dismissal has to wait for decision by Labour Court.
Special cases: notice of a disabled person requires prior notification of public authorities (Integrationsamt); notice of a pregnant woman and until 4 months after delivery requires prior notification of public authorities (Behörde für Arbeitsschutz) 
</v>
          </cell>
          <cell r="J170">
            <v>2.5</v>
          </cell>
          <cell r="M170">
            <v>5</v>
          </cell>
        </row>
        <row r="171">
          <cell r="A171" t="str">
            <v>DEUREG22003</v>
          </cell>
          <cell r="B171" t="str">
            <v>DEU</v>
          </cell>
          <cell r="C171" t="str">
            <v>Germany</v>
          </cell>
          <cell r="D171" t="str">
            <v>Item 2</v>
          </cell>
          <cell r="E171" t="str">
            <v>REG2</v>
          </cell>
          <cell r="F171" t="str">
            <v>Delay before notice can start</v>
          </cell>
          <cell r="G171">
            <v>2003</v>
          </cell>
          <cell r="H171">
            <v>2013</v>
          </cell>
          <cell r="I171" t="str">
            <v>After notification, maximum 7 days for Works Council to object to dismissal.  Notice can then be served, specifying the 1st or 15th of the month. Calculation: 15 (1+7+7)</v>
          </cell>
          <cell r="J171">
            <v>15</v>
          </cell>
          <cell r="M171">
            <v>2</v>
          </cell>
          <cell r="P171" t="str">
            <v>(from June 6th 2011)</v>
          </cell>
        </row>
        <row r="172">
          <cell r="A172" t="str">
            <v>DEUREG32003</v>
          </cell>
          <cell r="B172" t="str">
            <v>DEU</v>
          </cell>
          <cell r="C172" t="str">
            <v>Germany</v>
          </cell>
          <cell r="D172" t="str">
            <v>Item 3</v>
          </cell>
          <cell r="E172" t="str">
            <v>REG3A, REG3B, REG3C</v>
          </cell>
          <cell r="F172" t="str">
            <v>Notice / tenure</v>
          </cell>
          <cell r="G172">
            <v>2003</v>
          </cell>
          <cell r="H172">
            <v>2013</v>
          </cell>
          <cell r="I172" t="str">
            <v>All workers: 2w in trial period, 4w&lt;2y, 1m&lt;5y, 2m&lt;8y, 3m&lt;10y, 4m&lt;12y, 5m&lt;15y, 6m&lt;20y, 7m&gt;20y. (Notice periods &gt;4w only apply to workers above 25 years of age.)
9 months tenure: 4 weeks, 4 years tenure: 1 month, 20 years tenure: 7 months.</v>
          </cell>
          <cell r="J172">
            <v>1</v>
          </cell>
          <cell r="K172">
            <v>1</v>
          </cell>
          <cell r="L172">
            <v>7</v>
          </cell>
          <cell r="M172">
            <v>3</v>
          </cell>
          <cell r="N172">
            <v>2</v>
          </cell>
          <cell r="O172">
            <v>4</v>
          </cell>
        </row>
        <row r="173">
          <cell r="A173" t="str">
            <v>DEUREG42003</v>
          </cell>
          <cell r="B173" t="str">
            <v>DEU</v>
          </cell>
          <cell r="C173" t="str">
            <v>Germany</v>
          </cell>
          <cell r="D173" t="str">
            <v>Item 4</v>
          </cell>
          <cell r="E173" t="str">
            <v>REG4A, REG4B, REG4C</v>
          </cell>
          <cell r="F173" t="str">
            <v>Severance pay / tenure</v>
          </cell>
          <cell r="G173">
            <v>2003</v>
          </cell>
          <cell r="H173">
            <v>2013</v>
          </cell>
          <cell r="I173" t="str">
            <v>All workers: No legal entitlement, but can be included in collective and individual agreements and social compensation plans.</v>
          </cell>
          <cell r="J173">
            <v>0</v>
          </cell>
          <cell r="K173">
            <v>0</v>
          </cell>
          <cell r="L173">
            <v>0</v>
          </cell>
          <cell r="M173">
            <v>0</v>
          </cell>
          <cell r="N173">
            <v>0</v>
          </cell>
          <cell r="O173">
            <v>0</v>
          </cell>
        </row>
        <row r="174">
          <cell r="A174" t="str">
            <v>DEUREG52003</v>
          </cell>
          <cell r="B174" t="str">
            <v>DEU</v>
          </cell>
          <cell r="C174" t="str">
            <v>Germany</v>
          </cell>
          <cell r="D174" t="str">
            <v>Item 5</v>
          </cell>
          <cell r="E174" t="str">
            <v>REG5</v>
          </cell>
          <cell r="F174" t="str">
            <v>Definition of justified or unfair dismissal</v>
          </cell>
          <cell r="G174">
            <v>2003</v>
          </cell>
          <cell r="H174">
            <v>2013</v>
          </cell>
          <cell r="I174"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family situation). Rehabilitation must already have been attempted before the dismissal, or the dismissal is considered unfair.</v>
          </cell>
          <cell r="J174">
            <v>2</v>
          </cell>
          <cell r="M174">
            <v>4</v>
          </cell>
        </row>
        <row r="175">
          <cell r="A175" t="str">
            <v>DEUREG62003</v>
          </cell>
          <cell r="B175" t="str">
            <v>DEU</v>
          </cell>
          <cell r="C175" t="str">
            <v>Germany</v>
          </cell>
          <cell r="D175" t="str">
            <v>Item 6</v>
          </cell>
          <cell r="E175" t="str">
            <v>REG6</v>
          </cell>
          <cell r="F175" t="str">
            <v>Trial period</v>
          </cell>
          <cell r="G175">
            <v>2003</v>
          </cell>
          <cell r="H175">
            <v>2013</v>
          </cell>
          <cell r="I175" t="str">
            <v>6 months (all workers)</v>
          </cell>
          <cell r="J175">
            <v>6</v>
          </cell>
          <cell r="M175">
            <v>3</v>
          </cell>
        </row>
        <row r="176">
          <cell r="A176" t="str">
            <v>DEUREG72003</v>
          </cell>
          <cell r="B176" t="str">
            <v>DEU</v>
          </cell>
          <cell r="C176" t="str">
            <v>Germany</v>
          </cell>
          <cell r="D176" t="str">
            <v>Item 7</v>
          </cell>
          <cell r="E176" t="str">
            <v>REG7</v>
          </cell>
          <cell r="F176" t="str">
            <v xml:space="preserve">Compensation following unfair dismissal </v>
          </cell>
          <cell r="G176">
            <v>2003</v>
          </cell>
          <cell r="H176">
            <v>2013</v>
          </cell>
          <cell r="I176"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v>
          </cell>
          <cell r="J176">
            <v>18</v>
          </cell>
          <cell r="M176">
            <v>3</v>
          </cell>
        </row>
        <row r="177">
          <cell r="A177" t="str">
            <v>DEUREG82003</v>
          </cell>
          <cell r="B177" t="str">
            <v>DEU</v>
          </cell>
          <cell r="C177" t="str">
            <v>Germany</v>
          </cell>
          <cell r="D177" t="str">
            <v>Item 8</v>
          </cell>
          <cell r="E177" t="str">
            <v>REG8</v>
          </cell>
          <cell r="F177" t="str">
            <v>Possibility of reinstatement following unfair dismissal</v>
          </cell>
          <cell r="G177">
            <v>2003</v>
          </cell>
          <cell r="H177">
            <v>2013</v>
          </cell>
          <cell r="I177"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177">
            <v>1.5</v>
          </cell>
          <cell r="M177">
            <v>3</v>
          </cell>
        </row>
        <row r="178">
          <cell r="A178" t="str">
            <v>DEUREG92003</v>
          </cell>
          <cell r="B178" t="str">
            <v>DEU</v>
          </cell>
          <cell r="C178" t="str">
            <v>Germany</v>
          </cell>
          <cell r="D178" t="str">
            <v>Item 9</v>
          </cell>
          <cell r="E178" t="str">
            <v>REG9</v>
          </cell>
          <cell r="F178" t="str">
            <v>Maximum time for claim</v>
          </cell>
          <cell r="G178">
            <v>2003</v>
          </cell>
          <cell r="H178">
            <v>2013</v>
          </cell>
          <cell r="I178" t="str">
            <v>-</v>
          </cell>
          <cell r="J178">
            <v>0</v>
          </cell>
          <cell r="M178">
            <v>0</v>
          </cell>
        </row>
        <row r="179">
          <cell r="A179" t="str">
            <v>DEUFTC12003</v>
          </cell>
          <cell r="B179" t="str">
            <v>DEU</v>
          </cell>
          <cell r="C179" t="str">
            <v>Germany</v>
          </cell>
          <cell r="D179" t="str">
            <v>Item 10</v>
          </cell>
          <cell r="E179" t="str">
            <v>FTC1</v>
          </cell>
          <cell r="F179" t="str">
            <v>Valid cases for use of fixed-term contracts, other than  “objective”  or “material” situation</v>
          </cell>
          <cell r="G179">
            <v>2003</v>
          </cell>
          <cell r="H179">
            <v>2013</v>
          </cell>
          <cell r="I179" t="str">
            <v xml:space="preserve">Fixed-term contracts without specifying an objective reason are possible up to 2 years. Exception: with employees over 52 years of age fixed-term contracts are possible without any restrictions.  </v>
          </cell>
          <cell r="J179">
            <v>3</v>
          </cell>
          <cell r="M179">
            <v>0</v>
          </cell>
        </row>
        <row r="180">
          <cell r="A180" t="str">
            <v>DEUFTC22003</v>
          </cell>
          <cell r="B180" t="str">
            <v>DEU</v>
          </cell>
          <cell r="C180" t="str">
            <v>Germany</v>
          </cell>
          <cell r="D180" t="str">
            <v>Item 11</v>
          </cell>
          <cell r="E180" t="str">
            <v>FTC2</v>
          </cell>
          <cell r="F180" t="str">
            <v>Maximum number of successive fixed-term contracts</v>
          </cell>
          <cell r="G180">
            <v>2003</v>
          </cell>
          <cell r="H180">
            <v>2013</v>
          </cell>
          <cell r="I180"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 </v>
          </cell>
          <cell r="J180">
            <v>4</v>
          </cell>
          <cell r="M180">
            <v>2</v>
          </cell>
        </row>
        <row r="181">
          <cell r="A181" t="str">
            <v>DEUFTC32003</v>
          </cell>
          <cell r="B181" t="str">
            <v>DEU</v>
          </cell>
          <cell r="C181" t="str">
            <v>Germany</v>
          </cell>
          <cell r="D181" t="str">
            <v>Item 12</v>
          </cell>
          <cell r="E181" t="str">
            <v>FTC3</v>
          </cell>
          <cell r="F181" t="str">
            <v>Maximum cumulated duration of successive fixed-term contracts</v>
          </cell>
          <cell r="G181">
            <v>2003</v>
          </cell>
          <cell r="H181">
            <v>2013</v>
          </cell>
          <cell r="I181" t="str">
            <v>24 months (No legal limit in case of objective reason)</v>
          </cell>
          <cell r="J181">
            <v>24</v>
          </cell>
          <cell r="M181">
            <v>3</v>
          </cell>
        </row>
        <row r="182">
          <cell r="A182" t="str">
            <v>DEUTWA12003</v>
          </cell>
          <cell r="B182" t="str">
            <v>DEU</v>
          </cell>
          <cell r="C182" t="str">
            <v>Germany</v>
          </cell>
          <cell r="D182" t="str">
            <v>Item 13</v>
          </cell>
          <cell r="E182" t="str">
            <v>TWA1</v>
          </cell>
          <cell r="F182" t="str">
            <v>Types of work for which TWA employment is legal</v>
          </cell>
          <cell r="G182">
            <v>2003</v>
          </cell>
          <cell r="H182">
            <v>2013</v>
          </cell>
          <cell r="I182" t="str">
            <v xml:space="preserve">General, with exception of construction industry </v>
          </cell>
          <cell r="J182">
            <v>3</v>
          </cell>
          <cell r="M182">
            <v>1.5</v>
          </cell>
        </row>
        <row r="183">
          <cell r="A183" t="str">
            <v>DEUTWA22003</v>
          </cell>
          <cell r="B183" t="str">
            <v>DEU</v>
          </cell>
          <cell r="C183" t="str">
            <v>Germany</v>
          </cell>
          <cell r="D183" t="str">
            <v>Item 14</v>
          </cell>
          <cell r="E183" t="str">
            <v>TWA2A, TWA2B</v>
          </cell>
          <cell r="F183" t="str">
            <v>Are there any restrictions on the number of renewals of a TWA contract?</v>
          </cell>
          <cell r="G183">
            <v>2003</v>
          </cell>
          <cell r="H183">
            <v>2013</v>
          </cell>
          <cell r="I183" t="str">
            <v>Yes (see fixed term contracts - item 10)</v>
          </cell>
          <cell r="J183" t="str">
            <v>Yes</v>
          </cell>
          <cell r="K183" t="str">
            <v>Yes</v>
          </cell>
          <cell r="M183">
            <v>4</v>
          </cell>
          <cell r="N183">
            <v>4</v>
          </cell>
        </row>
        <row r="184">
          <cell r="A184" t="str">
            <v>DEUTWA32003</v>
          </cell>
          <cell r="B184" t="str">
            <v>DEU</v>
          </cell>
          <cell r="C184" t="str">
            <v>Germany</v>
          </cell>
          <cell r="D184" t="str">
            <v>Item 15</v>
          </cell>
          <cell r="E184" t="str">
            <v>TWA3A, TWA3B</v>
          </cell>
          <cell r="F184" t="str">
            <v>Maximum cumulated duration of temporary work contracts</v>
          </cell>
          <cell r="G184">
            <v>2003</v>
          </cell>
          <cell r="H184">
            <v>2013</v>
          </cell>
          <cell r="I184" t="str">
            <v>24 months - from 1.1.2004 no limit (used no limit)</v>
          </cell>
          <cell r="J184">
            <v>100</v>
          </cell>
          <cell r="K184">
            <v>100</v>
          </cell>
          <cell r="M184">
            <v>0</v>
          </cell>
          <cell r="N184">
            <v>0</v>
          </cell>
        </row>
        <row r="185">
          <cell r="A185" t="str">
            <v>DEUTWA42003</v>
          </cell>
          <cell r="B185" t="str">
            <v>DEU</v>
          </cell>
          <cell r="C185" t="str">
            <v>Germany</v>
          </cell>
          <cell r="D185" t="str">
            <v>Item 16</v>
          </cell>
          <cell r="E185" t="str">
            <v>TWA4</v>
          </cell>
          <cell r="F185" t="str">
            <v>Authorisation and reporting obligations</v>
          </cell>
          <cell r="G185">
            <v>2003</v>
          </cell>
          <cell r="H185">
            <v>2013</v>
          </cell>
          <cell r="I185" t="str">
            <v>-</v>
          </cell>
          <cell r="J185">
            <v>3</v>
          </cell>
          <cell r="M185">
            <v>6</v>
          </cell>
        </row>
        <row r="186">
          <cell r="A186" t="str">
            <v>DEUTWA52003</v>
          </cell>
          <cell r="B186" t="str">
            <v>DEU</v>
          </cell>
          <cell r="C186" t="str">
            <v>Germany</v>
          </cell>
          <cell r="D186" t="str">
            <v>Item 17</v>
          </cell>
          <cell r="E186" t="str">
            <v>TWA5</v>
          </cell>
          <cell r="F186" t="str">
            <v>Equal treatment for TWA workers</v>
          </cell>
          <cell r="G186">
            <v>2003</v>
          </cell>
          <cell r="H186">
            <v>2013</v>
          </cell>
          <cell r="I186" t="str">
            <v>-</v>
          </cell>
          <cell r="J186">
            <v>2</v>
          </cell>
          <cell r="M186">
            <v>6</v>
          </cell>
        </row>
        <row r="187">
          <cell r="A187" t="str">
            <v>DEUCD12003</v>
          </cell>
          <cell r="B187" t="str">
            <v>DEU</v>
          </cell>
          <cell r="C187" t="str">
            <v>Germany</v>
          </cell>
          <cell r="D187" t="str">
            <v>Item 18</v>
          </cell>
          <cell r="E187" t="str">
            <v>CD1</v>
          </cell>
          <cell r="F187" t="str">
            <v>Definition of collective dismissal</v>
          </cell>
          <cell r="G187">
            <v>2003</v>
          </cell>
          <cell r="H187">
            <v>2013</v>
          </cell>
          <cell r="I187" t="str">
            <v>Within 30 days, &gt;5 workers in firms 21-59 employees; 10% or &gt; 25 workers in firms 60-499; &gt;30 workers in firms &gt; 500 employees.</v>
          </cell>
          <cell r="J187">
            <v>4</v>
          </cell>
          <cell r="M187">
            <v>6</v>
          </cell>
        </row>
        <row r="188">
          <cell r="A188" t="str">
            <v>DEUCD22003</v>
          </cell>
          <cell r="B188" t="str">
            <v>DEU</v>
          </cell>
          <cell r="C188" t="str">
            <v>Germany</v>
          </cell>
          <cell r="D188" t="str">
            <v>Item 19</v>
          </cell>
          <cell r="E188" t="str">
            <v>CD2</v>
          </cell>
          <cell r="F188" t="str">
            <v>Additional notification requirements in case of collective dismissals</v>
          </cell>
          <cell r="G188">
            <v>2003</v>
          </cell>
          <cell r="H188">
            <v>2013</v>
          </cell>
          <cell r="I188" t="str">
            <v>Notification of employee representatives: Consultation with Works Council. Notification of public authorities: Notification of local employment office.</v>
          </cell>
          <cell r="J188">
            <v>1</v>
          </cell>
          <cell r="M188">
            <v>3</v>
          </cell>
        </row>
        <row r="189">
          <cell r="A189" t="str">
            <v>DEUCD32003</v>
          </cell>
          <cell r="B189" t="str">
            <v>DEU</v>
          </cell>
          <cell r="C189" t="str">
            <v>Germany</v>
          </cell>
          <cell r="D189" t="str">
            <v>Item 20</v>
          </cell>
          <cell r="E189" t="str">
            <v>CD3</v>
          </cell>
          <cell r="F189" t="str">
            <v>Additional delays involved in case of collective dismissals</v>
          </cell>
          <cell r="G189">
            <v>2003</v>
          </cell>
          <cell r="H189">
            <v>2013</v>
          </cell>
          <cell r="I189" t="str">
            <v>1 month delay after notice to PES, can be extended to two months.</v>
          </cell>
          <cell r="J189">
            <v>30</v>
          </cell>
          <cell r="M189">
            <v>3</v>
          </cell>
          <cell r="P189" t="str">
            <v>(from June 6th 2011)</v>
          </cell>
        </row>
        <row r="190">
          <cell r="A190" t="str">
            <v>DEUCD42003</v>
          </cell>
          <cell r="B190" t="str">
            <v>DEU</v>
          </cell>
          <cell r="C190" t="str">
            <v>Germany</v>
          </cell>
          <cell r="D190" t="str">
            <v>Item 21</v>
          </cell>
          <cell r="E190" t="str">
            <v>CD4</v>
          </cell>
          <cell r="F190" t="str">
            <v>Other special costs to employers in case of collective dismissals</v>
          </cell>
          <cell r="G190">
            <v>2003</v>
          </cell>
          <cell r="H190">
            <v>2013</v>
          </cell>
          <cell r="I190" t="str">
            <v>Type of negotiation requiredf: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often part of social compensation plans.</v>
          </cell>
          <cell r="J190">
            <v>1</v>
          </cell>
          <cell r="M190">
            <v>3</v>
          </cell>
        </row>
        <row r="191">
          <cell r="A191" t="str">
            <v>GRCREG12003</v>
          </cell>
          <cell r="B191" t="str">
            <v>GRC</v>
          </cell>
          <cell r="C191" t="str">
            <v>Greece</v>
          </cell>
          <cell r="D191" t="str">
            <v>Item 1</v>
          </cell>
          <cell r="E191" t="str">
            <v>REG1</v>
          </cell>
          <cell r="F191" t="str">
            <v>Notification procedures</v>
          </cell>
          <cell r="G191">
            <v>2003</v>
          </cell>
          <cell r="I191" t="str">
            <v>Written notice to employee, plus additional notification to OAED local office (public employment service).  Previous warning in case of dismissal for poor performance may be advisable.</v>
          </cell>
          <cell r="J191">
            <v>2</v>
          </cell>
          <cell r="M191">
            <v>4</v>
          </cell>
        </row>
        <row r="192">
          <cell r="A192" t="str">
            <v>GRCREG22003</v>
          </cell>
          <cell r="B192" t="str">
            <v>GRC</v>
          </cell>
          <cell r="C192" t="str">
            <v>Greece</v>
          </cell>
          <cell r="D192" t="str">
            <v>Item 2</v>
          </cell>
          <cell r="E192" t="str">
            <v>REG2</v>
          </cell>
          <cell r="F192" t="str">
            <v>Delay before notice can start</v>
          </cell>
          <cell r="G192">
            <v>2003</v>
          </cell>
          <cell r="I192" t="str">
            <v>Letter sent by mail or handed directly to employee.</v>
          </cell>
          <cell r="J192">
            <v>1</v>
          </cell>
          <cell r="M192">
            <v>0</v>
          </cell>
        </row>
        <row r="193">
          <cell r="A193" t="str">
            <v>GRCREG32003</v>
          </cell>
          <cell r="B193" t="str">
            <v>GRC</v>
          </cell>
          <cell r="C193" t="str">
            <v>Greece</v>
          </cell>
          <cell r="D193" t="str">
            <v>Item 3</v>
          </cell>
          <cell r="E193" t="str">
            <v>REG3A, REG3B, REG3C</v>
          </cell>
          <cell r="F193" t="str">
            <v>Notice / tenure</v>
          </cell>
          <cell r="G193">
            <v>2003</v>
          </cell>
          <cell r="I193" t="str">
            <v>Blue collar: None.
White collar: 0&lt;2m, 30d&lt;1y, 60d&lt;4y, 3m&lt;6y, 4m&lt;8y, 5m&lt;10y, plus one month per year of service, up to a maximum of 24 months.  Notice can be waived if full severance pay is given.
White collar: 9 months tenure: 30 days, 4 years tenure: 3 months, 20 years tenure: 16 months.</v>
          </cell>
          <cell r="J193">
            <v>0.5</v>
          </cell>
          <cell r="K193">
            <v>1.5</v>
          </cell>
          <cell r="L193">
            <v>8</v>
          </cell>
          <cell r="M193">
            <v>2</v>
          </cell>
          <cell r="N193">
            <v>3</v>
          </cell>
          <cell r="O193">
            <v>4</v>
          </cell>
        </row>
        <row r="194">
          <cell r="A194" t="str">
            <v>GRCREG42003</v>
          </cell>
          <cell r="B194" t="str">
            <v>GRC</v>
          </cell>
          <cell r="C194" t="str">
            <v>Greece</v>
          </cell>
          <cell r="D194" t="str">
            <v>Item 4</v>
          </cell>
          <cell r="E194" t="str">
            <v>REG4A, REG4B, REG4C</v>
          </cell>
          <cell r="F194" t="str">
            <v>Severance pay / tenure</v>
          </cell>
          <cell r="G194">
            <v>2003</v>
          </cell>
          <cell r="I194" t="str">
            <v>Blue collar: 5d&lt;1y, 7d&lt;2y, 15d&lt;5y, 30d&lt;10y, 60d&lt;15y, 95d&lt;20y, 115d&lt;25y, 135&lt;30, 150&gt;=30. White collar: Half the notice period if written notice is given; otherwise, severance pay according to the schedule for notice.
Blue collar: 9 months tenure: 7 days, 4 years tenure: 15 days, 20 years tenure: 3.8 months.
White collar: 9 months tenure: 15 days, 4 years tenure: 1.5 months, 20 years tenure: 8 months.</v>
          </cell>
          <cell r="J194">
            <v>0.3</v>
          </cell>
          <cell r="K194">
            <v>1</v>
          </cell>
          <cell r="L194">
            <v>5.9</v>
          </cell>
          <cell r="M194">
            <v>1</v>
          </cell>
          <cell r="N194">
            <v>2</v>
          </cell>
          <cell r="O194">
            <v>2</v>
          </cell>
        </row>
        <row r="195">
          <cell r="A195" t="str">
            <v>GRCREG52003</v>
          </cell>
          <cell r="B195" t="str">
            <v>GRC</v>
          </cell>
          <cell r="C195" t="str">
            <v>Greece</v>
          </cell>
          <cell r="D195" t="str">
            <v>Item 5</v>
          </cell>
          <cell r="E195" t="str">
            <v>REG5</v>
          </cell>
          <cell r="F195" t="str">
            <v>Definition of justified or unfair dismissal</v>
          </cell>
          <cell r="G195">
            <v>2003</v>
          </cell>
          <cell r="I195" t="str">
            <v>Fair: Dismissals for non-performance or business needs (production requirements, work organisation). In larger companies, dismissals have to be a “last resort”, possible only after exhaustion of oral and written warnings, pay reductions and suspensions, and after consultation with employee representatives. Unfair: Dismissals of trade union representatives, Works Council members, of recent mothers, and for reasons of pregnancy and discrimination. Note: In the Greek Legislation the end of the employment contract is a unilateral, legal act with no obligation to state the causes of termination, with the exception of some cases that are differently defined by law. The definition of justified or unjust dismissal is derived from case law.</v>
          </cell>
          <cell r="J195">
            <v>0.5</v>
          </cell>
          <cell r="M195">
            <v>1</v>
          </cell>
        </row>
        <row r="196">
          <cell r="A196" t="str">
            <v>GRCREG62003</v>
          </cell>
          <cell r="B196" t="str">
            <v>GRC</v>
          </cell>
          <cell r="C196" t="str">
            <v>Greece</v>
          </cell>
          <cell r="D196" t="str">
            <v>Item 6</v>
          </cell>
          <cell r="E196" t="str">
            <v>REG6</v>
          </cell>
          <cell r="F196" t="str">
            <v>Trial period</v>
          </cell>
          <cell r="G196">
            <v>2003</v>
          </cell>
          <cell r="I196" t="str">
            <v xml:space="preserve"> 2 months </v>
          </cell>
          <cell r="J196">
            <v>2</v>
          </cell>
          <cell r="M196">
            <v>5</v>
          </cell>
        </row>
        <row r="197">
          <cell r="A197" t="str">
            <v>GRCREG72003</v>
          </cell>
          <cell r="B197" t="str">
            <v>GRC</v>
          </cell>
          <cell r="C197" t="str">
            <v>Greece</v>
          </cell>
          <cell r="D197" t="str">
            <v>Item 7</v>
          </cell>
          <cell r="E197" t="str">
            <v>REG7</v>
          </cell>
          <cell r="F197" t="str">
            <v xml:space="preserve">Compensation following unfair dismissal </v>
          </cell>
          <cell r="G197">
            <v>2003</v>
          </cell>
          <cell r="I197"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Blue collar: 9.5 months. White collar: 14 months (SHOULD BE 6 months)</v>
          </cell>
          <cell r="J197">
            <v>6</v>
          </cell>
          <cell r="M197">
            <v>1</v>
          </cell>
        </row>
        <row r="198">
          <cell r="A198" t="str">
            <v>GRCREG82003</v>
          </cell>
          <cell r="B198" t="str">
            <v>GRC</v>
          </cell>
          <cell r="C198" t="str">
            <v>Greece</v>
          </cell>
          <cell r="D198" t="str">
            <v>Item 8</v>
          </cell>
          <cell r="E198" t="str">
            <v>REG8</v>
          </cell>
          <cell r="F198" t="str">
            <v>Possibility of reinstatement following unfair dismissal</v>
          </cell>
          <cell r="G198">
            <v>2003</v>
          </cell>
          <cell r="I198" t="str">
            <v>Frequent reinstatement orders, accompanied by indemnity for the period of time between notice of termination and court ruling.  No reinstatement, if severance pay has been requested.</v>
          </cell>
          <cell r="J198">
            <v>2</v>
          </cell>
          <cell r="M198">
            <v>4</v>
          </cell>
        </row>
        <row r="199">
          <cell r="A199" t="str">
            <v>GRCREG92003</v>
          </cell>
          <cell r="B199" t="str">
            <v>GRC</v>
          </cell>
          <cell r="C199" t="str">
            <v>Greece</v>
          </cell>
          <cell r="D199" t="str">
            <v>Item 9</v>
          </cell>
          <cell r="E199" t="str">
            <v>REG9</v>
          </cell>
          <cell r="F199" t="str">
            <v>Maximum time for claim</v>
          </cell>
          <cell r="G199">
            <v>2003</v>
          </cell>
        </row>
        <row r="200">
          <cell r="A200" t="str">
            <v>GRCFTC12003</v>
          </cell>
          <cell r="B200" t="str">
            <v>GRC</v>
          </cell>
          <cell r="C200" t="str">
            <v>Greece</v>
          </cell>
          <cell r="D200" t="str">
            <v>Item 10</v>
          </cell>
          <cell r="E200" t="str">
            <v>FTC1</v>
          </cell>
          <cell r="F200" t="str">
            <v>Valid cases for use of fixed-term contracts, other than  “objective”  or “material” situation</v>
          </cell>
          <cell r="G200">
            <v>2003</v>
          </cell>
          <cell r="I200" t="str">
            <v>Objective situations only (mainly seasonal work and special projects), with the exception of the public service.</v>
          </cell>
          <cell r="J200">
            <v>0</v>
          </cell>
          <cell r="M200">
            <v>6</v>
          </cell>
        </row>
        <row r="201">
          <cell r="A201" t="str">
            <v>GRCFTC22003</v>
          </cell>
          <cell r="B201" t="str">
            <v>GRC</v>
          </cell>
          <cell r="C201" t="str">
            <v>Greece</v>
          </cell>
          <cell r="D201" t="str">
            <v>Item 11</v>
          </cell>
          <cell r="E201" t="str">
            <v>FTC2</v>
          </cell>
          <cell r="F201" t="str">
            <v>Maximum number of successive fixed-term contracts</v>
          </cell>
          <cell r="G201">
            <v>2003</v>
          </cell>
          <cell r="I201" t="str">
            <v>3 Article 5 para 3 of the PD 81/2003 stipulates that after 3 renewals the contract is assumed to cover a constant need for the entreprise and consequently it is converted into a working relationship of an indefinite term.</v>
          </cell>
          <cell r="J201">
            <v>4</v>
          </cell>
          <cell r="M201">
            <v>2</v>
          </cell>
        </row>
        <row r="202">
          <cell r="A202" t="str">
            <v>GRCFTC32003</v>
          </cell>
          <cell r="B202" t="str">
            <v>GRC</v>
          </cell>
          <cell r="C202" t="str">
            <v>Greece</v>
          </cell>
          <cell r="D202" t="str">
            <v>Item 12</v>
          </cell>
          <cell r="E202" t="str">
            <v>FTC3</v>
          </cell>
          <cell r="F202" t="str">
            <v>Maximum cumulated duration of successive fixed-term contracts</v>
          </cell>
          <cell r="G202">
            <v>2003</v>
          </cell>
          <cell r="I202" t="str">
            <v>Article 5 para 3 of teh PD 81/2003 stipulates that the maximum time duration of the successive fixed term contracts, without the existence of one of the reasons cited in para 1 of the same Article, cannot exceed 2 years in total. If this duration is exceeded the contract is converted into a working relationship of an indefinite term.</v>
          </cell>
          <cell r="J202">
            <v>24</v>
          </cell>
          <cell r="M202">
            <v>3</v>
          </cell>
        </row>
        <row r="203">
          <cell r="A203" t="str">
            <v>GRCTWA12003</v>
          </cell>
          <cell r="B203" t="str">
            <v>GRC</v>
          </cell>
          <cell r="C203" t="str">
            <v>Greece</v>
          </cell>
          <cell r="D203" t="str">
            <v>Item 13</v>
          </cell>
          <cell r="E203" t="str">
            <v>TWA1</v>
          </cell>
          <cell r="F203" t="str">
            <v>Types of work for which TWA employment is legal</v>
          </cell>
          <cell r="G203">
            <v>2003</v>
          </cell>
          <cell r="I203" t="str">
            <v>By order of the Act 2956/2001 (articles 20-26) the terms, the conditions and the establishment procedure of Temporary Employment Agencies are set. Through the Temporary Employment Agencies, the temporary employment of workers is permitted in all forms of employment. By order of the same Act the labor rights of the temporary workers are provided for. 30342/02 and 30343/02 Ministerial Decisions were issued pursuant to the said Act.</v>
          </cell>
          <cell r="J203">
            <v>4</v>
          </cell>
          <cell r="M203">
            <v>0</v>
          </cell>
        </row>
        <row r="204">
          <cell r="A204" t="str">
            <v>GRCTWA22003</v>
          </cell>
          <cell r="B204" t="str">
            <v>GRC</v>
          </cell>
          <cell r="C204" t="str">
            <v>Greece</v>
          </cell>
          <cell r="D204" t="str">
            <v>Item 14</v>
          </cell>
          <cell r="E204" t="str">
            <v>TWA2A, TWA2B</v>
          </cell>
          <cell r="F204" t="str">
            <v>Are there any restrictions on the number of renewals of a TWA contract?</v>
          </cell>
          <cell r="G204">
            <v>2003</v>
          </cell>
          <cell r="I204" t="str">
            <v>Article 22 of the said Act provides that the duration of the employment of the temporary worker cannot be longer than 8 months. Its renewal is allowed for the same indirect employer for further 8 months.  If the employment with the same indirect employer continues after the second renewal, the contract is converted into an indefinite term contract.</v>
          </cell>
          <cell r="J204" t="str">
            <v>Yes</v>
          </cell>
          <cell r="K204" t="str">
            <v>Yes</v>
          </cell>
          <cell r="M204">
            <v>4</v>
          </cell>
          <cell r="N204">
            <v>4</v>
          </cell>
        </row>
        <row r="205">
          <cell r="A205" t="str">
            <v>GRCTWA32003</v>
          </cell>
          <cell r="B205" t="str">
            <v>GRC</v>
          </cell>
          <cell r="C205" t="str">
            <v>Greece</v>
          </cell>
          <cell r="D205" t="str">
            <v>Item 15</v>
          </cell>
          <cell r="E205" t="str">
            <v>TWA3A, TWA3B</v>
          </cell>
          <cell r="F205" t="str">
            <v>Maximum cumulated duration of temporary work contracts</v>
          </cell>
          <cell r="G205">
            <v>2003</v>
          </cell>
          <cell r="I205" t="str">
            <v>16 months</v>
          </cell>
          <cell r="J205">
            <v>16</v>
          </cell>
          <cell r="K205">
            <v>16</v>
          </cell>
          <cell r="M205">
            <v>4</v>
          </cell>
          <cell r="N205">
            <v>4</v>
          </cell>
        </row>
        <row r="206">
          <cell r="A206" t="str">
            <v>GRCTWA42003</v>
          </cell>
          <cell r="B206" t="str">
            <v>GRC</v>
          </cell>
          <cell r="C206" t="str">
            <v>Greece</v>
          </cell>
          <cell r="D206" t="str">
            <v>Item 16</v>
          </cell>
          <cell r="E206" t="str">
            <v>TWA4</v>
          </cell>
          <cell r="F206" t="str">
            <v>Authorisation and reporting obligations</v>
          </cell>
          <cell r="G206">
            <v>2003</v>
          </cell>
        </row>
        <row r="207">
          <cell r="A207" t="str">
            <v>GRCTWA52003</v>
          </cell>
          <cell r="B207" t="str">
            <v>GRC</v>
          </cell>
          <cell r="C207" t="str">
            <v>Greece</v>
          </cell>
          <cell r="D207" t="str">
            <v>Item 17</v>
          </cell>
          <cell r="E207" t="str">
            <v>TWA5</v>
          </cell>
          <cell r="F207" t="str">
            <v>Equal treatment for TWA workers</v>
          </cell>
          <cell r="G207">
            <v>2003</v>
          </cell>
        </row>
        <row r="208">
          <cell r="A208" t="str">
            <v>GRCCD12003</v>
          </cell>
          <cell r="B208" t="str">
            <v>GRC</v>
          </cell>
          <cell r="C208" t="str">
            <v>Greece</v>
          </cell>
          <cell r="D208" t="str">
            <v>Item 18</v>
          </cell>
          <cell r="E208" t="str">
            <v>CD1</v>
          </cell>
          <cell r="F208" t="str">
            <v>Definition of collective dismissal</v>
          </cell>
          <cell r="G208">
            <v>2003</v>
          </cell>
          <cell r="I208" t="str">
            <v>Within a month, &gt;5 workers in firms 20-200 employees; &gt;2% or &gt;30 workers in firms &gt;=200 employees (at the beginning of the month).</v>
          </cell>
          <cell r="J208">
            <v>4</v>
          </cell>
          <cell r="M208">
            <v>6</v>
          </cell>
        </row>
        <row r="209">
          <cell r="A209" t="str">
            <v>GRCCD22003</v>
          </cell>
          <cell r="B209" t="str">
            <v>GRC</v>
          </cell>
          <cell r="C209" t="str">
            <v>Greece</v>
          </cell>
          <cell r="D209" t="str">
            <v>Item 19</v>
          </cell>
          <cell r="E209" t="str">
            <v>CD2</v>
          </cell>
          <cell r="F209" t="str">
            <v>Additional notification requirements in case of collective dismissals</v>
          </cell>
          <cell r="G209">
            <v>2003</v>
          </cell>
          <cell r="I209" t="str">
            <v>Notification of employee representatives: Notification of reasons to employee representatives. Notification of public authorities: Notification to Prefect and Labour Inspection, with request for approval.</v>
          </cell>
          <cell r="J209">
            <v>1</v>
          </cell>
          <cell r="M209">
            <v>3</v>
          </cell>
        </row>
        <row r="210">
          <cell r="A210" t="str">
            <v>GRCCD32003</v>
          </cell>
          <cell r="B210" t="str">
            <v>GRC</v>
          </cell>
          <cell r="C210" t="str">
            <v>Greece</v>
          </cell>
          <cell r="D210" t="str">
            <v>Item 20</v>
          </cell>
          <cell r="E210" t="str">
            <v>CD3</v>
          </cell>
          <cell r="F210" t="str">
            <v>Additional delays involved in case of collective dismissals</v>
          </cell>
          <cell r="G210">
            <v>2003</v>
          </cell>
          <cell r="I210" t="str">
            <v>If social partners agree and Ministry approves, notice can be given after 10 days.  Ministry can extend time for negotiation by another 20 days.</v>
          </cell>
          <cell r="J210">
            <v>19</v>
          </cell>
          <cell r="M210">
            <v>1</v>
          </cell>
        </row>
        <row r="211">
          <cell r="A211" t="str">
            <v>GRCCD42003</v>
          </cell>
          <cell r="B211" t="str">
            <v>GRC</v>
          </cell>
          <cell r="C211" t="str">
            <v>Greece</v>
          </cell>
          <cell r="D211" t="str">
            <v>Item 21</v>
          </cell>
          <cell r="E211" t="str">
            <v>CD4</v>
          </cell>
          <cell r="F211" t="str">
            <v>Other special costs to employers in case of collective dismissals</v>
          </cell>
          <cell r="G211">
            <v>2003</v>
          </cell>
          <cell r="I211" t="str">
            <v>Type of negotiation requiredf: Negotiation with employee representatives on dismissal procedures.  If no agreement is reached, Labour Ministry can impose its own terms. Selection criteria: Law lays down union participation, but no specific selection criteria for dismissal. Severance pay: No special regulations for collective dismissal.
(By virtue of the Act 2736/99 the employer is obliged to notify the workers’ representatives of the number and the categories of the workers to be dismissed.)</v>
          </cell>
          <cell r="J211">
            <v>1</v>
          </cell>
          <cell r="M211">
            <v>3</v>
          </cell>
        </row>
        <row r="212">
          <cell r="A212" t="str">
            <v>HUNREG12003</v>
          </cell>
          <cell r="B212" t="str">
            <v>HUN</v>
          </cell>
          <cell r="C212" t="str">
            <v>Hungary</v>
          </cell>
          <cell r="D212" t="str">
            <v>Item 1</v>
          </cell>
          <cell r="E212" t="str">
            <v>REG1</v>
          </cell>
          <cell r="F212" t="str">
            <v>Notification procedures</v>
          </cell>
          <cell r="G212">
            <v>2003</v>
          </cell>
          <cell r="H212">
            <v>2008</v>
          </cell>
          <cell r="I212" t="str">
            <v>The employer shall justify his notice. The justification shall clearly indicate the cause of the notice. Employee shall be given an opportunity for defence against the objections raised against him. Agreements and statements of an employment relationship shall be made in writing.</v>
          </cell>
          <cell r="J212">
            <v>1</v>
          </cell>
          <cell r="M212">
            <v>2</v>
          </cell>
        </row>
        <row r="213">
          <cell r="A213" t="str">
            <v>HUNREG22003</v>
          </cell>
          <cell r="B213" t="str">
            <v>HUN</v>
          </cell>
          <cell r="C213" t="str">
            <v>Hungary</v>
          </cell>
          <cell r="D213" t="str">
            <v>Item 2</v>
          </cell>
          <cell r="E213" t="str">
            <v>REG2</v>
          </cell>
          <cell r="F213" t="str">
            <v>Delay before notice can start</v>
          </cell>
          <cell r="G213">
            <v>2003</v>
          </cell>
          <cell r="H213">
            <v>2008</v>
          </cell>
          <cell r="I213" t="str">
            <v>Advance discussion, then letter sent by mail or handed directly to employee.</v>
          </cell>
          <cell r="J213">
            <v>7</v>
          </cell>
          <cell r="M213">
            <v>1</v>
          </cell>
        </row>
        <row r="214">
          <cell r="A214" t="str">
            <v>HUNREG32003</v>
          </cell>
          <cell r="B214" t="str">
            <v>HUN</v>
          </cell>
          <cell r="C214" t="str">
            <v>Hungary</v>
          </cell>
          <cell r="D214" t="str">
            <v>Item 3</v>
          </cell>
          <cell r="E214" t="str">
            <v>REG3A, REG3B, REG3C</v>
          </cell>
          <cell r="F214" t="str">
            <v>Notice / tenure</v>
          </cell>
          <cell r="G214">
            <v>2003</v>
          </cell>
          <cell r="H214">
            <v>2008</v>
          </cell>
          <cell r="I214" t="str">
            <v>All workers: 30d&lt;3y, 35d&lt;5y, going up to 90d&gt;20y.
9 months tenure: 30 days, 4 years tenure: 35 days, 20 years tenure: 90 days.</v>
          </cell>
          <cell r="J214">
            <v>1</v>
          </cell>
          <cell r="K214">
            <v>1.2</v>
          </cell>
          <cell r="L214">
            <v>3</v>
          </cell>
          <cell r="M214">
            <v>3</v>
          </cell>
          <cell r="N214">
            <v>2</v>
          </cell>
          <cell r="O214">
            <v>2</v>
          </cell>
        </row>
        <row r="215">
          <cell r="A215" t="str">
            <v>HUNREG42003</v>
          </cell>
          <cell r="B215" t="str">
            <v>HUN</v>
          </cell>
          <cell r="C215" t="str">
            <v>Hungary</v>
          </cell>
          <cell r="D215" t="str">
            <v>Item 4</v>
          </cell>
          <cell r="E215" t="str">
            <v>REG4A, REG4B, REG4C</v>
          </cell>
          <cell r="F215" t="str">
            <v>Severance pay / tenure</v>
          </cell>
          <cell r="G215">
            <v>2003</v>
          </cell>
          <cell r="H215">
            <v>2008</v>
          </cell>
          <cell r="I215" t="str">
            <v>All workers: 0&lt;3y, 1m&lt;5y, 2m&lt;10y, going up to 5m&gt;20y and 6m&gt;25y.
9 months tenure: 0, 4 years tenure: 1 month, 20 years tenure: 5 months.</v>
          </cell>
          <cell r="J215">
            <v>0</v>
          </cell>
          <cell r="K215">
            <v>1</v>
          </cell>
          <cell r="L215">
            <v>5</v>
          </cell>
          <cell r="M215">
            <v>0</v>
          </cell>
          <cell r="N215">
            <v>2</v>
          </cell>
          <cell r="O215">
            <v>2</v>
          </cell>
        </row>
        <row r="216">
          <cell r="A216" t="str">
            <v>HUNREG52003</v>
          </cell>
          <cell r="B216" t="str">
            <v>HUN</v>
          </cell>
          <cell r="C216" t="str">
            <v>Hungary</v>
          </cell>
          <cell r="D216" t="str">
            <v>Item 5</v>
          </cell>
          <cell r="E216" t="str">
            <v>REG5</v>
          </cell>
          <cell r="F216" t="str">
            <v>Definition of justified or unfair dismissal</v>
          </cell>
          <cell r="G216">
            <v>2003</v>
          </cell>
          <cell r="H216">
            <v>2008</v>
          </cell>
          <cell r="I216" t="str">
            <v>Fair: Dismissals are justified for non-performance or business needs.
Unfair: Dismissals without notice and workers on sick leave, maternity leave and child care leave.</v>
          </cell>
          <cell r="J216">
            <v>0</v>
          </cell>
          <cell r="M216">
            <v>0</v>
          </cell>
        </row>
        <row r="217">
          <cell r="A217" t="str">
            <v>HUNREG62003</v>
          </cell>
          <cell r="B217" t="str">
            <v>HUN</v>
          </cell>
          <cell r="C217" t="str">
            <v>Hungary</v>
          </cell>
          <cell r="D217" t="str">
            <v>Item 6</v>
          </cell>
          <cell r="E217" t="str">
            <v>REG6</v>
          </cell>
          <cell r="F217" t="str">
            <v>Trial period</v>
          </cell>
          <cell r="G217">
            <v>2003</v>
          </cell>
          <cell r="H217">
            <v>2008</v>
          </cell>
          <cell r="I217" t="str">
            <v>maximum 3 months</v>
          </cell>
          <cell r="J217">
            <v>3</v>
          </cell>
          <cell r="M217">
            <v>4</v>
          </cell>
        </row>
        <row r="218">
          <cell r="A218" t="str">
            <v>HUNREG72003</v>
          </cell>
          <cell r="B218" t="str">
            <v>HUN</v>
          </cell>
          <cell r="C218" t="str">
            <v>Hungary</v>
          </cell>
          <cell r="D218" t="str">
            <v>Item 7</v>
          </cell>
          <cell r="E218" t="str">
            <v>REG7</v>
          </cell>
          <cell r="F218" t="str">
            <v xml:space="preserve">Compensation following unfair dismissal </v>
          </cell>
          <cell r="G218">
            <v>2003</v>
          </cell>
          <cell r="H218">
            <v>2008</v>
          </cell>
          <cell r="I218"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 In lieu of reinstatement, the court shall order (upon weighing all applicable circumstances, in particular the unlawful action and its consequences) the employer to pay no less than two and no more than twelve months’ average earnings to the employee.
Typical compensation at 20 years tenure (all workers): 10 months.</v>
          </cell>
          <cell r="J218">
            <v>10</v>
          </cell>
          <cell r="M218">
            <v>2</v>
          </cell>
        </row>
        <row r="219">
          <cell r="A219" t="str">
            <v>HUNREG82003</v>
          </cell>
          <cell r="B219" t="str">
            <v>HUN</v>
          </cell>
          <cell r="C219" t="str">
            <v>Hungary</v>
          </cell>
          <cell r="D219" t="str">
            <v>Item 8</v>
          </cell>
          <cell r="E219" t="str">
            <v>REG8</v>
          </cell>
          <cell r="F219" t="str">
            <v>Possibility of reinstatement following unfair dismissal</v>
          </cell>
          <cell r="G219">
            <v>2003</v>
          </cell>
          <cell r="H219">
            <v>2008</v>
          </cell>
          <cell r="I219" t="str">
            <v>Reinstatement orders fairly frequent.</v>
          </cell>
          <cell r="J219">
            <v>2</v>
          </cell>
          <cell r="M219">
            <v>4</v>
          </cell>
        </row>
        <row r="220">
          <cell r="A220" t="str">
            <v>HUNREG92003</v>
          </cell>
          <cell r="B220" t="str">
            <v>HUN</v>
          </cell>
          <cell r="C220" t="str">
            <v>Hungary</v>
          </cell>
          <cell r="D220" t="str">
            <v>Item 9</v>
          </cell>
          <cell r="E220" t="str">
            <v>REG9</v>
          </cell>
          <cell r="F220" t="str">
            <v>Maximum time for claim</v>
          </cell>
          <cell r="G220">
            <v>2003</v>
          </cell>
          <cell r="H220">
            <v>2008</v>
          </cell>
          <cell r="I220" t="str">
            <v xml:space="preserve">The time limit for making a claim of unfair dismissal is 1 year from the date at which the contract is terminated. </v>
          </cell>
          <cell r="J220">
            <v>12</v>
          </cell>
          <cell r="M220">
            <v>5</v>
          </cell>
        </row>
        <row r="221">
          <cell r="A221" t="str">
            <v>HUNFTC12003</v>
          </cell>
          <cell r="B221" t="str">
            <v>HUN</v>
          </cell>
          <cell r="C221" t="str">
            <v>Hungary</v>
          </cell>
          <cell r="D221" t="str">
            <v>Item 10</v>
          </cell>
          <cell r="E221" t="str">
            <v>FTC1</v>
          </cell>
          <cell r="F221" t="str">
            <v>Valid cases for use of fixed-term contracts, other than  “objective”  or “material” situation</v>
          </cell>
          <cell r="G221">
            <v>2003</v>
          </cell>
          <cell r="H221">
            <v>2008</v>
          </cell>
          <cell r="I221" t="str">
            <v>No restrictions for the first contract, except for public service (objective reasons only).</v>
          </cell>
          <cell r="J221">
            <v>2.5</v>
          </cell>
          <cell r="M221">
            <v>1</v>
          </cell>
        </row>
        <row r="222">
          <cell r="A222" t="str">
            <v>HUNFTC22003</v>
          </cell>
          <cell r="B222" t="str">
            <v>HUN</v>
          </cell>
          <cell r="C222" t="str">
            <v>Hungary</v>
          </cell>
          <cell r="D222" t="str">
            <v>Item 11</v>
          </cell>
          <cell r="E222" t="str">
            <v>FTC2</v>
          </cell>
          <cell r="F222" t="str">
            <v>Maximum number of successive fixed-term contracts</v>
          </cell>
          <cell r="G222">
            <v>2003</v>
          </cell>
          <cell r="H222">
            <v>2008</v>
          </cell>
          <cell r="I222" t="str">
            <v>Estimated number: 2.5 
No limit specified. The amended Labour code (2003) states that any fixed-term contract shall be deemed as indefinite if the contract is repeatedly established or extended without the employer having a legitimate reason to do so and this violates the employee's legitimate interests.</v>
          </cell>
          <cell r="J222">
            <v>2.5</v>
          </cell>
          <cell r="M222">
            <v>4</v>
          </cell>
        </row>
        <row r="223">
          <cell r="A223" t="str">
            <v>HUNFTC32003</v>
          </cell>
          <cell r="B223" t="str">
            <v>HUN</v>
          </cell>
          <cell r="C223" t="str">
            <v>Hungary</v>
          </cell>
          <cell r="D223" t="str">
            <v>Item 12</v>
          </cell>
          <cell r="E223" t="str">
            <v>FTC3</v>
          </cell>
          <cell r="F223" t="str">
            <v>Maximum cumulated duration of successive fixed-term contracts</v>
          </cell>
          <cell r="G223">
            <v>2003</v>
          </cell>
          <cell r="H223">
            <v>2008</v>
          </cell>
          <cell r="I223"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23">
            <v>60</v>
          </cell>
          <cell r="M223">
            <v>1</v>
          </cell>
        </row>
        <row r="224">
          <cell r="A224" t="str">
            <v>HUNTWA12003</v>
          </cell>
          <cell r="B224" t="str">
            <v>HUN</v>
          </cell>
          <cell r="C224" t="str">
            <v>Hungary</v>
          </cell>
          <cell r="D224" t="str">
            <v>Item 13</v>
          </cell>
          <cell r="E224" t="str">
            <v>TWA1</v>
          </cell>
          <cell r="F224" t="str">
            <v>Types of work for which TWA employment is legal</v>
          </cell>
          <cell r="G224">
            <v>2003</v>
          </cell>
          <cell r="H224">
            <v>2008</v>
          </cell>
          <cell r="I224" t="str">
            <v>General</v>
          </cell>
          <cell r="J224">
            <v>4</v>
          </cell>
          <cell r="M224">
            <v>0</v>
          </cell>
        </row>
        <row r="225">
          <cell r="A225" t="str">
            <v>HUNTWA22003</v>
          </cell>
          <cell r="B225" t="str">
            <v>HUN</v>
          </cell>
          <cell r="C225" t="str">
            <v>Hungary</v>
          </cell>
          <cell r="D225" t="str">
            <v>Item 14</v>
          </cell>
          <cell r="E225" t="str">
            <v>TWA2A, TWA2B</v>
          </cell>
          <cell r="F225" t="str">
            <v>Are there any restrictions on the number of renewals of a TWA contract?</v>
          </cell>
          <cell r="G225">
            <v>2003</v>
          </cell>
          <cell r="H225">
            <v>2008</v>
          </cell>
          <cell r="I225" t="str">
            <v>No</v>
          </cell>
          <cell r="J225" t="str">
            <v>No</v>
          </cell>
          <cell r="K225" t="str">
            <v>No</v>
          </cell>
          <cell r="M225">
            <v>2</v>
          </cell>
          <cell r="N225">
            <v>2</v>
          </cell>
        </row>
        <row r="226">
          <cell r="A226" t="str">
            <v>HUNTWA32003</v>
          </cell>
          <cell r="B226" t="str">
            <v>HUN</v>
          </cell>
          <cell r="C226" t="str">
            <v>Hungary</v>
          </cell>
          <cell r="D226" t="str">
            <v>Item 15</v>
          </cell>
          <cell r="E226" t="str">
            <v>TWA3A, TWA3B</v>
          </cell>
          <cell r="F226" t="str">
            <v>Maximum cumulated duration of temporary work contracts</v>
          </cell>
          <cell r="G226">
            <v>2003</v>
          </cell>
          <cell r="H226">
            <v>2008</v>
          </cell>
          <cell r="I226" t="str">
            <v>No limit</v>
          </cell>
          <cell r="J226">
            <v>100</v>
          </cell>
          <cell r="K226">
            <v>100</v>
          </cell>
          <cell r="M226">
            <v>0</v>
          </cell>
          <cell r="N226">
            <v>0</v>
          </cell>
        </row>
        <row r="227">
          <cell r="A227" t="str">
            <v>HUNTWA42003</v>
          </cell>
          <cell r="B227" t="str">
            <v>HUN</v>
          </cell>
          <cell r="C227" t="str">
            <v>Hungary</v>
          </cell>
          <cell r="D227" t="str">
            <v>Item 16</v>
          </cell>
          <cell r="E227" t="str">
            <v>TWA4</v>
          </cell>
          <cell r="F227" t="str">
            <v>Authorisation and reporting obligations</v>
          </cell>
          <cell r="G227">
            <v>2003</v>
          </cell>
          <cell r="H227">
            <v>2008</v>
          </cell>
          <cell r="I227" t="str">
            <v>Authorisation from regional authorities is required for the setting up of a TWA.</v>
          </cell>
          <cell r="J227">
            <v>1</v>
          </cell>
          <cell r="M227">
            <v>2</v>
          </cell>
        </row>
        <row r="228">
          <cell r="A228" t="str">
            <v>HUNTWA52003</v>
          </cell>
          <cell r="B228" t="str">
            <v>HUN</v>
          </cell>
          <cell r="C228" t="str">
            <v>Hungary</v>
          </cell>
          <cell r="D228" t="str">
            <v>Item 17</v>
          </cell>
          <cell r="E228" t="str">
            <v>TWA5</v>
          </cell>
          <cell r="F228" t="str">
            <v>Equal treatment for TWA workers</v>
          </cell>
          <cell r="G228">
            <v>2003</v>
          </cell>
          <cell r="H228">
            <v>2008</v>
          </cell>
          <cell r="I228" t="str">
            <v>Yes</v>
          </cell>
          <cell r="J228">
            <v>2</v>
          </cell>
          <cell r="M228">
            <v>6</v>
          </cell>
        </row>
        <row r="229">
          <cell r="A229" t="str">
            <v>HUNCD12003</v>
          </cell>
          <cell r="B229" t="str">
            <v>HUN</v>
          </cell>
          <cell r="C229" t="str">
            <v>Hungary</v>
          </cell>
          <cell r="D229" t="str">
            <v>Item 18</v>
          </cell>
          <cell r="E229" t="str">
            <v>CD1</v>
          </cell>
          <cell r="F229" t="str">
            <v>Definition of collective dismissal</v>
          </cell>
          <cell r="G229">
            <v>2003</v>
          </cell>
          <cell r="H229">
            <v>2008</v>
          </cell>
          <cell r="I229" t="str">
            <v>10+ workers in firms 20-299 employees; &gt;10% in firms 100-299; 30+ workers in firms 300+ employees.</v>
          </cell>
          <cell r="J229">
            <v>3</v>
          </cell>
          <cell r="M229">
            <v>4.5</v>
          </cell>
        </row>
        <row r="230">
          <cell r="A230" t="str">
            <v>HUNCD22003</v>
          </cell>
          <cell r="B230" t="str">
            <v>HUN</v>
          </cell>
          <cell r="C230" t="str">
            <v>Hungary</v>
          </cell>
          <cell r="D230" t="str">
            <v>Item 19</v>
          </cell>
          <cell r="E230" t="str">
            <v>CD2</v>
          </cell>
          <cell r="F230" t="str">
            <v>Additional notification requirements in case of collective dismissals</v>
          </cell>
          <cell r="G230">
            <v>2003</v>
          </cell>
          <cell r="H230">
            <v>2008</v>
          </cell>
          <cell r="I230" t="str">
            <v>Notification of employee representatives: Committee to be set up, including Works Council or trade union representatives  to consult on procedures and benefits.
Notification of public authorities: Notification of local employment office.</v>
          </cell>
          <cell r="J230">
            <v>2</v>
          </cell>
          <cell r="M230">
            <v>6</v>
          </cell>
        </row>
        <row r="231">
          <cell r="A231" t="str">
            <v>HUNCD32003</v>
          </cell>
          <cell r="B231" t="str">
            <v>HUN</v>
          </cell>
          <cell r="C231" t="str">
            <v>Hungary</v>
          </cell>
          <cell r="D231" t="str">
            <v>Item 20</v>
          </cell>
          <cell r="E231" t="str">
            <v>CD3</v>
          </cell>
          <cell r="F231" t="str">
            <v>Additional delays involved in case of collective dismissals</v>
          </cell>
          <cell r="G231">
            <v>2003</v>
          </cell>
          <cell r="H231">
            <v>2008</v>
          </cell>
          <cell r="I231" t="str">
            <v>The employer shall notify in writing the employment center competent for the place where the affected place of business is located at least thirty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v>
          </cell>
          <cell r="J231">
            <v>23</v>
          </cell>
          <cell r="M231">
            <v>1</v>
          </cell>
        </row>
        <row r="232">
          <cell r="A232" t="str">
            <v>HUNCD42003</v>
          </cell>
          <cell r="B232" t="str">
            <v>HUN</v>
          </cell>
          <cell r="C232" t="str">
            <v>Hungary</v>
          </cell>
          <cell r="D232" t="str">
            <v>Item 21</v>
          </cell>
          <cell r="E232" t="str">
            <v>CD4</v>
          </cell>
          <cell r="F232" t="str">
            <v>Other special costs to employers in case of collective dismissals</v>
          </cell>
          <cell r="G232">
            <v>2003</v>
          </cell>
          <cell r="H232">
            <v>2008</v>
          </cell>
          <cell r="I232" t="str">
            <v>Type of negotiation requiredf: Consultation on principles of staff reduction, and ways to mitigate its effects.
Selection criteria: Law lays down union participation, but no specific selection criteria for dismissal.
Severance pay: No special regulations for collective dismissal.</v>
          </cell>
          <cell r="J232">
            <v>0</v>
          </cell>
          <cell r="M232">
            <v>0</v>
          </cell>
        </row>
        <row r="233">
          <cell r="A233" t="str">
            <v>IRLREG12003</v>
          </cell>
          <cell r="B233" t="str">
            <v>IRL</v>
          </cell>
          <cell r="C233" t="str">
            <v>Ireland</v>
          </cell>
          <cell r="D233" t="str">
            <v>Item 1</v>
          </cell>
          <cell r="E233" t="str">
            <v>REG1</v>
          </cell>
          <cell r="F233" t="str">
            <v>Notification procedures</v>
          </cell>
          <cell r="G233">
            <v>2003</v>
          </cell>
          <cell r="H233">
            <v>2012</v>
          </cell>
          <cell r="I233" t="str">
            <v>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Copy of official redundancy form to be sent to Department of Employment.</v>
          </cell>
          <cell r="J233">
            <v>1.5</v>
          </cell>
          <cell r="M233">
            <v>3</v>
          </cell>
        </row>
        <row r="234">
          <cell r="A234" t="str">
            <v>IRLREG22003</v>
          </cell>
          <cell r="B234" t="str">
            <v>IRL</v>
          </cell>
          <cell r="C234" t="str">
            <v>Ireland</v>
          </cell>
          <cell r="D234" t="str">
            <v>Item 2</v>
          </cell>
          <cell r="E234" t="str">
            <v>REG2</v>
          </cell>
          <cell r="F234" t="str">
            <v>Delay before notice can start</v>
          </cell>
          <cell r="G234">
            <v>2003</v>
          </cell>
          <cell r="H234">
            <v>2012</v>
          </cell>
          <cell r="I234" t="str">
            <v>None specified in legislation. Notice may be oral or written as long as it is certain. In case of individual termination, advisable to serve notice in writing after warnings specifying what aspect of behaviour is sub-standard.</v>
          </cell>
          <cell r="J234">
            <v>4.5</v>
          </cell>
          <cell r="M234">
            <v>1</v>
          </cell>
        </row>
        <row r="235">
          <cell r="A235" t="str">
            <v>IRLREG32003</v>
          </cell>
          <cell r="B235" t="str">
            <v>IRL</v>
          </cell>
          <cell r="C235" t="str">
            <v>Ireland</v>
          </cell>
          <cell r="D235" t="str">
            <v>Item 3</v>
          </cell>
          <cell r="E235" t="str">
            <v>REG3A, REG3B, REG3C</v>
          </cell>
          <cell r="F235" t="str">
            <v>Notice / tenure</v>
          </cell>
          <cell r="G235">
            <v>2003</v>
          </cell>
          <cell r="H235">
            <v>2012</v>
          </cell>
          <cell r="I235" t="str">
            <v>All workers covered by the Minimum Notice &amp; Terms of Employment Act excluding inter alia, Civil Service employment, Defence Forces, Police and certain Merchant Shipping employment agreements.  Notice as follows: 0&lt;13w, 1w&lt;2y, 2w&lt;5y, 4w&lt;10y, 6w&lt;15y, 8w&gt;15y.
Redundancy cases: 2w min.
9 months tenure: 2 weeks, 4 years tenure: 2 weeks, 20 years tenure: 8 weeks.</v>
          </cell>
          <cell r="J235">
            <v>0.375</v>
          </cell>
          <cell r="K235">
            <v>0.5</v>
          </cell>
          <cell r="L235">
            <v>2</v>
          </cell>
          <cell r="M235">
            <v>1</v>
          </cell>
          <cell r="N235">
            <v>1</v>
          </cell>
          <cell r="O235">
            <v>1</v>
          </cell>
          <cell r="P235" t="str">
            <v>1er janvier 2012</v>
          </cell>
        </row>
        <row r="236">
          <cell r="A236" t="str">
            <v>IRLREG42003</v>
          </cell>
          <cell r="B236" t="str">
            <v>IRL</v>
          </cell>
          <cell r="C236" t="str">
            <v>Ireland</v>
          </cell>
          <cell r="D236" t="str">
            <v>Item 4</v>
          </cell>
          <cell r="E236" t="str">
            <v>REG4A, REG4B, REG4C</v>
          </cell>
          <cell r="F236" t="str">
            <v>Severance pay / tenure</v>
          </cell>
          <cell r="G236">
            <v>2003</v>
          </cell>
          <cell r="H236">
            <v>2012</v>
          </cell>
          <cell r="I236" t="str">
            <v>All workers: none.
In redundancy cases with at least two years tenure: 1 week’s pay ('bonus week'), plus two weeks’ pay per year worked, subject to a ceiling on weekly pay of €507.90.  Employers are reimbursed 60% by redundancy fund financed by ordinary employer and employee social security contribution - they pay therefore only 40%.
Redundancy cases: 9 months tenure: 0, 4 years tenure: 9 weeks (cost is only 3.6w), 20 years tenure: 41 weeks (cost is only 16.4w).</v>
          </cell>
          <cell r="J236">
            <v>0</v>
          </cell>
          <cell r="K236">
            <v>0.45</v>
          </cell>
          <cell r="L236">
            <v>2.0499999999999998</v>
          </cell>
          <cell r="M236">
            <v>0</v>
          </cell>
          <cell r="N236">
            <v>1</v>
          </cell>
          <cell r="O236">
            <v>1</v>
          </cell>
          <cell r="P236" t="str">
            <v xml:space="preserve">In 2010 and 2011
9 months: 0.1 months; 
4 years: 0.1 months; 
20 years: 0.1 </v>
          </cell>
        </row>
        <row r="237">
          <cell r="A237" t="str">
            <v>IRLREG52003</v>
          </cell>
          <cell r="B237" t="str">
            <v>IRL</v>
          </cell>
          <cell r="C237" t="str">
            <v>Ireland</v>
          </cell>
          <cell r="D237" t="str">
            <v>Item 5</v>
          </cell>
          <cell r="E237" t="str">
            <v>REG5</v>
          </cell>
          <cell r="F237" t="str">
            <v>Definition of justified or unfair dismissal</v>
          </cell>
          <cell r="G237">
            <v>2003</v>
          </cell>
          <cell r="H237">
            <v>2012</v>
          </cell>
          <cell r="I237" t="str">
            <v>Fair: Dismissals for lack of ability, competence or qualifications, or redundancy.
Unfair: Dismissals reflecting discrimination on grounds of race, religion, age, gender, etc., including when these factors bias selection during redundancies. Exercise or proposed exercise of rights under Carer’s Leave or minimum wage legislation.</v>
          </cell>
          <cell r="J237">
            <v>0</v>
          </cell>
          <cell r="M237">
            <v>0</v>
          </cell>
        </row>
        <row r="238">
          <cell r="A238" t="str">
            <v>IRLREG62003</v>
          </cell>
          <cell r="B238" t="str">
            <v>IRL</v>
          </cell>
          <cell r="C238" t="str">
            <v>Ireland</v>
          </cell>
          <cell r="D238" t="str">
            <v>Item 6</v>
          </cell>
          <cell r="E238" t="str">
            <v>REG6</v>
          </cell>
          <cell r="F238" t="str">
            <v>Trial period</v>
          </cell>
          <cell r="G238">
            <v>2003</v>
          </cell>
          <cell r="H238">
            <v>2012</v>
          </cell>
          <cell r="I238"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238">
            <v>12</v>
          </cell>
          <cell r="M238">
            <v>2</v>
          </cell>
        </row>
        <row r="239">
          <cell r="A239" t="str">
            <v>IRLREG72003</v>
          </cell>
          <cell r="B239" t="str">
            <v>IRL</v>
          </cell>
          <cell r="C239" t="str">
            <v>Ireland</v>
          </cell>
          <cell r="D239" t="str">
            <v>Item 7</v>
          </cell>
          <cell r="E239" t="str">
            <v>REG7</v>
          </cell>
          <cell r="F239" t="str">
            <v xml:space="preserve">Compensation following unfair dismissal </v>
          </cell>
          <cell r="G239">
            <v>2003</v>
          </cell>
          <cell r="H239">
            <v>2012</v>
          </cell>
          <cell r="I239" t="str">
            <v>Maximum compensation equals 104 weeks’ pay.  Compensation awards based on financial loss.  Minimum 4 weeks’  award where no loss established.  (Average Employment Appeals Tribunal award in 2001 = €5,286.23;  2002 - €5,317.19.)</v>
          </cell>
          <cell r="J239">
            <v>24</v>
          </cell>
          <cell r="M239">
            <v>4</v>
          </cell>
        </row>
        <row r="240">
          <cell r="A240" t="str">
            <v>IRLREG82003</v>
          </cell>
          <cell r="B240" t="str">
            <v>IRL</v>
          </cell>
          <cell r="C240" t="str">
            <v>Ireland</v>
          </cell>
          <cell r="D240" t="str">
            <v>Item 8</v>
          </cell>
          <cell r="E240" t="str">
            <v>REG8</v>
          </cell>
          <cell r="F240" t="str">
            <v>Possibility of reinstatement following unfair dismissal</v>
          </cell>
          <cell r="G240">
            <v>2003</v>
          </cell>
          <cell r="H240">
            <v>2012</v>
          </cell>
          <cell r="I240" t="str">
            <v xml:space="preserve">A reinstatement order, with back pay from the date of dismissal, is possible.  Also re-engagement from date after date of dismissal with no back pay from date of dismissal also possible.  Deciding body must specify why re-instatement/re-engagement not applied if compensation awarded.  In 5.78% of total allowed unfair dismissal cases in 2001, the Tribunal awarded a ‘job back’ remedy;  2002 – 2.139%. </v>
          </cell>
          <cell r="J240">
            <v>1</v>
          </cell>
          <cell r="M240">
            <v>2</v>
          </cell>
        </row>
        <row r="241">
          <cell r="A241" t="str">
            <v>IRLREG92003</v>
          </cell>
          <cell r="B241" t="str">
            <v>IRL</v>
          </cell>
          <cell r="C241" t="str">
            <v>Ireland</v>
          </cell>
          <cell r="D241" t="str">
            <v>Item 9</v>
          </cell>
          <cell r="E241" t="str">
            <v>REG9</v>
          </cell>
          <cell r="F241" t="str">
            <v>Maximum time for claim</v>
          </cell>
          <cell r="G241">
            <v>2003</v>
          </cell>
          <cell r="H241">
            <v>2012</v>
          </cell>
          <cell r="I241" t="str">
            <v xml:space="preserve">The time limit for making a claim of unfair dismissal is 1 year from the date at which the contract is terminated. </v>
          </cell>
          <cell r="J241">
            <v>12</v>
          </cell>
          <cell r="M241">
            <v>5</v>
          </cell>
        </row>
        <row r="242">
          <cell r="A242" t="str">
            <v>IRLFTC12003</v>
          </cell>
          <cell r="B242" t="str">
            <v>IRL</v>
          </cell>
          <cell r="C242" t="str">
            <v>Ireland</v>
          </cell>
          <cell r="D242" t="str">
            <v>Item 10</v>
          </cell>
          <cell r="E242" t="str">
            <v>FTC1</v>
          </cell>
          <cell r="F242" t="str">
            <v>Valid cases for use of fixed-term contracts, other than  “objective”  or “material” situation</v>
          </cell>
          <cell r="G242">
            <v>2003</v>
          </cell>
          <cell r="H242">
            <v>2012</v>
          </cell>
          <cell r="I242" t="str">
            <v xml:space="preserve">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of the objective condition determining the contract i.e. whether it is (a) arriving at a specific date (b) completing a specific task, or (c) the occurrence of a specific event. </v>
          </cell>
          <cell r="J242">
            <v>2.5</v>
          </cell>
          <cell r="M242">
            <v>1</v>
          </cell>
        </row>
        <row r="243">
          <cell r="A243" t="str">
            <v>IRLFTC22003</v>
          </cell>
          <cell r="B243" t="str">
            <v>IRL</v>
          </cell>
          <cell r="C243" t="str">
            <v>Ireland</v>
          </cell>
          <cell r="D243" t="str">
            <v>Item 11</v>
          </cell>
          <cell r="E243" t="str">
            <v>FTC2</v>
          </cell>
          <cell r="F243" t="str">
            <v>Maximum number of successive fixed-term contracts</v>
          </cell>
          <cell r="G243">
            <v>2003</v>
          </cell>
          <cell r="H243">
            <v>2012</v>
          </cell>
          <cell r="I243" t="str">
            <v xml:space="preserve">No limit in case of objective grounds justifying the renewal. (However under the Protection of Employees (Fixed-Term Work) Act 2003 but some possibility for unfair dismissal/penalisation claims under unfair dismissals/fixed-term legislation after having been employed for successive contracts). </v>
          </cell>
          <cell r="J243">
            <v>100</v>
          </cell>
          <cell r="M243">
            <v>0</v>
          </cell>
        </row>
        <row r="244">
          <cell r="A244" t="str">
            <v>IRLFTC32003</v>
          </cell>
          <cell r="B244" t="str">
            <v>IRL</v>
          </cell>
          <cell r="C244" t="str">
            <v>Ireland</v>
          </cell>
          <cell r="D244" t="str">
            <v>Item 12</v>
          </cell>
          <cell r="E244" t="str">
            <v>FTC3</v>
          </cell>
          <cell r="F244" t="str">
            <v>Maximum cumulated duration of successive fixed-term contracts</v>
          </cell>
          <cell r="G244">
            <v>2003</v>
          </cell>
          <cell r="H244">
            <v>2012</v>
          </cell>
          <cell r="I244" t="str">
            <v> The maximum cumulated duration of successive fixed-term contracts under the Protection of Employees (Fixed-Term Work) Act 2002 is 4 years.</v>
          </cell>
          <cell r="J244">
            <v>48</v>
          </cell>
          <cell r="M244">
            <v>1</v>
          </cell>
        </row>
        <row r="245">
          <cell r="A245" t="str">
            <v>IRLTWA12003</v>
          </cell>
          <cell r="B245" t="str">
            <v>IRL</v>
          </cell>
          <cell r="C245" t="str">
            <v>Ireland</v>
          </cell>
          <cell r="D245" t="str">
            <v>Item 13</v>
          </cell>
          <cell r="E245" t="str">
            <v>TWA1</v>
          </cell>
          <cell r="F245" t="str">
            <v>Types of work for which TWA employment is legal</v>
          </cell>
          <cell r="G245">
            <v>2003</v>
          </cell>
          <cell r="H245">
            <v>2012</v>
          </cell>
          <cell r="I245" t="str">
            <v>All employments.</v>
          </cell>
          <cell r="J245">
            <v>4</v>
          </cell>
          <cell r="M245">
            <v>0</v>
          </cell>
        </row>
        <row r="246">
          <cell r="A246" t="str">
            <v>IRLTWA22003</v>
          </cell>
          <cell r="B246" t="str">
            <v>IRL</v>
          </cell>
          <cell r="C246" t="str">
            <v>Ireland</v>
          </cell>
          <cell r="D246" t="str">
            <v>Item 14</v>
          </cell>
          <cell r="E246" t="str">
            <v>TWA2A, TWA2B</v>
          </cell>
          <cell r="F246" t="str">
            <v>Are there any restrictions on the number of renewals of a TWA contract?</v>
          </cell>
          <cell r="G246">
            <v>2003</v>
          </cell>
          <cell r="H246">
            <v>2012</v>
          </cell>
          <cell r="I246" t="str">
            <v>No. The Protection of Employees (Fixed-Term Work) Act 2003 does not apply to agency workers placed by a temporary work agency at the disposition of a user enterprise.</v>
          </cell>
          <cell r="J246" t="str">
            <v>No</v>
          </cell>
          <cell r="K246" t="str">
            <v>No</v>
          </cell>
          <cell r="M246">
            <v>2</v>
          </cell>
          <cell r="N246">
            <v>2</v>
          </cell>
        </row>
        <row r="247">
          <cell r="A247" t="str">
            <v>IRLTWA32003</v>
          </cell>
          <cell r="B247" t="str">
            <v>IRL</v>
          </cell>
          <cell r="C247" t="str">
            <v>Ireland</v>
          </cell>
          <cell r="D247" t="str">
            <v>Item 15</v>
          </cell>
          <cell r="E247" t="str">
            <v>TWA3A, TWA3B</v>
          </cell>
          <cell r="F247" t="str">
            <v>Maximum cumulated duration of temporary work contracts</v>
          </cell>
          <cell r="G247">
            <v>2003</v>
          </cell>
          <cell r="H247">
            <v>2012</v>
          </cell>
          <cell r="I247" t="str">
            <v>No limit. The Protection of Employees (Fixed-Term Work) Act 2003 does not apply to agency workers placed by a temporary work agency at the disposition of a user enterprise.</v>
          </cell>
          <cell r="J247">
            <v>100</v>
          </cell>
          <cell r="K247">
            <v>100</v>
          </cell>
          <cell r="M247">
            <v>0</v>
          </cell>
          <cell r="N247">
            <v>0</v>
          </cell>
        </row>
        <row r="248">
          <cell r="A248" t="str">
            <v>IRLTWA42003</v>
          </cell>
          <cell r="B248" t="str">
            <v>IRL</v>
          </cell>
          <cell r="C248" t="str">
            <v>Ireland</v>
          </cell>
          <cell r="D248" t="str">
            <v>Item 16</v>
          </cell>
          <cell r="E248" t="str">
            <v>TWA4</v>
          </cell>
          <cell r="F248" t="str">
            <v>Authorisation and reporting obligations</v>
          </cell>
          <cell r="G248">
            <v>2003</v>
          </cell>
          <cell r="H248">
            <v>2012</v>
          </cell>
          <cell r="I248" t="str">
            <v>Authorisation from regional authorities is required for the setting up of a TWA.</v>
          </cell>
          <cell r="J248">
            <v>1</v>
          </cell>
          <cell r="M248">
            <v>2</v>
          </cell>
        </row>
        <row r="249">
          <cell r="A249" t="str">
            <v>IRLTWA52003</v>
          </cell>
          <cell r="B249" t="str">
            <v>IRL</v>
          </cell>
          <cell r="C249" t="str">
            <v>Ireland</v>
          </cell>
          <cell r="D249" t="str">
            <v>Item 17</v>
          </cell>
          <cell r="E249" t="str">
            <v>TWA5</v>
          </cell>
          <cell r="F249" t="str">
            <v>Equal treatment for TWA workers</v>
          </cell>
          <cell r="G249">
            <v>2003</v>
          </cell>
          <cell r="H249">
            <v>2012</v>
          </cell>
          <cell r="I249" t="str">
            <v>Yes</v>
          </cell>
          <cell r="J249">
            <v>2</v>
          </cell>
          <cell r="M249">
            <v>6</v>
          </cell>
        </row>
        <row r="250">
          <cell r="A250" t="str">
            <v>IRLCD12003</v>
          </cell>
          <cell r="B250" t="str">
            <v>IRL</v>
          </cell>
          <cell r="C250" t="str">
            <v>Ireland</v>
          </cell>
          <cell r="D250" t="str">
            <v>Item 18</v>
          </cell>
          <cell r="E250" t="str">
            <v>CD1</v>
          </cell>
          <cell r="F250" t="str">
            <v>Definition of collective dismissal</v>
          </cell>
          <cell r="G250">
            <v>2003</v>
          </cell>
          <cell r="H250">
            <v>2012</v>
          </cell>
          <cell r="I250" t="str">
            <v> ‘Collective redundancies’ means dismissals effected by an employer for one or more reasons not related to the individual concerned where in any period of 30 consecutive days the number of such dismissals is 5-9 workers in firms 20-49 employees; 10+ workers in firms 50-99; 10% in firm 100-299; 30+ in firms 300+ employees.</v>
          </cell>
          <cell r="J250">
            <v>3</v>
          </cell>
          <cell r="M250">
            <v>4.5</v>
          </cell>
        </row>
        <row r="251">
          <cell r="A251" t="str">
            <v>IRLCD22003</v>
          </cell>
          <cell r="B251" t="str">
            <v>IRL</v>
          </cell>
          <cell r="C251" t="str">
            <v>Ireland</v>
          </cell>
          <cell r="D251" t="str">
            <v>Item 19</v>
          </cell>
          <cell r="E251" t="str">
            <v>CD2</v>
          </cell>
          <cell r="F251" t="str">
            <v>Additional notification requirements in case of collective dismissals</v>
          </cell>
          <cell r="G251">
            <v>2003</v>
          </cell>
          <cell r="H251">
            <v>2012</v>
          </cell>
          <cell r="I251"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251">
            <v>1</v>
          </cell>
          <cell r="M251">
            <v>3</v>
          </cell>
        </row>
        <row r="252">
          <cell r="A252" t="str">
            <v>IRLCD32003</v>
          </cell>
          <cell r="B252" t="str">
            <v>IRL</v>
          </cell>
          <cell r="C252" t="str">
            <v>Ireland</v>
          </cell>
          <cell r="D252" t="str">
            <v>Item 20</v>
          </cell>
          <cell r="E252" t="str">
            <v>CD3</v>
          </cell>
          <cell r="F252" t="str">
            <v>Additional delays involved in case of collective dismissals</v>
          </cell>
          <cell r="G252">
            <v>2003</v>
          </cell>
          <cell r="H252">
            <v>2012</v>
          </cell>
          <cell r="I252" t="str">
            <v>Information to trade union and Ministry 30 days before implementation. (30 - 1 for individual redundancies)</v>
          </cell>
          <cell r="J252">
            <v>29</v>
          </cell>
          <cell r="M252">
            <v>2</v>
          </cell>
        </row>
        <row r="253">
          <cell r="A253" t="str">
            <v>IRLCD42003</v>
          </cell>
          <cell r="B253" t="str">
            <v>IRL</v>
          </cell>
          <cell r="C253" t="str">
            <v>Ireland</v>
          </cell>
          <cell r="D253" t="str">
            <v>Item 21</v>
          </cell>
          <cell r="E253" t="str">
            <v>CD4</v>
          </cell>
          <cell r="F253" t="str">
            <v>Other special costs to employers in case of collective dismissals</v>
          </cell>
          <cell r="G253">
            <v>2003</v>
          </cell>
          <cell r="H253">
            <v>2012</v>
          </cell>
          <cell r="I253" t="str">
            <v>Type of negotiation requiredf: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253">
            <v>0</v>
          </cell>
          <cell r="M253">
            <v>0</v>
          </cell>
        </row>
        <row r="254">
          <cell r="A254" t="str">
            <v>ITAREG12003</v>
          </cell>
          <cell r="B254" t="str">
            <v>ITA</v>
          </cell>
          <cell r="C254" t="str">
            <v>Italy</v>
          </cell>
          <cell r="D254" t="str">
            <v>Item 1</v>
          </cell>
          <cell r="E254" t="str">
            <v>REG1</v>
          </cell>
          <cell r="F254" t="str">
            <v>Notification procedures</v>
          </cell>
          <cell r="G254">
            <v>2003</v>
          </cell>
          <cell r="H254">
            <v>2013</v>
          </cell>
          <cell r="I254" t="str">
            <v>Written notice to employee who can require communication of detailed reasons and can request conciliation by the provincial employment office or through conciliation committees set up under collective agreements.</v>
          </cell>
          <cell r="J254">
            <v>1.5</v>
          </cell>
          <cell r="M254">
            <v>3</v>
          </cell>
        </row>
        <row r="255">
          <cell r="A255" t="str">
            <v>ITAREG22003</v>
          </cell>
          <cell r="B255" t="str">
            <v>ITA</v>
          </cell>
          <cell r="C255" t="str">
            <v>Italy</v>
          </cell>
          <cell r="D255" t="str">
            <v>Item 2</v>
          </cell>
          <cell r="E255" t="str">
            <v>REG2</v>
          </cell>
          <cell r="F255" t="str">
            <v>Delay before notice can start</v>
          </cell>
          <cell r="G255">
            <v>2003</v>
          </cell>
          <cell r="H255">
            <v>2013</v>
          </cell>
          <cell r="I255" t="str">
            <v>Letter sent by mail or handed directly to employee.</v>
          </cell>
          <cell r="J255">
            <v>1</v>
          </cell>
          <cell r="M255">
            <v>0</v>
          </cell>
        </row>
        <row r="256">
          <cell r="A256" t="str">
            <v>ITAREG32003</v>
          </cell>
          <cell r="B256" t="str">
            <v>ITA</v>
          </cell>
          <cell r="C256" t="str">
            <v>Italy</v>
          </cell>
          <cell r="D256" t="str">
            <v>Item 3</v>
          </cell>
          <cell r="E256" t="str">
            <v>REG3A, REG3B, REG3C</v>
          </cell>
          <cell r="F256" t="str">
            <v>Notice / tenure</v>
          </cell>
          <cell r="G256">
            <v>2003</v>
          </cell>
          <cell r="H256">
            <v>2013</v>
          </cell>
          <cell r="I256" t="str">
            <v>Blue collar: 2d&lt;2w and 6 to 12 days thereafter. White collar: 8d&lt;8w and 15 days to 4 months thereafter (minimum legal requirements, often higher in collective agreements).
Blue collar: 9 months tenure: 6 days, 4 years tenure: 9 days, 20 years tenure: 12 days.
White collar: 9 months tenure: 15 days, 4 years tenure: 2 months, 20 years tenure: 4 months.</v>
          </cell>
          <cell r="J256">
            <v>0.3</v>
          </cell>
          <cell r="K256">
            <v>1.1000000000000001</v>
          </cell>
          <cell r="L256">
            <v>2.2000000000000002</v>
          </cell>
          <cell r="M256">
            <v>1</v>
          </cell>
          <cell r="N256">
            <v>2</v>
          </cell>
          <cell r="O256">
            <v>1</v>
          </cell>
          <cell r="P256" t="str">
            <v>1er janvier 2012</v>
          </cell>
        </row>
        <row r="257">
          <cell r="A257" t="str">
            <v>ITAREG42003</v>
          </cell>
          <cell r="B257" t="str">
            <v>ITA</v>
          </cell>
          <cell r="C257" t="str">
            <v>Italy</v>
          </cell>
          <cell r="D257" t="str">
            <v>Item 4</v>
          </cell>
          <cell r="E257" t="str">
            <v>REG4A, REG4B, REG4C</v>
          </cell>
          <cell r="F257" t="str">
            <v>Severance pay / tenure</v>
          </cell>
          <cell r="G257">
            <v>2003</v>
          </cell>
          <cell r="H257">
            <v>2013</v>
          </cell>
          <cell r="I257" t="str">
            <v>All workers: none.</v>
          </cell>
          <cell r="J257">
            <v>0</v>
          </cell>
          <cell r="K257">
            <v>0</v>
          </cell>
          <cell r="L257">
            <v>0</v>
          </cell>
          <cell r="M257">
            <v>0</v>
          </cell>
          <cell r="N257">
            <v>0</v>
          </cell>
          <cell r="O257">
            <v>0</v>
          </cell>
        </row>
        <row r="258">
          <cell r="A258" t="str">
            <v>ITAREG52003</v>
          </cell>
          <cell r="B258" t="str">
            <v>ITA</v>
          </cell>
          <cell r="C258" t="str">
            <v>Italy</v>
          </cell>
          <cell r="D258" t="str">
            <v>Item 5</v>
          </cell>
          <cell r="E258" t="str">
            <v>REG5</v>
          </cell>
          <cell r="F258" t="str">
            <v>Definition of justified or unfair dismissal</v>
          </cell>
          <cell r="G258">
            <v>2003</v>
          </cell>
          <cell r="H258">
            <v>2013</v>
          </cell>
          <cell r="I258" t="str">
            <v>Fair: Termination of contract only possible for “just cause” or “just motive”, including significant non-performance of the employee, and compelling business reasons. Unfair: Dismissals reflecting discrimination on grounds of race, religion, gender, trade union activity, etc.</v>
          </cell>
          <cell r="J258">
            <v>0</v>
          </cell>
          <cell r="M258">
            <v>0</v>
          </cell>
        </row>
        <row r="259">
          <cell r="A259" t="str">
            <v>ITAREG62003</v>
          </cell>
          <cell r="B259" t="str">
            <v>ITA</v>
          </cell>
          <cell r="C259" t="str">
            <v>Italy</v>
          </cell>
          <cell r="D259" t="str">
            <v>Item 6</v>
          </cell>
          <cell r="E259" t="str">
            <v>REG6</v>
          </cell>
          <cell r="F259" t="str">
            <v>Trial period</v>
          </cell>
          <cell r="G259">
            <v>2003</v>
          </cell>
          <cell r="H259">
            <v>2013</v>
          </cell>
          <cell r="I259" t="str">
            <v>Blue collar: 1-2 weeks (the trial periods cited are those common in collective agreements which are enforceable). White collar: 3-8 weeks.</v>
          </cell>
          <cell r="J259">
            <v>0.8</v>
          </cell>
          <cell r="M259">
            <v>6</v>
          </cell>
        </row>
        <row r="260">
          <cell r="A260" t="str">
            <v>ITAREG72003</v>
          </cell>
          <cell r="B260" t="str">
            <v>ITA</v>
          </cell>
          <cell r="C260" t="str">
            <v>Italy</v>
          </cell>
          <cell r="D260" t="str">
            <v>Item 7</v>
          </cell>
          <cell r="E260" t="str">
            <v>REG7</v>
          </cell>
          <cell r="F260" t="str">
            <v xml:space="preserve">Compensation following unfair dismissal </v>
          </cell>
          <cell r="G260">
            <v>2003</v>
          </cell>
          <cell r="H260">
            <v>2013</v>
          </cell>
          <cell r="I260" t="str">
            <v>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2.5‑6 months (depending on seniority and firm size). This can be increased up to 10 months &gt; 10 years, and 14 months &gt;20 years seniority.
Typical compensation at 20 years tenure: 15 months.</v>
          </cell>
          <cell r="J260">
            <v>15</v>
          </cell>
          <cell r="M260">
            <v>3</v>
          </cell>
        </row>
        <row r="261">
          <cell r="A261" t="str">
            <v>ITAREG82003</v>
          </cell>
          <cell r="B261" t="str">
            <v>ITA</v>
          </cell>
          <cell r="C261" t="str">
            <v>Italy</v>
          </cell>
          <cell r="D261" t="str">
            <v>Item 8</v>
          </cell>
          <cell r="E261" t="str">
            <v>REG8</v>
          </cell>
          <cell r="F261" t="str">
            <v>Possibility of reinstatement following unfair dismissal</v>
          </cell>
          <cell r="G261">
            <v>2003</v>
          </cell>
          <cell r="H261">
            <v>2013</v>
          </cell>
          <cell r="I261" t="str">
            <v>The option of  reinstatement is fairly often made avalaible to the employee.</v>
          </cell>
          <cell r="J261">
            <v>2</v>
          </cell>
          <cell r="M261">
            <v>4</v>
          </cell>
        </row>
        <row r="262">
          <cell r="A262" t="str">
            <v>ITAREG92003</v>
          </cell>
          <cell r="B262" t="str">
            <v>ITA</v>
          </cell>
          <cell r="C262" t="str">
            <v>Italy</v>
          </cell>
          <cell r="D262" t="str">
            <v>Item 9</v>
          </cell>
          <cell r="E262" t="str">
            <v>REG9</v>
          </cell>
          <cell r="F262" t="str">
            <v>Maximum time for claim</v>
          </cell>
          <cell r="G262">
            <v>2003</v>
          </cell>
          <cell r="H262">
            <v>2013</v>
          </cell>
          <cell r="I262" t="str">
            <v xml:space="preserve">The time limit for making a claim of unfair dismissal is 1 year from the date at which the contract is terminated. </v>
          </cell>
          <cell r="J262">
            <v>12</v>
          </cell>
          <cell r="M262">
            <v>5</v>
          </cell>
        </row>
        <row r="263">
          <cell r="A263" t="str">
            <v>ITAFTC12003</v>
          </cell>
          <cell r="B263" t="str">
            <v>ITA</v>
          </cell>
          <cell r="C263" t="str">
            <v>Italy</v>
          </cell>
          <cell r="D263" t="str">
            <v>Item 10</v>
          </cell>
          <cell r="E263" t="str">
            <v>FTC1</v>
          </cell>
          <cell r="F263" t="str">
            <v>Valid cases for use of fixed-term contracts, other than  “objective”  or “material” situation</v>
          </cell>
          <cell r="G263">
            <v>2003</v>
          </cell>
          <cell r="H263">
            <v>2013</v>
          </cell>
          <cell r="I263" t="str">
            <v>Since 2001 (Legislative Decree no. 368/2001) FTC can be used for technical, production and organizational reasons including the replacement of absent workers although whether such grounds actually exist in a particular case may be contested before the courts. (Training contracts and apprenticeships are regulated in separate laws.)</v>
          </cell>
          <cell r="J263">
            <v>2</v>
          </cell>
          <cell r="M263">
            <v>2</v>
          </cell>
        </row>
        <row r="264">
          <cell r="A264" t="str">
            <v>ITAFTC22003</v>
          </cell>
          <cell r="B264" t="str">
            <v>ITA</v>
          </cell>
          <cell r="C264" t="str">
            <v>Italy</v>
          </cell>
          <cell r="D264" t="str">
            <v>Item 11</v>
          </cell>
          <cell r="E264" t="str">
            <v>FTC2</v>
          </cell>
          <cell r="F264" t="str">
            <v>Maximum number of successive fixed-term contracts</v>
          </cell>
          <cell r="G264">
            <v>2003</v>
          </cell>
          <cell r="H264">
            <v>2013</v>
          </cell>
          <cell r="I264" t="str">
            <v>1 One renewal is possible provided that the duration initially agreed is less than three years.</v>
          </cell>
          <cell r="J264">
            <v>2</v>
          </cell>
          <cell r="M264">
            <v>4</v>
          </cell>
        </row>
        <row r="265">
          <cell r="A265" t="str">
            <v>ITAFTC32003</v>
          </cell>
          <cell r="B265" t="str">
            <v>ITA</v>
          </cell>
          <cell r="C265" t="str">
            <v>Italy</v>
          </cell>
          <cell r="D265" t="str">
            <v>Item 12</v>
          </cell>
          <cell r="E265" t="str">
            <v>FTC3</v>
          </cell>
          <cell r="F265" t="str">
            <v>Maximum cumulated duration of successive fixed-term contracts</v>
          </cell>
          <cell r="G265">
            <v>2003</v>
          </cell>
          <cell r="H265">
            <v>2013</v>
          </cell>
          <cell r="I265" t="str">
            <v xml:space="preserve">No maximum duration except for managers (5 years). When the contract is subject to a renewal the total duration cannot exceed three years. </v>
          </cell>
          <cell r="J265">
            <v>200</v>
          </cell>
          <cell r="M265">
            <v>0</v>
          </cell>
        </row>
        <row r="266">
          <cell r="A266" t="str">
            <v>ITATWA12003</v>
          </cell>
          <cell r="B266" t="str">
            <v>ITA</v>
          </cell>
          <cell r="C266" t="str">
            <v>Italy</v>
          </cell>
          <cell r="D266" t="str">
            <v>Item 13</v>
          </cell>
          <cell r="E266" t="str">
            <v>TWA1</v>
          </cell>
          <cell r="F266" t="str">
            <v>Types of work for which TWA employment is legal</v>
          </cell>
          <cell r="G266">
            <v>2003</v>
          </cell>
          <cell r="H266">
            <v>2013</v>
          </cell>
          <cell r="I266" t="str">
            <v xml:space="preserve">Reform of 2000: extended TWA to the construction and agricultural sectors (with reference to white collar workers) and removed the restrictions concerning unskilled workers. (scale would have gone to 2) Reform of 2003: (Law no. 30/2003 opened up the market for the placement and management of work to private companies to the extent that TWA can now be used for technical, production and organizational reasons including the replacement of absent workers. Can also be used for types of work normally carried out by the enterprise but collective agreement may lay down upper limits for the use of temporary workers. An important novel aspect of the new Law no. 30/2003 is that in addition to the supply of workers on temporary contracts there now exists staff leasing i.e. supply of workers on permanent contracts. (scale to 3)
(excluded for firms which have resorted to collective dismissal in the previous 6 months).
</v>
          </cell>
          <cell r="J266">
            <v>3</v>
          </cell>
          <cell r="M266">
            <v>1.5</v>
          </cell>
        </row>
        <row r="267">
          <cell r="A267" t="str">
            <v>ITATWA22003</v>
          </cell>
          <cell r="B267" t="str">
            <v>ITA</v>
          </cell>
          <cell r="C267" t="str">
            <v>Italy</v>
          </cell>
          <cell r="D267" t="str">
            <v>Item 14</v>
          </cell>
          <cell r="E267" t="str">
            <v>TWA2A, TWA2B</v>
          </cell>
          <cell r="F267" t="str">
            <v>Are there any restrictions on the number of renewals of a TWA contract?</v>
          </cell>
          <cell r="G267">
            <v>2003</v>
          </cell>
          <cell r="H267">
            <v>2013</v>
          </cell>
          <cell r="I267" t="str">
            <v>Yes, in the cases and for the duration set forth in the collective agreement used by temporary work agencies.</v>
          </cell>
          <cell r="J267" t="str">
            <v>Yes</v>
          </cell>
          <cell r="K267" t="str">
            <v>Yes</v>
          </cell>
          <cell r="M267">
            <v>4</v>
          </cell>
          <cell r="N267">
            <v>4</v>
          </cell>
        </row>
        <row r="268">
          <cell r="A268" t="str">
            <v>ITATWA32003</v>
          </cell>
          <cell r="B268" t="str">
            <v>ITA</v>
          </cell>
          <cell r="C268" t="str">
            <v>Italy</v>
          </cell>
          <cell r="D268" t="str">
            <v>Item 15</v>
          </cell>
          <cell r="E268" t="str">
            <v>TWA3A, TWA3B</v>
          </cell>
          <cell r="F268" t="str">
            <v>Maximum cumulated duration of temporary work contracts</v>
          </cell>
          <cell r="G268">
            <v>2003</v>
          </cell>
          <cell r="H268">
            <v>2013</v>
          </cell>
          <cell r="I268" t="str">
            <v>No limit</v>
          </cell>
          <cell r="J268">
            <v>100</v>
          </cell>
          <cell r="K268">
            <v>100</v>
          </cell>
          <cell r="M268">
            <v>0</v>
          </cell>
          <cell r="N268">
            <v>0</v>
          </cell>
        </row>
        <row r="269">
          <cell r="A269" t="str">
            <v>ITATWA42003</v>
          </cell>
          <cell r="B269" t="str">
            <v>ITA</v>
          </cell>
          <cell r="C269" t="str">
            <v>Italy</v>
          </cell>
          <cell r="D269" t="str">
            <v>Item 16</v>
          </cell>
          <cell r="E269" t="str">
            <v>TWA4</v>
          </cell>
          <cell r="F269" t="str">
            <v>Authorisation and reporting obligations</v>
          </cell>
          <cell r="G269">
            <v>2003</v>
          </cell>
          <cell r="H269">
            <v>2013</v>
          </cell>
          <cell r="I269" t="str">
            <v>Authorisation from regional authorities is required for the setting up of a TWA.</v>
          </cell>
          <cell r="J269">
            <v>1</v>
          </cell>
          <cell r="M269">
            <v>2</v>
          </cell>
        </row>
        <row r="270">
          <cell r="A270" t="str">
            <v>ITATWA52003</v>
          </cell>
          <cell r="B270" t="str">
            <v>ITA</v>
          </cell>
          <cell r="C270" t="str">
            <v>Italy</v>
          </cell>
          <cell r="D270" t="str">
            <v>Item 17</v>
          </cell>
          <cell r="E270" t="str">
            <v>TWA5</v>
          </cell>
          <cell r="F270" t="str">
            <v>Equal treatment for TWA workers</v>
          </cell>
          <cell r="G270">
            <v>2003</v>
          </cell>
          <cell r="H270">
            <v>2013</v>
          </cell>
          <cell r="I270" t="str">
            <v>Yes</v>
          </cell>
          <cell r="J270">
            <v>2</v>
          </cell>
          <cell r="M270">
            <v>6</v>
          </cell>
        </row>
        <row r="271">
          <cell r="A271" t="str">
            <v>ITACD12003</v>
          </cell>
          <cell r="B271" t="str">
            <v>ITA</v>
          </cell>
          <cell r="C271" t="str">
            <v>Italy</v>
          </cell>
          <cell r="D271" t="str">
            <v>Item 18</v>
          </cell>
          <cell r="E271" t="str">
            <v>CD1</v>
          </cell>
          <cell r="F271" t="str">
            <v>Definition of collective dismissal</v>
          </cell>
          <cell r="G271">
            <v>2003</v>
          </cell>
          <cell r="H271">
            <v>2013</v>
          </cell>
          <cell r="I271" t="str">
            <v>In firms with 15 and more employees and over  a period of 120 days, 5+ workers in a single production unit; 5+ workers in several units within one province.</v>
          </cell>
          <cell r="J271">
            <v>4</v>
          </cell>
          <cell r="M271">
            <v>6</v>
          </cell>
        </row>
        <row r="272">
          <cell r="A272" t="str">
            <v>ITACD22003</v>
          </cell>
          <cell r="B272" t="str">
            <v>ITA</v>
          </cell>
          <cell r="C272" t="str">
            <v>Italy</v>
          </cell>
          <cell r="D272" t="str">
            <v>Item 19</v>
          </cell>
          <cell r="E272" t="str">
            <v>CD2</v>
          </cell>
          <cell r="F272" t="str">
            <v>Additional notification requirements in case of collective dismissals</v>
          </cell>
          <cell r="G272">
            <v>2003</v>
          </cell>
          <cell r="H272">
            <v>2013</v>
          </cell>
          <cell r="I272"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J272">
            <v>1.5</v>
          </cell>
          <cell r="M272">
            <v>4.5</v>
          </cell>
        </row>
        <row r="273">
          <cell r="A273" t="str">
            <v>ITACD32003</v>
          </cell>
          <cell r="B273" t="str">
            <v>ITA</v>
          </cell>
          <cell r="C273" t="str">
            <v>Italy</v>
          </cell>
          <cell r="D273" t="str">
            <v>Item 20</v>
          </cell>
          <cell r="E273" t="str">
            <v>CD3</v>
          </cell>
          <cell r="F273" t="str">
            <v>Additional delays involved in case of collective dismissals</v>
          </cell>
          <cell r="G273">
            <v>2003</v>
          </cell>
          <cell r="H273">
            <v>2013</v>
          </cell>
          <cell r="I273" t="str">
            <v>Up to 45 days negotiation in joint examination committee before implementation.  Conciliation if no agreement reached.</v>
          </cell>
          <cell r="J273">
            <v>44</v>
          </cell>
          <cell r="M273">
            <v>3</v>
          </cell>
        </row>
        <row r="274">
          <cell r="A274" t="str">
            <v>ITACD42003</v>
          </cell>
          <cell r="B274" t="str">
            <v>ITA</v>
          </cell>
          <cell r="C274" t="str">
            <v>Italy</v>
          </cell>
          <cell r="D274" t="str">
            <v>Item 21</v>
          </cell>
          <cell r="E274" t="str">
            <v>CD4</v>
          </cell>
          <cell r="F274" t="str">
            <v>Other special costs to employers in case of collective dismissals</v>
          </cell>
          <cell r="G274">
            <v>2003</v>
          </cell>
          <cell r="H274">
            <v>2013</v>
          </cell>
          <cell r="I274" t="str">
            <v>Type of negotiation requiredf: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mobility payments (mobility indemnities are financed through the social security system, when accessing to the scheme enterprises have to pay, for every worker dismissed, a sum equal to six times the first month mobility allowance).</v>
          </cell>
          <cell r="J274">
            <v>2</v>
          </cell>
          <cell r="M274">
            <v>6</v>
          </cell>
        </row>
        <row r="275">
          <cell r="A275" t="str">
            <v>JPNREG12003</v>
          </cell>
          <cell r="B275" t="str">
            <v>JPN</v>
          </cell>
          <cell r="C275" t="str">
            <v>Japan</v>
          </cell>
          <cell r="D275" t="str">
            <v>Item 1</v>
          </cell>
          <cell r="E275" t="str">
            <v>REG1</v>
          </cell>
          <cell r="F275" t="str">
            <v>Notification procedures</v>
          </cell>
          <cell r="G275">
            <v>2003</v>
          </cell>
          <cell r="I275" t="str">
            <v>Personal reasons: To stand up in court, it is considered advisable that notice is given in writing and reasons are stated.  Some collective agreements provide for prior consultation with trade union. Managerial reasons: The courts must be satisfied that  trade union/employee representatives have been adequately notified and consulted.</v>
          </cell>
          <cell r="J275">
            <v>1.5</v>
          </cell>
          <cell r="M275">
            <v>3</v>
          </cell>
        </row>
        <row r="276">
          <cell r="A276" t="str">
            <v>JPNREG22003</v>
          </cell>
          <cell r="B276" t="str">
            <v>JPN</v>
          </cell>
          <cell r="C276" t="str">
            <v>Japan</v>
          </cell>
          <cell r="D276" t="str">
            <v>Item 2</v>
          </cell>
          <cell r="E276" t="str">
            <v>REG2</v>
          </cell>
          <cell r="F276" t="str">
            <v>Delay before notice can start</v>
          </cell>
          <cell r="G276">
            <v>2003</v>
          </cell>
          <cell r="I276" t="str">
            <v>Personal reasons: Written or oral notification.
Managerial reasons: Sincere consultation on need for dismissal and standards of selection, then letter of dismissal.</v>
          </cell>
          <cell r="J276">
            <v>1</v>
          </cell>
          <cell r="M276">
            <v>0</v>
          </cell>
        </row>
        <row r="277">
          <cell r="A277" t="str">
            <v>JPNREG32003</v>
          </cell>
          <cell r="B277" t="str">
            <v>JPN</v>
          </cell>
          <cell r="C277" t="str">
            <v>Japan</v>
          </cell>
          <cell r="D277" t="str">
            <v>Item 3</v>
          </cell>
          <cell r="E277" t="str">
            <v>REG3A, REG3B, REG3C</v>
          </cell>
          <cell r="F277" t="str">
            <v>Notice / tenure</v>
          </cell>
          <cell r="G277">
            <v>2003</v>
          </cell>
          <cell r="I277" t="str">
            <v xml:space="preserve">All workers: 30 days. </v>
          </cell>
          <cell r="J277">
            <v>1</v>
          </cell>
          <cell r="K277">
            <v>1</v>
          </cell>
          <cell r="L277">
            <v>1</v>
          </cell>
          <cell r="M277">
            <v>3</v>
          </cell>
          <cell r="N277">
            <v>2</v>
          </cell>
          <cell r="O277">
            <v>1</v>
          </cell>
        </row>
        <row r="278">
          <cell r="A278" t="str">
            <v>JPNREG42003</v>
          </cell>
          <cell r="B278" t="str">
            <v>JPN</v>
          </cell>
          <cell r="C278" t="str">
            <v>Japan</v>
          </cell>
          <cell r="D278" t="str">
            <v>Item 4</v>
          </cell>
          <cell r="E278" t="str">
            <v>REG4A, REG4B, REG4C</v>
          </cell>
          <cell r="F278" t="str">
            <v>Severance pay / tenure</v>
          </cell>
          <cell r="G278">
            <v>2003</v>
          </cell>
          <cell r="I278" t="str">
            <v xml:space="preserve">All workers: Severance pay is not legally required. According to enterprise survey, average severance pay (retirement allowance) equals almost 1 month per year of service, although is not legally required. It is somewhat higher in the case of lay-offs, and lower in case of volontary quits. The following figures refer to the differential in severance pay between these two cases.
9 months tenure: 0.4, 4 years tenure: 1.4 months, 20 years tenure: 2.9 months.  </v>
          </cell>
          <cell r="J278">
            <v>0</v>
          </cell>
          <cell r="K278">
            <v>0</v>
          </cell>
          <cell r="L278">
            <v>0</v>
          </cell>
          <cell r="M278">
            <v>0</v>
          </cell>
          <cell r="N278">
            <v>0</v>
          </cell>
          <cell r="O278">
            <v>0</v>
          </cell>
        </row>
        <row r="279">
          <cell r="A279" t="str">
            <v>JPNREG52003</v>
          </cell>
          <cell r="B279" t="str">
            <v>JPN</v>
          </cell>
          <cell r="C279" t="str">
            <v>Japan</v>
          </cell>
          <cell r="D279" t="str">
            <v>Item 5</v>
          </cell>
          <cell r="E279" t="str">
            <v>REG5</v>
          </cell>
          <cell r="F279" t="str">
            <v>Definition of justified or unfair dismissal</v>
          </cell>
          <cell r="G279">
            <v>2003</v>
          </cell>
          <cell r="I279" t="str">
            <v>Fair: Dismissals for “reasonable cause”: incompetence of the employee or break of disciplinary rules. Redundancy dismissals require urgent business reasons for reducing the number of staff; reasonableness of selection criteria and reasonableness of procedures. Unfair: Dismissal for reason of nationality, gender, belief or social status, of workers on sick leave, child birth and maternity leave, and when conditions on fair dismissal have not been satisfied.</v>
          </cell>
          <cell r="J279">
            <v>1</v>
          </cell>
          <cell r="M279">
            <v>2</v>
          </cell>
        </row>
        <row r="280">
          <cell r="A280" t="str">
            <v>JPNREG62003</v>
          </cell>
          <cell r="B280" t="str">
            <v>JPN</v>
          </cell>
          <cell r="C280" t="str">
            <v>Japan</v>
          </cell>
          <cell r="D280" t="str">
            <v>Item 6</v>
          </cell>
          <cell r="E280" t="str">
            <v>REG6</v>
          </cell>
          <cell r="F280" t="str">
            <v>Trial period</v>
          </cell>
          <cell r="G280">
            <v>2003</v>
          </cell>
          <cell r="I280" t="str">
            <v xml:space="preserve">Not legally regulated, but usually varies from 2 to 6 months (most often 3 months). The employer can dismiss the employee without stating any reason during the whole lenght of the probation period. However, after the first 14 days the ordinary 30-day notice must be given.  </v>
          </cell>
          <cell r="J280">
            <v>3</v>
          </cell>
          <cell r="M280">
            <v>4</v>
          </cell>
        </row>
        <row r="281">
          <cell r="A281" t="str">
            <v>JPNREG72003</v>
          </cell>
          <cell r="B281" t="str">
            <v>JPN</v>
          </cell>
          <cell r="C281" t="str">
            <v>Japan</v>
          </cell>
          <cell r="D281" t="str">
            <v>Item 7</v>
          </cell>
          <cell r="E281" t="str">
            <v>REG7</v>
          </cell>
          <cell r="F281" t="str">
            <v xml:space="preserve">Compensation following unfair dismissal </v>
          </cell>
          <cell r="G281">
            <v>2003</v>
          </cell>
          <cell r="I281" t="str">
            <v>In lieu of reinstatement, compensation through regular severance pay, plus a sum equal to earnings between the dismissal and the legal settlement of the case.  Sums earned by the employee in the interim can only partially be set off against the award. Typical compensation at 20 years tenure (all workers): 9 months (2.9+6). - should be 6 months - should not include standard severance pay</v>
          </cell>
          <cell r="J281">
            <v>6</v>
          </cell>
          <cell r="M281">
            <v>1</v>
          </cell>
        </row>
        <row r="282">
          <cell r="A282" t="str">
            <v>JPNREG82003</v>
          </cell>
          <cell r="B282" t="str">
            <v>JPN</v>
          </cell>
          <cell r="C282" t="str">
            <v>Japan</v>
          </cell>
          <cell r="D282" t="str">
            <v>Item 8</v>
          </cell>
          <cell r="E282" t="str">
            <v>REG8</v>
          </cell>
          <cell r="F282" t="str">
            <v>Possibility of reinstatement following unfair dismissal</v>
          </cell>
          <cell r="G282">
            <v>2003</v>
          </cell>
          <cell r="I282" t="str">
            <v>Frequent orders of reinstatement with back pay.</v>
          </cell>
          <cell r="J282">
            <v>3</v>
          </cell>
          <cell r="M282">
            <v>6</v>
          </cell>
        </row>
        <row r="283">
          <cell r="A283" t="str">
            <v>JPNREG92003</v>
          </cell>
          <cell r="B283" t="str">
            <v>JPN</v>
          </cell>
          <cell r="C283" t="str">
            <v>Japan</v>
          </cell>
          <cell r="D283" t="str">
            <v>Item 9</v>
          </cell>
          <cell r="E283" t="str">
            <v>REG9</v>
          </cell>
          <cell r="F283" t="str">
            <v>Maximum time for claim</v>
          </cell>
          <cell r="G283">
            <v>2003</v>
          </cell>
        </row>
        <row r="284">
          <cell r="A284" t="str">
            <v>JPNFTC12003</v>
          </cell>
          <cell r="B284" t="str">
            <v>JPN</v>
          </cell>
          <cell r="C284" t="str">
            <v>Japan</v>
          </cell>
          <cell r="D284" t="str">
            <v>Item 10</v>
          </cell>
          <cell r="E284" t="str">
            <v>FTC1</v>
          </cell>
          <cell r="F284" t="str">
            <v>Valid cases for use of fixed-term contracts, other than  “objective”  or “material” situation</v>
          </cell>
          <cell r="G284">
            <v>2003</v>
          </cell>
          <cell r="I284" t="str">
            <v>Fixed-term  contracts under 3 year duration widely possible without specifying an objective reason. The contract can be of 5 years for highly skilled employees or those aged 60+.</v>
          </cell>
          <cell r="J284">
            <v>2.5</v>
          </cell>
          <cell r="M284">
            <v>1</v>
          </cell>
        </row>
        <row r="285">
          <cell r="A285" t="str">
            <v>JPNFTC22003</v>
          </cell>
          <cell r="B285" t="str">
            <v>JPN</v>
          </cell>
          <cell r="C285" t="str">
            <v>Japan</v>
          </cell>
          <cell r="D285" t="str">
            <v>Item 11</v>
          </cell>
          <cell r="E285" t="str">
            <v>FTC2</v>
          </cell>
          <cell r="F285" t="str">
            <v>Maximum number of successive fixed-term contracts</v>
          </cell>
          <cell r="G285">
            <v>2003</v>
          </cell>
          <cell r="I285" t="str">
            <v>No legal limit specified; after repeated renewal  the employee becomes entitled to expect renewal of his contract and the employer must have just cause to refuse renewal.</v>
          </cell>
          <cell r="J285">
            <v>100</v>
          </cell>
          <cell r="M285">
            <v>0</v>
          </cell>
        </row>
        <row r="286">
          <cell r="A286" t="str">
            <v>JPNFTC32003</v>
          </cell>
          <cell r="B286" t="str">
            <v>JPN</v>
          </cell>
          <cell r="C286" t="str">
            <v>Japan</v>
          </cell>
          <cell r="D286" t="str">
            <v>Item 12</v>
          </cell>
          <cell r="E286" t="str">
            <v>FTC3</v>
          </cell>
          <cell r="F286" t="str">
            <v>Maximum cumulated duration of successive fixed-term contracts</v>
          </cell>
          <cell r="G286">
            <v>2003</v>
          </cell>
          <cell r="I286" t="str">
            <v>No limit</v>
          </cell>
          <cell r="J286">
            <v>200</v>
          </cell>
          <cell r="M286">
            <v>0</v>
          </cell>
        </row>
        <row r="287">
          <cell r="A287" t="str">
            <v>JPNTWA12003</v>
          </cell>
          <cell r="B287" t="str">
            <v>JPN</v>
          </cell>
          <cell r="C287" t="str">
            <v>Japan</v>
          </cell>
          <cell r="D287" t="str">
            <v>Item 13</v>
          </cell>
          <cell r="E287" t="str">
            <v>TWA1</v>
          </cell>
          <cell r="F287" t="str">
            <v>Types of work for which TWA employment is legal</v>
          </cell>
          <cell r="G287">
            <v>2003</v>
          </cell>
          <cell r="I287" t="str">
            <v>"Dispatching agencies" allowed for all occupations except port transport services, construction work, security services, medical-related work at hospital etc. and manufacturing products.</v>
          </cell>
          <cell r="J287">
            <v>3</v>
          </cell>
          <cell r="M287">
            <v>1.5</v>
          </cell>
        </row>
        <row r="288">
          <cell r="A288" t="str">
            <v>JPNTWA22003</v>
          </cell>
          <cell r="B288" t="str">
            <v>JPN</v>
          </cell>
          <cell r="C288" t="str">
            <v>Japan</v>
          </cell>
          <cell r="D288" t="str">
            <v>Item 14</v>
          </cell>
          <cell r="E288" t="str">
            <v>TWA2A, TWA2B</v>
          </cell>
          <cell r="F288" t="str">
            <v>Are there any restrictions on the number of renewals of a TWA contract?</v>
          </cell>
          <cell r="G288">
            <v>2003</v>
          </cell>
          <cell r="I288" t="str">
            <v>No restrictions</v>
          </cell>
          <cell r="J288" t="str">
            <v>No</v>
          </cell>
          <cell r="K288" t="str">
            <v>No</v>
          </cell>
          <cell r="M288">
            <v>2</v>
          </cell>
          <cell r="N288">
            <v>2</v>
          </cell>
        </row>
        <row r="289">
          <cell r="A289" t="str">
            <v>JPNTWA32003</v>
          </cell>
          <cell r="B289" t="str">
            <v>JPN</v>
          </cell>
          <cell r="C289" t="str">
            <v>Japan</v>
          </cell>
          <cell r="D289" t="str">
            <v>Item 15</v>
          </cell>
          <cell r="E289" t="str">
            <v>TWA3A, TWA3B</v>
          </cell>
          <cell r="F289" t="str">
            <v>Maximum cumulated duration of temporary work contracts</v>
          </cell>
          <cell r="G289">
            <v>2003</v>
          </cell>
          <cell r="I289" t="str">
            <v>36 months (12 months contracts renewable twice) for the 26 original occupations and 12 months for all other allowed occupations (36 because the decrease to 24 would just be the result of the increase in the occupations allowed)</v>
          </cell>
          <cell r="J289">
            <v>36</v>
          </cell>
          <cell r="K289">
            <v>36</v>
          </cell>
          <cell r="M289">
            <v>1</v>
          </cell>
          <cell r="N289">
            <v>1</v>
          </cell>
        </row>
        <row r="290">
          <cell r="A290" t="str">
            <v>JPNTWA42003</v>
          </cell>
          <cell r="B290" t="str">
            <v>JPN</v>
          </cell>
          <cell r="C290" t="str">
            <v>Japan</v>
          </cell>
          <cell r="D290" t="str">
            <v>Item 16</v>
          </cell>
          <cell r="E290" t="str">
            <v>TWA4</v>
          </cell>
          <cell r="F290" t="str">
            <v>Authorisation and reporting obligations</v>
          </cell>
          <cell r="G290">
            <v>2003</v>
          </cell>
        </row>
        <row r="291">
          <cell r="A291" t="str">
            <v>JPNTWA52003</v>
          </cell>
          <cell r="B291" t="str">
            <v>JPN</v>
          </cell>
          <cell r="C291" t="str">
            <v>Japan</v>
          </cell>
          <cell r="D291" t="str">
            <v>Item 17</v>
          </cell>
          <cell r="E291" t="str">
            <v>TWA5</v>
          </cell>
          <cell r="F291" t="str">
            <v>Equal treatment for TWA workers</v>
          </cell>
          <cell r="G291">
            <v>2003</v>
          </cell>
        </row>
        <row r="292">
          <cell r="A292" t="str">
            <v>JPNCD12003</v>
          </cell>
          <cell r="B292" t="str">
            <v>JPN</v>
          </cell>
          <cell r="C292" t="str">
            <v>Japan</v>
          </cell>
          <cell r="D292" t="str">
            <v>Item 18</v>
          </cell>
          <cell r="E292" t="str">
            <v>CD1</v>
          </cell>
          <cell r="F292" t="str">
            <v>Definition of collective dismissal</v>
          </cell>
          <cell r="G292">
            <v>2003</v>
          </cell>
          <cell r="I292" t="str">
            <v>No special statute on collective dismissal, but notification requirement in cases of 30+ dismissals.</v>
          </cell>
          <cell r="J292">
            <v>2</v>
          </cell>
          <cell r="M292">
            <v>3</v>
          </cell>
        </row>
        <row r="293">
          <cell r="A293" t="str">
            <v>JPNCD22003</v>
          </cell>
          <cell r="B293" t="str">
            <v>JPN</v>
          </cell>
          <cell r="C293" t="str">
            <v>Japan</v>
          </cell>
          <cell r="D293" t="str">
            <v>Item 19</v>
          </cell>
          <cell r="E293" t="str">
            <v>CD2</v>
          </cell>
          <cell r="F293" t="str">
            <v>Additional notification requirements in case of collective dismissals</v>
          </cell>
          <cell r="G293">
            <v>2003</v>
          </cell>
          <cell r="I293" t="str">
            <v>Notification of employee representatives: information and consultation with trade union or employee representatives required. Notification of public authorities: Notification of public employment service.</v>
          </cell>
          <cell r="J293">
            <v>1</v>
          </cell>
          <cell r="M293">
            <v>3</v>
          </cell>
        </row>
        <row r="294">
          <cell r="A294" t="str">
            <v>JPNCD32003</v>
          </cell>
          <cell r="B294" t="str">
            <v>JPN</v>
          </cell>
          <cell r="C294" t="str">
            <v>Japan</v>
          </cell>
          <cell r="D294" t="str">
            <v>Item 20</v>
          </cell>
          <cell r="E294" t="str">
            <v>CD3</v>
          </cell>
          <cell r="F294" t="str">
            <v>Additional delays involved in case of collective dismissals</v>
          </cell>
          <cell r="G294">
            <v>2003</v>
          </cell>
          <cell r="I294" t="str">
            <v>No special regulations.</v>
          </cell>
          <cell r="J294">
            <v>0</v>
          </cell>
          <cell r="M294">
            <v>0</v>
          </cell>
        </row>
        <row r="295">
          <cell r="A295" t="str">
            <v>JPNCD42003</v>
          </cell>
          <cell r="B295" t="str">
            <v>JPN</v>
          </cell>
          <cell r="C295" t="str">
            <v>Japan</v>
          </cell>
          <cell r="D295" t="str">
            <v>Item 21</v>
          </cell>
          <cell r="E295" t="str">
            <v>CD4</v>
          </cell>
          <cell r="F295" t="str">
            <v>Other special costs to employers in case of collective dismissals</v>
          </cell>
          <cell r="G295">
            <v>2003</v>
          </cell>
          <cell r="I295" t="str">
            <v>Type of negotiation requiredf: Courts will require sincere consultation on need for redundancy, dismissal standards and employee selection. Selection criteria: No specific selection criteria for dismissal. Severance pay: No special regulations for collective dismissal (social plan required only for threatened sectors)</v>
          </cell>
          <cell r="J295">
            <v>0</v>
          </cell>
          <cell r="M295">
            <v>0</v>
          </cell>
        </row>
        <row r="296">
          <cell r="A296" t="str">
            <v>KORREG12003</v>
          </cell>
          <cell r="B296" t="str">
            <v>KOR</v>
          </cell>
          <cell r="C296" t="str">
            <v>Korea</v>
          </cell>
          <cell r="D296" t="str">
            <v>Item 1</v>
          </cell>
          <cell r="E296" t="str">
            <v>REG1</v>
          </cell>
          <cell r="F296" t="str">
            <v>Notification procedures</v>
          </cell>
          <cell r="G296">
            <v>2003</v>
          </cell>
          <cell r="H296">
            <v>2008</v>
          </cell>
          <cell r="I296" t="str">
            <v xml:space="preserve">Personal reasons: Written or oral notice. Statement of urgency and reasons to employee.
Managerial reasons: Advance notice to union or other worker representatives 60 days prior to dismissal and have a sincere consultation with them over efforts to avoid dismissal, and fair and rational criteria for selecting workers to be dismissed.
Calculation: (1 + 2.5)/2
</v>
          </cell>
          <cell r="J296">
            <v>1.75</v>
          </cell>
          <cell r="M296">
            <v>3.5</v>
          </cell>
        </row>
        <row r="297">
          <cell r="A297" t="str">
            <v>KORREG22003</v>
          </cell>
          <cell r="B297" t="str">
            <v>KOR</v>
          </cell>
          <cell r="C297" t="str">
            <v>Korea</v>
          </cell>
          <cell r="D297" t="str">
            <v>Item 2</v>
          </cell>
          <cell r="E297" t="str">
            <v>REG2</v>
          </cell>
          <cell r="F297" t="str">
            <v>Delay before notice can start</v>
          </cell>
          <cell r="G297">
            <v>2003</v>
          </cell>
          <cell r="H297">
            <v>2008</v>
          </cell>
          <cell r="I297" t="str">
            <v xml:space="preserve">Personal reasons: Written or oral notice. Statement of urgency and reasons to employee.
Managerial reasons: Advance notice to union or other worker representatives 60 days prior to dismissal and have a sincere consultation with them over efforts to avoid dismissal, and fair and rational criteria for selecting workers to be dismissed. However, in Nov. 13, 2003, the Korean Supreme Court stated that a dismissal could be validated even if employee representatives have be notified less than 60 days prior to dismissal, provided that there was enough time have sincere consultations.
Calculation: (1+40)/2
</v>
          </cell>
          <cell r="J297">
            <v>20</v>
          </cell>
          <cell r="M297">
            <v>3</v>
          </cell>
        </row>
        <row r="298">
          <cell r="A298" t="str">
            <v>KORREG32003</v>
          </cell>
          <cell r="B298" t="str">
            <v>KOR</v>
          </cell>
          <cell r="C298" t="str">
            <v>Korea</v>
          </cell>
          <cell r="D298" t="str">
            <v>Item 3</v>
          </cell>
          <cell r="E298" t="str">
            <v>REG3A, REG3B, REG3C</v>
          </cell>
          <cell r="F298" t="str">
            <v>Notice / tenure</v>
          </cell>
          <cell r="G298">
            <v>2003</v>
          </cell>
          <cell r="H298">
            <v>2008</v>
          </cell>
          <cell r="I298" t="str">
            <v>All workers: 30d (applies to every worker to be dismissed regardless of the length of tenure). Exceptionally, an advance notice of dismissal may not be given to workers who have been employed: ① on a daily basis for less than 3 consecutive months, ② for a fixed period not exceeding 2 months, ③ as a monthly-paid worker for less than 6 months, ④ for seasonal work for a fixed period not exceeding 6 months and ⑤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v>
          </cell>
          <cell r="J298">
            <v>1</v>
          </cell>
          <cell r="K298">
            <v>1</v>
          </cell>
          <cell r="L298">
            <v>1</v>
          </cell>
          <cell r="M298">
            <v>3</v>
          </cell>
          <cell r="N298">
            <v>2</v>
          </cell>
          <cell r="O298">
            <v>1</v>
          </cell>
        </row>
        <row r="299">
          <cell r="A299" t="str">
            <v>KORREG42003</v>
          </cell>
          <cell r="B299" t="str">
            <v>KOR</v>
          </cell>
          <cell r="C299" t="str">
            <v>Korea</v>
          </cell>
          <cell r="D299" t="str">
            <v>Item 4</v>
          </cell>
          <cell r="E299" t="str">
            <v>REG4A, REG4B, REG4C</v>
          </cell>
          <cell r="F299" t="str">
            <v>Severance pay / tenure</v>
          </cell>
          <cell r="G299">
            <v>2003</v>
          </cell>
          <cell r="H299">
            <v>2008</v>
          </cell>
          <cell r="I299" t="str">
            <v>Firms with &gt;=5 employees: by law, retirement allowance of &gt;30d per year of service is paid whatever the reason of separation, voluntary quit or layoff to those who have worked at least one year with the same firm; often more in practice.                                                                                                                                                                                                                                                    
Firms with &lt;5 employees: no severance pay.                                                                                             9 months tenure: 0., 4 years tenure: 0 months, 20 years tenure: 0 months. (0 because it is just deferred was paid to all)</v>
          </cell>
          <cell r="J299">
            <v>0</v>
          </cell>
          <cell r="K299">
            <v>0</v>
          </cell>
          <cell r="L299">
            <v>0</v>
          </cell>
          <cell r="M299">
            <v>0</v>
          </cell>
          <cell r="N299">
            <v>0</v>
          </cell>
          <cell r="O299">
            <v>0</v>
          </cell>
        </row>
        <row r="300">
          <cell r="A300" t="str">
            <v>KORREG52003</v>
          </cell>
          <cell r="B300" t="str">
            <v>KOR</v>
          </cell>
          <cell r="C300" t="str">
            <v>Korea</v>
          </cell>
          <cell r="D300" t="str">
            <v>Item 5</v>
          </cell>
          <cell r="E300" t="str">
            <v>REG5</v>
          </cell>
          <cell r="F300" t="str">
            <v>Definition of justified or unfair dismissal</v>
          </cell>
          <cell r="G300">
            <v>2003</v>
          </cell>
          <cell r="H300">
            <v>2008</v>
          </cell>
          <cell r="I300" t="str">
            <v>Fair: Dismissals for “just cause” (according to court precedents, justifiable reasons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Dismissal for reason of nationality, gender, belief or social status, of workers on sick leave, child birth and maternity leave, and when not having demonstrated special efforts to avoid dismissal  in consultation with labour union. (In case a worker receives medical treatment for occupational diseases or injuries or takes maternity leave before and after childbirth, the worker cannot be dismissed during such periods and within 30 days thereafter.)</v>
          </cell>
          <cell r="J300">
            <v>1</v>
          </cell>
          <cell r="M300">
            <v>2</v>
          </cell>
        </row>
        <row r="301">
          <cell r="A301" t="str">
            <v>KORREG62003</v>
          </cell>
          <cell r="B301" t="str">
            <v>KOR</v>
          </cell>
          <cell r="C301" t="str">
            <v>Korea</v>
          </cell>
          <cell r="D301" t="str">
            <v>Item 6</v>
          </cell>
          <cell r="E301" t="str">
            <v>REG6</v>
          </cell>
          <cell r="F301" t="str">
            <v>Trial period</v>
          </cell>
          <cell r="G301">
            <v>2003</v>
          </cell>
          <cell r="H301">
            <v>2008</v>
          </cell>
          <cell r="I301" t="str">
            <v>Not legally regulated, varies from case to case.</v>
          </cell>
          <cell r="J301" t="str">
            <v>..</v>
          </cell>
          <cell r="M301" t="e">
            <v>#N/A</v>
          </cell>
        </row>
        <row r="302">
          <cell r="A302" t="str">
            <v>KORREG72003</v>
          </cell>
          <cell r="B302" t="str">
            <v>KOR</v>
          </cell>
          <cell r="C302" t="str">
            <v>Korea</v>
          </cell>
          <cell r="D302" t="str">
            <v>Item 7</v>
          </cell>
          <cell r="E302" t="str">
            <v>REG7</v>
          </cell>
          <cell r="F302" t="str">
            <v xml:space="preserve">Compensation following unfair dismissal </v>
          </cell>
          <cell r="G302">
            <v>2003</v>
          </cell>
          <cell r="H302">
            <v>2008</v>
          </cell>
          <cell r="I302"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302">
            <v>6</v>
          </cell>
          <cell r="M302">
            <v>1</v>
          </cell>
        </row>
        <row r="303">
          <cell r="A303" t="str">
            <v>KORREG82003</v>
          </cell>
          <cell r="B303" t="str">
            <v>KOR</v>
          </cell>
          <cell r="C303" t="str">
            <v>Korea</v>
          </cell>
          <cell r="D303" t="str">
            <v>Item 8</v>
          </cell>
          <cell r="E303" t="str">
            <v>REG8</v>
          </cell>
          <cell r="F303" t="str">
            <v>Possibility of reinstatement following unfair dismissal</v>
          </cell>
          <cell r="G303">
            <v>2003</v>
          </cell>
          <cell r="H303">
            <v>2008</v>
          </cell>
          <cell r="I303" t="str">
            <v>Courts determine that dismissal is invalid and that employment relations continue, and therefore, order reinstatement with back pay. The court can not order termination of employment relations with compensation, but the parties can agree to compensation in lieu of reinstatement (not accounted for in EPL3C because it varies widely). The option of  reinstatement is fairly often made available to the employee.</v>
          </cell>
          <cell r="J303">
            <v>3</v>
          </cell>
          <cell r="M303">
            <v>6</v>
          </cell>
        </row>
        <row r="304">
          <cell r="A304" t="str">
            <v>KORREG92003</v>
          </cell>
          <cell r="B304" t="str">
            <v>KOR</v>
          </cell>
          <cell r="C304" t="str">
            <v>Korea</v>
          </cell>
          <cell r="D304" t="str">
            <v>Item 9</v>
          </cell>
          <cell r="E304" t="str">
            <v>REG9</v>
          </cell>
          <cell r="F304" t="str">
            <v>Maximum time for claim</v>
          </cell>
          <cell r="G304">
            <v>2003</v>
          </cell>
          <cell r="H304">
            <v>2008</v>
          </cell>
          <cell r="I304" t="str">
            <v>Maximum time period after dismissal notification up to which a claim concerning dismissal can be made is 24 months (Constitution, Art. 7 XXIX)</v>
          </cell>
          <cell r="J304">
            <v>24</v>
          </cell>
          <cell r="M304">
            <v>6</v>
          </cell>
        </row>
        <row r="305">
          <cell r="A305" t="str">
            <v>KORFTC12003</v>
          </cell>
          <cell r="B305" t="str">
            <v>KOR</v>
          </cell>
          <cell r="C305" t="str">
            <v>Korea</v>
          </cell>
          <cell r="D305" t="str">
            <v>Item 10</v>
          </cell>
          <cell r="E305" t="str">
            <v>FTC1</v>
          </cell>
          <cell r="F305" t="str">
            <v>Valid cases for use of fixed-term contracts, other than  “objective”  or “material” situation</v>
          </cell>
          <cell r="G305">
            <v>2003</v>
          </cell>
          <cell r="H305">
            <v>2008</v>
          </cell>
          <cell r="I305" t="str">
            <v xml:space="preserve">Fixed term contracts do not require objective situations or reasons. Even though the parties concerned are free to sign a fixed term contract, the period of a fixed term contract cannot exceed one year except when such a contract period is required to complete a certain project. </v>
          </cell>
          <cell r="J305">
            <v>2.5</v>
          </cell>
          <cell r="M305">
            <v>1</v>
          </cell>
        </row>
        <row r="306">
          <cell r="A306" t="str">
            <v>KORFTC22003</v>
          </cell>
          <cell r="B306" t="str">
            <v>KOR</v>
          </cell>
          <cell r="C306" t="str">
            <v>Korea</v>
          </cell>
          <cell r="D306" t="str">
            <v>Item 11</v>
          </cell>
          <cell r="E306" t="str">
            <v>FTC2</v>
          </cell>
          <cell r="F306" t="str">
            <v>Maximum number of successive fixed-term contracts</v>
          </cell>
          <cell r="G306">
            <v>2003</v>
          </cell>
          <cell r="H306">
            <v>2008</v>
          </cell>
          <cell r="I306" t="str">
            <v>There is no limit specified by laws, but several successive renewals imply the risk that a court will declare a fixed-term contract invalid. Recently, a court declared a fixed-term contract to be valid after 7-8 renewals were made.</v>
          </cell>
          <cell r="J306">
            <v>5</v>
          </cell>
          <cell r="M306">
            <v>1</v>
          </cell>
        </row>
        <row r="307">
          <cell r="A307" t="str">
            <v>KORFTC32003</v>
          </cell>
          <cell r="B307" t="str">
            <v>KOR</v>
          </cell>
          <cell r="C307" t="str">
            <v>Korea</v>
          </cell>
          <cell r="D307" t="str">
            <v>Item 12</v>
          </cell>
          <cell r="E307" t="str">
            <v>FTC3</v>
          </cell>
          <cell r="F307" t="str">
            <v>Maximum cumulated duration of successive fixed-term contracts</v>
          </cell>
          <cell r="G307">
            <v>2003</v>
          </cell>
          <cell r="H307">
            <v>2008</v>
          </cell>
          <cell r="I307" t="str">
            <v>No limit specified</v>
          </cell>
          <cell r="J307">
            <v>200</v>
          </cell>
          <cell r="M307">
            <v>0</v>
          </cell>
        </row>
        <row r="308">
          <cell r="A308" t="str">
            <v>KORTWA12003</v>
          </cell>
          <cell r="B308" t="str">
            <v>KOR</v>
          </cell>
          <cell r="C308" t="str">
            <v>Korea</v>
          </cell>
          <cell r="D308" t="str">
            <v>Item 13</v>
          </cell>
          <cell r="E308" t="str">
            <v>TWA1</v>
          </cell>
          <cell r="F308" t="str">
            <v>Types of work for which TWA employment is legal</v>
          </cell>
          <cell r="G308">
            <v>2003</v>
          </cell>
          <cell r="H308">
            <v>2008</v>
          </cell>
          <cell r="I308" t="str">
            <v>TWA employment, in principle, is allowed in only 26 occupations requiring professional knowledge, skills or experiences. However, in case the reasons to use TWA employment are temporary and intermittent, it is possible to use TWA employment in all occupations.</v>
          </cell>
          <cell r="J308">
            <v>2.5</v>
          </cell>
          <cell r="M308">
            <v>2.25</v>
          </cell>
        </row>
        <row r="309">
          <cell r="A309" t="str">
            <v>KORTWA22003</v>
          </cell>
          <cell r="B309" t="str">
            <v>KOR</v>
          </cell>
          <cell r="C309" t="str">
            <v>Korea</v>
          </cell>
          <cell r="D309" t="str">
            <v>Item 14</v>
          </cell>
          <cell r="E309" t="str">
            <v>TWA2A, TWA2B</v>
          </cell>
          <cell r="F309" t="str">
            <v>Are there any restrictions on the number of renewals of a TWA contract?</v>
          </cell>
          <cell r="G309">
            <v>2003</v>
          </cell>
          <cell r="H309">
            <v>2008</v>
          </cell>
          <cell r="I309" t="str">
            <v>Yes. (it can only be renewed once)</v>
          </cell>
          <cell r="J309" t="str">
            <v>Yes</v>
          </cell>
          <cell r="K309" t="str">
            <v>Yes</v>
          </cell>
          <cell r="M309">
            <v>4</v>
          </cell>
          <cell r="N309">
            <v>4</v>
          </cell>
        </row>
        <row r="310">
          <cell r="A310" t="str">
            <v>KORTWA32003</v>
          </cell>
          <cell r="B310" t="str">
            <v>KOR</v>
          </cell>
          <cell r="C310" t="str">
            <v>Korea</v>
          </cell>
          <cell r="D310" t="str">
            <v>Item 15</v>
          </cell>
          <cell r="E310" t="str">
            <v>TWA3A, TWA3B</v>
          </cell>
          <cell r="F310" t="str">
            <v>Maximum cumulated duration of temporary work contracts</v>
          </cell>
          <cell r="G310">
            <v>2003</v>
          </cell>
          <cell r="H310">
            <v>2008</v>
          </cell>
          <cell r="I310" t="str">
            <v>The maximum duration of temporary work contracts is 2 years in case of the 26 occupations. But in the case of temporary and intermittent reasons, the duration of TWA contracts is three months in principle and can be extended for up to another three months.</v>
          </cell>
          <cell r="J310">
            <v>24</v>
          </cell>
          <cell r="K310">
            <v>24</v>
          </cell>
          <cell r="M310">
            <v>2</v>
          </cell>
          <cell r="N310">
            <v>2</v>
          </cell>
        </row>
        <row r="311">
          <cell r="A311" t="str">
            <v>KORTWA42003</v>
          </cell>
          <cell r="B311" t="str">
            <v>KOR</v>
          </cell>
          <cell r="C311" t="str">
            <v>Korea</v>
          </cell>
          <cell r="D311" t="str">
            <v>Item 16</v>
          </cell>
          <cell r="E311" t="str">
            <v>TWA4</v>
          </cell>
          <cell r="F311" t="str">
            <v>Authorisation and reporting obligations</v>
          </cell>
          <cell r="G311">
            <v>2003</v>
          </cell>
          <cell r="H311">
            <v>2008</v>
          </cell>
          <cell r="I311" t="str">
            <v>A temporary work agency must be registered with the Ministry of Labour and Employment. The agency must comply with any requests for information made by the Ministry.</v>
          </cell>
          <cell r="J311">
            <v>1</v>
          </cell>
          <cell r="M311">
            <v>2</v>
          </cell>
        </row>
        <row r="312">
          <cell r="A312" t="str">
            <v>KORTWA52003</v>
          </cell>
          <cell r="B312" t="str">
            <v>KOR</v>
          </cell>
          <cell r="C312" t="str">
            <v>Korea</v>
          </cell>
          <cell r="D312" t="str">
            <v>Item 17</v>
          </cell>
          <cell r="E312" t="str">
            <v>TWA5</v>
          </cell>
          <cell r="F312" t="str">
            <v>Equal treatment for TWA workers</v>
          </cell>
          <cell r="G312">
            <v>2003</v>
          </cell>
          <cell r="H312">
            <v>2008</v>
          </cell>
          <cell r="I312" t="str">
            <v>A TWA worker must receive the same pay as a worker doing the same work for the user firm.  There is no explicit requirement for equal treatment on working conditions, but a number of minimum working conditions for TWA workers are set out in legislation.</v>
          </cell>
          <cell r="J312">
            <v>1.5</v>
          </cell>
          <cell r="M312">
            <v>4.5</v>
          </cell>
        </row>
        <row r="313">
          <cell r="A313" t="str">
            <v>KORCD12003</v>
          </cell>
          <cell r="B313" t="str">
            <v>KOR</v>
          </cell>
          <cell r="C313" t="str">
            <v>Korea</v>
          </cell>
          <cell r="D313" t="str">
            <v>Item 18</v>
          </cell>
          <cell r="E313" t="str">
            <v>CD1</v>
          </cell>
          <cell r="F313" t="str">
            <v>Definition of collective dismissal</v>
          </cell>
          <cell r="G313">
            <v>2003</v>
          </cell>
          <cell r="H313">
            <v>2008</v>
          </cell>
          <cell r="I313" t="str">
            <v>&gt;10 workers in firms &lt;100 employees; &gt;10% of workers in firms 100-999; &gt;100 workers in firms &gt;1000 employees.</v>
          </cell>
          <cell r="J313">
            <v>3</v>
          </cell>
          <cell r="M313">
            <v>4.5</v>
          </cell>
        </row>
        <row r="314">
          <cell r="A314" t="str">
            <v>KORCD22003</v>
          </cell>
          <cell r="B314" t="str">
            <v>KOR</v>
          </cell>
          <cell r="C314" t="str">
            <v>Korea</v>
          </cell>
          <cell r="D314" t="str">
            <v>Item 19</v>
          </cell>
          <cell r="E314" t="str">
            <v>CD2</v>
          </cell>
          <cell r="F314" t="str">
            <v>Additional notification requirements in case of collective dismissals</v>
          </cell>
          <cell r="G314">
            <v>2003</v>
          </cell>
          <cell r="H314">
            <v>2008</v>
          </cell>
          <cell r="I314" t="str">
            <v>Notification of employee representatives: Information and sincere consultation with trade union/employee representatives at least 60 days before the dismissal. Notification of public authorities: Notification to Ministry of Labour 30 days before the dismissal.</v>
          </cell>
          <cell r="J314">
            <v>1</v>
          </cell>
          <cell r="M314">
            <v>3</v>
          </cell>
        </row>
        <row r="315">
          <cell r="A315" t="str">
            <v>KORCD32003</v>
          </cell>
          <cell r="B315" t="str">
            <v>KOR</v>
          </cell>
          <cell r="C315" t="str">
            <v>Korea</v>
          </cell>
          <cell r="D315" t="str">
            <v>Item 20</v>
          </cell>
          <cell r="E315" t="str">
            <v>CD3</v>
          </cell>
          <cell r="F315" t="str">
            <v>Additional delays involved in case of collective dismissals</v>
          </cell>
          <cell r="G315">
            <v>2003</v>
          </cell>
          <cell r="H315">
            <v>2008</v>
          </cell>
          <cell r="I315" t="str">
            <v>No special regualations (as for the case of dismissal for managerial reasons, an employer should have a sincere consultation with workers’ representatives over efforts to avoid dismissal and fair and rational criteria for selecting workers to be dismissed for 60 days).</v>
          </cell>
          <cell r="J315">
            <v>0</v>
          </cell>
          <cell r="M315">
            <v>0</v>
          </cell>
        </row>
        <row r="316">
          <cell r="A316" t="str">
            <v>KORCD42003</v>
          </cell>
          <cell r="B316" t="str">
            <v>KOR</v>
          </cell>
          <cell r="C316" t="str">
            <v>Korea</v>
          </cell>
          <cell r="D316" t="str">
            <v>Item 21</v>
          </cell>
          <cell r="E316" t="str">
            <v>CD4</v>
          </cell>
          <cell r="F316" t="str">
            <v>Other special costs to employers in case of collective dismissals</v>
          </cell>
          <cell r="G316">
            <v>2003</v>
          </cell>
          <cell r="H316">
            <v>2008</v>
          </cell>
          <cell r="I316" t="str">
            <v>Type of negotiation requiredf: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 (it has become common practice to pay retirement bonuses to voluntary retirees).</v>
          </cell>
          <cell r="J316">
            <v>0</v>
          </cell>
          <cell r="M316">
            <v>0</v>
          </cell>
        </row>
        <row r="317">
          <cell r="A317" t="str">
            <v>MEXREG12003</v>
          </cell>
          <cell r="B317" t="str">
            <v>MEX</v>
          </cell>
          <cell r="C317" t="str">
            <v>Mexico</v>
          </cell>
          <cell r="D317" t="str">
            <v>Item 1</v>
          </cell>
          <cell r="E317" t="str">
            <v>REG1</v>
          </cell>
          <cell r="F317" t="str">
            <v>Notification procedures</v>
          </cell>
          <cell r="G317">
            <v>2003</v>
          </cell>
          <cell r="H317">
            <v>2012</v>
          </cell>
          <cell r="I317" t="str">
            <v>Statement of reasons to the employee.</v>
          </cell>
          <cell r="J317">
            <v>1</v>
          </cell>
          <cell r="M317">
            <v>2</v>
          </cell>
        </row>
        <row r="318">
          <cell r="A318" t="str">
            <v>MEXREG22003</v>
          </cell>
          <cell r="B318" t="str">
            <v>MEX</v>
          </cell>
          <cell r="C318" t="str">
            <v>Mexico</v>
          </cell>
          <cell r="D318" t="str">
            <v>Item 2</v>
          </cell>
          <cell r="E318" t="str">
            <v>REG2</v>
          </cell>
          <cell r="F318" t="str">
            <v>Delay before notice can start</v>
          </cell>
          <cell r="G318">
            <v>2003</v>
          </cell>
          <cell r="H318">
            <v>2012</v>
          </cell>
          <cell r="I318" t="str">
            <v>Letter sent by mail or handed directly to employee.</v>
          </cell>
          <cell r="J318">
            <v>1</v>
          </cell>
          <cell r="M318">
            <v>0</v>
          </cell>
        </row>
        <row r="319">
          <cell r="A319" t="str">
            <v>MEXREG32003</v>
          </cell>
          <cell r="B319" t="str">
            <v>MEX</v>
          </cell>
          <cell r="C319" t="str">
            <v>Mexico</v>
          </cell>
          <cell r="D319" t="str">
            <v>Item 3</v>
          </cell>
          <cell r="E319" t="str">
            <v>REG3A, REG3B, REG3C</v>
          </cell>
          <cell r="F319" t="str">
            <v>Notice / tenure</v>
          </cell>
          <cell r="G319">
            <v>2003</v>
          </cell>
          <cell r="H319">
            <v>2012</v>
          </cell>
          <cell r="I319" t="str">
            <v>All workers: No minimum notice period.</v>
          </cell>
          <cell r="J319">
            <v>0</v>
          </cell>
          <cell r="K319">
            <v>0</v>
          </cell>
          <cell r="L319">
            <v>0</v>
          </cell>
          <cell r="M319">
            <v>0</v>
          </cell>
          <cell r="N319">
            <v>0</v>
          </cell>
          <cell r="O319">
            <v>0</v>
          </cell>
        </row>
        <row r="320">
          <cell r="A320" t="str">
            <v>MEXREG42003</v>
          </cell>
          <cell r="B320" t="str">
            <v>MEX</v>
          </cell>
          <cell r="C320" t="str">
            <v>Mexico</v>
          </cell>
          <cell r="D320" t="str">
            <v>Item 4</v>
          </cell>
          <cell r="E320" t="str">
            <v>REG4A, REG4B, REG4C</v>
          </cell>
          <cell r="F320" t="str">
            <v>Severance pay / tenure</v>
          </cell>
          <cell r="G320">
            <v>2003</v>
          </cell>
          <cell r="H320">
            <v>2012</v>
          </cell>
          <cell r="I320" t="str">
            <v>All workers: 3 months.</v>
          </cell>
          <cell r="J320">
            <v>3</v>
          </cell>
          <cell r="K320">
            <v>3</v>
          </cell>
          <cell r="L320">
            <v>3</v>
          </cell>
          <cell r="M320">
            <v>6</v>
          </cell>
          <cell r="N320">
            <v>4</v>
          </cell>
          <cell r="O320">
            <v>1</v>
          </cell>
        </row>
        <row r="321">
          <cell r="A321" t="str">
            <v>MEXREG52003</v>
          </cell>
          <cell r="B321" t="str">
            <v>MEX</v>
          </cell>
          <cell r="C321" t="str">
            <v>Mexico</v>
          </cell>
          <cell r="D321" t="str">
            <v>Item 5</v>
          </cell>
          <cell r="E321" t="str">
            <v>REG5</v>
          </cell>
          <cell r="F321" t="str">
            <v>Definition of justified or unfair dismissal</v>
          </cell>
          <cell r="G321">
            <v>2003</v>
          </cell>
          <cell r="H321">
            <v>2012</v>
          </cell>
          <cell r="I321" t="str">
            <v xml:space="preserve">Fair: Dismissals are fair only when the employer can demonstrate the worker’s lack of integrity or actions prejudicial to the company’s interests (such as negligence, imprudence, or disobedience).  Redundancy or poor performance are normally not legal grounds for dismissal. </v>
          </cell>
          <cell r="J321">
            <v>3</v>
          </cell>
          <cell r="M321">
            <v>6</v>
          </cell>
        </row>
        <row r="322">
          <cell r="A322" t="str">
            <v>MEXREG62003</v>
          </cell>
          <cell r="B322" t="str">
            <v>MEX</v>
          </cell>
          <cell r="C322" t="str">
            <v>Mexico</v>
          </cell>
          <cell r="D322" t="str">
            <v>Item 6</v>
          </cell>
          <cell r="E322" t="str">
            <v>REG6</v>
          </cell>
          <cell r="F322" t="str">
            <v>Trial period</v>
          </cell>
          <cell r="G322">
            <v>2003</v>
          </cell>
          <cell r="H322">
            <v>2012</v>
          </cell>
          <cell r="I322" t="str">
            <v>Not legally regulated.</v>
          </cell>
          <cell r="J322" t="str">
            <v>..</v>
          </cell>
          <cell r="M322" t="e">
            <v>#N/A</v>
          </cell>
        </row>
        <row r="323">
          <cell r="A323" t="str">
            <v>MEXREG72003</v>
          </cell>
          <cell r="B323" t="str">
            <v>MEX</v>
          </cell>
          <cell r="C323" t="str">
            <v>Mexico</v>
          </cell>
          <cell r="D323" t="str">
            <v>Item 7</v>
          </cell>
          <cell r="E323" t="str">
            <v>REG7</v>
          </cell>
          <cell r="F323" t="str">
            <v xml:space="preserve">Compensation following unfair dismissal </v>
          </cell>
          <cell r="G323">
            <v>2003</v>
          </cell>
          <cell r="H323">
            <v>2012</v>
          </cell>
          <cell r="I323" t="str">
            <v>In the case of dismissal without “just cause”, compensation of 3 months plus 20 days per year of service. Typical compensation at 20 years tenure (all workers): 16 months.</v>
          </cell>
          <cell r="J323">
            <v>16</v>
          </cell>
          <cell r="M323">
            <v>3</v>
          </cell>
        </row>
        <row r="324">
          <cell r="A324" t="str">
            <v>MEXREG82003</v>
          </cell>
          <cell r="B324" t="str">
            <v>MEX</v>
          </cell>
          <cell r="C324" t="str">
            <v>Mexico</v>
          </cell>
          <cell r="D324" t="str">
            <v>Item 8</v>
          </cell>
          <cell r="E324" t="str">
            <v>REG8</v>
          </cell>
          <cell r="F324" t="str">
            <v>Possibility of reinstatement following unfair dismissal</v>
          </cell>
          <cell r="G324">
            <v>2003</v>
          </cell>
          <cell r="H324">
            <v>2012</v>
          </cell>
          <cell r="I324" t="str">
            <v>Reinstatement orders are rare, although possible by law.</v>
          </cell>
          <cell r="J324">
            <v>1</v>
          </cell>
          <cell r="M324">
            <v>2</v>
          </cell>
        </row>
        <row r="325">
          <cell r="A325" t="str">
            <v>MEXREG92003</v>
          </cell>
          <cell r="B325" t="str">
            <v>MEX</v>
          </cell>
          <cell r="C325" t="str">
            <v>Mexico</v>
          </cell>
          <cell r="D325" t="str">
            <v>Item 9</v>
          </cell>
          <cell r="E325" t="str">
            <v>REG9</v>
          </cell>
          <cell r="F325" t="str">
            <v>Maximum time for claim</v>
          </cell>
          <cell r="G325">
            <v>2003</v>
          </cell>
          <cell r="H325">
            <v>2012</v>
          </cell>
          <cell r="I325" t="str">
            <v>Maximum time period after dismissal notification up to which a claim concerning dismissal can be made is 24 months (Constitution, Art. 7 XXIX)</v>
          </cell>
          <cell r="J325">
            <v>24</v>
          </cell>
          <cell r="M325">
            <v>6</v>
          </cell>
        </row>
        <row r="326">
          <cell r="A326" t="str">
            <v>MEXFTC12003</v>
          </cell>
          <cell r="B326" t="str">
            <v>MEX</v>
          </cell>
          <cell r="C326" t="str">
            <v>Mexico</v>
          </cell>
          <cell r="D326" t="str">
            <v>Item 10</v>
          </cell>
          <cell r="E326" t="str">
            <v>FTC1</v>
          </cell>
          <cell r="F326" t="str">
            <v>Valid cases for use of fixed-term contracts, other than  “objective”  or “material” situation</v>
          </cell>
          <cell r="G326">
            <v>2003</v>
          </cell>
          <cell r="H326">
            <v>2012</v>
          </cell>
          <cell r="I326" t="str">
            <v>Restricted to objective situations (replacement, temporary increase in workload, etc.), with the exception of a few occupations.  Extent of use determined in consultation with union delegates.</v>
          </cell>
          <cell r="J326">
            <v>0.5</v>
          </cell>
          <cell r="M326">
            <v>5</v>
          </cell>
        </row>
        <row r="327">
          <cell r="A327" t="str">
            <v>MEXFTC22003</v>
          </cell>
          <cell r="B327" t="str">
            <v>MEX</v>
          </cell>
          <cell r="C327" t="str">
            <v>Mexico</v>
          </cell>
          <cell r="D327" t="str">
            <v>Item 11</v>
          </cell>
          <cell r="E327" t="str">
            <v>FTC2</v>
          </cell>
          <cell r="F327" t="str">
            <v>Maximum number of successive fixed-term contracts</v>
          </cell>
          <cell r="G327">
            <v>2003</v>
          </cell>
          <cell r="H327">
            <v>2012</v>
          </cell>
          <cell r="I327" t="str">
            <v>No limit specified, negotiable by both parties.</v>
          </cell>
          <cell r="J327">
            <v>100</v>
          </cell>
          <cell r="M327">
            <v>0</v>
          </cell>
        </row>
        <row r="328">
          <cell r="A328" t="str">
            <v>MEXFTC32003</v>
          </cell>
          <cell r="B328" t="str">
            <v>MEX</v>
          </cell>
          <cell r="C328" t="str">
            <v>Mexico</v>
          </cell>
          <cell r="D328" t="str">
            <v>Item 12</v>
          </cell>
          <cell r="E328" t="str">
            <v>FTC3</v>
          </cell>
          <cell r="F328" t="str">
            <v>Maximum cumulated duration of successive fixed-term contracts</v>
          </cell>
          <cell r="G328">
            <v>2003</v>
          </cell>
          <cell r="H328">
            <v>2012</v>
          </cell>
          <cell r="I328" t="str">
            <v>No limit specified, negotiable by both parties.</v>
          </cell>
          <cell r="J328">
            <v>200</v>
          </cell>
          <cell r="M328">
            <v>0</v>
          </cell>
        </row>
        <row r="329">
          <cell r="A329" t="str">
            <v>MEXTWA12003</v>
          </cell>
          <cell r="B329" t="str">
            <v>MEX</v>
          </cell>
          <cell r="C329" t="str">
            <v>Mexico</v>
          </cell>
          <cell r="D329" t="str">
            <v>Item 13</v>
          </cell>
          <cell r="E329" t="str">
            <v>TWA1</v>
          </cell>
          <cell r="F329" t="str">
            <v>Types of work for which TWA employment is legal</v>
          </cell>
          <cell r="G329">
            <v>2003</v>
          </cell>
          <cell r="H329">
            <v>2012</v>
          </cell>
          <cell r="I329" t="str">
            <v>Score as illegal</v>
          </cell>
          <cell r="J329">
            <v>0</v>
          </cell>
          <cell r="M329">
            <v>6</v>
          </cell>
        </row>
        <row r="330">
          <cell r="A330" t="str">
            <v>MEXTWA22003</v>
          </cell>
          <cell r="B330" t="str">
            <v>MEX</v>
          </cell>
          <cell r="C330" t="str">
            <v>Mexico</v>
          </cell>
          <cell r="D330" t="str">
            <v>Item 14</v>
          </cell>
          <cell r="E330" t="str">
            <v>TWA2A, TWA2B</v>
          </cell>
          <cell r="F330" t="str">
            <v>Are there any restrictions on the number of renewals of a TWA contract?</v>
          </cell>
          <cell r="G330">
            <v>2003</v>
          </cell>
          <cell r="H330">
            <v>2012</v>
          </cell>
          <cell r="I330" t="str">
            <v>Scored as not applicable (- or YES or TC2A=0 scored 4)</v>
          </cell>
          <cell r="J330" t="str">
            <v>-</v>
          </cell>
          <cell r="K330" t="str">
            <v>-</v>
          </cell>
          <cell r="M330">
            <v>4</v>
          </cell>
          <cell r="N330">
            <v>4</v>
          </cell>
        </row>
        <row r="331">
          <cell r="A331" t="str">
            <v>MEXTWA32003</v>
          </cell>
          <cell r="B331" t="str">
            <v>MEX</v>
          </cell>
          <cell r="C331" t="str">
            <v>Mexico</v>
          </cell>
          <cell r="D331" t="str">
            <v>Item 15</v>
          </cell>
          <cell r="E331" t="str">
            <v>TWA3A, TWA3B</v>
          </cell>
          <cell r="F331" t="str">
            <v>Maximum cumulated duration of temporary work contracts</v>
          </cell>
          <cell r="G331">
            <v>2003</v>
          </cell>
          <cell r="H331">
            <v>2012</v>
          </cell>
          <cell r="I331" t="str">
            <v>Scored as minimum (6 or TC2A=0 scored 6)</v>
          </cell>
          <cell r="J331">
            <v>6</v>
          </cell>
          <cell r="K331">
            <v>6</v>
          </cell>
          <cell r="M331">
            <v>6</v>
          </cell>
          <cell r="N331">
            <v>6</v>
          </cell>
        </row>
        <row r="332">
          <cell r="A332" t="str">
            <v>MEXTWA42003</v>
          </cell>
          <cell r="B332" t="str">
            <v>MEX</v>
          </cell>
          <cell r="C332" t="str">
            <v>Mexico</v>
          </cell>
          <cell r="D332" t="str">
            <v>Item 16</v>
          </cell>
          <cell r="E332" t="str">
            <v>TWA4</v>
          </cell>
          <cell r="F332" t="str">
            <v>Authorisation and reporting obligations</v>
          </cell>
          <cell r="G332">
            <v>2003</v>
          </cell>
          <cell r="H332">
            <v>2012</v>
          </cell>
          <cell r="I332" t="str">
            <v>A temporary work agency must be registered with the Ministry of Labour and Employment. The agency must comply with any requests for information made by the Ministry.</v>
          </cell>
          <cell r="J332">
            <v>1</v>
          </cell>
          <cell r="M332">
            <v>2</v>
          </cell>
        </row>
        <row r="333">
          <cell r="A333" t="str">
            <v>MEXTWA52003</v>
          </cell>
          <cell r="B333" t="str">
            <v>MEX</v>
          </cell>
          <cell r="C333" t="str">
            <v>Mexico</v>
          </cell>
          <cell r="D333" t="str">
            <v>Item 17</v>
          </cell>
          <cell r="E333" t="str">
            <v>TWA5</v>
          </cell>
          <cell r="F333" t="str">
            <v>Equal treatment for TWA workers</v>
          </cell>
          <cell r="G333">
            <v>2003</v>
          </cell>
          <cell r="H333">
            <v>2012</v>
          </cell>
          <cell r="I333" t="str">
            <v>A TWA worker must receive the same pay as a worker doing the same work for the user firm.  There is no explicit requirement for equal treatment on working conditions, but a number of minimum working conditions for TWA workers are set out in legislation. Case Law also goes beyond working conditions set in legislation in imposing equal treatment (e.g. in the case of pregnancy).</v>
          </cell>
          <cell r="J333">
            <v>1.5</v>
          </cell>
          <cell r="M333">
            <v>4.5</v>
          </cell>
        </row>
        <row r="334">
          <cell r="A334" t="str">
            <v>MEXCD12003</v>
          </cell>
          <cell r="B334" t="str">
            <v>MEX</v>
          </cell>
          <cell r="C334" t="str">
            <v>Mexico</v>
          </cell>
          <cell r="D334" t="str">
            <v>Item 18</v>
          </cell>
          <cell r="E334" t="str">
            <v>CD1</v>
          </cell>
          <cell r="F334" t="str">
            <v>Definition of collective dismissal</v>
          </cell>
          <cell r="G334">
            <v>2003</v>
          </cell>
          <cell r="H334">
            <v>2012</v>
          </cell>
          <cell r="I334" t="str">
            <v>Unspecified number to be dismissed for economic reasons; provisions restricted to companies with 20+ employees.</v>
          </cell>
          <cell r="J334">
            <v>4</v>
          </cell>
          <cell r="M334">
            <v>6</v>
          </cell>
          <cell r="P334">
            <v>40057</v>
          </cell>
        </row>
        <row r="335">
          <cell r="A335" t="str">
            <v>MEXCD22003</v>
          </cell>
          <cell r="B335" t="str">
            <v>MEX</v>
          </cell>
          <cell r="C335" t="str">
            <v>Mexico</v>
          </cell>
          <cell r="D335" t="str">
            <v>Item 19</v>
          </cell>
          <cell r="E335" t="str">
            <v>CD2</v>
          </cell>
          <cell r="F335" t="str">
            <v>Additional notification requirements in case of collective dismissals</v>
          </cell>
          <cell r="G335">
            <v>2003</v>
          </cell>
          <cell r="H335">
            <v>2012</v>
          </cell>
          <cell r="I335" t="str">
            <v>Notification of employee representatives: Duty to inform and consult with trade union/employee representatives. Notification of public authorities: Notification to Conciliation and Arbitration Board (Junta) if no agreement with union can be found.</v>
          </cell>
          <cell r="J335">
            <v>2</v>
          </cell>
          <cell r="M335">
            <v>6</v>
          </cell>
          <cell r="P335">
            <v>40057</v>
          </cell>
        </row>
        <row r="336">
          <cell r="A336" t="str">
            <v>MEXCD32003</v>
          </cell>
          <cell r="B336" t="str">
            <v>MEX</v>
          </cell>
          <cell r="C336" t="str">
            <v>Mexico</v>
          </cell>
          <cell r="D336" t="str">
            <v>Item 20</v>
          </cell>
          <cell r="E336" t="str">
            <v>CD3</v>
          </cell>
          <cell r="F336" t="str">
            <v>Additional delays involved in case of collective dismissals</v>
          </cell>
          <cell r="G336">
            <v>2003</v>
          </cell>
          <cell r="H336">
            <v>2012</v>
          </cell>
          <cell r="I336" t="str">
            <v>No special regulations for collective dismissal.</v>
          </cell>
          <cell r="J336">
            <v>0</v>
          </cell>
          <cell r="M336">
            <v>0</v>
          </cell>
          <cell r="P336">
            <v>40057</v>
          </cell>
        </row>
        <row r="337">
          <cell r="A337" t="str">
            <v>MEXCD42003</v>
          </cell>
          <cell r="B337" t="str">
            <v>MEX</v>
          </cell>
          <cell r="C337" t="str">
            <v>Mexico</v>
          </cell>
          <cell r="D337" t="str">
            <v>Item 21</v>
          </cell>
          <cell r="E337" t="str">
            <v>CD4</v>
          </cell>
          <cell r="F337" t="str">
            <v>Other special costs to employers in case of collective dismissals</v>
          </cell>
          <cell r="G337">
            <v>2003</v>
          </cell>
          <cell r="H337">
            <v>2012</v>
          </cell>
          <cell r="I337" t="str">
            <v>Type of negotiation requiredf: Negotiation with employee representatives on conditions and procedures of dismissal.  If no agreement is reached, agreement by Junta on terms of dismissal required. Selection criteria: Usually seniority-based. Severance pay: No special regulation for collective dismissal</v>
          </cell>
          <cell r="J337">
            <v>1</v>
          </cell>
          <cell r="M337">
            <v>3</v>
          </cell>
        </row>
        <row r="338">
          <cell r="A338" t="str">
            <v>NLDREG12003</v>
          </cell>
          <cell r="B338" t="str">
            <v>NLD</v>
          </cell>
          <cell r="C338" t="str">
            <v>Netherlands</v>
          </cell>
          <cell r="D338" t="str">
            <v>Item 1</v>
          </cell>
          <cell r="E338" t="str">
            <v>REG1</v>
          </cell>
          <cell r="F338" t="str">
            <v>Notification procedures</v>
          </cell>
          <cell r="G338">
            <v>2003</v>
          </cell>
          <cell r="I338" t="str">
            <v>Dutch dismissal law is governed by a dual system. Termination via PES: a private sector employer wishing to terminate unilaterally and employment contract requires prior premissio from a public administrative body, the Centre for Work and Income (CWI). This procedure acts as a preventive check to determine the reasobableness of any intended dismissal. It is financially less onerous than the alternative but much longer.In fact, if the dismissal is not sufficiently founded on reasonable grounds the employer is denied a permit to dismiss; if dimsissal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now used in 50% of the cases and teh reducion in procedural inconveniences is meant to reflect the simplicity of this procedure over the use of the PES system. On the other hand, the higher cost is reflected in the increase in average severance pay and compensation for unfair dismissal. 
See comments on the 1999 chapter and eiro observer 5'03.</v>
          </cell>
          <cell r="J338">
            <v>2</v>
          </cell>
          <cell r="M338">
            <v>4</v>
          </cell>
        </row>
        <row r="339">
          <cell r="A339" t="str">
            <v>NLDREG22003</v>
          </cell>
          <cell r="B339" t="str">
            <v>NLD</v>
          </cell>
          <cell r="C339" t="str">
            <v>Netherlands</v>
          </cell>
          <cell r="D339" t="str">
            <v>Item 2</v>
          </cell>
          <cell r="E339" t="str">
            <v>REG2</v>
          </cell>
          <cell r="F339" t="str">
            <v>Delay before notice can start</v>
          </cell>
          <cell r="G339">
            <v>2003</v>
          </cell>
          <cell r="I339" t="str">
            <v>Termination via PES: Authorisation procedure normally takes 4‑6 weeks. In case of economic redundancy a shortened procedure is possible if the employee agrees with the dismissal. Then the authorization procedure takes 1 or 2 weeks.</v>
          </cell>
          <cell r="J339">
            <v>31</v>
          </cell>
          <cell r="M339">
            <v>4</v>
          </cell>
        </row>
        <row r="340">
          <cell r="A340" t="str">
            <v>NLDREG32003</v>
          </cell>
          <cell r="B340" t="str">
            <v>NLD</v>
          </cell>
          <cell r="C340" t="str">
            <v>Netherlands</v>
          </cell>
          <cell r="D340" t="str">
            <v>Item 3</v>
          </cell>
          <cell r="E340" t="str">
            <v>REG3A, REG3B, REG3C</v>
          </cell>
          <cell r="F340" t="str">
            <v>Notice / tenure</v>
          </cell>
          <cell r="G340">
            <v>2003</v>
          </cell>
          <cell r="I340" t="str">
            <v>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v>
          </cell>
          <cell r="J340">
            <v>0.5</v>
          </cell>
          <cell r="K340">
            <v>0.5</v>
          </cell>
          <cell r="L340">
            <v>1.5</v>
          </cell>
          <cell r="M340">
            <v>2</v>
          </cell>
          <cell r="N340">
            <v>1</v>
          </cell>
          <cell r="O340">
            <v>1</v>
          </cell>
        </row>
        <row r="341">
          <cell r="A341" t="str">
            <v>NLDREG42003</v>
          </cell>
          <cell r="B341" t="str">
            <v>NLD</v>
          </cell>
          <cell r="C341" t="str">
            <v>Netherlands</v>
          </cell>
          <cell r="D341" t="str">
            <v>Item 4</v>
          </cell>
          <cell r="E341" t="str">
            <v>REG4A, REG4B, REG4C</v>
          </cell>
          <cell r="F341" t="str">
            <v>Severance pay / tenure</v>
          </cell>
          <cell r="G341">
            <v>2003</v>
          </cell>
          <cell r="I341" t="str">
            <v>Termination via PES: no serance pay.
Termination via Court: The court may determine severance pay, roughly according to the formula: 1 month per year of service for workers &lt;40 years of age; 1.5m for workers between 40 and 50; 2m for workers 50 years and over (judges may apply a correction factor taking into account particulars of the case). In this case (1 in 2 cases), 9 months tenure: 0 month, 4 years tenure: 6 month, 20 years tenure: 18 months (takes into account the correction factor mentioned above - as estimated by Dutch gov.).
On average: 9 months tenure: 0 month, 4 years tenure: 3 month, 20 years tenure: 9 months.</v>
          </cell>
          <cell r="J341">
            <v>0</v>
          </cell>
          <cell r="K341">
            <v>3</v>
          </cell>
          <cell r="L341">
            <v>9</v>
          </cell>
          <cell r="M341">
            <v>0</v>
          </cell>
          <cell r="N341">
            <v>4</v>
          </cell>
          <cell r="O341">
            <v>3</v>
          </cell>
        </row>
        <row r="342">
          <cell r="A342" t="str">
            <v>NLDREG52003</v>
          </cell>
          <cell r="B342" t="str">
            <v>NLD</v>
          </cell>
          <cell r="C342" t="str">
            <v>Netherlands</v>
          </cell>
          <cell r="D342" t="str">
            <v>Item 5</v>
          </cell>
          <cell r="E342" t="str">
            <v>REG5</v>
          </cell>
          <cell r="F342" t="str">
            <v>Definition of justified or unfair dismissal</v>
          </cell>
          <cell r="G342">
            <v>2003</v>
          </cell>
          <cell r="I342"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(“last in - first out” principle, or age/sex balance of the workforce, for example).
Unfair: Unfair are “obviously unreasonable” terminations, and  dismissals of pregnant women, the disabled, new mothers and works council members. </v>
          </cell>
          <cell r="J342">
            <v>1.5</v>
          </cell>
          <cell r="M342">
            <v>3</v>
          </cell>
        </row>
        <row r="343">
          <cell r="A343" t="str">
            <v>NLDREG62003</v>
          </cell>
          <cell r="B343" t="str">
            <v>NLD</v>
          </cell>
          <cell r="C343" t="str">
            <v>Netherlands</v>
          </cell>
          <cell r="D343" t="str">
            <v>Item 6</v>
          </cell>
          <cell r="E343" t="str">
            <v>REG6</v>
          </cell>
          <cell r="F343" t="str">
            <v>Trial period</v>
          </cell>
          <cell r="G343">
            <v>2003</v>
          </cell>
          <cell r="I343" t="str">
            <v>All workers: 1 month for contract of &lt; 2 years duration; 2 months for contract of &gt;2 years duration.</v>
          </cell>
          <cell r="J343">
            <v>2</v>
          </cell>
          <cell r="M343">
            <v>5</v>
          </cell>
        </row>
        <row r="344">
          <cell r="A344" t="str">
            <v>NLDREG72003</v>
          </cell>
          <cell r="B344" t="str">
            <v>NLD</v>
          </cell>
          <cell r="C344" t="str">
            <v>Netherlands</v>
          </cell>
          <cell r="D344" t="str">
            <v>Item 7</v>
          </cell>
          <cell r="E344" t="str">
            <v>REG7</v>
          </cell>
          <cell r="F344" t="str">
            <v xml:space="preserve">Compensation following unfair dismissal </v>
          </cell>
          <cell r="G344">
            <v>2003</v>
          </cell>
          <cell r="I344" t="str">
            <v>Notwithstanding court rulings, employers in practice can  choose to replace reinstatement by payment of compensation.  The amount of compensation is governed by application of severance pay formula as in item 4, although a "correction factor may be apply to this formula. Recent research has documented that average compensation is about NLG52,000. Typical compensation at 20 years tenure (all workers): 18 months (takes into account the correction factors mentioned at EPL2B1-2-3).</v>
          </cell>
          <cell r="J344">
            <v>18</v>
          </cell>
          <cell r="M344">
            <v>3</v>
          </cell>
        </row>
        <row r="345">
          <cell r="A345" t="str">
            <v>NLDREG82003</v>
          </cell>
          <cell r="B345" t="str">
            <v>NLD</v>
          </cell>
          <cell r="C345" t="str">
            <v>Netherlands</v>
          </cell>
          <cell r="D345" t="str">
            <v>Item 8</v>
          </cell>
          <cell r="E345" t="str">
            <v>REG8</v>
          </cell>
          <cell r="F345" t="str">
            <v>Possibility of reinstatement following unfair dismissal</v>
          </cell>
          <cell r="G345">
            <v>2003</v>
          </cell>
          <cell r="I345" t="str">
            <v>The option of  reinstatement is rarely made available to the employee.</v>
          </cell>
          <cell r="J345">
            <v>1</v>
          </cell>
          <cell r="M345">
            <v>2</v>
          </cell>
        </row>
        <row r="346">
          <cell r="A346" t="str">
            <v>NLDREG92003</v>
          </cell>
          <cell r="B346" t="str">
            <v>NLD</v>
          </cell>
          <cell r="C346" t="str">
            <v>Netherlands</v>
          </cell>
          <cell r="D346" t="str">
            <v>Item 9</v>
          </cell>
          <cell r="E346" t="str">
            <v>REG9</v>
          </cell>
          <cell r="F346" t="str">
            <v>Maximum time for claim</v>
          </cell>
          <cell r="G346">
            <v>2003</v>
          </cell>
          <cell r="I346" t="str">
            <v>-</v>
          </cell>
        </row>
        <row r="347">
          <cell r="A347" t="str">
            <v>NLDFTC12003</v>
          </cell>
          <cell r="B347" t="str">
            <v>NLD</v>
          </cell>
          <cell r="C347" t="str">
            <v>Netherlands</v>
          </cell>
          <cell r="D347" t="str">
            <v>Item 10</v>
          </cell>
          <cell r="E347" t="str">
            <v>FTC1</v>
          </cell>
          <cell r="F347" t="str">
            <v>Valid cases for use of fixed-term contracts, other than  “objective”  or “material” situation</v>
          </cell>
          <cell r="G347">
            <v>2003</v>
          </cell>
          <cell r="I347" t="str">
            <v xml:space="preserve">No restrictions. </v>
          </cell>
          <cell r="J347">
            <v>3</v>
          </cell>
          <cell r="M347">
            <v>0</v>
          </cell>
        </row>
        <row r="348">
          <cell r="A348" t="str">
            <v>NLDFTC22003</v>
          </cell>
          <cell r="B348" t="str">
            <v>NLD</v>
          </cell>
          <cell r="C348" t="str">
            <v>Netherlands</v>
          </cell>
          <cell r="D348" t="str">
            <v>Item 11</v>
          </cell>
          <cell r="E348" t="str">
            <v>FTC2</v>
          </cell>
          <cell r="F348" t="str">
            <v>Maximum number of successive fixed-term contracts</v>
          </cell>
          <cell r="G348">
            <v>2003</v>
          </cell>
          <cell r="I348"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348">
            <v>3</v>
          </cell>
          <cell r="M348">
            <v>3</v>
          </cell>
        </row>
        <row r="349">
          <cell r="A349" t="str">
            <v>NLDFTC32003</v>
          </cell>
          <cell r="B349" t="str">
            <v>NLD</v>
          </cell>
          <cell r="C349" t="str">
            <v>Netherlands</v>
          </cell>
          <cell r="D349" t="str">
            <v>Item 12</v>
          </cell>
          <cell r="E349" t="str">
            <v>FTC3</v>
          </cell>
          <cell r="F349" t="str">
            <v>Maximum cumulated duration of successive fixed-term contracts</v>
          </cell>
          <cell r="G349">
            <v>2003</v>
          </cell>
          <cell r="I349" t="str">
            <v>No limit for first fixed-term contracts, but 3 years in case of renewals.</v>
          </cell>
          <cell r="J349">
            <v>200</v>
          </cell>
          <cell r="M349">
            <v>0</v>
          </cell>
        </row>
        <row r="350">
          <cell r="A350" t="str">
            <v>NLDTWA12003</v>
          </cell>
          <cell r="B350" t="str">
            <v>NLD</v>
          </cell>
          <cell r="C350" t="str">
            <v>Netherlands</v>
          </cell>
          <cell r="D350" t="str">
            <v>Item 13</v>
          </cell>
          <cell r="E350" t="str">
            <v>TWA1</v>
          </cell>
          <cell r="F350" t="str">
            <v>Types of work for which TWA employment is legal</v>
          </cell>
          <cell r="G350">
            <v>2003</v>
          </cell>
          <cell r="I350" t="str">
            <v>General, with the exception of seamen. (previous restrictions in transport and construction now removed).</v>
          </cell>
          <cell r="J350">
            <v>3.5</v>
          </cell>
          <cell r="M350">
            <v>0.75</v>
          </cell>
        </row>
        <row r="351">
          <cell r="A351" t="str">
            <v>NLDTWA22003</v>
          </cell>
          <cell r="B351" t="str">
            <v>NLD</v>
          </cell>
          <cell r="C351" t="str">
            <v>Netherlands</v>
          </cell>
          <cell r="D351" t="str">
            <v>Item 14</v>
          </cell>
          <cell r="E351" t="str">
            <v>TWA2A, TWA2B</v>
          </cell>
          <cell r="F351" t="str">
            <v>Are there any restrictions on the number of renewals of a TWA contract?</v>
          </cell>
          <cell r="G351">
            <v>2003</v>
          </cell>
          <cell r="I351" t="str">
            <v>Legally not in the first half year. This period has been extended by collective agreement to one year. Then a maximum of 8 renewals of TWA-contracts each for a period of 3 months. After that period a further renewal will change a TWA-contract into a contract for an indefinite period with the Temporary Work Agency.</v>
          </cell>
          <cell r="J351" t="str">
            <v>Yes</v>
          </cell>
          <cell r="K351" t="str">
            <v>Yes</v>
          </cell>
          <cell r="M351">
            <v>4</v>
          </cell>
          <cell r="N351">
            <v>4</v>
          </cell>
        </row>
        <row r="352">
          <cell r="A352" t="str">
            <v>NLDTWA32003</v>
          </cell>
          <cell r="B352" t="str">
            <v>NLD</v>
          </cell>
          <cell r="C352" t="str">
            <v>Netherlands</v>
          </cell>
          <cell r="D352" t="str">
            <v>Item 15</v>
          </cell>
          <cell r="E352" t="str">
            <v>TWA3A, TWA3B</v>
          </cell>
          <cell r="F352" t="str">
            <v>Maximum cumulated duration of temporary work contracts</v>
          </cell>
          <cell r="G352">
            <v>2003</v>
          </cell>
          <cell r="I352" t="str">
            <v> Unlimited. After 3 years of cumulation of TWA-contracts, the last fixed-term contract will be altered into a contract for an indefinite period with the TWA.</v>
          </cell>
          <cell r="J352">
            <v>36</v>
          </cell>
          <cell r="K352">
            <v>36</v>
          </cell>
          <cell r="M352">
            <v>1</v>
          </cell>
          <cell r="N352">
            <v>1</v>
          </cell>
        </row>
        <row r="353">
          <cell r="A353" t="str">
            <v>NLDTWA42003</v>
          </cell>
          <cell r="B353" t="str">
            <v>NLD</v>
          </cell>
          <cell r="C353" t="str">
            <v>Netherlands</v>
          </cell>
          <cell r="D353" t="str">
            <v>Item 16</v>
          </cell>
          <cell r="E353" t="str">
            <v>TWA4</v>
          </cell>
          <cell r="F353" t="str">
            <v>Authorisation and reporting obligations</v>
          </cell>
          <cell r="G353">
            <v>2003</v>
          </cell>
          <cell r="I353" t="str">
            <v>-</v>
          </cell>
        </row>
        <row r="354">
          <cell r="A354" t="str">
            <v>NLDTWA52003</v>
          </cell>
          <cell r="B354" t="str">
            <v>NLD</v>
          </cell>
          <cell r="C354" t="str">
            <v>Netherlands</v>
          </cell>
          <cell r="D354" t="str">
            <v>Item 17</v>
          </cell>
          <cell r="E354" t="str">
            <v>TWA5</v>
          </cell>
          <cell r="F354" t="str">
            <v>Equal treatment for TWA workers</v>
          </cell>
          <cell r="G354">
            <v>2003</v>
          </cell>
          <cell r="I354" t="str">
            <v>-</v>
          </cell>
        </row>
        <row r="355">
          <cell r="A355" t="str">
            <v>NLDCD12003</v>
          </cell>
          <cell r="B355" t="str">
            <v>NLD</v>
          </cell>
          <cell r="C355" t="str">
            <v>Netherlands</v>
          </cell>
          <cell r="D355" t="str">
            <v>Item 18</v>
          </cell>
          <cell r="E355" t="str">
            <v>CD1</v>
          </cell>
          <cell r="F355" t="str">
            <v>Definition of collective dismissal</v>
          </cell>
          <cell r="G355">
            <v>2003</v>
          </cell>
          <cell r="I355" t="str">
            <v>Over 3 months, 20+ workers dismissed by one employer in one employment service region.</v>
          </cell>
          <cell r="J355">
            <v>2</v>
          </cell>
          <cell r="M355">
            <v>3</v>
          </cell>
        </row>
        <row r="356">
          <cell r="A356" t="str">
            <v>NLDCD22003</v>
          </cell>
          <cell r="B356" t="str">
            <v>NLD</v>
          </cell>
          <cell r="C356" t="str">
            <v>Netherlands</v>
          </cell>
          <cell r="D356" t="str">
            <v>Item 19</v>
          </cell>
          <cell r="E356" t="str">
            <v>CD2</v>
          </cell>
          <cell r="F356" t="str">
            <v>Additional notification requirements in case of collective dismissals</v>
          </cell>
          <cell r="G356">
            <v>2003</v>
          </cell>
          <cell r="I356" t="str">
            <v>Notification of employee representatives: Duty to inform and consult with Works Council and trade union delegation.
Notification of public authorities: Notification of regional employment office.</v>
          </cell>
          <cell r="J356">
            <v>1</v>
          </cell>
          <cell r="M356">
            <v>3</v>
          </cell>
        </row>
        <row r="357">
          <cell r="A357" t="str">
            <v>NLDCD32003</v>
          </cell>
          <cell r="B357" t="str">
            <v>NLD</v>
          </cell>
          <cell r="C357" t="str">
            <v>Netherlands</v>
          </cell>
          <cell r="D357" t="str">
            <v>Item 20</v>
          </cell>
          <cell r="E357" t="str">
            <v>CD3</v>
          </cell>
          <cell r="F357" t="str">
            <v>Additional delays involved in case of collective dismissals</v>
          </cell>
          <cell r="G357">
            <v>2003</v>
          </cell>
          <cell r="I357" t="str">
            <v>30 days waiting period to allow for social plan negotiations (unless the social partners have agreed in writing to refrain from the waiting period.</v>
          </cell>
          <cell r="J357">
            <v>30</v>
          </cell>
          <cell r="M357">
            <v>3</v>
          </cell>
        </row>
        <row r="358">
          <cell r="A358" t="str">
            <v>NLDCD42003</v>
          </cell>
          <cell r="B358" t="str">
            <v>NLD</v>
          </cell>
          <cell r="C358" t="str">
            <v>Netherlands</v>
          </cell>
          <cell r="D358" t="str">
            <v>Item 21</v>
          </cell>
          <cell r="E358" t="str">
            <v>CD4</v>
          </cell>
          <cell r="F358" t="str">
            <v>Other special costs to employers in case of collective dismissals</v>
          </cell>
          <cell r="G358">
            <v>2003</v>
          </cell>
          <cell r="I358" t="str">
            <v>Type of negotiation requiredf: Consultation on alternatives to redundancy and ways to mitigate the effects ; social plan will normally be agreed outlining transfers, re-training, early retirement measures and financial compensation.
Selection criteria: Employment service can determine mix of selection criteria  ("last in-first out" principle, or “mirror-image” of existing workforce).
Severance pay: No legal entitlement, but social plans often contain severance pay or top-ups to unemployment benefits.</v>
          </cell>
          <cell r="J358">
            <v>1</v>
          </cell>
          <cell r="M358">
            <v>3</v>
          </cell>
        </row>
        <row r="359">
          <cell r="A359" t="str">
            <v>NZLREG12003</v>
          </cell>
          <cell r="B359" t="str">
            <v>NZL</v>
          </cell>
          <cell r="C359" t="str">
            <v>New Zealand</v>
          </cell>
          <cell r="D359" t="str">
            <v>Item 1</v>
          </cell>
          <cell r="E359" t="str">
            <v>REG1</v>
          </cell>
          <cell r="F359" t="str">
            <v>Notification procedures</v>
          </cell>
          <cell r="G359">
            <v>2003</v>
          </cell>
          <cell r="H359">
            <v>2008</v>
          </cell>
          <cell r="I359"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Redundancy: the principle of good faith also applies specifically to making employees redundant. This means that an employer must give unions and employees explicit, reasonable notice before redundancies are implemented. Notification requirements may also be specified by employment agreement.
Calculation: 1.5 = (1+2)/2
</v>
          </cell>
          <cell r="J359">
            <v>1.5</v>
          </cell>
          <cell r="M359">
            <v>3</v>
          </cell>
        </row>
        <row r="360">
          <cell r="A360" t="str">
            <v>NZLREG22003</v>
          </cell>
          <cell r="B360" t="str">
            <v>NZL</v>
          </cell>
          <cell r="C360" t="str">
            <v>New Zealand</v>
          </cell>
          <cell r="D360" t="str">
            <v>Item 2</v>
          </cell>
          <cell r="E360" t="str">
            <v>REG2</v>
          </cell>
          <cell r="F360" t="str">
            <v>Delay before notice can start</v>
          </cell>
          <cell r="G360">
            <v>2003</v>
          </cell>
          <cell r="H360">
            <v>2008</v>
          </cell>
          <cell r="I360" t="str">
            <v>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v>
          </cell>
          <cell r="J360">
            <v>7</v>
          </cell>
          <cell r="M360">
            <v>1</v>
          </cell>
        </row>
        <row r="361">
          <cell r="A361" t="str">
            <v>NZLREG32003</v>
          </cell>
          <cell r="B361" t="str">
            <v>NZL</v>
          </cell>
          <cell r="C361" t="str">
            <v>New Zealand</v>
          </cell>
          <cell r="D361" t="str">
            <v>Item 3</v>
          </cell>
          <cell r="E361" t="str">
            <v>REG3A, REG3B, REG3C</v>
          </cell>
          <cell r="F361" t="str">
            <v>Notice / tenure</v>
          </cell>
          <cell r="G361">
            <v>2003</v>
          </cell>
          <cell r="H361">
            <v>2008</v>
          </cell>
          <cell r="I361" t="str">
            <v xml:space="preserve">All workers: No specific period is required under the ERA, but the duty of good faith, as well as case law, requires that reasonable notice be provided. Usually 1-2 weeks for blue collar and 2+ weeks for white collar workers.
</v>
          </cell>
          <cell r="J361">
            <v>0.5</v>
          </cell>
          <cell r="K361">
            <v>0.5</v>
          </cell>
          <cell r="L361">
            <v>0.5</v>
          </cell>
          <cell r="M361">
            <v>2</v>
          </cell>
          <cell r="N361">
            <v>1</v>
          </cell>
          <cell r="O361">
            <v>0</v>
          </cell>
        </row>
        <row r="362">
          <cell r="A362" t="str">
            <v>NZLREG42003</v>
          </cell>
          <cell r="B362" t="str">
            <v>NZL</v>
          </cell>
          <cell r="C362" t="str">
            <v>New Zealand</v>
          </cell>
          <cell r="D362" t="str">
            <v>Item 4</v>
          </cell>
          <cell r="E362" t="str">
            <v>REG4A, REG4B, REG4C</v>
          </cell>
          <cell r="F362" t="str">
            <v>Severance pay / tenure</v>
          </cell>
          <cell r="G362">
            <v>2003</v>
          </cell>
          <cell r="H362">
            <v>2008</v>
          </cell>
          <cell r="I362" t="str">
            <v xml:space="preserve">Personal reasons: none.
Redundacy cases: no statutory requirements to pay severance pay. </v>
          </cell>
          <cell r="J362">
            <v>0</v>
          </cell>
          <cell r="K362">
            <v>0</v>
          </cell>
          <cell r="L362">
            <v>0</v>
          </cell>
          <cell r="M362">
            <v>0</v>
          </cell>
          <cell r="N362">
            <v>0</v>
          </cell>
          <cell r="O362">
            <v>0</v>
          </cell>
        </row>
        <row r="363">
          <cell r="A363" t="str">
            <v>NZLREG52003</v>
          </cell>
          <cell r="B363" t="str">
            <v>NZL</v>
          </cell>
          <cell r="C363" t="str">
            <v>New Zealand</v>
          </cell>
          <cell r="D363" t="str">
            <v>Item 5</v>
          </cell>
          <cell r="E363" t="str">
            <v>REG5</v>
          </cell>
          <cell r="F363" t="str">
            <v>Definition of justified or unfair dismissal</v>
          </cell>
          <cell r="G363">
            <v>2003</v>
          </cell>
          <cell r="H363">
            <v>2008</v>
          </cell>
          <cell r="I363" t="str">
            <v>Dismissal is justified if there is a good substantive reason to dismiss (where it would be open to a fair and reasonable employer to dismiss an employee in those particular circumstances) and the employer carries out the dismissal fairly and reasonably in those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review of the ERA is looking at clarifying the extent of the Act’s personal grievance provisions, and providing a more appropriate balance between the rights of employees and employers, reflecting the duty of good faith.</v>
          </cell>
          <cell r="J363">
            <v>0</v>
          </cell>
          <cell r="M363">
            <v>0</v>
          </cell>
        </row>
        <row r="364">
          <cell r="A364" t="str">
            <v>NZLREG62003</v>
          </cell>
          <cell r="B364" t="str">
            <v>NZL</v>
          </cell>
          <cell r="C364" t="str">
            <v>New Zealand</v>
          </cell>
          <cell r="D364" t="str">
            <v>Item 6</v>
          </cell>
          <cell r="E364" t="str">
            <v>REG6</v>
          </cell>
          <cell r="F364" t="str">
            <v>Trial period</v>
          </cell>
          <cell r="G364">
            <v>2003</v>
          </cell>
          <cell r="H364">
            <v>2008</v>
          </cell>
          <cell r="I364" t="str">
            <v>All employees are covered by EPL from the start of their employment. The ERA’s provisions on trial and probationary periods provide that the fact that an employee is employed on a trial/probationary period does not affect the application of the law relating to unjustifiable dismissal</v>
          </cell>
          <cell r="J364">
            <v>0</v>
          </cell>
          <cell r="M364">
            <v>6</v>
          </cell>
        </row>
        <row r="365">
          <cell r="A365" t="str">
            <v>NZLREG72003</v>
          </cell>
          <cell r="B365" t="str">
            <v>NZL</v>
          </cell>
          <cell r="C365" t="str">
            <v>New Zealand</v>
          </cell>
          <cell r="D365" t="str">
            <v>Item 7</v>
          </cell>
          <cell r="E365" t="str">
            <v>REG7</v>
          </cell>
          <cell r="F365" t="str">
            <v xml:space="preserve">Compensation following unfair dismissal </v>
          </cell>
          <cell r="G365">
            <v>2003</v>
          </cell>
          <cell r="H365">
            <v>2008</v>
          </cell>
          <cell r="I365" t="str">
            <v>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v>
          </cell>
          <cell r="J365" t="str">
            <v>..</v>
          </cell>
          <cell r="M365" t="e">
            <v>#N/A</v>
          </cell>
        </row>
        <row r="366">
          <cell r="A366" t="str">
            <v>NZLREG82003</v>
          </cell>
          <cell r="B366" t="str">
            <v>NZL</v>
          </cell>
          <cell r="C366" t="str">
            <v>New Zealand</v>
          </cell>
          <cell r="D366" t="str">
            <v>Item 8</v>
          </cell>
          <cell r="E366" t="str">
            <v>REG8</v>
          </cell>
          <cell r="F366" t="str">
            <v>Possibility of reinstatement following unfair dismissal</v>
          </cell>
          <cell r="G366">
            <v>2003</v>
          </cell>
          <cell r="H366">
            <v>2008</v>
          </cell>
          <cell r="I366" t="str">
            <v>The ERA requires the Employment Relations Authority to provide for reinstatement “wherever practicable”.  
In determining whether it is practicable to order reinstatement, the Authority will determine whether the level of mutual trust and confidence that remains between the parties would enable them to resume a productive employment relationship if reinstatement were ordered.</v>
          </cell>
          <cell r="J366">
            <v>1</v>
          </cell>
          <cell r="M366">
            <v>2</v>
          </cell>
        </row>
        <row r="367">
          <cell r="A367" t="str">
            <v>NZLREG92003</v>
          </cell>
          <cell r="B367" t="str">
            <v>NZL</v>
          </cell>
          <cell r="C367" t="str">
            <v>New Zealand</v>
          </cell>
          <cell r="D367" t="str">
            <v>Item 9</v>
          </cell>
          <cell r="E367" t="str">
            <v>REG9</v>
          </cell>
          <cell r="F367" t="str">
            <v>Maximum time for claim</v>
          </cell>
          <cell r="G367">
            <v>2003</v>
          </cell>
          <cell r="H367">
            <v>2008</v>
          </cell>
          <cell r="I367" t="str">
            <v>-</v>
          </cell>
          <cell r="J367">
            <v>0.42000000000000004</v>
          </cell>
          <cell r="M367">
            <v>1</v>
          </cell>
        </row>
        <row r="368">
          <cell r="A368" t="str">
            <v>NZLFTC12003</v>
          </cell>
          <cell r="B368" t="str">
            <v>NZL</v>
          </cell>
          <cell r="C368" t="str">
            <v>New Zealand</v>
          </cell>
          <cell r="D368" t="str">
            <v>Item 10</v>
          </cell>
          <cell r="E368" t="str">
            <v>FTC1</v>
          </cell>
          <cell r="F368" t="str">
            <v>Valid cases for use of fixed-term contracts, other than  “objective”  or “material” situation</v>
          </cell>
          <cell r="G368">
            <v>2003</v>
          </cell>
          <cell r="H368">
            <v>2008</v>
          </cell>
          <cell r="I368" t="str">
            <v>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v>
          </cell>
          <cell r="J368">
            <v>2</v>
          </cell>
          <cell r="M368">
            <v>2</v>
          </cell>
        </row>
        <row r="369">
          <cell r="A369" t="str">
            <v>NZLFTC22003</v>
          </cell>
          <cell r="B369" t="str">
            <v>NZL</v>
          </cell>
          <cell r="C369" t="str">
            <v>New Zealand</v>
          </cell>
          <cell r="D369" t="str">
            <v>Item 11</v>
          </cell>
          <cell r="E369" t="str">
            <v>FTC2</v>
          </cell>
          <cell r="F369" t="str">
            <v>Maximum number of successive fixed-term contracts</v>
          </cell>
          <cell r="G369">
            <v>2003</v>
          </cell>
          <cell r="H369">
            <v>2008</v>
          </cell>
          <cell r="I369" t="str">
            <v>4 No limit specified, but the requirement that an employer must have genuine reasons based on reasonable grounds may mean that there will be a risk that upon continuous renewal the Courts will find a fixed-term agreement to be a “sham”.</v>
          </cell>
          <cell r="J369">
            <v>4</v>
          </cell>
          <cell r="M369">
            <v>2</v>
          </cell>
        </row>
        <row r="370">
          <cell r="A370" t="str">
            <v>NZLFTC32003</v>
          </cell>
          <cell r="B370" t="str">
            <v>NZL</v>
          </cell>
          <cell r="C370" t="str">
            <v>New Zealand</v>
          </cell>
          <cell r="D370" t="str">
            <v>Item 12</v>
          </cell>
          <cell r="E370" t="str">
            <v>FTC3</v>
          </cell>
          <cell r="F370" t="str">
            <v>Maximum cumulated duration of successive fixed-term contracts</v>
          </cell>
          <cell r="G370">
            <v>2003</v>
          </cell>
          <cell r="H370">
            <v>2008</v>
          </cell>
          <cell r="I370" t="str">
            <v>No limit, unless it is shown that the employer does not have genuine reasons based on reasonable grounds.</v>
          </cell>
          <cell r="J370">
            <v>200</v>
          </cell>
          <cell r="M370">
            <v>0</v>
          </cell>
        </row>
        <row r="371">
          <cell r="A371" t="str">
            <v>NZLTWA12003</v>
          </cell>
          <cell r="B371" t="str">
            <v>NZL</v>
          </cell>
          <cell r="C371" t="str">
            <v>New Zealand</v>
          </cell>
          <cell r="D371" t="str">
            <v>Item 13</v>
          </cell>
          <cell r="E371" t="str">
            <v>TWA1</v>
          </cell>
          <cell r="F371" t="str">
            <v>Types of work for which TWA employment is legal</v>
          </cell>
          <cell r="G371">
            <v>2003</v>
          </cell>
          <cell r="H371">
            <v>2008</v>
          </cell>
          <cell r="I371" t="str">
            <v>General</v>
          </cell>
          <cell r="J371">
            <v>4</v>
          </cell>
          <cell r="M371">
            <v>0</v>
          </cell>
        </row>
        <row r="372">
          <cell r="A372" t="str">
            <v>NZLTWA22003</v>
          </cell>
          <cell r="B372" t="str">
            <v>NZL</v>
          </cell>
          <cell r="C372" t="str">
            <v>New Zealand</v>
          </cell>
          <cell r="D372" t="str">
            <v>Item 14</v>
          </cell>
          <cell r="E372" t="str">
            <v>TWA2A, TWA2B</v>
          </cell>
          <cell r="F372" t="str">
            <v>Are there any restrictions on the number of renewals of a TWA contract?</v>
          </cell>
          <cell r="G372">
            <v>2003</v>
          </cell>
          <cell r="H372">
            <v>2008</v>
          </cell>
          <cell r="I372" t="str">
            <v>No limit specified, except that the employer must have genuine reasons based on reasonable grounds.</v>
          </cell>
          <cell r="J372" t="str">
            <v>Yes</v>
          </cell>
          <cell r="K372" t="str">
            <v>Yes</v>
          </cell>
          <cell r="M372">
            <v>4</v>
          </cell>
          <cell r="N372">
            <v>4</v>
          </cell>
        </row>
        <row r="373">
          <cell r="A373" t="str">
            <v>NZLTWA32003</v>
          </cell>
          <cell r="B373" t="str">
            <v>NZL</v>
          </cell>
          <cell r="C373" t="str">
            <v>New Zealand</v>
          </cell>
          <cell r="D373" t="str">
            <v>Item 15</v>
          </cell>
          <cell r="E373" t="str">
            <v>TWA3A, TWA3B</v>
          </cell>
          <cell r="F373" t="str">
            <v>Maximum cumulated duration of temporary work contracts</v>
          </cell>
          <cell r="G373">
            <v>2003</v>
          </cell>
          <cell r="H373">
            <v>2008</v>
          </cell>
          <cell r="I373" t="str">
            <v>No limit, unless it is shown that the employer does not have genuine reasons based on reasonable grounds.</v>
          </cell>
          <cell r="J373">
            <v>100</v>
          </cell>
          <cell r="K373">
            <v>100</v>
          </cell>
          <cell r="M373">
            <v>0</v>
          </cell>
          <cell r="N373">
            <v>0</v>
          </cell>
        </row>
        <row r="374">
          <cell r="A374" t="str">
            <v>NZLTWA42003</v>
          </cell>
          <cell r="B374" t="str">
            <v>NZL</v>
          </cell>
          <cell r="C374" t="str">
            <v>New Zealand</v>
          </cell>
          <cell r="D374" t="str">
            <v>Item 16</v>
          </cell>
          <cell r="E374" t="str">
            <v>TWA4</v>
          </cell>
          <cell r="F374" t="str">
            <v>Authorisation and reporting obligations</v>
          </cell>
          <cell r="G374">
            <v>2003</v>
          </cell>
          <cell r="H374">
            <v>2008</v>
          </cell>
          <cell r="I374"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v>
          </cell>
          <cell r="J374">
            <v>0.26</v>
          </cell>
          <cell r="M374">
            <v>0.52</v>
          </cell>
        </row>
        <row r="375">
          <cell r="A375" t="str">
            <v>NZLTWA52003</v>
          </cell>
          <cell r="B375" t="str">
            <v>NZL</v>
          </cell>
          <cell r="C375" t="str">
            <v>New Zealand</v>
          </cell>
          <cell r="D375" t="str">
            <v>Item 17</v>
          </cell>
          <cell r="E375" t="str">
            <v>TWA5</v>
          </cell>
          <cell r="F375" t="str">
            <v>Equal treatment for TWA workers</v>
          </cell>
          <cell r="G375">
            <v>2003</v>
          </cell>
          <cell r="H375">
            <v>2008</v>
          </cell>
          <cell r="I375" t="str">
            <v>No</v>
          </cell>
          <cell r="J375">
            <v>0</v>
          </cell>
          <cell r="M375">
            <v>0</v>
          </cell>
        </row>
        <row r="376">
          <cell r="A376" t="str">
            <v>NZLCD12003</v>
          </cell>
          <cell r="B376" t="str">
            <v>NZL</v>
          </cell>
          <cell r="C376" t="str">
            <v>New Zealand</v>
          </cell>
          <cell r="D376" t="str">
            <v>Item 18</v>
          </cell>
          <cell r="E376" t="str">
            <v>CD1</v>
          </cell>
          <cell r="F376" t="str">
            <v>Definition of collective dismissal</v>
          </cell>
          <cell r="G376">
            <v>2003</v>
          </cell>
          <cell r="H376">
            <v>2008</v>
          </cell>
          <cell r="I376" t="str">
            <v>No definition of collective dismissal.</v>
          </cell>
          <cell r="J376">
            <v>0</v>
          </cell>
          <cell r="M376">
            <v>0</v>
          </cell>
          <cell r="P376" t="str">
            <v>changed</v>
          </cell>
        </row>
        <row r="377">
          <cell r="A377" t="str">
            <v>NZLCD22003</v>
          </cell>
          <cell r="B377" t="str">
            <v>NZL</v>
          </cell>
          <cell r="C377" t="str">
            <v>New Zealand</v>
          </cell>
          <cell r="D377" t="str">
            <v>Item 19</v>
          </cell>
          <cell r="E377" t="str">
            <v>CD2</v>
          </cell>
          <cell r="F377" t="str">
            <v>Additional notification requirements in case of collective dismissals</v>
          </cell>
          <cell r="G377">
            <v>2003</v>
          </cell>
          <cell r="H377">
            <v>2008</v>
          </cell>
          <cell r="I377" t="str">
            <v>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v>
          </cell>
          <cell r="J377">
            <v>0.5</v>
          </cell>
          <cell r="M377">
            <v>1.5</v>
          </cell>
          <cell r="P377" t="str">
            <v>changed</v>
          </cell>
        </row>
        <row r="378">
          <cell r="A378" t="str">
            <v>NZLCD32003</v>
          </cell>
          <cell r="B378" t="str">
            <v>NZL</v>
          </cell>
          <cell r="C378" t="str">
            <v>New Zealand</v>
          </cell>
          <cell r="D378" t="str">
            <v>Item 20</v>
          </cell>
          <cell r="E378" t="str">
            <v>CD3</v>
          </cell>
          <cell r="F378" t="str">
            <v>Additional delays involved in case of collective dismissals</v>
          </cell>
          <cell r="G378">
            <v>2003</v>
          </cell>
          <cell r="H378">
            <v>2008</v>
          </cell>
          <cell r="I378" t="str">
            <v xml:space="preserve">No special regulations for collective dismissal. </v>
          </cell>
          <cell r="J378">
            <v>0</v>
          </cell>
          <cell r="M378">
            <v>0</v>
          </cell>
        </row>
        <row r="379">
          <cell r="A379" t="str">
            <v>NZLCD42003</v>
          </cell>
          <cell r="B379" t="str">
            <v>NZL</v>
          </cell>
          <cell r="C379" t="str">
            <v>New Zealand</v>
          </cell>
          <cell r="D379" t="str">
            <v>Item 21</v>
          </cell>
          <cell r="E379" t="str">
            <v>CD4</v>
          </cell>
          <cell r="F379" t="str">
            <v>Other special costs to employers in case of collective dismissals</v>
          </cell>
          <cell r="G379">
            <v>2003</v>
          </cell>
          <cell r="H379">
            <v>2008</v>
          </cell>
          <cell r="I379"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Severance pay: No special regulations for collective dismissal.</v>
          </cell>
          <cell r="J379">
            <v>0</v>
          </cell>
          <cell r="M379">
            <v>0</v>
          </cell>
          <cell r="P379" t="str">
            <v>changed</v>
          </cell>
        </row>
        <row r="380">
          <cell r="A380" t="str">
            <v>NORREG12003</v>
          </cell>
          <cell r="B380" t="str">
            <v>NOR</v>
          </cell>
          <cell r="C380" t="str">
            <v>Norway</v>
          </cell>
          <cell r="D380" t="str">
            <v>Item 1</v>
          </cell>
          <cell r="E380" t="str">
            <v>REG1</v>
          </cell>
          <cell r="F380" t="str">
            <v>Notification procedures</v>
          </cell>
          <cell r="G380">
            <v>2003</v>
          </cell>
          <cell r="H380">
            <v>2012</v>
          </cell>
          <cell r="I380" t="str">
            <v>Written notice to employee, with statement of reasons upon request.</v>
          </cell>
          <cell r="J380">
            <v>1</v>
          </cell>
          <cell r="M380">
            <v>2</v>
          </cell>
        </row>
        <row r="381">
          <cell r="A381" t="str">
            <v>NORREG22003</v>
          </cell>
          <cell r="B381" t="str">
            <v>NOR</v>
          </cell>
          <cell r="C381" t="str">
            <v>Norway</v>
          </cell>
          <cell r="D381" t="str">
            <v>Item 2</v>
          </cell>
          <cell r="E381" t="str">
            <v>REG2</v>
          </cell>
          <cell r="F381" t="str">
            <v>Delay before notice can start</v>
          </cell>
          <cell r="G381">
            <v>2003</v>
          </cell>
          <cell r="H381">
            <v>2012</v>
          </cell>
          <cell r="I381" t="str">
            <v>Letter sent by mail. Notice period runs from the first day of the month following that in which notice was given.</v>
          </cell>
          <cell r="J381">
            <v>17</v>
          </cell>
          <cell r="M381">
            <v>2</v>
          </cell>
        </row>
        <row r="382">
          <cell r="A382" t="str">
            <v>NORREG32003</v>
          </cell>
          <cell r="B382" t="str">
            <v>NOR</v>
          </cell>
          <cell r="C382" t="str">
            <v>Norway</v>
          </cell>
          <cell r="D382" t="str">
            <v>Item 3</v>
          </cell>
          <cell r="E382" t="str">
            <v>REG3A, REG3B, REG3C</v>
          </cell>
          <cell r="F382" t="str">
            <v>Notice / tenure</v>
          </cell>
          <cell r="G382">
            <v>2003</v>
          </cell>
          <cell r="H382">
            <v>2012</v>
          </cell>
          <cell r="I382" t="str">
            <v>All workers: 14d&lt;6m, 1m&lt;5y, 2m&lt;10y, 3m&gt;10y; (with above 10 years seniority, notice period increases with age, up to 6 months at age 60 and above).
9 months tenure: 1 month, 4 years tenure: 1 month, 20 years tenure: 3 months.</v>
          </cell>
          <cell r="J382">
            <v>1</v>
          </cell>
          <cell r="K382">
            <v>1</v>
          </cell>
          <cell r="L382">
            <v>3</v>
          </cell>
          <cell r="M382">
            <v>3</v>
          </cell>
          <cell r="N382">
            <v>2</v>
          </cell>
          <cell r="O382">
            <v>2</v>
          </cell>
        </row>
        <row r="383">
          <cell r="A383" t="str">
            <v>NORREG42003</v>
          </cell>
          <cell r="B383" t="str">
            <v>NOR</v>
          </cell>
          <cell r="C383" t="str">
            <v>Norway</v>
          </cell>
          <cell r="D383" t="str">
            <v>Item 4</v>
          </cell>
          <cell r="E383" t="str">
            <v>REG4A, REG4B, REG4C</v>
          </cell>
          <cell r="F383" t="str">
            <v>Severance pay / tenure</v>
          </cell>
          <cell r="G383">
            <v>2003</v>
          </cell>
          <cell r="H383">
            <v>2012</v>
          </cell>
          <cell r="I383" t="str">
            <v xml:space="preserve">None by law; however collective agreements may, under certain conditions like chronical illness, require lumpsum additional 
 payments to long-serving staff who have reached age 50, or where the dismissal arises from company reorganisation.
</v>
          </cell>
          <cell r="J383">
            <v>0</v>
          </cell>
          <cell r="K383">
            <v>0</v>
          </cell>
          <cell r="L383">
            <v>0</v>
          </cell>
          <cell r="M383">
            <v>0</v>
          </cell>
          <cell r="N383">
            <v>0</v>
          </cell>
          <cell r="O383">
            <v>0</v>
          </cell>
        </row>
        <row r="384">
          <cell r="A384" t="str">
            <v>NORREG52003</v>
          </cell>
          <cell r="B384" t="str">
            <v>NOR</v>
          </cell>
          <cell r="C384" t="str">
            <v>Norway</v>
          </cell>
          <cell r="D384" t="str">
            <v>Item 5</v>
          </cell>
          <cell r="E384" t="str">
            <v>REG5</v>
          </cell>
          <cell r="F384" t="str">
            <v>Definition of justified or unfair dismissal</v>
          </cell>
          <cell r="G384">
            <v>2003</v>
          </cell>
          <cell r="H384">
            <v>2012</v>
          </cell>
          <cell r="I384" t="str">
            <v xml:space="preserve">Fair: Dismissals for personal and  economic reasons (rationalisation measures, etc.) are possible.  However, the courts have restricted personal reasons mainly to cases of material breach of the employment contract (disloyalty, persistent absenteeism, etc.).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384">
            <v>2.5</v>
          </cell>
          <cell r="M384">
            <v>5</v>
          </cell>
        </row>
        <row r="385">
          <cell r="A385" t="str">
            <v>NORREG62003</v>
          </cell>
          <cell r="B385" t="str">
            <v>NOR</v>
          </cell>
          <cell r="C385" t="str">
            <v>Norway</v>
          </cell>
          <cell r="D385" t="str">
            <v>Item 6</v>
          </cell>
          <cell r="E385" t="str">
            <v>REG6</v>
          </cell>
          <cell r="F385" t="str">
            <v>Trial period</v>
          </cell>
          <cell r="G385">
            <v>2003</v>
          </cell>
          <cell r="H385">
            <v>2012</v>
          </cell>
          <cell r="I385" t="str">
            <v xml:space="preserve">By law up to 6 months trial period (14 days notice).
</v>
          </cell>
          <cell r="J385">
            <v>3</v>
          </cell>
          <cell r="M385">
            <v>4</v>
          </cell>
        </row>
        <row r="386">
          <cell r="A386" t="str">
            <v>NORREG72003</v>
          </cell>
          <cell r="B386" t="str">
            <v>NOR</v>
          </cell>
          <cell r="C386" t="str">
            <v>Norway</v>
          </cell>
          <cell r="D386" t="str">
            <v>Item 7</v>
          </cell>
          <cell r="E386" t="str">
            <v>REG7</v>
          </cell>
          <cell r="F386" t="str">
            <v xml:space="preserve">Compensation following unfair dismissal </v>
          </cell>
          <cell r="G386">
            <v>2003</v>
          </cell>
          <cell r="H386">
            <v>2012</v>
          </cell>
          <cell r="I386" t="str">
            <v>Compensation up to 6 months pay (although it can go up to 3 years in rare cases), plus back pay for the duration of the court case.
Typical compensation at 20 years tenure (all workers): 12 months.</v>
          </cell>
          <cell r="J386">
            <v>12</v>
          </cell>
          <cell r="M386">
            <v>2</v>
          </cell>
        </row>
        <row r="387">
          <cell r="A387" t="str">
            <v>NORREG82003</v>
          </cell>
          <cell r="B387" t="str">
            <v>NOR</v>
          </cell>
          <cell r="C387" t="str">
            <v>Norway</v>
          </cell>
          <cell r="D387" t="str">
            <v>Item 8</v>
          </cell>
          <cell r="E387" t="str">
            <v>REG8</v>
          </cell>
          <cell r="F387" t="str">
            <v>Possibility of reinstatement following unfair dismissal</v>
          </cell>
          <cell r="G387">
            <v>2003</v>
          </cell>
          <cell r="H387">
            <v>2012</v>
          </cell>
          <cell r="I387" t="str">
            <v>Reinstatement orders fairly frequent.</v>
          </cell>
          <cell r="J387">
            <v>2</v>
          </cell>
          <cell r="M387">
            <v>4</v>
          </cell>
        </row>
        <row r="388">
          <cell r="A388" t="str">
            <v>NORREG92003</v>
          </cell>
          <cell r="B388" t="str">
            <v>NOR</v>
          </cell>
          <cell r="C388" t="str">
            <v>Norway</v>
          </cell>
          <cell r="D388" t="str">
            <v>Item 9</v>
          </cell>
          <cell r="E388" t="str">
            <v>REG9</v>
          </cell>
          <cell r="F388" t="str">
            <v>Maximum time for claim</v>
          </cell>
          <cell r="G388">
            <v>2003</v>
          </cell>
          <cell r="H388">
            <v>2012</v>
          </cell>
          <cell r="I388"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v>
          </cell>
          <cell r="J388">
            <v>0.42000000000000004</v>
          </cell>
          <cell r="M388">
            <v>1</v>
          </cell>
        </row>
        <row r="389">
          <cell r="A389" t="str">
            <v>NORFTC12003</v>
          </cell>
          <cell r="B389" t="str">
            <v>NOR</v>
          </cell>
          <cell r="C389" t="str">
            <v>Norway</v>
          </cell>
          <cell r="D389" t="str">
            <v>Item 10</v>
          </cell>
          <cell r="E389" t="str">
            <v>FTC1</v>
          </cell>
          <cell r="F389" t="str">
            <v>Valid cases for use of fixed-term contracts, other than  “objective”  or “material” situation</v>
          </cell>
          <cell r="G389">
            <v>2003</v>
          </cell>
          <cell r="H389">
            <v>2012</v>
          </cell>
          <cell r="I389" t="str">
            <v>Permitted for specific tasks/projects, the hiring of trainees, athletes and chief executives,  temporary replacements of absent employees, and job creation measures. (Employers have to give notice  to fixed-term employees, instead of simply letting their contracts run out.  Fixed-term workers dismissed before expiry date because of lack of work are entitled to preferential rehiring later, under certain conditions)</v>
          </cell>
          <cell r="J389">
            <v>1</v>
          </cell>
          <cell r="M389">
            <v>4</v>
          </cell>
        </row>
        <row r="390">
          <cell r="A390" t="str">
            <v>NORFTC22003</v>
          </cell>
          <cell r="B390" t="str">
            <v>NOR</v>
          </cell>
          <cell r="C390" t="str">
            <v>Norway</v>
          </cell>
          <cell r="D390" t="str">
            <v>Item 11</v>
          </cell>
          <cell r="E390" t="str">
            <v>FTC2</v>
          </cell>
          <cell r="F390" t="str">
            <v>Maximum number of successive fixed-term contracts</v>
          </cell>
          <cell r="G390">
            <v>2003</v>
          </cell>
          <cell r="H390">
            <v>2012</v>
          </cell>
          <cell r="I390" t="str">
            <v>Estimated 1.5
In case of successive contracts, justification of limitation of contract subject to court examination.</v>
          </cell>
          <cell r="J390">
            <v>1.5</v>
          </cell>
          <cell r="M390">
            <v>5</v>
          </cell>
        </row>
        <row r="391">
          <cell r="A391" t="str">
            <v>NORFTC32003</v>
          </cell>
          <cell r="B391" t="str">
            <v>NOR</v>
          </cell>
          <cell r="C391" t="str">
            <v>Norway</v>
          </cell>
          <cell r="D391" t="str">
            <v>Item 12</v>
          </cell>
          <cell r="E391" t="str">
            <v>FTC3</v>
          </cell>
          <cell r="F391" t="str">
            <v>Maximum cumulated duration of successive fixed-term contracts</v>
          </cell>
          <cell r="G391">
            <v>2003</v>
          </cell>
          <cell r="H391">
            <v>2012</v>
          </cell>
          <cell r="I391" t="str">
            <v xml:space="preserve">No limit </v>
          </cell>
          <cell r="J391">
            <v>200</v>
          </cell>
          <cell r="M391">
            <v>0</v>
          </cell>
        </row>
        <row r="392">
          <cell r="A392" t="str">
            <v>NORTWA12003</v>
          </cell>
          <cell r="B392" t="str">
            <v>NOR</v>
          </cell>
          <cell r="C392" t="str">
            <v>Norway</v>
          </cell>
          <cell r="D392" t="str">
            <v>Item 13</v>
          </cell>
          <cell r="E392" t="str">
            <v>TWA1</v>
          </cell>
          <cell r="F392" t="str">
            <v>Types of work for which TWA employment is legal</v>
          </cell>
          <cell r="G392">
            <v>2003</v>
          </cell>
          <cell r="H392">
            <v>2012</v>
          </cell>
          <cell r="I392" t="str">
            <v xml:space="preserve">Conditions similar to fixed-term work (permitted for specific tasks/projects, temporary replacements of absent employees, etc…). </v>
          </cell>
          <cell r="J392">
            <v>2</v>
          </cell>
          <cell r="M392">
            <v>3</v>
          </cell>
        </row>
        <row r="393">
          <cell r="A393" t="str">
            <v>NORTWA22003</v>
          </cell>
          <cell r="B393" t="str">
            <v>NOR</v>
          </cell>
          <cell r="C393" t="str">
            <v>Norway</v>
          </cell>
          <cell r="D393" t="str">
            <v>Item 14</v>
          </cell>
          <cell r="E393" t="str">
            <v>TWA2A, TWA2B</v>
          </cell>
          <cell r="F393" t="str">
            <v>Are there any restrictions on the number of renewals of a TWA contract?</v>
          </cell>
          <cell r="G393">
            <v>2003</v>
          </cell>
          <cell r="H393">
            <v>2012</v>
          </cell>
          <cell r="I393" t="str">
            <v>No limit specified, as long as there is an objective reason.</v>
          </cell>
          <cell r="J393" t="str">
            <v>Yes</v>
          </cell>
          <cell r="K393" t="str">
            <v>Yes</v>
          </cell>
          <cell r="M393">
            <v>4</v>
          </cell>
          <cell r="N393">
            <v>4</v>
          </cell>
        </row>
        <row r="394">
          <cell r="A394" t="str">
            <v>NORTWA32003</v>
          </cell>
          <cell r="B394" t="str">
            <v>NOR</v>
          </cell>
          <cell r="C394" t="str">
            <v>Norway</v>
          </cell>
          <cell r="D394" t="str">
            <v>Item 15</v>
          </cell>
          <cell r="E394" t="str">
            <v>TWA3A, TWA3B</v>
          </cell>
          <cell r="F394" t="str">
            <v>Maximum cumulated duration of temporary work contracts</v>
          </cell>
          <cell r="G394">
            <v>2003</v>
          </cell>
          <cell r="H394">
            <v>2012</v>
          </cell>
          <cell r="I394" t="str">
            <v>No</v>
          </cell>
          <cell r="J394">
            <v>100</v>
          </cell>
          <cell r="K394">
            <v>100</v>
          </cell>
          <cell r="M394">
            <v>0</v>
          </cell>
          <cell r="N394">
            <v>0</v>
          </cell>
        </row>
        <row r="395">
          <cell r="A395" t="str">
            <v>NORTWA42003</v>
          </cell>
          <cell r="B395" t="str">
            <v>NOR</v>
          </cell>
          <cell r="C395" t="str">
            <v>Norway</v>
          </cell>
          <cell r="D395" t="str">
            <v>Item 16</v>
          </cell>
          <cell r="E395" t="str">
            <v>TWA4</v>
          </cell>
          <cell r="F395" t="str">
            <v>Authorisation and reporting obligations</v>
          </cell>
          <cell r="G395">
            <v>2003</v>
          </cell>
          <cell r="H395">
            <v>2012</v>
          </cell>
          <cell r="I395"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395">
            <v>0.26</v>
          </cell>
          <cell r="M395">
            <v>0.52</v>
          </cell>
          <cell r="P395">
            <v>39904</v>
          </cell>
        </row>
        <row r="396">
          <cell r="A396" t="str">
            <v>NORTWA52003</v>
          </cell>
          <cell r="B396" t="str">
            <v>NOR</v>
          </cell>
          <cell r="C396" t="str">
            <v>Norway</v>
          </cell>
          <cell r="D396" t="str">
            <v>Item 17</v>
          </cell>
          <cell r="E396" t="str">
            <v>TWA5</v>
          </cell>
          <cell r="F396" t="str">
            <v>Equal treatment for TWA workers</v>
          </cell>
          <cell r="G396">
            <v>2003</v>
          </cell>
          <cell r="H396">
            <v>2012</v>
          </cell>
          <cell r="I396" t="str">
            <v>No</v>
          </cell>
          <cell r="J396">
            <v>0</v>
          </cell>
          <cell r="M396">
            <v>0</v>
          </cell>
        </row>
        <row r="397">
          <cell r="A397" t="str">
            <v>NORCD12003</v>
          </cell>
          <cell r="B397" t="str">
            <v>NOR</v>
          </cell>
          <cell r="C397" t="str">
            <v>Norway</v>
          </cell>
          <cell r="D397" t="str">
            <v>Item 18</v>
          </cell>
          <cell r="E397" t="str">
            <v>CD1</v>
          </cell>
          <cell r="F397" t="str">
            <v>Definition of collective dismissal</v>
          </cell>
          <cell r="G397">
            <v>2003</v>
          </cell>
          <cell r="H397">
            <v>2012</v>
          </cell>
          <cell r="I397" t="str">
            <v>10+ employees within a month.</v>
          </cell>
          <cell r="J397">
            <v>3</v>
          </cell>
          <cell r="M397">
            <v>4.5</v>
          </cell>
        </row>
        <row r="398">
          <cell r="A398" t="str">
            <v>NORCD22003</v>
          </cell>
          <cell r="B398" t="str">
            <v>NOR</v>
          </cell>
          <cell r="C398" t="str">
            <v>Norway</v>
          </cell>
          <cell r="D398" t="str">
            <v>Item 19</v>
          </cell>
          <cell r="E398" t="str">
            <v>CD2</v>
          </cell>
          <cell r="F398" t="str">
            <v>Additional notification requirements in case of collective dismissals</v>
          </cell>
          <cell r="G398">
            <v>2003</v>
          </cell>
          <cell r="H398">
            <v>2012</v>
          </cell>
          <cell r="I398" t="str">
            <v>Notification of employee representatives: Duty to inform and consult with trade union/employee representatives.
Notification of public authorities: Notification of district employment office.</v>
          </cell>
          <cell r="J398">
            <v>2</v>
          </cell>
          <cell r="M398">
            <v>6</v>
          </cell>
        </row>
        <row r="399">
          <cell r="A399" t="str">
            <v>NORCD32003</v>
          </cell>
          <cell r="B399" t="str">
            <v>NOR</v>
          </cell>
          <cell r="C399" t="str">
            <v>Norway</v>
          </cell>
          <cell r="D399" t="str">
            <v>Item 20</v>
          </cell>
          <cell r="E399" t="str">
            <v>CD3</v>
          </cell>
          <cell r="F399" t="str">
            <v>Additional delays involved in case of collective dismissals</v>
          </cell>
          <cell r="G399">
            <v>2003</v>
          </cell>
          <cell r="H399">
            <v>2012</v>
          </cell>
          <cell r="I399" t="str">
            <v>30 days waiting period after notification of employment service.</v>
          </cell>
          <cell r="J399">
            <v>13</v>
          </cell>
          <cell r="M399">
            <v>1</v>
          </cell>
        </row>
        <row r="400">
          <cell r="A400" t="str">
            <v>NORCD42003</v>
          </cell>
          <cell r="B400" t="str">
            <v>NOR</v>
          </cell>
          <cell r="C400" t="str">
            <v>Norway</v>
          </cell>
          <cell r="D400" t="str">
            <v>Item 21</v>
          </cell>
          <cell r="E400" t="str">
            <v>CD4</v>
          </cell>
          <cell r="F400" t="str">
            <v>Other special costs to employers in case of collective dismissals</v>
          </cell>
          <cell r="G400">
            <v>2003</v>
          </cell>
          <cell r="H400">
            <v>2012</v>
          </cell>
          <cell r="I400" t="str">
            <v xml:space="preserve">Type of negotiation requiredf: Consultation on alternatives to redundancy and selection standards. 
Selection criteria: Accepted custom is by seniority, but recent case law gives more weight to business needs.
Severance pay: No legal requirements. </v>
          </cell>
          <cell r="J400">
            <v>0</v>
          </cell>
          <cell r="M400">
            <v>0</v>
          </cell>
        </row>
        <row r="401">
          <cell r="A401" t="str">
            <v>POLREG12003</v>
          </cell>
          <cell r="B401" t="str">
            <v>POL</v>
          </cell>
          <cell r="C401" t="str">
            <v>Poland</v>
          </cell>
          <cell r="D401" t="str">
            <v>Item 1</v>
          </cell>
          <cell r="E401" t="str">
            <v>REG1</v>
          </cell>
          <cell r="F401" t="str">
            <v>Notification procedures</v>
          </cell>
          <cell r="G401">
            <v>2003</v>
          </cell>
          <cell r="H401">
            <v>2013</v>
          </cell>
          <cell r="I401" t="str">
            <v>Notification to representative trade union of intention to terminate, including reasons for dismissal.  In case the employee takes the case to the labour court, the court may require evidence of a warning procedure and of a fair account of trade union opinions.</v>
          </cell>
          <cell r="J401">
            <v>2</v>
          </cell>
          <cell r="M401">
            <v>4</v>
          </cell>
        </row>
        <row r="402">
          <cell r="A402" t="str">
            <v>POLREG22003</v>
          </cell>
          <cell r="B402" t="str">
            <v>POL</v>
          </cell>
          <cell r="C402" t="str">
            <v>Poland</v>
          </cell>
          <cell r="D402" t="str">
            <v>Item 2</v>
          </cell>
          <cell r="E402" t="str">
            <v>REG2</v>
          </cell>
          <cell r="F402" t="str">
            <v>Delay before notice can start</v>
          </cell>
          <cell r="G402">
            <v>2003</v>
          </cell>
          <cell r="H402">
            <v>2013</v>
          </cell>
          <cell r="I402" t="str">
            <v>After previous warning to the employee, 5 days for consultation with local trade union on justification for dismissal. Notice can then be served, usually by mail.
Calculation: 13 = 7 + 5+1</v>
          </cell>
          <cell r="J402">
            <v>13</v>
          </cell>
          <cell r="M402">
            <v>2</v>
          </cell>
        </row>
        <row r="403">
          <cell r="A403" t="str">
            <v>POLREG32003</v>
          </cell>
          <cell r="B403" t="str">
            <v>POL</v>
          </cell>
          <cell r="C403" t="str">
            <v>Poland</v>
          </cell>
          <cell r="D403" t="str">
            <v>Item 3</v>
          </cell>
          <cell r="E403" t="str">
            <v>REG3A, REG3B, REG3C</v>
          </cell>
          <cell r="F403" t="str">
            <v>Notice / tenure</v>
          </cell>
          <cell r="G403">
            <v>2003</v>
          </cell>
          <cell r="H403">
            <v>2013</v>
          </cell>
          <cell r="I403" t="str">
            <v>All workers: 2w&lt;6m, 1m&gt;6m, 3m&gt;3y. 2w for school leavers in first job.
9 months tenure: 1 month, 4 years tenure: 3 months, 20 years tenure: 3 months.</v>
          </cell>
          <cell r="J403">
            <v>1</v>
          </cell>
          <cell r="K403">
            <v>3</v>
          </cell>
          <cell r="L403">
            <v>3</v>
          </cell>
          <cell r="M403">
            <v>3</v>
          </cell>
          <cell r="N403">
            <v>5</v>
          </cell>
          <cell r="O403">
            <v>2</v>
          </cell>
        </row>
        <row r="404">
          <cell r="A404" t="str">
            <v>POLREG42003</v>
          </cell>
          <cell r="B404" t="str">
            <v>POL</v>
          </cell>
          <cell r="C404" t="str">
            <v>Poland</v>
          </cell>
          <cell r="D404" t="str">
            <v>Item 4</v>
          </cell>
          <cell r="E404" t="str">
            <v>REG4A, REG4B, REG4C</v>
          </cell>
          <cell r="F404" t="str">
            <v>Severance pay / tenure</v>
          </cell>
          <cell r="G404">
            <v>2003</v>
          </cell>
          <cell r="H404">
            <v>2013</v>
          </cell>
          <cell r="I404" t="str">
            <v>All workers: Usually none, but 1 month in case of termination due to disability or retirement.</v>
          </cell>
          <cell r="J404">
            <v>0</v>
          </cell>
          <cell r="K404">
            <v>0</v>
          </cell>
          <cell r="L404">
            <v>0</v>
          </cell>
          <cell r="M404">
            <v>0</v>
          </cell>
          <cell r="N404">
            <v>0</v>
          </cell>
          <cell r="O404">
            <v>0</v>
          </cell>
        </row>
        <row r="405">
          <cell r="A405" t="str">
            <v>POLREG52003</v>
          </cell>
          <cell r="B405" t="str">
            <v>POL</v>
          </cell>
          <cell r="C405" t="str">
            <v>Poland</v>
          </cell>
          <cell r="D405" t="str">
            <v>Item 5</v>
          </cell>
          <cell r="E405" t="str">
            <v>REG5</v>
          </cell>
          <cell r="F405" t="str">
            <v>Definition of justified or unfair dismissal</v>
          </cell>
          <cell r="G405">
            <v>2003</v>
          </cell>
          <cell r="H405">
            <v>2013</v>
          </cell>
          <cell r="I405" t="str">
            <v>Fair: Dismissals based on factors inherent in the employee (e.g. lack of competence) or on economic grounds of redundancy of the job.</v>
          </cell>
          <cell r="J405">
            <v>0</v>
          </cell>
          <cell r="M405">
            <v>0</v>
          </cell>
        </row>
        <row r="406">
          <cell r="A406" t="str">
            <v>POLREG62003</v>
          </cell>
          <cell r="B406" t="str">
            <v>POL</v>
          </cell>
          <cell r="C406" t="str">
            <v>Poland</v>
          </cell>
          <cell r="D406" t="str">
            <v>Item 6</v>
          </cell>
          <cell r="E406" t="str">
            <v>REG6</v>
          </cell>
          <cell r="F406" t="str">
            <v>Trial period</v>
          </cell>
          <cell r="G406">
            <v>2003</v>
          </cell>
          <cell r="H406">
            <v>2013</v>
          </cell>
          <cell r="I406" t="str">
            <v>All workers: Minimum 2 weeks. Ranging up to 3 months. (Labour Code)</v>
          </cell>
          <cell r="J406">
            <v>1.8</v>
          </cell>
          <cell r="M406">
            <v>5</v>
          </cell>
        </row>
        <row r="407">
          <cell r="A407" t="str">
            <v>POLREG72003</v>
          </cell>
          <cell r="B407" t="str">
            <v>POL</v>
          </cell>
          <cell r="C407" t="str">
            <v>Poland</v>
          </cell>
          <cell r="D407" t="str">
            <v>Item 7</v>
          </cell>
          <cell r="E407" t="str">
            <v>REG7</v>
          </cell>
          <cell r="F407" t="str">
            <v xml:space="preserve">Compensation following unfair dismissal </v>
          </cell>
          <cell r="G407">
            <v>2003</v>
          </cell>
          <cell r="H407">
            <v>2013</v>
          </cell>
          <cell r="I407" t="str">
            <v>Compensation of up to 3 months depending on amount of salary earned in another job by the time of court decision. Typical compensation at 20 years tenure (all workers): 3 months. (Labour Code)</v>
          </cell>
          <cell r="J407">
            <v>3</v>
          </cell>
          <cell r="M407">
            <v>0</v>
          </cell>
        </row>
        <row r="408">
          <cell r="A408" t="str">
            <v>POLREG82003</v>
          </cell>
          <cell r="B408" t="str">
            <v>POL</v>
          </cell>
          <cell r="C408" t="str">
            <v>Poland</v>
          </cell>
          <cell r="D408" t="str">
            <v>Item 8</v>
          </cell>
          <cell r="E408" t="str">
            <v>REG8</v>
          </cell>
          <cell r="F408" t="str">
            <v>Possibility of reinstatement following unfair dismissal</v>
          </cell>
          <cell r="G408">
            <v>2003</v>
          </cell>
          <cell r="H408">
            <v>2013</v>
          </cell>
          <cell r="I408" t="str">
            <v>Reinstatement is possible, but not often made available by the court.</v>
          </cell>
          <cell r="J408">
            <v>1</v>
          </cell>
          <cell r="M408">
            <v>2</v>
          </cell>
        </row>
        <row r="409">
          <cell r="A409" t="str">
            <v>POLREG92003</v>
          </cell>
          <cell r="B409" t="str">
            <v>POL</v>
          </cell>
          <cell r="C409" t="str">
            <v>Poland</v>
          </cell>
          <cell r="D409" t="str">
            <v>Item 9</v>
          </cell>
          <cell r="E409" t="str">
            <v>REG9</v>
          </cell>
          <cell r="F409" t="str">
            <v>Maximum time for claim</v>
          </cell>
          <cell r="G409">
            <v>2003</v>
          </cell>
          <cell r="H409">
            <v>2013</v>
          </cell>
          <cell r="I409" t="str">
            <v xml:space="preserve">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
</v>
          </cell>
          <cell r="J409">
            <v>0.42000000000000004</v>
          </cell>
          <cell r="M409">
            <v>1</v>
          </cell>
        </row>
        <row r="410">
          <cell r="A410" t="str">
            <v>POLFTC12003</v>
          </cell>
          <cell r="B410" t="str">
            <v>POL</v>
          </cell>
          <cell r="C410" t="str">
            <v>Poland</v>
          </cell>
          <cell r="D410" t="str">
            <v>Item 10</v>
          </cell>
          <cell r="E410" t="str">
            <v>FTC1</v>
          </cell>
          <cell r="F410" t="str">
            <v>Valid cases for use of fixed-term contracts, other than  “objective”  or “material” situation</v>
          </cell>
          <cell r="G410">
            <v>2003</v>
          </cell>
          <cell r="H410">
            <v>2013</v>
          </cell>
          <cell r="I410" t="str">
            <v>No restrictions.</v>
          </cell>
          <cell r="J410">
            <v>3</v>
          </cell>
          <cell r="M410">
            <v>0</v>
          </cell>
        </row>
        <row r="411">
          <cell r="A411" t="str">
            <v>POLFTC22003</v>
          </cell>
          <cell r="B411" t="str">
            <v>POL</v>
          </cell>
          <cell r="C411" t="str">
            <v>Poland</v>
          </cell>
          <cell r="D411" t="str">
            <v>Item 11</v>
          </cell>
          <cell r="E411" t="str">
            <v>FTC2</v>
          </cell>
          <cell r="F411" t="str">
            <v>Maximum number of successive fixed-term contracts</v>
          </cell>
          <cell r="G411">
            <v>2003</v>
          </cell>
          <cell r="H411">
            <v>2013</v>
          </cell>
          <cell r="I411" t="str">
            <v>No limit (modified by the new Labour Code in 2002) until the polish accession to the EU, then 2 successive fixed contracts allowed</v>
          </cell>
          <cell r="J411">
            <v>100</v>
          </cell>
          <cell r="M411">
            <v>0</v>
          </cell>
        </row>
        <row r="412">
          <cell r="A412" t="str">
            <v>POLFTC32003</v>
          </cell>
          <cell r="B412" t="str">
            <v>POL</v>
          </cell>
          <cell r="C412" t="str">
            <v>Poland</v>
          </cell>
          <cell r="D412" t="str">
            <v>Item 12</v>
          </cell>
          <cell r="E412" t="str">
            <v>FTC3</v>
          </cell>
          <cell r="F412" t="str">
            <v>Maximum cumulated duration of successive fixed-term contracts</v>
          </cell>
          <cell r="G412">
            <v>2003</v>
          </cell>
          <cell r="H412">
            <v>2013</v>
          </cell>
          <cell r="I412" t="str">
            <v>No limit specified.</v>
          </cell>
          <cell r="J412">
            <v>200</v>
          </cell>
          <cell r="M412">
            <v>0</v>
          </cell>
        </row>
        <row r="413">
          <cell r="A413" t="str">
            <v>POLTWA12003</v>
          </cell>
          <cell r="B413" t="str">
            <v>POL</v>
          </cell>
          <cell r="C413" t="str">
            <v>Poland</v>
          </cell>
          <cell r="D413" t="str">
            <v>Item 13</v>
          </cell>
          <cell r="E413" t="str">
            <v>TWA1</v>
          </cell>
          <cell r="F413" t="str">
            <v>Types of work for which TWA employment is legal</v>
          </cell>
          <cell r="G413">
            <v>2003</v>
          </cell>
          <cell r="H413">
            <v>2013</v>
          </cell>
          <cell r="I413" t="str">
            <v>Only allowed for: 1. seasonal tasks, periodic tasks or ad hoc tasks; 2. tasks whose timely performance by the user company's permanent staff would be impossible; 3. tasks normally falling within ther ambit of a temporarily absent employee of the user company (new legislation 2003)</v>
          </cell>
          <cell r="J413">
            <v>2</v>
          </cell>
          <cell r="M413">
            <v>3</v>
          </cell>
        </row>
        <row r="414">
          <cell r="A414" t="str">
            <v>POLTWA22003</v>
          </cell>
          <cell r="B414" t="str">
            <v>POL</v>
          </cell>
          <cell r="C414" t="str">
            <v>Poland</v>
          </cell>
          <cell r="D414" t="str">
            <v>Item 14</v>
          </cell>
          <cell r="E414" t="str">
            <v>TWA2A, TWA2B</v>
          </cell>
          <cell r="F414" t="str">
            <v>Are there any restrictions on the number of renewals of a TWA contract?</v>
          </cell>
          <cell r="G414">
            <v>2003</v>
          </cell>
          <cell r="H414">
            <v>2013</v>
          </cell>
          <cell r="I414" t="str">
            <v>No</v>
          </cell>
          <cell r="J414" t="str">
            <v>No</v>
          </cell>
          <cell r="K414" t="str">
            <v>No</v>
          </cell>
          <cell r="M414">
            <v>2</v>
          </cell>
          <cell r="N414">
            <v>2</v>
          </cell>
        </row>
        <row r="415">
          <cell r="A415" t="str">
            <v>POLTWA32003</v>
          </cell>
          <cell r="B415" t="str">
            <v>POL</v>
          </cell>
          <cell r="C415" t="str">
            <v>Poland</v>
          </cell>
          <cell r="D415" t="str">
            <v>Item 15</v>
          </cell>
          <cell r="E415" t="str">
            <v>TWA3A, TWA3B</v>
          </cell>
          <cell r="F415" t="str">
            <v>Maximum cumulated duration of temporary work contracts</v>
          </cell>
          <cell r="G415">
            <v>2003</v>
          </cell>
          <cell r="H415">
            <v>2013</v>
          </cell>
          <cell r="I415" t="str">
            <v>Article 20. 1.  Over a period of thirty-six successive months, the total period of temporary work performed by the temporary worker for a single user employer may not exceed twelve months. 2.  If the temporary worker performs temporary work for a given user employer in a continuous manner and his work includes tasks that fall within the ambit of an absent worker of the user employer, the period of temporary work may not exceed thirty-six months. 3.  After the period of temporary work referred to in paragraph 2, performed for a given user employer, the temporary worker may be posted to the same user employer to perform temporary work not earlier than after thirty-six months. (new legislation 2003)</v>
          </cell>
          <cell r="J415">
            <v>24</v>
          </cell>
          <cell r="K415">
            <v>24</v>
          </cell>
          <cell r="M415">
            <v>2</v>
          </cell>
          <cell r="N415">
            <v>2</v>
          </cell>
        </row>
        <row r="416">
          <cell r="A416" t="str">
            <v>POLTWA42003</v>
          </cell>
          <cell r="B416" t="str">
            <v>POL</v>
          </cell>
          <cell r="C416" t="str">
            <v>Poland</v>
          </cell>
          <cell r="D416" t="str">
            <v>Item 16</v>
          </cell>
          <cell r="E416" t="str">
            <v>TWA4</v>
          </cell>
          <cell r="F416" t="str">
            <v>Authorisation and reporting obligations</v>
          </cell>
          <cell r="G416">
            <v>2003</v>
          </cell>
          <cell r="H416">
            <v>2013</v>
          </cell>
          <cell r="I416"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416">
            <v>0.26</v>
          </cell>
          <cell r="M416">
            <v>0.52</v>
          </cell>
        </row>
        <row r="417">
          <cell r="A417" t="str">
            <v>POLTWA52003</v>
          </cell>
          <cell r="B417" t="str">
            <v>POL</v>
          </cell>
          <cell r="C417" t="str">
            <v>Poland</v>
          </cell>
          <cell r="D417" t="str">
            <v>Item 17</v>
          </cell>
          <cell r="E417" t="str">
            <v>TWA5</v>
          </cell>
          <cell r="F417" t="str">
            <v>Equal treatment for TWA workers</v>
          </cell>
          <cell r="G417">
            <v>2003</v>
          </cell>
          <cell r="H417">
            <v>2013</v>
          </cell>
          <cell r="I417" t="str">
            <v>No</v>
          </cell>
          <cell r="J417">
            <v>0</v>
          </cell>
          <cell r="M417">
            <v>0</v>
          </cell>
        </row>
        <row r="418">
          <cell r="A418" t="str">
            <v>POLCD12003</v>
          </cell>
          <cell r="B418" t="str">
            <v>POL</v>
          </cell>
          <cell r="C418" t="str">
            <v>Poland</v>
          </cell>
          <cell r="D418" t="str">
            <v>Item 18</v>
          </cell>
          <cell r="E418" t="str">
            <v>CD1</v>
          </cell>
          <cell r="F418" t="str">
            <v>Definition of collective dismissal</v>
          </cell>
          <cell r="G418">
            <v>2003</v>
          </cell>
          <cell r="H418">
            <v>2013</v>
          </cell>
          <cell r="I418" t="str">
            <v xml:space="preserve">10 workers in firms &lt;100. 10% in firms &lt;300. 30 workers in firms with &gt;300  </v>
          </cell>
          <cell r="J418">
            <v>3</v>
          </cell>
          <cell r="M418">
            <v>4.5</v>
          </cell>
        </row>
        <row r="419">
          <cell r="A419" t="str">
            <v>POLCD22003</v>
          </cell>
          <cell r="B419" t="str">
            <v>POL</v>
          </cell>
          <cell r="C419" t="str">
            <v>Poland</v>
          </cell>
          <cell r="D419" t="str">
            <v>Item 19</v>
          </cell>
          <cell r="E419" t="str">
            <v>CD2</v>
          </cell>
          <cell r="F419" t="str">
            <v>Additional notification requirements in case of collective dismissals</v>
          </cell>
          <cell r="G419">
            <v>2003</v>
          </cell>
          <cell r="H419">
            <v>2013</v>
          </cell>
          <cell r="I419" t="str">
            <v>Notification of employee representatives: Duty to inform competent trade union. Notification of public authorities: Notification of local employment office.</v>
          </cell>
          <cell r="J419">
            <v>1</v>
          </cell>
          <cell r="M419">
            <v>3</v>
          </cell>
        </row>
        <row r="420">
          <cell r="A420" t="str">
            <v>POLCD32003</v>
          </cell>
          <cell r="B420" t="str">
            <v>POL</v>
          </cell>
          <cell r="C420" t="str">
            <v>Poland</v>
          </cell>
          <cell r="D420" t="str">
            <v>Item 20</v>
          </cell>
          <cell r="E420" t="str">
            <v>CD3</v>
          </cell>
          <cell r="F420" t="str">
            <v>Additional delays involved in case of collective dismissals</v>
          </cell>
          <cell r="G420">
            <v>2003</v>
          </cell>
          <cell r="H420">
            <v>2013</v>
          </cell>
          <cell r="I420" t="str">
            <v>Information to trade union and PES 45 days before implementation.</v>
          </cell>
          <cell r="J420">
            <v>32</v>
          </cell>
          <cell r="M420">
            <v>3</v>
          </cell>
        </row>
        <row r="421">
          <cell r="A421" t="str">
            <v>POLCD42003</v>
          </cell>
          <cell r="B421" t="str">
            <v>POL</v>
          </cell>
          <cell r="C421" t="str">
            <v>Poland</v>
          </cell>
          <cell r="D421" t="str">
            <v>Item 21</v>
          </cell>
          <cell r="E421" t="str">
            <v>CD4</v>
          </cell>
          <cell r="F421" t="str">
            <v>Other special costs to employers in case of collective dismissals</v>
          </cell>
          <cell r="G421">
            <v>2003</v>
          </cell>
          <cell r="H421">
            <v>2013</v>
          </cell>
          <cell r="I421" t="str">
            <v>Type of negotiation requiredf: Agreement to be reached with trade union on alternatives to redundancy and ways to mitigate the effects. Selection criteria: Law lays down union participation, but no specific selection criteria for dismissal. Severance pay: 1 month &lt; 2 years of service; 2 months &lt;8 years; 3 months &gt;=8 years.</v>
          </cell>
          <cell r="J421">
            <v>2</v>
          </cell>
          <cell r="M421">
            <v>6</v>
          </cell>
        </row>
        <row r="422">
          <cell r="A422" t="str">
            <v>PRTREG12003</v>
          </cell>
          <cell r="B422" t="str">
            <v>PRT</v>
          </cell>
          <cell r="C422" t="str">
            <v>Portugal</v>
          </cell>
          <cell r="D422" t="str">
            <v>Item 1</v>
          </cell>
          <cell r="E422" t="str">
            <v>REG1</v>
          </cell>
          <cell r="F422" t="str">
            <v>Notification procedures</v>
          </cell>
          <cell r="G422">
            <v>2003</v>
          </cell>
          <cell r="I422" t="str">
            <v>Written notice to employee and employee representatives justifying the reasons for dismissal and the lack of suitable alternatives.  In case of individual termination for unsuitability, a  replacement must be hired.  In case of economic redundancy, the employee and the employee’s representatives have, if they wish, 3 working days to call in the Labour Inspectorate and the latter has 7 days to react and verify justification of dismissal.</v>
          </cell>
          <cell r="J422">
            <v>2</v>
          </cell>
          <cell r="M422">
            <v>4</v>
          </cell>
        </row>
        <row r="423">
          <cell r="A423" t="str">
            <v>PRTREG22003</v>
          </cell>
          <cell r="B423" t="str">
            <v>PRT</v>
          </cell>
          <cell r="C423" t="str">
            <v>Portugal</v>
          </cell>
          <cell r="D423" t="str">
            <v>Item 2</v>
          </cell>
          <cell r="E423" t="str">
            <v>REG2</v>
          </cell>
          <cell r="F423" t="str">
            <v>Delay before notice can start</v>
          </cell>
          <cell r="G423">
            <v>2003</v>
          </cell>
          <cell r="I423" t="str">
            <v>Termination for disciplinary reasons: communication of a “guilt note”, 10 working days for the worker and his representatives to react, hearing of witnesses by the employer, 5 working days for the worker and his representatives to react to the  proves collected by the employer, the employer makes a decision (within 30 days). (10(5/7)wd+6days for proves collection+5(7/5)wd=27 days)
 Termination for unsuitability and termination for individual redundancy: communication, 10 days for employee or his representatives to present their views, and a further delay of 5 days before final notice is issued, usually in a letter sent by mail or handed directly to employee. (10 days+5 days+1 day for letter) TOTAL average=(27+16+16)/3=20</v>
          </cell>
          <cell r="J423">
            <v>20</v>
          </cell>
          <cell r="M423">
            <v>3</v>
          </cell>
        </row>
        <row r="424">
          <cell r="A424" t="str">
            <v>PRTREG32003</v>
          </cell>
          <cell r="B424" t="str">
            <v>PRT</v>
          </cell>
          <cell r="C424" t="str">
            <v>Portugal</v>
          </cell>
          <cell r="D424" t="str">
            <v>Item 3</v>
          </cell>
          <cell r="E424" t="str">
            <v>REG3A, REG3B, REG3C</v>
          </cell>
          <cell r="F424" t="str">
            <v>Notice / tenure</v>
          </cell>
          <cell r="G424">
            <v>2003</v>
          </cell>
          <cell r="I424" t="str">
            <v>All workers: 0&lt;2m; 60d&gt;2m (legal minimum).
9 months tenure: 60 days, 4 years tenure: 60 days, 20 years tenure: 60 days.</v>
          </cell>
          <cell r="J424">
            <v>2</v>
          </cell>
          <cell r="K424">
            <v>2</v>
          </cell>
          <cell r="L424">
            <v>2</v>
          </cell>
          <cell r="M424">
            <v>6</v>
          </cell>
          <cell r="N424">
            <v>4</v>
          </cell>
          <cell r="O424">
            <v>1</v>
          </cell>
        </row>
        <row r="425">
          <cell r="A425" t="str">
            <v>PRTREG42003</v>
          </cell>
          <cell r="B425" t="str">
            <v>PRT</v>
          </cell>
          <cell r="C425" t="str">
            <v>Portugal</v>
          </cell>
          <cell r="D425" t="str">
            <v>Item 4</v>
          </cell>
          <cell r="E425" t="str">
            <v>REG4A, REG4B, REG4C</v>
          </cell>
          <cell r="F425" t="str">
            <v>Severance pay / tenure</v>
          </cell>
          <cell r="G425">
            <v>2003</v>
          </cell>
          <cell r="I425" t="str">
            <v>All workers: 1m per year of service (legal minimum 3m). 9 months tenure: 3 months, 4 years tenure: 4 months, 20 years tenure: 20 months.</v>
          </cell>
          <cell r="J425">
            <v>3</v>
          </cell>
          <cell r="K425">
            <v>4</v>
          </cell>
          <cell r="L425">
            <v>20</v>
          </cell>
          <cell r="M425">
            <v>6</v>
          </cell>
          <cell r="N425">
            <v>6</v>
          </cell>
          <cell r="O425">
            <v>6</v>
          </cell>
        </row>
        <row r="426">
          <cell r="A426" t="str">
            <v>PRTREG52003</v>
          </cell>
          <cell r="B426" t="str">
            <v>PRT</v>
          </cell>
          <cell r="C426" t="str">
            <v>Portugal</v>
          </cell>
          <cell r="D426" t="str">
            <v>Item 5</v>
          </cell>
          <cell r="E426" t="str">
            <v>REG5</v>
          </cell>
          <cell r="F426" t="str">
            <v>Definition of justified or unfair dismissal</v>
          </cell>
          <cell r="G426">
            <v>2003</v>
          </cell>
          <cell r="I426" t="str">
            <v xml:space="preserve">Fair: Previously the only grounds for dismissal were disciplinary. Laws in 1989 and 1991 added dismissals for economic grounds and for lack of professional or technical capability.  Dismissals for individual redundancy must be based on urgent needs and must not involve posts also manned by people on fixed-term contracts. Dismissals for lack of competence are only possible after introduction of new technology or change to job functions. Unfair: Dismissals where employees could have been, reasonably, in view of their skills and abilities, transferred and retrained. </v>
          </cell>
          <cell r="J426">
            <v>2</v>
          </cell>
          <cell r="M426">
            <v>4</v>
          </cell>
        </row>
        <row r="427">
          <cell r="A427" t="str">
            <v>PRTREG62003</v>
          </cell>
          <cell r="B427" t="str">
            <v>PRT</v>
          </cell>
          <cell r="C427" t="str">
            <v>Portugal</v>
          </cell>
          <cell r="D427" t="str">
            <v>Item 6</v>
          </cell>
          <cell r="E427" t="str">
            <v>REG6</v>
          </cell>
          <cell r="F427" t="str">
            <v>Trial period</v>
          </cell>
          <cell r="G427">
            <v>2003</v>
          </cell>
          <cell r="I427" t="str">
            <v>90 days (standard trial period, but the period can be up to 180 days for jobs that imply high levels of responsibility and 240 days for senior managers).</v>
          </cell>
          <cell r="J427">
            <v>3</v>
          </cell>
          <cell r="M427">
            <v>4</v>
          </cell>
        </row>
        <row r="428">
          <cell r="A428" t="str">
            <v>PRTREG72003</v>
          </cell>
          <cell r="B428" t="str">
            <v>PRT</v>
          </cell>
          <cell r="C428" t="str">
            <v>Portugal</v>
          </cell>
          <cell r="D428" t="str">
            <v>Item 7</v>
          </cell>
          <cell r="E428" t="str">
            <v>REG7</v>
          </cell>
          <cell r="F428" t="str">
            <v xml:space="preserve">Compensation following unfair dismissal </v>
          </cell>
          <cell r="G428">
            <v>2003</v>
          </cell>
          <cell r="I428" t="str">
            <v>Employee can choose between reinstatement with full back pay counting from the date of the dismissal to the actual court sentence; or  compensation of one month of pay per year of service (with a minimum indemnity of 3 months). Typical compensation at 20 years tenure (all workers): 20 months.</v>
          </cell>
          <cell r="J428">
            <v>20</v>
          </cell>
          <cell r="M428">
            <v>4</v>
          </cell>
        </row>
        <row r="429">
          <cell r="A429" t="str">
            <v>PRTREG82003</v>
          </cell>
          <cell r="B429" t="str">
            <v>PRT</v>
          </cell>
          <cell r="C429" t="str">
            <v>Portugal</v>
          </cell>
          <cell r="D429" t="str">
            <v>Item 8</v>
          </cell>
          <cell r="E429" t="str">
            <v>REG8</v>
          </cell>
          <cell r="F429" t="str">
            <v>Possibility of reinstatement following unfair dismissal</v>
          </cell>
          <cell r="G429">
            <v>2003</v>
          </cell>
          <cell r="I429" t="str">
            <v>The option of reinstatement is generally made available to the employee, although the employer may, in some special cases, submit a request to court to oppose reinstatement (New Labour Code 2004).</v>
          </cell>
          <cell r="J429">
            <v>2</v>
          </cell>
          <cell r="M429">
            <v>4</v>
          </cell>
        </row>
        <row r="430">
          <cell r="A430" t="str">
            <v>PRTREG92003</v>
          </cell>
          <cell r="B430" t="str">
            <v>PRT</v>
          </cell>
          <cell r="C430" t="str">
            <v>Portugal</v>
          </cell>
          <cell r="D430" t="str">
            <v>Item 9</v>
          </cell>
          <cell r="E430" t="str">
            <v>REG9</v>
          </cell>
          <cell r="F430" t="str">
            <v>Maximum time for claim</v>
          </cell>
          <cell r="G430">
            <v>2003</v>
          </cell>
        </row>
        <row r="431">
          <cell r="A431" t="str">
            <v>PRTFTC12003</v>
          </cell>
          <cell r="B431" t="str">
            <v>PRT</v>
          </cell>
          <cell r="C431" t="str">
            <v>Portugal</v>
          </cell>
          <cell r="D431" t="str">
            <v>Item 10</v>
          </cell>
          <cell r="E431" t="str">
            <v>FTC1</v>
          </cell>
          <cell r="F431" t="str">
            <v>Valid cases for use of fixed-term contracts, other than  “objective”  or “material” situation</v>
          </cell>
          <cell r="G431">
            <v>2003</v>
          </cell>
          <cell r="I431" t="str">
            <v>Permitted, inter alia, for a) business start-ups, b) launching a new activity of uncertain duration and c) recruiting workers in search of their first job and long-term unemployed.</v>
          </cell>
          <cell r="J431">
            <v>2</v>
          </cell>
          <cell r="M431">
            <v>2</v>
          </cell>
        </row>
        <row r="432">
          <cell r="A432" t="str">
            <v>PRTFTC22003</v>
          </cell>
          <cell r="B432" t="str">
            <v>PRT</v>
          </cell>
          <cell r="C432" t="str">
            <v>Portugal</v>
          </cell>
          <cell r="D432" t="str">
            <v>Item 11</v>
          </cell>
          <cell r="E432" t="str">
            <v>FTC2</v>
          </cell>
          <cell r="F432" t="str">
            <v>Maximum number of successive fixed-term contracts</v>
          </cell>
          <cell r="G432">
            <v>2003</v>
          </cell>
          <cell r="I432" t="str">
            <v>4 (New Labour Code 2004)</v>
          </cell>
          <cell r="J432">
            <v>4</v>
          </cell>
          <cell r="M432">
            <v>2</v>
          </cell>
        </row>
        <row r="433">
          <cell r="A433" t="str">
            <v>PRTFTC32003</v>
          </cell>
          <cell r="B433" t="str">
            <v>PRT</v>
          </cell>
          <cell r="C433" t="str">
            <v>Portugal</v>
          </cell>
          <cell r="D433" t="str">
            <v>Item 12</v>
          </cell>
          <cell r="E433" t="str">
            <v>FTC3</v>
          </cell>
          <cell r="F433" t="str">
            <v>Maximum cumulated duration of successive fixed-term contracts</v>
          </cell>
          <cell r="G433">
            <v>2003</v>
          </cell>
          <cell r="I433" t="str">
            <v>At first the contract cannot be longer than 3 years renewals included. After the 3 year period, the contract can be subject to one more renewal for no less than 1 year and no more than 3 years, except for new activities and business start-ups (2 years). (New Labour Code)</v>
          </cell>
          <cell r="J433">
            <v>48</v>
          </cell>
          <cell r="M433">
            <v>1</v>
          </cell>
        </row>
        <row r="434">
          <cell r="A434" t="str">
            <v>PRTTWA12003</v>
          </cell>
          <cell r="B434" t="str">
            <v>PRT</v>
          </cell>
          <cell r="C434" t="str">
            <v>Portugal</v>
          </cell>
          <cell r="D434" t="str">
            <v>Item 13</v>
          </cell>
          <cell r="E434" t="str">
            <v>TWA1</v>
          </cell>
          <cell r="F434" t="str">
            <v>Types of work for which TWA employment is legal</v>
          </cell>
          <cell r="G434">
            <v>2003</v>
          </cell>
          <cell r="I434" t="str">
            <v>Restricted to “objective situations”, including seasonal activity and substitution of absent workers.</v>
          </cell>
          <cell r="J434">
            <v>2</v>
          </cell>
          <cell r="M434">
            <v>3</v>
          </cell>
        </row>
        <row r="435">
          <cell r="A435" t="str">
            <v>PRTTWA22003</v>
          </cell>
          <cell r="B435" t="str">
            <v>PRT</v>
          </cell>
          <cell r="C435" t="str">
            <v>Portugal</v>
          </cell>
          <cell r="D435" t="str">
            <v>Item 14</v>
          </cell>
          <cell r="E435" t="str">
            <v>TWA2A, TWA2B</v>
          </cell>
          <cell r="F435" t="str">
            <v>Are there any restrictions on the number of renewals of a TWA contract?</v>
          </cell>
          <cell r="G435">
            <v>2003</v>
          </cell>
          <cell r="I435" t="str">
            <v>Yes; only certain categories of contract may be renewed, always with the permission of the Labour Inspectorate.  Succession of temporary workers in the same post is expressly forbidden.</v>
          </cell>
          <cell r="J435" t="str">
            <v>Yes</v>
          </cell>
          <cell r="K435" t="str">
            <v>Yes</v>
          </cell>
          <cell r="M435">
            <v>4</v>
          </cell>
          <cell r="N435">
            <v>4</v>
          </cell>
        </row>
        <row r="436">
          <cell r="A436" t="str">
            <v>PRTTWA32003</v>
          </cell>
          <cell r="B436" t="str">
            <v>PRT</v>
          </cell>
          <cell r="C436" t="str">
            <v>Portugal</v>
          </cell>
          <cell r="D436" t="str">
            <v>Item 15</v>
          </cell>
          <cell r="E436" t="str">
            <v>TWA3A, TWA3B</v>
          </cell>
          <cell r="F436" t="str">
            <v>Maximum cumulated duration of temporary work contracts</v>
          </cell>
          <cell r="G436">
            <v>2003</v>
          </cell>
          <cell r="I436" t="str">
            <v xml:space="preserve">6 or 12  months, depending on reason. </v>
          </cell>
          <cell r="J436">
            <v>9</v>
          </cell>
          <cell r="K436">
            <v>9</v>
          </cell>
          <cell r="M436">
            <v>5</v>
          </cell>
          <cell r="N436">
            <v>5</v>
          </cell>
        </row>
        <row r="437">
          <cell r="A437" t="str">
            <v>PRTTWA42003</v>
          </cell>
          <cell r="B437" t="str">
            <v>PRT</v>
          </cell>
          <cell r="C437" t="str">
            <v>Portugal</v>
          </cell>
          <cell r="D437" t="str">
            <v>Item 16</v>
          </cell>
          <cell r="E437" t="str">
            <v>TWA4</v>
          </cell>
          <cell r="F437" t="str">
            <v>Authorisation and reporting obligations</v>
          </cell>
          <cell r="G437">
            <v>2003</v>
          </cell>
        </row>
        <row r="438">
          <cell r="A438" t="str">
            <v>PRTTWA52003</v>
          </cell>
          <cell r="B438" t="str">
            <v>PRT</v>
          </cell>
          <cell r="C438" t="str">
            <v>Portugal</v>
          </cell>
          <cell r="D438" t="str">
            <v>Item 17</v>
          </cell>
          <cell r="E438" t="str">
            <v>TWA5</v>
          </cell>
          <cell r="F438" t="str">
            <v>Equal treatment for TWA workers</v>
          </cell>
          <cell r="G438">
            <v>2003</v>
          </cell>
        </row>
        <row r="439">
          <cell r="A439" t="str">
            <v>PRTCD12003</v>
          </cell>
          <cell r="B439" t="str">
            <v>PRT</v>
          </cell>
          <cell r="C439" t="str">
            <v>Portugal</v>
          </cell>
          <cell r="D439" t="str">
            <v>Item 18</v>
          </cell>
          <cell r="E439" t="str">
            <v>CD1</v>
          </cell>
          <cell r="F439" t="str">
            <v>Definition of collective dismissal</v>
          </cell>
          <cell r="G439">
            <v>2003</v>
          </cell>
          <cell r="I439" t="str">
            <v>Within 90 days, dismissal of 2+ workers in firms &lt;51 employees; 5+ workers in firms 51+ employees for structural, technological or market motives.</v>
          </cell>
          <cell r="J439">
            <v>4</v>
          </cell>
          <cell r="M439">
            <v>6</v>
          </cell>
        </row>
        <row r="440">
          <cell r="A440" t="str">
            <v>PRTCD22003</v>
          </cell>
          <cell r="B440" t="str">
            <v>PRT</v>
          </cell>
          <cell r="C440" t="str">
            <v>Portugal</v>
          </cell>
          <cell r="D440" t="str">
            <v>Item 19</v>
          </cell>
          <cell r="E440" t="str">
            <v>CD2</v>
          </cell>
          <cell r="F440" t="str">
            <v>Additional notification requirements in case of collective dismissals</v>
          </cell>
          <cell r="G440">
            <v>2003</v>
          </cell>
          <cell r="I440" t="str">
            <v>Notification of employee representatives: Duty to inform and consult with Works Council or trade union delegation. Notification of public authorities: Notification of Labour Inspectorate.</v>
          </cell>
          <cell r="J440">
            <v>0.5</v>
          </cell>
          <cell r="M440">
            <v>1.5</v>
          </cell>
        </row>
        <row r="441">
          <cell r="A441" t="str">
            <v>PRTCD32003</v>
          </cell>
          <cell r="B441" t="str">
            <v>PRT</v>
          </cell>
          <cell r="C441" t="str">
            <v>Portugal</v>
          </cell>
          <cell r="D441" t="str">
            <v>Item 20</v>
          </cell>
          <cell r="E441" t="str">
            <v>CD3</v>
          </cell>
          <cell r="F441" t="str">
            <v>Additional delays involved in case of collective dismissals</v>
          </cell>
          <cell r="G441">
            <v>2003</v>
          </cell>
          <cell r="I441" t="str">
            <v>75 days if  agreement on dismissal procedures can be reached; otherwise 90 days. ((75+90)/2=82.5 -21=61.5)</v>
          </cell>
          <cell r="J441">
            <v>62</v>
          </cell>
          <cell r="M441">
            <v>4</v>
          </cell>
        </row>
        <row r="442">
          <cell r="A442" t="str">
            <v>PRTCD42003</v>
          </cell>
          <cell r="B442" t="str">
            <v>PRT</v>
          </cell>
          <cell r="C442" t="str">
            <v>Portugal</v>
          </cell>
          <cell r="D442" t="str">
            <v>Item 21</v>
          </cell>
          <cell r="E442" t="str">
            <v>CD4</v>
          </cell>
          <cell r="F442" t="str">
            <v>Other special costs to employers in case of collective dismissals</v>
          </cell>
          <cell r="G442">
            <v>2003</v>
          </cell>
          <cell r="I442" t="str">
            <v>Type of negotiation requiredf: Consultation on alternatives to redundancy, selection standards and ways to mitigate the effects ; written agreement to be reached, if necessary via conciliation by Labour Inspectorate. Selection criteria: No criteria laid down in law, except for priority to trade union representatives and members of Works Councils. Severance pay: No special regulations for collective dismissal.</v>
          </cell>
          <cell r="J442">
            <v>0</v>
          </cell>
          <cell r="M442">
            <v>0</v>
          </cell>
        </row>
        <row r="443">
          <cell r="A443" t="str">
            <v>SVKREG12003</v>
          </cell>
          <cell r="B443" t="str">
            <v>SVK</v>
          </cell>
          <cell r="C443" t="str">
            <v>Slovak Republic</v>
          </cell>
          <cell r="D443" t="str">
            <v>Item 1</v>
          </cell>
          <cell r="E443" t="str">
            <v>REG1</v>
          </cell>
          <cell r="F443" t="str">
            <v>Notification procedures</v>
          </cell>
          <cell r="G443">
            <v>2003</v>
          </cell>
          <cell r="H443">
            <v>2008</v>
          </cell>
          <cell r="I443" t="str">
            <v>Notice must be given in writing.</v>
          </cell>
          <cell r="J443">
            <v>1</v>
          </cell>
          <cell r="M443">
            <v>2</v>
          </cell>
        </row>
        <row r="444">
          <cell r="A444" t="str">
            <v>SVKREG22003</v>
          </cell>
          <cell r="B444" t="str">
            <v>SVK</v>
          </cell>
          <cell r="C444" t="str">
            <v>Slovak Republic</v>
          </cell>
          <cell r="D444" t="str">
            <v>Item 2</v>
          </cell>
          <cell r="E444" t="str">
            <v>REG2</v>
          </cell>
          <cell r="F444" t="str">
            <v>Delay before notice can start</v>
          </cell>
          <cell r="G444">
            <v>2003</v>
          </cell>
          <cell r="H444">
            <v>2008</v>
          </cell>
          <cell r="I444" t="str">
            <v>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v>
          </cell>
          <cell r="J444">
            <v>7</v>
          </cell>
          <cell r="M444">
            <v>1</v>
          </cell>
        </row>
        <row r="445">
          <cell r="A445" t="str">
            <v>SVKREG32003</v>
          </cell>
          <cell r="B445" t="str">
            <v>SVK</v>
          </cell>
          <cell r="C445" t="str">
            <v>Slovak Republic</v>
          </cell>
          <cell r="D445" t="str">
            <v>Item 3</v>
          </cell>
          <cell r="E445" t="str">
            <v>REG3A, REG3B, REG3C</v>
          </cell>
          <cell r="F445" t="str">
            <v>Notice / tenure</v>
          </cell>
          <cell r="G445">
            <v>2003</v>
          </cell>
          <cell r="H445">
            <v>2008</v>
          </cell>
          <cell r="I445" t="str">
            <v>All workers: 2m&lt;5y; 3m&gt;5y (legal minimum). The contracting parties may agree on a longer notice period in an employment contract, as well as in a collective labour agreement.
9 months tenure: 2 months, 4 years tenure: 2 months, 20 years tenure: 3 months.</v>
          </cell>
          <cell r="J445">
            <v>2</v>
          </cell>
          <cell r="K445">
            <v>2</v>
          </cell>
          <cell r="L445">
            <v>3</v>
          </cell>
          <cell r="M445">
            <v>6</v>
          </cell>
          <cell r="N445">
            <v>4</v>
          </cell>
          <cell r="O445">
            <v>2</v>
          </cell>
        </row>
        <row r="446">
          <cell r="A446" t="str">
            <v>SVKREG42003</v>
          </cell>
          <cell r="B446" t="str">
            <v>SVK</v>
          </cell>
          <cell r="C446" t="str">
            <v>Slovak Republic</v>
          </cell>
          <cell r="D446" t="str">
            <v>Item 4</v>
          </cell>
          <cell r="E446" t="str">
            <v>REG4A, REG4B, REG4C</v>
          </cell>
          <cell r="F446" t="str">
            <v>Severance pay / tenure</v>
          </cell>
          <cell r="G446">
            <v>2003</v>
          </cell>
          <cell r="H446">
            <v>2008</v>
          </cell>
          <cell r="I446" t="str">
            <v xml:space="preserve">Personal reasons (e.g. continual minor breaches of work discipline or unsatisfactory work results) – no legal provision.
Redundancy/economic/organisational reasons – The employee is entitled to receive a severance grant at least equals to double the average montly earnings, and to the triple after 5 years of tenure. As the amount of severance pay is regulated as non-mandatory, the employer may, apart from this compulsory severance pay, also provide other severance grant in the collective labour agreement, as well as in an employment contract. 
Calculation: 1 month on average; 1.5 at 20 years of tenure.
  </v>
          </cell>
          <cell r="J446">
            <v>1</v>
          </cell>
          <cell r="K446">
            <v>1</v>
          </cell>
          <cell r="L446">
            <v>1.5</v>
          </cell>
          <cell r="M446">
            <v>2</v>
          </cell>
          <cell r="N446">
            <v>2</v>
          </cell>
          <cell r="O446">
            <v>1</v>
          </cell>
        </row>
        <row r="447">
          <cell r="A447" t="str">
            <v>SVKREG52003</v>
          </cell>
          <cell r="B447" t="str">
            <v>SVK</v>
          </cell>
          <cell r="C447" t="str">
            <v>Slovak Republic</v>
          </cell>
          <cell r="D447" t="str">
            <v>Item 5</v>
          </cell>
          <cell r="E447" t="str">
            <v>REG5</v>
          </cell>
          <cell r="F447" t="str">
            <v>Definition of justified or unfair dismissal</v>
          </cell>
          <cell r="G447">
            <v>2003</v>
          </cell>
          <cell r="H447">
            <v>2008</v>
          </cell>
          <cell r="I447"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447">
            <v>0</v>
          </cell>
          <cell r="M447">
            <v>0</v>
          </cell>
        </row>
        <row r="448">
          <cell r="A448" t="str">
            <v>SVKREG62003</v>
          </cell>
          <cell r="B448" t="str">
            <v>SVK</v>
          </cell>
          <cell r="C448" t="str">
            <v>Slovak Republic</v>
          </cell>
          <cell r="D448" t="str">
            <v>Item 6</v>
          </cell>
          <cell r="E448" t="str">
            <v>REG6</v>
          </cell>
          <cell r="F448" t="str">
            <v>Trial period</v>
          </cell>
          <cell r="G448">
            <v>2003</v>
          </cell>
          <cell r="H448">
            <v>2008</v>
          </cell>
          <cell r="I448" t="str">
            <v>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v>
          </cell>
          <cell r="J448">
            <v>3</v>
          </cell>
          <cell r="M448">
            <v>4</v>
          </cell>
        </row>
        <row r="449">
          <cell r="A449" t="str">
            <v>SVKREG72003</v>
          </cell>
          <cell r="B449" t="str">
            <v>SVK</v>
          </cell>
          <cell r="C449" t="str">
            <v>Slovak Republic</v>
          </cell>
          <cell r="D449" t="str">
            <v>Item 7</v>
          </cell>
          <cell r="E449" t="str">
            <v>REG7</v>
          </cell>
          <cell r="F449" t="str">
            <v xml:space="preserve">Compensation following unfair dismissal </v>
          </cell>
          <cell r="G449">
            <v>2003</v>
          </cell>
          <cell r="H449">
            <v>2008</v>
          </cell>
          <cell r="I449" t="str">
            <v>Unfair dismissal gives rise to a right to reinstatement.  If reinstatement is not accepted by both parties, compensation is through severance pay and award of lost earnings during the court case (up to 9 months). Typical compensation at 20 years tenure (all workers): 10 month.</v>
          </cell>
          <cell r="J449">
            <v>10</v>
          </cell>
          <cell r="M449">
            <v>2</v>
          </cell>
        </row>
        <row r="450">
          <cell r="A450" t="str">
            <v>SVKREG82003</v>
          </cell>
          <cell r="B450" t="str">
            <v>SVK</v>
          </cell>
          <cell r="C450" t="str">
            <v>Slovak Republic</v>
          </cell>
          <cell r="D450" t="str">
            <v>Item 8</v>
          </cell>
          <cell r="E450" t="str">
            <v>REG8</v>
          </cell>
          <cell r="F450" t="str">
            <v>Possibility of reinstatement following unfair dismissal</v>
          </cell>
          <cell r="G450">
            <v>2003</v>
          </cell>
          <cell r="H450">
            <v>2008</v>
          </cell>
          <cell r="I450"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450">
            <v>2.5</v>
          </cell>
          <cell r="M450">
            <v>5</v>
          </cell>
        </row>
        <row r="451">
          <cell r="A451" t="str">
            <v>SVKREG92003</v>
          </cell>
          <cell r="B451" t="str">
            <v>SVK</v>
          </cell>
          <cell r="C451" t="str">
            <v>Slovak Republic</v>
          </cell>
          <cell r="D451" t="str">
            <v>Item 9</v>
          </cell>
          <cell r="E451" t="str">
            <v>REG9</v>
          </cell>
          <cell r="F451" t="str">
            <v>Maximum time for claim</v>
          </cell>
          <cell r="G451">
            <v>2003</v>
          </cell>
          <cell r="H451">
            <v>2008</v>
          </cell>
          <cell r="I451"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451">
            <v>2</v>
          </cell>
          <cell r="M451">
            <v>2</v>
          </cell>
        </row>
        <row r="452">
          <cell r="A452" t="str">
            <v>SVKFTC12003</v>
          </cell>
          <cell r="B452" t="str">
            <v>SVK</v>
          </cell>
          <cell r="C452" t="str">
            <v>Slovak Republic</v>
          </cell>
          <cell r="D452" t="str">
            <v>Item 10</v>
          </cell>
          <cell r="E452" t="str">
            <v>FTC1</v>
          </cell>
          <cell r="F452" t="str">
            <v>Valid cases for use of fixed-term contracts, other than  “objective”  or “material” situation</v>
          </cell>
          <cell r="G452">
            <v>2003</v>
          </cell>
          <cell r="H452">
            <v>2008</v>
          </cell>
          <cell r="I452" t="str">
            <v>A fixed term employment may be agreed, extended or renewed for a maximum of three years without specifying an objective reason.</v>
          </cell>
          <cell r="J452">
            <v>3</v>
          </cell>
          <cell r="M452">
            <v>0</v>
          </cell>
        </row>
        <row r="453">
          <cell r="A453" t="str">
            <v>SVKFTC22003</v>
          </cell>
          <cell r="B453" t="str">
            <v>SVK</v>
          </cell>
          <cell r="C453" t="str">
            <v>Slovak Republic</v>
          </cell>
          <cell r="D453" t="str">
            <v>Item 11</v>
          </cell>
          <cell r="E453" t="str">
            <v>FTC2</v>
          </cell>
          <cell r="F453" t="str">
            <v>Maximum number of successive fixed-term contracts</v>
          </cell>
          <cell r="G453">
            <v>2003</v>
          </cell>
          <cell r="H453">
            <v>2008</v>
          </cell>
          <cell r="I453" t="str">
            <v xml:space="preserve">No limit within the first 3 years.
Firms with more than 20 employees: A fixed term employment may be extended or renewed for a period over three years only from the following reasons: supply of an employee; execution of works, for which the number of employees must be considerably increased for a temporary period not exceeding eight months in a calendar year; performance of a task specified by its result; agreed in a collective labour agreement. A fixed term employment may also be extended or renewed for a period over three years without specific reason for certain categories of employees (e.g. a managing employee, a creative employee working in science, research and development; an employee, who is the recipient of retirement pension, disability pension, ex-service pension or disability ex-service pension...).
Firms with a maximum of 20 employees: An fixed term employment may be extended or renewed for a period over three years without specific reason. </v>
          </cell>
          <cell r="J453">
            <v>100</v>
          </cell>
          <cell r="M453">
            <v>0</v>
          </cell>
        </row>
        <row r="454">
          <cell r="A454" t="str">
            <v>SVKFTC32003</v>
          </cell>
          <cell r="B454" t="str">
            <v>SVK</v>
          </cell>
          <cell r="C454" t="str">
            <v>Slovak Republic</v>
          </cell>
          <cell r="D454" t="str">
            <v>Item 12</v>
          </cell>
          <cell r="E454" t="str">
            <v>FTC3</v>
          </cell>
          <cell r="F454" t="str">
            <v>Maximum cumulated duration of successive fixed-term contracts</v>
          </cell>
          <cell r="G454">
            <v>2003</v>
          </cell>
          <cell r="H454">
            <v>2008</v>
          </cell>
          <cell r="I454" t="str">
            <v>Firms with a maximum of 20 employees: no limit. Firms with more than 20 employees: 36 months in general, with possibilities of extension.
(coded as 5 years, 60 months, as it si not really without limit, and 60 allows score 1)</v>
          </cell>
          <cell r="J454">
            <v>60</v>
          </cell>
          <cell r="M454">
            <v>1</v>
          </cell>
        </row>
        <row r="455">
          <cell r="A455" t="str">
            <v>SVKTWA12003</v>
          </cell>
          <cell r="B455" t="str">
            <v>SVK</v>
          </cell>
          <cell r="C455" t="str">
            <v>Slovak Republic</v>
          </cell>
          <cell r="D455" t="str">
            <v>Item 13</v>
          </cell>
          <cell r="E455" t="str">
            <v>TWA1</v>
          </cell>
          <cell r="F455" t="str">
            <v>Types of work for which TWA employment is legal</v>
          </cell>
          <cell r="G455">
            <v>2003</v>
          </cell>
          <cell r="H455">
            <v>2008</v>
          </cell>
          <cell r="I455" t="str">
            <v>Generally.</v>
          </cell>
          <cell r="J455">
            <v>4</v>
          </cell>
          <cell r="M455">
            <v>0</v>
          </cell>
        </row>
        <row r="456">
          <cell r="A456" t="str">
            <v>SVKTWA22003</v>
          </cell>
          <cell r="B456" t="str">
            <v>SVK</v>
          </cell>
          <cell r="C456" t="str">
            <v>Slovak Republic</v>
          </cell>
          <cell r="D456" t="str">
            <v>Item 14</v>
          </cell>
          <cell r="E456" t="str">
            <v>TWA2A, TWA2B</v>
          </cell>
          <cell r="F456" t="str">
            <v>Are there any restrictions on the number of renewals of a TWA contract?</v>
          </cell>
          <cell r="G456">
            <v>2003</v>
          </cell>
          <cell r="H456">
            <v>2008</v>
          </cell>
          <cell r="I456" t="str">
            <v>No</v>
          </cell>
          <cell r="J456" t="str">
            <v>No</v>
          </cell>
          <cell r="K456" t="str">
            <v>No</v>
          </cell>
          <cell r="M456">
            <v>2</v>
          </cell>
          <cell r="N456">
            <v>2</v>
          </cell>
        </row>
        <row r="457">
          <cell r="A457" t="str">
            <v>SVKTWA32003</v>
          </cell>
          <cell r="B457" t="str">
            <v>SVK</v>
          </cell>
          <cell r="C457" t="str">
            <v>Slovak Republic</v>
          </cell>
          <cell r="D457" t="str">
            <v>Item 15</v>
          </cell>
          <cell r="E457" t="str">
            <v>TWA3A, TWA3B</v>
          </cell>
          <cell r="F457" t="str">
            <v>Maximum cumulated duration of temporary work contracts</v>
          </cell>
          <cell r="G457">
            <v>2003</v>
          </cell>
          <cell r="H457">
            <v>2008</v>
          </cell>
          <cell r="I457" t="str">
            <v>No limit.</v>
          </cell>
          <cell r="J457">
            <v>100</v>
          </cell>
          <cell r="K457">
            <v>100</v>
          </cell>
          <cell r="M457">
            <v>0</v>
          </cell>
          <cell r="N457">
            <v>0</v>
          </cell>
        </row>
        <row r="458">
          <cell r="A458" t="str">
            <v>SVKTWA42003</v>
          </cell>
          <cell r="B458" t="str">
            <v>SVK</v>
          </cell>
          <cell r="C458" t="str">
            <v>Slovak Republic</v>
          </cell>
          <cell r="D458" t="str">
            <v>Item 16</v>
          </cell>
          <cell r="E458" t="str">
            <v>TWA4</v>
          </cell>
          <cell r="F458" t="str">
            <v>Authorisation and reporting obligations</v>
          </cell>
          <cell r="G458">
            <v>2003</v>
          </cell>
          <cell r="H458">
            <v>2008</v>
          </cell>
          <cell r="I458"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458">
            <v>0.5</v>
          </cell>
          <cell r="M458">
            <v>1</v>
          </cell>
        </row>
        <row r="459">
          <cell r="A459" t="str">
            <v>SVKTWA52003</v>
          </cell>
          <cell r="B459" t="str">
            <v>SVK</v>
          </cell>
          <cell r="C459" t="str">
            <v>Slovak Republic</v>
          </cell>
          <cell r="D459" t="str">
            <v>Item 17</v>
          </cell>
          <cell r="E459" t="str">
            <v>TWA5</v>
          </cell>
          <cell r="F459" t="str">
            <v>Equal treatment for TWA workers</v>
          </cell>
          <cell r="G459">
            <v>2003</v>
          </cell>
          <cell r="H459">
            <v>2008</v>
          </cell>
          <cell r="I459" t="str">
            <v>No requirement for equal treatment.</v>
          </cell>
          <cell r="J459">
            <v>0</v>
          </cell>
          <cell r="M459">
            <v>0</v>
          </cell>
        </row>
        <row r="460">
          <cell r="A460" t="str">
            <v>SVKCD12003</v>
          </cell>
          <cell r="B460" t="str">
            <v>SVK</v>
          </cell>
          <cell r="C460" t="str">
            <v>Slovak Republic</v>
          </cell>
          <cell r="D460" t="str">
            <v>Item 18</v>
          </cell>
          <cell r="E460" t="str">
            <v>CD1</v>
          </cell>
          <cell r="F460" t="str">
            <v>Definition of collective dismissal</v>
          </cell>
          <cell r="G460">
            <v>2003</v>
          </cell>
          <cell r="H460">
            <v>2008</v>
          </cell>
          <cell r="I460" t="str">
            <v xml:space="preserve">Collective redundancies is if an employer terminates an employment relationship for redundancy/economic/organisational reasons, in the course of 90 days with a minimum of 20 employees.  </v>
          </cell>
          <cell r="J460">
            <v>2</v>
          </cell>
          <cell r="M460">
            <v>3</v>
          </cell>
        </row>
        <row r="461">
          <cell r="A461" t="str">
            <v>SVKCD22003</v>
          </cell>
          <cell r="B461" t="str">
            <v>SVK</v>
          </cell>
          <cell r="C461" t="str">
            <v>Slovak Republic</v>
          </cell>
          <cell r="D461" t="str">
            <v>Item 19</v>
          </cell>
          <cell r="E461" t="str">
            <v>CD2</v>
          </cell>
          <cell r="F461" t="str">
            <v>Additional notification requirements in case of collective dismissals</v>
          </cell>
          <cell r="G461">
            <v>2003</v>
          </cell>
          <cell r="H461">
            <v>2008</v>
          </cell>
          <cell r="I461"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461">
            <v>2</v>
          </cell>
          <cell r="M461">
            <v>6</v>
          </cell>
        </row>
        <row r="462">
          <cell r="A462" t="str">
            <v>SVKCD32003</v>
          </cell>
          <cell r="B462" t="str">
            <v>SVK</v>
          </cell>
          <cell r="C462" t="str">
            <v>Slovak Republic</v>
          </cell>
          <cell r="D462" t="str">
            <v>Item 20</v>
          </cell>
          <cell r="E462" t="str">
            <v>CD3</v>
          </cell>
          <cell r="F462" t="str">
            <v>Additional delays involved in case of collective dismissals</v>
          </cell>
          <cell r="G462">
            <v>2003</v>
          </cell>
          <cell r="H462">
            <v>2008</v>
          </cell>
          <cell r="I462" t="str">
            <v>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Calculation: (30+1) days - 1 day</v>
          </cell>
          <cell r="J462">
            <v>30</v>
          </cell>
          <cell r="M462">
            <v>3</v>
          </cell>
        </row>
        <row r="463">
          <cell r="A463" t="str">
            <v>SVKCD42003</v>
          </cell>
          <cell r="B463" t="str">
            <v>SVK</v>
          </cell>
          <cell r="C463" t="str">
            <v>Slovak Republic</v>
          </cell>
          <cell r="D463" t="str">
            <v>Item 21</v>
          </cell>
          <cell r="E463" t="str">
            <v>CD4</v>
          </cell>
          <cell r="F463" t="str">
            <v>Other special costs to employers in case of collective dismissals</v>
          </cell>
          <cell r="G463">
            <v>2003</v>
          </cell>
          <cell r="H463">
            <v>2008</v>
          </cell>
          <cell r="I463" t="str">
            <v>Type of negociation required: Consultation with the relevant trade union body on alternatives to redundancy and measures for mitigating the adverse consequences of collective redundancies of employees. The competent trade union body may submit comments relating to collective redundancies to the National Labour Office. An employer shall negotiate with the National Labour Office such measures enabling prevention of collective dismissal or its limitation, in particular over: conditions for maintaining employment; possibilities of employing discharged employees with other employers; possibilities of discharged employees applying themselves at work in the event of their retraining. 
Severance pay: No special regulations for collective dismissal.</v>
          </cell>
          <cell r="J463">
            <v>1</v>
          </cell>
          <cell r="M463">
            <v>3</v>
          </cell>
        </row>
        <row r="464">
          <cell r="A464" t="str">
            <v>ESPREG12003</v>
          </cell>
          <cell r="B464" t="str">
            <v>ESP</v>
          </cell>
          <cell r="C464" t="str">
            <v>Spain</v>
          </cell>
          <cell r="D464" t="str">
            <v>Item 1</v>
          </cell>
          <cell r="E464" t="str">
            <v>REG1</v>
          </cell>
          <cell r="F464" t="str">
            <v>Notification procedures</v>
          </cell>
          <cell r="G464">
            <v>2003</v>
          </cell>
          <cell r="H464">
            <v>2012</v>
          </cell>
          <cell r="I464" t="str">
            <v>Written notice with statement of reasons, plus notification to workers’ representatives.</v>
          </cell>
          <cell r="J464">
            <v>2</v>
          </cell>
          <cell r="M464">
            <v>4</v>
          </cell>
        </row>
        <row r="465">
          <cell r="A465" t="str">
            <v>ESPREG22003</v>
          </cell>
          <cell r="B465" t="str">
            <v>ESP</v>
          </cell>
          <cell r="C465" t="str">
            <v>Spain</v>
          </cell>
          <cell r="D465" t="str">
            <v>Item 2</v>
          </cell>
          <cell r="E465" t="str">
            <v>REG2</v>
          </cell>
          <cell r="F465" t="str">
            <v>Delay before notice can start</v>
          </cell>
          <cell r="G465">
            <v>2003</v>
          </cell>
          <cell r="H465">
            <v>2012</v>
          </cell>
          <cell r="I465" t="str">
            <v>Letter sent by mail or handed directly to employee.</v>
          </cell>
          <cell r="J465">
            <v>1</v>
          </cell>
          <cell r="M465">
            <v>0</v>
          </cell>
        </row>
        <row r="466">
          <cell r="A466" t="str">
            <v>ESPREG32003</v>
          </cell>
          <cell r="B466" t="str">
            <v>ESP</v>
          </cell>
          <cell r="C466" t="str">
            <v>Spain</v>
          </cell>
          <cell r="D466" t="str">
            <v>Item 3</v>
          </cell>
          <cell r="E466" t="str">
            <v>REG3A, REG3B, REG3C</v>
          </cell>
          <cell r="F466" t="str">
            <v>Notice / tenure</v>
          </cell>
          <cell r="G466">
            <v>2003</v>
          </cell>
          <cell r="H466">
            <v>2012</v>
          </cell>
          <cell r="I466" t="str">
            <v>Workers dismissed for “objective” reasons: 30d.
(Workers under fixed-term contracts: 0&lt;1y, 15d&gt;1y)</v>
          </cell>
          <cell r="J466">
            <v>1</v>
          </cell>
          <cell r="K466">
            <v>1</v>
          </cell>
          <cell r="L466">
            <v>1</v>
          </cell>
          <cell r="M466">
            <v>3</v>
          </cell>
          <cell r="N466">
            <v>2</v>
          </cell>
          <cell r="O466">
            <v>1</v>
          </cell>
        </row>
        <row r="467">
          <cell r="A467" t="str">
            <v>ESPREG42003</v>
          </cell>
          <cell r="B467" t="str">
            <v>ESP</v>
          </cell>
          <cell r="C467" t="str">
            <v>Spain</v>
          </cell>
          <cell r="D467" t="str">
            <v>Item 4</v>
          </cell>
          <cell r="E467" t="str">
            <v>REG4A, REG4B, REG4C</v>
          </cell>
          <cell r="F467" t="str">
            <v>Severance pay / tenure</v>
          </cell>
          <cell r="G467">
            <v>2003</v>
          </cell>
          <cell r="H467">
            <v>2012</v>
          </cell>
          <cell r="I467" t="str">
            <v>Workers dismissed for “objective” reasons: 2/3 of a month’s pay per year of service up to a maximum of 12 months. Workers under temporary  contracts: 8 days per year of service except for contract of replacement ; workers under contract with temporary agencies and the handicaped get 12 days per year of service. Workers dismissed for “objective” reasons: 9 months tenure: 0.5 month, 4 years tenure: 2.66 months, 20 years tenure: 12 months.</v>
          </cell>
          <cell r="J467">
            <v>0.7</v>
          </cell>
          <cell r="K467">
            <v>3.5</v>
          </cell>
          <cell r="L467">
            <v>17</v>
          </cell>
          <cell r="M467">
            <v>2</v>
          </cell>
          <cell r="N467">
            <v>5</v>
          </cell>
          <cell r="O467">
            <v>5</v>
          </cell>
        </row>
        <row r="468">
          <cell r="A468" t="str">
            <v>ESPREG52003</v>
          </cell>
          <cell r="B468" t="str">
            <v>ESP</v>
          </cell>
          <cell r="C468" t="str">
            <v>Spain</v>
          </cell>
          <cell r="D468" t="str">
            <v>Item 5</v>
          </cell>
          <cell r="E468" t="str">
            <v>REG5</v>
          </cell>
          <cell r="F468" t="str">
            <v>Definition of justified or unfair dismissal</v>
          </cell>
          <cell r="G468">
            <v>2003</v>
          </cell>
          <cell r="H468">
            <v>2012</v>
          </cell>
          <cell r="I468" t="str">
            <v>Fair: Dismissal for "objective" causes (worker's incompetence, lack of adaptation to the job post, absenteism, lack of adaptation to organisation changes if a training course of 3 months has been offered - not compulsory); dismissal for "justifiable" causes (as specified in Decree 17/5/1997 nr.8:  economic, technological, organizational, due to changes in cyclical demand, due to lack of financing for public programs carried out by the public administration or other non-profit organisation); dismissal for "disciplinary" causes. Null or void: dismissal reflecting discrimination on grounds of gender, race, religion, social condition, political ideas, trade union activity, and any dismissal violating an employee's constitutional and civil rights, as well as rights related to maternity (pregnancy, childbirth, nursing, childcare, etc.). Rehabilitation must already have been attempted before the dismissal, or the dismissal is considered unfair.</v>
          </cell>
          <cell r="J468">
            <v>1</v>
          </cell>
          <cell r="M468">
            <v>2</v>
          </cell>
        </row>
        <row r="469">
          <cell r="A469" t="str">
            <v>ESPREG62003</v>
          </cell>
          <cell r="B469" t="str">
            <v>ESP</v>
          </cell>
          <cell r="C469" t="str">
            <v>Spain</v>
          </cell>
          <cell r="D469" t="str">
            <v>Item 6</v>
          </cell>
          <cell r="E469" t="str">
            <v>REG6</v>
          </cell>
          <cell r="F469" t="str">
            <v>Trial period</v>
          </cell>
          <cell r="G469">
            <v>2003</v>
          </cell>
          <cell r="H469">
            <v>2012</v>
          </cell>
          <cell r="I469" t="str">
            <v xml:space="preserve">All workers: 2 or 3 months (depending on company size. In addition, trial period can go up to 6 months for qualified technical staff and 9 months for managers). </v>
          </cell>
          <cell r="J469">
            <v>2.5</v>
          </cell>
          <cell r="M469">
            <v>5</v>
          </cell>
        </row>
        <row r="470">
          <cell r="A470" t="str">
            <v>ESPREG72003</v>
          </cell>
          <cell r="B470" t="str">
            <v>ESP</v>
          </cell>
          <cell r="C470" t="str">
            <v>Spain</v>
          </cell>
          <cell r="D470" t="str">
            <v>Item 7</v>
          </cell>
          <cell r="E470" t="str">
            <v>REG7</v>
          </cell>
          <cell r="F470" t="str">
            <v xml:space="preserve">Compensation following unfair dismissal </v>
          </cell>
          <cell r="G470">
            <v>2003</v>
          </cell>
          <cell r="H470">
            <v>2012</v>
          </cell>
          <cell r="I470" t="str">
            <v xml:space="preserve">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As specified in Decree 17/5/1997, for new permanent contracts (aimed at young and disadvantaged workers: 16-28, over 45, fixed-term employees, long-term unemployed, women where they are under-represented) compensation is fixed in 33 days per year of service, with a maximum of 24 months pay.  Discrimination case: employers must accept reinstatement. Lack of form case:  the employer can choose between the reinstatment and the compensation.  Typical compensation at 20 years tenure: 22 months. </v>
          </cell>
          <cell r="J470">
            <v>11</v>
          </cell>
          <cell r="M470">
            <v>2</v>
          </cell>
        </row>
        <row r="471">
          <cell r="A471" t="str">
            <v>ESPREG82003</v>
          </cell>
          <cell r="B471" t="str">
            <v>ESP</v>
          </cell>
          <cell r="C471" t="str">
            <v>Spain</v>
          </cell>
          <cell r="D471" t="str">
            <v>Item 8</v>
          </cell>
          <cell r="E471" t="str">
            <v>REG8</v>
          </cell>
          <cell r="F471" t="str">
            <v>Possibility of reinstatement following unfair dismissal</v>
          </cell>
          <cell r="G471">
            <v>2003</v>
          </cell>
          <cell r="H471">
            <v>2012</v>
          </cell>
          <cell r="I471" t="str">
            <v>The option of  reinstatement is only available to the employee in case of null dismissal on discriminatory grounds (only in discrimination cases).</v>
          </cell>
          <cell r="J471">
            <v>0</v>
          </cell>
          <cell r="M471">
            <v>0</v>
          </cell>
          <cell r="P471" t="str">
            <v xml:space="preserve">Different dates according to the administrative Region of the Country. The earliest was March 31, 2008, and the latest October 30, 2009.
No change in score
</v>
          </cell>
        </row>
        <row r="472">
          <cell r="A472" t="str">
            <v>ESPREG92003</v>
          </cell>
          <cell r="B472" t="str">
            <v>ESP</v>
          </cell>
          <cell r="C472" t="str">
            <v>Spain</v>
          </cell>
          <cell r="D472" t="str">
            <v>Item 9</v>
          </cell>
          <cell r="E472" t="str">
            <v>REG9</v>
          </cell>
          <cell r="F472" t="str">
            <v>Maximum time for claim</v>
          </cell>
          <cell r="G472">
            <v>2003</v>
          </cell>
          <cell r="H472">
            <v>2012</v>
          </cell>
          <cell r="I472"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472">
            <v>2</v>
          </cell>
          <cell r="M472">
            <v>2</v>
          </cell>
        </row>
        <row r="473">
          <cell r="A473" t="str">
            <v>ESPFTC12003</v>
          </cell>
          <cell r="B473" t="str">
            <v>ESP</v>
          </cell>
          <cell r="C473" t="str">
            <v>Spain</v>
          </cell>
          <cell r="D473" t="str">
            <v>Item 10</v>
          </cell>
          <cell r="E473" t="str">
            <v>FTC1</v>
          </cell>
          <cell r="F473" t="str">
            <v>Valid cases for use of fixed-term contracts, other than  “objective”  or “material” situation</v>
          </cell>
          <cell r="G473">
            <v>2003</v>
          </cell>
          <cell r="H473">
            <v>2012</v>
          </cell>
          <cell r="I473" t="str">
            <v>In addition to objective reasons, permitted for: training purposes; for the hiring of handicapped workers; to cover the vacant workday that arises when a worker close to retirement reduces its working time to 4 days per week.</v>
          </cell>
          <cell r="J473">
            <v>1.5</v>
          </cell>
          <cell r="M473">
            <v>3</v>
          </cell>
        </row>
        <row r="474">
          <cell r="A474" t="str">
            <v>ESPFTC22003</v>
          </cell>
          <cell r="B474" t="str">
            <v>ESP</v>
          </cell>
          <cell r="C474" t="str">
            <v>Spain</v>
          </cell>
          <cell r="D474" t="str">
            <v>Item 11</v>
          </cell>
          <cell r="E474" t="str">
            <v>FTC2</v>
          </cell>
          <cell r="F474" t="str">
            <v>Maximum number of successive fixed-term contracts</v>
          </cell>
          <cell r="G474">
            <v>2003</v>
          </cell>
          <cell r="H474">
            <v>2012</v>
          </cell>
          <cell r="I474" t="str">
            <v xml:space="preserve">Temporary increase in workload: 2. Other objective reasons: no limit specified if the objective reason continues to exist. Training contracts: 3 (can be extended to 5 by collective agreement, and to 7 for handicapped workers on training contracts). Handicapped workers: 3. </v>
          </cell>
          <cell r="J474">
            <v>3</v>
          </cell>
          <cell r="M474">
            <v>3</v>
          </cell>
        </row>
        <row r="475">
          <cell r="A475" t="str">
            <v>ESPFTC32003</v>
          </cell>
          <cell r="B475" t="str">
            <v>ESP</v>
          </cell>
          <cell r="C475" t="str">
            <v>Spain</v>
          </cell>
          <cell r="D475" t="str">
            <v>Item 12</v>
          </cell>
          <cell r="E475" t="str">
            <v>FTC3</v>
          </cell>
          <cell r="F475" t="str">
            <v>Maximum cumulated duration of successive fixed-term contracts</v>
          </cell>
          <cell r="G475">
            <v>2003</v>
          </cell>
          <cell r="H475">
            <v>2012</v>
          </cell>
          <cell r="I475" t="str">
            <v xml:space="preserve">Temporary increase in workload: 6 months (can be extended to 12 by collective agreement). Other objective reasons: no limit specified if the objective reason continues to exist. Training contracts: 2 years (can be extended to 3 years by collective agreement, and to 4 years for handicapped workers on training contracts. Handicapped workers: 3 years. </v>
          </cell>
          <cell r="J475">
            <v>24</v>
          </cell>
          <cell r="M475">
            <v>3</v>
          </cell>
        </row>
        <row r="476">
          <cell r="A476" t="str">
            <v>ESPTWA12003</v>
          </cell>
          <cell r="B476" t="str">
            <v>ESP</v>
          </cell>
          <cell r="C476" t="str">
            <v>Spain</v>
          </cell>
          <cell r="D476" t="str">
            <v>Item 13</v>
          </cell>
          <cell r="E476" t="str">
            <v>TWA1</v>
          </cell>
          <cell r="F476" t="str">
            <v>Types of work for which TWA employment is legal</v>
          </cell>
          <cell r="G476">
            <v>2003</v>
          </cell>
          <cell r="H476">
            <v>2012</v>
          </cell>
          <cell r="I476" t="str">
            <v xml:space="preserve">TWAs legal since 1994, limited to “objective situations”.  </v>
          </cell>
          <cell r="J476">
            <v>2</v>
          </cell>
          <cell r="M476">
            <v>3</v>
          </cell>
        </row>
        <row r="477">
          <cell r="A477" t="str">
            <v>ESPTWA22003</v>
          </cell>
          <cell r="B477" t="str">
            <v>ESP</v>
          </cell>
          <cell r="C477" t="str">
            <v>Spain</v>
          </cell>
          <cell r="D477" t="str">
            <v>Item 14</v>
          </cell>
          <cell r="E477" t="str">
            <v>TWA2A, TWA2B</v>
          </cell>
          <cell r="F477" t="str">
            <v>Are there any restrictions on the number of renewals of a TWA contract?</v>
          </cell>
          <cell r="G477">
            <v>2003</v>
          </cell>
          <cell r="H477">
            <v>2012</v>
          </cell>
          <cell r="I477" t="str">
            <v>Yes</v>
          </cell>
          <cell r="J477" t="str">
            <v>Yes</v>
          </cell>
          <cell r="K477" t="str">
            <v>Yes</v>
          </cell>
          <cell r="M477">
            <v>4</v>
          </cell>
          <cell r="N477">
            <v>4</v>
          </cell>
        </row>
        <row r="478">
          <cell r="A478" t="str">
            <v>ESPTWA32003</v>
          </cell>
          <cell r="B478" t="str">
            <v>ESP</v>
          </cell>
          <cell r="C478" t="str">
            <v>Spain</v>
          </cell>
          <cell r="D478" t="str">
            <v>Item 15</v>
          </cell>
          <cell r="E478" t="str">
            <v>TWA3A, TWA3B</v>
          </cell>
          <cell r="F478" t="str">
            <v>Maximum cumulated duration of temporary work contracts</v>
          </cell>
          <cell r="G478">
            <v>2003</v>
          </cell>
          <cell r="H478">
            <v>2012</v>
          </cell>
          <cell r="I478" t="str">
            <v>No limit for substitution and contracts related to a specific task; 6 months for temporary increase in workload; 3 months to cover temporarily a post while carrying out a selection process.</v>
          </cell>
          <cell r="J478">
            <v>6</v>
          </cell>
          <cell r="K478">
            <v>6</v>
          </cell>
          <cell r="M478">
            <v>6</v>
          </cell>
          <cell r="N478">
            <v>6</v>
          </cell>
        </row>
        <row r="479">
          <cell r="A479" t="str">
            <v>ESPTWA42003</v>
          </cell>
          <cell r="B479" t="str">
            <v>ESP</v>
          </cell>
          <cell r="C479" t="str">
            <v>Spain</v>
          </cell>
          <cell r="D479" t="str">
            <v>Item 16</v>
          </cell>
          <cell r="E479" t="str">
            <v>TWA4</v>
          </cell>
          <cell r="F479" t="str">
            <v>Authorisation and reporting obligations</v>
          </cell>
          <cell r="G479">
            <v>2003</v>
          </cell>
          <cell r="H479">
            <v>2012</v>
          </cell>
          <cell r="I479"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479">
            <v>0.5</v>
          </cell>
          <cell r="M479">
            <v>1</v>
          </cell>
        </row>
        <row r="480">
          <cell r="A480" t="str">
            <v>ESPTWA52003</v>
          </cell>
          <cell r="B480" t="str">
            <v>ESP</v>
          </cell>
          <cell r="C480" t="str">
            <v>Spain</v>
          </cell>
          <cell r="D480" t="str">
            <v>Item 17</v>
          </cell>
          <cell r="E480" t="str">
            <v>TWA5</v>
          </cell>
          <cell r="F480" t="str">
            <v>Equal treatment for TWA workers</v>
          </cell>
          <cell r="G480">
            <v>2003</v>
          </cell>
          <cell r="H480">
            <v>2012</v>
          </cell>
          <cell r="I480" t="str">
            <v>No requirement for equal treatment.</v>
          </cell>
          <cell r="J480">
            <v>0</v>
          </cell>
          <cell r="M480">
            <v>0</v>
          </cell>
        </row>
        <row r="481">
          <cell r="A481" t="str">
            <v>ESPCD12003</v>
          </cell>
          <cell r="B481" t="str">
            <v>ESP</v>
          </cell>
          <cell r="C481" t="str">
            <v>Spain</v>
          </cell>
          <cell r="D481" t="str">
            <v>Item 18</v>
          </cell>
          <cell r="E481" t="str">
            <v>CD1</v>
          </cell>
          <cell r="F481" t="str">
            <v>Definition of collective dismissal</v>
          </cell>
          <cell r="G481">
            <v>2003</v>
          </cell>
          <cell r="H481">
            <v>2012</v>
          </cell>
          <cell r="I481" t="str">
            <v>Within 90 days, 10+ workers in firms &lt;100 employees; 10%+ in firms 100-299; 30+ workers in firms 300+ employees.</v>
          </cell>
          <cell r="J481">
            <v>3</v>
          </cell>
          <cell r="M481">
            <v>4.5</v>
          </cell>
        </row>
        <row r="482">
          <cell r="A482" t="str">
            <v>ESPCD22003</v>
          </cell>
          <cell r="B482" t="str">
            <v>ESP</v>
          </cell>
          <cell r="C482" t="str">
            <v>Spain</v>
          </cell>
          <cell r="D482" t="str">
            <v>Item 19</v>
          </cell>
          <cell r="E482" t="str">
            <v>CD2</v>
          </cell>
          <cell r="F482" t="str">
            <v>Additional notification requirements in case of collective dismissals</v>
          </cell>
          <cell r="G482">
            <v>2003</v>
          </cell>
          <cell r="H482">
            <v>2012</v>
          </cell>
          <cell r="I482" t="str">
            <v>Notification of employee representatives: Duty to inform and consult with Works Council or trade union delegation. Notification of public authorities: Notification of  local labour market authorities .</v>
          </cell>
          <cell r="J482">
            <v>1</v>
          </cell>
          <cell r="M482">
            <v>3</v>
          </cell>
        </row>
        <row r="483">
          <cell r="A483" t="str">
            <v>ESPCD32003</v>
          </cell>
          <cell r="B483" t="str">
            <v>ESP</v>
          </cell>
          <cell r="C483" t="str">
            <v>Spain</v>
          </cell>
          <cell r="D483" t="str">
            <v>Item 20</v>
          </cell>
          <cell r="E483" t="str">
            <v>CD3</v>
          </cell>
          <cell r="F483" t="str">
            <v>Additional delays involved in case of collective dismissals</v>
          </cell>
          <cell r="G483">
            <v>2003</v>
          </cell>
          <cell r="H483">
            <v>2012</v>
          </cell>
          <cell r="I483" t="str">
            <v>Employer must consult 30 days in advance (15 days in firms with &lt; 50 employees).  Further 15 days delay for approval of labour market authorities, if required (only required id failed to reach agreement). (30+15)/2=22.5 + (15/2)=30 -1=29</v>
          </cell>
          <cell r="J483">
            <v>29</v>
          </cell>
          <cell r="M483">
            <v>2</v>
          </cell>
        </row>
        <row r="484">
          <cell r="A484" t="str">
            <v>ESPCD42003</v>
          </cell>
          <cell r="B484" t="str">
            <v>ESP</v>
          </cell>
          <cell r="C484" t="str">
            <v>Spain</v>
          </cell>
          <cell r="D484" t="str">
            <v>Item 21</v>
          </cell>
          <cell r="E484" t="str">
            <v>CD4</v>
          </cell>
          <cell r="F484" t="str">
            <v>Other special costs to employers in case of collective dismissals</v>
          </cell>
          <cell r="G484">
            <v>2003</v>
          </cell>
          <cell r="H484">
            <v>2012</v>
          </cell>
          <cell r="I484" t="str">
            <v>Type of negotiation requiredf: Consultation on alternatives to redundancy, selection standards and ways to mitigate the effects. Written agreement to be reached, otherwise approval by labour market authorities is required. Selection criteria: No criteria laid down in law, except for priority to trade union representatives and members of Works Councils. Severance pay: No special regulations for collective dismissal</v>
          </cell>
          <cell r="J484">
            <v>1</v>
          </cell>
          <cell r="M484">
            <v>3</v>
          </cell>
        </row>
        <row r="485">
          <cell r="A485" t="str">
            <v>SWEREG12003</v>
          </cell>
          <cell r="B485" t="str">
            <v>SWE</v>
          </cell>
          <cell r="C485" t="str">
            <v>Sweden</v>
          </cell>
          <cell r="D485" t="str">
            <v>Item 1</v>
          </cell>
          <cell r="E485" t="str">
            <v>REG1</v>
          </cell>
          <cell r="F485" t="str">
            <v>Notification procedures</v>
          </cell>
          <cell r="G485">
            <v>2003</v>
          </cell>
          <cell r="H485">
            <v>2013</v>
          </cell>
          <cell r="I485" t="str">
            <v>Personal grounds: Written notification to employee and trade union, after at least one previous warning (as proof of “long-standing” problems) that action is intended; reasons to be given if requested by employee.
Redundancy: Notification to employee, trade union and county labour board which may request consultation on selection and dismissal procedures.</v>
          </cell>
          <cell r="J485">
            <v>2</v>
          </cell>
          <cell r="M485">
            <v>4</v>
          </cell>
        </row>
        <row r="486">
          <cell r="A486" t="str">
            <v>SWEREG22003</v>
          </cell>
          <cell r="B486" t="str">
            <v>SWE</v>
          </cell>
          <cell r="C486" t="str">
            <v>Sweden</v>
          </cell>
          <cell r="D486" t="str">
            <v>Item 2</v>
          </cell>
          <cell r="E486" t="str">
            <v>REG2</v>
          </cell>
          <cell r="F486" t="str">
            <v>Delay before notice can start</v>
          </cell>
          <cell r="G486">
            <v>2003</v>
          </cell>
          <cell r="H486">
            <v>2013</v>
          </cell>
          <cell r="I486" t="str">
            <v>Personal grounds: After previous warning to the employee, minimum 14 days to be allowed for consultation before notice can be served.
Redundancy: Duty to negotiate on pending dismissals before notice can be served.
Lack of suitable alternatives must be demonstrated in all cases.
Calculation: average of personal grounds (6+1+14=21) and redundancy (7 days)</v>
          </cell>
          <cell r="J486">
            <v>14</v>
          </cell>
          <cell r="M486">
            <v>2</v>
          </cell>
        </row>
        <row r="487">
          <cell r="A487" t="str">
            <v>SWEREG32003</v>
          </cell>
          <cell r="B487" t="str">
            <v>SWE</v>
          </cell>
          <cell r="C487" t="str">
            <v>Sweden</v>
          </cell>
          <cell r="D487" t="str">
            <v>Item 3</v>
          </cell>
          <cell r="E487" t="str">
            <v>REG3A, REG3B, REG3C</v>
          </cell>
          <cell r="F487" t="str">
            <v>Notice / tenure</v>
          </cell>
          <cell r="G487">
            <v>2003</v>
          </cell>
          <cell r="H487">
            <v>2013</v>
          </cell>
          <cell r="I487" t="str">
            <v>All workers: 1m&lt;2y; 2m&lt;4y; 3m&lt;6y; 4m&lt;8y; 5m&lt;10y; 6m&gt;10y.
9 months tenure: 1 month, 4 years tenure: 3 months, 20 years tenure: 6 months.</v>
          </cell>
          <cell r="J487">
            <v>1</v>
          </cell>
          <cell r="K487">
            <v>3</v>
          </cell>
          <cell r="L487">
            <v>6</v>
          </cell>
          <cell r="M487">
            <v>3</v>
          </cell>
          <cell r="N487">
            <v>5</v>
          </cell>
          <cell r="O487">
            <v>3</v>
          </cell>
        </row>
        <row r="488">
          <cell r="A488" t="str">
            <v>SWEREG42003</v>
          </cell>
          <cell r="B488" t="str">
            <v>SWE</v>
          </cell>
          <cell r="C488" t="str">
            <v>Sweden</v>
          </cell>
          <cell r="D488" t="str">
            <v>Item 4</v>
          </cell>
          <cell r="E488" t="str">
            <v>REG4A, REG4B, REG4C</v>
          </cell>
          <cell r="F488" t="str">
            <v>Severance pay / tenure</v>
          </cell>
          <cell r="G488">
            <v>2003</v>
          </cell>
          <cell r="H488">
            <v>2013</v>
          </cell>
          <cell r="I488" t="str">
            <v>All workers: No legal entitlement, but occasionally included in collective agreements.</v>
          </cell>
          <cell r="J488">
            <v>0</v>
          </cell>
          <cell r="K488">
            <v>0</v>
          </cell>
          <cell r="L488">
            <v>0</v>
          </cell>
          <cell r="M488">
            <v>0</v>
          </cell>
          <cell r="N488">
            <v>0</v>
          </cell>
          <cell r="O488">
            <v>0</v>
          </cell>
        </row>
        <row r="489">
          <cell r="A489" t="str">
            <v>SWEREG52003</v>
          </cell>
          <cell r="B489" t="str">
            <v>SWE</v>
          </cell>
          <cell r="C489" t="str">
            <v>Sweden</v>
          </cell>
          <cell r="D489" t="str">
            <v>Item 5</v>
          </cell>
          <cell r="E489" t="str">
            <v>REG5</v>
          </cell>
          <cell r="F489" t="str">
            <v>Definition of justified or unfair dismissal</v>
          </cell>
          <cell r="G489">
            <v>2003</v>
          </cell>
          <cell r="H489">
            <v>2013</v>
          </cell>
          <cell r="I489" t="str">
            <v>Fair: Dismissals on “ objective grounds”, i.e. economic redundancy and personal circumstances, including lack of competence. In cases of redundancy, selection of workers to be dismissed has to be justified (mainly based on last-in, first-out principle). Unfair: Objective grounds are deemed not to exist if an employee could reasonably have been transferred to another work, or if dismissal is based on events that happened over two months ago.</v>
          </cell>
          <cell r="J489">
            <v>2</v>
          </cell>
          <cell r="M489">
            <v>4</v>
          </cell>
        </row>
        <row r="490">
          <cell r="A490" t="str">
            <v>SWEREG62003</v>
          </cell>
          <cell r="B490" t="str">
            <v>SWE</v>
          </cell>
          <cell r="C490" t="str">
            <v>Sweden</v>
          </cell>
          <cell r="D490" t="str">
            <v>Item 6</v>
          </cell>
          <cell r="E490" t="str">
            <v>REG6</v>
          </cell>
          <cell r="F490" t="str">
            <v>Trial period</v>
          </cell>
          <cell r="G490">
            <v>2003</v>
          </cell>
          <cell r="H490">
            <v>2013</v>
          </cell>
          <cell r="I490" t="str">
            <v>All workers: Probationary period limited to a maximum of 6 months trial; does not exclude claim for damages</v>
          </cell>
          <cell r="J490">
            <v>3</v>
          </cell>
          <cell r="M490">
            <v>4</v>
          </cell>
        </row>
        <row r="491">
          <cell r="A491" t="str">
            <v>SWEREG72003</v>
          </cell>
          <cell r="B491" t="str">
            <v>SWE</v>
          </cell>
          <cell r="C491" t="str">
            <v>Sweden</v>
          </cell>
          <cell r="D491" t="str">
            <v>Item 7</v>
          </cell>
          <cell r="E491" t="str">
            <v>REG7</v>
          </cell>
          <cell r="F491" t="str">
            <v xml:space="preserve">Compensation following unfair dismissal </v>
          </cell>
          <cell r="G491">
            <v>2003</v>
          </cell>
          <cell r="H491">
            <v>2013</v>
          </cell>
          <cell r="I491" t="str">
            <v>If employer refuses to comply with reinstatement, damages are payable on the scale (employees over 60 in parenthesis): 16 (24) months &lt;5 years; 24 (36) months &lt; 10 years; 32 (48) months &gt; 10 years. Typical compensation at 20 years tenure (all workers): 32 months, if employer refuses to comply with reinstatement order.</v>
          </cell>
          <cell r="J491">
            <v>32</v>
          </cell>
          <cell r="M491">
            <v>6</v>
          </cell>
        </row>
        <row r="492">
          <cell r="A492" t="str">
            <v>SWEREG82003</v>
          </cell>
          <cell r="B492" t="str">
            <v>SWE</v>
          </cell>
          <cell r="C492" t="str">
            <v>Sweden</v>
          </cell>
          <cell r="D492" t="str">
            <v>Item 8</v>
          </cell>
          <cell r="E492" t="str">
            <v>REG8</v>
          </cell>
          <cell r="F492" t="str">
            <v>Possibility of reinstatement following unfair dismissal</v>
          </cell>
          <cell r="G492">
            <v>2003</v>
          </cell>
          <cell r="H492">
            <v>2013</v>
          </cell>
          <cell r="I492" t="str">
            <v>Courts may order reinstatement or damages, plus a sum equal to earnings between the dismissal and the legal settlement of the case. The option of  reinstatement is rarely made available to the employee.</v>
          </cell>
          <cell r="J492">
            <v>1</v>
          </cell>
          <cell r="M492">
            <v>2</v>
          </cell>
        </row>
        <row r="493">
          <cell r="A493" t="str">
            <v>SWEREG92003</v>
          </cell>
          <cell r="B493" t="str">
            <v>SWE</v>
          </cell>
          <cell r="C493" t="str">
            <v>Sweden</v>
          </cell>
          <cell r="D493" t="str">
            <v>Item 9</v>
          </cell>
          <cell r="E493" t="str">
            <v>REG9</v>
          </cell>
          <cell r="F493" t="str">
            <v>Maximum time for claim</v>
          </cell>
          <cell r="G493">
            <v>2003</v>
          </cell>
          <cell r="H493">
            <v>2013</v>
          </cell>
          <cell r="I493"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493">
            <v>2</v>
          </cell>
          <cell r="M493">
            <v>2</v>
          </cell>
        </row>
        <row r="494">
          <cell r="A494" t="str">
            <v>SWEFTC12003</v>
          </cell>
          <cell r="B494" t="str">
            <v>SWE</v>
          </cell>
          <cell r="C494" t="str">
            <v>Sweden</v>
          </cell>
          <cell r="D494" t="str">
            <v>Item 10</v>
          </cell>
          <cell r="E494" t="str">
            <v>FTC1</v>
          </cell>
          <cell r="F494" t="str">
            <v>Valid cases for use of fixed-term contracts, other than  “objective”  or “material” situation</v>
          </cell>
          <cell r="G494">
            <v>2003</v>
          </cell>
          <cell r="H494">
            <v>2013</v>
          </cell>
          <cell r="I494" t="str">
            <v>Permitted, inter alia, for a) temporary replacement of absent employees; b) temporary increases in workload; c) trainee work; d) since 1997 also allowed without specifying the reason, but only where no more than 5 employees are covered by such contracts simultaneously.</v>
          </cell>
          <cell r="J494">
            <v>2.5</v>
          </cell>
          <cell r="M494">
            <v>1</v>
          </cell>
        </row>
        <row r="495">
          <cell r="A495" t="str">
            <v>SWEFTC22003</v>
          </cell>
          <cell r="B495" t="str">
            <v>SWE</v>
          </cell>
          <cell r="C495" t="str">
            <v>Sweden</v>
          </cell>
          <cell r="D495" t="str">
            <v>Item 11</v>
          </cell>
          <cell r="E495" t="str">
            <v>FTC2</v>
          </cell>
          <cell r="F495" t="str">
            <v>Maximum number of successive fixed-term contracts</v>
          </cell>
          <cell r="G495">
            <v>2003</v>
          </cell>
          <cell r="H495">
            <v>2013</v>
          </cell>
          <cell r="I495" t="str">
            <v>No limit specified.</v>
          </cell>
          <cell r="J495">
            <v>100</v>
          </cell>
          <cell r="M495">
            <v>0</v>
          </cell>
        </row>
        <row r="496">
          <cell r="A496" t="str">
            <v>SWEFTC32003</v>
          </cell>
          <cell r="B496" t="str">
            <v>SWE</v>
          </cell>
          <cell r="C496" t="str">
            <v>Sweden</v>
          </cell>
          <cell r="D496" t="str">
            <v>Item 12</v>
          </cell>
          <cell r="E496" t="str">
            <v>FTC3</v>
          </cell>
          <cell r="F496" t="str">
            <v>Maximum cumulated duration of successive fixed-term contracts</v>
          </cell>
          <cell r="G496">
            <v>2003</v>
          </cell>
          <cell r="H496">
            <v>2013</v>
          </cell>
          <cell r="I496" t="str">
            <v xml:space="preserve">Under a), 3 years in 5 years period; under b), 6 months in 2 years period;under d), 12 months in 3 years period, or 18 months for 1st employee </v>
          </cell>
          <cell r="J496">
            <v>12</v>
          </cell>
          <cell r="M496">
            <v>5</v>
          </cell>
        </row>
        <row r="497">
          <cell r="A497" t="str">
            <v>SWETWA12003</v>
          </cell>
          <cell r="B497" t="str">
            <v>SWE</v>
          </cell>
          <cell r="C497" t="str">
            <v>Sweden</v>
          </cell>
          <cell r="D497" t="str">
            <v>Item 13</v>
          </cell>
          <cell r="E497" t="str">
            <v>TWA1</v>
          </cell>
          <cell r="F497" t="str">
            <v>Types of work for which TWA employment is legal</v>
          </cell>
          <cell r="G497">
            <v>2003</v>
          </cell>
          <cell r="H497">
            <v>2013</v>
          </cell>
          <cell r="I497" t="str">
            <v xml:space="preserve">General </v>
          </cell>
          <cell r="J497">
            <v>4</v>
          </cell>
          <cell r="M497">
            <v>0</v>
          </cell>
        </row>
        <row r="498">
          <cell r="A498" t="str">
            <v>SWETWA22003</v>
          </cell>
          <cell r="B498" t="str">
            <v>SWE</v>
          </cell>
          <cell r="C498" t="str">
            <v>Sweden</v>
          </cell>
          <cell r="D498" t="str">
            <v>Item 14</v>
          </cell>
          <cell r="E498" t="str">
            <v>TWA2A, TWA2B</v>
          </cell>
          <cell r="F498" t="str">
            <v>Are there any restrictions on the number of renewals of a TWA contract?</v>
          </cell>
          <cell r="G498">
            <v>2003</v>
          </cell>
          <cell r="H498">
            <v>2013</v>
          </cell>
          <cell r="I498" t="str">
            <v>No</v>
          </cell>
          <cell r="J498" t="str">
            <v>No</v>
          </cell>
          <cell r="K498" t="str">
            <v>No</v>
          </cell>
          <cell r="M498">
            <v>2</v>
          </cell>
          <cell r="N498">
            <v>2</v>
          </cell>
        </row>
        <row r="499">
          <cell r="A499" t="str">
            <v>SWETWA32003</v>
          </cell>
          <cell r="B499" t="str">
            <v>SWE</v>
          </cell>
          <cell r="C499" t="str">
            <v>Sweden</v>
          </cell>
          <cell r="D499" t="str">
            <v>Item 15</v>
          </cell>
          <cell r="E499" t="str">
            <v>TWA3A, TWA3B</v>
          </cell>
          <cell r="F499" t="str">
            <v>Maximum cumulated duration of temporary work contracts</v>
          </cell>
          <cell r="G499">
            <v>2003</v>
          </cell>
          <cell r="H499">
            <v>2013</v>
          </cell>
          <cell r="I499" t="str">
            <v xml:space="preserve">Same rules as for fixed-term contracts. </v>
          </cell>
          <cell r="J499">
            <v>12</v>
          </cell>
          <cell r="K499">
            <v>12</v>
          </cell>
          <cell r="M499">
            <v>4</v>
          </cell>
          <cell r="N499">
            <v>4</v>
          </cell>
        </row>
        <row r="500">
          <cell r="A500" t="str">
            <v>SWETWA42003</v>
          </cell>
          <cell r="B500" t="str">
            <v>SWE</v>
          </cell>
          <cell r="C500" t="str">
            <v>Sweden</v>
          </cell>
          <cell r="D500" t="str">
            <v>Item 16</v>
          </cell>
          <cell r="E500" t="str">
            <v>TWA4</v>
          </cell>
          <cell r="F500" t="str">
            <v>Authorisation and reporting obligations</v>
          </cell>
          <cell r="G500">
            <v>2003</v>
          </cell>
          <cell r="H500">
            <v>2013</v>
          </cell>
          <cell r="I500" t="str">
            <v xml:space="preserve">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
</v>
          </cell>
          <cell r="J500">
            <v>0.5</v>
          </cell>
          <cell r="M500">
            <v>1</v>
          </cell>
        </row>
        <row r="501">
          <cell r="A501" t="str">
            <v>SWETWA52003</v>
          </cell>
          <cell r="B501" t="str">
            <v>SWE</v>
          </cell>
          <cell r="C501" t="str">
            <v>Sweden</v>
          </cell>
          <cell r="D501" t="str">
            <v>Item 17</v>
          </cell>
          <cell r="E501" t="str">
            <v>TWA5</v>
          </cell>
          <cell r="F501" t="str">
            <v>Equal treatment for TWA workers</v>
          </cell>
          <cell r="G501">
            <v>2003</v>
          </cell>
          <cell r="H501">
            <v>2013</v>
          </cell>
          <cell r="I501" t="str">
            <v>No requirement for equal treatment.</v>
          </cell>
          <cell r="J501">
            <v>0</v>
          </cell>
          <cell r="M501">
            <v>0</v>
          </cell>
        </row>
        <row r="502">
          <cell r="A502" t="str">
            <v>SWECD12003</v>
          </cell>
          <cell r="B502" t="str">
            <v>SWE</v>
          </cell>
          <cell r="C502" t="str">
            <v>Sweden</v>
          </cell>
          <cell r="D502" t="str">
            <v>Item 18</v>
          </cell>
          <cell r="E502" t="str">
            <v>CD1</v>
          </cell>
          <cell r="F502" t="str">
            <v>Definition of collective dismissal</v>
          </cell>
          <cell r="G502">
            <v>2003</v>
          </cell>
          <cell r="H502">
            <v>2013</v>
          </cell>
          <cell r="I502"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502">
            <v>4</v>
          </cell>
          <cell r="M502">
            <v>6</v>
          </cell>
        </row>
        <row r="503">
          <cell r="A503" t="str">
            <v>SWECD22003</v>
          </cell>
          <cell r="B503" t="str">
            <v>SWE</v>
          </cell>
          <cell r="C503" t="str">
            <v>Sweden</v>
          </cell>
          <cell r="D503" t="str">
            <v>Item 19</v>
          </cell>
          <cell r="E503" t="str">
            <v>CD2</v>
          </cell>
          <cell r="F503" t="str">
            <v>Additional notification requirements in case of collective dismissals</v>
          </cell>
          <cell r="G503">
            <v>2003</v>
          </cell>
          <cell r="H503">
            <v>2013</v>
          </cell>
          <cell r="I503" t="str">
            <v>Notification of employee representatives: Duty to inform and consult with competent trade union. Notification of public authorities: Notification of county labour board.</v>
          </cell>
          <cell r="J503">
            <v>1</v>
          </cell>
          <cell r="M503">
            <v>3</v>
          </cell>
        </row>
        <row r="504">
          <cell r="A504" t="str">
            <v>SWECD32003</v>
          </cell>
          <cell r="B504" t="str">
            <v>SWE</v>
          </cell>
          <cell r="C504" t="str">
            <v>Sweden</v>
          </cell>
          <cell r="D504" t="str">
            <v>Item 20</v>
          </cell>
          <cell r="E504" t="str">
            <v>CD3</v>
          </cell>
          <cell r="F504" t="str">
            <v>Additional delays involved in case of collective dismissals</v>
          </cell>
          <cell r="G504">
            <v>2003</v>
          </cell>
          <cell r="H504">
            <v>2013</v>
          </cell>
          <cell r="I504" t="str">
            <v>Waiting periods after notification of employment service are from 2 months (when 5-24 workers involved) to 6 months (when 100+ workers involved).</v>
          </cell>
          <cell r="J504">
            <v>113</v>
          </cell>
          <cell r="M504">
            <v>6</v>
          </cell>
        </row>
        <row r="505">
          <cell r="A505" t="str">
            <v>SWECD42003</v>
          </cell>
          <cell r="B505" t="str">
            <v>SWE</v>
          </cell>
          <cell r="C505" t="str">
            <v>Sweden</v>
          </cell>
          <cell r="D505" t="str">
            <v>Item 21</v>
          </cell>
          <cell r="E505" t="str">
            <v>CD4</v>
          </cell>
          <cell r="F505" t="str">
            <v>Other special costs to employers in case of collective dismissals</v>
          </cell>
          <cell r="G505">
            <v>2003</v>
          </cell>
          <cell r="H505">
            <v>2013</v>
          </cell>
          <cell r="I505" t="str">
            <v>Type of negotiation requiredf: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v>
          </cell>
          <cell r="J505">
            <v>0</v>
          </cell>
          <cell r="M505">
            <v>0</v>
          </cell>
        </row>
        <row r="506">
          <cell r="A506" t="str">
            <v>CHEREG12003</v>
          </cell>
          <cell r="B506" t="str">
            <v>CHE</v>
          </cell>
          <cell r="C506" t="str">
            <v>Switzerland</v>
          </cell>
          <cell r="D506" t="str">
            <v>Item 1</v>
          </cell>
          <cell r="E506" t="str">
            <v>REG1</v>
          </cell>
          <cell r="F506" t="str">
            <v>Notification procedures</v>
          </cell>
          <cell r="G506">
            <v>2003</v>
          </cell>
          <cell r="H506">
            <v>2003</v>
          </cell>
          <cell r="I506" t="str">
            <v>Notification to employee who has the right to request a statement of reasons.</v>
          </cell>
          <cell r="J506">
            <v>0.5</v>
          </cell>
          <cell r="M506">
            <v>1</v>
          </cell>
        </row>
        <row r="507">
          <cell r="A507" t="str">
            <v>CHEREG22003</v>
          </cell>
          <cell r="B507" t="str">
            <v>CHE</v>
          </cell>
          <cell r="C507" t="str">
            <v>Switzerland</v>
          </cell>
          <cell r="D507" t="str">
            <v>Item 2</v>
          </cell>
          <cell r="E507" t="str">
            <v>REG2</v>
          </cell>
          <cell r="F507" t="str">
            <v>Delay before notice can start</v>
          </cell>
          <cell r="G507">
            <v>2003</v>
          </cell>
          <cell r="I507" t="str">
            <v xml:space="preserve">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
</v>
          </cell>
          <cell r="J507">
            <v>16</v>
          </cell>
          <cell r="M507">
            <v>2</v>
          </cell>
        </row>
        <row r="508">
          <cell r="A508" t="str">
            <v>CHEREG32003</v>
          </cell>
          <cell r="B508" t="str">
            <v>CHE</v>
          </cell>
          <cell r="C508" t="str">
            <v>Switzerland</v>
          </cell>
          <cell r="D508" t="str">
            <v>Item 3</v>
          </cell>
          <cell r="E508" t="str">
            <v>REG3A, REG3B, REG3C</v>
          </cell>
          <cell r="F508" t="str">
            <v>Notice / tenure</v>
          </cell>
          <cell r="G508">
            <v>2003</v>
          </cell>
          <cell r="I508" t="str">
            <v>All workers: 7d during the trial period (1 to 3 months), 1m&lt;1y, 2m&lt;10y, 3m&gt;10y, always to the end of a calendar month.
9 months tenure: 1 month, 4 years tenure: 2 months, 20 years tenure: 3 months.</v>
          </cell>
          <cell r="J508">
            <v>1</v>
          </cell>
          <cell r="K508">
            <v>2</v>
          </cell>
          <cell r="L508">
            <v>3</v>
          </cell>
          <cell r="M508">
            <v>3</v>
          </cell>
          <cell r="N508">
            <v>4</v>
          </cell>
          <cell r="O508">
            <v>2</v>
          </cell>
        </row>
        <row r="509">
          <cell r="A509" t="str">
            <v>CHEREG42003</v>
          </cell>
          <cell r="B509" t="str">
            <v>CHE</v>
          </cell>
          <cell r="C509" t="str">
            <v>Switzerland</v>
          </cell>
          <cell r="D509" t="str">
            <v>Item 4</v>
          </cell>
          <cell r="E509" t="str">
            <v>REG4A, REG4B, REG4C</v>
          </cell>
          <cell r="F509" t="str">
            <v>Severance pay / tenure</v>
          </cell>
          <cell r="G509">
            <v>2003</v>
          </cell>
          <cell r="I509" t="str">
            <v>All workers: No legal entitlement to severance pay, except for workers over age 50 and more than 20 years seniority, where severance pay cannot be less than 2 months wages, with a maximum amount of 8 months wages.
9 months tenure: 0, 4 years tenure: 0, 20 years tenure: 2.5 months ([0+5]/2).</v>
          </cell>
          <cell r="J509">
            <v>0</v>
          </cell>
          <cell r="K509">
            <v>0</v>
          </cell>
          <cell r="L509">
            <v>2.5</v>
          </cell>
          <cell r="M509">
            <v>0</v>
          </cell>
          <cell r="N509">
            <v>0</v>
          </cell>
          <cell r="O509">
            <v>1</v>
          </cell>
        </row>
        <row r="510">
          <cell r="A510" t="str">
            <v>CHEREG52003</v>
          </cell>
          <cell r="B510" t="str">
            <v>CHE</v>
          </cell>
          <cell r="C510" t="str">
            <v>Switzerland</v>
          </cell>
          <cell r="D510" t="str">
            <v>Item 5</v>
          </cell>
          <cell r="E510" t="str">
            <v>REG5</v>
          </cell>
          <cell r="F510" t="str">
            <v>Definition of justified or unfair dismissal</v>
          </cell>
          <cell r="G510">
            <v>2003</v>
          </cell>
          <cell r="I510" t="str">
            <v xml:space="preserve">Unfair: Dismissals based, inter alia, on personal grounds such as sex, religion, union membership, marital status or family responsibilities, or on the exercise of an employee’s constitutional rights or legal obligations, such as military service. </v>
          </cell>
          <cell r="J510">
            <v>0</v>
          </cell>
          <cell r="M510">
            <v>0</v>
          </cell>
        </row>
        <row r="511">
          <cell r="A511" t="str">
            <v>CHEREG62003</v>
          </cell>
          <cell r="B511" t="str">
            <v>CHE</v>
          </cell>
          <cell r="C511" t="str">
            <v>Switzerland</v>
          </cell>
          <cell r="D511" t="str">
            <v>Item 6</v>
          </cell>
          <cell r="E511" t="str">
            <v>REG6</v>
          </cell>
          <cell r="F511" t="str">
            <v>Trial period</v>
          </cell>
          <cell r="G511">
            <v>2003</v>
          </cell>
          <cell r="I511" t="str">
            <v>All workers: 1 month, often extended to 3 months in individual employment contracts.</v>
          </cell>
          <cell r="J511">
            <v>2</v>
          </cell>
          <cell r="M511">
            <v>5</v>
          </cell>
        </row>
        <row r="512">
          <cell r="A512" t="str">
            <v>CHEREG72003</v>
          </cell>
          <cell r="B512" t="str">
            <v>CHE</v>
          </cell>
          <cell r="C512" t="str">
            <v>Switzerland</v>
          </cell>
          <cell r="D512" t="str">
            <v>Item 7</v>
          </cell>
          <cell r="E512" t="str">
            <v>REG7</v>
          </cell>
          <cell r="F512" t="str">
            <v xml:space="preserve">Compensation following unfair dismissal </v>
          </cell>
          <cell r="G512">
            <v>2003</v>
          </cell>
          <cell r="I512" t="str">
            <v>Compensation usually limited to wages for the notice period that should have been observed, or for the time period from the time of the unjustified dismissal to the actual court sentence, with an overall limit of six months.
Typical compensation at 20 years tenure: 6 months.</v>
          </cell>
          <cell r="J512">
            <v>6</v>
          </cell>
          <cell r="M512">
            <v>1</v>
          </cell>
        </row>
        <row r="513">
          <cell r="A513" t="str">
            <v>CHEREG82003</v>
          </cell>
          <cell r="B513" t="str">
            <v>CHE</v>
          </cell>
          <cell r="C513" t="str">
            <v>Switzerland</v>
          </cell>
          <cell r="D513" t="str">
            <v>Item 8</v>
          </cell>
          <cell r="E513" t="str">
            <v>REG8</v>
          </cell>
          <cell r="F513" t="str">
            <v>Possibility of reinstatement following unfair dismissal</v>
          </cell>
          <cell r="G513">
            <v>2003</v>
          </cell>
          <cell r="I513" t="str">
            <v>Courts are not empowered to order reinstatement (except in case of discrimination against women).</v>
          </cell>
          <cell r="J513">
            <v>0</v>
          </cell>
          <cell r="M513">
            <v>0</v>
          </cell>
        </row>
        <row r="514">
          <cell r="A514" t="str">
            <v>CHEREG92003</v>
          </cell>
          <cell r="B514" t="str">
            <v>CHE</v>
          </cell>
          <cell r="C514" t="str">
            <v>Switzerland</v>
          </cell>
          <cell r="D514" t="str">
            <v>Item 9</v>
          </cell>
          <cell r="E514" t="str">
            <v>REG9</v>
          </cell>
          <cell r="F514" t="str">
            <v>Maximum time for claim</v>
          </cell>
          <cell r="G514">
            <v>2003</v>
          </cell>
        </row>
        <row r="515">
          <cell r="A515" t="str">
            <v>CHEFTC12003</v>
          </cell>
          <cell r="B515" t="str">
            <v>CHE</v>
          </cell>
          <cell r="C515" t="str">
            <v>Switzerland</v>
          </cell>
          <cell r="D515" t="str">
            <v>Item 10</v>
          </cell>
          <cell r="E515" t="str">
            <v>FTC1</v>
          </cell>
          <cell r="F515" t="str">
            <v>Valid cases for use of fixed-term contracts, other than  “objective”  or “material” situation</v>
          </cell>
          <cell r="G515">
            <v>2003</v>
          </cell>
          <cell r="I515" t="str">
            <v xml:space="preserve">General </v>
          </cell>
          <cell r="J515">
            <v>3</v>
          </cell>
          <cell r="M515">
            <v>0</v>
          </cell>
        </row>
        <row r="516">
          <cell r="A516" t="str">
            <v>CHEFTC22003</v>
          </cell>
          <cell r="B516" t="str">
            <v>CHE</v>
          </cell>
          <cell r="C516" t="str">
            <v>Switzerland</v>
          </cell>
          <cell r="D516" t="str">
            <v>Item 11</v>
          </cell>
          <cell r="E516" t="str">
            <v>FTC2</v>
          </cell>
          <cell r="F516" t="str">
            <v>Maximum number of successive fixed-term contracts</v>
          </cell>
          <cell r="G516">
            <v>2003</v>
          </cell>
          <cell r="I516" t="str">
            <v>Estimated 1.5
No limit specified, but successive contracts imply the risk of a court declaring the fixed-term contract null and void.</v>
          </cell>
          <cell r="J516">
            <v>1.5</v>
          </cell>
          <cell r="M516">
            <v>5</v>
          </cell>
        </row>
        <row r="517">
          <cell r="A517" t="str">
            <v>CHEFTC32003</v>
          </cell>
          <cell r="B517" t="str">
            <v>CHE</v>
          </cell>
          <cell r="C517" t="str">
            <v>Switzerland</v>
          </cell>
          <cell r="D517" t="str">
            <v>Item 12</v>
          </cell>
          <cell r="E517" t="str">
            <v>FTC3</v>
          </cell>
          <cell r="F517" t="str">
            <v>Maximum cumulated duration of successive fixed-term contracts</v>
          </cell>
          <cell r="G517">
            <v>2003</v>
          </cell>
          <cell r="I517" t="str">
            <v>No limit specified.</v>
          </cell>
          <cell r="J517">
            <v>200</v>
          </cell>
          <cell r="M517">
            <v>0</v>
          </cell>
          <cell r="P517" t="str">
            <v>Manuel</v>
          </cell>
        </row>
        <row r="518">
          <cell r="A518" t="str">
            <v>CHETWA12003</v>
          </cell>
          <cell r="B518" t="str">
            <v>CHE</v>
          </cell>
          <cell r="C518" t="str">
            <v>Switzerland</v>
          </cell>
          <cell r="D518" t="str">
            <v>Item 13</v>
          </cell>
          <cell r="E518" t="str">
            <v>TWA1</v>
          </cell>
          <cell r="F518" t="str">
            <v>Types of work for which TWA employment is legal</v>
          </cell>
          <cell r="G518">
            <v>2003</v>
          </cell>
          <cell r="I518" t="str">
            <v>General</v>
          </cell>
          <cell r="J518">
            <v>4</v>
          </cell>
          <cell r="M518">
            <v>0</v>
          </cell>
        </row>
        <row r="519">
          <cell r="A519" t="str">
            <v>CHETWA22003</v>
          </cell>
          <cell r="B519" t="str">
            <v>CHE</v>
          </cell>
          <cell r="C519" t="str">
            <v>Switzerland</v>
          </cell>
          <cell r="D519" t="str">
            <v>Item 14</v>
          </cell>
          <cell r="E519" t="str">
            <v>TWA2A, TWA2B</v>
          </cell>
          <cell r="F519" t="str">
            <v>Are there any restrictions on the number of renewals of a TWA contract?</v>
          </cell>
          <cell r="G519">
            <v>2003</v>
          </cell>
          <cell r="I519" t="str">
            <v>No renewals possible with the same client employer</v>
          </cell>
          <cell r="J519" t="str">
            <v>Yes</v>
          </cell>
          <cell r="K519" t="str">
            <v>Yes</v>
          </cell>
          <cell r="M519">
            <v>4</v>
          </cell>
          <cell r="N519">
            <v>4</v>
          </cell>
        </row>
        <row r="520">
          <cell r="A520" t="str">
            <v>CHETWA32003</v>
          </cell>
          <cell r="B520" t="str">
            <v>CHE</v>
          </cell>
          <cell r="C520" t="str">
            <v>Switzerland</v>
          </cell>
          <cell r="D520" t="str">
            <v>Item 15</v>
          </cell>
          <cell r="E520" t="str">
            <v>TWA3A, TWA3B</v>
          </cell>
          <cell r="F520" t="str">
            <v>Maximum cumulated duration of temporary work contracts</v>
          </cell>
          <cell r="G520">
            <v>2003</v>
          </cell>
          <cell r="I520" t="str">
            <v>No limit</v>
          </cell>
          <cell r="J520">
            <v>100</v>
          </cell>
          <cell r="K520">
            <v>100</v>
          </cell>
          <cell r="M520">
            <v>0</v>
          </cell>
          <cell r="N520">
            <v>0</v>
          </cell>
        </row>
        <row r="521">
          <cell r="A521" t="str">
            <v>CHETWA42003</v>
          </cell>
          <cell r="B521" t="str">
            <v>CHE</v>
          </cell>
          <cell r="C521" t="str">
            <v>Switzerland</v>
          </cell>
          <cell r="D521" t="str">
            <v>Item 16</v>
          </cell>
          <cell r="E521" t="str">
            <v>TWA4</v>
          </cell>
          <cell r="F521" t="str">
            <v>Authorisation and reporting obligations</v>
          </cell>
          <cell r="G521">
            <v>2003</v>
          </cell>
        </row>
        <row r="522">
          <cell r="A522" t="str">
            <v>CHETWA52003</v>
          </cell>
          <cell r="B522" t="str">
            <v>CHE</v>
          </cell>
          <cell r="C522" t="str">
            <v>Switzerland</v>
          </cell>
          <cell r="D522" t="str">
            <v>Item 17</v>
          </cell>
          <cell r="E522" t="str">
            <v>TWA5</v>
          </cell>
          <cell r="F522" t="str">
            <v>Equal treatment for TWA workers</v>
          </cell>
          <cell r="G522">
            <v>2003</v>
          </cell>
        </row>
        <row r="523">
          <cell r="A523" t="str">
            <v>CHECD12003</v>
          </cell>
          <cell r="B523" t="str">
            <v>CHE</v>
          </cell>
          <cell r="C523" t="str">
            <v>Switzerland</v>
          </cell>
          <cell r="D523" t="str">
            <v>Item 18</v>
          </cell>
          <cell r="E523" t="str">
            <v>CD1</v>
          </cell>
          <cell r="F523" t="str">
            <v>Definition of collective dismissal</v>
          </cell>
          <cell r="G523">
            <v>2003</v>
          </cell>
          <cell r="I523" t="str">
            <v>10+ workers in firms 20-99 employees; 10%+ in firms 100-299; 30+ in firms with 300+ employees.</v>
          </cell>
          <cell r="J523">
            <v>3</v>
          </cell>
          <cell r="M523">
            <v>4.5</v>
          </cell>
        </row>
        <row r="524">
          <cell r="A524" t="str">
            <v>CHECD22003</v>
          </cell>
          <cell r="B524" t="str">
            <v>CHE</v>
          </cell>
          <cell r="C524" t="str">
            <v>Switzerland</v>
          </cell>
          <cell r="D524" t="str">
            <v>Item 19</v>
          </cell>
          <cell r="E524" t="str">
            <v>CD2</v>
          </cell>
          <cell r="F524" t="str">
            <v>Additional notification requirements in case of collective dismissals</v>
          </cell>
          <cell r="G524">
            <v>2003</v>
          </cell>
          <cell r="I524" t="str">
            <v>Notification of employee representatives: Obligation to inform and consult with Works Council or trade union delegation.
Notification of public authorities: Duty to notify cantonal employment service.</v>
          </cell>
          <cell r="J524">
            <v>2</v>
          </cell>
          <cell r="M524">
            <v>6</v>
          </cell>
        </row>
        <row r="525">
          <cell r="A525" t="str">
            <v>CHECD32003</v>
          </cell>
          <cell r="B525" t="str">
            <v>CHE</v>
          </cell>
          <cell r="C525" t="str">
            <v>Switzerland</v>
          </cell>
          <cell r="D525" t="str">
            <v>Item 20</v>
          </cell>
          <cell r="E525" t="str">
            <v>CD3</v>
          </cell>
          <cell r="F525" t="str">
            <v>Additional delays involved in case of collective dismissals</v>
          </cell>
          <cell r="G525">
            <v>2003</v>
          </cell>
          <cell r="I525" t="str">
            <v>30 days waiting period.</v>
          </cell>
          <cell r="J525">
            <v>29</v>
          </cell>
          <cell r="M525">
            <v>2</v>
          </cell>
        </row>
        <row r="526">
          <cell r="A526" t="str">
            <v>CHECD42003</v>
          </cell>
          <cell r="B526" t="str">
            <v>CHE</v>
          </cell>
          <cell r="C526" t="str">
            <v>Switzerland</v>
          </cell>
          <cell r="D526" t="str">
            <v>Item 21</v>
          </cell>
          <cell r="E526" t="str">
            <v>CD4</v>
          </cell>
          <cell r="F526" t="str">
            <v>Other special costs to employers in case of collective dismissals</v>
          </cell>
          <cell r="G526">
            <v>2003</v>
          </cell>
          <cell r="I526" t="str">
            <v>Type of negotiation requiredf: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526">
            <v>1</v>
          </cell>
          <cell r="M526">
            <v>3</v>
          </cell>
        </row>
        <row r="527">
          <cell r="A527" t="str">
            <v>TURREG12003</v>
          </cell>
          <cell r="B527" t="str">
            <v>TUR</v>
          </cell>
          <cell r="C527" t="str">
            <v>Turkey</v>
          </cell>
          <cell r="D527" t="str">
            <v>Item 1</v>
          </cell>
          <cell r="E527" t="str">
            <v>REG1</v>
          </cell>
          <cell r="F527" t="str">
            <v>Notification procedures</v>
          </cell>
          <cell r="G527">
            <v>2003</v>
          </cell>
          <cell r="H527">
            <v>2008</v>
          </cell>
          <cell r="I527" t="str">
            <v>Written notice to employee and notification, within 15 days, to Ministry of Labour and regional public employment service.</v>
          </cell>
          <cell r="J527">
            <v>2</v>
          </cell>
          <cell r="M527">
            <v>4</v>
          </cell>
        </row>
        <row r="528">
          <cell r="A528" t="str">
            <v>TURREG22003</v>
          </cell>
          <cell r="B528" t="str">
            <v>TUR</v>
          </cell>
          <cell r="C528" t="str">
            <v>Turkey</v>
          </cell>
          <cell r="D528" t="str">
            <v>Item 2</v>
          </cell>
          <cell r="E528" t="str">
            <v>REG2</v>
          </cell>
          <cell r="F528" t="str">
            <v>Delay before notice can start</v>
          </cell>
          <cell r="G528">
            <v>2003</v>
          </cell>
          <cell r="H528">
            <v>2008</v>
          </cell>
          <cell r="I528" t="str">
            <v xml:space="preserve">Letter sent by mail or handed directly to employee. </v>
          </cell>
          <cell r="J528">
            <v>1</v>
          </cell>
          <cell r="M528">
            <v>0</v>
          </cell>
        </row>
        <row r="529">
          <cell r="A529" t="str">
            <v>TURREG32003</v>
          </cell>
          <cell r="B529" t="str">
            <v>TUR</v>
          </cell>
          <cell r="C529" t="str">
            <v>Turkey</v>
          </cell>
          <cell r="D529" t="str">
            <v>Item 3</v>
          </cell>
          <cell r="E529" t="str">
            <v>REG3A, REG3B, REG3C</v>
          </cell>
          <cell r="F529" t="str">
            <v>Notice / tenure</v>
          </cell>
          <cell r="G529">
            <v>2003</v>
          </cell>
          <cell r="H529">
            <v>2008</v>
          </cell>
          <cell r="I529" t="str">
            <v>All workers: 0&lt;1m, 2w&lt;6m, 4w&lt;18m, 6w&lt;3y, 8w&gt;3y (can be extended by collective agreements).
9 months tenure: 4 weeks, 4 years tenure: 8 weeks, 20 years tenure: 8 weeks.</v>
          </cell>
          <cell r="J529">
            <v>1</v>
          </cell>
          <cell r="K529">
            <v>2</v>
          </cell>
          <cell r="L529">
            <v>2</v>
          </cell>
          <cell r="M529">
            <v>3</v>
          </cell>
          <cell r="N529">
            <v>4</v>
          </cell>
          <cell r="O529">
            <v>1</v>
          </cell>
        </row>
        <row r="530">
          <cell r="A530" t="str">
            <v>TURREG42003</v>
          </cell>
          <cell r="B530" t="str">
            <v>TUR</v>
          </cell>
          <cell r="C530" t="str">
            <v>Turkey</v>
          </cell>
          <cell r="D530" t="str">
            <v>Item 4</v>
          </cell>
          <cell r="E530" t="str">
            <v>REG4A, REG4B, REG4C</v>
          </cell>
          <cell r="F530" t="str">
            <v>Severance pay / tenure</v>
          </cell>
          <cell r="G530">
            <v>2003</v>
          </cell>
          <cell r="H530">
            <v>2008</v>
          </cell>
          <cell r="I530" t="str">
            <v>All workers: After one year’s employment, one month for each year of service (can be extended by collective agreements).
9 months tenure: 0, 4 years tenure: 4 months, 20 years tenure: 20 months.</v>
          </cell>
          <cell r="J530">
            <v>0</v>
          </cell>
          <cell r="K530">
            <v>4</v>
          </cell>
          <cell r="L530">
            <v>20</v>
          </cell>
          <cell r="M530">
            <v>0</v>
          </cell>
          <cell r="N530">
            <v>6</v>
          </cell>
          <cell r="O530">
            <v>6</v>
          </cell>
        </row>
        <row r="531">
          <cell r="A531" t="str">
            <v>TURREG52003</v>
          </cell>
          <cell r="B531" t="str">
            <v>TUR</v>
          </cell>
          <cell r="C531" t="str">
            <v>Turkey</v>
          </cell>
          <cell r="D531" t="str">
            <v>Item 5</v>
          </cell>
          <cell r="E531" t="str">
            <v>REG5</v>
          </cell>
          <cell r="F531" t="str">
            <v>Definition of justified or unfair dismissal</v>
          </cell>
          <cell r="G531">
            <v>2003</v>
          </cell>
          <cell r="H531">
            <v>2008</v>
          </cell>
          <cell r="I531" t="str">
            <v xml:space="preserve">Unfair: Dismissals of shop stewards, and on grounds of trade union membership, strike activity, pregnancy and after occupational accidents. Dismissals based on discrimination by race, sex, etc. </v>
          </cell>
          <cell r="J531">
            <v>0</v>
          </cell>
          <cell r="M531">
            <v>0</v>
          </cell>
        </row>
        <row r="532">
          <cell r="A532" t="str">
            <v>TURREG62003</v>
          </cell>
          <cell r="B532" t="str">
            <v>TUR</v>
          </cell>
          <cell r="C532" t="str">
            <v>Turkey</v>
          </cell>
          <cell r="D532" t="str">
            <v>Item 6</v>
          </cell>
          <cell r="E532" t="str">
            <v>REG6</v>
          </cell>
          <cell r="F532" t="str">
            <v>Trial period</v>
          </cell>
          <cell r="G532">
            <v>2003</v>
          </cell>
          <cell r="H532">
            <v>2008</v>
          </cell>
          <cell r="I532" t="str">
            <v>All workers: Maximum 2 months, can be extended by collective agreements to 4 months.</v>
          </cell>
          <cell r="J532">
            <v>3</v>
          </cell>
          <cell r="M532">
            <v>4</v>
          </cell>
        </row>
        <row r="533">
          <cell r="A533" t="str">
            <v>TURREG72003</v>
          </cell>
          <cell r="B533" t="str">
            <v>TUR</v>
          </cell>
          <cell r="C533" t="str">
            <v>Turkey</v>
          </cell>
          <cell r="D533" t="str">
            <v>Item 7</v>
          </cell>
          <cell r="E533" t="str">
            <v>REG7</v>
          </cell>
          <cell r="F533" t="str">
            <v xml:space="preserve">Compensation following unfair dismissal </v>
          </cell>
          <cell r="G533">
            <v>2003</v>
          </cell>
          <cell r="H533">
            <v>2008</v>
          </cell>
          <cell r="I533" t="str">
            <v>Right to compensation of 4 months minimum and 8 months maximum, plus regular severance pay (and additional indemnity of up to 4 months for the period of time between notice of termination and court ruling).
Typical compensation at 20 years tenure: 26 months</v>
          </cell>
          <cell r="J533">
            <v>26</v>
          </cell>
          <cell r="M533">
            <v>5</v>
          </cell>
        </row>
        <row r="534">
          <cell r="A534" t="str">
            <v>TURREG82003</v>
          </cell>
          <cell r="B534" t="str">
            <v>TUR</v>
          </cell>
          <cell r="C534" t="str">
            <v>Turkey</v>
          </cell>
          <cell r="D534" t="str">
            <v>Item 8</v>
          </cell>
          <cell r="E534" t="str">
            <v>REG8</v>
          </cell>
          <cell r="F534" t="str">
            <v>Possibility of reinstatement following unfair dismissal</v>
          </cell>
          <cell r="G534">
            <v>2003</v>
          </cell>
          <cell r="H534">
            <v>2008</v>
          </cell>
          <cell r="I534" t="str">
            <v>The employer has to reinstate the employee concerned within the month following the court decision, otherwise he has to pay compensation.</v>
          </cell>
          <cell r="J534">
            <v>0</v>
          </cell>
          <cell r="M534">
            <v>0</v>
          </cell>
        </row>
        <row r="535">
          <cell r="A535" t="str">
            <v>TURREG92003</v>
          </cell>
          <cell r="B535" t="str">
            <v>TUR</v>
          </cell>
          <cell r="C535" t="str">
            <v>Turkey</v>
          </cell>
          <cell r="D535" t="str">
            <v>Item 9</v>
          </cell>
          <cell r="E535" t="str">
            <v>REG9</v>
          </cell>
          <cell r="F535" t="str">
            <v>Maximum time for claim</v>
          </cell>
          <cell r="G535">
            <v>2003</v>
          </cell>
          <cell r="H535">
            <v>2008</v>
          </cell>
          <cell r="I535" t="str">
            <v>2 months</v>
          </cell>
          <cell r="J535">
            <v>2</v>
          </cell>
          <cell r="M535">
            <v>2</v>
          </cell>
        </row>
        <row r="536">
          <cell r="A536" t="str">
            <v>TURFTC12003</v>
          </cell>
          <cell r="B536" t="str">
            <v>TUR</v>
          </cell>
          <cell r="C536" t="str">
            <v>Turkey</v>
          </cell>
          <cell r="D536" t="str">
            <v>Item 10</v>
          </cell>
          <cell r="E536" t="str">
            <v>FTC1</v>
          </cell>
          <cell r="F536" t="str">
            <v>Valid cases for use of fixed-term contracts, other than  “objective”  or “material” situation</v>
          </cell>
          <cell r="G536">
            <v>2003</v>
          </cell>
          <cell r="H536">
            <v>2008</v>
          </cell>
          <cell r="I536" t="str">
            <v>Restricted to “objective situations”, particularly seasonal and agricultural work.</v>
          </cell>
          <cell r="J536">
            <v>0</v>
          </cell>
          <cell r="M536">
            <v>6</v>
          </cell>
        </row>
        <row r="537">
          <cell r="A537" t="str">
            <v>TURFTC22003</v>
          </cell>
          <cell r="B537" t="str">
            <v>TUR</v>
          </cell>
          <cell r="C537" t="str">
            <v>Turkey</v>
          </cell>
          <cell r="D537" t="str">
            <v>Item 11</v>
          </cell>
          <cell r="E537" t="str">
            <v>FTC2</v>
          </cell>
          <cell r="F537" t="str">
            <v>Maximum number of successive fixed-term contracts</v>
          </cell>
          <cell r="G537">
            <v>2003</v>
          </cell>
          <cell r="H537">
            <v>2008</v>
          </cell>
          <cell r="I537" t="str">
            <v>Estimated 1.5 Fixed-term contracts cannot be successively renewed without serious reason, otherwise the renewal will alter the fixed-term contract into a contract of indefinite time.
In case of valuable reasons for renewal, no limit specified.</v>
          </cell>
          <cell r="J537">
            <v>1.5</v>
          </cell>
          <cell r="M537">
            <v>5</v>
          </cell>
        </row>
        <row r="538">
          <cell r="A538" t="str">
            <v>TURFTC32003</v>
          </cell>
          <cell r="B538" t="str">
            <v>TUR</v>
          </cell>
          <cell r="C538" t="str">
            <v>Turkey</v>
          </cell>
          <cell r="D538" t="str">
            <v>Item 12</v>
          </cell>
          <cell r="E538" t="str">
            <v>FTC3</v>
          </cell>
          <cell r="F538" t="str">
            <v>Maximum cumulated duration of successive fixed-term contracts</v>
          </cell>
          <cell r="G538">
            <v>2003</v>
          </cell>
          <cell r="H538">
            <v>2008</v>
          </cell>
          <cell r="I538" t="str">
            <v>No limit specified.</v>
          </cell>
          <cell r="J538">
            <v>200</v>
          </cell>
          <cell r="M538">
            <v>0</v>
          </cell>
        </row>
        <row r="539">
          <cell r="A539" t="str">
            <v>TURTWA12003</v>
          </cell>
          <cell r="B539" t="str">
            <v>TUR</v>
          </cell>
          <cell r="C539" t="str">
            <v>Turkey</v>
          </cell>
          <cell r="D539" t="str">
            <v>Item 13</v>
          </cell>
          <cell r="E539" t="str">
            <v>TWA1</v>
          </cell>
          <cell r="F539" t="str">
            <v>Types of work for which TWA employment is legal</v>
          </cell>
          <cell r="G539">
            <v>2003</v>
          </cell>
          <cell r="H539">
            <v>2008</v>
          </cell>
          <cell r="I539"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539">
            <v>0</v>
          </cell>
          <cell r="M539">
            <v>6</v>
          </cell>
        </row>
        <row r="540">
          <cell r="A540" t="str">
            <v>TURTWA22003</v>
          </cell>
          <cell r="B540" t="str">
            <v>TUR</v>
          </cell>
          <cell r="C540" t="str">
            <v>Turkey</v>
          </cell>
          <cell r="D540" t="str">
            <v>Item 14</v>
          </cell>
          <cell r="E540" t="str">
            <v>TWA2A, TWA2B</v>
          </cell>
          <cell r="F540" t="str">
            <v>Are there any restrictions on the number of renewals of a TWA contract?</v>
          </cell>
          <cell r="G540">
            <v>2003</v>
          </cell>
          <cell r="H540">
            <v>2008</v>
          </cell>
          <cell r="I540" t="str">
            <v>Not applicable</v>
          </cell>
          <cell r="J540" t="str">
            <v>-</v>
          </cell>
          <cell r="K540" t="str">
            <v>-</v>
          </cell>
          <cell r="M540">
            <v>4</v>
          </cell>
          <cell r="N540">
            <v>4</v>
          </cell>
        </row>
        <row r="541">
          <cell r="A541" t="str">
            <v>TURTWA32003</v>
          </cell>
          <cell r="B541" t="str">
            <v>TUR</v>
          </cell>
          <cell r="C541" t="str">
            <v>Turkey</v>
          </cell>
          <cell r="D541" t="str">
            <v>Item 15</v>
          </cell>
          <cell r="E541" t="str">
            <v>TWA3A, TWA3B</v>
          </cell>
          <cell r="F541" t="str">
            <v>Maximum cumulated duration of temporary work contracts</v>
          </cell>
          <cell r="G541">
            <v>2003</v>
          </cell>
          <cell r="H541">
            <v>2008</v>
          </cell>
          <cell r="I541" t="str">
            <v>Not applicable</v>
          </cell>
          <cell r="J541">
            <v>0</v>
          </cell>
          <cell r="K541">
            <v>0</v>
          </cell>
          <cell r="M541">
            <v>6</v>
          </cell>
          <cell r="N541">
            <v>6</v>
          </cell>
        </row>
        <row r="542">
          <cell r="A542" t="str">
            <v>TURTWA42003</v>
          </cell>
          <cell r="B542" t="str">
            <v>TUR</v>
          </cell>
          <cell r="C542" t="str">
            <v>Turkey</v>
          </cell>
          <cell r="D542" t="str">
            <v>Item 16</v>
          </cell>
          <cell r="E542" t="str">
            <v>TWA4</v>
          </cell>
          <cell r="F542" t="str">
            <v>Authorisation and reporting obligations</v>
          </cell>
          <cell r="G542">
            <v>2003</v>
          </cell>
          <cell r="H542">
            <v>2008</v>
          </cell>
          <cell r="I542" t="str">
            <v>Temp agencies shall be established in accordance with relevant provisions of the Company Law and have registered capital of not less than Rmb500 000. There is no obligation in the Employment Contract Law for ongoing reporting to authorities.</v>
          </cell>
          <cell r="J542">
            <v>1</v>
          </cell>
          <cell r="M542">
            <v>2</v>
          </cell>
        </row>
        <row r="543">
          <cell r="A543" t="str">
            <v>TURTWA52003</v>
          </cell>
          <cell r="B543" t="str">
            <v>TUR</v>
          </cell>
          <cell r="C543" t="str">
            <v>Turkey</v>
          </cell>
          <cell r="D543" t="str">
            <v>Item 17</v>
          </cell>
          <cell r="E543" t="str">
            <v>TWA5</v>
          </cell>
          <cell r="F543" t="str">
            <v>Equal treatment for TWA workers</v>
          </cell>
          <cell r="G543">
            <v>2003</v>
          </cell>
          <cell r="H543">
            <v>2008</v>
          </cell>
          <cell r="I543"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543">
            <v>1</v>
          </cell>
          <cell r="M543">
            <v>3</v>
          </cell>
        </row>
        <row r="544">
          <cell r="A544" t="str">
            <v>TURCD12003</v>
          </cell>
          <cell r="B544" t="str">
            <v>TUR</v>
          </cell>
          <cell r="C544" t="str">
            <v>Turkey</v>
          </cell>
          <cell r="D544" t="str">
            <v>Item 18</v>
          </cell>
          <cell r="E544" t="str">
            <v>CD1</v>
          </cell>
          <cell r="F544" t="str">
            <v>Definition of collective dismissal</v>
          </cell>
          <cell r="G544">
            <v>2003</v>
          </cell>
          <cell r="H544">
            <v>2008</v>
          </cell>
          <cell r="I544" t="str">
            <v>Within one month, 10 workers in firms with 20-100 employees, 20 workers in firms with 101-300, 30 workers in firms with 300+ employees.</v>
          </cell>
          <cell r="J544">
            <v>3</v>
          </cell>
          <cell r="M544">
            <v>4.5</v>
          </cell>
        </row>
        <row r="545">
          <cell r="A545" t="str">
            <v>TURCD22003</v>
          </cell>
          <cell r="B545" t="str">
            <v>TUR</v>
          </cell>
          <cell r="C545" t="str">
            <v>Turkey</v>
          </cell>
          <cell r="D545" t="str">
            <v>Item 19</v>
          </cell>
          <cell r="E545" t="str">
            <v>CD2</v>
          </cell>
          <cell r="F545" t="str">
            <v>Additional notification requirements in case of collective dismissals</v>
          </cell>
          <cell r="G545">
            <v>2003</v>
          </cell>
          <cell r="H545">
            <v>2008</v>
          </cell>
          <cell r="I545" t="str">
            <v xml:space="preserve">Notification of employee representatives: Not legally regulated.
Notification of public authorities: Duty to notify regional employment office of number and categories of employees to be dismissed, reasons and periods planned for dismissals.
</v>
          </cell>
          <cell r="J545">
            <v>0</v>
          </cell>
          <cell r="M545">
            <v>0</v>
          </cell>
          <cell r="P545" t="str">
            <v>to change</v>
          </cell>
        </row>
        <row r="546">
          <cell r="A546" t="str">
            <v>TURCD32003</v>
          </cell>
          <cell r="B546" t="str">
            <v>TUR</v>
          </cell>
          <cell r="C546" t="str">
            <v>Turkey</v>
          </cell>
          <cell r="D546" t="str">
            <v>Item 20</v>
          </cell>
          <cell r="E546" t="str">
            <v>CD3</v>
          </cell>
          <cell r="F546" t="str">
            <v>Additional delays involved in case of collective dismissals</v>
          </cell>
          <cell r="G546">
            <v>2003</v>
          </cell>
          <cell r="H546">
            <v>2008</v>
          </cell>
          <cell r="I546" t="str">
            <v>1 month waiting period starting from the notification to public authorities.</v>
          </cell>
          <cell r="J546">
            <v>29</v>
          </cell>
          <cell r="M546">
            <v>2</v>
          </cell>
        </row>
        <row r="547">
          <cell r="A547" t="str">
            <v>TURCD42003</v>
          </cell>
          <cell r="B547" t="str">
            <v>TUR</v>
          </cell>
          <cell r="C547" t="str">
            <v>Turkey</v>
          </cell>
          <cell r="D547" t="str">
            <v>Item 21</v>
          </cell>
          <cell r="E547" t="str">
            <v>CD4</v>
          </cell>
          <cell r="F547" t="str">
            <v>Other special costs to employers in case of collective dismissals</v>
          </cell>
          <cell r="G547">
            <v>2003</v>
          </cell>
          <cell r="H547">
            <v>2008</v>
          </cell>
          <cell r="I547" t="str">
            <v>Type of negotiation required: After the notification procedure, consultation of the relevant trade union body on alternatives to redundancy and way to mitigate the effects. 
Selection criteria: Usually employer prerogative.
Severance pay: No special regulations for collective dismissal.</v>
          </cell>
          <cell r="J547">
            <v>1</v>
          </cell>
          <cell r="M547">
            <v>3</v>
          </cell>
        </row>
        <row r="548">
          <cell r="A548" t="str">
            <v>GBRREG12003</v>
          </cell>
          <cell r="B548" t="str">
            <v>GBR</v>
          </cell>
          <cell r="C548" t="str">
            <v>United Kingdom</v>
          </cell>
          <cell r="D548" t="str">
            <v>Item 1</v>
          </cell>
          <cell r="E548" t="str">
            <v>REG1</v>
          </cell>
          <cell r="F548" t="str">
            <v>Notification procedures</v>
          </cell>
          <cell r="G548">
            <v>2003</v>
          </cell>
          <cell r="H548">
            <v>2012</v>
          </cell>
          <cell r="I548"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v>
          </cell>
          <cell r="J548">
            <v>1</v>
          </cell>
          <cell r="M548">
            <v>2</v>
          </cell>
        </row>
        <row r="549">
          <cell r="A549" t="str">
            <v>GBRREG22003</v>
          </cell>
          <cell r="B549" t="str">
            <v>GBR</v>
          </cell>
          <cell r="C549" t="str">
            <v>United Kingdom</v>
          </cell>
          <cell r="D549" t="str">
            <v>Item 2</v>
          </cell>
          <cell r="E549" t="str">
            <v>REG2</v>
          </cell>
          <cell r="F549" t="str">
            <v>Delay before notice can start</v>
          </cell>
          <cell r="G549">
            <v>2003</v>
          </cell>
          <cell r="H549">
            <v>2012</v>
          </cell>
          <cell r="I549" t="str">
            <v>Individual termination: Written or oral notification.
Collective redundancy: “Reasonable notice” that redundancy is being considered.</v>
          </cell>
          <cell r="J549">
            <v>1</v>
          </cell>
          <cell r="M549">
            <v>0</v>
          </cell>
        </row>
        <row r="550">
          <cell r="A550" t="str">
            <v>GBRREG32003</v>
          </cell>
          <cell r="B550" t="str">
            <v>GBR</v>
          </cell>
          <cell r="C550" t="str">
            <v>United Kingdom</v>
          </cell>
          <cell r="D550" t="str">
            <v>Item 3</v>
          </cell>
          <cell r="E550" t="str">
            <v>REG3A, REG3B, REG3C</v>
          </cell>
          <cell r="F550" t="str">
            <v>Notice / tenure</v>
          </cell>
          <cell r="G550">
            <v>2003</v>
          </cell>
          <cell r="H550">
            <v>2012</v>
          </cell>
          <cell r="I550" t="str">
            <v>All workers: 0&lt;1m, 1w&lt;2y, plus one additional week of notice per year of service up to a maximum of 12 weeks.
9 months tenure: 1 week, 4 years tenure: 4 weeks, 20 years tenure: 12 weeks.</v>
          </cell>
          <cell r="J550">
            <v>0.25</v>
          </cell>
          <cell r="K550">
            <v>1</v>
          </cell>
          <cell r="L550">
            <v>3</v>
          </cell>
          <cell r="M550">
            <v>1</v>
          </cell>
          <cell r="N550">
            <v>2</v>
          </cell>
          <cell r="O550">
            <v>2</v>
          </cell>
        </row>
        <row r="551">
          <cell r="A551" t="str">
            <v>GBRREG42003</v>
          </cell>
          <cell r="B551" t="str">
            <v>GBR</v>
          </cell>
          <cell r="C551" t="str">
            <v>United Kingdom</v>
          </cell>
          <cell r="D551" t="str">
            <v>Item 4</v>
          </cell>
          <cell r="E551" t="str">
            <v>REG4A, REG4B, REG4C</v>
          </cell>
          <cell r="F551" t="str">
            <v>Severance pay / tenure</v>
          </cell>
          <cell r="G551">
            <v>2003</v>
          </cell>
          <cell r="H551">
            <v>2012</v>
          </cell>
          <cell r="I551" t="str">
            <v> All workers: none.
Legally required only for redundancy cases with 2 years tenure: half a week per year of service (ages 18‑21); 1 week per year (ages 22 to 40); 1.5 weeks per year (ages 41 to 64), limited to 30 weeks and £260 per week.  According to a government study, 40% of firms exceed legal minima.
Redundancy cases: 9 months tenure: 0, 4 years tenure: 4 weeks, 20 years tenure: 20 weeks.</v>
          </cell>
          <cell r="J551">
            <v>0</v>
          </cell>
          <cell r="K551">
            <v>0.5</v>
          </cell>
          <cell r="L551">
            <v>2.5</v>
          </cell>
          <cell r="M551">
            <v>0</v>
          </cell>
          <cell r="N551">
            <v>1</v>
          </cell>
          <cell r="O551">
            <v>1</v>
          </cell>
        </row>
        <row r="552">
          <cell r="A552" t="str">
            <v>GBRREG52003</v>
          </cell>
          <cell r="B552" t="str">
            <v>GBR</v>
          </cell>
          <cell r="C552" t="str">
            <v>United Kingdom</v>
          </cell>
          <cell r="D552" t="str">
            <v>Item 5</v>
          </cell>
          <cell r="E552" t="str">
            <v>REG5</v>
          </cell>
          <cell r="F552" t="str">
            <v>Definition of justified or unfair dismissal</v>
          </cell>
          <cell r="G552">
            <v>2003</v>
          </cell>
          <cell r="H552">
            <v>2012</v>
          </cell>
          <cell r="I552"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552">
            <v>0</v>
          </cell>
          <cell r="M552">
            <v>0</v>
          </cell>
        </row>
        <row r="553">
          <cell r="A553" t="str">
            <v>GBRREG62003</v>
          </cell>
          <cell r="B553" t="str">
            <v>GBR</v>
          </cell>
          <cell r="C553" t="str">
            <v>United Kingdom</v>
          </cell>
          <cell r="D553" t="str">
            <v>Item 6</v>
          </cell>
          <cell r="E553" t="str">
            <v>REG6</v>
          </cell>
          <cell r="F553" t="str">
            <v>Trial period</v>
          </cell>
          <cell r="G553">
            <v>2003</v>
          </cell>
          <cell r="H553">
            <v>2012</v>
          </cell>
          <cell r="I553" t="str">
            <v>Trial periods are for agreement between employer and employee, but do not affect the employee’s statutory employment rights. Claims under unfair dismissal legislation are not normally possible until 1 year’s service has been completed.</v>
          </cell>
          <cell r="J553">
            <v>12</v>
          </cell>
          <cell r="M553">
            <v>2</v>
          </cell>
        </row>
        <row r="554">
          <cell r="A554" t="str">
            <v>GBRREG72003</v>
          </cell>
          <cell r="B554" t="str">
            <v>GBR</v>
          </cell>
          <cell r="C554" t="str">
            <v>United Kingdom</v>
          </cell>
          <cell r="D554" t="str">
            <v>Item 7</v>
          </cell>
          <cell r="E554" t="str">
            <v>REG7</v>
          </cell>
          <cell r="F554" t="str">
            <v xml:space="preserve">Compensation following unfair dismissal </v>
          </cell>
          <cell r="G554">
            <v>2003</v>
          </cell>
          <cell r="H554">
            <v>2012</v>
          </cell>
          <cell r="I554"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Typical compensation at 20 years tenure: 8 months
After 20 years of service, an average worker is entitled to about £12 000 which equal about 8 months average gross salary.</v>
          </cell>
          <cell r="J554">
            <v>8</v>
          </cell>
          <cell r="M554">
            <v>1</v>
          </cell>
        </row>
        <row r="555">
          <cell r="A555" t="str">
            <v>GBRREG82003</v>
          </cell>
          <cell r="B555" t="str">
            <v>GBR</v>
          </cell>
          <cell r="C555" t="str">
            <v>United Kingdom</v>
          </cell>
          <cell r="D555" t="str">
            <v>Item 8</v>
          </cell>
          <cell r="E555" t="str">
            <v>REG8</v>
          </cell>
          <cell r="F555" t="str">
            <v>Possibility of reinstatement following unfair dismissal</v>
          </cell>
          <cell r="G555">
            <v>2003</v>
          </cell>
          <cell r="H555">
            <v>2012</v>
          </cell>
          <cell r="I555" t="str">
            <v> Employers are not obliged to reinstate but if a tribunal orders reinstatement or re-engagement in a comparable job and the employer refuses to comply, the tribunal may make an additional award on top of the basic and compensatory awards.</v>
          </cell>
          <cell r="J555">
            <v>1</v>
          </cell>
          <cell r="M555">
            <v>2</v>
          </cell>
        </row>
        <row r="556">
          <cell r="A556" t="str">
            <v>GBRREG92003</v>
          </cell>
          <cell r="B556" t="str">
            <v>GBR</v>
          </cell>
          <cell r="C556" t="str">
            <v>United Kingdom</v>
          </cell>
          <cell r="D556" t="str">
            <v>Item 9</v>
          </cell>
          <cell r="E556" t="str">
            <v>REG9</v>
          </cell>
          <cell r="F556" t="str">
            <v>Maximum time for claim</v>
          </cell>
          <cell r="G556">
            <v>2003</v>
          </cell>
          <cell r="H556">
            <v>2012</v>
          </cell>
          <cell r="I556" t="str">
            <v>One year under the Arbitration and Mediation Act.</v>
          </cell>
          <cell r="J556">
            <v>12</v>
          </cell>
          <cell r="M556">
            <v>5</v>
          </cell>
          <cell r="P556" t="str">
            <v>May-1-2008</v>
          </cell>
        </row>
        <row r="557">
          <cell r="A557" t="str">
            <v>GBRFTC12003</v>
          </cell>
          <cell r="B557" t="str">
            <v>GBR</v>
          </cell>
          <cell r="C557" t="str">
            <v>United Kingdom</v>
          </cell>
          <cell r="D557" t="str">
            <v>Item 10</v>
          </cell>
          <cell r="E557" t="str">
            <v>FTC1</v>
          </cell>
          <cell r="F557" t="str">
            <v>Valid cases for use of fixed-term contracts, other than  “objective”  or “material” situation</v>
          </cell>
          <cell r="G557">
            <v>2003</v>
          </cell>
          <cell r="H557">
            <v>2012</v>
          </cell>
          <cell r="I557" t="str">
            <v> No restrictions.</v>
          </cell>
          <cell r="J557">
            <v>3</v>
          </cell>
          <cell r="M557">
            <v>0</v>
          </cell>
        </row>
        <row r="558">
          <cell r="A558" t="str">
            <v>GBRFTC22003</v>
          </cell>
          <cell r="B558" t="str">
            <v>GBR</v>
          </cell>
          <cell r="C558" t="str">
            <v>United Kingdom</v>
          </cell>
          <cell r="D558" t="str">
            <v>Item 11</v>
          </cell>
          <cell r="E558" t="str">
            <v>FTC2</v>
          </cell>
          <cell r="F558" t="str">
            <v>Maximum number of successive fixed-term contracts</v>
          </cell>
          <cell r="G558">
            <v>2003</v>
          </cell>
          <cell r="H558">
            <v>2012</v>
          </cell>
          <cell r="I558" t="str">
            <v> No limit</v>
          </cell>
          <cell r="J558">
            <v>100</v>
          </cell>
          <cell r="M558">
            <v>0</v>
          </cell>
        </row>
        <row r="559">
          <cell r="A559" t="str">
            <v>GBRFTC32003</v>
          </cell>
          <cell r="B559" t="str">
            <v>GBR</v>
          </cell>
          <cell r="C559" t="str">
            <v>United Kingdom</v>
          </cell>
          <cell r="D559" t="str">
            <v>Item 12</v>
          </cell>
          <cell r="E559" t="str">
            <v>FTC3</v>
          </cell>
          <cell r="F559" t="str">
            <v>Maximum cumulated duration of successive fixed-term contracts</v>
          </cell>
          <cell r="G559">
            <v>2003</v>
          </cell>
          <cell r="H559">
            <v>2012</v>
          </cell>
          <cell r="I559" t="str">
            <v> 4 years, after which will be treated as a permanent employee.</v>
          </cell>
          <cell r="J559">
            <v>48</v>
          </cell>
          <cell r="M559">
            <v>1</v>
          </cell>
        </row>
        <row r="560">
          <cell r="A560" t="str">
            <v>GBRTWA12003</v>
          </cell>
          <cell r="B560" t="str">
            <v>GBR</v>
          </cell>
          <cell r="C560" t="str">
            <v>United Kingdom</v>
          </cell>
          <cell r="D560" t="str">
            <v>Item 13</v>
          </cell>
          <cell r="E560" t="str">
            <v>TWA1</v>
          </cell>
          <cell r="F560" t="str">
            <v>Types of work for which TWA employment is legal</v>
          </cell>
          <cell r="G560">
            <v>2003</v>
          </cell>
          <cell r="H560">
            <v>2012</v>
          </cell>
          <cell r="I560" t="str">
            <v> General</v>
          </cell>
          <cell r="J560">
            <v>4</v>
          </cell>
          <cell r="M560">
            <v>0</v>
          </cell>
        </row>
        <row r="561">
          <cell r="A561" t="str">
            <v>GBRTWA22003</v>
          </cell>
          <cell r="B561" t="str">
            <v>GBR</v>
          </cell>
          <cell r="C561" t="str">
            <v>United Kingdom</v>
          </cell>
          <cell r="D561" t="str">
            <v>Item 14</v>
          </cell>
          <cell r="E561" t="str">
            <v>TWA2A, TWA2B</v>
          </cell>
          <cell r="F561" t="str">
            <v>Are there any restrictions on the number of renewals of a TWA contract?</v>
          </cell>
          <cell r="G561">
            <v>2003</v>
          </cell>
          <cell r="H561">
            <v>2012</v>
          </cell>
          <cell r="I561" t="str">
            <v> No</v>
          </cell>
          <cell r="J561" t="str">
            <v>No</v>
          </cell>
          <cell r="K561" t="str">
            <v>No</v>
          </cell>
          <cell r="M561">
            <v>2</v>
          </cell>
          <cell r="N561">
            <v>2</v>
          </cell>
        </row>
        <row r="562">
          <cell r="A562" t="str">
            <v>GBRTWA32003</v>
          </cell>
          <cell r="B562" t="str">
            <v>GBR</v>
          </cell>
          <cell r="C562" t="str">
            <v>United Kingdom</v>
          </cell>
          <cell r="D562" t="str">
            <v>Item 15</v>
          </cell>
          <cell r="E562" t="str">
            <v>TWA3A, TWA3B</v>
          </cell>
          <cell r="F562" t="str">
            <v>Maximum cumulated duration of temporary work contracts</v>
          </cell>
          <cell r="G562">
            <v>2003</v>
          </cell>
          <cell r="H562">
            <v>2012</v>
          </cell>
          <cell r="I562" t="str">
            <v> No limit</v>
          </cell>
          <cell r="J562">
            <v>100</v>
          </cell>
          <cell r="K562">
            <v>100</v>
          </cell>
          <cell r="M562">
            <v>0</v>
          </cell>
          <cell r="N562">
            <v>0</v>
          </cell>
        </row>
        <row r="563">
          <cell r="A563" t="str">
            <v>GBRTWA42003</v>
          </cell>
          <cell r="B563" t="str">
            <v>GBR</v>
          </cell>
          <cell r="C563" t="str">
            <v>United Kingdom</v>
          </cell>
          <cell r="D563" t="str">
            <v>Item 16</v>
          </cell>
          <cell r="E563" t="str">
            <v>TWA4</v>
          </cell>
          <cell r="F563" t="str">
            <v>Authorisation and reporting obligations</v>
          </cell>
          <cell r="G563">
            <v>2003</v>
          </cell>
          <cell r="H563">
            <v>2012</v>
          </cell>
          <cell r="I563" t="str">
            <v>Temp agencies shall be established in accordance with relevant provisions of the Company Law and have registered capital of not less than Rmb500 000. There is no obligation in the Employment Contract Law for ongoing reporting to authorities.</v>
          </cell>
          <cell r="J563">
            <v>1</v>
          </cell>
          <cell r="M563">
            <v>2</v>
          </cell>
        </row>
        <row r="564">
          <cell r="A564" t="str">
            <v>GBRTWA52003</v>
          </cell>
          <cell r="B564" t="str">
            <v>GBR</v>
          </cell>
          <cell r="C564" t="str">
            <v>United Kingdom</v>
          </cell>
          <cell r="D564" t="str">
            <v>Item 17</v>
          </cell>
          <cell r="E564" t="str">
            <v>TWA5</v>
          </cell>
          <cell r="F564" t="str">
            <v>Equal treatment for TWA workers</v>
          </cell>
          <cell r="G564">
            <v>2003</v>
          </cell>
          <cell r="H564">
            <v>2012</v>
          </cell>
          <cell r="I564"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564">
            <v>1</v>
          </cell>
          <cell r="M564">
            <v>3</v>
          </cell>
        </row>
        <row r="565">
          <cell r="A565" t="str">
            <v>GBRCD12003</v>
          </cell>
          <cell r="B565" t="str">
            <v>GBR</v>
          </cell>
          <cell r="C565" t="str">
            <v>United Kingdom</v>
          </cell>
          <cell r="D565" t="str">
            <v>Item 18</v>
          </cell>
          <cell r="E565" t="str">
            <v>CD1</v>
          </cell>
          <cell r="F565" t="str">
            <v>Definition of collective dismissal</v>
          </cell>
          <cell r="G565">
            <v>2003</v>
          </cell>
          <cell r="H565">
            <v>2012</v>
          </cell>
          <cell r="I565" t="str">
            <v> Within 90 days, 20+ employees.</v>
          </cell>
          <cell r="J565">
            <v>2</v>
          </cell>
          <cell r="M565">
            <v>3</v>
          </cell>
        </row>
        <row r="566">
          <cell r="A566" t="str">
            <v>GBRCD22003</v>
          </cell>
          <cell r="B566" t="str">
            <v>GBR</v>
          </cell>
          <cell r="C566" t="str">
            <v>United Kingdom</v>
          </cell>
          <cell r="D566" t="str">
            <v>Item 19</v>
          </cell>
          <cell r="E566" t="str">
            <v>CD2</v>
          </cell>
          <cell r="F566" t="str">
            <v>Additional notification requirements in case of collective dismissals</v>
          </cell>
          <cell r="G566">
            <v>2003</v>
          </cell>
          <cell r="H566">
            <v>2012</v>
          </cell>
          <cell r="I566" t="str">
            <v> Notification of employee representatives: Duty to inform and consult with recognised trade union or other elected employee representatives. Notification of public authorities: There is a requirement to notify the Department of Trade &amp; Industry (DTI), so that the appropriate Government agencies can take action to help the affected employees.  </v>
          </cell>
          <cell r="J566">
            <v>1.5</v>
          </cell>
          <cell r="M566">
            <v>4.5</v>
          </cell>
        </row>
        <row r="567">
          <cell r="A567" t="str">
            <v>GBRCD32003</v>
          </cell>
          <cell r="B567" t="str">
            <v>GBR</v>
          </cell>
          <cell r="C567" t="str">
            <v>United Kingdom</v>
          </cell>
          <cell r="D567" t="str">
            <v>Item 20</v>
          </cell>
          <cell r="E567" t="str">
            <v>CD3</v>
          </cell>
          <cell r="F567" t="str">
            <v>Additional delays involved in case of collective dismissals</v>
          </cell>
          <cell r="G567">
            <v>2003</v>
          </cell>
          <cell r="H567">
            <v>2012</v>
          </cell>
          <cell r="I567" t="str">
            <v>Dismissals may not take effect until 30 days after notifying DTI if 20-99 workers are involved, and 90 days when 100+ workers are involved. (60-3 for individual redundancy)</v>
          </cell>
          <cell r="J567">
            <v>60</v>
          </cell>
          <cell r="M567">
            <v>4</v>
          </cell>
        </row>
        <row r="568">
          <cell r="A568" t="str">
            <v>GBRCD42003</v>
          </cell>
          <cell r="B568" t="str">
            <v>GBR</v>
          </cell>
          <cell r="C568" t="str">
            <v>United Kingdom</v>
          </cell>
          <cell r="D568" t="str">
            <v>Item 21</v>
          </cell>
          <cell r="E568" t="str">
            <v>CD4</v>
          </cell>
          <cell r="F568" t="str">
            <v>Other special costs to employers in case of collective dismissals</v>
          </cell>
          <cell r="G568">
            <v>2003</v>
          </cell>
          <cell r="H568">
            <v>2012</v>
          </cell>
          <cell r="I568" t="str">
            <v>Type of negotiation requiredf: Consultation on selection standards and dismissal procedures. Selection criteria: No criteria laid down in law, except for prohibition of discrimination.   Often mix of seniority and performance-based criteria. Severance pay: No special regulations for collective dismissal.</v>
          </cell>
          <cell r="J568">
            <v>0</v>
          </cell>
          <cell r="M568">
            <v>0</v>
          </cell>
        </row>
        <row r="569">
          <cell r="A569" t="str">
            <v>USAREG12003</v>
          </cell>
          <cell r="B569" t="str">
            <v>USA</v>
          </cell>
          <cell r="C569" t="str">
            <v>United States</v>
          </cell>
          <cell r="D569" t="str">
            <v>Item 1</v>
          </cell>
          <cell r="E569" t="str">
            <v>REG1</v>
          </cell>
          <cell r="F569" t="str">
            <v>Notification procedures</v>
          </cell>
          <cell r="G569">
            <v>2003</v>
          </cell>
          <cell r="I569" t="str">
            <v>No prescribed procedures.  Only a few States prescribe a “service letter” a certain period after dismissal, noting the reasons for termination.</v>
          </cell>
          <cell r="J569">
            <v>0</v>
          </cell>
          <cell r="M569">
            <v>0</v>
          </cell>
        </row>
        <row r="570">
          <cell r="A570" t="str">
            <v>USAREG22003</v>
          </cell>
          <cell r="B570" t="str">
            <v>USA</v>
          </cell>
          <cell r="C570" t="str">
            <v>United States</v>
          </cell>
          <cell r="D570" t="str">
            <v>Item 2</v>
          </cell>
          <cell r="E570" t="str">
            <v>REG2</v>
          </cell>
          <cell r="F570" t="str">
            <v>Delay before notice can start</v>
          </cell>
          <cell r="G570">
            <v>2003</v>
          </cell>
          <cell r="I570" t="str">
            <v>Written or oral notification.</v>
          </cell>
          <cell r="J570">
            <v>1</v>
          </cell>
          <cell r="M570">
            <v>0</v>
          </cell>
        </row>
        <row r="571">
          <cell r="A571" t="str">
            <v>USAREG32003</v>
          </cell>
          <cell r="B571" t="str">
            <v>USA</v>
          </cell>
          <cell r="C571" t="str">
            <v>United States</v>
          </cell>
          <cell r="D571" t="str">
            <v>Item 3</v>
          </cell>
          <cell r="E571" t="str">
            <v>REG3A, REG3B, REG3C</v>
          </cell>
          <cell r="F571" t="str">
            <v>Notice / tenure</v>
          </cell>
          <cell r="G571">
            <v>2003</v>
          </cell>
          <cell r="I571" t="str">
            <v>All workers: No legal regulations (but can be regulated in collective agreements or company policy manuals).</v>
          </cell>
          <cell r="J571">
            <v>0</v>
          </cell>
          <cell r="K571">
            <v>0</v>
          </cell>
          <cell r="L571">
            <v>0</v>
          </cell>
          <cell r="M571">
            <v>0</v>
          </cell>
          <cell r="N571">
            <v>0</v>
          </cell>
          <cell r="O571">
            <v>0</v>
          </cell>
        </row>
        <row r="572">
          <cell r="A572" t="str">
            <v>USAREG42003</v>
          </cell>
          <cell r="B572" t="str">
            <v>USA</v>
          </cell>
          <cell r="C572" t="str">
            <v>United States</v>
          </cell>
          <cell r="D572" t="str">
            <v>Item 4</v>
          </cell>
          <cell r="E572" t="str">
            <v>REG4A, REG4B, REG4C</v>
          </cell>
          <cell r="F572" t="str">
            <v>Severance pay / tenure</v>
          </cell>
          <cell r="G572">
            <v>2003</v>
          </cell>
          <cell r="I572" t="str">
            <v>All workers: No legal regulations (but can be regulated in collective agreements or company policy manuals. For example,  the US Labor Department’s Compensation Survey shows that in 2000, 20% of all  private sector workers were covered by severance pay plans. The coverage rate was higher among union (31%), than non-union (19%) workers; and for workers working in establishements with 100+ workers (32%), than in establishments with fewer than 100 workers (11%).</v>
          </cell>
          <cell r="J572">
            <v>0</v>
          </cell>
          <cell r="K572">
            <v>0</v>
          </cell>
          <cell r="L572">
            <v>0</v>
          </cell>
          <cell r="M572">
            <v>0</v>
          </cell>
          <cell r="N572">
            <v>0</v>
          </cell>
          <cell r="O572">
            <v>0</v>
          </cell>
        </row>
        <row r="573">
          <cell r="A573" t="str">
            <v>USAREG52003</v>
          </cell>
          <cell r="B573" t="str">
            <v>USA</v>
          </cell>
          <cell r="C573" t="str">
            <v>United States</v>
          </cell>
          <cell r="D573" t="str">
            <v>Item 5</v>
          </cell>
          <cell r="E573" t="str">
            <v>REG5</v>
          </cell>
          <cell r="F573" t="str">
            <v>Definition of justified or unfair dismissal</v>
          </cell>
          <cell r="G573">
            <v>2003</v>
          </cell>
          <cell r="I573" t="str">
            <v>Fair: With the exception of the public sector, it is generally fair to terminate an open-ended employment relationship without justification or explanation (“employment-at-will” principle) unless the parties have placed specific restrictions on terminations.  Unfair: Dismissals based on breach of Equal Employment Opportunity principles (i.e. national origin, race, sex, etc.) and dismissal of employees with physical or mental impairment if work could be performed through appropriate workplace adjustment. In addition, there are increasing numbers of cases where employees pursue wrongful termination claims by alleging that dismissal was based on an “implied contract” for continued employment.</v>
          </cell>
          <cell r="J573">
            <v>0</v>
          </cell>
          <cell r="M573">
            <v>0</v>
          </cell>
        </row>
        <row r="574">
          <cell r="A574" t="str">
            <v>USAREG62003</v>
          </cell>
          <cell r="B574" t="str">
            <v>USA</v>
          </cell>
          <cell r="C574" t="str">
            <v>United States</v>
          </cell>
          <cell r="D574" t="str">
            <v>Item 6</v>
          </cell>
          <cell r="E574" t="str">
            <v>REG6</v>
          </cell>
          <cell r="F574" t="str">
            <v>Trial period</v>
          </cell>
          <cell r="G574">
            <v>2003</v>
          </cell>
          <cell r="I574" t="str">
            <v>Wide range</v>
          </cell>
          <cell r="J574" t="str">
            <v>..</v>
          </cell>
          <cell r="M574" t="e">
            <v>#N/A</v>
          </cell>
        </row>
        <row r="575">
          <cell r="A575" t="str">
            <v>USAREG72003</v>
          </cell>
          <cell r="B575" t="str">
            <v>USA</v>
          </cell>
          <cell r="C575" t="str">
            <v>United States</v>
          </cell>
          <cell r="D575" t="str">
            <v>Item 7</v>
          </cell>
          <cell r="E575" t="str">
            <v>REG7</v>
          </cell>
          <cell r="F575" t="str">
            <v xml:space="preserve">Compensation following unfair dismissal </v>
          </cell>
          <cell r="G575">
            <v>2003</v>
          </cell>
          <cell r="I575" t="str">
            <v>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Typical compensation at 20 years tenure (all workers): Disparate rulings.</v>
          </cell>
          <cell r="J575" t="str">
            <v>..</v>
          </cell>
          <cell r="M575" t="e">
            <v>#N/A</v>
          </cell>
        </row>
        <row r="576">
          <cell r="A576" t="str">
            <v>USAREG82003</v>
          </cell>
          <cell r="B576" t="str">
            <v>USA</v>
          </cell>
          <cell r="C576" t="str">
            <v>United States</v>
          </cell>
          <cell r="D576" t="str">
            <v>Item 8</v>
          </cell>
          <cell r="E576" t="str">
            <v>REG8</v>
          </cell>
          <cell r="F576" t="str">
            <v>Possibility of reinstatement following unfair dismissal</v>
          </cell>
          <cell r="G576">
            <v>2003</v>
          </cell>
          <cell r="I576" t="str">
            <v>Reinstatement often ordered where worker has been discharged in violation of laws such as the National Labor Relations Act or the Equal Rights Act. But in general, the option of  reinstatement is almost never made available to the employee.</v>
          </cell>
          <cell r="J576">
            <v>0.5</v>
          </cell>
          <cell r="M576">
            <v>1</v>
          </cell>
        </row>
        <row r="577">
          <cell r="A577" t="str">
            <v>USAREG92003</v>
          </cell>
          <cell r="B577" t="str">
            <v>USA</v>
          </cell>
          <cell r="C577" t="str">
            <v>United States</v>
          </cell>
          <cell r="D577" t="str">
            <v>Item 9</v>
          </cell>
          <cell r="E577" t="str">
            <v>REG9</v>
          </cell>
          <cell r="F577" t="str">
            <v>Maximum time for claim</v>
          </cell>
          <cell r="G577">
            <v>2003</v>
          </cell>
        </row>
        <row r="578">
          <cell r="A578" t="str">
            <v>USAFTC12003</v>
          </cell>
          <cell r="B578" t="str">
            <v>USA</v>
          </cell>
          <cell r="C578" t="str">
            <v>United States</v>
          </cell>
          <cell r="D578" t="str">
            <v>Item 10</v>
          </cell>
          <cell r="E578" t="str">
            <v>FTC1</v>
          </cell>
          <cell r="F578" t="str">
            <v>Valid cases for use of fixed-term contracts, other than  “objective”  or “material” situation</v>
          </cell>
          <cell r="G578">
            <v>2003</v>
          </cell>
          <cell r="I578" t="str">
            <v>No restrictions.</v>
          </cell>
          <cell r="J578">
            <v>3</v>
          </cell>
          <cell r="M578">
            <v>0</v>
          </cell>
        </row>
        <row r="579">
          <cell r="A579" t="str">
            <v>USAFTC22003</v>
          </cell>
          <cell r="B579" t="str">
            <v>USA</v>
          </cell>
          <cell r="C579" t="str">
            <v>United States</v>
          </cell>
          <cell r="D579" t="str">
            <v>Item 11</v>
          </cell>
          <cell r="E579" t="str">
            <v>FTC2</v>
          </cell>
          <cell r="F579" t="str">
            <v>Maximum number of successive fixed-term contracts</v>
          </cell>
          <cell r="G579">
            <v>2003</v>
          </cell>
          <cell r="I579" t="str">
            <v>No limit</v>
          </cell>
          <cell r="J579">
            <v>100</v>
          </cell>
          <cell r="M579">
            <v>0</v>
          </cell>
        </row>
        <row r="580">
          <cell r="A580" t="str">
            <v>USAFTC32003</v>
          </cell>
          <cell r="B580" t="str">
            <v>USA</v>
          </cell>
          <cell r="C580" t="str">
            <v>United States</v>
          </cell>
          <cell r="D580" t="str">
            <v>Item 12</v>
          </cell>
          <cell r="E580" t="str">
            <v>FTC3</v>
          </cell>
          <cell r="F580" t="str">
            <v>Maximum cumulated duration of successive fixed-term contracts</v>
          </cell>
          <cell r="G580">
            <v>2003</v>
          </cell>
          <cell r="I580" t="str">
            <v>No limit</v>
          </cell>
          <cell r="J580">
            <v>200</v>
          </cell>
          <cell r="M580">
            <v>0</v>
          </cell>
        </row>
        <row r="581">
          <cell r="A581" t="str">
            <v>USATWA12003</v>
          </cell>
          <cell r="B581" t="str">
            <v>USA</v>
          </cell>
          <cell r="C581" t="str">
            <v>United States</v>
          </cell>
          <cell r="D581" t="str">
            <v>Item 13</v>
          </cell>
          <cell r="E581" t="str">
            <v>TWA1</v>
          </cell>
          <cell r="F581" t="str">
            <v>Types of work for which TWA employment is legal</v>
          </cell>
          <cell r="G581">
            <v>2003</v>
          </cell>
          <cell r="I581" t="str">
            <v>General</v>
          </cell>
          <cell r="J581">
            <v>4</v>
          </cell>
          <cell r="M581">
            <v>0</v>
          </cell>
        </row>
        <row r="582">
          <cell r="A582" t="str">
            <v>USATWA22003</v>
          </cell>
          <cell r="B582" t="str">
            <v>USA</v>
          </cell>
          <cell r="C582" t="str">
            <v>United States</v>
          </cell>
          <cell r="D582" t="str">
            <v>Item 14</v>
          </cell>
          <cell r="E582" t="str">
            <v>TWA2A, TWA2B</v>
          </cell>
          <cell r="F582" t="str">
            <v>Are there any restrictions on the number of renewals of a TWA contract?</v>
          </cell>
          <cell r="G582">
            <v>2003</v>
          </cell>
          <cell r="I582" t="str">
            <v>No</v>
          </cell>
          <cell r="J582" t="str">
            <v>No</v>
          </cell>
          <cell r="K582" t="str">
            <v>No</v>
          </cell>
          <cell r="M582">
            <v>2</v>
          </cell>
          <cell r="N582">
            <v>2</v>
          </cell>
        </row>
        <row r="583">
          <cell r="A583" t="str">
            <v>USATWA32003</v>
          </cell>
          <cell r="B583" t="str">
            <v>USA</v>
          </cell>
          <cell r="C583" t="str">
            <v>United States</v>
          </cell>
          <cell r="D583" t="str">
            <v>Item 15</v>
          </cell>
          <cell r="E583" t="str">
            <v>TWA3A, TWA3B</v>
          </cell>
          <cell r="F583" t="str">
            <v>Maximum cumulated duration of temporary work contracts</v>
          </cell>
          <cell r="G583">
            <v>2003</v>
          </cell>
          <cell r="I583" t="str">
            <v>No limit</v>
          </cell>
          <cell r="J583">
            <v>100</v>
          </cell>
          <cell r="K583">
            <v>100</v>
          </cell>
          <cell r="M583">
            <v>0</v>
          </cell>
          <cell r="N583">
            <v>0</v>
          </cell>
        </row>
        <row r="584">
          <cell r="A584" t="str">
            <v>USATWA42003</v>
          </cell>
          <cell r="B584" t="str">
            <v>USA</v>
          </cell>
          <cell r="C584" t="str">
            <v>United States</v>
          </cell>
          <cell r="D584" t="str">
            <v>Item 16</v>
          </cell>
          <cell r="E584" t="str">
            <v>TWA4</v>
          </cell>
          <cell r="F584" t="str">
            <v>Authorisation and reporting obligations</v>
          </cell>
          <cell r="G584">
            <v>2003</v>
          </cell>
        </row>
        <row r="585">
          <cell r="A585" t="str">
            <v>USATWA52003</v>
          </cell>
          <cell r="B585" t="str">
            <v>USA</v>
          </cell>
          <cell r="C585" t="str">
            <v>United States</v>
          </cell>
          <cell r="D585" t="str">
            <v>Item 17</v>
          </cell>
          <cell r="E585" t="str">
            <v>TWA5</v>
          </cell>
          <cell r="F585" t="str">
            <v>Equal treatment for TWA workers</v>
          </cell>
          <cell r="G585">
            <v>2003</v>
          </cell>
        </row>
        <row r="586">
          <cell r="A586" t="str">
            <v>USACD12003</v>
          </cell>
          <cell r="B586" t="str">
            <v>USA</v>
          </cell>
          <cell r="C586" t="str">
            <v>United States</v>
          </cell>
          <cell r="D586" t="str">
            <v>Item 18</v>
          </cell>
          <cell r="E586" t="str">
            <v>CD1</v>
          </cell>
          <cell r="F586" t="str">
            <v>Definition of collective dismissal</v>
          </cell>
          <cell r="G586">
            <v>2003</v>
          </cell>
          <cell r="I586" t="str">
            <v xml:space="preserve">In firms with 100 or more employees and over a period of 30 days, 50+ workers in case of plant closure; 500+ workers in case of layoff; 50-499 workers, if they make up at least one third of the workforce. </v>
          </cell>
          <cell r="J586">
            <v>1</v>
          </cell>
          <cell r="M586">
            <v>1.5</v>
          </cell>
        </row>
        <row r="587">
          <cell r="A587" t="str">
            <v>USACD22003</v>
          </cell>
          <cell r="B587" t="str">
            <v>USA</v>
          </cell>
          <cell r="C587" t="str">
            <v>United States</v>
          </cell>
          <cell r="D587" t="str">
            <v>Item 19</v>
          </cell>
          <cell r="E587" t="str">
            <v>CD2</v>
          </cell>
          <cell r="F587" t="str">
            <v>Additional notification requirements in case of collective dismissals</v>
          </cell>
          <cell r="G587">
            <v>2003</v>
          </cell>
          <cell r="I587" t="str">
            <v>Notification of employee representatives: Duty to inform affected workers or labour unions (where they exist). Notification of public authorities: Duty to notify state and local authorities.</v>
          </cell>
          <cell r="J587">
            <v>2</v>
          </cell>
          <cell r="M587">
            <v>6</v>
          </cell>
        </row>
        <row r="588">
          <cell r="A588" t="str">
            <v>USACD32003</v>
          </cell>
          <cell r="B588" t="str">
            <v>USA</v>
          </cell>
          <cell r="C588" t="str">
            <v>United States</v>
          </cell>
          <cell r="D588" t="str">
            <v>Item 20</v>
          </cell>
          <cell r="E588" t="str">
            <v>CD3</v>
          </cell>
          <cell r="F588" t="str">
            <v>Additional delays involved in case of collective dismissals</v>
          </cell>
          <cell r="G588">
            <v>2003</v>
          </cell>
          <cell r="I588" t="str">
            <v>Special 60-day notice period. Exceptions to the notice period include layoffs due to risk of bankrupcy, unforeseen circumstances, or ending of a temporary business activity.</v>
          </cell>
          <cell r="J588">
            <v>59</v>
          </cell>
          <cell r="M588">
            <v>4</v>
          </cell>
        </row>
        <row r="589">
          <cell r="A589" t="str">
            <v>USACD42003</v>
          </cell>
          <cell r="B589" t="str">
            <v>USA</v>
          </cell>
          <cell r="C589" t="str">
            <v>United States</v>
          </cell>
          <cell r="D589" t="str">
            <v>Item 21</v>
          </cell>
          <cell r="E589" t="str">
            <v>CD4</v>
          </cell>
          <cell r="F589" t="str">
            <v>Other special costs to employers in case of collective dismissals</v>
          </cell>
          <cell r="G589">
            <v>2003</v>
          </cell>
          <cell r="I589" t="str">
            <v>Type of negotiation requiredf: No legal requirements. Selection criteria: As laid down in collective agreements or company manuals; usually seniority-based. Severance pay: No special regulations for collective dismissal.</v>
          </cell>
          <cell r="J589">
            <v>0</v>
          </cell>
          <cell r="M589">
            <v>0</v>
          </cell>
        </row>
        <row r="590">
          <cell r="A590" t="str">
            <v>BRAREG12003</v>
          </cell>
          <cell r="B590" t="str">
            <v>BRA</v>
          </cell>
          <cell r="C590" t="str">
            <v>Brazil</v>
          </cell>
          <cell r="D590" t="str">
            <v>Item 1</v>
          </cell>
          <cell r="E590" t="str">
            <v>REG1</v>
          </cell>
          <cell r="F590" t="str">
            <v>Notification procedures</v>
          </cell>
          <cell r="G590">
            <v>2003</v>
          </cell>
          <cell r="H590">
            <v>2008</v>
          </cell>
          <cell r="I590"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590">
            <v>2</v>
          </cell>
          <cell r="M590">
            <v>4</v>
          </cell>
        </row>
        <row r="591">
          <cell r="A591" t="str">
            <v>BRAREG22003</v>
          </cell>
          <cell r="B591" t="str">
            <v>BRA</v>
          </cell>
          <cell r="C591" t="str">
            <v>Brazil</v>
          </cell>
          <cell r="D591" t="str">
            <v>Item 2</v>
          </cell>
          <cell r="E591" t="str">
            <v>REG2</v>
          </cell>
          <cell r="F591" t="str">
            <v>Delay before notice can start</v>
          </cell>
          <cell r="G591">
            <v>2003</v>
          </cell>
          <cell r="H591">
            <v>2008</v>
          </cell>
          <cell r="I591" t="str">
            <v>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v>
          </cell>
          <cell r="J591">
            <v>21</v>
          </cell>
          <cell r="M591">
            <v>3</v>
          </cell>
        </row>
        <row r="592">
          <cell r="A592" t="str">
            <v>BRAREG32003</v>
          </cell>
          <cell r="B592" t="str">
            <v>BRA</v>
          </cell>
          <cell r="C592" t="str">
            <v>Brazil</v>
          </cell>
          <cell r="D592" t="str">
            <v>Item 3</v>
          </cell>
          <cell r="E592" t="str">
            <v>REG3A, REG3B, REG3C</v>
          </cell>
          <cell r="F592" t="str">
            <v>Notice / tenure</v>
          </cell>
          <cell r="G592">
            <v>2003</v>
          </cell>
          <cell r="H592">
            <v>2008</v>
          </cell>
          <cell r="I592" t="str">
            <v>All workers: 2 months.</v>
          </cell>
          <cell r="J592">
            <v>2</v>
          </cell>
          <cell r="K592">
            <v>2</v>
          </cell>
          <cell r="L592">
            <v>2</v>
          </cell>
          <cell r="M592">
            <v>6</v>
          </cell>
          <cell r="N592">
            <v>4</v>
          </cell>
          <cell r="O592">
            <v>1</v>
          </cell>
        </row>
        <row r="593">
          <cell r="A593" t="str">
            <v>BRAREG42003</v>
          </cell>
          <cell r="B593" t="str">
            <v>BRA</v>
          </cell>
          <cell r="C593" t="str">
            <v>Brazil</v>
          </cell>
          <cell r="D593" t="str">
            <v>Item 4</v>
          </cell>
          <cell r="E593" t="str">
            <v>REG4A, REG4B, REG4C</v>
          </cell>
          <cell r="F593" t="str">
            <v>Severance pay / tenure</v>
          </cell>
          <cell r="G593">
            <v>2003</v>
          </cell>
          <cell r="H593">
            <v>2008</v>
          </cell>
          <cell r="I593" t="str">
            <v xml:space="preserve">Personal reasons: None. Redundancy: 3 months. In cases of dismissal due to work-related accident or illness: 12 months.
Calculation: average of personal reasons and redundancy. </v>
          </cell>
          <cell r="J593">
            <v>1.5</v>
          </cell>
          <cell r="K593">
            <v>1.5</v>
          </cell>
          <cell r="L593">
            <v>1.5</v>
          </cell>
          <cell r="M593">
            <v>3</v>
          </cell>
          <cell r="N593">
            <v>3</v>
          </cell>
          <cell r="O593">
            <v>1</v>
          </cell>
        </row>
        <row r="594">
          <cell r="A594" t="str">
            <v>BRAREG52003</v>
          </cell>
          <cell r="B594" t="str">
            <v>BRA</v>
          </cell>
          <cell r="C594" t="str">
            <v>Brazil</v>
          </cell>
          <cell r="D594" t="str">
            <v>Item 5</v>
          </cell>
          <cell r="E594" t="str">
            <v>REG5</v>
          </cell>
          <cell r="F594" t="str">
            <v>Definition of justified or unfair dismissal</v>
          </cell>
          <cell r="G594">
            <v>2003</v>
          </cell>
          <cell r="H594">
            <v>2008</v>
          </cell>
          <cell r="I594" t="str">
            <v>Fair:  Dismissals for failure to meet performance requirements and for reasons of technological and organisational change. Unfair: Dismissals based on discrimination (age, sex, colour, religion, union membership, etc.).</v>
          </cell>
          <cell r="J594">
            <v>0</v>
          </cell>
          <cell r="M594">
            <v>0</v>
          </cell>
        </row>
        <row r="595">
          <cell r="A595" t="str">
            <v>BRAREG62003</v>
          </cell>
          <cell r="B595" t="str">
            <v>BRA</v>
          </cell>
          <cell r="C595" t="str">
            <v>Brazil</v>
          </cell>
          <cell r="D595" t="str">
            <v>Item 6</v>
          </cell>
          <cell r="E595" t="str">
            <v>REG6</v>
          </cell>
          <cell r="F595" t="str">
            <v>Trial period</v>
          </cell>
          <cell r="G595">
            <v>2003</v>
          </cell>
          <cell r="H595">
            <v>2008</v>
          </cell>
          <cell r="I595" t="str">
            <v>3 months (all workers)</v>
          </cell>
          <cell r="J595">
            <v>3</v>
          </cell>
          <cell r="M595">
            <v>4</v>
          </cell>
        </row>
        <row r="596">
          <cell r="A596" t="str">
            <v>BRAREG72003</v>
          </cell>
          <cell r="B596" t="str">
            <v>BRA</v>
          </cell>
          <cell r="C596" t="str">
            <v>Brazil</v>
          </cell>
          <cell r="D596" t="str">
            <v>Item 7</v>
          </cell>
          <cell r="E596" t="str">
            <v>REG7</v>
          </cell>
          <cell r="F596" t="str">
            <v xml:space="preserve">Compensation following unfair dismissal </v>
          </cell>
          <cell r="G596">
            <v>2003</v>
          </cell>
          <cell r="H596">
            <v>2008</v>
          </cell>
          <cell r="I596" t="str">
            <v>Unfair dismissal gives rise to a right to reinstatement.  If reinstatement is not accepted by both parties, compensation is through severance pay and award of lost earnings during the court case (up to 6 months).  Sums earned by the employee in the interim are set off against the award. There is no maximum amount for compensation.
Typical compensation at 20 years tenure: 6 months.</v>
          </cell>
          <cell r="J596">
            <v>6</v>
          </cell>
          <cell r="M596">
            <v>1</v>
          </cell>
        </row>
        <row r="597">
          <cell r="A597" t="str">
            <v>BRAREG82003</v>
          </cell>
          <cell r="B597" t="str">
            <v>BRA</v>
          </cell>
          <cell r="C597" t="str">
            <v>Brazil</v>
          </cell>
          <cell r="D597" t="str">
            <v>Item 8</v>
          </cell>
          <cell r="E597" t="str">
            <v>REG8</v>
          </cell>
          <cell r="F597" t="str">
            <v>Possibility of reinstatement following unfair dismissal</v>
          </cell>
          <cell r="G597">
            <v>2003</v>
          </cell>
          <cell r="H597">
            <v>2008</v>
          </cell>
          <cell r="I597" t="str">
            <v>Reinstatement is always available to the employee.</v>
          </cell>
          <cell r="J597">
            <v>3</v>
          </cell>
          <cell r="M597">
            <v>6</v>
          </cell>
        </row>
        <row r="598">
          <cell r="A598" t="str">
            <v>BRAREG92003</v>
          </cell>
          <cell r="B598" t="str">
            <v>BRA</v>
          </cell>
          <cell r="C598" t="str">
            <v>Brazil</v>
          </cell>
          <cell r="D598" t="str">
            <v>Item 9</v>
          </cell>
          <cell r="E598" t="str">
            <v>REG9</v>
          </cell>
          <cell r="F598" t="str">
            <v>Maximum time for claim</v>
          </cell>
          <cell r="G598">
            <v>2003</v>
          </cell>
          <cell r="H598">
            <v>2008</v>
          </cell>
          <cell r="I598" t="str">
            <v>Two months after the day on which the contract was due to end (art. 72, Labour Code).</v>
          </cell>
          <cell r="J598">
            <v>2</v>
          </cell>
          <cell r="M598">
            <v>2</v>
          </cell>
        </row>
        <row r="599">
          <cell r="A599" t="str">
            <v>BRAFTC12003</v>
          </cell>
          <cell r="B599" t="str">
            <v>BRA</v>
          </cell>
          <cell r="C599" t="str">
            <v>Brazil</v>
          </cell>
          <cell r="D599" t="str">
            <v>Item 10</v>
          </cell>
          <cell r="E599" t="str">
            <v>FTC1</v>
          </cell>
          <cell r="F599" t="str">
            <v>Valid cases for use of fixed-term contracts, other than  “objective”  or “material” situation</v>
          </cell>
          <cell r="G599">
            <v>2003</v>
          </cell>
          <cell r="H599">
            <v>2008</v>
          </cell>
          <cell r="I599" t="str">
            <v>Generally permitted.</v>
          </cell>
          <cell r="J599">
            <v>3</v>
          </cell>
          <cell r="M599">
            <v>0</v>
          </cell>
        </row>
        <row r="600">
          <cell r="A600" t="str">
            <v>BRAFTC22003</v>
          </cell>
          <cell r="B600" t="str">
            <v>BRA</v>
          </cell>
          <cell r="C600" t="str">
            <v>Brazil</v>
          </cell>
          <cell r="D600" t="str">
            <v>Item 11</v>
          </cell>
          <cell r="E600" t="str">
            <v>FTC2</v>
          </cell>
          <cell r="F600" t="str">
            <v>Maximum number of successive fixed-term contracts</v>
          </cell>
          <cell r="G600">
            <v>2003</v>
          </cell>
          <cell r="H600">
            <v>2008</v>
          </cell>
          <cell r="I600" t="str">
            <v>No limit.</v>
          </cell>
          <cell r="J600">
            <v>100</v>
          </cell>
          <cell r="M600">
            <v>0</v>
          </cell>
        </row>
        <row r="601">
          <cell r="A601" t="str">
            <v>BRAFTC32003</v>
          </cell>
          <cell r="B601" t="str">
            <v>BRA</v>
          </cell>
          <cell r="C601" t="str">
            <v>Brazil</v>
          </cell>
          <cell r="D601" t="str">
            <v>Item 12</v>
          </cell>
          <cell r="E601" t="str">
            <v>FTC3</v>
          </cell>
          <cell r="F601" t="str">
            <v>Maximum cumulated duration of successive fixed-term contracts</v>
          </cell>
          <cell r="G601">
            <v>2003</v>
          </cell>
          <cell r="H601">
            <v>2008</v>
          </cell>
          <cell r="I601" t="str">
            <v>The maximum duration of successive fixed term contracts is two years.</v>
          </cell>
          <cell r="J601">
            <v>24</v>
          </cell>
          <cell r="M601">
            <v>3</v>
          </cell>
        </row>
        <row r="602">
          <cell r="A602" t="str">
            <v>BRATWA12003</v>
          </cell>
          <cell r="B602" t="str">
            <v>BRA</v>
          </cell>
          <cell r="C602" t="str">
            <v>Brazil</v>
          </cell>
          <cell r="D602" t="str">
            <v>Item 13</v>
          </cell>
          <cell r="E602" t="str">
            <v>TWA1</v>
          </cell>
          <cell r="F602" t="str">
            <v>Types of work for which TWA employment is legal</v>
          </cell>
          <cell r="G602">
            <v>2003</v>
          </cell>
          <cell r="H602">
            <v>2008</v>
          </cell>
          <cell r="I602" t="str">
            <v>General</v>
          </cell>
          <cell r="J602">
            <v>4</v>
          </cell>
          <cell r="M602">
            <v>0</v>
          </cell>
        </row>
        <row r="603">
          <cell r="A603" t="str">
            <v>BRATWA22003</v>
          </cell>
          <cell r="B603" t="str">
            <v>BRA</v>
          </cell>
          <cell r="C603" t="str">
            <v>Brazil</v>
          </cell>
          <cell r="D603" t="str">
            <v>Item 14</v>
          </cell>
          <cell r="E603" t="str">
            <v>TWA2A, TWA2B</v>
          </cell>
          <cell r="F603" t="str">
            <v>Are there any restrictions on the number of renewals of a TWA contract?</v>
          </cell>
          <cell r="G603">
            <v>2003</v>
          </cell>
          <cell r="H603">
            <v>2008</v>
          </cell>
          <cell r="I603" t="str">
            <v>No</v>
          </cell>
          <cell r="J603" t="str">
            <v>No</v>
          </cell>
          <cell r="K603" t="str">
            <v>No</v>
          </cell>
          <cell r="M603">
            <v>2</v>
          </cell>
          <cell r="N603">
            <v>2</v>
          </cell>
        </row>
        <row r="604">
          <cell r="A604" t="str">
            <v>BRATWA32003</v>
          </cell>
          <cell r="B604" t="str">
            <v>BRA</v>
          </cell>
          <cell r="C604" t="str">
            <v>Brazil</v>
          </cell>
          <cell r="D604" t="str">
            <v>Item 15</v>
          </cell>
          <cell r="E604" t="str">
            <v>TWA3A, TWA3B</v>
          </cell>
          <cell r="F604" t="str">
            <v>Maximum cumulated duration of temporary work contracts</v>
          </cell>
          <cell r="G604">
            <v>2003</v>
          </cell>
          <cell r="H604">
            <v>2008</v>
          </cell>
          <cell r="I604"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The maximum duration of successive TWA contracts between the agency and the worker is two years. However, open-ended TWA contracts are possible and frequent.</v>
          </cell>
          <cell r="J604">
            <v>12</v>
          </cell>
          <cell r="K604">
            <v>24</v>
          </cell>
          <cell r="M604">
            <v>4</v>
          </cell>
          <cell r="N604">
            <v>2</v>
          </cell>
        </row>
        <row r="605">
          <cell r="A605" t="str">
            <v>BRATWA42003</v>
          </cell>
          <cell r="B605" t="str">
            <v>BRA</v>
          </cell>
          <cell r="C605" t="str">
            <v>Brazil</v>
          </cell>
          <cell r="D605" t="str">
            <v>Item 16</v>
          </cell>
          <cell r="E605" t="str">
            <v>TWA4</v>
          </cell>
          <cell r="F605" t="str">
            <v>Authorisation or reporting requirements</v>
          </cell>
          <cell r="G605">
            <v>2003</v>
          </cell>
          <cell r="H605">
            <v>2008</v>
          </cell>
          <cell r="I605" t="str">
            <v>Requires authorization and periodic reporting obligations.</v>
          </cell>
          <cell r="J605">
            <v>3</v>
          </cell>
          <cell r="M605">
            <v>6</v>
          </cell>
        </row>
        <row r="606">
          <cell r="A606" t="str">
            <v>BRATWA52003</v>
          </cell>
          <cell r="B606" t="str">
            <v>BRA</v>
          </cell>
          <cell r="C606" t="str">
            <v>Brazil</v>
          </cell>
          <cell r="D606" t="str">
            <v>Item 17</v>
          </cell>
          <cell r="E606" t="str">
            <v>TWA5</v>
          </cell>
          <cell r="F606" t="str">
            <v>Equal treatment for TWA workers</v>
          </cell>
          <cell r="G606">
            <v>2003</v>
          </cell>
          <cell r="H606">
            <v>2008</v>
          </cell>
          <cell r="I606" t="str">
            <v>Equal treatment on wages and conditions.</v>
          </cell>
          <cell r="J606">
            <v>2</v>
          </cell>
          <cell r="M606">
            <v>6</v>
          </cell>
        </row>
        <row r="607">
          <cell r="A607" t="str">
            <v>BRACD12003</v>
          </cell>
          <cell r="B607" t="str">
            <v>BRA</v>
          </cell>
          <cell r="C607" t="str">
            <v>Brazil</v>
          </cell>
          <cell r="D607" t="str">
            <v>Item 18</v>
          </cell>
          <cell r="E607" t="str">
            <v>CD1</v>
          </cell>
          <cell r="F607" t="str">
            <v>Definition of collective dismissal</v>
          </cell>
          <cell r="G607">
            <v>2003</v>
          </cell>
          <cell r="H607">
            <v>2008</v>
          </cell>
          <cell r="I607" t="str">
            <v>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v>
          </cell>
          <cell r="J607">
            <v>3</v>
          </cell>
          <cell r="M607">
            <v>4.5</v>
          </cell>
        </row>
        <row r="608">
          <cell r="A608" t="str">
            <v>BRACD22003</v>
          </cell>
          <cell r="B608" t="str">
            <v>BRA</v>
          </cell>
          <cell r="C608" t="str">
            <v>Brazil</v>
          </cell>
          <cell r="D608" t="str">
            <v>Item 19</v>
          </cell>
          <cell r="E608" t="str">
            <v>CD2</v>
          </cell>
          <cell r="F608" t="str">
            <v>Additional notification requirements in case of collective dismissals</v>
          </cell>
          <cell r="G608">
            <v>2003</v>
          </cell>
          <cell r="H608">
            <v>2008</v>
          </cell>
          <cell r="I608" t="str">
            <v>Notification of employee representatives: Duty to inform competent employment representatives. Notification of public authorities: Notification of district labour office.</v>
          </cell>
          <cell r="J608">
            <v>1</v>
          </cell>
          <cell r="M608">
            <v>3</v>
          </cell>
        </row>
        <row r="609">
          <cell r="A609" t="str">
            <v>BRACD32003</v>
          </cell>
          <cell r="B609" t="str">
            <v>BRA</v>
          </cell>
          <cell r="C609" t="str">
            <v>Brazil</v>
          </cell>
          <cell r="D609" t="str">
            <v>Item 20</v>
          </cell>
          <cell r="E609" t="str">
            <v>CD3</v>
          </cell>
          <cell r="F609" t="str">
            <v>Additional delays involved in case of collective dismissals</v>
          </cell>
          <cell r="G609">
            <v>2003</v>
          </cell>
          <cell r="H609">
            <v>2008</v>
          </cell>
          <cell r="I609" t="str">
            <v>Information to trade union and PES office 30 days before implementation. 
Calculation: 30 days - 21days in case of individual dismissal (item 2)</v>
          </cell>
          <cell r="J609">
            <v>9</v>
          </cell>
          <cell r="M609">
            <v>1</v>
          </cell>
        </row>
        <row r="610">
          <cell r="A610" t="str">
            <v>BRACD42003</v>
          </cell>
          <cell r="B610" t="str">
            <v>BRA</v>
          </cell>
          <cell r="C610" t="str">
            <v>Brazil</v>
          </cell>
          <cell r="D610" t="str">
            <v>Item 21</v>
          </cell>
          <cell r="E610" t="str">
            <v>CD4</v>
          </cell>
          <cell r="F610" t="str">
            <v>Other special costs to employers in case of collective dismissals</v>
          </cell>
          <cell r="G610">
            <v>2003</v>
          </cell>
          <cell r="H610">
            <v>2008</v>
          </cell>
          <cell r="I610"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610">
            <v>0</v>
          </cell>
          <cell r="M610">
            <v>0</v>
          </cell>
        </row>
        <row r="611">
          <cell r="A611" t="str">
            <v>CHLREG12003</v>
          </cell>
          <cell r="B611" t="str">
            <v>CHL</v>
          </cell>
          <cell r="C611" t="str">
            <v>Chile</v>
          </cell>
          <cell r="D611" t="str">
            <v>Item 1</v>
          </cell>
          <cell r="E611" t="str">
            <v>REG1</v>
          </cell>
          <cell r="F611" t="str">
            <v>Notification procedures</v>
          </cell>
          <cell r="G611">
            <v>2003</v>
          </cell>
          <cell r="H611">
            <v>2012</v>
          </cell>
          <cell r="I611" t="str">
            <v>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v>
          </cell>
          <cell r="J611">
            <v>2</v>
          </cell>
          <cell r="M611">
            <v>4</v>
          </cell>
        </row>
        <row r="612">
          <cell r="A612" t="str">
            <v>CHLREG22003</v>
          </cell>
          <cell r="B612" t="str">
            <v>CHL</v>
          </cell>
          <cell r="C612" t="str">
            <v>Chile</v>
          </cell>
          <cell r="D612" t="str">
            <v>Item 2</v>
          </cell>
          <cell r="E612" t="str">
            <v>REG2</v>
          </cell>
          <cell r="F612" t="str">
            <v>Delay before notice can start</v>
          </cell>
          <cell r="G612">
            <v>2003</v>
          </cell>
          <cell r="H612">
            <v>2012</v>
          </cell>
          <cell r="I612"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612">
            <v>21</v>
          </cell>
          <cell r="M612">
            <v>3</v>
          </cell>
        </row>
        <row r="613">
          <cell r="A613" t="str">
            <v>CHLREG32003</v>
          </cell>
          <cell r="B613" t="str">
            <v>CHL</v>
          </cell>
          <cell r="C613" t="str">
            <v>Chile</v>
          </cell>
          <cell r="D613" t="str">
            <v>Item 3</v>
          </cell>
          <cell r="E613" t="str">
            <v>REG3A, REG3B, REG3C</v>
          </cell>
          <cell r="F613" t="str">
            <v>Notice / tenure</v>
          </cell>
          <cell r="G613">
            <v>2003</v>
          </cell>
          <cell r="H613">
            <v>2012</v>
          </cell>
          <cell r="I613" t="str">
            <v>All workers: 2 months.</v>
          </cell>
          <cell r="J613">
            <v>2</v>
          </cell>
          <cell r="K613">
            <v>2</v>
          </cell>
          <cell r="L613">
            <v>2</v>
          </cell>
          <cell r="M613">
            <v>6</v>
          </cell>
          <cell r="N613">
            <v>4</v>
          </cell>
          <cell r="O613">
            <v>1</v>
          </cell>
        </row>
        <row r="614">
          <cell r="A614" t="str">
            <v>CHLREG42003</v>
          </cell>
          <cell r="B614" t="str">
            <v>CHL</v>
          </cell>
          <cell r="C614" t="str">
            <v>Chile</v>
          </cell>
          <cell r="D614" t="str">
            <v>Item 4</v>
          </cell>
          <cell r="E614" t="str">
            <v>REG4A, REG4B, REG4C</v>
          </cell>
          <cell r="F614" t="str">
            <v>Severance pay / tenure</v>
          </cell>
          <cell r="G614">
            <v>2003</v>
          </cell>
          <cell r="H614">
            <v>2012</v>
          </cell>
          <cell r="I614"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614">
            <v>0.5</v>
          </cell>
          <cell r="K614">
            <v>1.5</v>
          </cell>
          <cell r="L614">
            <v>1.5</v>
          </cell>
          <cell r="M614">
            <v>1</v>
          </cell>
          <cell r="N614">
            <v>3</v>
          </cell>
          <cell r="O614">
            <v>1</v>
          </cell>
          <cell r="P614">
            <v>40909</v>
          </cell>
        </row>
        <row r="615">
          <cell r="A615" t="str">
            <v>CHLREG52003</v>
          </cell>
          <cell r="B615" t="str">
            <v>CHL</v>
          </cell>
          <cell r="C615" t="str">
            <v>Chile</v>
          </cell>
          <cell r="D615" t="str">
            <v>Item 5</v>
          </cell>
          <cell r="E615" t="str">
            <v>REG5</v>
          </cell>
          <cell r="F615" t="str">
            <v>Definition of justified or unfair dismissal</v>
          </cell>
          <cell r="G615">
            <v>2003</v>
          </cell>
          <cell r="H615">
            <v>2012</v>
          </cell>
          <cell r="I615"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615">
            <v>0</v>
          </cell>
          <cell r="M615">
            <v>0</v>
          </cell>
        </row>
        <row r="616">
          <cell r="A616" t="str">
            <v>CHLREG62003</v>
          </cell>
          <cell r="B616" t="str">
            <v>CHL</v>
          </cell>
          <cell r="C616" t="str">
            <v>Chile</v>
          </cell>
          <cell r="D616" t="str">
            <v>Item 6</v>
          </cell>
          <cell r="E616" t="str">
            <v>REG6</v>
          </cell>
          <cell r="F616" t="str">
            <v>Trial period</v>
          </cell>
          <cell r="G616">
            <v>2003</v>
          </cell>
          <cell r="H616">
            <v>2012</v>
          </cell>
          <cell r="I616" t="str">
            <v xml:space="preserve">Maximum 6 months for managerial employees; 3 months for other workers
For all employees trial period may not be longer than one half of the agreed period of the employment relationship.
Calculation: average of managerial and other employees
</v>
          </cell>
          <cell r="J616">
            <v>4.5</v>
          </cell>
          <cell r="M616">
            <v>4</v>
          </cell>
        </row>
        <row r="617">
          <cell r="A617" t="str">
            <v>CHLREG72003</v>
          </cell>
          <cell r="B617" t="str">
            <v>CHL</v>
          </cell>
          <cell r="C617" t="str">
            <v>Chile</v>
          </cell>
          <cell r="D617" t="str">
            <v>Item 7</v>
          </cell>
          <cell r="E617" t="str">
            <v>REG7</v>
          </cell>
          <cell r="F617" t="str">
            <v xml:space="preserve">Compensation following unfair dismissal </v>
          </cell>
          <cell r="G617">
            <v>2003</v>
          </cell>
          <cell r="H617">
            <v>2012</v>
          </cell>
          <cell r="I617"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617">
            <v>6</v>
          </cell>
          <cell r="M617">
            <v>1</v>
          </cell>
        </row>
        <row r="618">
          <cell r="A618" t="str">
            <v>CHLREG82003</v>
          </cell>
          <cell r="B618" t="str">
            <v>CHL</v>
          </cell>
          <cell r="C618" t="str">
            <v>Chile</v>
          </cell>
          <cell r="D618" t="str">
            <v>Item 8</v>
          </cell>
          <cell r="E618" t="str">
            <v>REG8</v>
          </cell>
          <cell r="F618" t="str">
            <v>Possibility of reinstatement following unfair dismissal</v>
          </cell>
          <cell r="G618">
            <v>2003</v>
          </cell>
          <cell r="H618">
            <v>2012</v>
          </cell>
          <cell r="I618" t="str">
            <v>Reinstatement is always available to the employee.</v>
          </cell>
          <cell r="J618">
            <v>3</v>
          </cell>
          <cell r="M618">
            <v>6</v>
          </cell>
        </row>
        <row r="619">
          <cell r="A619" t="str">
            <v>CHLREG92003</v>
          </cell>
          <cell r="B619" t="str">
            <v>CHL</v>
          </cell>
          <cell r="C619" t="str">
            <v>Chile</v>
          </cell>
          <cell r="D619" t="str">
            <v>Item 9</v>
          </cell>
          <cell r="E619" t="str">
            <v>REG9</v>
          </cell>
          <cell r="F619" t="str">
            <v>Maximum time for claim</v>
          </cell>
          <cell r="G619">
            <v>2003</v>
          </cell>
          <cell r="H619">
            <v>2012</v>
          </cell>
          <cell r="I619" t="str">
            <v>Two months after the day on which the contract was due to end (art. 72, Labour Code).</v>
          </cell>
          <cell r="J619">
            <v>2</v>
          </cell>
          <cell r="M619">
            <v>2</v>
          </cell>
        </row>
        <row r="620">
          <cell r="A620" t="str">
            <v>CHLFTC12003</v>
          </cell>
          <cell r="B620" t="str">
            <v>CHL</v>
          </cell>
          <cell r="C620" t="str">
            <v>Chile</v>
          </cell>
          <cell r="D620" t="str">
            <v>Item 10</v>
          </cell>
          <cell r="E620" t="str">
            <v>FTC1</v>
          </cell>
          <cell r="F620" t="str">
            <v>Valid cases for use of fixed-term contracts, other than  “objective”  or “material” situation</v>
          </cell>
          <cell r="G620">
            <v>2003</v>
          </cell>
          <cell r="H620">
            <v>2012</v>
          </cell>
          <cell r="I620" t="str">
            <v>Generally permitted.</v>
          </cell>
          <cell r="J620">
            <v>3</v>
          </cell>
          <cell r="M620">
            <v>0</v>
          </cell>
        </row>
        <row r="621">
          <cell r="A621" t="str">
            <v>CHLFTC22003</v>
          </cell>
          <cell r="B621" t="str">
            <v>CHL</v>
          </cell>
          <cell r="C621" t="str">
            <v>Chile</v>
          </cell>
          <cell r="D621" t="str">
            <v>Item 11</v>
          </cell>
          <cell r="E621" t="str">
            <v>FTC2</v>
          </cell>
          <cell r="F621" t="str">
            <v>Maximum number of successive fixed-term contracts</v>
          </cell>
          <cell r="G621">
            <v>2003</v>
          </cell>
          <cell r="H621">
            <v>2012</v>
          </cell>
          <cell r="I621"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621">
            <v>3</v>
          </cell>
          <cell r="M621">
            <v>3</v>
          </cell>
          <cell r="P621">
            <v>40909</v>
          </cell>
        </row>
        <row r="622">
          <cell r="A622" t="str">
            <v>CHLFTC32003</v>
          </cell>
          <cell r="B622" t="str">
            <v>CHL</v>
          </cell>
          <cell r="C622" t="str">
            <v>Chile</v>
          </cell>
          <cell r="D622" t="str">
            <v>Item 12</v>
          </cell>
          <cell r="E622" t="str">
            <v>FTC3</v>
          </cell>
          <cell r="F622" t="str">
            <v>Maximum cumulated duration of successive fixed-term contracts</v>
          </cell>
          <cell r="G622">
            <v>2003</v>
          </cell>
          <cell r="H622">
            <v>2012</v>
          </cell>
          <cell r="I622"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622">
            <v>108</v>
          </cell>
          <cell r="M622">
            <v>1</v>
          </cell>
          <cell r="P622">
            <v>40909</v>
          </cell>
        </row>
        <row r="623">
          <cell r="A623" t="str">
            <v>CHLTWA12003</v>
          </cell>
          <cell r="B623" t="str">
            <v>CHL</v>
          </cell>
          <cell r="C623" t="str">
            <v>Chile</v>
          </cell>
          <cell r="D623" t="str">
            <v>Item 13</v>
          </cell>
          <cell r="E623" t="str">
            <v>TWA1</v>
          </cell>
          <cell r="F623" t="str">
            <v>Types of work for which TWA employment is legal</v>
          </cell>
          <cell r="G623">
            <v>2003</v>
          </cell>
          <cell r="H623">
            <v>2012</v>
          </cell>
          <cell r="I623" t="str">
            <v xml:space="preserve">Section 66 of act No. 435/2004 Coll. on employment:
In case of employment by temporary assignment, TWA is not allowed to mediate employment for persons with disabilities and foreign nationals from third countries. 
</v>
          </cell>
          <cell r="J623">
            <v>3.5</v>
          </cell>
          <cell r="M623">
            <v>0.75</v>
          </cell>
          <cell r="P623" t="str">
            <v>1.3.2009</v>
          </cell>
        </row>
        <row r="624">
          <cell r="A624" t="str">
            <v>CHLTWA22003</v>
          </cell>
          <cell r="B624" t="str">
            <v>CHL</v>
          </cell>
          <cell r="C624" t="str">
            <v>Chile</v>
          </cell>
          <cell r="D624" t="str">
            <v>Item 14</v>
          </cell>
          <cell r="E624" t="str">
            <v>TWA2A, TWA2B</v>
          </cell>
          <cell r="F624" t="str">
            <v>Are there any restrictions on the number of renewals of a TWA contract?</v>
          </cell>
          <cell r="G624">
            <v>2003</v>
          </cell>
          <cell r="H624">
            <v>2012</v>
          </cell>
          <cell r="I624" t="str">
            <v>No</v>
          </cell>
          <cell r="J624" t="str">
            <v>No</v>
          </cell>
          <cell r="K624" t="str">
            <v>No</v>
          </cell>
          <cell r="M624">
            <v>2</v>
          </cell>
          <cell r="N624">
            <v>2</v>
          </cell>
        </row>
        <row r="625">
          <cell r="A625" t="str">
            <v>CHLTWA32003</v>
          </cell>
          <cell r="B625" t="str">
            <v>CHL</v>
          </cell>
          <cell r="C625" t="str">
            <v>Chile</v>
          </cell>
          <cell r="D625" t="str">
            <v>Item 15</v>
          </cell>
          <cell r="E625" t="str">
            <v>TWA3A, TWA3B</v>
          </cell>
          <cell r="F625" t="str">
            <v>Maximum cumulated duration of temporary work contracts</v>
          </cell>
          <cell r="G625">
            <v>2003</v>
          </cell>
          <cell r="H625">
            <v>2012</v>
          </cell>
          <cell r="I625" t="str">
            <v xml:space="preserve">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
</v>
          </cell>
          <cell r="J625">
            <v>12</v>
          </cell>
          <cell r="K625">
            <v>100</v>
          </cell>
          <cell r="M625">
            <v>4</v>
          </cell>
          <cell r="N625">
            <v>0</v>
          </cell>
        </row>
        <row r="626">
          <cell r="A626" t="str">
            <v>CHLTWA42003</v>
          </cell>
          <cell r="B626" t="str">
            <v>CHL</v>
          </cell>
          <cell r="C626" t="str">
            <v>Chile</v>
          </cell>
          <cell r="D626" t="str">
            <v>Item 16</v>
          </cell>
          <cell r="E626" t="str">
            <v>TWA4</v>
          </cell>
          <cell r="F626" t="str">
            <v>Authorisation or reporting requirements</v>
          </cell>
          <cell r="G626">
            <v>2003</v>
          </cell>
          <cell r="H626">
            <v>2012</v>
          </cell>
          <cell r="I626" t="str">
            <v>Requires authorization and periodic reporting obligations.</v>
          </cell>
          <cell r="J626">
            <v>3</v>
          </cell>
          <cell r="M626">
            <v>6</v>
          </cell>
        </row>
        <row r="627">
          <cell r="A627" t="str">
            <v>CHLTWA52003</v>
          </cell>
          <cell r="B627" t="str">
            <v>CHL</v>
          </cell>
          <cell r="C627" t="str">
            <v>Chile</v>
          </cell>
          <cell r="D627" t="str">
            <v>Item 17</v>
          </cell>
          <cell r="E627" t="str">
            <v>TWA5</v>
          </cell>
          <cell r="F627" t="str">
            <v>Equal treatment for TWA workers</v>
          </cell>
          <cell r="G627">
            <v>2003</v>
          </cell>
          <cell r="H627">
            <v>2012</v>
          </cell>
          <cell r="I627" t="str">
            <v>Equal treatment on wages and conditions.</v>
          </cell>
          <cell r="J627">
            <v>2</v>
          </cell>
          <cell r="M627">
            <v>6</v>
          </cell>
        </row>
        <row r="628">
          <cell r="A628" t="str">
            <v>CHLCD12003</v>
          </cell>
          <cell r="B628" t="str">
            <v>CHL</v>
          </cell>
          <cell r="C628" t="str">
            <v>Chile</v>
          </cell>
          <cell r="D628" t="str">
            <v>Item 18</v>
          </cell>
          <cell r="E628" t="str">
            <v>CD1</v>
          </cell>
          <cell r="F628" t="str">
            <v>Definition of collective dismissal</v>
          </cell>
          <cell r="G628">
            <v>2003</v>
          </cell>
          <cell r="H628">
            <v>2012</v>
          </cell>
          <cell r="I628"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628">
            <v>3</v>
          </cell>
          <cell r="M628">
            <v>4.5</v>
          </cell>
        </row>
        <row r="629">
          <cell r="A629" t="str">
            <v>CHLCD22003</v>
          </cell>
          <cell r="B629" t="str">
            <v>CHL</v>
          </cell>
          <cell r="C629" t="str">
            <v>Chile</v>
          </cell>
          <cell r="D629" t="str">
            <v>Item 19</v>
          </cell>
          <cell r="E629" t="str">
            <v>CD2</v>
          </cell>
          <cell r="F629" t="str">
            <v>Additional notification requirements in case of collective dismissals</v>
          </cell>
          <cell r="G629">
            <v>2003</v>
          </cell>
          <cell r="H629">
            <v>2012</v>
          </cell>
          <cell r="I629" t="str">
            <v>Notification of employee representatives: Duty to inform competent employment representatives. Notification of public authorities: Notification of district labour office.</v>
          </cell>
          <cell r="J629">
            <v>1</v>
          </cell>
          <cell r="M629">
            <v>3</v>
          </cell>
        </row>
        <row r="630">
          <cell r="A630" t="str">
            <v>CHLCD32003</v>
          </cell>
          <cell r="B630" t="str">
            <v>CHL</v>
          </cell>
          <cell r="C630" t="str">
            <v>Chile</v>
          </cell>
          <cell r="D630" t="str">
            <v>Item 20</v>
          </cell>
          <cell r="E630" t="str">
            <v>CD3</v>
          </cell>
          <cell r="F630" t="str">
            <v>Additional delays involved in case of collective dismissals</v>
          </cell>
          <cell r="G630">
            <v>2003</v>
          </cell>
          <cell r="H630">
            <v>2012</v>
          </cell>
          <cell r="I630" t="str">
            <v xml:space="preserve">Information to trade union and PES office 30 days before implementation. 
Calculation: 30 days - 21days in case of individual dismissal (item 2)
</v>
          </cell>
          <cell r="J630">
            <v>9</v>
          </cell>
          <cell r="M630">
            <v>1</v>
          </cell>
        </row>
        <row r="631">
          <cell r="A631" t="str">
            <v>CHLCD42003</v>
          </cell>
          <cell r="B631" t="str">
            <v>CHL</v>
          </cell>
          <cell r="C631" t="str">
            <v>Chile</v>
          </cell>
          <cell r="D631" t="str">
            <v>Item 21</v>
          </cell>
          <cell r="E631" t="str">
            <v>CD4</v>
          </cell>
          <cell r="F631" t="str">
            <v>Other special costs to employers in case of collective dismissals</v>
          </cell>
          <cell r="G631">
            <v>2003</v>
          </cell>
          <cell r="H631">
            <v>2012</v>
          </cell>
          <cell r="I631"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631">
            <v>0</v>
          </cell>
          <cell r="M631">
            <v>0</v>
          </cell>
        </row>
        <row r="632">
          <cell r="A632" t="str">
            <v>CHNREG12003</v>
          </cell>
          <cell r="B632" t="str">
            <v>CHN</v>
          </cell>
          <cell r="C632" t="str">
            <v>China</v>
          </cell>
          <cell r="D632" t="str">
            <v>Item 1</v>
          </cell>
          <cell r="E632" t="str">
            <v>REG1</v>
          </cell>
          <cell r="F632" t="str">
            <v>Notification procedures</v>
          </cell>
          <cell r="G632">
            <v>2003</v>
          </cell>
          <cell r="H632">
            <v>2013</v>
          </cell>
          <cell r="I632"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632">
            <v>2</v>
          </cell>
          <cell r="M632">
            <v>4</v>
          </cell>
        </row>
        <row r="633">
          <cell r="A633" t="str">
            <v>CHNREG22003</v>
          </cell>
          <cell r="B633" t="str">
            <v>CHN</v>
          </cell>
          <cell r="C633" t="str">
            <v>China</v>
          </cell>
          <cell r="D633" t="str">
            <v>Item 2</v>
          </cell>
          <cell r="E633" t="str">
            <v>REG2</v>
          </cell>
          <cell r="F633" t="str">
            <v>Delay before notice can start</v>
          </cell>
          <cell r="G633">
            <v>2003</v>
          </cell>
          <cell r="H633">
            <v>2013</v>
          </cell>
          <cell r="I633"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633">
            <v>21</v>
          </cell>
          <cell r="M633">
            <v>3</v>
          </cell>
        </row>
        <row r="634">
          <cell r="A634" t="str">
            <v>CHNREG32003</v>
          </cell>
          <cell r="B634" t="str">
            <v>CHN</v>
          </cell>
          <cell r="C634" t="str">
            <v>China</v>
          </cell>
          <cell r="D634" t="str">
            <v>Item 3</v>
          </cell>
          <cell r="E634" t="str">
            <v>REG3A, REG3B, REG3C</v>
          </cell>
          <cell r="F634" t="str">
            <v>Notice / tenure</v>
          </cell>
          <cell r="G634">
            <v>2003</v>
          </cell>
          <cell r="H634">
            <v>2013</v>
          </cell>
          <cell r="I634" t="str">
            <v>All workers: 2 months.</v>
          </cell>
          <cell r="J634">
            <v>2</v>
          </cell>
          <cell r="K634">
            <v>2</v>
          </cell>
          <cell r="L634">
            <v>2</v>
          </cell>
          <cell r="M634">
            <v>6</v>
          </cell>
          <cell r="N634">
            <v>4</v>
          </cell>
          <cell r="O634">
            <v>1</v>
          </cell>
        </row>
        <row r="635">
          <cell r="A635" t="str">
            <v>CHNREG42003</v>
          </cell>
          <cell r="B635" t="str">
            <v>CHN</v>
          </cell>
          <cell r="C635" t="str">
            <v>China</v>
          </cell>
          <cell r="D635" t="str">
            <v>Item 4</v>
          </cell>
          <cell r="E635" t="str">
            <v>REG4A, REG4B, REG4C</v>
          </cell>
          <cell r="F635" t="str">
            <v>Severance pay / tenure</v>
          </cell>
          <cell r="G635">
            <v>2003</v>
          </cell>
          <cell r="H635">
            <v>2013</v>
          </cell>
          <cell r="I635"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635">
            <v>0.5</v>
          </cell>
          <cell r="K635">
            <v>1.5</v>
          </cell>
          <cell r="L635">
            <v>1.5</v>
          </cell>
          <cell r="M635">
            <v>1</v>
          </cell>
          <cell r="N635">
            <v>3</v>
          </cell>
          <cell r="O635">
            <v>1</v>
          </cell>
        </row>
        <row r="636">
          <cell r="A636" t="str">
            <v>CHNREG52003</v>
          </cell>
          <cell r="B636" t="str">
            <v>CHN</v>
          </cell>
          <cell r="C636" t="str">
            <v>China</v>
          </cell>
          <cell r="D636" t="str">
            <v>Item 5</v>
          </cell>
          <cell r="E636" t="str">
            <v>REG5</v>
          </cell>
          <cell r="F636" t="str">
            <v>Definition of justified or unfair dismissal</v>
          </cell>
          <cell r="G636">
            <v>2003</v>
          </cell>
          <cell r="H636">
            <v>2013</v>
          </cell>
          <cell r="I636"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636">
            <v>0</v>
          </cell>
          <cell r="M636">
            <v>0</v>
          </cell>
        </row>
        <row r="637">
          <cell r="A637" t="str">
            <v>CHNREG62003</v>
          </cell>
          <cell r="B637" t="str">
            <v>CHN</v>
          </cell>
          <cell r="C637" t="str">
            <v>China</v>
          </cell>
          <cell r="D637" t="str">
            <v>Item 6</v>
          </cell>
          <cell r="E637" t="str">
            <v>REG6</v>
          </cell>
          <cell r="F637" t="str">
            <v>Trial period</v>
          </cell>
          <cell r="G637">
            <v>2003</v>
          </cell>
          <cell r="H637">
            <v>2013</v>
          </cell>
          <cell r="I637" t="str">
            <v xml:space="preserve">Maximum 6 months for managerial employees; 3 months for other workers
For all employees trial period may not be longer than one half of the agreed period of the employment relationship.
Calculation: average of managerial and other employees
</v>
          </cell>
          <cell r="J637">
            <v>4.5</v>
          </cell>
          <cell r="M637">
            <v>4</v>
          </cell>
        </row>
        <row r="638">
          <cell r="A638" t="str">
            <v>CHNREG72003</v>
          </cell>
          <cell r="B638" t="str">
            <v>CHN</v>
          </cell>
          <cell r="C638" t="str">
            <v>China</v>
          </cell>
          <cell r="D638" t="str">
            <v>Item 7</v>
          </cell>
          <cell r="E638" t="str">
            <v>REG7</v>
          </cell>
          <cell r="F638" t="str">
            <v xml:space="preserve">Compensation following unfair dismissal </v>
          </cell>
          <cell r="G638">
            <v>2003</v>
          </cell>
          <cell r="H638">
            <v>2013</v>
          </cell>
          <cell r="I638"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638">
            <v>6</v>
          </cell>
          <cell r="M638">
            <v>1</v>
          </cell>
        </row>
        <row r="639">
          <cell r="A639" t="str">
            <v>CHNREG82003</v>
          </cell>
          <cell r="B639" t="str">
            <v>CHN</v>
          </cell>
          <cell r="C639" t="str">
            <v>China</v>
          </cell>
          <cell r="D639" t="str">
            <v>Item 8</v>
          </cell>
          <cell r="E639" t="str">
            <v>REG8</v>
          </cell>
          <cell r="F639" t="str">
            <v>Possibility of reinstatement following unfair dismissal</v>
          </cell>
          <cell r="G639">
            <v>2003</v>
          </cell>
          <cell r="H639">
            <v>2013</v>
          </cell>
          <cell r="I639" t="str">
            <v>Reinstatement is always available to the employee.</v>
          </cell>
          <cell r="J639">
            <v>3</v>
          </cell>
          <cell r="M639">
            <v>6</v>
          </cell>
        </row>
        <row r="640">
          <cell r="A640" t="str">
            <v>CHNREG92003</v>
          </cell>
          <cell r="B640" t="str">
            <v>CHN</v>
          </cell>
          <cell r="C640" t="str">
            <v>China</v>
          </cell>
          <cell r="D640" t="str">
            <v>Item 9</v>
          </cell>
          <cell r="E640" t="str">
            <v>REG9</v>
          </cell>
          <cell r="F640" t="str">
            <v>Maximum time for claim</v>
          </cell>
          <cell r="G640">
            <v>2003</v>
          </cell>
          <cell r="H640">
            <v>2013</v>
          </cell>
          <cell r="I640" t="str">
            <v>Two months after the day on which the contract was due to end (art. 72, Labour Code).</v>
          </cell>
          <cell r="J640">
            <v>2</v>
          </cell>
          <cell r="M640">
            <v>2</v>
          </cell>
        </row>
        <row r="641">
          <cell r="A641" t="str">
            <v>CHNFTC12003</v>
          </cell>
          <cell r="B641" t="str">
            <v>CHN</v>
          </cell>
          <cell r="C641" t="str">
            <v>China</v>
          </cell>
          <cell r="D641" t="str">
            <v>Item 10</v>
          </cell>
          <cell r="E641" t="str">
            <v>FTC1</v>
          </cell>
          <cell r="F641" t="str">
            <v>Valid cases for use of fixed-term contracts, other than  “objective”  or “material” situation</v>
          </cell>
          <cell r="G641">
            <v>2003</v>
          </cell>
          <cell r="H641">
            <v>2013</v>
          </cell>
          <cell r="I641" t="str">
            <v>Generally permitted.</v>
          </cell>
          <cell r="J641">
            <v>3</v>
          </cell>
          <cell r="M641">
            <v>0</v>
          </cell>
        </row>
        <row r="642">
          <cell r="A642" t="str">
            <v>CHNFTC22003</v>
          </cell>
          <cell r="B642" t="str">
            <v>CHN</v>
          </cell>
          <cell r="C642" t="str">
            <v>China</v>
          </cell>
          <cell r="D642" t="str">
            <v>Item 11</v>
          </cell>
          <cell r="E642" t="str">
            <v>FTC2</v>
          </cell>
          <cell r="F642" t="str">
            <v>Maximum number of successive fixed-term contracts</v>
          </cell>
          <cell r="G642">
            <v>2003</v>
          </cell>
          <cell r="H642">
            <v>2013</v>
          </cell>
          <cell r="I642"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642">
            <v>3</v>
          </cell>
          <cell r="M642">
            <v>3</v>
          </cell>
        </row>
        <row r="643">
          <cell r="A643" t="str">
            <v>CHNFTC32003</v>
          </cell>
          <cell r="B643" t="str">
            <v>CHN</v>
          </cell>
          <cell r="C643" t="str">
            <v>China</v>
          </cell>
          <cell r="D643" t="str">
            <v>Item 12</v>
          </cell>
          <cell r="E643" t="str">
            <v>FTC3</v>
          </cell>
          <cell r="F643" t="str">
            <v>Maximum cumulated duration of successive fixed-term contracts</v>
          </cell>
          <cell r="G643">
            <v>2003</v>
          </cell>
          <cell r="H643">
            <v>2013</v>
          </cell>
          <cell r="I643"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643">
            <v>108</v>
          </cell>
          <cell r="M643">
            <v>1</v>
          </cell>
          <cell r="P643" t="str">
            <v>Manuel</v>
          </cell>
        </row>
        <row r="644">
          <cell r="A644" t="str">
            <v>CHNTWA12003</v>
          </cell>
          <cell r="B644" t="str">
            <v>CHN</v>
          </cell>
          <cell r="C644" t="str">
            <v>China</v>
          </cell>
          <cell r="D644" t="str">
            <v>Item 13</v>
          </cell>
          <cell r="E644" t="str">
            <v>TWA1</v>
          </cell>
          <cell r="F644" t="str">
            <v>Types of work for which TWA employment is legal</v>
          </cell>
          <cell r="G644">
            <v>2003</v>
          </cell>
          <cell r="H644">
            <v>2013</v>
          </cell>
          <cell r="I644" t="str">
            <v xml:space="preserve">Section 66 of act No. 435/2004 Coll. on employment:
In case of employment by temporary assignment, TWA is not allowed to mediate employment for persons with disabilities and foreign nationals from third countries. 
</v>
          </cell>
          <cell r="J644">
            <v>3.5</v>
          </cell>
          <cell r="M644">
            <v>0.75</v>
          </cell>
        </row>
        <row r="645">
          <cell r="A645" t="str">
            <v>CHNTWA22003</v>
          </cell>
          <cell r="B645" t="str">
            <v>CHN</v>
          </cell>
          <cell r="C645" t="str">
            <v>China</v>
          </cell>
          <cell r="D645" t="str">
            <v>Item 14</v>
          </cell>
          <cell r="E645" t="str">
            <v>TWA2A, TWA2B</v>
          </cell>
          <cell r="F645" t="str">
            <v>Are there any restrictions on the number of renewals of a TWA contract?</v>
          </cell>
          <cell r="G645">
            <v>2003</v>
          </cell>
          <cell r="H645">
            <v>2013</v>
          </cell>
          <cell r="I645" t="str">
            <v>No</v>
          </cell>
          <cell r="J645" t="str">
            <v>No</v>
          </cell>
          <cell r="K645" t="str">
            <v>No</v>
          </cell>
          <cell r="M645">
            <v>2</v>
          </cell>
          <cell r="N645">
            <v>2</v>
          </cell>
        </row>
        <row r="646">
          <cell r="A646" t="str">
            <v>CHNTWA32003</v>
          </cell>
          <cell r="B646" t="str">
            <v>CHN</v>
          </cell>
          <cell r="C646" t="str">
            <v>China</v>
          </cell>
          <cell r="D646" t="str">
            <v>Item 15</v>
          </cell>
          <cell r="E646" t="str">
            <v>TWA3A, TWA3B</v>
          </cell>
          <cell r="F646" t="str">
            <v>Maximum cumulated duration of temporary work contracts</v>
          </cell>
          <cell r="G646">
            <v>2003</v>
          </cell>
          <cell r="H646">
            <v>2013</v>
          </cell>
          <cell r="I646"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v>
          </cell>
          <cell r="J646">
            <v>12</v>
          </cell>
          <cell r="K646">
            <v>100</v>
          </cell>
          <cell r="M646">
            <v>4</v>
          </cell>
          <cell r="N646">
            <v>0</v>
          </cell>
        </row>
        <row r="647">
          <cell r="A647" t="str">
            <v>CHNTWA42003</v>
          </cell>
          <cell r="B647" t="str">
            <v>CHN</v>
          </cell>
          <cell r="C647" t="str">
            <v>China</v>
          </cell>
          <cell r="D647" t="str">
            <v>Item 16</v>
          </cell>
          <cell r="E647" t="str">
            <v>TWA4</v>
          </cell>
          <cell r="F647" t="str">
            <v>Authorisation or reporting requirements</v>
          </cell>
          <cell r="G647">
            <v>2003</v>
          </cell>
          <cell r="H647">
            <v>2013</v>
          </cell>
          <cell r="I647" t="str">
            <v>Requires authorization and periodic reporting obligations.</v>
          </cell>
          <cell r="J647">
            <v>3</v>
          </cell>
          <cell r="M647">
            <v>6</v>
          </cell>
        </row>
        <row r="648">
          <cell r="A648" t="str">
            <v>CHNTWA52003</v>
          </cell>
          <cell r="B648" t="str">
            <v>CHN</v>
          </cell>
          <cell r="C648" t="str">
            <v>China</v>
          </cell>
          <cell r="D648" t="str">
            <v>Item 17</v>
          </cell>
          <cell r="E648" t="str">
            <v>TWA5</v>
          </cell>
          <cell r="F648" t="str">
            <v>Equal treatment for TWA workers</v>
          </cell>
          <cell r="G648">
            <v>2003</v>
          </cell>
          <cell r="H648">
            <v>2013</v>
          </cell>
          <cell r="I648" t="str">
            <v>Equal treatment on wages and conditions.</v>
          </cell>
          <cell r="J648">
            <v>2</v>
          </cell>
          <cell r="M648">
            <v>6</v>
          </cell>
        </row>
        <row r="649">
          <cell r="A649" t="str">
            <v>CHNCD12003</v>
          </cell>
          <cell r="B649" t="str">
            <v>CHN</v>
          </cell>
          <cell r="C649" t="str">
            <v>China</v>
          </cell>
          <cell r="D649" t="str">
            <v>Item 18</v>
          </cell>
          <cell r="E649" t="str">
            <v>CD1</v>
          </cell>
          <cell r="F649" t="str">
            <v>Definition of collective dismissal</v>
          </cell>
          <cell r="G649">
            <v>2003</v>
          </cell>
          <cell r="H649">
            <v>2013</v>
          </cell>
          <cell r="I649"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649">
            <v>3</v>
          </cell>
          <cell r="M649">
            <v>4.5</v>
          </cell>
        </row>
        <row r="650">
          <cell r="A650" t="str">
            <v>CHNCD22003</v>
          </cell>
          <cell r="B650" t="str">
            <v>CHN</v>
          </cell>
          <cell r="C650" t="str">
            <v>China</v>
          </cell>
          <cell r="D650" t="str">
            <v>Item 19</v>
          </cell>
          <cell r="E650" t="str">
            <v>CD2</v>
          </cell>
          <cell r="F650" t="str">
            <v>Additional notification requirements in case of collective dismissals</v>
          </cell>
          <cell r="G650">
            <v>2003</v>
          </cell>
          <cell r="H650">
            <v>2013</v>
          </cell>
          <cell r="I650" t="str">
            <v>Notification of employee representatives: Duty to inform competent employment representatives. Notification of public authorities: Notification of district labour office.</v>
          </cell>
          <cell r="J650">
            <v>1</v>
          </cell>
          <cell r="M650">
            <v>3</v>
          </cell>
        </row>
        <row r="651">
          <cell r="A651" t="str">
            <v>CHNCD32003</v>
          </cell>
          <cell r="B651" t="str">
            <v>CHN</v>
          </cell>
          <cell r="C651" t="str">
            <v>China</v>
          </cell>
          <cell r="D651" t="str">
            <v>Item 20</v>
          </cell>
          <cell r="E651" t="str">
            <v>CD3</v>
          </cell>
          <cell r="F651" t="str">
            <v>Additional delays involved in case of collective dismissals</v>
          </cell>
          <cell r="G651">
            <v>2003</v>
          </cell>
          <cell r="H651">
            <v>2013</v>
          </cell>
          <cell r="I651" t="str">
            <v xml:space="preserve">Information to trade union and PES office 30 days before implementation. 
Calculation: 30 days - 21days in case of individual dismissal (item 2)
</v>
          </cell>
          <cell r="J651">
            <v>9</v>
          </cell>
          <cell r="M651">
            <v>1</v>
          </cell>
        </row>
        <row r="652">
          <cell r="A652" t="str">
            <v>CHNCD42003</v>
          </cell>
          <cell r="B652" t="str">
            <v>CHN</v>
          </cell>
          <cell r="C652" t="str">
            <v>China</v>
          </cell>
          <cell r="D652" t="str">
            <v>Item 21</v>
          </cell>
          <cell r="E652" t="str">
            <v>CD4</v>
          </cell>
          <cell r="F652" t="str">
            <v>Other special costs to employers in case of collective dismissals</v>
          </cell>
          <cell r="G652">
            <v>2003</v>
          </cell>
          <cell r="H652">
            <v>2013</v>
          </cell>
          <cell r="I652"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652">
            <v>0</v>
          </cell>
          <cell r="M652">
            <v>0</v>
          </cell>
        </row>
        <row r="653">
          <cell r="A653" t="str">
            <v>ESTREG12003</v>
          </cell>
          <cell r="B653" t="str">
            <v>EST</v>
          </cell>
          <cell r="C653" t="str">
            <v>Estonia</v>
          </cell>
          <cell r="D653" t="str">
            <v>Item 1</v>
          </cell>
          <cell r="E653" t="str">
            <v>REG1</v>
          </cell>
          <cell r="F653" t="str">
            <v>Notification procedures</v>
          </cell>
          <cell r="G653">
            <v>2003</v>
          </cell>
          <cell r="I653" t="str">
            <v>White collar: legal requirement of written notice. Employees can request negotiation with the union once notice is received. Blue-collar: requirements in collective agreements. E.g. the main agreement between the Danish Confederation of Trade Unions and the Danish Employers' Confederation contains a provision about the workers right to written information on the reason for a dismissal and provisions on negotiations between the union and the employer if the union considers the dismissal unfair.</v>
          </cell>
          <cell r="J653">
            <v>1</v>
          </cell>
          <cell r="M653">
            <v>2</v>
          </cell>
        </row>
        <row r="654">
          <cell r="A654" t="str">
            <v>ESTREG22003</v>
          </cell>
          <cell r="B654" t="str">
            <v>EST</v>
          </cell>
          <cell r="C654" t="str">
            <v>Estonia</v>
          </cell>
          <cell r="D654" t="str">
            <v>Item 2</v>
          </cell>
          <cell r="E654" t="str">
            <v>REG2</v>
          </cell>
          <cell r="F654" t="str">
            <v>Delay before notice can start</v>
          </cell>
          <cell r="G654">
            <v>2003</v>
          </cell>
          <cell r="I654" t="str">
            <v>For white collar workers, letter sent by mail or handed out directly.</v>
          </cell>
          <cell r="J654">
            <v>8.5</v>
          </cell>
          <cell r="M654">
            <v>1</v>
          </cell>
        </row>
        <row r="655">
          <cell r="A655" t="str">
            <v>ESTREG32003</v>
          </cell>
          <cell r="B655" t="str">
            <v>EST</v>
          </cell>
          <cell r="C655" t="str">
            <v>Estonia</v>
          </cell>
          <cell r="D655" t="str">
            <v>Item 3</v>
          </cell>
          <cell r="E655" t="str">
            <v>REG3A, REG3B, REG3C</v>
          </cell>
          <cell r="F655" t="str">
            <v>Notice / tenure</v>
          </cell>
          <cell r="G655">
            <v>2003</v>
          </cell>
          <cell r="I655" t="str">
            <v>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v>
          </cell>
          <cell r="J655">
            <v>1.8</v>
          </cell>
          <cell r="K655">
            <v>3</v>
          </cell>
          <cell r="L655">
            <v>4.25</v>
          </cell>
          <cell r="M655">
            <v>5</v>
          </cell>
          <cell r="N655">
            <v>5</v>
          </cell>
          <cell r="O655">
            <v>2</v>
          </cell>
        </row>
        <row r="656">
          <cell r="A656" t="str">
            <v>ESTREG42003</v>
          </cell>
          <cell r="B656" t="str">
            <v>EST</v>
          </cell>
          <cell r="C656" t="str">
            <v>Estonia</v>
          </cell>
          <cell r="D656" t="str">
            <v>Item 4</v>
          </cell>
          <cell r="E656" t="str">
            <v>REG4A, REG4B, REG4C</v>
          </cell>
          <cell r="F656" t="str">
            <v>Severance pay / tenure</v>
          </cell>
          <cell r="G656">
            <v>2003</v>
          </cell>
          <cell r="I656" t="str">
            <v>Blue collar: None (based on collective agreements). White collar: 1m&gt;12y, 2m&gt;15y, 3m&gt;18y.
White collar: 9 months tenure: 0, 4 years tenure: 0, 20 years tenure: 3 months.</v>
          </cell>
          <cell r="J656">
            <v>0</v>
          </cell>
          <cell r="K656">
            <v>0</v>
          </cell>
          <cell r="L656">
            <v>1.5</v>
          </cell>
          <cell r="M656">
            <v>0</v>
          </cell>
          <cell r="N656">
            <v>0</v>
          </cell>
          <cell r="O656">
            <v>1</v>
          </cell>
          <cell r="P656" t="str">
            <v>to check</v>
          </cell>
        </row>
        <row r="657">
          <cell r="A657" t="str">
            <v>ESTREG52003</v>
          </cell>
          <cell r="B657" t="str">
            <v>EST</v>
          </cell>
          <cell r="C657" t="str">
            <v>Estonia</v>
          </cell>
          <cell r="D657" t="str">
            <v>Item 5</v>
          </cell>
          <cell r="E657" t="str">
            <v>REG5</v>
          </cell>
          <cell r="F657" t="str">
            <v>Definition of justified or unfair dismissal</v>
          </cell>
          <cell r="G657">
            <v>2003</v>
          </cell>
          <cell r="I657" t="str">
            <v>Fair: Lack of competence and economic redundancy are legitimate reasons. Unfair: Dismissals founded on arbitrary circumstances” (blue collar workers) or “not reasonably based on the employee’s or the company’s circumstances”. Dismissals based on race, religion, national origin, etc. and as a result of a corporate take-over are also unfair.</v>
          </cell>
          <cell r="J657">
            <v>0</v>
          </cell>
          <cell r="M657">
            <v>0</v>
          </cell>
        </row>
        <row r="658">
          <cell r="A658" t="str">
            <v>ESTREG62003</v>
          </cell>
          <cell r="B658" t="str">
            <v>EST</v>
          </cell>
          <cell r="C658" t="str">
            <v>Estonia</v>
          </cell>
          <cell r="D658" t="str">
            <v>Item 6</v>
          </cell>
          <cell r="E658" t="str">
            <v>REG6</v>
          </cell>
          <cell r="F658" t="str">
            <v>Trial period</v>
          </cell>
          <cell r="G658">
            <v>2003</v>
          </cell>
          <cell r="I658" t="str">
            <v>Blue collar: 9 months (based on collective agreements). White collar: 12 months.</v>
          </cell>
          <cell r="J658">
            <v>10.5</v>
          </cell>
          <cell r="M658">
            <v>2</v>
          </cell>
        </row>
        <row r="659">
          <cell r="A659" t="str">
            <v>ESTREG72003</v>
          </cell>
          <cell r="B659" t="str">
            <v>EST</v>
          </cell>
          <cell r="C659" t="str">
            <v>Estonia</v>
          </cell>
          <cell r="D659" t="str">
            <v>Item 7</v>
          </cell>
          <cell r="E659" t="str">
            <v>REG7</v>
          </cell>
          <cell r="F659" t="str">
            <v xml:space="preserve">Compensation following unfair dismissal </v>
          </cell>
          <cell r="G659">
            <v>2003</v>
          </cell>
          <cell r="I659" t="str">
            <v>Blue collar: compensation is limited to 52 weeks of pay for long service cases. Average is 10.5 weeks according to Danish Confederation of Trade Unions. White collar: compensation depends on age and seniority with the firm and is increasing in both (maximum is 6 months for older than 30 with more than 15 years tenure). Typical compensation at 20 years tenure: 9 months.</v>
          </cell>
          <cell r="J659">
            <v>9</v>
          </cell>
          <cell r="M659">
            <v>2</v>
          </cell>
        </row>
        <row r="660">
          <cell r="A660" t="str">
            <v>ESTREG82003</v>
          </cell>
          <cell r="B660" t="str">
            <v>EST</v>
          </cell>
          <cell r="C660" t="str">
            <v>Estonia</v>
          </cell>
          <cell r="D660" t="str">
            <v>Item 8</v>
          </cell>
          <cell r="E660" t="str">
            <v>REG8</v>
          </cell>
          <cell r="F660" t="str">
            <v>Possibility of reinstatement following unfair dismissal</v>
          </cell>
          <cell r="G660">
            <v>2003</v>
          </cell>
          <cell r="I660" t="str">
            <v>Reinstatement orders are possible but rare (the possibility of reinstatement was introduce in the Main Agreement in 1981 - blue collar workers - but until now there have been only a few decisions in which a tribunal decided that the dismissed employee should be reinstated - Section 61 of the Labour code).</v>
          </cell>
          <cell r="J660">
            <v>1</v>
          </cell>
          <cell r="M660">
            <v>2</v>
          </cell>
        </row>
        <row r="661">
          <cell r="A661" t="str">
            <v>ESTREG92003</v>
          </cell>
          <cell r="B661" t="str">
            <v>EST</v>
          </cell>
          <cell r="C661" t="str">
            <v>Estonia</v>
          </cell>
          <cell r="D661" t="str">
            <v>Item 9</v>
          </cell>
          <cell r="E661" t="str">
            <v>REG9</v>
          </cell>
          <cell r="F661" t="str">
            <v>Maximum time for claim</v>
          </cell>
          <cell r="G661">
            <v>2003</v>
          </cell>
          <cell r="I661" t="str">
            <v>-</v>
          </cell>
        </row>
        <row r="662">
          <cell r="A662" t="str">
            <v>ESTFTC12003</v>
          </cell>
          <cell r="B662" t="str">
            <v>EST</v>
          </cell>
          <cell r="C662" t="str">
            <v>Estonia</v>
          </cell>
          <cell r="D662" t="str">
            <v>Item 10</v>
          </cell>
          <cell r="E662" t="str">
            <v>FTC1</v>
          </cell>
          <cell r="F662" t="str">
            <v>Valid cases for use of fixed-term contracts, other than  “objective”  or “material” situation</v>
          </cell>
          <cell r="G662">
            <v>2003</v>
          </cell>
          <cell r="I662" t="str">
            <v>Fixed-term contracts allowed for specified periods of time and/or for specific tasks. Widely used, particularly in professional services and construction. But renewal of fixed term contracts must be based on objective reasons.</v>
          </cell>
          <cell r="J662">
            <v>2.5</v>
          </cell>
          <cell r="M662">
            <v>1</v>
          </cell>
        </row>
        <row r="663">
          <cell r="A663" t="str">
            <v>ESTFTC22003</v>
          </cell>
          <cell r="B663" t="str">
            <v>EST</v>
          </cell>
          <cell r="C663" t="str">
            <v>Estonia</v>
          </cell>
          <cell r="D663" t="str">
            <v>Item 11</v>
          </cell>
          <cell r="E663" t="str">
            <v>FTC2</v>
          </cell>
          <cell r="F663" t="str">
            <v>Maximum number of successive fixed-term contracts</v>
          </cell>
          <cell r="G663">
            <v>2003</v>
          </cell>
          <cell r="I663" t="str">
            <v xml:space="preserve">Estimated 1.5 Generally, there is no legal limit for the maximum number of successive fixed-term contracts, but renewal of fixed-term contracts must be based on objective reasons. </v>
          </cell>
          <cell r="J663">
            <v>1.5</v>
          </cell>
          <cell r="M663">
            <v>5</v>
          </cell>
        </row>
        <row r="664">
          <cell r="A664" t="str">
            <v>ESTFTC32003</v>
          </cell>
          <cell r="B664" t="str">
            <v>EST</v>
          </cell>
          <cell r="C664" t="str">
            <v>Estonia</v>
          </cell>
          <cell r="D664" t="str">
            <v>Item 12</v>
          </cell>
          <cell r="E664" t="str">
            <v>FTC3</v>
          </cell>
          <cell r="F664" t="str">
            <v>Maximum cumulated duration of successive fixed-term contracts</v>
          </cell>
          <cell r="G664">
            <v>2003</v>
          </cell>
          <cell r="I664" t="str">
            <v xml:space="preserve">No limit specified. The Danish Confederation of Trade Unions states that court rulings suggest that 2-3 years temporary employment entail notification procedures. </v>
          </cell>
          <cell r="J664">
            <v>30</v>
          </cell>
          <cell r="M664">
            <v>2</v>
          </cell>
        </row>
        <row r="665">
          <cell r="A665" t="str">
            <v>ESTTWA12003</v>
          </cell>
          <cell r="B665" t="str">
            <v>EST</v>
          </cell>
          <cell r="C665" t="str">
            <v>Estonia</v>
          </cell>
          <cell r="D665" t="str">
            <v>Item 13</v>
          </cell>
          <cell r="E665" t="str">
            <v>TWA1</v>
          </cell>
          <cell r="F665" t="str">
            <v>Types of work for which TWA employment is legal</v>
          </cell>
          <cell r="G665">
            <v>2003</v>
          </cell>
          <cell r="I665" t="str">
            <v>General</v>
          </cell>
          <cell r="J665">
            <v>4</v>
          </cell>
          <cell r="M665">
            <v>0</v>
          </cell>
        </row>
        <row r="666">
          <cell r="A666" t="str">
            <v>ESTTWA22003</v>
          </cell>
          <cell r="B666" t="str">
            <v>EST</v>
          </cell>
          <cell r="C666" t="str">
            <v>Estonia</v>
          </cell>
          <cell r="D666" t="str">
            <v>Item 14</v>
          </cell>
          <cell r="E666" t="str">
            <v>TWA2A, TWA2B</v>
          </cell>
          <cell r="F666" t="str">
            <v>Are there any restrictions on the number of renewals of a TWA contract?</v>
          </cell>
          <cell r="G666">
            <v>2003</v>
          </cell>
          <cell r="I666" t="str">
            <v>No but the Danish Confederation of Trade Unions states that court rulings suggest that 4-5 renewals entail notification procedures. </v>
          </cell>
          <cell r="J666" t="str">
            <v>No</v>
          </cell>
          <cell r="K666" t="str">
            <v>No</v>
          </cell>
          <cell r="M666">
            <v>2</v>
          </cell>
          <cell r="N666">
            <v>2</v>
          </cell>
        </row>
        <row r="667">
          <cell r="A667" t="str">
            <v>ESTTWA32003</v>
          </cell>
          <cell r="B667" t="str">
            <v>EST</v>
          </cell>
          <cell r="C667" t="str">
            <v>Estonia</v>
          </cell>
          <cell r="D667" t="str">
            <v>Item 15</v>
          </cell>
          <cell r="E667" t="str">
            <v>TWA3A, TWA3B</v>
          </cell>
          <cell r="F667" t="str">
            <v>Maximum cumulated duration of temporary work contracts</v>
          </cell>
          <cell r="G667">
            <v>2003</v>
          </cell>
          <cell r="I667" t="str">
            <v>The Danish Confederation of Trade Unions states that there is no limit, if employment pauses in between.</v>
          </cell>
          <cell r="J667">
            <v>100</v>
          </cell>
          <cell r="K667">
            <v>100</v>
          </cell>
          <cell r="M667">
            <v>0</v>
          </cell>
          <cell r="N667">
            <v>0</v>
          </cell>
        </row>
        <row r="668">
          <cell r="A668" t="str">
            <v>ESTTWA42003</v>
          </cell>
          <cell r="B668" t="str">
            <v>EST</v>
          </cell>
          <cell r="C668" t="str">
            <v>Estonia</v>
          </cell>
          <cell r="D668" t="str">
            <v>Item 16</v>
          </cell>
          <cell r="E668" t="str">
            <v>TWA4</v>
          </cell>
          <cell r="F668" t="str">
            <v>Authorisation or reporting requirements</v>
          </cell>
          <cell r="G668">
            <v>2003</v>
          </cell>
          <cell r="I668" t="str">
            <v>-</v>
          </cell>
        </row>
        <row r="669">
          <cell r="A669" t="str">
            <v>ESTTWA52003</v>
          </cell>
          <cell r="B669" t="str">
            <v>EST</v>
          </cell>
          <cell r="C669" t="str">
            <v>Estonia</v>
          </cell>
          <cell r="D669" t="str">
            <v>Item 17</v>
          </cell>
          <cell r="E669" t="str">
            <v>TWA5</v>
          </cell>
          <cell r="F669" t="str">
            <v>Equal treatment for TWA workers</v>
          </cell>
          <cell r="G669">
            <v>2003</v>
          </cell>
          <cell r="I669" t="str">
            <v>-</v>
          </cell>
        </row>
        <row r="670">
          <cell r="A670" t="str">
            <v>ESTCD12003</v>
          </cell>
          <cell r="B670" t="str">
            <v>EST</v>
          </cell>
          <cell r="C670" t="str">
            <v>Estonia</v>
          </cell>
          <cell r="D670" t="str">
            <v>Item 18</v>
          </cell>
          <cell r="E670" t="str">
            <v>CD1</v>
          </cell>
          <cell r="F670" t="str">
            <v>Definition of collective dismissal</v>
          </cell>
          <cell r="G670">
            <v>2003</v>
          </cell>
          <cell r="I670" t="str">
            <v>Within 30 days, &gt;9 workers in firms 21-99 employees; &gt;9% in firms 100-299; &gt;29 workers in firms 300+ employees.</v>
          </cell>
          <cell r="J670">
            <v>3</v>
          </cell>
          <cell r="M670">
            <v>4.5</v>
          </cell>
        </row>
        <row r="671">
          <cell r="A671" t="str">
            <v>ESTCD22003</v>
          </cell>
          <cell r="B671" t="str">
            <v>EST</v>
          </cell>
          <cell r="C671" t="str">
            <v>Estonia</v>
          </cell>
          <cell r="D671" t="str">
            <v>Item 19</v>
          </cell>
          <cell r="E671" t="str">
            <v>CD2</v>
          </cell>
          <cell r="F671" t="str">
            <v>Additional notification requirements in case of collective dismissals</v>
          </cell>
          <cell r="G671">
            <v>2003</v>
          </cell>
          <cell r="I671" t="str">
            <v>Notification of employee representatives: Inform and consult with Works Council or trade union delegation. Notification of public authorities: Notification of public employment service.</v>
          </cell>
          <cell r="J671">
            <v>2</v>
          </cell>
          <cell r="M671">
            <v>6</v>
          </cell>
        </row>
        <row r="672">
          <cell r="A672" t="str">
            <v>ESTCD32003</v>
          </cell>
          <cell r="B672" t="str">
            <v>EST</v>
          </cell>
          <cell r="C672" t="str">
            <v>Estonia</v>
          </cell>
          <cell r="D672" t="str">
            <v>Item 20</v>
          </cell>
          <cell r="E672" t="str">
            <v>CD3</v>
          </cell>
          <cell r="F672" t="str">
            <v>Additional delays involved in case of collective dismissals</v>
          </cell>
          <cell r="G672">
            <v>2003</v>
          </cell>
          <cell r="I672" t="str">
            <v>30 days delay after notice to PES; longer in firms &gt;100 workers that seek to dismiss over half of staff.</v>
          </cell>
          <cell r="J672">
            <v>29</v>
          </cell>
          <cell r="M672">
            <v>2</v>
          </cell>
        </row>
        <row r="673">
          <cell r="A673" t="str">
            <v>ESTCD42003</v>
          </cell>
          <cell r="B673" t="str">
            <v>EST</v>
          </cell>
          <cell r="C673" t="str">
            <v>Estonia</v>
          </cell>
          <cell r="D673" t="str">
            <v>Item 21</v>
          </cell>
          <cell r="E673" t="str">
            <v>CD4</v>
          </cell>
          <cell r="F673" t="str">
            <v>Other special costs to employers in case of collective dismissals</v>
          </cell>
          <cell r="G673">
            <v>2003</v>
          </cell>
          <cell r="I673" t="str">
            <v>Type of negotiation requiredf: National agreement obliges companies to organise transfer and/or retraining whenever possible. Selection criteria: No criteria laid down by law. Severance pay: No special regulations for collective dismissal.</v>
          </cell>
          <cell r="J673">
            <v>1</v>
          </cell>
          <cell r="M673">
            <v>3</v>
          </cell>
        </row>
        <row r="674">
          <cell r="A674" t="str">
            <v>ISLREG12003</v>
          </cell>
          <cell r="B674" t="str">
            <v>ISL</v>
          </cell>
          <cell r="C674" t="str">
            <v>Iceland</v>
          </cell>
          <cell r="D674" t="str">
            <v>Item 1</v>
          </cell>
          <cell r="E674" t="str">
            <v>REG1</v>
          </cell>
          <cell r="F674" t="str">
            <v>Notification procedures</v>
          </cell>
          <cell r="G674">
            <v>2003</v>
          </cell>
          <cell r="H674">
            <v>2008</v>
          </cell>
          <cell r="I674"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674">
            <v>2</v>
          </cell>
          <cell r="M674">
            <v>4</v>
          </cell>
        </row>
        <row r="675">
          <cell r="A675" t="str">
            <v>ISLREG22003</v>
          </cell>
          <cell r="B675" t="str">
            <v>ISL</v>
          </cell>
          <cell r="C675" t="str">
            <v>Iceland</v>
          </cell>
          <cell r="D675" t="str">
            <v>Item 2</v>
          </cell>
          <cell r="E675" t="str">
            <v>REG2</v>
          </cell>
          <cell r="F675" t="str">
            <v>Delay before notice can start</v>
          </cell>
          <cell r="G675">
            <v>2003</v>
          </cell>
          <cell r="H675">
            <v>2008</v>
          </cell>
          <cell r="I675"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675">
            <v>11</v>
          </cell>
          <cell r="M675">
            <v>2</v>
          </cell>
        </row>
        <row r="676">
          <cell r="A676" t="str">
            <v>ISLREG32003</v>
          </cell>
          <cell r="B676" t="str">
            <v>ISL</v>
          </cell>
          <cell r="C676" t="str">
            <v>Iceland</v>
          </cell>
          <cell r="D676" t="str">
            <v>Item 3</v>
          </cell>
          <cell r="E676" t="str">
            <v>REG3A, REG3B, REG3C</v>
          </cell>
          <cell r="F676" t="str">
            <v>Notice / tenure</v>
          </cell>
          <cell r="G676">
            <v>2003</v>
          </cell>
          <cell r="H676">
            <v>2008</v>
          </cell>
          <cell r="I676"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676">
            <v>1.8</v>
          </cell>
          <cell r="K676">
            <v>3</v>
          </cell>
          <cell r="L676">
            <v>4.25</v>
          </cell>
          <cell r="M676">
            <v>5</v>
          </cell>
          <cell r="N676">
            <v>5</v>
          </cell>
          <cell r="O676">
            <v>2</v>
          </cell>
        </row>
        <row r="677">
          <cell r="A677" t="str">
            <v>ISLREG42003</v>
          </cell>
          <cell r="B677" t="str">
            <v>ISL</v>
          </cell>
          <cell r="C677" t="str">
            <v>Iceland</v>
          </cell>
          <cell r="D677" t="str">
            <v>Item 4</v>
          </cell>
          <cell r="E677" t="str">
            <v>REG4A, REG4B, REG4C</v>
          </cell>
          <cell r="F677" t="str">
            <v>Severance pay / tenure</v>
          </cell>
          <cell r="G677">
            <v>2003</v>
          </cell>
          <cell r="H677">
            <v>2008</v>
          </cell>
          <cell r="I677" t="str">
            <v xml:space="preserve">Blue collar: None (based on collective agreements). 
White collar: 1m&gt;12y, 2m&gt;15y, 3m&gt;18y.
White collar: 9 months tenure: 0, 4 years tenure: 0, 20 years tenure: 3 months.
Calculation: average of blue and white collar workers
</v>
          </cell>
          <cell r="J677">
            <v>0</v>
          </cell>
          <cell r="K677">
            <v>0</v>
          </cell>
          <cell r="L677">
            <v>1.5</v>
          </cell>
          <cell r="M677">
            <v>0</v>
          </cell>
          <cell r="N677">
            <v>0</v>
          </cell>
          <cell r="O677">
            <v>1</v>
          </cell>
        </row>
        <row r="678">
          <cell r="A678" t="str">
            <v>ISLREG52003</v>
          </cell>
          <cell r="B678" t="str">
            <v>ISL</v>
          </cell>
          <cell r="C678" t="str">
            <v>Iceland</v>
          </cell>
          <cell r="D678" t="str">
            <v>Item 5</v>
          </cell>
          <cell r="E678" t="str">
            <v>REG5</v>
          </cell>
          <cell r="F678" t="str">
            <v>Definition of justified or unfair dismissal</v>
          </cell>
          <cell r="G678">
            <v>2003</v>
          </cell>
          <cell r="H678">
            <v>2008</v>
          </cell>
          <cell r="I678"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678">
            <v>0</v>
          </cell>
          <cell r="M678">
            <v>0</v>
          </cell>
        </row>
        <row r="679">
          <cell r="A679" t="str">
            <v>ISLREG62003</v>
          </cell>
          <cell r="B679" t="str">
            <v>ISL</v>
          </cell>
          <cell r="C679" t="str">
            <v>Iceland</v>
          </cell>
          <cell r="D679" t="str">
            <v>Item 6</v>
          </cell>
          <cell r="E679" t="str">
            <v>REG6</v>
          </cell>
          <cell r="F679" t="str">
            <v>Trial period</v>
          </cell>
          <cell r="G679">
            <v>2003</v>
          </cell>
          <cell r="H679">
            <v>2008</v>
          </cell>
          <cell r="I679" t="str">
            <v xml:space="preserve">Blue collar: 9 months (based on collective agreements). White collar: 3 months. 
Calculated by averaging figures for blue and white collar workers
</v>
          </cell>
          <cell r="J679">
            <v>6</v>
          </cell>
          <cell r="M679">
            <v>3</v>
          </cell>
        </row>
        <row r="680">
          <cell r="A680" t="str">
            <v>ISLREG72003</v>
          </cell>
          <cell r="B680" t="str">
            <v>ISL</v>
          </cell>
          <cell r="C680" t="str">
            <v>Iceland</v>
          </cell>
          <cell r="D680" t="str">
            <v>Item 7</v>
          </cell>
          <cell r="E680" t="str">
            <v>REG7</v>
          </cell>
          <cell r="F680" t="str">
            <v xml:space="preserve">Compensation following unfair dismissal </v>
          </cell>
          <cell r="G680">
            <v>2003</v>
          </cell>
          <cell r="H680">
            <v>2008</v>
          </cell>
          <cell r="I680"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680">
            <v>6.6</v>
          </cell>
          <cell r="M680">
            <v>1</v>
          </cell>
        </row>
        <row r="681">
          <cell r="A681" t="str">
            <v>ISLREG82003</v>
          </cell>
          <cell r="B681" t="str">
            <v>ISL</v>
          </cell>
          <cell r="C681" t="str">
            <v>Iceland</v>
          </cell>
          <cell r="D681" t="str">
            <v>Item 8</v>
          </cell>
          <cell r="E681" t="str">
            <v>REG8</v>
          </cell>
          <cell r="F681" t="str">
            <v>Possibility of reinstatement following unfair dismissal</v>
          </cell>
          <cell r="G681">
            <v>2003</v>
          </cell>
          <cell r="H681">
            <v>2008</v>
          </cell>
          <cell r="I681"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681">
            <v>1</v>
          </cell>
          <cell r="M681">
            <v>2</v>
          </cell>
        </row>
        <row r="682">
          <cell r="A682" t="str">
            <v>ISLREG92003</v>
          </cell>
          <cell r="B682" t="str">
            <v>ISL</v>
          </cell>
          <cell r="C682" t="str">
            <v>Iceland</v>
          </cell>
          <cell r="D682" t="str">
            <v>Item 9</v>
          </cell>
          <cell r="E682" t="str">
            <v>REG9</v>
          </cell>
          <cell r="F682" t="str">
            <v>Maximum time for claim</v>
          </cell>
          <cell r="G682">
            <v>2003</v>
          </cell>
          <cell r="H682">
            <v>2008</v>
          </cell>
          <cell r="I682"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682">
            <v>0</v>
          </cell>
          <cell r="M682">
            <v>0</v>
          </cell>
        </row>
        <row r="683">
          <cell r="A683" t="str">
            <v>ISLFTC12003</v>
          </cell>
          <cell r="B683" t="str">
            <v>ISL</v>
          </cell>
          <cell r="C683" t="str">
            <v>Iceland</v>
          </cell>
          <cell r="D683" t="str">
            <v>Item 10</v>
          </cell>
          <cell r="E683" t="str">
            <v>FTC1</v>
          </cell>
          <cell r="F683" t="str">
            <v>Valid cases for use of fixed-term contracts, other than  “objective”  or “material” situation</v>
          </cell>
          <cell r="G683">
            <v>2003</v>
          </cell>
          <cell r="H683">
            <v>2008</v>
          </cell>
          <cell r="I683" t="str">
            <v xml:space="preserve">Fixed-term contracts allowed for specified periods of time and/or for specific tasks 
Particularly used in professional services and construction, but also in other industries. Renewal of fixed term contracts must be based on “objective criteria”. 
</v>
          </cell>
          <cell r="J683">
            <v>2.5</v>
          </cell>
          <cell r="M683">
            <v>1</v>
          </cell>
        </row>
        <row r="684">
          <cell r="A684" t="str">
            <v>ISLFTC22003</v>
          </cell>
          <cell r="B684" t="str">
            <v>ISL</v>
          </cell>
          <cell r="C684" t="str">
            <v>Iceland</v>
          </cell>
          <cell r="D684" t="str">
            <v>Item 11</v>
          </cell>
          <cell r="E684" t="str">
            <v>FTC2</v>
          </cell>
          <cell r="F684" t="str">
            <v>Maximum number of successive fixed-term contracts</v>
          </cell>
          <cell r="G684">
            <v>2003</v>
          </cell>
          <cell r="H684">
            <v>2008</v>
          </cell>
          <cell r="I684"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684">
            <v>2.5</v>
          </cell>
          <cell r="M684">
            <v>4</v>
          </cell>
        </row>
        <row r="685">
          <cell r="A685" t="str">
            <v>ISLFTC32003</v>
          </cell>
          <cell r="B685" t="str">
            <v>ISL</v>
          </cell>
          <cell r="C685" t="str">
            <v>Iceland</v>
          </cell>
          <cell r="D685" t="str">
            <v>Item 12</v>
          </cell>
          <cell r="E685" t="str">
            <v>FTC3</v>
          </cell>
          <cell r="F685" t="str">
            <v>Maximum cumulated duration of successive fixed-term contracts</v>
          </cell>
          <cell r="G685">
            <v>2003</v>
          </cell>
          <cell r="H685">
            <v>2008</v>
          </cell>
          <cell r="I685" t="str">
            <v xml:space="preserve">There are no limits if objective reasons but in practice max. 2 years </v>
          </cell>
          <cell r="J685">
            <v>24</v>
          </cell>
          <cell r="M685">
            <v>3</v>
          </cell>
        </row>
        <row r="686">
          <cell r="A686" t="str">
            <v>ISLTWA12003</v>
          </cell>
          <cell r="B686" t="str">
            <v>ISL</v>
          </cell>
          <cell r="C686" t="str">
            <v>Iceland</v>
          </cell>
          <cell r="D686" t="str">
            <v>Item 13</v>
          </cell>
          <cell r="E686" t="str">
            <v>TWA1</v>
          </cell>
          <cell r="F686" t="str">
            <v>Types of work for which TWA employment is legal</v>
          </cell>
          <cell r="G686">
            <v>2003</v>
          </cell>
          <cell r="H686">
            <v>2008</v>
          </cell>
          <cell r="I686" t="str">
            <v>Generally allowed.</v>
          </cell>
          <cell r="J686">
            <v>4</v>
          </cell>
          <cell r="M686">
            <v>0</v>
          </cell>
        </row>
        <row r="687">
          <cell r="A687" t="str">
            <v>ISLTWA22003</v>
          </cell>
          <cell r="B687" t="str">
            <v>ISL</v>
          </cell>
          <cell r="C687" t="str">
            <v>Iceland</v>
          </cell>
          <cell r="D687" t="str">
            <v>Item 14</v>
          </cell>
          <cell r="E687" t="str">
            <v>TWA2A, TWA2B</v>
          </cell>
          <cell r="F687" t="str">
            <v>Are there any restrictions on the number of renewals of a TWA contract?</v>
          </cell>
          <cell r="G687">
            <v>2003</v>
          </cell>
          <cell r="H687">
            <v>2008</v>
          </cell>
          <cell r="I687" t="str">
            <v xml:space="preserve">No but the Danish Confederation of Trade Unions states that court rulings suggest that 4-5 renewals entail notification procedures. </v>
          </cell>
          <cell r="J687" t="str">
            <v>No</v>
          </cell>
          <cell r="K687" t="str">
            <v>No</v>
          </cell>
          <cell r="M687">
            <v>2</v>
          </cell>
          <cell r="N687">
            <v>2</v>
          </cell>
        </row>
        <row r="688">
          <cell r="A688" t="str">
            <v>ISLTWA32003</v>
          </cell>
          <cell r="B688" t="str">
            <v>ISL</v>
          </cell>
          <cell r="C688" t="str">
            <v>Iceland</v>
          </cell>
          <cell r="D688" t="str">
            <v>Item 15</v>
          </cell>
          <cell r="E688" t="str">
            <v>TWA3A, TWA3B</v>
          </cell>
          <cell r="F688" t="str">
            <v>Maximum cumulated duration of temporary work contracts</v>
          </cell>
          <cell r="G688">
            <v>2003</v>
          </cell>
          <cell r="H688">
            <v>2008</v>
          </cell>
          <cell r="I688" t="str">
            <v>The Danish Confederation of Trade Unions states that there is no limit, if employment pauses in between.</v>
          </cell>
          <cell r="J688">
            <v>100</v>
          </cell>
          <cell r="K688">
            <v>100</v>
          </cell>
          <cell r="M688">
            <v>0</v>
          </cell>
          <cell r="N688">
            <v>0</v>
          </cell>
        </row>
        <row r="689">
          <cell r="A689" t="str">
            <v>ISLTWA42003</v>
          </cell>
          <cell r="B689" t="str">
            <v>ISL</v>
          </cell>
          <cell r="C689" t="str">
            <v>Iceland</v>
          </cell>
          <cell r="D689" t="str">
            <v>Item 16</v>
          </cell>
          <cell r="E689" t="str">
            <v>TWA4</v>
          </cell>
          <cell r="F689" t="str">
            <v>Authorisation or reporting requirements</v>
          </cell>
          <cell r="G689">
            <v>2003</v>
          </cell>
          <cell r="H689">
            <v>2008</v>
          </cell>
          <cell r="I689" t="str">
            <v>No requirements except company registration.</v>
          </cell>
          <cell r="J689">
            <v>0</v>
          </cell>
          <cell r="M689">
            <v>0</v>
          </cell>
        </row>
        <row r="690">
          <cell r="A690" t="str">
            <v>ISLTWA52003</v>
          </cell>
          <cell r="B690" t="str">
            <v>ISL</v>
          </cell>
          <cell r="C690" t="str">
            <v>Iceland</v>
          </cell>
          <cell r="D690" t="str">
            <v>Item 17</v>
          </cell>
          <cell r="E690" t="str">
            <v>TWA5</v>
          </cell>
          <cell r="F690" t="str">
            <v>Equal treatment for TWA workers</v>
          </cell>
          <cell r="G690">
            <v>2003</v>
          </cell>
          <cell r="H690">
            <v>2008</v>
          </cell>
          <cell r="I690" t="str">
            <v>Yes, equal treatment regarding pay and working conditions</v>
          </cell>
          <cell r="J690">
            <v>2</v>
          </cell>
          <cell r="M690">
            <v>6</v>
          </cell>
        </row>
        <row r="691">
          <cell r="A691" t="str">
            <v>ISLCD12003</v>
          </cell>
          <cell r="B691" t="str">
            <v>ISL</v>
          </cell>
          <cell r="C691" t="str">
            <v>Iceland</v>
          </cell>
          <cell r="D691" t="str">
            <v>Item 18</v>
          </cell>
          <cell r="E691" t="str">
            <v>CD1</v>
          </cell>
          <cell r="F691" t="str">
            <v>Definition of collective dismissal</v>
          </cell>
          <cell r="G691">
            <v>2003</v>
          </cell>
          <cell r="H691">
            <v>2008</v>
          </cell>
          <cell r="I691" t="str">
            <v xml:space="preserve">Within 30 days, &gt;9 workers in firms 21-99 employees; &gt;9% in firms 100-299; &gt;29 workers in firms 300+ employees.
Firms with 20 employees or less are exempt from requirements for collective dismissals.
</v>
          </cell>
          <cell r="J691">
            <v>3</v>
          </cell>
          <cell r="M691">
            <v>4.5</v>
          </cell>
        </row>
        <row r="692">
          <cell r="A692" t="str">
            <v>ISLCD22003</v>
          </cell>
          <cell r="B692" t="str">
            <v>ISL</v>
          </cell>
          <cell r="C692" t="str">
            <v>Iceland</v>
          </cell>
          <cell r="D692" t="str">
            <v>Item 19</v>
          </cell>
          <cell r="E692" t="str">
            <v>CD2</v>
          </cell>
          <cell r="F692" t="str">
            <v>Additional notification requirements in case of collective dismissals</v>
          </cell>
          <cell r="G692">
            <v>2003</v>
          </cell>
          <cell r="H692">
            <v>2008</v>
          </cell>
          <cell r="I692" t="str">
            <v>Notification of Regional Employment Council (tripartite council) plus the Union and Employers org. (collective agreements provisions).</v>
          </cell>
          <cell r="J692">
            <v>1</v>
          </cell>
          <cell r="M692">
            <v>3</v>
          </cell>
        </row>
        <row r="693">
          <cell r="A693" t="str">
            <v>ISLCD32003</v>
          </cell>
          <cell r="B693" t="str">
            <v>ISL</v>
          </cell>
          <cell r="C693" t="str">
            <v>Iceland</v>
          </cell>
          <cell r="D693" t="str">
            <v>Item 20</v>
          </cell>
          <cell r="E693" t="str">
            <v>CD3</v>
          </cell>
          <cell r="F693" t="str">
            <v>Additional delays involved in case of collective dismissals</v>
          </cell>
          <cell r="G693">
            <v>2003</v>
          </cell>
          <cell r="H693">
            <v>2008</v>
          </cell>
          <cell r="I693"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693">
            <v>24</v>
          </cell>
          <cell r="M693">
            <v>1</v>
          </cell>
        </row>
        <row r="694">
          <cell r="A694" t="str">
            <v>ISLCD42003</v>
          </cell>
          <cell r="B694" t="str">
            <v>ISL</v>
          </cell>
          <cell r="C694" t="str">
            <v>Iceland</v>
          </cell>
          <cell r="D694" t="str">
            <v>Item 21</v>
          </cell>
          <cell r="E694" t="str">
            <v>CD4</v>
          </cell>
          <cell r="F694" t="str">
            <v>Other special costs to employers in case of collective dismissals</v>
          </cell>
          <cell r="G694">
            <v>2003</v>
          </cell>
          <cell r="H694">
            <v>2008</v>
          </cell>
          <cell r="I694" t="str">
            <v>Type of negotiation required: National agreement obliges companies to organise transfer and/or retraining whenever possible. Selection criteria: No criteria laid down by law. Severance pay: No special regulations for collective dismissal.</v>
          </cell>
          <cell r="J694">
            <v>1</v>
          </cell>
          <cell r="M694">
            <v>3</v>
          </cell>
        </row>
        <row r="695">
          <cell r="A695" t="str">
            <v>INDREG12003</v>
          </cell>
          <cell r="B695" t="str">
            <v>IND</v>
          </cell>
          <cell r="C695" t="str">
            <v>India</v>
          </cell>
          <cell r="D695" t="str">
            <v>Item 1</v>
          </cell>
          <cell r="E695" t="str">
            <v>REG1</v>
          </cell>
          <cell r="F695" t="str">
            <v>Notification procedures</v>
          </cell>
          <cell r="G695">
            <v>2003</v>
          </cell>
          <cell r="H695">
            <v>2012</v>
          </cell>
          <cell r="I695"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695">
            <v>2</v>
          </cell>
          <cell r="M695">
            <v>4</v>
          </cell>
        </row>
        <row r="696">
          <cell r="A696" t="str">
            <v>INDREG22003</v>
          </cell>
          <cell r="B696" t="str">
            <v>IND</v>
          </cell>
          <cell r="C696" t="str">
            <v>India</v>
          </cell>
          <cell r="D696" t="str">
            <v>Item 2</v>
          </cell>
          <cell r="E696" t="str">
            <v>REG2</v>
          </cell>
          <cell r="F696" t="str">
            <v>Delay before notice can start</v>
          </cell>
          <cell r="G696">
            <v>2003</v>
          </cell>
          <cell r="H696">
            <v>2012</v>
          </cell>
          <cell r="I696"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696">
            <v>11</v>
          </cell>
          <cell r="M696">
            <v>2</v>
          </cell>
        </row>
        <row r="697">
          <cell r="A697" t="str">
            <v>INDREG32003</v>
          </cell>
          <cell r="B697" t="str">
            <v>IND</v>
          </cell>
          <cell r="C697" t="str">
            <v>India</v>
          </cell>
          <cell r="D697" t="str">
            <v>Item 3</v>
          </cell>
          <cell r="E697" t="str">
            <v>REG3A, REG3B, REG3C</v>
          </cell>
          <cell r="F697" t="str">
            <v>Notice / tenure</v>
          </cell>
          <cell r="G697">
            <v>2003</v>
          </cell>
          <cell r="H697">
            <v>2012</v>
          </cell>
          <cell r="I697"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697">
            <v>1.8</v>
          </cell>
          <cell r="K697">
            <v>3</v>
          </cell>
          <cell r="L697">
            <v>4.25</v>
          </cell>
          <cell r="M697">
            <v>5</v>
          </cell>
          <cell r="N697">
            <v>5</v>
          </cell>
          <cell r="O697">
            <v>2</v>
          </cell>
        </row>
        <row r="698">
          <cell r="A698" t="str">
            <v>INDREG42003</v>
          </cell>
          <cell r="B698" t="str">
            <v>IND</v>
          </cell>
          <cell r="C698" t="str">
            <v>India</v>
          </cell>
          <cell r="D698" t="str">
            <v>Item 4</v>
          </cell>
          <cell r="E698" t="str">
            <v>REG4A, REG4B, REG4C</v>
          </cell>
          <cell r="F698" t="str">
            <v>Severance pay / tenure</v>
          </cell>
          <cell r="G698">
            <v>2003</v>
          </cell>
          <cell r="H698">
            <v>2012</v>
          </cell>
          <cell r="I698"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698">
            <v>0</v>
          </cell>
          <cell r="K698">
            <v>0.01</v>
          </cell>
          <cell r="L698">
            <v>1.5</v>
          </cell>
          <cell r="M698">
            <v>0</v>
          </cell>
          <cell r="N698">
            <v>1</v>
          </cell>
          <cell r="O698">
            <v>1</v>
          </cell>
          <cell r="P698" t="str">
            <v>1st may 2010</v>
          </cell>
        </row>
        <row r="699">
          <cell r="A699" t="str">
            <v>INDREG52003</v>
          </cell>
          <cell r="B699" t="str">
            <v>IND</v>
          </cell>
          <cell r="C699" t="str">
            <v>India</v>
          </cell>
          <cell r="D699" t="str">
            <v>Item 5</v>
          </cell>
          <cell r="E699" t="str">
            <v>REG5</v>
          </cell>
          <cell r="F699" t="str">
            <v>Definition of justified or unfair dismissal</v>
          </cell>
          <cell r="G699">
            <v>2003</v>
          </cell>
          <cell r="H699">
            <v>2012</v>
          </cell>
          <cell r="I699"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699">
            <v>0</v>
          </cell>
          <cell r="M699">
            <v>0</v>
          </cell>
        </row>
        <row r="700">
          <cell r="A700" t="str">
            <v>INDREG62003</v>
          </cell>
          <cell r="B700" t="str">
            <v>IND</v>
          </cell>
          <cell r="C700" t="str">
            <v>India</v>
          </cell>
          <cell r="D700" t="str">
            <v>Item 6</v>
          </cell>
          <cell r="E700" t="str">
            <v>REG6</v>
          </cell>
          <cell r="F700" t="str">
            <v>Trial period</v>
          </cell>
          <cell r="G700">
            <v>2003</v>
          </cell>
          <cell r="H700">
            <v>2012</v>
          </cell>
          <cell r="I700" t="str">
            <v xml:space="preserve">Blue collar: 9 months (based on collective agreements). White collar: 3 months. 
Calculated by averaging figures for blue and white collar workers
</v>
          </cell>
          <cell r="J700">
            <v>6</v>
          </cell>
          <cell r="M700">
            <v>3</v>
          </cell>
        </row>
        <row r="701">
          <cell r="A701" t="str">
            <v>INDREG72003</v>
          </cell>
          <cell r="B701" t="str">
            <v>IND</v>
          </cell>
          <cell r="C701" t="str">
            <v>India</v>
          </cell>
          <cell r="D701" t="str">
            <v>Item 7</v>
          </cell>
          <cell r="E701" t="str">
            <v>REG7</v>
          </cell>
          <cell r="F701" t="str">
            <v xml:space="preserve">Compensation following unfair dismissal </v>
          </cell>
          <cell r="G701">
            <v>2003</v>
          </cell>
          <cell r="H701">
            <v>2012</v>
          </cell>
          <cell r="I701"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701">
            <v>6.6</v>
          </cell>
          <cell r="M701">
            <v>1</v>
          </cell>
        </row>
        <row r="702">
          <cell r="A702" t="str">
            <v>INDREG82003</v>
          </cell>
          <cell r="B702" t="str">
            <v>IND</v>
          </cell>
          <cell r="C702" t="str">
            <v>India</v>
          </cell>
          <cell r="D702" t="str">
            <v>Item 8</v>
          </cell>
          <cell r="E702" t="str">
            <v>REG8</v>
          </cell>
          <cell r="F702" t="str">
            <v>Possibility of reinstatement following unfair dismissal</v>
          </cell>
          <cell r="G702">
            <v>2003</v>
          </cell>
          <cell r="H702">
            <v>2012</v>
          </cell>
          <cell r="I702"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702">
            <v>1</v>
          </cell>
          <cell r="M702">
            <v>2</v>
          </cell>
        </row>
        <row r="703">
          <cell r="A703" t="str">
            <v>INDREG92003</v>
          </cell>
          <cell r="B703" t="str">
            <v>IND</v>
          </cell>
          <cell r="C703" t="str">
            <v>India</v>
          </cell>
          <cell r="D703" t="str">
            <v>Item 9</v>
          </cell>
          <cell r="E703" t="str">
            <v>REG9</v>
          </cell>
          <cell r="F703" t="str">
            <v>Maximum time for claim</v>
          </cell>
          <cell r="G703">
            <v>2003</v>
          </cell>
          <cell r="H703">
            <v>2012</v>
          </cell>
          <cell r="I703"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703">
            <v>0</v>
          </cell>
          <cell r="M703">
            <v>0</v>
          </cell>
        </row>
        <row r="704">
          <cell r="A704" t="str">
            <v>INDFTC12003</v>
          </cell>
          <cell r="B704" t="str">
            <v>IND</v>
          </cell>
          <cell r="C704" t="str">
            <v>India</v>
          </cell>
          <cell r="D704" t="str">
            <v>Item 10</v>
          </cell>
          <cell r="E704" t="str">
            <v>FTC1</v>
          </cell>
          <cell r="F704" t="str">
            <v>Valid cases for use of fixed-term contracts, other than  “objective”  or “material” situation</v>
          </cell>
          <cell r="G704">
            <v>2003</v>
          </cell>
          <cell r="H704">
            <v>2012</v>
          </cell>
          <cell r="I704" t="str">
            <v xml:space="preserve">Fixed-term contracts allowed for specified periods of time and/or for specific tasks 
Particularly used in professional services and construction, but also in other industries. Renewal of fixed term contracts must be based on “objective criteria”. 
</v>
          </cell>
          <cell r="J704">
            <v>2.5</v>
          </cell>
          <cell r="M704">
            <v>1</v>
          </cell>
        </row>
        <row r="705">
          <cell r="A705" t="str">
            <v>INDFTC22003</v>
          </cell>
          <cell r="B705" t="str">
            <v>IND</v>
          </cell>
          <cell r="C705" t="str">
            <v>India</v>
          </cell>
          <cell r="D705" t="str">
            <v>Item 11</v>
          </cell>
          <cell r="E705" t="str">
            <v>FTC2</v>
          </cell>
          <cell r="F705" t="str">
            <v>Maximum number of successive fixed-term contracts</v>
          </cell>
          <cell r="G705">
            <v>2003</v>
          </cell>
          <cell r="H705">
            <v>2012</v>
          </cell>
          <cell r="I705"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705">
            <v>2.5</v>
          </cell>
          <cell r="M705">
            <v>4</v>
          </cell>
        </row>
        <row r="706">
          <cell r="A706" t="str">
            <v>INDFTC32003</v>
          </cell>
          <cell r="B706" t="str">
            <v>IND</v>
          </cell>
          <cell r="C706" t="str">
            <v>India</v>
          </cell>
          <cell r="D706" t="str">
            <v>Item 12</v>
          </cell>
          <cell r="E706" t="str">
            <v>FTC3</v>
          </cell>
          <cell r="F706" t="str">
            <v>Maximum cumulated duration of successive fixed-term contracts</v>
          </cell>
          <cell r="G706">
            <v>2003</v>
          </cell>
          <cell r="H706">
            <v>2012</v>
          </cell>
          <cell r="I706" t="str">
            <v xml:space="preserve">There are no limits if objective reasons but in practice max. 2 years </v>
          </cell>
          <cell r="J706">
            <v>24</v>
          </cell>
          <cell r="M706">
            <v>3</v>
          </cell>
        </row>
        <row r="707">
          <cell r="A707" t="str">
            <v>INDTWA12003</v>
          </cell>
          <cell r="B707" t="str">
            <v>IND</v>
          </cell>
          <cell r="C707" t="str">
            <v>India</v>
          </cell>
          <cell r="D707" t="str">
            <v>Item 13</v>
          </cell>
          <cell r="E707" t="str">
            <v>TWA1</v>
          </cell>
          <cell r="F707" t="str">
            <v>Types of work for which TWA employment is legal</v>
          </cell>
          <cell r="G707">
            <v>2003</v>
          </cell>
          <cell r="H707">
            <v>2012</v>
          </cell>
          <cell r="I707" t="str">
            <v>Generally allowed.</v>
          </cell>
          <cell r="J707">
            <v>4</v>
          </cell>
          <cell r="M707">
            <v>0</v>
          </cell>
        </row>
        <row r="708">
          <cell r="A708" t="str">
            <v>INDTWA22003</v>
          </cell>
          <cell r="B708" t="str">
            <v>IND</v>
          </cell>
          <cell r="C708" t="str">
            <v>India</v>
          </cell>
          <cell r="D708" t="str">
            <v>Item 14</v>
          </cell>
          <cell r="E708" t="str">
            <v>TWA2A, TWA2B</v>
          </cell>
          <cell r="F708" t="str">
            <v>Are there any restrictions on the number of renewals of a TWA contract?</v>
          </cell>
          <cell r="G708">
            <v>2003</v>
          </cell>
          <cell r="H708">
            <v>2012</v>
          </cell>
          <cell r="I708" t="str">
            <v xml:space="preserve">No but the Danish Confederation of Trade Unions states that court rulings suggest that 4-5 renewals entail notification procedures. </v>
          </cell>
          <cell r="J708" t="str">
            <v>No</v>
          </cell>
          <cell r="K708" t="str">
            <v>No</v>
          </cell>
          <cell r="M708">
            <v>2</v>
          </cell>
          <cell r="N708">
            <v>2</v>
          </cell>
        </row>
        <row r="709">
          <cell r="A709" t="str">
            <v>INDTWA32003</v>
          </cell>
          <cell r="B709" t="str">
            <v>IND</v>
          </cell>
          <cell r="C709" t="str">
            <v>India</v>
          </cell>
          <cell r="D709" t="str">
            <v>Item 15</v>
          </cell>
          <cell r="E709" t="str">
            <v>TWA3A, TWA3B</v>
          </cell>
          <cell r="F709" t="str">
            <v>Maximum cumulated duration of temporary work contracts</v>
          </cell>
          <cell r="G709">
            <v>2003</v>
          </cell>
          <cell r="H709">
            <v>2012</v>
          </cell>
          <cell r="I709" t="str">
            <v>The Danish Confederation of Trade Unions states that there is no limit, if employment pauses in between.</v>
          </cell>
          <cell r="J709">
            <v>100</v>
          </cell>
          <cell r="K709">
            <v>100</v>
          </cell>
          <cell r="M709">
            <v>0</v>
          </cell>
          <cell r="N709">
            <v>0</v>
          </cell>
        </row>
        <row r="710">
          <cell r="A710" t="str">
            <v>INDTWA42003</v>
          </cell>
          <cell r="B710" t="str">
            <v>IND</v>
          </cell>
          <cell r="C710" t="str">
            <v>India</v>
          </cell>
          <cell r="D710" t="str">
            <v>Item 16</v>
          </cell>
          <cell r="E710" t="str">
            <v>TWA4</v>
          </cell>
          <cell r="F710" t="str">
            <v>Authorisation or reporting requirements</v>
          </cell>
          <cell r="G710">
            <v>2003</v>
          </cell>
          <cell r="H710">
            <v>2012</v>
          </cell>
          <cell r="I710" t="str">
            <v>No requirements except company registration.</v>
          </cell>
          <cell r="J710">
            <v>0</v>
          </cell>
          <cell r="M710">
            <v>0</v>
          </cell>
        </row>
        <row r="711">
          <cell r="A711" t="str">
            <v>INDTWA52003</v>
          </cell>
          <cell r="B711" t="str">
            <v>IND</v>
          </cell>
          <cell r="C711" t="str">
            <v>India</v>
          </cell>
          <cell r="D711" t="str">
            <v>Item 17</v>
          </cell>
          <cell r="E711" t="str">
            <v>TWA5</v>
          </cell>
          <cell r="F711" t="str">
            <v>Equal treatment for TWA workers</v>
          </cell>
          <cell r="G711">
            <v>2003</v>
          </cell>
          <cell r="H711">
            <v>2012</v>
          </cell>
          <cell r="I711" t="str">
            <v>Yes, equal treatment regarding pay and working conditions</v>
          </cell>
          <cell r="J711">
            <v>2</v>
          </cell>
          <cell r="M711">
            <v>6</v>
          </cell>
        </row>
        <row r="712">
          <cell r="A712" t="str">
            <v>INDCD12003</v>
          </cell>
          <cell r="B712" t="str">
            <v>IND</v>
          </cell>
          <cell r="C712" t="str">
            <v>India</v>
          </cell>
          <cell r="D712" t="str">
            <v>Item 18</v>
          </cell>
          <cell r="E712" t="str">
            <v>CD1</v>
          </cell>
          <cell r="F712" t="str">
            <v>Definition of collective dismissal</v>
          </cell>
          <cell r="G712">
            <v>2003</v>
          </cell>
          <cell r="H712">
            <v>2012</v>
          </cell>
          <cell r="I712" t="str">
            <v xml:space="preserve">Within 30 days, &gt;9 workers in firms 21-99 employees; &gt;9% in firms 100-299; &gt;29 workers in firms 300+ employees.
Firms with 20 employees or less are exempt from requirements for collective dismissals.
</v>
          </cell>
          <cell r="J712">
            <v>3</v>
          </cell>
          <cell r="M712">
            <v>4.5</v>
          </cell>
        </row>
        <row r="713">
          <cell r="A713" t="str">
            <v>INDCD22003</v>
          </cell>
          <cell r="B713" t="str">
            <v>IND</v>
          </cell>
          <cell r="C713" t="str">
            <v>India</v>
          </cell>
          <cell r="D713" t="str">
            <v>Item 19</v>
          </cell>
          <cell r="E713" t="str">
            <v>CD2</v>
          </cell>
          <cell r="F713" t="str">
            <v>Additional notification requirements in case of collective dismissals</v>
          </cell>
          <cell r="G713">
            <v>2003</v>
          </cell>
          <cell r="H713">
            <v>2012</v>
          </cell>
          <cell r="I713" t="str">
            <v>Notification of Regional Employment Council (tripartite council) plus the Union and Employers org. (collective agreements provisions).</v>
          </cell>
          <cell r="J713">
            <v>1</v>
          </cell>
          <cell r="M713">
            <v>3</v>
          </cell>
        </row>
        <row r="714">
          <cell r="A714" t="str">
            <v>INDCD32003</v>
          </cell>
          <cell r="B714" t="str">
            <v>IND</v>
          </cell>
          <cell r="C714" t="str">
            <v>India</v>
          </cell>
          <cell r="D714" t="str">
            <v>Item 20</v>
          </cell>
          <cell r="E714" t="str">
            <v>CD3</v>
          </cell>
          <cell r="F714" t="str">
            <v>Additional delays involved in case of collective dismissals</v>
          </cell>
          <cell r="G714">
            <v>2003</v>
          </cell>
          <cell r="H714">
            <v>2012</v>
          </cell>
          <cell r="I714"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714">
            <v>24</v>
          </cell>
          <cell r="M714">
            <v>1</v>
          </cell>
        </row>
        <row r="715">
          <cell r="A715" t="str">
            <v>INDCD42003</v>
          </cell>
          <cell r="B715" t="str">
            <v>IND</v>
          </cell>
          <cell r="C715" t="str">
            <v>India</v>
          </cell>
          <cell r="D715" t="str">
            <v>Item 21</v>
          </cell>
          <cell r="E715" t="str">
            <v>CD4</v>
          </cell>
          <cell r="F715" t="str">
            <v>Other special costs to employers in case of collective dismissals</v>
          </cell>
          <cell r="G715">
            <v>2003</v>
          </cell>
          <cell r="H715">
            <v>2012</v>
          </cell>
          <cell r="I715" t="str">
            <v>Type of negotiation required: National agreement obliges companies to organise transfer and/or retraining whenever possible. Selection criteria: No criteria laid down by law. Severance pay: No special regulations for collective dismissal.</v>
          </cell>
          <cell r="J715">
            <v>1</v>
          </cell>
          <cell r="M715">
            <v>3</v>
          </cell>
        </row>
        <row r="716">
          <cell r="A716" t="str">
            <v>IDNREG12003</v>
          </cell>
          <cell r="B716" t="str">
            <v>IDN</v>
          </cell>
          <cell r="C716" t="str">
            <v>Indonesia</v>
          </cell>
          <cell r="D716" t="str">
            <v>Item 1</v>
          </cell>
          <cell r="E716" t="str">
            <v>REG1</v>
          </cell>
          <cell r="F716" t="str">
            <v>Notification procedures</v>
          </cell>
          <cell r="G716">
            <v>2003</v>
          </cell>
          <cell r="H716">
            <v>2013</v>
          </cell>
          <cell r="I716"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716">
            <v>2</v>
          </cell>
          <cell r="M716">
            <v>4</v>
          </cell>
        </row>
        <row r="717">
          <cell r="A717" t="str">
            <v>IDNREG22003</v>
          </cell>
          <cell r="B717" t="str">
            <v>IDN</v>
          </cell>
          <cell r="C717" t="str">
            <v>Indonesia</v>
          </cell>
          <cell r="D717" t="str">
            <v>Item 2</v>
          </cell>
          <cell r="E717" t="str">
            <v>REG2</v>
          </cell>
          <cell r="F717" t="str">
            <v>Delay before notice can start</v>
          </cell>
          <cell r="G717">
            <v>2003</v>
          </cell>
          <cell r="H717">
            <v>2013</v>
          </cell>
          <cell r="I717"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717">
            <v>11</v>
          </cell>
          <cell r="M717">
            <v>2</v>
          </cell>
        </row>
        <row r="718">
          <cell r="A718" t="str">
            <v>IDNREG32003</v>
          </cell>
          <cell r="B718" t="str">
            <v>IDN</v>
          </cell>
          <cell r="C718" t="str">
            <v>Indonesia</v>
          </cell>
          <cell r="D718" t="str">
            <v>Item 3</v>
          </cell>
          <cell r="E718" t="str">
            <v>REG3A, REG3B, REG3C</v>
          </cell>
          <cell r="F718" t="str">
            <v>Notice / tenure</v>
          </cell>
          <cell r="G718">
            <v>2003</v>
          </cell>
          <cell r="H718">
            <v>2013</v>
          </cell>
          <cell r="I718"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718">
            <v>1.8</v>
          </cell>
          <cell r="K718">
            <v>3</v>
          </cell>
          <cell r="L718">
            <v>4.25</v>
          </cell>
          <cell r="M718">
            <v>5</v>
          </cell>
          <cell r="N718">
            <v>5</v>
          </cell>
          <cell r="O718">
            <v>2</v>
          </cell>
        </row>
        <row r="719">
          <cell r="A719" t="str">
            <v>IDNREG42003</v>
          </cell>
          <cell r="B719" t="str">
            <v>IDN</v>
          </cell>
          <cell r="C719" t="str">
            <v>Indonesia</v>
          </cell>
          <cell r="D719" t="str">
            <v>Item 4</v>
          </cell>
          <cell r="E719" t="str">
            <v>REG4A, REG4B, REG4C</v>
          </cell>
          <cell r="F719" t="str">
            <v>Severance pay / tenure</v>
          </cell>
          <cell r="G719">
            <v>2003</v>
          </cell>
          <cell r="H719">
            <v>2013</v>
          </cell>
          <cell r="I719"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719">
            <v>0</v>
          </cell>
          <cell r="K719">
            <v>0.01</v>
          </cell>
          <cell r="L719">
            <v>1.5</v>
          </cell>
          <cell r="M719">
            <v>0</v>
          </cell>
          <cell r="N719">
            <v>1</v>
          </cell>
          <cell r="O719">
            <v>1</v>
          </cell>
        </row>
        <row r="720">
          <cell r="A720" t="str">
            <v>IDNREG52003</v>
          </cell>
          <cell r="B720" t="str">
            <v>IDN</v>
          </cell>
          <cell r="C720" t="str">
            <v>Indonesia</v>
          </cell>
          <cell r="D720" t="str">
            <v>Item 5</v>
          </cell>
          <cell r="E720" t="str">
            <v>REG5</v>
          </cell>
          <cell r="F720" t="str">
            <v>Definition of justified or unfair dismissal</v>
          </cell>
          <cell r="G720">
            <v>2003</v>
          </cell>
          <cell r="H720">
            <v>2013</v>
          </cell>
          <cell r="I720"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720">
            <v>0</v>
          </cell>
          <cell r="M720">
            <v>0</v>
          </cell>
        </row>
        <row r="721">
          <cell r="A721" t="str">
            <v>IDNREG62003</v>
          </cell>
          <cell r="B721" t="str">
            <v>IDN</v>
          </cell>
          <cell r="C721" t="str">
            <v>Indonesia</v>
          </cell>
          <cell r="D721" t="str">
            <v>Item 6</v>
          </cell>
          <cell r="E721" t="str">
            <v>REG6</v>
          </cell>
          <cell r="F721" t="str">
            <v>Trial period</v>
          </cell>
          <cell r="G721">
            <v>2003</v>
          </cell>
          <cell r="H721">
            <v>2013</v>
          </cell>
          <cell r="I721" t="str">
            <v xml:space="preserve">Blue collar: 9 months (based on collective agreements). White collar: 3 months. 
Calculated by averaging figures for blue and white collar workers
</v>
          </cell>
          <cell r="J721">
            <v>6</v>
          </cell>
          <cell r="M721">
            <v>3</v>
          </cell>
        </row>
        <row r="722">
          <cell r="A722" t="str">
            <v>IDNREG72003</v>
          </cell>
          <cell r="B722" t="str">
            <v>IDN</v>
          </cell>
          <cell r="C722" t="str">
            <v>Indonesia</v>
          </cell>
          <cell r="D722" t="str">
            <v>Item 7</v>
          </cell>
          <cell r="E722" t="str">
            <v>REG7</v>
          </cell>
          <cell r="F722" t="str">
            <v xml:space="preserve">Compensation following unfair dismissal </v>
          </cell>
          <cell r="G722">
            <v>2003</v>
          </cell>
          <cell r="H722">
            <v>2013</v>
          </cell>
          <cell r="I722"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722">
            <v>6.6</v>
          </cell>
          <cell r="M722">
            <v>1</v>
          </cell>
        </row>
        <row r="723">
          <cell r="A723" t="str">
            <v>IDNREG82003</v>
          </cell>
          <cell r="B723" t="str">
            <v>IDN</v>
          </cell>
          <cell r="C723" t="str">
            <v>Indonesia</v>
          </cell>
          <cell r="D723" t="str">
            <v>Item 8</v>
          </cell>
          <cell r="E723" t="str">
            <v>REG8</v>
          </cell>
          <cell r="F723" t="str">
            <v>Possibility of reinstatement following unfair dismissal</v>
          </cell>
          <cell r="G723">
            <v>2003</v>
          </cell>
          <cell r="H723">
            <v>2013</v>
          </cell>
          <cell r="I723"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723">
            <v>1</v>
          </cell>
          <cell r="M723">
            <v>2</v>
          </cell>
        </row>
        <row r="724">
          <cell r="A724" t="str">
            <v>IDNREG92003</v>
          </cell>
          <cell r="B724" t="str">
            <v>IDN</v>
          </cell>
          <cell r="C724" t="str">
            <v>Indonesia</v>
          </cell>
          <cell r="D724" t="str">
            <v>Item 9</v>
          </cell>
          <cell r="E724" t="str">
            <v>REG9</v>
          </cell>
          <cell r="F724" t="str">
            <v>Maximum time for claim</v>
          </cell>
          <cell r="G724">
            <v>2003</v>
          </cell>
          <cell r="H724">
            <v>2013</v>
          </cell>
          <cell r="I724"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724">
            <v>0</v>
          </cell>
          <cell r="M724">
            <v>0</v>
          </cell>
        </row>
        <row r="725">
          <cell r="A725" t="str">
            <v>IDNFTC12003</v>
          </cell>
          <cell r="B725" t="str">
            <v>IDN</v>
          </cell>
          <cell r="C725" t="str">
            <v>Indonesia</v>
          </cell>
          <cell r="D725" t="str">
            <v>Item 10</v>
          </cell>
          <cell r="E725" t="str">
            <v>FTC1</v>
          </cell>
          <cell r="F725" t="str">
            <v>Valid cases for use of fixed-term contracts, other than  “objective”  or “material” situation</v>
          </cell>
          <cell r="G725">
            <v>2003</v>
          </cell>
          <cell r="H725">
            <v>2013</v>
          </cell>
          <cell r="I725" t="str">
            <v xml:space="preserve">Fixed-term contracts allowed for specified periods of time and/or for specific tasks 
Particularly used in professional services and construction, but also in other industries. Renewal of fixed term contracts must be based on “objective criteria”. 
</v>
          </cell>
          <cell r="J725">
            <v>2.5</v>
          </cell>
          <cell r="M725">
            <v>1</v>
          </cell>
        </row>
        <row r="726">
          <cell r="A726" t="str">
            <v>IDNFTC22003</v>
          </cell>
          <cell r="B726" t="str">
            <v>IDN</v>
          </cell>
          <cell r="C726" t="str">
            <v>Indonesia</v>
          </cell>
          <cell r="D726" t="str">
            <v>Item 11</v>
          </cell>
          <cell r="E726" t="str">
            <v>FTC2</v>
          </cell>
          <cell r="F726" t="str">
            <v>Maximum number of successive fixed-term contracts</v>
          </cell>
          <cell r="G726">
            <v>2003</v>
          </cell>
          <cell r="H726">
            <v>2013</v>
          </cell>
          <cell r="I726"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726">
            <v>2.5</v>
          </cell>
          <cell r="M726">
            <v>4</v>
          </cell>
        </row>
        <row r="727">
          <cell r="A727" t="str">
            <v>IDNFTC32003</v>
          </cell>
          <cell r="B727" t="str">
            <v>IDN</v>
          </cell>
          <cell r="C727" t="str">
            <v>Indonesia</v>
          </cell>
          <cell r="D727" t="str">
            <v>Item 12</v>
          </cell>
          <cell r="E727" t="str">
            <v>FTC3</v>
          </cell>
          <cell r="F727" t="str">
            <v>Maximum cumulated duration of successive fixed-term contracts</v>
          </cell>
          <cell r="G727">
            <v>2003</v>
          </cell>
          <cell r="H727">
            <v>2013</v>
          </cell>
          <cell r="I727" t="str">
            <v xml:space="preserve">There are no limits if objective reasons but in practice max. 2 years </v>
          </cell>
          <cell r="J727">
            <v>24</v>
          </cell>
          <cell r="M727">
            <v>3</v>
          </cell>
        </row>
        <row r="728">
          <cell r="A728" t="str">
            <v>IDNTWA12003</v>
          </cell>
          <cell r="B728" t="str">
            <v>IDN</v>
          </cell>
          <cell r="C728" t="str">
            <v>Indonesia</v>
          </cell>
          <cell r="D728" t="str">
            <v>Item 13</v>
          </cell>
          <cell r="E728" t="str">
            <v>TWA1</v>
          </cell>
          <cell r="F728" t="str">
            <v>Types of work for which TWA employment is legal</v>
          </cell>
          <cell r="G728">
            <v>2003</v>
          </cell>
          <cell r="H728">
            <v>2013</v>
          </cell>
          <cell r="I728" t="str">
            <v>Generally allowed.</v>
          </cell>
          <cell r="J728">
            <v>4</v>
          </cell>
          <cell r="M728">
            <v>0</v>
          </cell>
        </row>
        <row r="729">
          <cell r="A729" t="str">
            <v>IDNTWA22003</v>
          </cell>
          <cell r="B729" t="str">
            <v>IDN</v>
          </cell>
          <cell r="C729" t="str">
            <v>Indonesia</v>
          </cell>
          <cell r="D729" t="str">
            <v>Item 14</v>
          </cell>
          <cell r="E729" t="str">
            <v>TWA2A, TWA2B</v>
          </cell>
          <cell r="F729" t="str">
            <v>Are there any restrictions on the number of renewals of a TWA contract?</v>
          </cell>
          <cell r="G729">
            <v>2003</v>
          </cell>
          <cell r="H729">
            <v>2013</v>
          </cell>
          <cell r="I729" t="str">
            <v xml:space="preserve">No but the Danish Confederation of Trade Unions states that court rulings suggest that 4-5 renewals entail notification procedures. </v>
          </cell>
          <cell r="J729" t="str">
            <v>No</v>
          </cell>
          <cell r="K729" t="str">
            <v>No</v>
          </cell>
          <cell r="M729">
            <v>2</v>
          </cell>
          <cell r="N729">
            <v>2</v>
          </cell>
        </row>
        <row r="730">
          <cell r="A730" t="str">
            <v>IDNTWA32003</v>
          </cell>
          <cell r="B730" t="str">
            <v>IDN</v>
          </cell>
          <cell r="C730" t="str">
            <v>Indonesia</v>
          </cell>
          <cell r="D730" t="str">
            <v>Item 15</v>
          </cell>
          <cell r="E730" t="str">
            <v>TWA3A, TWA3B</v>
          </cell>
          <cell r="F730" t="str">
            <v>Maximum cumulated duration of temporary work contracts</v>
          </cell>
          <cell r="G730">
            <v>2003</v>
          </cell>
          <cell r="H730">
            <v>2013</v>
          </cell>
          <cell r="I730" t="str">
            <v>The Danish Confederation of Trade Unions states that there is no limit, if employment pauses in between.</v>
          </cell>
          <cell r="J730">
            <v>100</v>
          </cell>
          <cell r="K730">
            <v>100</v>
          </cell>
          <cell r="M730">
            <v>0</v>
          </cell>
          <cell r="N730">
            <v>0</v>
          </cell>
        </row>
        <row r="731">
          <cell r="A731" t="str">
            <v>IDNTWA42003</v>
          </cell>
          <cell r="B731" t="str">
            <v>IDN</v>
          </cell>
          <cell r="C731" t="str">
            <v>Indonesia</v>
          </cell>
          <cell r="D731" t="str">
            <v>Item 16</v>
          </cell>
          <cell r="E731" t="str">
            <v>TWA4</v>
          </cell>
          <cell r="F731" t="str">
            <v>Authorisation or reporting requirements</v>
          </cell>
          <cell r="G731">
            <v>2003</v>
          </cell>
          <cell r="H731">
            <v>2013</v>
          </cell>
          <cell r="I731" t="str">
            <v>No requirements except company registration.</v>
          </cell>
          <cell r="J731">
            <v>0</v>
          </cell>
          <cell r="M731">
            <v>0</v>
          </cell>
        </row>
        <row r="732">
          <cell r="A732" t="str">
            <v>IDNTWA52003</v>
          </cell>
          <cell r="B732" t="str">
            <v>IDN</v>
          </cell>
          <cell r="C732" t="str">
            <v>Indonesia</v>
          </cell>
          <cell r="D732" t="str">
            <v>Item 17</v>
          </cell>
          <cell r="E732" t="str">
            <v>TWA5</v>
          </cell>
          <cell r="F732" t="str">
            <v>Equal treatment for TWA workers</v>
          </cell>
          <cell r="G732">
            <v>2003</v>
          </cell>
          <cell r="H732">
            <v>2013</v>
          </cell>
          <cell r="I732" t="str">
            <v>Yes, equal treatment regarding pay and working conditions</v>
          </cell>
          <cell r="J732">
            <v>2</v>
          </cell>
          <cell r="M732">
            <v>6</v>
          </cell>
        </row>
        <row r="733">
          <cell r="A733" t="str">
            <v>IDNCD12003</v>
          </cell>
          <cell r="B733" t="str">
            <v>IDN</v>
          </cell>
          <cell r="C733" t="str">
            <v>Indonesia</v>
          </cell>
          <cell r="D733" t="str">
            <v>Item 18</v>
          </cell>
          <cell r="E733" t="str">
            <v>CD1</v>
          </cell>
          <cell r="F733" t="str">
            <v>Definition of collective dismissal</v>
          </cell>
          <cell r="G733">
            <v>2003</v>
          </cell>
          <cell r="H733">
            <v>2013</v>
          </cell>
          <cell r="I733" t="str">
            <v xml:space="preserve">Within 30 days, &gt;9 workers in firms 21-99 employees; &gt;9% in firms 100-299; &gt;29 workers in firms 300+ employees.
Firms with 20 employees or less are exempt from requirements for collective dismissals.
</v>
          </cell>
          <cell r="J733">
            <v>3</v>
          </cell>
          <cell r="M733">
            <v>4.5</v>
          </cell>
        </row>
        <row r="734">
          <cell r="A734" t="str">
            <v>IDNCD22003</v>
          </cell>
          <cell r="B734" t="str">
            <v>IDN</v>
          </cell>
          <cell r="C734" t="str">
            <v>Indonesia</v>
          </cell>
          <cell r="D734" t="str">
            <v>Item 19</v>
          </cell>
          <cell r="E734" t="str">
            <v>CD2</v>
          </cell>
          <cell r="F734" t="str">
            <v>Additional notification requirements in case of collective dismissals</v>
          </cell>
          <cell r="G734">
            <v>2003</v>
          </cell>
          <cell r="H734">
            <v>2013</v>
          </cell>
          <cell r="I734" t="str">
            <v>Notification of Regional Employment Council (tripartite council) plus the Union and Employers org. (collective agreements provisions).</v>
          </cell>
          <cell r="J734">
            <v>1</v>
          </cell>
          <cell r="M734">
            <v>3</v>
          </cell>
        </row>
        <row r="735">
          <cell r="A735" t="str">
            <v>IDNCD32003</v>
          </cell>
          <cell r="B735" t="str">
            <v>IDN</v>
          </cell>
          <cell r="C735" t="str">
            <v>Indonesia</v>
          </cell>
          <cell r="D735" t="str">
            <v>Item 20</v>
          </cell>
          <cell r="E735" t="str">
            <v>CD3</v>
          </cell>
          <cell r="F735" t="str">
            <v>Additional delays involved in case of collective dismissals</v>
          </cell>
          <cell r="G735">
            <v>2003</v>
          </cell>
          <cell r="H735">
            <v>2013</v>
          </cell>
          <cell r="I735"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735">
            <v>24</v>
          </cell>
          <cell r="M735">
            <v>1</v>
          </cell>
        </row>
        <row r="736">
          <cell r="A736" t="str">
            <v>IDNCD42003</v>
          </cell>
          <cell r="B736" t="str">
            <v>IDN</v>
          </cell>
          <cell r="C736" t="str">
            <v>Indonesia</v>
          </cell>
          <cell r="D736" t="str">
            <v>Item 21</v>
          </cell>
          <cell r="E736" t="str">
            <v>CD4</v>
          </cell>
          <cell r="F736" t="str">
            <v>Other special costs to employers in case of collective dismissals</v>
          </cell>
          <cell r="G736">
            <v>2003</v>
          </cell>
          <cell r="H736">
            <v>2013</v>
          </cell>
          <cell r="I736" t="str">
            <v xml:space="preserve">Type of negotiation required: National agreement obliges companies to organise transfer and/or retraining whenever possible. 
Selection criteria: No criteria laid down by law. 
Severance pay: No special regulations for collective dismissal. The collective agreement for the financial sector requires obligatory outplacement and severance pay above the law plus other provisions.
</v>
          </cell>
          <cell r="J736">
            <v>1</v>
          </cell>
          <cell r="M736">
            <v>3</v>
          </cell>
          <cell r="P736">
            <v>41000</v>
          </cell>
        </row>
        <row r="737">
          <cell r="A737" t="str">
            <v>ISRREG12003</v>
          </cell>
          <cell r="B737" t="str">
            <v>ISR</v>
          </cell>
          <cell r="C737" t="str">
            <v>Israel</v>
          </cell>
          <cell r="D737" t="str">
            <v>Item 1</v>
          </cell>
          <cell r="E737" t="str">
            <v>REG1</v>
          </cell>
          <cell r="F737" t="str">
            <v>Notification procedures</v>
          </cell>
          <cell r="G737">
            <v>2003</v>
          </cell>
        </row>
        <row r="738">
          <cell r="A738" t="str">
            <v>ISRREG22003</v>
          </cell>
          <cell r="B738" t="str">
            <v>ISR</v>
          </cell>
          <cell r="C738" t="str">
            <v>Israel</v>
          </cell>
          <cell r="D738" t="str">
            <v>Item 2</v>
          </cell>
          <cell r="E738" t="str">
            <v>REG2</v>
          </cell>
          <cell r="F738" t="str">
            <v>Delay before notice can start</v>
          </cell>
          <cell r="G738">
            <v>2003</v>
          </cell>
        </row>
        <row r="739">
          <cell r="A739" t="str">
            <v>ISRREG32003</v>
          </cell>
          <cell r="B739" t="str">
            <v>ISR</v>
          </cell>
          <cell r="C739" t="str">
            <v>Israel</v>
          </cell>
          <cell r="D739" t="str">
            <v>Item 3</v>
          </cell>
          <cell r="E739" t="str">
            <v>REG3A, REG3B, REG3C</v>
          </cell>
          <cell r="F739" t="str">
            <v>Notice / tenure</v>
          </cell>
          <cell r="G739">
            <v>2003</v>
          </cell>
        </row>
        <row r="740">
          <cell r="A740" t="str">
            <v>ISRREG42003</v>
          </cell>
          <cell r="B740" t="str">
            <v>ISR</v>
          </cell>
          <cell r="C740" t="str">
            <v>Israel</v>
          </cell>
          <cell r="D740" t="str">
            <v>Item 4</v>
          </cell>
          <cell r="E740" t="str">
            <v>REG4A, REG4B, REG4C</v>
          </cell>
          <cell r="F740" t="str">
            <v>Severance pay / tenure</v>
          </cell>
          <cell r="G740">
            <v>2003</v>
          </cell>
          <cell r="P740" t="str">
            <v>to check</v>
          </cell>
        </row>
        <row r="741">
          <cell r="A741" t="str">
            <v>ISRREG52003</v>
          </cell>
          <cell r="B741" t="str">
            <v>ISR</v>
          </cell>
          <cell r="C741" t="str">
            <v>Israel</v>
          </cell>
          <cell r="D741" t="str">
            <v>Item 5</v>
          </cell>
          <cell r="E741" t="str">
            <v>REG5</v>
          </cell>
          <cell r="F741" t="str">
            <v>Definition of justified or unfair dismissal</v>
          </cell>
          <cell r="G741">
            <v>2003</v>
          </cell>
        </row>
        <row r="742">
          <cell r="A742" t="str">
            <v>ISRREG62003</v>
          </cell>
          <cell r="B742" t="str">
            <v>ISR</v>
          </cell>
          <cell r="C742" t="str">
            <v>Israel</v>
          </cell>
          <cell r="D742" t="str">
            <v>Item 6</v>
          </cell>
          <cell r="E742" t="str">
            <v>REG6</v>
          </cell>
          <cell r="F742" t="str">
            <v>Trial period</v>
          </cell>
          <cell r="G742">
            <v>2003</v>
          </cell>
        </row>
        <row r="743">
          <cell r="A743" t="str">
            <v>ISRREG72003</v>
          </cell>
          <cell r="B743" t="str">
            <v>ISR</v>
          </cell>
          <cell r="C743" t="str">
            <v>Israel</v>
          </cell>
          <cell r="D743" t="str">
            <v>Item 7</v>
          </cell>
          <cell r="E743" t="str">
            <v>REG7</v>
          </cell>
          <cell r="F743" t="str">
            <v xml:space="preserve">Compensation following unfair dismissal </v>
          </cell>
          <cell r="G743">
            <v>2003</v>
          </cell>
        </row>
        <row r="744">
          <cell r="A744" t="str">
            <v>ISRREG82003</v>
          </cell>
          <cell r="B744" t="str">
            <v>ISR</v>
          </cell>
          <cell r="C744" t="str">
            <v>Israel</v>
          </cell>
          <cell r="D744" t="str">
            <v>Item 8</v>
          </cell>
          <cell r="E744" t="str">
            <v>REG8</v>
          </cell>
          <cell r="F744" t="str">
            <v>Possibility of reinstatement following unfair dismissal</v>
          </cell>
          <cell r="G744">
            <v>2003</v>
          </cell>
        </row>
        <row r="745">
          <cell r="A745" t="str">
            <v>ISRREG92003</v>
          </cell>
          <cell r="B745" t="str">
            <v>ISR</v>
          </cell>
          <cell r="C745" t="str">
            <v>Israel</v>
          </cell>
          <cell r="D745" t="str">
            <v>Item 9</v>
          </cell>
          <cell r="E745" t="str">
            <v>REG9</v>
          </cell>
          <cell r="F745" t="str">
            <v>Maximum time for claim</v>
          </cell>
          <cell r="G745">
            <v>2003</v>
          </cell>
        </row>
        <row r="746">
          <cell r="A746" t="str">
            <v>ISRFTC12003</v>
          </cell>
          <cell r="B746" t="str">
            <v>ISR</v>
          </cell>
          <cell r="C746" t="str">
            <v>Israel</v>
          </cell>
          <cell r="D746" t="str">
            <v>Item 10</v>
          </cell>
          <cell r="E746" t="str">
            <v>FTC1</v>
          </cell>
          <cell r="F746" t="str">
            <v>Valid cases for use of fixed-term contracts, other than  “objective”  or “material” situation</v>
          </cell>
          <cell r="G746">
            <v>2003</v>
          </cell>
        </row>
        <row r="747">
          <cell r="A747" t="str">
            <v>ISRFTC22003</v>
          </cell>
          <cell r="B747" t="str">
            <v>ISR</v>
          </cell>
          <cell r="C747" t="str">
            <v>Israel</v>
          </cell>
          <cell r="D747" t="str">
            <v>Item 11</v>
          </cell>
          <cell r="E747" t="str">
            <v>FTC2</v>
          </cell>
          <cell r="F747" t="str">
            <v>Maximum number of successive fixed-term contracts</v>
          </cell>
          <cell r="G747">
            <v>2003</v>
          </cell>
        </row>
        <row r="748">
          <cell r="A748" t="str">
            <v>ISRFTC32003</v>
          </cell>
          <cell r="B748" t="str">
            <v>ISR</v>
          </cell>
          <cell r="C748" t="str">
            <v>Israel</v>
          </cell>
          <cell r="D748" t="str">
            <v>Item 12</v>
          </cell>
          <cell r="E748" t="str">
            <v>FTC3</v>
          </cell>
          <cell r="F748" t="str">
            <v>Maximum cumulated duration of successive fixed-term contracts</v>
          </cell>
          <cell r="G748">
            <v>2003</v>
          </cell>
        </row>
        <row r="749">
          <cell r="A749" t="str">
            <v>ISRTWA12003</v>
          </cell>
          <cell r="B749" t="str">
            <v>ISR</v>
          </cell>
          <cell r="C749" t="str">
            <v>Israel</v>
          </cell>
          <cell r="D749" t="str">
            <v>Item 13</v>
          </cell>
          <cell r="E749" t="str">
            <v>TWA1</v>
          </cell>
          <cell r="F749" t="str">
            <v>Types of work for which TWA employment is legal</v>
          </cell>
          <cell r="G749">
            <v>2003</v>
          </cell>
        </row>
        <row r="750">
          <cell r="A750" t="str">
            <v>ISRTWA22003</v>
          </cell>
          <cell r="B750" t="str">
            <v>ISR</v>
          </cell>
          <cell r="C750" t="str">
            <v>Israel</v>
          </cell>
          <cell r="D750" t="str">
            <v>Item 14</v>
          </cell>
          <cell r="E750" t="str">
            <v>TWA2A, TWA2B</v>
          </cell>
          <cell r="F750" t="str">
            <v>Are there any restrictions on the number of renewals of a TWA contract?</v>
          </cell>
          <cell r="G750">
            <v>2003</v>
          </cell>
        </row>
        <row r="751">
          <cell r="A751" t="str">
            <v>ISRTWA32003</v>
          </cell>
          <cell r="B751" t="str">
            <v>ISR</v>
          </cell>
          <cell r="C751" t="str">
            <v>Israel</v>
          </cell>
          <cell r="D751" t="str">
            <v>Item 15</v>
          </cell>
          <cell r="E751" t="str">
            <v>TWA3A, TWA3B</v>
          </cell>
          <cell r="F751" t="str">
            <v>Maximum cumulated duration of temporary work contracts</v>
          </cell>
          <cell r="G751">
            <v>2003</v>
          </cell>
        </row>
        <row r="752">
          <cell r="A752" t="str">
            <v>ISRTWA42003</v>
          </cell>
          <cell r="B752" t="str">
            <v>ISR</v>
          </cell>
          <cell r="C752" t="str">
            <v>Israel</v>
          </cell>
          <cell r="D752" t="str">
            <v>Item 16</v>
          </cell>
          <cell r="E752" t="str">
            <v>TWA4</v>
          </cell>
          <cell r="F752" t="str">
            <v>Authorisation or reporting requirements</v>
          </cell>
          <cell r="G752">
            <v>2003</v>
          </cell>
        </row>
        <row r="753">
          <cell r="A753" t="str">
            <v>ISRTWA52003</v>
          </cell>
          <cell r="B753" t="str">
            <v>ISR</v>
          </cell>
          <cell r="C753" t="str">
            <v>Israel</v>
          </cell>
          <cell r="D753" t="str">
            <v>Item 17</v>
          </cell>
          <cell r="E753" t="str">
            <v>TWA5</v>
          </cell>
          <cell r="F753" t="str">
            <v>Equal treatment for TWA workers</v>
          </cell>
          <cell r="G753">
            <v>2003</v>
          </cell>
        </row>
        <row r="754">
          <cell r="A754" t="str">
            <v>ISRCD12003</v>
          </cell>
          <cell r="B754" t="str">
            <v>ISR</v>
          </cell>
          <cell r="C754" t="str">
            <v>Israel</v>
          </cell>
          <cell r="D754" t="str">
            <v>Item 18</v>
          </cell>
          <cell r="E754" t="str">
            <v>CD1</v>
          </cell>
          <cell r="F754" t="str">
            <v>Definition of collective dismissal</v>
          </cell>
          <cell r="G754">
            <v>2003</v>
          </cell>
        </row>
        <row r="755">
          <cell r="A755" t="str">
            <v>ISRCD22003</v>
          </cell>
          <cell r="B755" t="str">
            <v>ISR</v>
          </cell>
          <cell r="C755" t="str">
            <v>Israel</v>
          </cell>
          <cell r="D755" t="str">
            <v>Item 19</v>
          </cell>
          <cell r="E755" t="str">
            <v>CD2</v>
          </cell>
          <cell r="F755" t="str">
            <v>Additional notification requirements in case of collective dismissals</v>
          </cell>
          <cell r="G755">
            <v>2003</v>
          </cell>
        </row>
        <row r="756">
          <cell r="A756" t="str">
            <v>ISRCD32003</v>
          </cell>
          <cell r="B756" t="str">
            <v>ISR</v>
          </cell>
          <cell r="C756" t="str">
            <v>Israel</v>
          </cell>
          <cell r="D756" t="str">
            <v>Item 20</v>
          </cell>
          <cell r="E756" t="str">
            <v>CD3</v>
          </cell>
          <cell r="F756" t="str">
            <v>Additional delays involved in case of collective dismissals</v>
          </cell>
          <cell r="G756">
            <v>2003</v>
          </cell>
        </row>
        <row r="757">
          <cell r="A757" t="str">
            <v>ISRCD42003</v>
          </cell>
          <cell r="B757" t="str">
            <v>ISR</v>
          </cell>
          <cell r="C757" t="str">
            <v>Israel</v>
          </cell>
          <cell r="D757" t="str">
            <v>Item 21</v>
          </cell>
          <cell r="E757" t="str">
            <v>CD4</v>
          </cell>
          <cell r="F757" t="str">
            <v>Other special costs to employers in case of collective dismissals</v>
          </cell>
          <cell r="G757">
            <v>2003</v>
          </cell>
        </row>
        <row r="758">
          <cell r="A758" t="str">
            <v>LUXREG12003</v>
          </cell>
          <cell r="B758" t="str">
            <v>LUX</v>
          </cell>
          <cell r="C758" t="str">
            <v>Luxembourg</v>
          </cell>
          <cell r="D758" t="str">
            <v>Item 1</v>
          </cell>
          <cell r="E758" t="str">
            <v>REG1</v>
          </cell>
          <cell r="F758" t="str">
            <v>Notification procedures</v>
          </cell>
          <cell r="G758">
            <v>2003</v>
          </cell>
          <cell r="H758">
            <v>2008</v>
          </cell>
          <cell r="I758" t="str">
            <v>Employers and employees are required to give each other advance notice in writing of the termination of an employment contract. Termination of employment contracts with a pregnant woman, a person raising a child under 3 years of age, a minor or a representative of employees is only allowed in certain cases and permitted with the consent of the labour inspector. The employer shall also give notification to the organisation or person representing the employee in case of redundancy or unsuitability. In the case of redundancy, the employer must notify also the local employment office (art. 87, Employment Contract Act)</v>
          </cell>
          <cell r="J758">
            <v>2</v>
          </cell>
          <cell r="M758">
            <v>4</v>
          </cell>
        </row>
        <row r="759">
          <cell r="A759" t="str">
            <v>LUXREG22003</v>
          </cell>
          <cell r="B759" t="str">
            <v>LUX</v>
          </cell>
          <cell r="C759" t="str">
            <v>Luxembourg</v>
          </cell>
          <cell r="D759" t="str">
            <v>Item 2</v>
          </cell>
          <cell r="E759" t="str">
            <v>REG2</v>
          </cell>
          <cell r="F759" t="str">
            <v>Delay before notice can start</v>
          </cell>
          <cell r="G759">
            <v>2003</v>
          </cell>
          <cell r="H759">
            <v>2008</v>
          </cell>
          <cell r="I759" t="str">
            <v>Upon termination of employment contracts with a pregnant woman, a person raising a child under 3 years of age, a minor or a representative of employees, the labour inspector shall make a decision by which the consent of permission to end the contract is granted or refused and shall informal the employer of the decision within one week as of the submission of a written application. When the decision of labour inspectorate is not needed there is no specific requirement.
Calculation: 1 day for notice.</v>
          </cell>
          <cell r="J759">
            <v>1</v>
          </cell>
          <cell r="M759">
            <v>0</v>
          </cell>
        </row>
        <row r="760">
          <cell r="A760" t="str">
            <v>LUXREG32003</v>
          </cell>
          <cell r="B760" t="str">
            <v>LUX</v>
          </cell>
          <cell r="C760" t="str">
            <v>Luxembourg</v>
          </cell>
          <cell r="D760" t="str">
            <v>Item 3</v>
          </cell>
          <cell r="E760" t="str">
            <v>REG3A, REG3B, REG3C</v>
          </cell>
          <cell r="F760" t="str">
            <v>Notice / tenure</v>
          </cell>
          <cell r="G760">
            <v>2003</v>
          </cell>
          <cell r="H760">
            <v>2008</v>
          </cell>
          <cell r="I760" t="str">
            <v>An employer is required to notify an employee of termination of the employment contract in writing: (1) upon liquidation of the enterprise, agency or other organisation: 2 months; (2) upon layoff of employees: 2m&lt;5y, 3m&lt;10y, at least 4m&gt;10y; (3) unsuitability of employee: 1 month. 
Calculation: average of layoff and unsuitability: 9 months tenure: (2+1)/2 = 1.5; 4 years tenure: (2+1)/2=1.5; 20 years tenure: (4+1)/2=2.5</v>
          </cell>
          <cell r="J760">
            <v>1.5</v>
          </cell>
          <cell r="K760">
            <v>1.5</v>
          </cell>
          <cell r="L760">
            <v>1.5</v>
          </cell>
          <cell r="M760">
            <v>4</v>
          </cell>
          <cell r="N760">
            <v>3</v>
          </cell>
          <cell r="O760">
            <v>1</v>
          </cell>
        </row>
        <row r="761">
          <cell r="A761" t="str">
            <v>LUXREG42003</v>
          </cell>
          <cell r="B761" t="str">
            <v>LUX</v>
          </cell>
          <cell r="C761" t="str">
            <v>Luxembourg</v>
          </cell>
          <cell r="D761" t="str">
            <v>Item 4</v>
          </cell>
          <cell r="E761" t="str">
            <v>REG4A, REG4B, REG4C</v>
          </cell>
          <cell r="F761" t="str">
            <v>Severance pay / tenure</v>
          </cell>
          <cell r="G761">
            <v>2003</v>
          </cell>
          <cell r="H761">
            <v>2008</v>
          </cell>
          <cell r="I761" t="str">
            <v>Severance payment cases: (1) upon liquidation of the enterprise, layoff of employees or bankruptcy: 2m&lt;5y, 3m&lt;10y, at least 4m&gt;10y. (2) unsuitability of employee: 1 month. 
Calculation: 9 months: (2+1)/2=1.5; 4 years: (2+1)/2=1.5; 20 years: (4+1)/4=2.5</v>
          </cell>
          <cell r="J761">
            <v>1.5</v>
          </cell>
          <cell r="K761">
            <v>1.5</v>
          </cell>
          <cell r="L761">
            <v>2.5</v>
          </cell>
          <cell r="M761">
            <v>3</v>
          </cell>
          <cell r="N761">
            <v>3</v>
          </cell>
          <cell r="O761">
            <v>1</v>
          </cell>
          <cell r="P761" t="str">
            <v>to check</v>
          </cell>
        </row>
        <row r="762">
          <cell r="A762" t="str">
            <v>LUXREG52003</v>
          </cell>
          <cell r="B762" t="str">
            <v>LUX</v>
          </cell>
          <cell r="C762" t="str">
            <v>Luxembourg</v>
          </cell>
          <cell r="D762" t="str">
            <v>Item 5</v>
          </cell>
          <cell r="E762" t="str">
            <v>REG5</v>
          </cell>
          <cell r="F762" t="str">
            <v>Definition of justified or unfair dismissal</v>
          </cell>
          <cell r="G762">
            <v>2003</v>
          </cell>
          <cell r="H762">
            <v>2008</v>
          </cell>
          <cell r="I762" t="str">
            <v>Fair: decrease in work volumne, reorganisation of production or work, liquidation or bankruptcy of business, unsuitability of employee for work, unsatisfactory performance, breach of duties, corruption, loss of trust, long term incapacity, employee has reached retirement age. In the case of redundancy, employer is required to offer another position to the employee if possible. The employer should also give preference when laying off workers to retaining employee representatives, workers with better results, those with occupational diseases or injuries sustained while working for the employer, workers with the longest tenure, with dependents or those engaging in education or training to increase their productivity.</v>
          </cell>
          <cell r="J762">
            <v>2</v>
          </cell>
          <cell r="M762">
            <v>4</v>
          </cell>
        </row>
        <row r="763">
          <cell r="A763" t="str">
            <v>LUXREG62003</v>
          </cell>
          <cell r="B763" t="str">
            <v>LUX</v>
          </cell>
          <cell r="C763" t="str">
            <v>Luxembourg</v>
          </cell>
          <cell r="D763" t="str">
            <v>Item 6</v>
          </cell>
          <cell r="E763" t="str">
            <v>REG6</v>
          </cell>
          <cell r="F763" t="str">
            <v>Trial period</v>
          </cell>
          <cell r="G763">
            <v>2003</v>
          </cell>
          <cell r="H763">
            <v>2008</v>
          </cell>
          <cell r="I763" t="str">
            <v>A probationary period shall not exceed 4 months</v>
          </cell>
          <cell r="J763">
            <v>4</v>
          </cell>
          <cell r="M763">
            <v>4</v>
          </cell>
        </row>
        <row r="764">
          <cell r="A764" t="str">
            <v>LUXREG72003</v>
          </cell>
          <cell r="B764" t="str">
            <v>LUX</v>
          </cell>
          <cell r="C764" t="str">
            <v>Luxembourg</v>
          </cell>
          <cell r="D764" t="str">
            <v>Item 7</v>
          </cell>
          <cell r="E764" t="str">
            <v>REG7</v>
          </cell>
          <cell r="F764" t="str">
            <v xml:space="preserve">Compensation following unfair dismissal </v>
          </cell>
          <cell r="G764">
            <v>2003</v>
          </cell>
          <cell r="H764">
            <v>2008</v>
          </cell>
          <cell r="I764" t="str">
            <v>Compensation up to six months wages, subject to the circumstances of the employment contract and the nature of the offence upon termination of the employment contract.</v>
          </cell>
          <cell r="J764">
            <v>6</v>
          </cell>
          <cell r="M764">
            <v>1</v>
          </cell>
        </row>
        <row r="765">
          <cell r="A765" t="str">
            <v>LUXREG82003</v>
          </cell>
          <cell r="B765" t="str">
            <v>LUX</v>
          </cell>
          <cell r="C765" t="str">
            <v>Luxembourg</v>
          </cell>
          <cell r="D765" t="str">
            <v>Item 8</v>
          </cell>
          <cell r="E765" t="str">
            <v>REG8</v>
          </cell>
          <cell r="F765" t="str">
            <v>Possibility of reinstatement following unfair dismissal</v>
          </cell>
          <cell r="G765">
            <v>2003</v>
          </cell>
          <cell r="H765">
            <v>2008</v>
          </cell>
          <cell r="I765" t="str">
            <v>If termination of an employment contract is declared unlawful, an employee has the right to reclaim his or her former job or position. In such a case, a labour dispute resolution body shall make a decision on reinstatement of the employee in his or her former job or position.</v>
          </cell>
          <cell r="J765">
            <v>3</v>
          </cell>
          <cell r="M765">
            <v>6</v>
          </cell>
        </row>
        <row r="766">
          <cell r="A766" t="str">
            <v>LUXREG92003</v>
          </cell>
          <cell r="B766" t="str">
            <v>LUX</v>
          </cell>
          <cell r="C766" t="str">
            <v>Luxembourg</v>
          </cell>
          <cell r="D766" t="str">
            <v>Item 9</v>
          </cell>
          <cell r="E766" t="str">
            <v>REG9</v>
          </cell>
          <cell r="F766" t="str">
            <v>Maximum time for claim</v>
          </cell>
          <cell r="G766">
            <v>2003</v>
          </cell>
          <cell r="H766">
            <v>2008</v>
          </cell>
          <cell r="I766" t="str">
            <v>The limitation period for filing a claim to contest the justification for termination of an employment contract is one month.</v>
          </cell>
          <cell r="J766">
            <v>1</v>
          </cell>
          <cell r="M766">
            <v>1</v>
          </cell>
        </row>
        <row r="767">
          <cell r="A767" t="str">
            <v>LUXFTC12003</v>
          </cell>
          <cell r="B767" t="str">
            <v>LUX</v>
          </cell>
          <cell r="C767" t="str">
            <v>Luxembourg</v>
          </cell>
          <cell r="D767" t="str">
            <v>Item 10</v>
          </cell>
          <cell r="E767" t="str">
            <v>FTC1</v>
          </cell>
          <cell r="F767" t="str">
            <v>Valid cases for use of fixed-term contracts, other than  “objective”  or “material” situation</v>
          </cell>
          <cell r="G767">
            <v>2003</v>
          </cell>
          <cell r="H767">
            <v>2008</v>
          </cell>
          <cell r="I767" t="str">
            <v>There are some valid cases for use of fixed-term contracts, other than "objective" or "material" situation for example the director of a state museum, members of the teaching staff or research staff of a university, etc.</v>
          </cell>
          <cell r="J767">
            <v>1</v>
          </cell>
          <cell r="M767">
            <v>4</v>
          </cell>
        </row>
        <row r="768">
          <cell r="A768" t="str">
            <v>LUXFTC22003</v>
          </cell>
          <cell r="B768" t="str">
            <v>LUX</v>
          </cell>
          <cell r="C768" t="str">
            <v>Luxembourg</v>
          </cell>
          <cell r="D768" t="str">
            <v>Item 11</v>
          </cell>
          <cell r="E768" t="str">
            <v>FTC2</v>
          </cell>
          <cell r="F768" t="str">
            <v>Maximum number of successive fixed-term contracts</v>
          </cell>
          <cell r="G768">
            <v>2003</v>
          </cell>
          <cell r="H768">
            <v>2008</v>
          </cell>
          <cell r="I768" t="str">
            <v>If an employment contract for completion of a specific task or for a temporary increase in work volume is entered into for the performance of the same work for more than two consecutive terms, each following employment contract entered into for a fixed term for the performance of the same work shall be deemed to be an employment contract entered into for an unspecified term.</v>
          </cell>
          <cell r="J768">
            <v>2</v>
          </cell>
          <cell r="M768">
            <v>4</v>
          </cell>
        </row>
        <row r="769">
          <cell r="A769" t="str">
            <v>LUXFTC32003</v>
          </cell>
          <cell r="B769" t="str">
            <v>LUX</v>
          </cell>
          <cell r="C769" t="str">
            <v>Luxembourg</v>
          </cell>
          <cell r="D769" t="str">
            <v>Item 12</v>
          </cell>
          <cell r="E769" t="str">
            <v>FTC3</v>
          </cell>
          <cell r="F769" t="str">
            <v>Maximum cumulated duration of successive fixed-term contracts</v>
          </cell>
          <cell r="G769">
            <v>2003</v>
          </cell>
          <cell r="H769">
            <v>2008</v>
          </cell>
          <cell r="I769" t="str">
            <v>The law does not specify any limits to the number of fixed term contracts if separate valid objective reasons for each new contract cannot be given. A fixed term employment contract can be entered into for no longer than 5 years. If an employment contract for completion of a specific task or for a temporary increase in work volume is entered into for the performance of the same work for mroe than two consecutive terms, each following employment contract entered into for a fixed term for the performance of the same work shall be deemed to be an employment contract entered into for an unspecified term. So maximum cumulated duration of successive fixed term contracts in some cases is 10 years (5+5 years).</v>
          </cell>
          <cell r="J769">
            <v>120</v>
          </cell>
          <cell r="M769">
            <v>1</v>
          </cell>
        </row>
        <row r="770">
          <cell r="A770" t="str">
            <v>LUXTWA12003</v>
          </cell>
          <cell r="B770" t="str">
            <v>LUX</v>
          </cell>
          <cell r="C770" t="str">
            <v>Luxembourg</v>
          </cell>
          <cell r="D770" t="str">
            <v>Item 13</v>
          </cell>
          <cell r="E770" t="str">
            <v>TWA1</v>
          </cell>
          <cell r="F770" t="str">
            <v>Types of work for which TWA employment is legal</v>
          </cell>
          <cell r="G770">
            <v>2003</v>
          </cell>
          <cell r="H770">
            <v>2008</v>
          </cell>
          <cell r="I770" t="str">
            <v>TWA contracts are allowed in all types of work.</v>
          </cell>
          <cell r="J770">
            <v>4</v>
          </cell>
          <cell r="M770">
            <v>0</v>
          </cell>
        </row>
        <row r="771">
          <cell r="A771" t="str">
            <v>LUXTWA22003</v>
          </cell>
          <cell r="B771" t="str">
            <v>LUX</v>
          </cell>
          <cell r="C771" t="str">
            <v>Luxembourg</v>
          </cell>
          <cell r="D771" t="str">
            <v>Item 14</v>
          </cell>
          <cell r="E771" t="str">
            <v>TWA2A, TWA2B</v>
          </cell>
          <cell r="F771" t="str">
            <v>Are there any restrictions on the number of renewals of a TWA contract?</v>
          </cell>
          <cell r="G771">
            <v>2003</v>
          </cell>
          <cell r="H771">
            <v>2008</v>
          </cell>
          <cell r="I771" t="str">
            <v>No restrictions.</v>
          </cell>
          <cell r="J771" t="str">
            <v>No</v>
          </cell>
          <cell r="K771" t="str">
            <v>No</v>
          </cell>
          <cell r="M771">
            <v>2</v>
          </cell>
          <cell r="N771">
            <v>2</v>
          </cell>
        </row>
        <row r="772">
          <cell r="A772" t="str">
            <v>LUXTWA32003</v>
          </cell>
          <cell r="B772" t="str">
            <v>LUX</v>
          </cell>
          <cell r="C772" t="str">
            <v>Luxembourg</v>
          </cell>
          <cell r="D772" t="str">
            <v>Item 15</v>
          </cell>
          <cell r="E772" t="str">
            <v>TWA3A, TWA3B</v>
          </cell>
          <cell r="F772" t="str">
            <v>Maximum cumulated duration of temporary work contracts</v>
          </cell>
          <cell r="G772">
            <v>2003</v>
          </cell>
          <cell r="H772">
            <v>2008</v>
          </cell>
          <cell r="I772" t="str">
            <v>No limits.</v>
          </cell>
          <cell r="J772">
            <v>100</v>
          </cell>
          <cell r="K772">
            <v>100</v>
          </cell>
          <cell r="M772">
            <v>0</v>
          </cell>
          <cell r="N772">
            <v>0</v>
          </cell>
        </row>
        <row r="773">
          <cell r="A773" t="str">
            <v>LUXTWA42003</v>
          </cell>
          <cell r="B773" t="str">
            <v>LUX</v>
          </cell>
          <cell r="C773" t="str">
            <v>Luxembourg</v>
          </cell>
          <cell r="D773" t="str">
            <v>Item 16</v>
          </cell>
          <cell r="E773" t="str">
            <v>TWA4</v>
          </cell>
          <cell r="F773" t="str">
            <v>Authorisation or reporting requirements</v>
          </cell>
          <cell r="G773">
            <v>2003</v>
          </cell>
          <cell r="H773">
            <v>2008</v>
          </cell>
          <cell r="I773" t="str">
            <v>No</v>
          </cell>
          <cell r="J773">
            <v>0</v>
          </cell>
          <cell r="M773">
            <v>0</v>
          </cell>
        </row>
        <row r="774">
          <cell r="A774" t="str">
            <v>LUXTWA52003</v>
          </cell>
          <cell r="B774" t="str">
            <v>LUX</v>
          </cell>
          <cell r="C774" t="str">
            <v>Luxembourg</v>
          </cell>
          <cell r="D774" t="str">
            <v>Item 17</v>
          </cell>
          <cell r="E774" t="str">
            <v>TWA5</v>
          </cell>
          <cell r="F774" t="str">
            <v>Equal treatment for TWA workers</v>
          </cell>
          <cell r="G774">
            <v>2003</v>
          </cell>
          <cell r="H774">
            <v>2008</v>
          </cell>
          <cell r="I774"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774">
            <v>2</v>
          </cell>
          <cell r="M774">
            <v>6</v>
          </cell>
        </row>
        <row r="775">
          <cell r="A775" t="str">
            <v>LUXCD12003</v>
          </cell>
          <cell r="B775" t="str">
            <v>LUX</v>
          </cell>
          <cell r="C775" t="str">
            <v>Luxembourg</v>
          </cell>
          <cell r="D775" t="str">
            <v>Item 18</v>
          </cell>
          <cell r="E775" t="str">
            <v>CD1</v>
          </cell>
          <cell r="F775" t="str">
            <v>Definition of collective dismissal</v>
          </cell>
          <cell r="G775">
            <v>2003</v>
          </cell>
          <cell r="H775">
            <v>2008</v>
          </cell>
          <cell r="I775"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775">
            <v>4</v>
          </cell>
          <cell r="M775">
            <v>6</v>
          </cell>
        </row>
        <row r="776">
          <cell r="A776" t="str">
            <v>LUXCD22003</v>
          </cell>
          <cell r="B776" t="str">
            <v>LUX</v>
          </cell>
          <cell r="C776" t="str">
            <v>Luxembourg</v>
          </cell>
          <cell r="D776" t="str">
            <v>Item 19</v>
          </cell>
          <cell r="E776" t="str">
            <v>CD2</v>
          </cell>
          <cell r="F776" t="str">
            <v>Additional notification requirements in case of collective dismissals</v>
          </cell>
          <cell r="G776">
            <v>2003</v>
          </cell>
          <cell r="H776">
            <v>2008</v>
          </cell>
          <cell r="I776" t="str">
            <v>Employer has the obligation to inform and consult with representative of employees and apply for the approval of the labour inspectorate.</v>
          </cell>
          <cell r="J776">
            <v>0</v>
          </cell>
          <cell r="M776">
            <v>0</v>
          </cell>
        </row>
        <row r="777">
          <cell r="A777" t="str">
            <v>LUXCD32003</v>
          </cell>
          <cell r="B777" t="str">
            <v>LUX</v>
          </cell>
          <cell r="C777" t="str">
            <v>Luxembourg</v>
          </cell>
          <cell r="D777" t="str">
            <v>Item 20</v>
          </cell>
          <cell r="E777" t="str">
            <v>CD3</v>
          </cell>
          <cell r="F777" t="str">
            <v>Additional delays involved in case of collective dismissals</v>
          </cell>
          <cell r="G777">
            <v>2003</v>
          </cell>
          <cell r="H777">
            <v>2008</v>
          </cell>
          <cell r="I777" t="str">
            <v>During the consultations, the representatives of the employees have the right to meet with representatives of the employer and submit, within 15 days, their written proposals and opinions with regard to the termination of employment contracts, unless a longer period is agreed upon. The employer shall commence the termination of employment contracts of the employees not earlier than thirty days after obtaining the approval of the labour inspectorate. The representative of employees has the right to extend the term up to thirty days if the problems related to the termination of employment contracts cannot be solved in time.
Delay involved before notice can start: 15 days for employees to submit, their written proposals and opinions with regard to the termination of employment contracts.</v>
          </cell>
          <cell r="J777">
            <v>15</v>
          </cell>
          <cell r="M777">
            <v>1</v>
          </cell>
        </row>
        <row r="778">
          <cell r="A778" t="str">
            <v>LUXCD42003</v>
          </cell>
          <cell r="B778" t="str">
            <v>LUX</v>
          </cell>
          <cell r="C778" t="str">
            <v>Luxembourg</v>
          </cell>
          <cell r="D778" t="str">
            <v>Item 21</v>
          </cell>
          <cell r="E778" t="str">
            <v>CD4</v>
          </cell>
          <cell r="F778" t="str">
            <v>Other special costs to employers in case of collective dismissals</v>
          </cell>
          <cell r="G778">
            <v>2003</v>
          </cell>
          <cell r="H778">
            <v>2008</v>
          </cell>
          <cell r="I778" t="str">
            <v>No additional requirements</v>
          </cell>
          <cell r="J778">
            <v>0</v>
          </cell>
          <cell r="M778">
            <v>0</v>
          </cell>
        </row>
        <row r="779">
          <cell r="A779" t="str">
            <v>RUSREG12003</v>
          </cell>
          <cell r="B779" t="str">
            <v>RUS</v>
          </cell>
          <cell r="C779" t="str">
            <v>Russian Federation</v>
          </cell>
          <cell r="D779" t="str">
            <v>Item 1</v>
          </cell>
          <cell r="E779" t="str">
            <v>REG1</v>
          </cell>
          <cell r="F779" t="str">
            <v>Notification procedures</v>
          </cell>
          <cell r="G779">
            <v>2003</v>
          </cell>
          <cell r="H779">
            <v>2012</v>
          </cell>
          <cell r="I779"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779">
            <v>1.5</v>
          </cell>
          <cell r="M779">
            <v>3</v>
          </cell>
          <cell r="P779">
            <v>39820</v>
          </cell>
        </row>
        <row r="780">
          <cell r="A780" t="str">
            <v>RUSREG22003</v>
          </cell>
          <cell r="B780" t="str">
            <v>RUS</v>
          </cell>
          <cell r="C780" t="str">
            <v>Russian Federation</v>
          </cell>
          <cell r="D780" t="str">
            <v>Item 2</v>
          </cell>
          <cell r="E780" t="str">
            <v>REG2</v>
          </cell>
          <cell r="F780" t="str">
            <v>Delay before notice can start</v>
          </cell>
          <cell r="G780">
            <v>2003</v>
          </cell>
          <cell r="H780">
            <v>2012</v>
          </cell>
          <cell r="I780"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780">
            <v>4</v>
          </cell>
          <cell r="M780">
            <v>1</v>
          </cell>
          <cell r="P780">
            <v>39820</v>
          </cell>
        </row>
        <row r="781">
          <cell r="A781" t="str">
            <v>RUSREG32003</v>
          </cell>
          <cell r="B781" t="str">
            <v>RUS</v>
          </cell>
          <cell r="C781" t="str">
            <v>Russian Federation</v>
          </cell>
          <cell r="D781" t="str">
            <v>Item 3</v>
          </cell>
          <cell r="E781" t="str">
            <v>REG3A, REG3B, REG3C</v>
          </cell>
          <cell r="F781" t="str">
            <v>Notice / tenure</v>
          </cell>
          <cell r="G781">
            <v>2003</v>
          </cell>
          <cell r="H781">
            <v>2012</v>
          </cell>
          <cell r="I781"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781">
            <v>0.5</v>
          </cell>
          <cell r="K781">
            <v>1</v>
          </cell>
          <cell r="L781">
            <v>3</v>
          </cell>
          <cell r="M781">
            <v>2</v>
          </cell>
          <cell r="N781">
            <v>2</v>
          </cell>
          <cell r="O781">
            <v>2</v>
          </cell>
          <cell r="P781">
            <v>39820</v>
          </cell>
        </row>
        <row r="782">
          <cell r="A782" t="str">
            <v>RUSREG42003</v>
          </cell>
          <cell r="B782" t="str">
            <v>RUS</v>
          </cell>
          <cell r="C782" t="str">
            <v>Russian Federation</v>
          </cell>
          <cell r="D782" t="str">
            <v>Item 4</v>
          </cell>
          <cell r="E782" t="str">
            <v>REG4A, REG4B, REG4C</v>
          </cell>
          <cell r="F782" t="str">
            <v>Severance pay / tenure</v>
          </cell>
          <cell r="G782">
            <v>2003</v>
          </cell>
          <cell r="H782">
            <v>2012</v>
          </cell>
          <cell r="I782"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782">
            <v>0.5</v>
          </cell>
          <cell r="K782">
            <v>0.5</v>
          </cell>
          <cell r="L782">
            <v>0.5</v>
          </cell>
          <cell r="M782">
            <v>1</v>
          </cell>
          <cell r="N782">
            <v>1</v>
          </cell>
          <cell r="O782">
            <v>1</v>
          </cell>
          <cell r="P782">
            <v>39820</v>
          </cell>
        </row>
        <row r="783">
          <cell r="A783" t="str">
            <v>RUSREG52003</v>
          </cell>
          <cell r="B783" t="str">
            <v>RUS</v>
          </cell>
          <cell r="C783" t="str">
            <v>Russian Federation</v>
          </cell>
          <cell r="D783" t="str">
            <v>Item 5</v>
          </cell>
          <cell r="E783" t="str">
            <v>REG5</v>
          </cell>
          <cell r="F783" t="str">
            <v>Definition of justified or unfair dismissal</v>
          </cell>
          <cell r="G783">
            <v>2003</v>
          </cell>
          <cell r="H783">
            <v>2012</v>
          </cell>
          <cell r="I783"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783">
            <v>2</v>
          </cell>
          <cell r="M783">
            <v>4</v>
          </cell>
          <cell r="P783">
            <v>39820</v>
          </cell>
        </row>
        <row r="784">
          <cell r="A784" t="str">
            <v>RUSREG62003</v>
          </cell>
          <cell r="B784" t="str">
            <v>RUS</v>
          </cell>
          <cell r="C784" t="str">
            <v>Russian Federation</v>
          </cell>
          <cell r="D784" t="str">
            <v>Item 6</v>
          </cell>
          <cell r="E784" t="str">
            <v>REG6</v>
          </cell>
          <cell r="F784" t="str">
            <v>Trial period</v>
          </cell>
          <cell r="G784">
            <v>2003</v>
          </cell>
          <cell r="H784">
            <v>2012</v>
          </cell>
          <cell r="I784" t="str">
            <v xml:space="preserve">A probationary period shall not exceed 4 months.
In the case of the employment contract entered into for a specified term of up to eight months the probationary period may not be longer than half of the contract term.
</v>
          </cell>
          <cell r="J784">
            <v>4</v>
          </cell>
          <cell r="M784">
            <v>4</v>
          </cell>
        </row>
        <row r="785">
          <cell r="A785" t="str">
            <v>RUSREG72003</v>
          </cell>
          <cell r="B785" t="str">
            <v>RUS</v>
          </cell>
          <cell r="C785" t="str">
            <v>Russian Federation</v>
          </cell>
          <cell r="D785" t="str">
            <v>Item 7</v>
          </cell>
          <cell r="E785" t="str">
            <v>REG7</v>
          </cell>
          <cell r="F785" t="str">
            <v xml:space="preserve">Compensation following unfair dismissal </v>
          </cell>
          <cell r="G785">
            <v>2003</v>
          </cell>
          <cell r="H785">
            <v>2012</v>
          </cell>
          <cell r="I785"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785">
            <v>3</v>
          </cell>
          <cell r="M785">
            <v>0</v>
          </cell>
          <cell r="P785">
            <v>39820</v>
          </cell>
        </row>
        <row r="786">
          <cell r="A786" t="str">
            <v>RUSREG82003</v>
          </cell>
          <cell r="B786" t="str">
            <v>RUS</v>
          </cell>
          <cell r="C786" t="str">
            <v>Russian Federation</v>
          </cell>
          <cell r="D786" t="str">
            <v>Item 8</v>
          </cell>
          <cell r="E786" t="str">
            <v>REG8</v>
          </cell>
          <cell r="F786" t="str">
            <v>Possibility of reinstatement following unfair dismissal</v>
          </cell>
          <cell r="G786">
            <v>2003</v>
          </cell>
          <cell r="H786">
            <v>2012</v>
          </cell>
          <cell r="I786"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786">
            <v>0</v>
          </cell>
          <cell r="M786">
            <v>0</v>
          </cell>
          <cell r="P786">
            <v>39820</v>
          </cell>
        </row>
        <row r="787">
          <cell r="A787" t="str">
            <v>RUSREG92003</v>
          </cell>
          <cell r="B787" t="str">
            <v>RUS</v>
          </cell>
          <cell r="C787" t="str">
            <v>Russian Federation</v>
          </cell>
          <cell r="D787" t="str">
            <v>Item 9</v>
          </cell>
          <cell r="E787" t="str">
            <v>REG9</v>
          </cell>
          <cell r="F787" t="str">
            <v>Maximum time for claim</v>
          </cell>
          <cell r="G787">
            <v>2003</v>
          </cell>
          <cell r="H787">
            <v>2012</v>
          </cell>
          <cell r="I787" t="str">
            <v>An action with the court or an application with a labour dispute committee for establishment of voidness of cancellation shall be filed within 30 calendar days as of the receipt of the declaration of cancellation.</v>
          </cell>
          <cell r="J787">
            <v>1</v>
          </cell>
          <cell r="M787">
            <v>1</v>
          </cell>
          <cell r="P787">
            <v>39820</v>
          </cell>
        </row>
        <row r="788">
          <cell r="A788" t="str">
            <v>RUSFTC12003</v>
          </cell>
          <cell r="B788" t="str">
            <v>RUS</v>
          </cell>
          <cell r="C788" t="str">
            <v>Russian Federation</v>
          </cell>
          <cell r="D788" t="str">
            <v>Item 10</v>
          </cell>
          <cell r="E788" t="str">
            <v>FTC1</v>
          </cell>
          <cell r="F788" t="str">
            <v>Valid cases for use of fixed-term contracts, other than  “objective”  or “material” situation</v>
          </cell>
          <cell r="G788">
            <v>2003</v>
          </cell>
          <cell r="H788">
            <v>2012</v>
          </cell>
          <cell r="I788"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788">
            <v>1</v>
          </cell>
          <cell r="M788">
            <v>4</v>
          </cell>
          <cell r="P788">
            <v>39820</v>
          </cell>
        </row>
        <row r="789">
          <cell r="A789" t="str">
            <v>RUSFTC22003</v>
          </cell>
          <cell r="B789" t="str">
            <v>RUS</v>
          </cell>
          <cell r="C789" t="str">
            <v>Russian Federation</v>
          </cell>
          <cell r="D789" t="str">
            <v>Item 11</v>
          </cell>
          <cell r="E789" t="str">
            <v>FTC2</v>
          </cell>
          <cell r="F789" t="str">
            <v>Maximum number of successive fixed-term contracts</v>
          </cell>
          <cell r="G789">
            <v>2003</v>
          </cell>
          <cell r="H789">
            <v>2012</v>
          </cell>
          <cell r="I789"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789">
            <v>2</v>
          </cell>
          <cell r="M789">
            <v>4</v>
          </cell>
        </row>
        <row r="790">
          <cell r="A790" t="str">
            <v>RUSFTC32003</v>
          </cell>
          <cell r="B790" t="str">
            <v>RUS</v>
          </cell>
          <cell r="C790" t="str">
            <v>Russian Federation</v>
          </cell>
          <cell r="D790" t="str">
            <v>Item 12</v>
          </cell>
          <cell r="E790" t="str">
            <v>FTC3</v>
          </cell>
          <cell r="F790" t="str">
            <v>Maximum cumulated duration of successive fixed-term contracts</v>
          </cell>
          <cell r="G790">
            <v>2003</v>
          </cell>
          <cell r="H790">
            <v>2012</v>
          </cell>
          <cell r="I790" t="str">
            <v>120 months</v>
          </cell>
          <cell r="J790">
            <v>120</v>
          </cell>
          <cell r="M790">
            <v>1</v>
          </cell>
        </row>
        <row r="791">
          <cell r="A791" t="str">
            <v>RUSTWA12003</v>
          </cell>
          <cell r="B791" t="str">
            <v>RUS</v>
          </cell>
          <cell r="C791" t="str">
            <v>Russian Federation</v>
          </cell>
          <cell r="D791" t="str">
            <v>Item 13</v>
          </cell>
          <cell r="E791" t="str">
            <v>TWA1</v>
          </cell>
          <cell r="F791" t="str">
            <v>Types of work for which TWA employment is legal</v>
          </cell>
          <cell r="G791">
            <v>2003</v>
          </cell>
          <cell r="H791">
            <v>2012</v>
          </cell>
          <cell r="I791" t="str">
            <v>TWA contracts are allowed in all types of work.</v>
          </cell>
          <cell r="J791">
            <v>4</v>
          </cell>
          <cell r="M791">
            <v>0</v>
          </cell>
        </row>
        <row r="792">
          <cell r="A792" t="str">
            <v>RUSTWA22003</v>
          </cell>
          <cell r="B792" t="str">
            <v>RUS</v>
          </cell>
          <cell r="C792" t="str">
            <v>Russian Federation</v>
          </cell>
          <cell r="D792" t="str">
            <v>Item 14</v>
          </cell>
          <cell r="E792" t="str">
            <v>TWA2A, TWA2B</v>
          </cell>
          <cell r="F792" t="str">
            <v>Are there any restrictions on the number of renewals of a TWA contract?</v>
          </cell>
          <cell r="G792">
            <v>2003</v>
          </cell>
          <cell r="H792">
            <v>2012</v>
          </cell>
          <cell r="I792" t="str">
            <v>No restrictions.</v>
          </cell>
          <cell r="J792" t="str">
            <v>No</v>
          </cell>
          <cell r="K792" t="str">
            <v>No</v>
          </cell>
          <cell r="M792">
            <v>2</v>
          </cell>
          <cell r="N792">
            <v>2</v>
          </cell>
        </row>
        <row r="793">
          <cell r="A793" t="str">
            <v>RUSTWA32003</v>
          </cell>
          <cell r="B793" t="str">
            <v>RUS</v>
          </cell>
          <cell r="C793" t="str">
            <v>Russian Federation</v>
          </cell>
          <cell r="D793" t="str">
            <v>Item 15</v>
          </cell>
          <cell r="E793" t="str">
            <v>TWA3A, TWA3B</v>
          </cell>
          <cell r="F793" t="str">
            <v>Maximum cumulated duration of temporary work contracts</v>
          </cell>
          <cell r="G793">
            <v>2003</v>
          </cell>
          <cell r="H793">
            <v>2012</v>
          </cell>
          <cell r="I793" t="str">
            <v>No limits.</v>
          </cell>
          <cell r="J793">
            <v>100</v>
          </cell>
          <cell r="K793">
            <v>100</v>
          </cell>
          <cell r="M793">
            <v>0</v>
          </cell>
          <cell r="N793">
            <v>0</v>
          </cell>
        </row>
        <row r="794">
          <cell r="A794" t="str">
            <v>RUSTWA42003</v>
          </cell>
          <cell r="B794" t="str">
            <v>RUS</v>
          </cell>
          <cell r="C794" t="str">
            <v>Russian Federation</v>
          </cell>
          <cell r="D794" t="str">
            <v>Item 16</v>
          </cell>
          <cell r="E794" t="str">
            <v>TWA4</v>
          </cell>
          <cell r="F794" t="str">
            <v>Authorisation or reporting requirements</v>
          </cell>
          <cell r="G794">
            <v>2003</v>
          </cell>
          <cell r="H794">
            <v>2012</v>
          </cell>
          <cell r="I794" t="str">
            <v>Temporary agency work services may be provided by a legal person in private law who has been registered as an intermediary of temporary agency work in the register of economic activities.</v>
          </cell>
          <cell r="J794">
            <v>0</v>
          </cell>
          <cell r="M794">
            <v>0</v>
          </cell>
          <cell r="P794">
            <v>39820</v>
          </cell>
        </row>
        <row r="795">
          <cell r="A795" t="str">
            <v>RUSTWA52003</v>
          </cell>
          <cell r="B795" t="str">
            <v>RUS</v>
          </cell>
          <cell r="C795" t="str">
            <v>Russian Federation</v>
          </cell>
          <cell r="D795" t="str">
            <v>Item 17</v>
          </cell>
          <cell r="E795" t="str">
            <v>TWA5</v>
          </cell>
          <cell r="F795" t="str">
            <v>Equal treatment for TWA workers</v>
          </cell>
          <cell r="G795">
            <v>2003</v>
          </cell>
          <cell r="H795">
            <v>2012</v>
          </cell>
          <cell r="I795"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795">
            <v>2</v>
          </cell>
          <cell r="M795">
            <v>6</v>
          </cell>
        </row>
        <row r="796">
          <cell r="A796" t="str">
            <v>RUSCD12003</v>
          </cell>
          <cell r="B796" t="str">
            <v>RUS</v>
          </cell>
          <cell r="C796" t="str">
            <v>Russian Federation</v>
          </cell>
          <cell r="D796" t="str">
            <v>Item 18</v>
          </cell>
          <cell r="E796" t="str">
            <v>CD1</v>
          </cell>
          <cell r="F796" t="str">
            <v>Definition of collective dismissal</v>
          </cell>
          <cell r="G796">
            <v>2003</v>
          </cell>
          <cell r="H796">
            <v>2012</v>
          </cell>
          <cell r="I796"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796">
            <v>4</v>
          </cell>
          <cell r="M796">
            <v>6</v>
          </cell>
        </row>
        <row r="797">
          <cell r="A797" t="str">
            <v>RUSCD22003</v>
          </cell>
          <cell r="B797" t="str">
            <v>RUS</v>
          </cell>
          <cell r="C797" t="str">
            <v>Russian Federation</v>
          </cell>
          <cell r="D797" t="str">
            <v>Item 19</v>
          </cell>
          <cell r="E797" t="str">
            <v>CD2</v>
          </cell>
          <cell r="F797" t="str">
            <v>Additional notification requirements in case of collective dismissals</v>
          </cell>
          <cell r="G797">
            <v>2003</v>
          </cell>
          <cell r="H797">
            <v>2012</v>
          </cell>
          <cell r="I797" t="str">
            <v xml:space="preserve">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
</v>
          </cell>
          <cell r="J797">
            <v>1.5</v>
          </cell>
          <cell r="M797">
            <v>4.5</v>
          </cell>
          <cell r="P797">
            <v>39820</v>
          </cell>
        </row>
        <row r="798">
          <cell r="A798" t="str">
            <v>RUSCD32003</v>
          </cell>
          <cell r="B798" t="str">
            <v>RUS</v>
          </cell>
          <cell r="C798" t="str">
            <v>Russian Federation</v>
          </cell>
          <cell r="D798" t="str">
            <v>Item 20</v>
          </cell>
          <cell r="E798" t="str">
            <v>CD3</v>
          </cell>
          <cell r="F798" t="str">
            <v>Additional delays involved in case of collective dismissals</v>
          </cell>
          <cell r="G798">
            <v>2003</v>
          </cell>
          <cell r="H798">
            <v>2012</v>
          </cell>
          <cell r="I798"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798">
            <v>11</v>
          </cell>
          <cell r="M798">
            <v>1</v>
          </cell>
        </row>
        <row r="799">
          <cell r="A799" t="str">
            <v>RUSCD42003</v>
          </cell>
          <cell r="B799" t="str">
            <v>RUS</v>
          </cell>
          <cell r="C799" t="str">
            <v>Russian Federation</v>
          </cell>
          <cell r="D799" t="str">
            <v>Item 21</v>
          </cell>
          <cell r="E799" t="str">
            <v>CD4</v>
          </cell>
          <cell r="F799" t="str">
            <v>Other special costs to employers in case of collective dismissals</v>
          </cell>
          <cell r="G799">
            <v>2003</v>
          </cell>
          <cell r="H799">
            <v>2012</v>
          </cell>
          <cell r="I799" t="str">
            <v>No additional requirements</v>
          </cell>
          <cell r="J799">
            <v>0</v>
          </cell>
          <cell r="M799">
            <v>0</v>
          </cell>
        </row>
        <row r="800">
          <cell r="A800" t="str">
            <v>SVNREG12003</v>
          </cell>
          <cell r="B800" t="str">
            <v>SVN</v>
          </cell>
          <cell r="C800" t="str">
            <v>Slovenia</v>
          </cell>
          <cell r="D800" t="str">
            <v>Item 1</v>
          </cell>
          <cell r="E800" t="str">
            <v>REG1</v>
          </cell>
          <cell r="F800" t="str">
            <v>Notification procedures</v>
          </cell>
          <cell r="G800">
            <v>2003</v>
          </cell>
          <cell r="H800">
            <v>2013</v>
          </cell>
          <cell r="I800"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800">
            <v>1.5</v>
          </cell>
          <cell r="M800">
            <v>3</v>
          </cell>
        </row>
        <row r="801">
          <cell r="A801" t="str">
            <v>SVNREG22003</v>
          </cell>
          <cell r="B801" t="str">
            <v>SVN</v>
          </cell>
          <cell r="C801" t="str">
            <v>Slovenia</v>
          </cell>
          <cell r="D801" t="str">
            <v>Item 2</v>
          </cell>
          <cell r="E801" t="str">
            <v>REG2</v>
          </cell>
          <cell r="F801" t="str">
            <v>Delay before notice can start</v>
          </cell>
          <cell r="G801">
            <v>2003</v>
          </cell>
          <cell r="H801">
            <v>2013</v>
          </cell>
          <cell r="I801"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801">
            <v>4</v>
          </cell>
          <cell r="M801">
            <v>1</v>
          </cell>
        </row>
        <row r="802">
          <cell r="A802" t="str">
            <v>SVNREG32003</v>
          </cell>
          <cell r="B802" t="str">
            <v>SVN</v>
          </cell>
          <cell r="C802" t="str">
            <v>Slovenia</v>
          </cell>
          <cell r="D802" t="str">
            <v>Item 3</v>
          </cell>
          <cell r="E802" t="str">
            <v>REG3A, REG3B, REG3C</v>
          </cell>
          <cell r="F802" t="str">
            <v>Notice / tenure</v>
          </cell>
          <cell r="G802">
            <v>2003</v>
          </cell>
          <cell r="H802">
            <v>2013</v>
          </cell>
          <cell r="I802"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802">
            <v>0.5</v>
          </cell>
          <cell r="K802">
            <v>1</v>
          </cell>
          <cell r="L802">
            <v>3</v>
          </cell>
          <cell r="M802">
            <v>2</v>
          </cell>
          <cell r="N802">
            <v>2</v>
          </cell>
          <cell r="O802">
            <v>2</v>
          </cell>
        </row>
        <row r="803">
          <cell r="A803" t="str">
            <v>SVNREG42003</v>
          </cell>
          <cell r="B803" t="str">
            <v>SVN</v>
          </cell>
          <cell r="C803" t="str">
            <v>Slovenia</v>
          </cell>
          <cell r="D803" t="str">
            <v>Item 4</v>
          </cell>
          <cell r="E803" t="str">
            <v>REG4A, REG4B, REG4C</v>
          </cell>
          <cell r="F803" t="str">
            <v>Severance pay / tenure</v>
          </cell>
          <cell r="G803">
            <v>2003</v>
          </cell>
          <cell r="H803">
            <v>2013</v>
          </cell>
          <cell r="I803"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803">
            <v>0.5</v>
          </cell>
          <cell r="K803">
            <v>0.5</v>
          </cell>
          <cell r="L803">
            <v>0.5</v>
          </cell>
          <cell r="M803">
            <v>1</v>
          </cell>
          <cell r="N803">
            <v>1</v>
          </cell>
          <cell r="O803">
            <v>1</v>
          </cell>
        </row>
        <row r="804">
          <cell r="A804" t="str">
            <v>SVNREG52003</v>
          </cell>
          <cell r="B804" t="str">
            <v>SVN</v>
          </cell>
          <cell r="C804" t="str">
            <v>Slovenia</v>
          </cell>
          <cell r="D804" t="str">
            <v>Item 5</v>
          </cell>
          <cell r="E804" t="str">
            <v>REG5</v>
          </cell>
          <cell r="F804" t="str">
            <v>Definition of justified or unfair dismissal</v>
          </cell>
          <cell r="G804">
            <v>2003</v>
          </cell>
          <cell r="H804">
            <v>2013</v>
          </cell>
          <cell r="I804"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804">
            <v>2</v>
          </cell>
          <cell r="M804">
            <v>4</v>
          </cell>
        </row>
        <row r="805">
          <cell r="A805" t="str">
            <v>SVNREG62003</v>
          </cell>
          <cell r="B805" t="str">
            <v>SVN</v>
          </cell>
          <cell r="C805" t="str">
            <v>Slovenia</v>
          </cell>
          <cell r="D805" t="str">
            <v>Item 6</v>
          </cell>
          <cell r="E805" t="str">
            <v>REG6</v>
          </cell>
          <cell r="F805" t="str">
            <v>Trial period</v>
          </cell>
          <cell r="G805">
            <v>2003</v>
          </cell>
          <cell r="H805">
            <v>2013</v>
          </cell>
          <cell r="I805" t="str">
            <v xml:space="preserve">A probationary period shall not exceed 4 months.
In the case of the employment contract entered into for a specified term of up to eight months the probationary period may not be longer than half of the contract term.
</v>
          </cell>
          <cell r="J805">
            <v>4</v>
          </cell>
          <cell r="M805">
            <v>4</v>
          </cell>
        </row>
        <row r="806">
          <cell r="A806" t="str">
            <v>SVNREG72003</v>
          </cell>
          <cell r="B806" t="str">
            <v>SVN</v>
          </cell>
          <cell r="C806" t="str">
            <v>Slovenia</v>
          </cell>
          <cell r="D806" t="str">
            <v>Item 7</v>
          </cell>
          <cell r="E806" t="str">
            <v>REG7</v>
          </cell>
          <cell r="F806" t="str">
            <v xml:space="preserve">Compensation following unfair dismissal </v>
          </cell>
          <cell r="G806">
            <v>2003</v>
          </cell>
          <cell r="H806">
            <v>2013</v>
          </cell>
          <cell r="I806"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806">
            <v>3</v>
          </cell>
          <cell r="M806">
            <v>0</v>
          </cell>
        </row>
        <row r="807">
          <cell r="A807" t="str">
            <v>SVNREG82003</v>
          </cell>
          <cell r="B807" t="str">
            <v>SVN</v>
          </cell>
          <cell r="C807" t="str">
            <v>Slovenia</v>
          </cell>
          <cell r="D807" t="str">
            <v>Item 8</v>
          </cell>
          <cell r="E807" t="str">
            <v>REG8</v>
          </cell>
          <cell r="F807" t="str">
            <v>Possibility of reinstatement following unfair dismissal</v>
          </cell>
          <cell r="G807">
            <v>2003</v>
          </cell>
          <cell r="H807">
            <v>2013</v>
          </cell>
          <cell r="I807"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807">
            <v>0</v>
          </cell>
          <cell r="M807">
            <v>0</v>
          </cell>
        </row>
        <row r="808">
          <cell r="A808" t="str">
            <v>SVNREG92003</v>
          </cell>
          <cell r="B808" t="str">
            <v>SVN</v>
          </cell>
          <cell r="C808" t="str">
            <v>Slovenia</v>
          </cell>
          <cell r="D808" t="str">
            <v>Item 9</v>
          </cell>
          <cell r="E808" t="str">
            <v>REG9</v>
          </cell>
          <cell r="F808" t="str">
            <v>Maximum time for claim</v>
          </cell>
          <cell r="G808">
            <v>2003</v>
          </cell>
          <cell r="H808">
            <v>2013</v>
          </cell>
          <cell r="I808" t="str">
            <v>An action with the court or an application with a labour dispute committee for establishment of voidness of cancellation shall be filed within 30 calendar days as of the receipt of the declaration of cancellation.</v>
          </cell>
          <cell r="J808">
            <v>1</v>
          </cell>
          <cell r="M808">
            <v>1</v>
          </cell>
        </row>
        <row r="809">
          <cell r="A809" t="str">
            <v>SVNFTC12003</v>
          </cell>
          <cell r="B809" t="str">
            <v>SVN</v>
          </cell>
          <cell r="C809" t="str">
            <v>Slovenia</v>
          </cell>
          <cell r="D809" t="str">
            <v>Item 10</v>
          </cell>
          <cell r="E809" t="str">
            <v>FTC1</v>
          </cell>
          <cell r="F809" t="str">
            <v>Valid cases for use of fixed-term contracts, other than  “objective”  or “material” situation</v>
          </cell>
          <cell r="G809">
            <v>2003</v>
          </cell>
          <cell r="H809">
            <v>2013</v>
          </cell>
          <cell r="I809"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809">
            <v>1</v>
          </cell>
          <cell r="M809">
            <v>4</v>
          </cell>
        </row>
        <row r="810">
          <cell r="A810" t="str">
            <v>SVNFTC22003</v>
          </cell>
          <cell r="B810" t="str">
            <v>SVN</v>
          </cell>
          <cell r="C810" t="str">
            <v>Slovenia</v>
          </cell>
          <cell r="D810" t="str">
            <v>Item 11</v>
          </cell>
          <cell r="E810" t="str">
            <v>FTC2</v>
          </cell>
          <cell r="F810" t="str">
            <v>Maximum number of successive fixed-term contracts</v>
          </cell>
          <cell r="G810">
            <v>2003</v>
          </cell>
          <cell r="H810">
            <v>2013</v>
          </cell>
          <cell r="I810"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810">
            <v>2</v>
          </cell>
          <cell r="M810">
            <v>4</v>
          </cell>
        </row>
        <row r="811">
          <cell r="A811" t="str">
            <v>SVNFTC32003</v>
          </cell>
          <cell r="B811" t="str">
            <v>SVN</v>
          </cell>
          <cell r="C811" t="str">
            <v>Slovenia</v>
          </cell>
          <cell r="D811" t="str">
            <v>Item 12</v>
          </cell>
          <cell r="E811" t="str">
            <v>FTC3</v>
          </cell>
          <cell r="F811" t="str">
            <v>Maximum cumulated duration of successive fixed-term contracts</v>
          </cell>
          <cell r="G811">
            <v>2003</v>
          </cell>
          <cell r="H811">
            <v>2013</v>
          </cell>
          <cell r="I811" t="str">
            <v>120 months</v>
          </cell>
          <cell r="J811">
            <v>120</v>
          </cell>
          <cell r="M811">
            <v>1</v>
          </cell>
        </row>
        <row r="812">
          <cell r="A812" t="str">
            <v>SVNTWA12003</v>
          </cell>
          <cell r="B812" t="str">
            <v>SVN</v>
          </cell>
          <cell r="C812" t="str">
            <v>Slovenia</v>
          </cell>
          <cell r="D812" t="str">
            <v>Item 13</v>
          </cell>
          <cell r="E812" t="str">
            <v>TWA1</v>
          </cell>
          <cell r="F812" t="str">
            <v>Types of work for which TWA employment is legal</v>
          </cell>
          <cell r="G812">
            <v>2003</v>
          </cell>
          <cell r="H812">
            <v>2013</v>
          </cell>
          <cell r="I812" t="str">
            <v>If fixed-term duties are performed by way of temporary agency work, an employment contract may be entered into for a specified term also if it is justified by the temporary characteristics of the work in a user undertaking.</v>
          </cell>
          <cell r="J812">
            <v>2</v>
          </cell>
          <cell r="M812">
            <v>3</v>
          </cell>
          <cell r="P812" t="str">
            <v>20-02-2012</v>
          </cell>
        </row>
        <row r="813">
          <cell r="A813" t="str">
            <v>SVNTWA22003</v>
          </cell>
          <cell r="B813" t="str">
            <v>SVN</v>
          </cell>
          <cell r="C813" t="str">
            <v>Slovenia</v>
          </cell>
          <cell r="D813" t="str">
            <v>Item 14</v>
          </cell>
          <cell r="E813" t="str">
            <v>TWA2A, TWA2B</v>
          </cell>
          <cell r="F813" t="str">
            <v>Are there any restrictions on the number of renewals of a TWA contract?</v>
          </cell>
          <cell r="G813">
            <v>2003</v>
          </cell>
          <cell r="H813">
            <v>2013</v>
          </cell>
          <cell r="I813" t="str">
            <v>If duties are performed by way of  temporary agency work, the restriction on consecutive entry into or extension of an employment contract for a specified term in mentioned in  item 11 shall be applied to every user undertaking separately.</v>
          </cell>
          <cell r="J813" t="str">
            <v>Yes</v>
          </cell>
          <cell r="K813" t="str">
            <v>Yes</v>
          </cell>
          <cell r="M813">
            <v>4</v>
          </cell>
          <cell r="N813">
            <v>4</v>
          </cell>
        </row>
        <row r="814">
          <cell r="A814" t="str">
            <v>SVNTWA32003</v>
          </cell>
          <cell r="B814" t="str">
            <v>SVN</v>
          </cell>
          <cell r="C814" t="str">
            <v>Slovenia</v>
          </cell>
          <cell r="D814" t="str">
            <v>Item 15</v>
          </cell>
          <cell r="E814" t="str">
            <v>TWA3A, TWA3B</v>
          </cell>
          <cell r="F814" t="str">
            <v>Maximum cumulated duration of temporary work contracts</v>
          </cell>
          <cell r="G814">
            <v>2003</v>
          </cell>
          <cell r="H814">
            <v>2013</v>
          </cell>
          <cell r="I814" t="str">
            <v xml:space="preserve">The restriction on consecutive entry into or extension of an employment contract for a specified term  mentioned in  item 11 shall be applied to every user undertaking separately. So there is no limits on regulations on number and duration of the contracts between the TWA and the employee.
120 months </v>
          </cell>
          <cell r="J814">
            <v>98</v>
          </cell>
          <cell r="K814">
            <v>98</v>
          </cell>
          <cell r="M814">
            <v>1</v>
          </cell>
          <cell r="N814">
            <v>1</v>
          </cell>
          <cell r="P814" t="str">
            <v>20-02-2012
98 because more than 36, less than 100=no limit</v>
          </cell>
        </row>
        <row r="815">
          <cell r="A815" t="str">
            <v>SVNTWA42003</v>
          </cell>
          <cell r="B815" t="str">
            <v>SVN</v>
          </cell>
          <cell r="C815" t="str">
            <v>Slovenia</v>
          </cell>
          <cell r="D815" t="str">
            <v>Item 16</v>
          </cell>
          <cell r="E815" t="str">
            <v>TWA4</v>
          </cell>
          <cell r="F815" t="str">
            <v>Authorisation or reporting requirements</v>
          </cell>
          <cell r="G815">
            <v>2003</v>
          </cell>
          <cell r="H815">
            <v>2013</v>
          </cell>
          <cell r="I815" t="str">
            <v>Temporary agency work services may be provided by a legal person in private law who has been registered as an intermediary of temporary agency work in the register of economic activities.</v>
          </cell>
          <cell r="J815">
            <v>0</v>
          </cell>
          <cell r="M815">
            <v>0</v>
          </cell>
        </row>
        <row r="816">
          <cell r="A816" t="str">
            <v>SVNTWA52003</v>
          </cell>
          <cell r="B816" t="str">
            <v>SVN</v>
          </cell>
          <cell r="C816" t="str">
            <v>Slovenia</v>
          </cell>
          <cell r="D816" t="str">
            <v>Item 17</v>
          </cell>
          <cell r="E816" t="str">
            <v>TWA5</v>
          </cell>
          <cell r="F816" t="str">
            <v>Equal treatment for TWA workers</v>
          </cell>
          <cell r="G816">
            <v>2003</v>
          </cell>
          <cell r="H816">
            <v>2013</v>
          </cell>
          <cell r="I816"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816">
            <v>2</v>
          </cell>
          <cell r="M816">
            <v>6</v>
          </cell>
        </row>
        <row r="817">
          <cell r="A817" t="str">
            <v>SVNCD12003</v>
          </cell>
          <cell r="B817" t="str">
            <v>SVN</v>
          </cell>
          <cell r="C817" t="str">
            <v>Slovenia</v>
          </cell>
          <cell r="D817" t="str">
            <v>Item 18</v>
          </cell>
          <cell r="E817" t="str">
            <v>CD1</v>
          </cell>
          <cell r="F817" t="str">
            <v>Definition of collective dismissal</v>
          </cell>
          <cell r="G817">
            <v>2003</v>
          </cell>
          <cell r="H817">
            <v>2013</v>
          </cell>
          <cell r="I817"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817">
            <v>4</v>
          </cell>
          <cell r="M817">
            <v>6</v>
          </cell>
        </row>
        <row r="818">
          <cell r="A818" t="str">
            <v>SVNCD22003</v>
          </cell>
          <cell r="B818" t="str">
            <v>SVN</v>
          </cell>
          <cell r="C818" t="str">
            <v>Slovenia</v>
          </cell>
          <cell r="D818" t="str">
            <v>Item 19</v>
          </cell>
          <cell r="E818" t="str">
            <v>CD2</v>
          </cell>
          <cell r="F818" t="str">
            <v>Additional notification requirements in case of collective dismissals</v>
          </cell>
          <cell r="G818">
            <v>2003</v>
          </cell>
          <cell r="H818">
            <v>2013</v>
          </cell>
          <cell r="I818" t="str">
            <v>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v>
          </cell>
          <cell r="J818">
            <v>1.5</v>
          </cell>
          <cell r="M818">
            <v>4.5</v>
          </cell>
        </row>
        <row r="819">
          <cell r="A819" t="str">
            <v>SVNCD32003</v>
          </cell>
          <cell r="B819" t="str">
            <v>SVN</v>
          </cell>
          <cell r="C819" t="str">
            <v>Slovenia</v>
          </cell>
          <cell r="D819" t="str">
            <v>Item 20</v>
          </cell>
          <cell r="E819" t="str">
            <v>CD3</v>
          </cell>
          <cell r="F819" t="str">
            <v>Additional delays involved in case of collective dismissals</v>
          </cell>
          <cell r="G819">
            <v>2003</v>
          </cell>
          <cell r="H819">
            <v>2013</v>
          </cell>
          <cell r="I819"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819">
            <v>11</v>
          </cell>
          <cell r="M819">
            <v>1</v>
          </cell>
        </row>
        <row r="820">
          <cell r="A820" t="str">
            <v>SVNCD42003</v>
          </cell>
          <cell r="B820" t="str">
            <v>SVN</v>
          </cell>
          <cell r="C820" t="str">
            <v>Slovenia</v>
          </cell>
          <cell r="D820" t="str">
            <v>Item 21</v>
          </cell>
          <cell r="E820" t="str">
            <v>CD4</v>
          </cell>
          <cell r="F820" t="str">
            <v>Other special costs to employers in case of collective dismissals</v>
          </cell>
          <cell r="G820">
            <v>2003</v>
          </cell>
          <cell r="H820">
            <v>2013</v>
          </cell>
          <cell r="I820" t="str">
            <v xml:space="preserve">  </v>
          </cell>
          <cell r="J820">
            <v>0</v>
          </cell>
          <cell r="M820">
            <v>0</v>
          </cell>
        </row>
        <row r="821">
          <cell r="A821" t="str">
            <v>ZAFREG12003</v>
          </cell>
          <cell r="B821" t="str">
            <v>ZAF</v>
          </cell>
          <cell r="C821" t="str">
            <v>South Africa</v>
          </cell>
          <cell r="D821" t="str">
            <v>Item 1</v>
          </cell>
          <cell r="E821" t="str">
            <v>REG1</v>
          </cell>
          <cell r="F821" t="str">
            <v>Notification procedures</v>
          </cell>
          <cell r="G821">
            <v>2003</v>
          </cell>
          <cell r="I821" t="str">
            <v>Personal reasons: Statement of reasons and information on appeals procedures given to the employee.  Advance discussion with employee and trade union if requested by employee.
Lack of work: In companies with 30 or more employees, notification to trade union representatives and consultation on reasons and ways to avoid lay-off.</v>
          </cell>
          <cell r="J821">
            <v>1.75</v>
          </cell>
          <cell r="M821">
            <v>3.5</v>
          </cell>
        </row>
        <row r="822">
          <cell r="A822" t="str">
            <v>ZAFREG22003</v>
          </cell>
          <cell r="B822" t="str">
            <v>ZAF</v>
          </cell>
          <cell r="C822" t="str">
            <v>South Africa</v>
          </cell>
          <cell r="D822" t="str">
            <v>Item 2</v>
          </cell>
          <cell r="E822" t="str">
            <v>REG2</v>
          </cell>
          <cell r="F822" t="str">
            <v>Delay before notice can start</v>
          </cell>
          <cell r="G822">
            <v>2003</v>
          </cell>
          <cell r="I822" t="str">
            <v>Personal reasons: Advance discussion, then notice orally or in writing.
Lack of work: Invitation to consultation; 5-day delay; consultation for 7 days; then notice in writing.
Calculation: personal reasons, 7 i.e. (6+1); lack of work, 15 i.e. (1+5+7+2); all, 11 i.e. (7+15)/2</v>
          </cell>
          <cell r="J822">
            <v>11</v>
          </cell>
          <cell r="M822">
            <v>2</v>
          </cell>
          <cell r="P822" t="str">
            <v>to check</v>
          </cell>
        </row>
        <row r="823">
          <cell r="A823" t="str">
            <v>ZAFREG32003</v>
          </cell>
          <cell r="B823" t="str">
            <v>ZAF</v>
          </cell>
          <cell r="C823" t="str">
            <v>South Africa</v>
          </cell>
          <cell r="D823" t="str">
            <v>Item 3</v>
          </cell>
          <cell r="E823" t="str">
            <v>REG3A, REG3B, REG3C</v>
          </cell>
          <cell r="F823" t="str">
            <v>Notice / tenure</v>
          </cell>
          <cell r="G823">
            <v>2003</v>
          </cell>
          <cell r="I823" t="str">
            <v>All workers: 14d&lt;=1y, 1m&lt;=4y, 2m&lt;=8y, 4m&lt;=12y, 6m&gt;12y.
9 months tenure: 14 days, 4 years tenure: 1 months, 20 years tenure: 6 months.</v>
          </cell>
          <cell r="J823">
            <v>0.5</v>
          </cell>
          <cell r="K823">
            <v>1</v>
          </cell>
          <cell r="L823">
            <v>6</v>
          </cell>
          <cell r="M823">
            <v>2</v>
          </cell>
          <cell r="N823">
            <v>2</v>
          </cell>
          <cell r="O823">
            <v>3</v>
          </cell>
        </row>
        <row r="824">
          <cell r="A824" t="str">
            <v>ZAFREG42003</v>
          </cell>
          <cell r="B824" t="str">
            <v>ZAF</v>
          </cell>
          <cell r="C824" t="str">
            <v>South Africa</v>
          </cell>
          <cell r="D824" t="str">
            <v>Item 4</v>
          </cell>
          <cell r="E824" t="str">
            <v>REG4A, REG4B, REG4C</v>
          </cell>
          <cell r="F824" t="str">
            <v>Severance pay / tenure</v>
          </cell>
          <cell r="G824">
            <v>2003</v>
          </cell>
          <cell r="I824" t="str">
            <v>All workers: None.</v>
          </cell>
          <cell r="J824">
            <v>0</v>
          </cell>
          <cell r="K824">
            <v>0</v>
          </cell>
          <cell r="L824">
            <v>0</v>
          </cell>
          <cell r="M824">
            <v>0</v>
          </cell>
          <cell r="N824">
            <v>0</v>
          </cell>
          <cell r="O824">
            <v>0</v>
          </cell>
        </row>
        <row r="825">
          <cell r="A825" t="str">
            <v>ZAFREG52003</v>
          </cell>
          <cell r="B825" t="str">
            <v>ZAF</v>
          </cell>
          <cell r="C825" t="str">
            <v>South Africa</v>
          </cell>
          <cell r="D825" t="str">
            <v>Item 5</v>
          </cell>
          <cell r="E825" t="str">
            <v>REG5</v>
          </cell>
          <cell r="F825" t="str">
            <v>Definition of justified or unfair dismissal</v>
          </cell>
          <cell r="G825">
            <v>2003</v>
          </cell>
          <cell r="I825" t="str">
            <v>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v>
          </cell>
          <cell r="J825">
            <v>2</v>
          </cell>
          <cell r="M825">
            <v>4</v>
          </cell>
        </row>
        <row r="826">
          <cell r="A826" t="str">
            <v>ZAFREG62003</v>
          </cell>
          <cell r="B826" t="str">
            <v>ZAF</v>
          </cell>
          <cell r="C826" t="str">
            <v>South Africa</v>
          </cell>
          <cell r="D826" t="str">
            <v>Item 6</v>
          </cell>
          <cell r="E826" t="str">
            <v>REG6</v>
          </cell>
          <cell r="F826" t="str">
            <v>Trial period</v>
          </cell>
          <cell r="G826">
            <v>2003</v>
          </cell>
          <cell r="I826" t="str">
            <v>4 months (all workers)</v>
          </cell>
          <cell r="J826">
            <v>4</v>
          </cell>
          <cell r="M826">
            <v>4</v>
          </cell>
        </row>
        <row r="827">
          <cell r="A827" t="str">
            <v>ZAFREG72003</v>
          </cell>
          <cell r="B827" t="str">
            <v>ZAF</v>
          </cell>
          <cell r="C827" t="str">
            <v>South Africa</v>
          </cell>
          <cell r="D827" t="str">
            <v>Item 7</v>
          </cell>
          <cell r="E827" t="str">
            <v>REG7</v>
          </cell>
          <cell r="F827" t="str">
            <v xml:space="preserve">Compensation following unfair dismissal </v>
          </cell>
          <cell r="G827">
            <v>2003</v>
          </cell>
          <cell r="I827"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827">
            <v>14</v>
          </cell>
          <cell r="M827">
            <v>3</v>
          </cell>
        </row>
        <row r="828">
          <cell r="A828" t="str">
            <v>ZAFREG82003</v>
          </cell>
          <cell r="B828" t="str">
            <v>ZAF</v>
          </cell>
          <cell r="C828" t="str">
            <v>South Africa</v>
          </cell>
          <cell r="D828" t="str">
            <v>Item 8</v>
          </cell>
          <cell r="E828" t="str">
            <v>REG8</v>
          </cell>
          <cell r="F828" t="str">
            <v>Possibility of reinstatement following unfair dismissal</v>
          </cell>
          <cell r="G828">
            <v>2003</v>
          </cell>
          <cell r="I828" t="str">
            <v>No reinstatement.</v>
          </cell>
          <cell r="J828">
            <v>0</v>
          </cell>
          <cell r="M828">
            <v>0</v>
          </cell>
        </row>
        <row r="829">
          <cell r="A829" t="str">
            <v>ZAFREG92003</v>
          </cell>
          <cell r="B829" t="str">
            <v>ZAF</v>
          </cell>
          <cell r="C829" t="str">
            <v>South Africa</v>
          </cell>
          <cell r="D829" t="str">
            <v>Item 9</v>
          </cell>
          <cell r="E829" t="str">
            <v>REG9</v>
          </cell>
          <cell r="F829" t="str">
            <v>Maximum time for claim</v>
          </cell>
          <cell r="G829">
            <v>2003</v>
          </cell>
          <cell r="I829" t="str">
            <v>-</v>
          </cell>
        </row>
        <row r="830">
          <cell r="A830" t="str">
            <v>ZAFFTC12003</v>
          </cell>
          <cell r="B830" t="str">
            <v>ZAF</v>
          </cell>
          <cell r="C830" t="str">
            <v>South Africa</v>
          </cell>
          <cell r="D830" t="str">
            <v>Item 10</v>
          </cell>
          <cell r="E830" t="str">
            <v>FTC1</v>
          </cell>
          <cell r="F830" t="str">
            <v>Valid cases for use of fixed-term contracts, other than  “objective”  or “material” situation</v>
          </cell>
          <cell r="G830">
            <v>2003</v>
          </cell>
          <cell r="I830" t="str">
            <v>Permitted for temporary replacements, traineeship, and special business needs (unstable nature of  service activity, etc.).</v>
          </cell>
          <cell r="J830">
            <v>1</v>
          </cell>
          <cell r="M830">
            <v>4</v>
          </cell>
        </row>
        <row r="831">
          <cell r="A831" t="str">
            <v>ZAFFTC22003</v>
          </cell>
          <cell r="B831" t="str">
            <v>ZAF</v>
          </cell>
          <cell r="C831" t="str">
            <v>South Africa</v>
          </cell>
          <cell r="D831" t="str">
            <v>Item 11</v>
          </cell>
          <cell r="E831" t="str">
            <v>FTC2</v>
          </cell>
          <cell r="F831" t="str">
            <v>Maximum number of successive fixed-term contracts</v>
          </cell>
          <cell r="G831">
            <v>2003</v>
          </cell>
          <cell r="I831" t="str">
            <v>Estimated number: 1.5
In case of successive contracts, justification of limitation of contract subject to court examination.</v>
          </cell>
          <cell r="J831">
            <v>1.5</v>
          </cell>
          <cell r="M831">
            <v>5</v>
          </cell>
        </row>
        <row r="832">
          <cell r="A832" t="str">
            <v>ZAFFTC32003</v>
          </cell>
          <cell r="B832" t="str">
            <v>ZAF</v>
          </cell>
          <cell r="C832" t="str">
            <v>South Africa</v>
          </cell>
          <cell r="D832" t="str">
            <v>Item 12</v>
          </cell>
          <cell r="E832" t="str">
            <v>FTC3</v>
          </cell>
          <cell r="F832" t="str">
            <v>Maximum cumulated duration of successive fixed-term contracts</v>
          </cell>
          <cell r="G832">
            <v>2003</v>
          </cell>
          <cell r="I832" t="str">
            <v>No limit</v>
          </cell>
          <cell r="J832">
            <v>200</v>
          </cell>
          <cell r="M832">
            <v>0</v>
          </cell>
        </row>
        <row r="833">
          <cell r="A833" t="str">
            <v>ZAFTWA12003</v>
          </cell>
          <cell r="B833" t="str">
            <v>ZAF</v>
          </cell>
          <cell r="C833" t="str">
            <v>South Africa</v>
          </cell>
          <cell r="D833" t="str">
            <v>Item 13</v>
          </cell>
          <cell r="E833" t="str">
            <v>TWA1</v>
          </cell>
          <cell r="F833" t="str">
            <v>Types of work for which TWA employment is legal</v>
          </cell>
          <cell r="G833">
            <v>2003</v>
          </cell>
          <cell r="I833" t="str">
            <v>General</v>
          </cell>
          <cell r="J833">
            <v>4</v>
          </cell>
          <cell r="M833">
            <v>0</v>
          </cell>
        </row>
        <row r="834">
          <cell r="A834" t="str">
            <v>ZAFTWA22003</v>
          </cell>
          <cell r="B834" t="str">
            <v>ZAF</v>
          </cell>
          <cell r="C834" t="str">
            <v>South Africa</v>
          </cell>
          <cell r="D834" t="str">
            <v>Item 14</v>
          </cell>
          <cell r="E834" t="str">
            <v>TWA2A, TWA2B</v>
          </cell>
          <cell r="F834" t="str">
            <v>Are there any restrictions on the number of renewals of a TWA contract?</v>
          </cell>
          <cell r="G834">
            <v>2003</v>
          </cell>
          <cell r="I834" t="str">
            <v>No</v>
          </cell>
          <cell r="J834" t="str">
            <v>No</v>
          </cell>
          <cell r="K834" t="str">
            <v>No</v>
          </cell>
          <cell r="M834">
            <v>2</v>
          </cell>
          <cell r="N834">
            <v>2</v>
          </cell>
        </row>
        <row r="835">
          <cell r="A835" t="str">
            <v>ZAFTWA32003</v>
          </cell>
          <cell r="B835" t="str">
            <v>ZAF</v>
          </cell>
          <cell r="C835" t="str">
            <v>South Africa</v>
          </cell>
          <cell r="D835" t="str">
            <v>Item 15</v>
          </cell>
          <cell r="E835" t="str">
            <v>TWA3A, TWA3B</v>
          </cell>
          <cell r="F835" t="str">
            <v>Maximum cumulated duration of temporary work contracts</v>
          </cell>
          <cell r="G835">
            <v>2003</v>
          </cell>
          <cell r="I835" t="str">
            <v>No limit</v>
          </cell>
          <cell r="J835">
            <v>100</v>
          </cell>
          <cell r="K835">
            <v>100</v>
          </cell>
          <cell r="M835">
            <v>0</v>
          </cell>
          <cell r="N835">
            <v>0</v>
          </cell>
        </row>
        <row r="836">
          <cell r="A836" t="str">
            <v>ZAFTWA42003</v>
          </cell>
          <cell r="B836" t="str">
            <v>ZAF</v>
          </cell>
          <cell r="C836" t="str">
            <v>South Africa</v>
          </cell>
          <cell r="D836" t="str">
            <v>Item 16</v>
          </cell>
          <cell r="E836" t="str">
            <v>TWA4</v>
          </cell>
          <cell r="F836" t="str">
            <v>Authorisation or reporting requirements</v>
          </cell>
          <cell r="G836">
            <v>2003</v>
          </cell>
          <cell r="I836" t="str">
            <v>-</v>
          </cell>
        </row>
        <row r="837">
          <cell r="A837" t="str">
            <v>ZAFTWA52003</v>
          </cell>
          <cell r="B837" t="str">
            <v>ZAF</v>
          </cell>
          <cell r="C837" t="str">
            <v>South Africa</v>
          </cell>
          <cell r="D837" t="str">
            <v>Item 17</v>
          </cell>
          <cell r="E837" t="str">
            <v>TWA5</v>
          </cell>
          <cell r="F837" t="str">
            <v>Equal treatment for TWA workers</v>
          </cell>
          <cell r="G837">
            <v>2003</v>
          </cell>
          <cell r="I837" t="str">
            <v>-</v>
          </cell>
        </row>
        <row r="838">
          <cell r="A838" t="str">
            <v>ZAFCD12003</v>
          </cell>
          <cell r="B838" t="str">
            <v>ZAF</v>
          </cell>
          <cell r="C838" t="str">
            <v>South Africa</v>
          </cell>
          <cell r="D838" t="str">
            <v>Item 18</v>
          </cell>
          <cell r="E838" t="str">
            <v>CD1</v>
          </cell>
          <cell r="F838" t="str">
            <v>Definition of collective dismissal</v>
          </cell>
          <cell r="G838">
            <v>2003</v>
          </cell>
          <cell r="I838" t="str">
            <v>&gt;9 workers in firms &gt;20 employees, in case of dismissal for financial or production-related reasons.</v>
          </cell>
          <cell r="J838">
            <v>3</v>
          </cell>
          <cell r="M838">
            <v>4.5</v>
          </cell>
        </row>
        <row r="839">
          <cell r="A839" t="str">
            <v>ZAFCD22003</v>
          </cell>
          <cell r="B839" t="str">
            <v>ZAF</v>
          </cell>
          <cell r="C839" t="str">
            <v>South Africa</v>
          </cell>
          <cell r="D839" t="str">
            <v>Item 19</v>
          </cell>
          <cell r="E839" t="str">
            <v>CD2</v>
          </cell>
          <cell r="F839" t="str">
            <v>Additional notification requirements in case of collective dismissals</v>
          </cell>
          <cell r="G839">
            <v>2003</v>
          </cell>
          <cell r="I839" t="str">
            <v>Notification of employee representatives: Consultation with trade union or personnel representatives.
Notification of public authorities: Notification of local employment office.</v>
          </cell>
          <cell r="J839">
            <v>1</v>
          </cell>
          <cell r="M839">
            <v>3</v>
          </cell>
        </row>
        <row r="840">
          <cell r="A840" t="str">
            <v>ZAFCD32003</v>
          </cell>
          <cell r="B840" t="str">
            <v>ZAF</v>
          </cell>
          <cell r="C840" t="str">
            <v>South Africa</v>
          </cell>
          <cell r="D840" t="str">
            <v>Item 20</v>
          </cell>
          <cell r="E840" t="str">
            <v>CD3</v>
          </cell>
          <cell r="F840" t="str">
            <v>Additional delays involved in case of collective dismissals</v>
          </cell>
          <cell r="G840">
            <v>2003</v>
          </cell>
          <cell r="I840" t="str">
            <v>Consultation for at least 42 days, plus 5 days advance notice of the need for consultation.
Calculation: 42+5-15 for individual redundancies</v>
          </cell>
          <cell r="J840">
            <v>32</v>
          </cell>
          <cell r="M840">
            <v>3</v>
          </cell>
        </row>
        <row r="841">
          <cell r="A841" t="str">
            <v>ZAFCD42003</v>
          </cell>
          <cell r="B841" t="str">
            <v>ZAF</v>
          </cell>
          <cell r="C841" t="str">
            <v>South Africa</v>
          </cell>
          <cell r="D841" t="str">
            <v>Item 21</v>
          </cell>
          <cell r="E841" t="str">
            <v>CD4</v>
          </cell>
          <cell r="F841" t="str">
            <v>Other special costs to employers in case of collective dismissals</v>
          </cell>
          <cell r="G841">
            <v>2003</v>
          </cell>
          <cell r="I841" t="str">
            <v>Type of negotiation requiredf: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841">
            <v>0</v>
          </cell>
          <cell r="M841">
            <v>0</v>
          </cell>
        </row>
        <row r="842">
          <cell r="A842" t="str">
            <v>AUSREG12008</v>
          </cell>
          <cell r="B842" t="str">
            <v>AUS</v>
          </cell>
          <cell r="C842" t="str">
            <v>Australia</v>
          </cell>
          <cell r="D842" t="str">
            <v>Item 1</v>
          </cell>
          <cell r="E842" t="str">
            <v>REG1</v>
          </cell>
          <cell r="F842" t="str">
            <v>Notification procedures</v>
          </cell>
          <cell r="G842">
            <v>2008</v>
          </cell>
          <cell r="H842">
            <v>2008</v>
          </cell>
          <cell r="I842" t="str">
            <v>No prescribed procedures.  In case of legal proceedings, the Australian Industrial Relation Commision will consider whether there was a valid reason for the termination, whether employee notified of reason, given opportunity to respond where reason related to capacity/conduct, and any warnings about unsatisfactory performance if that’s why employee was terminated.</v>
          </cell>
          <cell r="J842">
            <v>0.5</v>
          </cell>
          <cell r="M842">
            <v>1</v>
          </cell>
        </row>
        <row r="843">
          <cell r="A843" t="str">
            <v>AUSREG22008</v>
          </cell>
          <cell r="B843" t="str">
            <v>AUS</v>
          </cell>
          <cell r="C843" t="str">
            <v>Australia</v>
          </cell>
          <cell r="D843" t="str">
            <v>Item 2</v>
          </cell>
          <cell r="E843" t="str">
            <v>REG2</v>
          </cell>
          <cell r="F843" t="str">
            <v>Delay before notice can start</v>
          </cell>
          <cell r="G843">
            <v>2008</v>
          </cell>
          <cell r="H843">
            <v>2008</v>
          </cell>
          <cell r="I843" t="str">
            <v xml:space="preserve">Redundancy: written or oral notice with statement of reasons; Personal reasons: if disputed, the AIRC takes into account whether the employee was warned about unsatisfactory performance and given time to respond before dismissal. 
Calculation: 4 = average of redundancy (1 day) and personal reasons (6 days for warning + 1 day for notice) </v>
          </cell>
          <cell r="J843">
            <v>4</v>
          </cell>
          <cell r="M843">
            <v>1</v>
          </cell>
        </row>
        <row r="844">
          <cell r="A844" t="str">
            <v>AUSREG32008</v>
          </cell>
          <cell r="B844" t="str">
            <v>AUS</v>
          </cell>
          <cell r="C844" t="str">
            <v>Australia</v>
          </cell>
          <cell r="D844" t="str">
            <v>Item 3</v>
          </cell>
          <cell r="E844" t="str">
            <v>REG3A, REG3B, REG3C</v>
          </cell>
          <cell r="F844" t="str">
            <v>Notice / tenure</v>
          </cell>
          <cell r="G844">
            <v>2008</v>
          </cell>
          <cell r="H844">
            <v>2008</v>
          </cell>
          <cell r="I844" t="str">
            <v>All workers: 1w&lt;1y, 2w&lt;3y, 3w&lt;5y, 4w&gt;5y.  These notice periods are increased by one week if employee is over 45 years old and has over 2 years continuous service. Notice periods may be increased through collective agreements, particularly in cases of redundancy.
Calculation: 9 months tenure: 1week, 4 years tenure: 3 weeks, 20 years tenure: 4 weeks.</v>
          </cell>
          <cell r="J844">
            <v>0.25</v>
          </cell>
          <cell r="K844">
            <v>0.75</v>
          </cell>
          <cell r="L844">
            <v>1</v>
          </cell>
          <cell r="M844">
            <v>1</v>
          </cell>
          <cell r="N844">
            <v>1</v>
          </cell>
          <cell r="O844">
            <v>1</v>
          </cell>
        </row>
        <row r="845">
          <cell r="A845" t="str">
            <v>AUSREG42008</v>
          </cell>
          <cell r="B845" t="str">
            <v>AUS</v>
          </cell>
          <cell r="C845" t="str">
            <v>Australia</v>
          </cell>
          <cell r="D845" t="str">
            <v>Item 4</v>
          </cell>
          <cell r="E845" t="str">
            <v>REG4A, REG4B, REG4C</v>
          </cell>
          <cell r="F845" t="str">
            <v>Severance pay / tenure</v>
          </cell>
          <cell r="G845">
            <v>2008</v>
          </cell>
          <cell r="H845">
            <v>2008</v>
          </cell>
          <cell r="I845" t="str">
            <v>All workers: None. Redundancy cases: 0&lt;1y ; 4w&lt;2y, 6w&lt;3y, 7w&lt;4y, 8w&gt;4y (typical cases). No redundancy pay for employees of businesses with fewer than 15 employees.
Calculation: average of all workers (0 weeks) and redundancy cases (9 months tenure: 0, 4 years tenure: 8 weeks, 20 years tenure: 8 weeks)</v>
          </cell>
          <cell r="J845">
            <v>0</v>
          </cell>
          <cell r="K845">
            <v>1</v>
          </cell>
          <cell r="L845">
            <v>1</v>
          </cell>
          <cell r="M845">
            <v>0</v>
          </cell>
          <cell r="N845">
            <v>2</v>
          </cell>
          <cell r="O845">
            <v>1</v>
          </cell>
        </row>
        <row r="846">
          <cell r="A846" t="str">
            <v>AUSREG52008</v>
          </cell>
          <cell r="B846" t="str">
            <v>AUS</v>
          </cell>
          <cell r="C846" t="str">
            <v>Australia</v>
          </cell>
          <cell r="D846" t="str">
            <v>Item 5</v>
          </cell>
          <cell r="E846" t="str">
            <v>REG5</v>
          </cell>
          <cell r="F846" t="str">
            <v>Definition of justified or unfair dismissal</v>
          </cell>
          <cell r="G846">
            <v>2008</v>
          </cell>
          <cell r="H846">
            <v>2008</v>
          </cell>
          <cell r="I846" t="str">
            <v xml:space="preserve">Fair: Dismissal can be fair if justified on the basis of capacity or conduct, subject to whether it is harsh, unjust or unreasonable as well as for economic redundancy (“retrenchment”), or for genuine operational reasons meaning reasons of an economic, technological, structural or similar nature relating to the employer's undertaking, establishment, service or business.
Unfair dismissal happens when process of an employee’s dismissal is ‘harsh, unjust or unreasonable.’  This phrase is not defined but factors taken into account in determining whether it applies are: whether there was a valid reason for the termination related to the capacity/conduct of the employee or operational requirements of business, whether employee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Unlawful: temporary absence from work because of illness or injury, trade union membership, non membership of a trade union, seeking office as or acting as a representative of employees, filing complaint or participating in proceedings against employer involving a violation of laws, race, colour, sex, sexual preference, age, physical or mental disability, marital status, family responsibilities, pregnancy, absence from work during maternity leave or parental leave, temporary absence from work to carry out voluntary emergency management activity, religion, political opinion, national extraction or social origin, refusing to negotiate in connection with, make, sign, extend, vary or terminate an AWA.
Firms employing 100 or less employees are exempt from unfair dismissal laws, but unlawful termination (for discriminatory reasons) continues to be prohibited in all firms. These firms are estimated to account for 56% of total employees. </v>
          </cell>
          <cell r="J846">
            <v>0</v>
          </cell>
          <cell r="M846">
            <v>0</v>
          </cell>
        </row>
        <row r="847">
          <cell r="A847" t="str">
            <v>AUSREG62008</v>
          </cell>
          <cell r="B847" t="str">
            <v>AUS</v>
          </cell>
          <cell r="C847" t="str">
            <v>Australia</v>
          </cell>
          <cell r="D847" t="str">
            <v>Item 6</v>
          </cell>
          <cell r="E847" t="str">
            <v>REG6</v>
          </cell>
          <cell r="F847" t="str">
            <v>Trial period</v>
          </cell>
          <cell r="G847">
            <v>2008</v>
          </cell>
          <cell r="H847">
            <v>2008</v>
          </cell>
          <cell r="I847" t="str">
            <v>The probation period is no more than 3 months, except if a longer period is reasonable given the nature of employment. Employees are not eligible to make an unfair dismissal claim in the first 6 months of employment.</v>
          </cell>
          <cell r="J847">
            <v>6</v>
          </cell>
          <cell r="M847">
            <v>3</v>
          </cell>
          <cell r="P847" t="str">
            <v>YES</v>
          </cell>
        </row>
        <row r="848">
          <cell r="A848" t="str">
            <v>AUSREG72008</v>
          </cell>
          <cell r="B848" t="str">
            <v>AUS</v>
          </cell>
          <cell r="C848" t="str">
            <v>Australia</v>
          </cell>
          <cell r="D848" t="str">
            <v>Item 7</v>
          </cell>
          <cell r="E848" t="str">
            <v>REG7</v>
          </cell>
          <cell r="F848" t="str">
            <v xml:space="preserve">Compensation following unfair dismissal </v>
          </cell>
          <cell r="G848">
            <v>2008</v>
          </cell>
          <cell r="H848">
            <v>2008</v>
          </cell>
          <cell r="I848" t="str">
            <v xml:space="preserve">Compensation up to six months wages, plus entitlements (that would have been) accrued until the end of notice period. (For non-award employees, the cap is either 6 months wages or $42,700, whichever is the lower amount.) 
Typical compensation at 20 years tenure (all workers): Wide range, on case-by-case basis.
</v>
          </cell>
          <cell r="J848">
            <v>6</v>
          </cell>
          <cell r="M848">
            <v>1</v>
          </cell>
          <cell r="P848" t="str">
            <v>YES</v>
          </cell>
        </row>
        <row r="849">
          <cell r="A849" t="str">
            <v>AUSREG82008</v>
          </cell>
          <cell r="B849" t="str">
            <v>AUS</v>
          </cell>
          <cell r="C849" t="str">
            <v>Australia</v>
          </cell>
          <cell r="D849" t="str">
            <v>Item 8</v>
          </cell>
          <cell r="E849" t="str">
            <v>REG8</v>
          </cell>
          <cell r="F849" t="str">
            <v>Possibility of reinstatement following unfair dismissal</v>
          </cell>
          <cell r="G849">
            <v>2008</v>
          </cell>
          <cell r="H849">
            <v>2008</v>
          </cell>
          <cell r="I849" t="str">
            <v>Courts may order reinstatement with back pay. The option of reinstatement is relatively rarely made available to the employee (reinstatement is typically granted in no more than 20% of the cases in which the dismissal is found harsh, unjust or unreasonable by AIRC).</v>
          </cell>
          <cell r="J849">
            <v>1</v>
          </cell>
          <cell r="M849">
            <v>2</v>
          </cell>
          <cell r="P849" t="str">
            <v>YES</v>
          </cell>
        </row>
        <row r="850">
          <cell r="A850" t="str">
            <v>AUSREG92008</v>
          </cell>
          <cell r="B850" t="str">
            <v>AUS</v>
          </cell>
          <cell r="C850" t="str">
            <v>Australia</v>
          </cell>
          <cell r="D850" t="str">
            <v>Item 9</v>
          </cell>
          <cell r="E850" t="str">
            <v>REG9</v>
          </cell>
          <cell r="F850" t="str">
            <v>Maximum time for claim</v>
          </cell>
          <cell r="G850">
            <v>2008</v>
          </cell>
          <cell r="H850">
            <v>2008</v>
          </cell>
          <cell r="I850" t="str">
            <v>21 days.</v>
          </cell>
          <cell r="J850">
            <v>0.75</v>
          </cell>
          <cell r="M850">
            <v>1</v>
          </cell>
        </row>
        <row r="851">
          <cell r="A851" t="str">
            <v>AUSFTC12008</v>
          </cell>
          <cell r="B851" t="str">
            <v>AUS</v>
          </cell>
          <cell r="C851" t="str">
            <v>Australia</v>
          </cell>
          <cell r="D851" t="str">
            <v>Item 10</v>
          </cell>
          <cell r="E851" t="str">
            <v>FTC1</v>
          </cell>
          <cell r="F851" t="str">
            <v>Valid cases for use of fixed-term contracts, other than  “objective”  or “material” situation</v>
          </cell>
          <cell r="G851">
            <v>2008</v>
          </cell>
          <cell r="H851">
            <v>2008</v>
          </cell>
          <cell r="I851" t="str">
            <v>No restrictions in legislation</v>
          </cell>
          <cell r="J851">
            <v>3</v>
          </cell>
          <cell r="M851">
            <v>0</v>
          </cell>
        </row>
        <row r="852">
          <cell r="A852" t="str">
            <v>AUSFTC22008</v>
          </cell>
          <cell r="B852" t="str">
            <v>AUS</v>
          </cell>
          <cell r="C852" t="str">
            <v>Australia</v>
          </cell>
          <cell r="D852" t="str">
            <v>Item 11</v>
          </cell>
          <cell r="E852" t="str">
            <v>FTC2</v>
          </cell>
          <cell r="F852" t="str">
            <v>Maximum number of successive fixed-term contracts</v>
          </cell>
          <cell r="G852">
            <v>2008</v>
          </cell>
          <cell r="H852">
            <v>2008</v>
          </cell>
          <cell r="I852" t="str">
            <v xml:space="preserve">Estimated 1.5 No legal limit specified; but risk that, upon continuous renewal, the courts will find that the primary purpose of the contract is to avoid termination laws. </v>
          </cell>
          <cell r="J852">
            <v>1.5</v>
          </cell>
          <cell r="M852">
            <v>5</v>
          </cell>
        </row>
        <row r="853">
          <cell r="A853" t="str">
            <v>AUSFTC32008</v>
          </cell>
          <cell r="B853" t="str">
            <v>AUS</v>
          </cell>
          <cell r="C853" t="str">
            <v>Australia</v>
          </cell>
          <cell r="D853" t="str">
            <v>Item 12</v>
          </cell>
          <cell r="E853" t="str">
            <v>FTC3</v>
          </cell>
          <cell r="F853" t="str">
            <v>Maximum cumulated duration of successive fixed-term contracts</v>
          </cell>
          <cell r="G853">
            <v>2008</v>
          </cell>
          <cell r="H853">
            <v>2008</v>
          </cell>
          <cell r="I853" t="str">
            <v>No limit specified.</v>
          </cell>
          <cell r="J853">
            <v>200</v>
          </cell>
          <cell r="M853">
            <v>0</v>
          </cell>
        </row>
        <row r="854">
          <cell r="A854" t="str">
            <v>AUSTWA12008</v>
          </cell>
          <cell r="B854" t="str">
            <v>AUS</v>
          </cell>
          <cell r="C854" t="str">
            <v>Australia</v>
          </cell>
          <cell r="D854" t="str">
            <v>Item 13</v>
          </cell>
          <cell r="E854" t="str">
            <v>TWA1</v>
          </cell>
          <cell r="F854" t="str">
            <v>Types of work for which TWA employment is legal</v>
          </cell>
          <cell r="G854">
            <v>2008</v>
          </cell>
          <cell r="H854">
            <v>2008</v>
          </cell>
          <cell r="I854" t="str">
            <v>General</v>
          </cell>
          <cell r="J854">
            <v>4</v>
          </cell>
          <cell r="M854">
            <v>0</v>
          </cell>
        </row>
        <row r="855">
          <cell r="A855" t="str">
            <v>AUSTWA22008</v>
          </cell>
          <cell r="B855" t="str">
            <v>AUS</v>
          </cell>
          <cell r="C855" t="str">
            <v>Australia</v>
          </cell>
          <cell r="D855" t="str">
            <v>Item 14</v>
          </cell>
          <cell r="E855" t="str">
            <v>TWA2A, TWA2B</v>
          </cell>
          <cell r="F855" t="str">
            <v>Are there any restrictions on the number of renewals of a TWA contract?</v>
          </cell>
          <cell r="G855">
            <v>2008</v>
          </cell>
          <cell r="H855">
            <v>2008</v>
          </cell>
          <cell r="I855" t="str">
            <v>No.</v>
          </cell>
          <cell r="J855" t="str">
            <v>No</v>
          </cell>
          <cell r="K855" t="str">
            <v>No</v>
          </cell>
          <cell r="M855">
            <v>2</v>
          </cell>
          <cell r="N855">
            <v>2</v>
          </cell>
        </row>
        <row r="856">
          <cell r="A856" t="str">
            <v>AUSTWA32008</v>
          </cell>
          <cell r="B856" t="str">
            <v>AUS</v>
          </cell>
          <cell r="C856" t="str">
            <v>Australia</v>
          </cell>
          <cell r="D856" t="str">
            <v>Item 15</v>
          </cell>
          <cell r="E856" t="str">
            <v>TWA3A, TWA3B</v>
          </cell>
          <cell r="F856" t="str">
            <v>Maximum cumulated duration of temporary work contracts</v>
          </cell>
          <cell r="G856">
            <v>2008</v>
          </cell>
          <cell r="H856">
            <v>2008</v>
          </cell>
          <cell r="I856" t="str">
            <v>No limit.</v>
          </cell>
          <cell r="J856">
            <v>100</v>
          </cell>
          <cell r="K856">
            <v>100</v>
          </cell>
          <cell r="M856">
            <v>0</v>
          </cell>
          <cell r="N856">
            <v>0</v>
          </cell>
        </row>
        <row r="857">
          <cell r="A857" t="str">
            <v>AUSTWA42008</v>
          </cell>
          <cell r="B857" t="str">
            <v>AUS</v>
          </cell>
          <cell r="C857" t="str">
            <v>Australia</v>
          </cell>
          <cell r="D857" t="str">
            <v>Item 16</v>
          </cell>
          <cell r="E857" t="str">
            <v>TWA4</v>
          </cell>
          <cell r="F857" t="str">
            <v>Authorisation and reporting obligations</v>
          </cell>
          <cell r="G857">
            <v>2008</v>
          </cell>
          <cell r="H857">
            <v>2008</v>
          </cell>
          <cell r="I857" t="str">
            <v>No</v>
          </cell>
          <cell r="J857">
            <v>0</v>
          </cell>
          <cell r="M857">
            <v>0</v>
          </cell>
        </row>
        <row r="858">
          <cell r="A858" t="str">
            <v>AUSTWA52008</v>
          </cell>
          <cell r="B858" t="str">
            <v>AUS</v>
          </cell>
          <cell r="C858" t="str">
            <v>Australia</v>
          </cell>
          <cell r="D858" t="str">
            <v>Item 17</v>
          </cell>
          <cell r="E858" t="str">
            <v>TWA5</v>
          </cell>
          <cell r="F858" t="str">
            <v>Equal treatment for TWA workers</v>
          </cell>
          <cell r="G858">
            <v>2008</v>
          </cell>
          <cell r="H858">
            <v>2008</v>
          </cell>
          <cell r="I858" t="str">
            <v>No regulations for equal treatment. Law prohibits restrictive clauses on use of agency workers in awards and agreements.</v>
          </cell>
          <cell r="J858">
            <v>0</v>
          </cell>
          <cell r="M858">
            <v>0</v>
          </cell>
        </row>
        <row r="859">
          <cell r="A859" t="str">
            <v>AUSCD12008</v>
          </cell>
          <cell r="B859" t="str">
            <v>AUS</v>
          </cell>
          <cell r="C859" t="str">
            <v>Australia</v>
          </cell>
          <cell r="D859" t="str">
            <v>Item 18</v>
          </cell>
          <cell r="E859" t="str">
            <v>CD1</v>
          </cell>
          <cell r="F859" t="str">
            <v>Definition of collective dismissal</v>
          </cell>
          <cell r="G859">
            <v>2008</v>
          </cell>
          <cell r="H859">
            <v>2008</v>
          </cell>
          <cell r="I859" t="str">
            <v>Termination of 15 or more employees for reasons of an economic, technological or structural nature, or for reasons including such reasons.</v>
          </cell>
          <cell r="J859">
            <v>3</v>
          </cell>
          <cell r="M859">
            <v>4.5</v>
          </cell>
        </row>
        <row r="860">
          <cell r="A860" t="str">
            <v>AUSCD22008</v>
          </cell>
          <cell r="B860" t="str">
            <v>AUS</v>
          </cell>
          <cell r="C860" t="str">
            <v>Australia</v>
          </cell>
          <cell r="D860" t="str">
            <v>Item 19</v>
          </cell>
          <cell r="E860" t="str">
            <v>CD2</v>
          </cell>
          <cell r="F860" t="str">
            <v>Additional notification requirements in case of collective dismissals</v>
          </cell>
          <cell r="G860">
            <v>2008</v>
          </cell>
          <cell r="H860">
            <v>2008</v>
          </cell>
          <cell r="I860" t="str">
            <v>Notification of employee representatives: Obligation to inform and consult with employees and trade union (if requested by an affected employee), where relevant. Notification of public authorities: Notification of competent labour authorities.</v>
          </cell>
          <cell r="J860">
            <v>2</v>
          </cell>
          <cell r="M860">
            <v>6</v>
          </cell>
        </row>
        <row r="861">
          <cell r="A861" t="str">
            <v>AUSCD32008</v>
          </cell>
          <cell r="B861" t="str">
            <v>AUS</v>
          </cell>
          <cell r="C861" t="str">
            <v>Australia</v>
          </cell>
          <cell r="D861" t="str">
            <v>Item 20</v>
          </cell>
          <cell r="E861" t="str">
            <v>CD3</v>
          </cell>
          <cell r="F861" t="str">
            <v>Additional delays involved in case of collective dismissals</v>
          </cell>
          <cell r="G861">
            <v>2008</v>
          </cell>
          <cell r="H861">
            <v>2008</v>
          </cell>
          <cell r="I861" t="str">
            <v>No specific delay in Act or Regulations, but must go through consultation steps with relevant unions, including measures to avert the terminations, or minimise the terminations, and measures (such as finding alternative employment) to mitigate the adverse effect of the termination(s). (estimated 6 days consultations -1)</v>
          </cell>
          <cell r="J861">
            <v>5</v>
          </cell>
          <cell r="M861">
            <v>1</v>
          </cell>
        </row>
        <row r="862">
          <cell r="A862" t="str">
            <v>AUSCD42008</v>
          </cell>
          <cell r="B862" t="str">
            <v>AUS</v>
          </cell>
          <cell r="C862" t="str">
            <v>Australia</v>
          </cell>
          <cell r="D862" t="str">
            <v>Item 21</v>
          </cell>
          <cell r="E862" t="str">
            <v>CD4</v>
          </cell>
          <cell r="F862" t="str">
            <v>Other special costs to employers in case of collective dismissals</v>
          </cell>
          <cell r="G862">
            <v>2008</v>
          </cell>
          <cell r="H862">
            <v>2008</v>
          </cell>
          <cell r="I862" t="str">
            <v xml:space="preserve">Type of negotiation required: Consultation on alternatives to redundancy and selection standards. 
Selection criteria: Law requires fair basis of employee selection. 
Severance pay: No special regulations for collective dismissal.
</v>
          </cell>
          <cell r="J862">
            <v>0</v>
          </cell>
          <cell r="M862">
            <v>0</v>
          </cell>
        </row>
        <row r="863">
          <cell r="A863" t="str">
            <v>AUTREG12008</v>
          </cell>
          <cell r="B863" t="str">
            <v>AUT</v>
          </cell>
          <cell r="C863" t="str">
            <v>Austria</v>
          </cell>
          <cell r="D863" t="str">
            <v>Item 1</v>
          </cell>
          <cell r="E863" t="str">
            <v>REG1</v>
          </cell>
          <cell r="F863" t="str">
            <v>Notification procedures</v>
          </cell>
          <cell r="G863">
            <v>2008</v>
          </cell>
          <cell r="H863">
            <v>2008</v>
          </cell>
          <cell r="I863" t="str">
            <v>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v>
          </cell>
          <cell r="J863">
            <v>2</v>
          </cell>
          <cell r="M863">
            <v>4</v>
          </cell>
        </row>
        <row r="864">
          <cell r="A864" t="str">
            <v>AUTREG22008</v>
          </cell>
          <cell r="B864" t="str">
            <v>AUT</v>
          </cell>
          <cell r="C864" t="str">
            <v>Austria</v>
          </cell>
          <cell r="D864" t="str">
            <v>Item 2</v>
          </cell>
          <cell r="E864" t="str">
            <v>REG2</v>
          </cell>
          <cell r="F864" t="str">
            <v>Delay before notice can start</v>
          </cell>
          <cell r="G864">
            <v>2008</v>
          </cell>
          <cell r="H864">
            <v>2008</v>
          </cell>
          <cell r="I864" t="str">
            <v>Maximum 5 days for Works Council to react. Notice can then be served, usually orally.
Calculation: 1 day to notify Works Council + 5 days for response + 1 days for oral notification</v>
          </cell>
          <cell r="J864">
            <v>7</v>
          </cell>
          <cell r="M864">
            <v>1</v>
          </cell>
        </row>
        <row r="865">
          <cell r="A865" t="str">
            <v>AUTREG32008</v>
          </cell>
          <cell r="B865" t="str">
            <v>AUT</v>
          </cell>
          <cell r="C865" t="str">
            <v>Austria</v>
          </cell>
          <cell r="D865" t="str">
            <v>Item 3</v>
          </cell>
          <cell r="E865" t="str">
            <v>REG3A, REG3B, REG3C</v>
          </cell>
          <cell r="F865" t="str">
            <v>Notice / tenure</v>
          </cell>
          <cell r="G865">
            <v>2008</v>
          </cell>
          <cell r="H865">
            <v>2008</v>
          </cell>
          <cell r="I865" t="str">
            <v>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v>
          </cell>
          <cell r="J865">
            <v>1</v>
          </cell>
          <cell r="K865">
            <v>1.25</v>
          </cell>
          <cell r="L865">
            <v>2.25</v>
          </cell>
          <cell r="M865">
            <v>3</v>
          </cell>
          <cell r="N865">
            <v>2</v>
          </cell>
          <cell r="O865">
            <v>1</v>
          </cell>
        </row>
        <row r="866">
          <cell r="A866" t="str">
            <v>AUTREG42008</v>
          </cell>
          <cell r="B866" t="str">
            <v>AUT</v>
          </cell>
          <cell r="C866" t="str">
            <v>Austria</v>
          </cell>
          <cell r="D866" t="str">
            <v>Item 4</v>
          </cell>
          <cell r="E866" t="str">
            <v>REG4A, REG4B, REG4C</v>
          </cell>
          <cell r="F866" t="str">
            <v>Severance pay / tenure</v>
          </cell>
          <cell r="G866">
            <v>2008</v>
          </cell>
          <cell r="H866">
            <v>2008</v>
          </cell>
          <cell r="I866"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866">
            <v>0</v>
          </cell>
          <cell r="K866">
            <v>0</v>
          </cell>
          <cell r="L866">
            <v>0</v>
          </cell>
          <cell r="M866">
            <v>0</v>
          </cell>
          <cell r="N866">
            <v>0</v>
          </cell>
          <cell r="O866">
            <v>0</v>
          </cell>
        </row>
        <row r="867">
          <cell r="A867" t="str">
            <v>AUTREG52008</v>
          </cell>
          <cell r="B867" t="str">
            <v>AUT</v>
          </cell>
          <cell r="C867" t="str">
            <v>Austria</v>
          </cell>
          <cell r="D867" t="str">
            <v>Item 5</v>
          </cell>
          <cell r="E867" t="str">
            <v>REG5</v>
          </cell>
          <cell r="F867" t="str">
            <v>Definition of justified or unfair dismissal</v>
          </cell>
          <cell r="G867">
            <v>2008</v>
          </cell>
          <cell r="H867">
            <v>2008</v>
          </cell>
          <cell r="I867"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867">
            <v>1</v>
          </cell>
          <cell r="M867">
            <v>2</v>
          </cell>
        </row>
        <row r="868">
          <cell r="A868" t="str">
            <v>AUTREG62008</v>
          </cell>
          <cell r="B868" t="str">
            <v>AUT</v>
          </cell>
          <cell r="C868" t="str">
            <v>Austria</v>
          </cell>
          <cell r="D868" t="str">
            <v>Item 6</v>
          </cell>
          <cell r="E868" t="str">
            <v>REG6</v>
          </cell>
          <cell r="F868" t="str">
            <v>Trial period</v>
          </cell>
          <cell r="G868">
            <v>2008</v>
          </cell>
          <cell r="H868">
            <v>2008</v>
          </cell>
          <cell r="I868" t="str">
            <v>Usually 1 month</v>
          </cell>
          <cell r="J868">
            <v>1</v>
          </cell>
          <cell r="M868">
            <v>6</v>
          </cell>
        </row>
        <row r="869">
          <cell r="A869" t="str">
            <v>AUTREG72008</v>
          </cell>
          <cell r="B869" t="str">
            <v>AUT</v>
          </cell>
          <cell r="C869" t="str">
            <v>Austria</v>
          </cell>
          <cell r="D869" t="str">
            <v>Item 7</v>
          </cell>
          <cell r="E869" t="str">
            <v>REG7</v>
          </cell>
          <cell r="F869" t="str">
            <v xml:space="preserve">Compensation following unfair dismissal </v>
          </cell>
          <cell r="G869">
            <v>2008</v>
          </cell>
          <cell r="H869">
            <v>2008</v>
          </cell>
          <cell r="I869"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869">
            <v>6</v>
          </cell>
          <cell r="M869">
            <v>1</v>
          </cell>
        </row>
        <row r="870">
          <cell r="A870" t="str">
            <v>AUTREG82008</v>
          </cell>
          <cell r="B870" t="str">
            <v>AUT</v>
          </cell>
          <cell r="C870" t="str">
            <v>Austria</v>
          </cell>
          <cell r="D870" t="str">
            <v>Item 8</v>
          </cell>
          <cell r="E870" t="str">
            <v>REG8</v>
          </cell>
          <cell r="F870" t="str">
            <v>Possibility of reinstatement following unfair dismissal</v>
          </cell>
          <cell r="G870">
            <v>2008</v>
          </cell>
          <cell r="H870">
            <v>2008</v>
          </cell>
          <cell r="I870" t="str">
            <v>The employee has the right to choose between reinstatement and compensation, although this option is rarely taken up by the employee concerned.</v>
          </cell>
          <cell r="J870">
            <v>3</v>
          </cell>
          <cell r="M870">
            <v>6</v>
          </cell>
        </row>
        <row r="871">
          <cell r="A871" t="str">
            <v>AUTREG92008</v>
          </cell>
          <cell r="B871" t="str">
            <v>AUT</v>
          </cell>
          <cell r="C871" t="str">
            <v>Austria</v>
          </cell>
          <cell r="D871" t="str">
            <v>Item 9</v>
          </cell>
          <cell r="E871" t="str">
            <v>REG9</v>
          </cell>
          <cell r="F871" t="str">
            <v>Maximum time for claim</v>
          </cell>
          <cell r="G871">
            <v>2008</v>
          </cell>
          <cell r="H871">
            <v>2008</v>
          </cell>
          <cell r="I871" t="str">
            <v>If the works council has expressly objected to the intended dismissal within the specified period of time, it may contest the dismissal in the labour and social court at the request of the employee within one week of having been informed that the notice has been served. If the works council does not act on this request, the dismissed employee may himself/herself challenge the dismissal in court within one week after the expiry of the period set for the works council.
Before dismissal takes effect.</v>
          </cell>
          <cell r="J871">
            <v>0</v>
          </cell>
          <cell r="M871">
            <v>0</v>
          </cell>
        </row>
        <row r="872">
          <cell r="A872" t="str">
            <v>AUTFTC12008</v>
          </cell>
          <cell r="B872" t="str">
            <v>AUT</v>
          </cell>
          <cell r="C872" t="str">
            <v>Austria</v>
          </cell>
          <cell r="D872" t="str">
            <v>Item 10</v>
          </cell>
          <cell r="E872" t="str">
            <v>FTC1</v>
          </cell>
          <cell r="F872" t="str">
            <v>Valid cases for use of fixed-term contracts, other than  “objective”  or “material” situation</v>
          </cell>
          <cell r="G872">
            <v>2008</v>
          </cell>
          <cell r="H872">
            <v>2008</v>
          </cell>
          <cell r="I872" t="str">
            <v xml:space="preserve">No restrictions for first contract. </v>
          </cell>
          <cell r="J872">
            <v>2.5</v>
          </cell>
          <cell r="M872">
            <v>1</v>
          </cell>
        </row>
        <row r="873">
          <cell r="A873" t="str">
            <v>AUTFTC22008</v>
          </cell>
          <cell r="B873" t="str">
            <v>AUT</v>
          </cell>
          <cell r="C873" t="str">
            <v>Austria</v>
          </cell>
          <cell r="D873" t="str">
            <v>Item 11</v>
          </cell>
          <cell r="E873" t="str">
            <v>FTC2</v>
          </cell>
          <cell r="F873" t="str">
            <v>Maximum number of successive fixed-term contracts</v>
          </cell>
          <cell r="G873">
            <v>2008</v>
          </cell>
          <cell r="H873">
            <v>2008</v>
          </cell>
          <cell r="I873" t="str">
            <v xml:space="preserve">Estimated 1.5. A succession of  fixed-term contracts will automatically result in an open-ended employment contract of indeterminate length unless objective or material reasons can be shown to justify the need to renew a fixed-term contract. </v>
          </cell>
          <cell r="J873">
            <v>1.5</v>
          </cell>
          <cell r="M873">
            <v>5</v>
          </cell>
        </row>
        <row r="874">
          <cell r="A874" t="str">
            <v>AUTFTC32008</v>
          </cell>
          <cell r="B874" t="str">
            <v>AUT</v>
          </cell>
          <cell r="C874" t="str">
            <v>Austria</v>
          </cell>
          <cell r="D874" t="str">
            <v>Item 12</v>
          </cell>
          <cell r="E874" t="str">
            <v>FTC3</v>
          </cell>
          <cell r="F874" t="str">
            <v>Maximum cumulated duration of successive fixed-term contracts</v>
          </cell>
          <cell r="G874">
            <v>2008</v>
          </cell>
          <cell r="H874">
            <v>2008</v>
          </cell>
          <cell r="I874" t="str">
            <v>No limit specified.</v>
          </cell>
          <cell r="J874">
            <v>200</v>
          </cell>
          <cell r="M874">
            <v>0</v>
          </cell>
        </row>
        <row r="875">
          <cell r="A875" t="str">
            <v>AUTTWA12008</v>
          </cell>
          <cell r="B875" t="str">
            <v>AUT</v>
          </cell>
          <cell r="C875" t="str">
            <v>Austria</v>
          </cell>
          <cell r="D875" t="str">
            <v>Item 13</v>
          </cell>
          <cell r="E875" t="str">
            <v>TWA1</v>
          </cell>
          <cell r="F875" t="str">
            <v>Types of work for which TWA employment is legal</v>
          </cell>
          <cell r="G875">
            <v>2008</v>
          </cell>
          <cell r="H875">
            <v>2008</v>
          </cell>
          <cell r="I875" t="str">
            <v>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v>
          </cell>
          <cell r="J875">
            <v>3.5</v>
          </cell>
          <cell r="M875">
            <v>0.75</v>
          </cell>
        </row>
        <row r="876">
          <cell r="A876" t="str">
            <v>AUTTWA22008</v>
          </cell>
          <cell r="B876" t="str">
            <v>AUT</v>
          </cell>
          <cell r="C876" t="str">
            <v>Austria</v>
          </cell>
          <cell r="D876" t="str">
            <v>Item 14</v>
          </cell>
          <cell r="E876" t="str">
            <v>TWA2A, TWA2B</v>
          </cell>
          <cell r="F876" t="str">
            <v>Are there any restrictions on the number of renewals of a TWA contract?</v>
          </cell>
          <cell r="G876">
            <v>2008</v>
          </cell>
          <cell r="H876">
            <v>2008</v>
          </cell>
          <cell r="I876"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876" t="str">
            <v>No</v>
          </cell>
          <cell r="K876" t="str">
            <v>Yes</v>
          </cell>
          <cell r="M876">
            <v>2</v>
          </cell>
          <cell r="N876">
            <v>4</v>
          </cell>
        </row>
        <row r="877">
          <cell r="A877" t="str">
            <v>AUTTWA32008</v>
          </cell>
          <cell r="B877" t="str">
            <v>AUT</v>
          </cell>
          <cell r="C877" t="str">
            <v>Austria</v>
          </cell>
          <cell r="D877" t="str">
            <v>Item 15</v>
          </cell>
          <cell r="E877" t="str">
            <v>TWA3A, TWA3B</v>
          </cell>
          <cell r="F877" t="str">
            <v>Maximum cumulated duration of temporary work contracts</v>
          </cell>
          <cell r="G877">
            <v>2008</v>
          </cell>
          <cell r="H877">
            <v>2008</v>
          </cell>
          <cell r="I877" t="str">
            <v>The personnel leasing act knows no constraints on the duration of employment contracts or the duration of the assignments/leases.</v>
          </cell>
          <cell r="J877">
            <v>100</v>
          </cell>
          <cell r="K877">
            <v>100</v>
          </cell>
          <cell r="M877">
            <v>0</v>
          </cell>
          <cell r="N877">
            <v>0</v>
          </cell>
        </row>
        <row r="878">
          <cell r="A878" t="str">
            <v>AUTTWA42008</v>
          </cell>
          <cell r="B878" t="str">
            <v>AUT</v>
          </cell>
          <cell r="C878" t="str">
            <v>Austria</v>
          </cell>
          <cell r="D878" t="str">
            <v>Item 16</v>
          </cell>
          <cell r="E878" t="str">
            <v>TWA4</v>
          </cell>
          <cell r="F878" t="str">
            <v>Authorisation and reporting obligations</v>
          </cell>
          <cell r="G878">
            <v>2008</v>
          </cell>
          <cell r="H878">
            <v>2008</v>
          </cell>
          <cell r="I878" t="str">
            <v>Requires special administrative authorisation as well as periodic reporting obligations.</v>
          </cell>
          <cell r="J878">
            <v>3</v>
          </cell>
          <cell r="M878">
            <v>6</v>
          </cell>
        </row>
        <row r="879">
          <cell r="A879" t="str">
            <v>AUTTWA52008</v>
          </cell>
          <cell r="B879" t="str">
            <v>AUT</v>
          </cell>
          <cell r="C879" t="str">
            <v>Austria</v>
          </cell>
          <cell r="D879" t="str">
            <v>Item 17</v>
          </cell>
          <cell r="E879" t="str">
            <v>TWA5</v>
          </cell>
          <cell r="F879" t="str">
            <v>Equal treatment for TWA workers</v>
          </cell>
          <cell r="G879">
            <v>2008</v>
          </cell>
          <cell r="H879">
            <v>2008</v>
          </cell>
          <cell r="I879" t="str">
            <v>Regulations ensure equal treatment regarding pay as well as other working conditions.</v>
          </cell>
          <cell r="J879">
            <v>2</v>
          </cell>
          <cell r="M879">
            <v>6</v>
          </cell>
        </row>
        <row r="880">
          <cell r="A880" t="str">
            <v>AUTCD12008</v>
          </cell>
          <cell r="B880" t="str">
            <v>AUT</v>
          </cell>
          <cell r="C880" t="str">
            <v>Austria</v>
          </cell>
          <cell r="D880" t="str">
            <v>Item 18</v>
          </cell>
          <cell r="E880" t="str">
            <v>CD1</v>
          </cell>
          <cell r="F880" t="str">
            <v>Definition of collective dismissal</v>
          </cell>
          <cell r="G880">
            <v>2008</v>
          </cell>
          <cell r="H880">
            <v>2008</v>
          </cell>
          <cell r="I880" t="str">
            <v>Within 30 days, 5+ workers in firms 20-99; 5%+ in firms 100-599; 30+ workers in firms&gt;600; 5+ workers &gt;50 years old.
Firms with less than 20 employees are exempt from requirements for collective dismissals.</v>
          </cell>
          <cell r="J880">
            <v>4</v>
          </cell>
          <cell r="M880">
            <v>6</v>
          </cell>
        </row>
        <row r="881">
          <cell r="A881" t="str">
            <v>AUTCD22008</v>
          </cell>
          <cell r="B881" t="str">
            <v>AUT</v>
          </cell>
          <cell r="C881" t="str">
            <v>Austria</v>
          </cell>
          <cell r="D881" t="str">
            <v>Item 19</v>
          </cell>
          <cell r="E881" t="str">
            <v>CD2</v>
          </cell>
          <cell r="F881" t="str">
            <v>Additional notification requirements in case of collective dismissals</v>
          </cell>
          <cell r="G881">
            <v>2008</v>
          </cell>
          <cell r="H881">
            <v>2008</v>
          </cell>
          <cell r="I881" t="str">
            <v>Notification of employee representatives: General duty to inform the Works Council about changes affecting the business. Notification of public authorities: Notification of local employment office.</v>
          </cell>
          <cell r="J881">
            <v>1</v>
          </cell>
          <cell r="M881">
            <v>3</v>
          </cell>
        </row>
        <row r="882">
          <cell r="A882" t="str">
            <v>AUTCD32008</v>
          </cell>
          <cell r="B882" t="str">
            <v>AUT</v>
          </cell>
          <cell r="C882" t="str">
            <v>Austria</v>
          </cell>
          <cell r="D882" t="str">
            <v>Item 20</v>
          </cell>
          <cell r="E882" t="str">
            <v>CD3</v>
          </cell>
          <cell r="F882" t="str">
            <v>Additional delays involved in case of collective dismissals</v>
          </cell>
          <cell r="G882">
            <v>2008</v>
          </cell>
          <cell r="H882">
            <v>2008</v>
          </cell>
          <cell r="I882" t="str">
            <v>30 days waiting period before first notice can become effective.
Calculation: 30 days waiting period – 7 days for individual dismissal (item 2)</v>
          </cell>
          <cell r="J882">
            <v>23</v>
          </cell>
          <cell r="M882">
            <v>1</v>
          </cell>
        </row>
        <row r="883">
          <cell r="A883" t="str">
            <v>AUTCD42008</v>
          </cell>
          <cell r="B883" t="str">
            <v>AUT</v>
          </cell>
          <cell r="C883" t="str">
            <v>Austria</v>
          </cell>
          <cell r="D883" t="str">
            <v>Item 21</v>
          </cell>
          <cell r="E883" t="str">
            <v>CD4</v>
          </cell>
          <cell r="F883" t="str">
            <v>Other special costs to employers in case of collective dismissals</v>
          </cell>
          <cell r="G883">
            <v>2008</v>
          </cell>
          <cell r="H883">
            <v>2008</v>
          </cell>
          <cell r="I883"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883">
            <v>1</v>
          </cell>
          <cell r="M883">
            <v>3</v>
          </cell>
        </row>
        <row r="884">
          <cell r="A884" t="str">
            <v>BELREG12008</v>
          </cell>
          <cell r="B884" t="str">
            <v>BEL</v>
          </cell>
          <cell r="C884" t="str">
            <v>Belgium</v>
          </cell>
          <cell r="D884" t="str">
            <v>Item 1</v>
          </cell>
          <cell r="E884" t="str">
            <v>REG1</v>
          </cell>
          <cell r="F884" t="str">
            <v>Notification procedures</v>
          </cell>
          <cell r="G884">
            <v>2008</v>
          </cell>
          <cell r="H884">
            <v>2008</v>
          </cell>
          <cell r="I884" t="str">
            <v>Notification of employee by registered letter. Oral notification possible if the employer chooses severance pay in lieu of notice but only if the worker does not challenge the dismissal.</v>
          </cell>
          <cell r="J884">
            <v>1</v>
          </cell>
          <cell r="M884">
            <v>2</v>
          </cell>
        </row>
        <row r="885">
          <cell r="A885" t="str">
            <v>BELREG22008</v>
          </cell>
          <cell r="B885" t="str">
            <v>BEL</v>
          </cell>
          <cell r="C885" t="str">
            <v>Belgium</v>
          </cell>
          <cell r="D885" t="str">
            <v>Item 2</v>
          </cell>
          <cell r="E885" t="str">
            <v>REG2</v>
          </cell>
          <cell r="F885" t="str">
            <v>Delay before notice can start</v>
          </cell>
          <cell r="G885">
            <v>2008</v>
          </cell>
          <cell r="H885">
            <v>2008</v>
          </cell>
          <cell r="I885"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885">
            <v>12.25</v>
          </cell>
          <cell r="M885">
            <v>2</v>
          </cell>
        </row>
        <row r="886">
          <cell r="A886" t="str">
            <v>BELREG32008</v>
          </cell>
          <cell r="B886" t="str">
            <v>BEL</v>
          </cell>
          <cell r="C886" t="str">
            <v>Belgium</v>
          </cell>
          <cell r="D886" t="str">
            <v>Item 3</v>
          </cell>
          <cell r="E886" t="str">
            <v>REG3A, REG3B, REG3C</v>
          </cell>
          <cell r="F886" t="str">
            <v>Notice / tenure</v>
          </cell>
          <cell r="G886">
            <v>2008</v>
          </cell>
          <cell r="H886">
            <v>2008</v>
          </cell>
          <cell r="I886" t="str">
            <v xml:space="preserve">Blue collar: no notice during trial period; 7d&lt;6m (if provided for in individual contracts); 28d&lt;6 m; 35 d&lt;5y; 42 d&lt;10 y; 56 d&lt;15 y; 84 d&lt;20 y; 112 d&gt;20 y unless stipulated otherwise in a royal decree, collective branch agreement or collective bargaining agreement.
White collar: 7d during trial period; 3m&lt;5y. Additional three months’ notice for each started 5-year period of tenure (e.g. 6 m&lt;10 years, 9 m&lt;15 years, etc.). This is the legal minimum. 
If annual remuneration is above EUR 28 580 (2008) or EUR 29 729 (2009), the parties must agree to a reasonable notice period which cannot be less than the legal minimum. If they fail to reach an agreement, the courts shall rule on a reasonable notice period. Some methods, such as the Claeys formula, have been developed by legal experts to calculate this appropriate notice period, but they are in no way binding.
Blue collar: 9 months’ tenure: 35 days, 4 years’ tenure: 35 days, 20 years’ tenure: 112 days. 
White collar: 9 months’ tenure: 3 months, 4 years’ tenure: 3 months, 20 years’ tenure: 15 months (minimum notice periods) 
</v>
          </cell>
          <cell r="J886">
            <v>2.1</v>
          </cell>
          <cell r="K886">
            <v>2.8</v>
          </cell>
          <cell r="L886">
            <v>11</v>
          </cell>
          <cell r="M886">
            <v>6</v>
          </cell>
          <cell r="N886">
            <v>5</v>
          </cell>
          <cell r="O886">
            <v>6</v>
          </cell>
        </row>
        <row r="887">
          <cell r="A887" t="str">
            <v>BELREG42008</v>
          </cell>
          <cell r="B887" t="str">
            <v>BEL</v>
          </cell>
          <cell r="C887" t="str">
            <v>Belgium</v>
          </cell>
          <cell r="D887" t="str">
            <v>Item 4</v>
          </cell>
          <cell r="E887" t="str">
            <v>REG4A, REG4B, REG4C</v>
          </cell>
          <cell r="F887" t="str">
            <v>Severance pay / tenure</v>
          </cell>
          <cell r="G887">
            <v>2008</v>
          </cell>
          <cell r="H887">
            <v>2008</v>
          </cell>
          <cell r="I887" t="str">
            <v>In the event of dismissal without a notice period, severance pay depends on the length of the notice period that should have been observed. For example, if the notice period is 3 months, severance pay shall be equivalent to 3 months’ salary.</v>
          </cell>
          <cell r="J887">
            <v>0</v>
          </cell>
          <cell r="K887">
            <v>0</v>
          </cell>
          <cell r="L887">
            <v>0</v>
          </cell>
          <cell r="M887">
            <v>0</v>
          </cell>
          <cell r="N887">
            <v>0</v>
          </cell>
          <cell r="O887">
            <v>0</v>
          </cell>
        </row>
        <row r="888">
          <cell r="A888" t="str">
            <v>BELREG52008</v>
          </cell>
          <cell r="B888" t="str">
            <v>BEL</v>
          </cell>
          <cell r="C888" t="str">
            <v>Belgium</v>
          </cell>
          <cell r="D888" t="str">
            <v>Item 5</v>
          </cell>
          <cell r="E888" t="str">
            <v>REG5</v>
          </cell>
          <cell r="F888" t="str">
            <v>Definition of justified or unfair dismissal</v>
          </cell>
          <cell r="G888">
            <v>2008</v>
          </cell>
          <cell r="H888">
            <v>2008</v>
          </cell>
          <cell r="I888"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888">
            <v>0</v>
          </cell>
          <cell r="M888">
            <v>0</v>
          </cell>
        </row>
        <row r="889">
          <cell r="A889" t="str">
            <v>BELREG62008</v>
          </cell>
          <cell r="B889" t="str">
            <v>BEL</v>
          </cell>
          <cell r="C889" t="str">
            <v>Belgium</v>
          </cell>
          <cell r="D889" t="str">
            <v>Item 6</v>
          </cell>
          <cell r="E889" t="str">
            <v>REG6</v>
          </cell>
          <cell r="F889" t="str">
            <v>Trial period</v>
          </cell>
          <cell r="G889">
            <v>2008</v>
          </cell>
          <cell r="H889">
            <v>2008</v>
          </cell>
          <cell r="I889"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34 261 (2008) or EUR 35 638 (2009)] 
Calculation: average of maximum values for blue collar and white collar workers (average of both cases for white collar workers) = 4.75 months.
</v>
          </cell>
          <cell r="J889">
            <v>4.75</v>
          </cell>
          <cell r="M889">
            <v>4</v>
          </cell>
        </row>
        <row r="890">
          <cell r="A890" t="str">
            <v>BELREG72008</v>
          </cell>
          <cell r="B890" t="str">
            <v>BEL</v>
          </cell>
          <cell r="C890" t="str">
            <v>Belgium</v>
          </cell>
          <cell r="D890" t="str">
            <v>Item 7</v>
          </cell>
          <cell r="E890" t="str">
            <v>REG7</v>
          </cell>
          <cell r="F890" t="str">
            <v xml:space="preserve">Compensation following unfair dismissal </v>
          </cell>
          <cell r="G890">
            <v>2008</v>
          </cell>
          <cell r="H890">
            <v>2008</v>
          </cell>
          <cell r="I890"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112 days + 6 months
White collar workers: 15 months
These compensation payments include amounts due for dismissal without a notice period.
Calculation: average for blue and white collar workers: (6+0)/2 = 3 months
</v>
          </cell>
          <cell r="J890">
            <v>3</v>
          </cell>
          <cell r="M890">
            <v>0</v>
          </cell>
        </row>
        <row r="891">
          <cell r="A891" t="str">
            <v>BELREG82008</v>
          </cell>
          <cell r="B891" t="str">
            <v>BEL</v>
          </cell>
          <cell r="C891" t="str">
            <v>Belgium</v>
          </cell>
          <cell r="D891" t="str">
            <v>Item 8</v>
          </cell>
          <cell r="E891" t="str">
            <v>REG8</v>
          </cell>
          <cell r="F891" t="str">
            <v>Possibility of reinstatement following unfair dismissal</v>
          </cell>
          <cell r="G891">
            <v>2008</v>
          </cell>
          <cell r="H891">
            <v>2008</v>
          </cell>
          <cell r="I891" t="str">
            <v xml:space="preserve">There is no right to reinstatement. </v>
          </cell>
          <cell r="J891">
            <v>0</v>
          </cell>
          <cell r="M891">
            <v>0</v>
          </cell>
        </row>
        <row r="892">
          <cell r="A892" t="str">
            <v>BELREG92008</v>
          </cell>
          <cell r="B892" t="str">
            <v>BEL</v>
          </cell>
          <cell r="C892" t="str">
            <v>Belgium</v>
          </cell>
          <cell r="D892" t="str">
            <v>Item 9</v>
          </cell>
          <cell r="E892" t="str">
            <v>REG9</v>
          </cell>
          <cell r="F892" t="str">
            <v>Maximum time for claim</v>
          </cell>
          <cell r="G892">
            <v>2008</v>
          </cell>
          <cell r="H892">
            <v>2008</v>
          </cell>
          <cell r="I892" t="str">
            <v xml:space="preserve">The time limit for making a claim of unfair dismissal is 1 year from the date at which the contract is terminated. </v>
          </cell>
          <cell r="J892">
            <v>12</v>
          </cell>
          <cell r="M892">
            <v>5</v>
          </cell>
        </row>
        <row r="893">
          <cell r="A893" t="str">
            <v>BELFTC12008</v>
          </cell>
          <cell r="B893" t="str">
            <v>BEL</v>
          </cell>
          <cell r="C893" t="str">
            <v>Belgium</v>
          </cell>
          <cell r="D893" t="str">
            <v>Item 10</v>
          </cell>
          <cell r="E893" t="str">
            <v>FTC1</v>
          </cell>
          <cell r="F893" t="str">
            <v>Valid cases for use of fixed-term contracts, other than  “objective”  or “material” situation</v>
          </cell>
          <cell r="G893">
            <v>2008</v>
          </cell>
          <cell r="H893">
            <v>2008</v>
          </cell>
          <cell r="I893" t="str">
            <v>Fixed-term contracts are permitted without specifying an objective reason.</v>
          </cell>
          <cell r="J893">
            <v>3</v>
          </cell>
          <cell r="M893">
            <v>0</v>
          </cell>
        </row>
        <row r="894">
          <cell r="A894" t="str">
            <v>BELFTC22008</v>
          </cell>
          <cell r="B894" t="str">
            <v>BEL</v>
          </cell>
          <cell r="C894" t="str">
            <v>Belgium</v>
          </cell>
          <cell r="D894" t="str">
            <v>Item 11</v>
          </cell>
          <cell r="E894" t="str">
            <v>FTC2</v>
          </cell>
          <cell r="F894" t="str">
            <v>Maximum number of successive fixed-term contracts</v>
          </cell>
          <cell r="G894">
            <v>2008</v>
          </cell>
          <cell r="H894">
            <v>2008</v>
          </cell>
          <cell r="I894"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894">
            <v>4</v>
          </cell>
          <cell r="M894">
            <v>2</v>
          </cell>
        </row>
        <row r="895">
          <cell r="A895" t="str">
            <v>BELFTC32008</v>
          </cell>
          <cell r="B895" t="str">
            <v>BEL</v>
          </cell>
          <cell r="C895" t="str">
            <v>Belgium</v>
          </cell>
          <cell r="D895" t="str">
            <v>Item 12</v>
          </cell>
          <cell r="E895" t="str">
            <v>FTC3</v>
          </cell>
          <cell r="F895" t="str">
            <v>Maximum cumulated duration of successive fixed-term contracts</v>
          </cell>
          <cell r="G895">
            <v>2008</v>
          </cell>
          <cell r="H895">
            <v>2008</v>
          </cell>
          <cell r="I895"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895">
            <v>30</v>
          </cell>
          <cell r="M895">
            <v>2</v>
          </cell>
        </row>
        <row r="896">
          <cell r="A896" t="str">
            <v>BELTWA12008</v>
          </cell>
          <cell r="B896" t="str">
            <v>BEL</v>
          </cell>
          <cell r="C896" t="str">
            <v>Belgium</v>
          </cell>
          <cell r="D896" t="str">
            <v>Item 13</v>
          </cell>
          <cell r="E896" t="str">
            <v>TWA1</v>
          </cell>
          <cell r="F896" t="str">
            <v>Types of work for which TWA employment is legal</v>
          </cell>
          <cell r="G896">
            <v>2008</v>
          </cell>
          <cell r="H896">
            <v>2008</v>
          </cell>
          <cell r="I896" t="str">
            <v xml:space="preserve">Use of services of temporary work agencies (TWA): temporary replacement of a permanent employee; temporary increase in workload; work of an exceptional nature.  </v>
          </cell>
          <cell r="J896">
            <v>2</v>
          </cell>
          <cell r="M896">
            <v>3</v>
          </cell>
        </row>
        <row r="897">
          <cell r="A897" t="str">
            <v>BELTWA22008</v>
          </cell>
          <cell r="B897" t="str">
            <v>BEL</v>
          </cell>
          <cell r="C897" t="str">
            <v>Belgium</v>
          </cell>
          <cell r="D897" t="str">
            <v>Item 14</v>
          </cell>
          <cell r="E897" t="str">
            <v>TWA2A, TWA2B</v>
          </cell>
          <cell r="F897" t="str">
            <v>Are there any restrictions on the number of renewals of a TWA contract?</v>
          </cell>
          <cell r="G897">
            <v>2008</v>
          </cell>
          <cell r="H897">
            <v>2008</v>
          </cell>
          <cell r="I897" t="str">
            <v xml:space="preserve">Authorisation procedures and time limit on the use of temporary employment.
No particular restrictions with regard to the contract between the TWA and the worker. 
</v>
          </cell>
          <cell r="J897" t="str">
            <v>Yes</v>
          </cell>
          <cell r="K897" t="str">
            <v>No</v>
          </cell>
          <cell r="M897">
            <v>4</v>
          </cell>
          <cell r="N897">
            <v>2</v>
          </cell>
        </row>
        <row r="898">
          <cell r="A898" t="str">
            <v>BELTWA32008</v>
          </cell>
          <cell r="B898" t="str">
            <v>BEL</v>
          </cell>
          <cell r="C898" t="str">
            <v>Belgium</v>
          </cell>
          <cell r="D898" t="str">
            <v>Item 15</v>
          </cell>
          <cell r="E898" t="str">
            <v>TWA3A, TWA3B</v>
          </cell>
          <cell r="F898" t="str">
            <v>Maximum cumulated duration of temporary work contracts</v>
          </cell>
          <cell r="G898">
            <v>2008</v>
          </cell>
          <cell r="H898">
            <v>2008</v>
          </cell>
          <cell r="I898"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898">
            <v>11</v>
          </cell>
          <cell r="K898">
            <v>100</v>
          </cell>
          <cell r="M898">
            <v>5</v>
          </cell>
          <cell r="N898">
            <v>0</v>
          </cell>
        </row>
        <row r="899">
          <cell r="A899" t="str">
            <v>BELTWA42008</v>
          </cell>
          <cell r="B899" t="str">
            <v>BEL</v>
          </cell>
          <cell r="C899" t="str">
            <v>Belgium</v>
          </cell>
          <cell r="D899" t="str">
            <v>Item 16</v>
          </cell>
          <cell r="E899" t="str">
            <v>TWA4</v>
          </cell>
          <cell r="F899" t="str">
            <v>Authorisation and reporting obligations</v>
          </cell>
          <cell r="G899">
            <v>2008</v>
          </cell>
          <cell r="H899">
            <v>2008</v>
          </cell>
          <cell r="I899" t="str">
            <v>Authorisation from regional authorities is required for the setting up of a TWA.</v>
          </cell>
          <cell r="J899">
            <v>1</v>
          </cell>
          <cell r="M899">
            <v>2</v>
          </cell>
        </row>
        <row r="900">
          <cell r="A900" t="str">
            <v>BELTWA52008</v>
          </cell>
          <cell r="B900" t="str">
            <v>BEL</v>
          </cell>
          <cell r="C900" t="str">
            <v>Belgium</v>
          </cell>
          <cell r="D900" t="str">
            <v>Item 17</v>
          </cell>
          <cell r="E900" t="str">
            <v>TWA5</v>
          </cell>
          <cell r="F900" t="str">
            <v>Equal treatment for TWA workers</v>
          </cell>
          <cell r="G900">
            <v>2008</v>
          </cell>
          <cell r="H900">
            <v>2008</v>
          </cell>
          <cell r="I900" t="str">
            <v>Yes</v>
          </cell>
          <cell r="J900">
            <v>2</v>
          </cell>
          <cell r="M900">
            <v>6</v>
          </cell>
        </row>
        <row r="901">
          <cell r="A901" t="str">
            <v>BELCD12008</v>
          </cell>
          <cell r="B901" t="str">
            <v>BEL</v>
          </cell>
          <cell r="C901" t="str">
            <v>Belgium</v>
          </cell>
          <cell r="D901" t="str">
            <v>Item 18</v>
          </cell>
          <cell r="E901" t="str">
            <v>CD1</v>
          </cell>
          <cell r="F901" t="str">
            <v>Definition of collective dismissal</v>
          </cell>
          <cell r="G901">
            <v>2008</v>
          </cell>
          <cell r="H901">
            <v>2008</v>
          </cell>
          <cell r="I901"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901">
            <v>3</v>
          </cell>
          <cell r="M901">
            <v>4.5</v>
          </cell>
        </row>
        <row r="902">
          <cell r="A902" t="str">
            <v>BELCD22008</v>
          </cell>
          <cell r="B902" t="str">
            <v>BEL</v>
          </cell>
          <cell r="C902" t="str">
            <v>Belgium</v>
          </cell>
          <cell r="D902" t="str">
            <v>Item 19</v>
          </cell>
          <cell r="E902" t="str">
            <v>CD2</v>
          </cell>
          <cell r="F902" t="str">
            <v>Additional notification requirements in case of collective dismissals</v>
          </cell>
          <cell r="G902">
            <v>2008</v>
          </cell>
          <cell r="H902">
            <v>2008</v>
          </cell>
          <cell r="I902"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902">
            <v>2</v>
          </cell>
          <cell r="M902">
            <v>6</v>
          </cell>
        </row>
        <row r="903">
          <cell r="A903" t="str">
            <v>BELCD32008</v>
          </cell>
          <cell r="B903" t="str">
            <v>BEL</v>
          </cell>
          <cell r="C903" t="str">
            <v>Belgium</v>
          </cell>
          <cell r="D903" t="str">
            <v>Item 20</v>
          </cell>
          <cell r="E903" t="str">
            <v>CD3</v>
          </cell>
          <cell r="F903" t="str">
            <v>Additional delays involved in case of collective dismissals</v>
          </cell>
          <cell r="G903">
            <v>2008</v>
          </cell>
          <cell r="H903">
            <v>2008</v>
          </cell>
          <cell r="I903"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903">
            <v>50</v>
          </cell>
          <cell r="M903">
            <v>4</v>
          </cell>
        </row>
        <row r="904">
          <cell r="A904" t="str">
            <v>BELCD42008</v>
          </cell>
          <cell r="B904" t="str">
            <v>BEL</v>
          </cell>
          <cell r="C904" t="str">
            <v>Belgium</v>
          </cell>
          <cell r="D904" t="str">
            <v>Item 21</v>
          </cell>
          <cell r="E904" t="str">
            <v>CD4</v>
          </cell>
          <cell r="F904" t="str">
            <v>Other special costs to employers in case of collective dismissals</v>
          </cell>
          <cell r="G904">
            <v>2008</v>
          </cell>
          <cell r="H904">
            <v>2008</v>
          </cell>
          <cell r="I904"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904">
            <v>2</v>
          </cell>
          <cell r="M904">
            <v>6</v>
          </cell>
        </row>
        <row r="905">
          <cell r="A905" t="str">
            <v>CANREG12008</v>
          </cell>
          <cell r="B905" t="str">
            <v>CAN</v>
          </cell>
          <cell r="C905" t="str">
            <v>Canada</v>
          </cell>
          <cell r="D905" t="str">
            <v>Item 1</v>
          </cell>
          <cell r="E905" t="str">
            <v>REG1</v>
          </cell>
          <cell r="F905" t="str">
            <v>Notification procedures</v>
          </cell>
          <cell r="G905">
            <v>2008</v>
          </cell>
          <cell r="H905">
            <v>2008</v>
          </cell>
          <cell r="I905" t="str">
            <v>Written or oral notification to the employee or, sometimes, to the employee’s representative (union).</v>
          </cell>
          <cell r="J905">
            <v>1</v>
          </cell>
          <cell r="M905">
            <v>2</v>
          </cell>
        </row>
        <row r="906">
          <cell r="A906" t="str">
            <v>CANREG22008</v>
          </cell>
          <cell r="B906" t="str">
            <v>CAN</v>
          </cell>
          <cell r="C906" t="str">
            <v>Canada</v>
          </cell>
          <cell r="D906" t="str">
            <v>Item 2</v>
          </cell>
          <cell r="E906" t="str">
            <v>REG2</v>
          </cell>
          <cell r="F906" t="str">
            <v>Delay before notice can start</v>
          </cell>
          <cell r="G906">
            <v>2008</v>
          </cell>
          <cell r="H906">
            <v>2008</v>
          </cell>
          <cell r="I906" t="str">
            <v>Written or oral notification.</v>
          </cell>
          <cell r="J906">
            <v>1</v>
          </cell>
          <cell r="M906">
            <v>0</v>
          </cell>
        </row>
        <row r="907">
          <cell r="A907" t="str">
            <v>CANREG32008</v>
          </cell>
          <cell r="B907" t="str">
            <v>CAN</v>
          </cell>
          <cell r="C907" t="str">
            <v>Canada</v>
          </cell>
          <cell r="D907" t="str">
            <v>Item 3</v>
          </cell>
          <cell r="E907" t="str">
            <v>REG3A, REG3B, REG3C</v>
          </cell>
          <cell r="F907" t="str">
            <v>Notice / tenure</v>
          </cell>
          <cell r="G907">
            <v>2008</v>
          </cell>
          <cell r="H907">
            <v>2008</v>
          </cell>
          <cell r="I907" t="str">
            <v>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v>
          </cell>
          <cell r="J907">
            <v>0.25</v>
          </cell>
          <cell r="K907">
            <v>0.82250000000000001</v>
          </cell>
          <cell r="L907">
            <v>2</v>
          </cell>
          <cell r="M907">
            <v>1</v>
          </cell>
          <cell r="N907">
            <v>2</v>
          </cell>
          <cell r="O907">
            <v>1</v>
          </cell>
        </row>
        <row r="908">
          <cell r="A908" t="str">
            <v>CANREG42008</v>
          </cell>
          <cell r="B908" t="str">
            <v>CAN</v>
          </cell>
          <cell r="C908" t="str">
            <v>Canada</v>
          </cell>
          <cell r="D908" t="str">
            <v>Item 4</v>
          </cell>
          <cell r="E908" t="str">
            <v>REG4A, REG4B, REG4C</v>
          </cell>
          <cell r="F908" t="str">
            <v>Severance pay / tenure</v>
          </cell>
          <cell r="G908">
            <v>2008</v>
          </cell>
          <cell r="H908">
            <v>2008</v>
          </cell>
          <cell r="I908" t="str">
            <v>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v>
          </cell>
          <cell r="J908">
            <v>0</v>
          </cell>
          <cell r="K908">
            <v>0</v>
          </cell>
          <cell r="L908">
            <v>2.25</v>
          </cell>
          <cell r="M908">
            <v>0</v>
          </cell>
          <cell r="N908">
            <v>0</v>
          </cell>
          <cell r="O908">
            <v>1</v>
          </cell>
        </row>
        <row r="909">
          <cell r="A909" t="str">
            <v>CANREG52008</v>
          </cell>
          <cell r="B909" t="str">
            <v>CAN</v>
          </cell>
          <cell r="C909" t="str">
            <v>Canada</v>
          </cell>
          <cell r="D909" t="str">
            <v>Item 5</v>
          </cell>
          <cell r="E909" t="str">
            <v>REG5</v>
          </cell>
          <cell r="F909" t="str">
            <v>Definition of justified or unfair dismissal</v>
          </cell>
          <cell r="G909">
            <v>2008</v>
          </cell>
          <cell r="H909">
            <v>2008</v>
          </cell>
          <cell r="I909" t="str">
            <v>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v>
          </cell>
          <cell r="J909">
            <v>0</v>
          </cell>
          <cell r="M909">
            <v>0</v>
          </cell>
        </row>
        <row r="910">
          <cell r="A910" t="str">
            <v>CANREG62008</v>
          </cell>
          <cell r="B910" t="str">
            <v>CAN</v>
          </cell>
          <cell r="C910" t="str">
            <v>Canada</v>
          </cell>
          <cell r="D910" t="str">
            <v>Item 6</v>
          </cell>
          <cell r="E910" t="str">
            <v>REG6</v>
          </cell>
          <cell r="F910" t="str">
            <v>Trial period</v>
          </cell>
          <cell r="G910">
            <v>2008</v>
          </cell>
          <cell r="H910">
            <v>2008</v>
          </cell>
          <cell r="I910"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910" t="str">
            <v>..</v>
          </cell>
          <cell r="M910" t="e">
            <v>#N/A</v>
          </cell>
        </row>
        <row r="911">
          <cell r="A911" t="str">
            <v>CANREG72008</v>
          </cell>
          <cell r="B911" t="str">
            <v>CAN</v>
          </cell>
          <cell r="C911" t="str">
            <v>Canada</v>
          </cell>
          <cell r="D911" t="str">
            <v>Item 7</v>
          </cell>
          <cell r="E911" t="str">
            <v>REG7</v>
          </cell>
          <cell r="F911" t="str">
            <v xml:space="preserve">Compensation following unfair dismissal </v>
          </cell>
          <cell r="G911">
            <v>2008</v>
          </cell>
          <cell r="H911">
            <v>2008</v>
          </cell>
          <cell r="I911"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911" t="str">
            <v>..</v>
          </cell>
          <cell r="M911" t="e">
            <v>#N/A</v>
          </cell>
        </row>
        <row r="912">
          <cell r="A912" t="str">
            <v>CANREG82008</v>
          </cell>
          <cell r="B912" t="str">
            <v>CAN</v>
          </cell>
          <cell r="C912" t="str">
            <v>Canada</v>
          </cell>
          <cell r="D912" t="str">
            <v>Item 8</v>
          </cell>
          <cell r="E912" t="str">
            <v>REG8</v>
          </cell>
          <cell r="F912" t="str">
            <v>Possibility of reinstatement following unfair dismissal</v>
          </cell>
          <cell r="G912">
            <v>2008</v>
          </cell>
          <cell r="H912">
            <v>2008</v>
          </cell>
          <cell r="I912" t="str">
            <v>Depending on the circumstances of a case, an employer may be ordered to reinstate an employee.</v>
          </cell>
          <cell r="J912">
            <v>1</v>
          </cell>
          <cell r="M912">
            <v>2</v>
          </cell>
        </row>
        <row r="913">
          <cell r="A913" t="str">
            <v>CANREG92008</v>
          </cell>
          <cell r="B913" t="str">
            <v>CAN</v>
          </cell>
          <cell r="C913" t="str">
            <v>Canada</v>
          </cell>
          <cell r="D913" t="str">
            <v>Item 9</v>
          </cell>
          <cell r="E913" t="str">
            <v>REG9</v>
          </cell>
          <cell r="F913" t="str">
            <v>Maximum time for claim</v>
          </cell>
          <cell r="G913">
            <v>2008</v>
          </cell>
          <cell r="H913">
            <v>2008</v>
          </cell>
          <cell r="I913"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v>
          </cell>
          <cell r="J913">
            <v>0.42000000000000004</v>
          </cell>
          <cell r="M913">
            <v>1</v>
          </cell>
        </row>
        <row r="914">
          <cell r="A914" t="str">
            <v>CANFTC12008</v>
          </cell>
          <cell r="B914" t="str">
            <v>CAN</v>
          </cell>
          <cell r="C914" t="str">
            <v>Canada</v>
          </cell>
          <cell r="D914" t="str">
            <v>Item 10</v>
          </cell>
          <cell r="E914" t="str">
            <v>FTC1</v>
          </cell>
          <cell r="F914" t="str">
            <v>Valid cases for use of fixed-term contracts, other than  “objective”  or “material” situation</v>
          </cell>
          <cell r="G914">
            <v>2008</v>
          </cell>
          <cell r="H914">
            <v>2008</v>
          </cell>
          <cell r="I914" t="str">
            <v>No restrictions</v>
          </cell>
          <cell r="J914">
            <v>3</v>
          </cell>
          <cell r="M914">
            <v>0</v>
          </cell>
        </row>
        <row r="915">
          <cell r="A915" t="str">
            <v>CANFTC22008</v>
          </cell>
          <cell r="B915" t="str">
            <v>CAN</v>
          </cell>
          <cell r="C915" t="str">
            <v>Canada</v>
          </cell>
          <cell r="D915" t="str">
            <v>Item 11</v>
          </cell>
          <cell r="E915" t="str">
            <v>FTC2</v>
          </cell>
          <cell r="F915" t="str">
            <v>Maximum number of successive fixed-term contracts</v>
          </cell>
          <cell r="G915">
            <v>2008</v>
          </cell>
          <cell r="H915">
            <v>2008</v>
          </cell>
          <cell r="I915" t="str">
            <v>No limit</v>
          </cell>
          <cell r="J915">
            <v>100</v>
          </cell>
          <cell r="M915">
            <v>0</v>
          </cell>
        </row>
        <row r="916">
          <cell r="A916" t="str">
            <v>CANFTC32008</v>
          </cell>
          <cell r="B916" t="str">
            <v>CAN</v>
          </cell>
          <cell r="C916" t="str">
            <v>Canada</v>
          </cell>
          <cell r="D916" t="str">
            <v>Item 12</v>
          </cell>
          <cell r="E916" t="str">
            <v>FTC3</v>
          </cell>
          <cell r="F916" t="str">
            <v>Maximum cumulated duration of successive fixed-term contracts</v>
          </cell>
          <cell r="G916">
            <v>2008</v>
          </cell>
          <cell r="H916">
            <v>2008</v>
          </cell>
          <cell r="I916" t="str">
            <v>No limit</v>
          </cell>
          <cell r="J916">
            <v>200</v>
          </cell>
          <cell r="M916">
            <v>0</v>
          </cell>
        </row>
        <row r="917">
          <cell r="A917" t="str">
            <v>CANTWA12008</v>
          </cell>
          <cell r="B917" t="str">
            <v>CAN</v>
          </cell>
          <cell r="C917" t="str">
            <v>Canada</v>
          </cell>
          <cell r="D917" t="str">
            <v>Item 13</v>
          </cell>
          <cell r="E917" t="str">
            <v>TWA1</v>
          </cell>
          <cell r="F917" t="str">
            <v>Types of work for which TWA employment is legal</v>
          </cell>
          <cell r="G917">
            <v>2008</v>
          </cell>
          <cell r="H917">
            <v>2008</v>
          </cell>
          <cell r="I917" t="str">
            <v>General</v>
          </cell>
          <cell r="J917">
            <v>4</v>
          </cell>
          <cell r="M917">
            <v>0</v>
          </cell>
        </row>
        <row r="918">
          <cell r="A918" t="str">
            <v>CANTWA22008</v>
          </cell>
          <cell r="B918" t="str">
            <v>CAN</v>
          </cell>
          <cell r="C918" t="str">
            <v>Canada</v>
          </cell>
          <cell r="D918" t="str">
            <v>Item 14</v>
          </cell>
          <cell r="E918" t="str">
            <v>TWA2A, TWA2B</v>
          </cell>
          <cell r="F918" t="str">
            <v>Are there any restrictions on the number of renewals of a TWA contract?</v>
          </cell>
          <cell r="G918">
            <v>2008</v>
          </cell>
          <cell r="H918">
            <v>2008</v>
          </cell>
          <cell r="I918" t="str">
            <v>No</v>
          </cell>
          <cell r="J918" t="str">
            <v>No</v>
          </cell>
          <cell r="K918" t="str">
            <v>No</v>
          </cell>
          <cell r="M918">
            <v>2</v>
          </cell>
          <cell r="N918">
            <v>2</v>
          </cell>
        </row>
        <row r="919">
          <cell r="A919" t="str">
            <v>CANTWA32008</v>
          </cell>
          <cell r="B919" t="str">
            <v>CAN</v>
          </cell>
          <cell r="C919" t="str">
            <v>Canada</v>
          </cell>
          <cell r="D919" t="str">
            <v>Item 15</v>
          </cell>
          <cell r="E919" t="str">
            <v>TWA3A, TWA3B</v>
          </cell>
          <cell r="F919" t="str">
            <v>Maximum cumulated duration of temporary work contracts</v>
          </cell>
          <cell r="G919">
            <v>2008</v>
          </cell>
          <cell r="H919">
            <v>2008</v>
          </cell>
          <cell r="I919" t="str">
            <v>No limit</v>
          </cell>
          <cell r="J919">
            <v>100</v>
          </cell>
          <cell r="K919">
            <v>100</v>
          </cell>
          <cell r="M919">
            <v>0</v>
          </cell>
          <cell r="N919">
            <v>0</v>
          </cell>
        </row>
        <row r="920">
          <cell r="A920" t="str">
            <v>CANTWA42008</v>
          </cell>
          <cell r="B920" t="str">
            <v>CAN</v>
          </cell>
          <cell r="C920" t="str">
            <v>Canada</v>
          </cell>
          <cell r="D920" t="str">
            <v>Item 16</v>
          </cell>
          <cell r="E920" t="str">
            <v>TWA4</v>
          </cell>
          <cell r="F920" t="str">
            <v>Authorisation and reporting obligations</v>
          </cell>
          <cell r="G920">
            <v>2008</v>
          </cell>
          <cell r="H920">
            <v>2008</v>
          </cell>
          <cell r="I920"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v>
          </cell>
          <cell r="J920">
            <v>0.26</v>
          </cell>
          <cell r="M920">
            <v>0.52</v>
          </cell>
        </row>
        <row r="921">
          <cell r="A921" t="str">
            <v>CANTWA52008</v>
          </cell>
          <cell r="B921" t="str">
            <v>CAN</v>
          </cell>
          <cell r="C921" t="str">
            <v>Canada</v>
          </cell>
          <cell r="D921" t="str">
            <v>Item 17</v>
          </cell>
          <cell r="E921" t="str">
            <v>TWA5</v>
          </cell>
          <cell r="F921" t="str">
            <v>Equal treatment for TWA workers</v>
          </cell>
          <cell r="G921">
            <v>2008</v>
          </cell>
          <cell r="H921">
            <v>2008</v>
          </cell>
          <cell r="I921" t="str">
            <v>No</v>
          </cell>
          <cell r="J921">
            <v>0</v>
          </cell>
          <cell r="M921">
            <v>0</v>
          </cell>
        </row>
        <row r="922">
          <cell r="A922" t="str">
            <v>CANCD12008</v>
          </cell>
          <cell r="B922" t="str">
            <v>CAN</v>
          </cell>
          <cell r="C922" t="str">
            <v>Canada</v>
          </cell>
          <cell r="D922" t="str">
            <v>Item 18</v>
          </cell>
          <cell r="E922" t="str">
            <v>CD1</v>
          </cell>
          <cell r="F922" t="str">
            <v>Definition of collective dismissal</v>
          </cell>
          <cell r="G922">
            <v>2008</v>
          </cell>
          <cell r="H922">
            <v>2008</v>
          </cell>
          <cell r="I922"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922">
            <v>1.83</v>
          </cell>
          <cell r="M922">
            <v>2.7450000000000001</v>
          </cell>
          <cell r="P922" t="str">
            <v>changed</v>
          </cell>
        </row>
        <row r="923">
          <cell r="A923" t="str">
            <v>CANCD22008</v>
          </cell>
          <cell r="B923" t="str">
            <v>CAN</v>
          </cell>
          <cell r="C923" t="str">
            <v>Canada</v>
          </cell>
          <cell r="D923" t="str">
            <v>Item 19</v>
          </cell>
          <cell r="E923" t="str">
            <v>CD2</v>
          </cell>
          <cell r="F923" t="str">
            <v>Additional notification requirements in case of collective dismissals</v>
          </cell>
          <cell r="G923">
            <v>2008</v>
          </cell>
          <cell r="H923">
            <v>2008</v>
          </cell>
          <cell r="I923"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923">
            <v>1.43</v>
          </cell>
          <cell r="M923">
            <v>4.29</v>
          </cell>
          <cell r="P923" t="str">
            <v>changed</v>
          </cell>
        </row>
        <row r="924">
          <cell r="A924" t="str">
            <v>CANCD32008</v>
          </cell>
          <cell r="B924" t="str">
            <v>CAN</v>
          </cell>
          <cell r="C924" t="str">
            <v>Canada</v>
          </cell>
          <cell r="D924" t="str">
            <v>Item 20</v>
          </cell>
          <cell r="E924" t="str">
            <v>CD3</v>
          </cell>
          <cell r="F924" t="str">
            <v>Additional delays involved in case of collective dismissals</v>
          </cell>
          <cell r="G924">
            <v>2008</v>
          </cell>
          <cell r="H924">
            <v>2008</v>
          </cell>
          <cell r="I924"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924">
            <v>53</v>
          </cell>
          <cell r="M924">
            <v>4</v>
          </cell>
        </row>
        <row r="925">
          <cell r="A925" t="str">
            <v>CANCD42008</v>
          </cell>
          <cell r="B925" t="str">
            <v>CAN</v>
          </cell>
          <cell r="C925" t="str">
            <v>Canada</v>
          </cell>
          <cell r="D925" t="str">
            <v>Item 21</v>
          </cell>
          <cell r="E925" t="str">
            <v>CD4</v>
          </cell>
          <cell r="F925" t="str">
            <v>Other special costs to employers in case of collective dismissals</v>
          </cell>
          <cell r="G925">
            <v>2008</v>
          </cell>
          <cell r="H925">
            <v>2008</v>
          </cell>
          <cell r="I925"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925">
            <v>0.28000000000000003</v>
          </cell>
          <cell r="M925">
            <v>0.84000000000000008</v>
          </cell>
          <cell r="P925" t="str">
            <v>changed</v>
          </cell>
        </row>
        <row r="926">
          <cell r="A926" t="str">
            <v>CZEREG12008</v>
          </cell>
          <cell r="B926" t="str">
            <v>CZE</v>
          </cell>
          <cell r="C926" t="str">
            <v>Czech Republic</v>
          </cell>
          <cell r="D926" t="str">
            <v>Item 1</v>
          </cell>
          <cell r="E926" t="str">
            <v>REG1</v>
          </cell>
          <cell r="F926" t="str">
            <v>Notification procedures</v>
          </cell>
          <cell r="G926">
            <v>2008</v>
          </cell>
          <cell r="H926">
            <v>2008</v>
          </cell>
          <cell r="I926"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926">
            <v>2</v>
          </cell>
          <cell r="M926">
            <v>4</v>
          </cell>
        </row>
        <row r="927">
          <cell r="A927" t="str">
            <v>CZEREG22008</v>
          </cell>
          <cell r="B927" t="str">
            <v>CZE</v>
          </cell>
          <cell r="C927" t="str">
            <v>Czech Republic</v>
          </cell>
          <cell r="D927" t="str">
            <v>Item 2</v>
          </cell>
          <cell r="E927" t="str">
            <v>REG2</v>
          </cell>
          <cell r="F927" t="str">
            <v>Delay before notice can start</v>
          </cell>
          <cell r="G927">
            <v>2008</v>
          </cell>
          <cell r="H927">
            <v>2008</v>
          </cell>
          <cell r="I927" t="str">
            <v>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v>
          </cell>
          <cell r="J927">
            <v>21</v>
          </cell>
          <cell r="M927">
            <v>3</v>
          </cell>
        </row>
        <row r="928">
          <cell r="A928" t="str">
            <v>CZEREG32008</v>
          </cell>
          <cell r="B928" t="str">
            <v>CZE</v>
          </cell>
          <cell r="C928" t="str">
            <v>Czech Republic</v>
          </cell>
          <cell r="D928" t="str">
            <v>Item 3</v>
          </cell>
          <cell r="E928" t="str">
            <v>REG3A, REG3B, REG3C</v>
          </cell>
          <cell r="F928" t="str">
            <v>Notice / tenure</v>
          </cell>
          <cell r="G928">
            <v>2008</v>
          </cell>
          <cell r="H928">
            <v>2008</v>
          </cell>
          <cell r="I928" t="str">
            <v>All workers: 2 months.</v>
          </cell>
          <cell r="J928">
            <v>2</v>
          </cell>
          <cell r="K928">
            <v>2</v>
          </cell>
          <cell r="L928">
            <v>2</v>
          </cell>
          <cell r="M928">
            <v>6</v>
          </cell>
          <cell r="N928">
            <v>4</v>
          </cell>
          <cell r="O928">
            <v>1</v>
          </cell>
        </row>
        <row r="929">
          <cell r="A929" t="str">
            <v>CZEREG42008</v>
          </cell>
          <cell r="B929" t="str">
            <v>CZE</v>
          </cell>
          <cell r="C929" t="str">
            <v>Czech Republic</v>
          </cell>
          <cell r="D929" t="str">
            <v>Item 4</v>
          </cell>
          <cell r="E929" t="str">
            <v>REG4A, REG4B, REG4C</v>
          </cell>
          <cell r="F929" t="str">
            <v>Severance pay / tenure</v>
          </cell>
          <cell r="G929">
            <v>2008</v>
          </cell>
          <cell r="H929">
            <v>2008</v>
          </cell>
          <cell r="I929" t="str">
            <v xml:space="preserve">Personal reasons: None. Redundancy: 3 months. In cases of dismissal due to work-related accident or illness: 12 months.
Calculation: average of personal reasons and redundancy. </v>
          </cell>
          <cell r="J929">
            <v>1.5</v>
          </cell>
          <cell r="K929">
            <v>1.5</v>
          </cell>
          <cell r="L929">
            <v>1.5</v>
          </cell>
          <cell r="M929">
            <v>3</v>
          </cell>
          <cell r="N929">
            <v>3</v>
          </cell>
          <cell r="O929">
            <v>1</v>
          </cell>
        </row>
        <row r="930">
          <cell r="A930" t="str">
            <v>CZEREG52008</v>
          </cell>
          <cell r="B930" t="str">
            <v>CZE</v>
          </cell>
          <cell r="C930" t="str">
            <v>Czech Republic</v>
          </cell>
          <cell r="D930" t="str">
            <v>Item 5</v>
          </cell>
          <cell r="E930" t="str">
            <v>REG5</v>
          </cell>
          <cell r="F930" t="str">
            <v>Definition of justified or unfair dismissal</v>
          </cell>
          <cell r="G930">
            <v>2008</v>
          </cell>
          <cell r="H930">
            <v>2008</v>
          </cell>
          <cell r="I930" t="str">
            <v>Fair:  Dismissals for failure to meet performance requirements and for reasons of technological and organisational change. Unfair: Dismissals based on discrimination (age, sex, colour, religion, union membership, etc.).</v>
          </cell>
          <cell r="J930">
            <v>0</v>
          </cell>
          <cell r="M930">
            <v>0</v>
          </cell>
        </row>
        <row r="931">
          <cell r="A931" t="str">
            <v>CZEREG62008</v>
          </cell>
          <cell r="B931" t="str">
            <v>CZE</v>
          </cell>
          <cell r="C931" t="str">
            <v>Czech Republic</v>
          </cell>
          <cell r="D931" t="str">
            <v>Item 6</v>
          </cell>
          <cell r="E931" t="str">
            <v>REG6</v>
          </cell>
          <cell r="F931" t="str">
            <v>Trial period</v>
          </cell>
          <cell r="G931">
            <v>2008</v>
          </cell>
          <cell r="H931">
            <v>2008</v>
          </cell>
          <cell r="I931" t="str">
            <v>3 months (all workers)</v>
          </cell>
          <cell r="J931">
            <v>3</v>
          </cell>
          <cell r="M931">
            <v>4</v>
          </cell>
        </row>
        <row r="932">
          <cell r="A932" t="str">
            <v>CZEREG72008</v>
          </cell>
          <cell r="B932" t="str">
            <v>CZE</v>
          </cell>
          <cell r="C932" t="str">
            <v>Czech Republic</v>
          </cell>
          <cell r="D932" t="str">
            <v>Item 7</v>
          </cell>
          <cell r="E932" t="str">
            <v>REG7</v>
          </cell>
          <cell r="F932" t="str">
            <v xml:space="preserve">Compensation following unfair dismissal </v>
          </cell>
          <cell r="G932">
            <v>2008</v>
          </cell>
          <cell r="H932">
            <v>2008</v>
          </cell>
          <cell r="I932" t="str">
            <v>Unfair dismissal gives rise to a right to reinstatement.  If reinstatement is not accepted by both parties, compensation is through severance pay and award of lost earnings during the court case (up to 6 months).  Sums earned by the employee in the interim are set off against the award. There is no maximum amount for compensation.
Typical compensation at 20 years tenure: 6 months.</v>
          </cell>
          <cell r="J932">
            <v>6</v>
          </cell>
          <cell r="M932">
            <v>1</v>
          </cell>
        </row>
        <row r="933">
          <cell r="A933" t="str">
            <v>CZEREG82008</v>
          </cell>
          <cell r="B933" t="str">
            <v>CZE</v>
          </cell>
          <cell r="C933" t="str">
            <v>Czech Republic</v>
          </cell>
          <cell r="D933" t="str">
            <v>Item 8</v>
          </cell>
          <cell r="E933" t="str">
            <v>REG8</v>
          </cell>
          <cell r="F933" t="str">
            <v>Possibility of reinstatement following unfair dismissal</v>
          </cell>
          <cell r="G933">
            <v>2008</v>
          </cell>
          <cell r="H933">
            <v>2008</v>
          </cell>
          <cell r="I933" t="str">
            <v>Reinstatement is always available to the employee.</v>
          </cell>
          <cell r="J933">
            <v>3</v>
          </cell>
          <cell r="M933">
            <v>6</v>
          </cell>
        </row>
        <row r="934">
          <cell r="A934" t="str">
            <v>CZEREG92008</v>
          </cell>
          <cell r="B934" t="str">
            <v>CZE</v>
          </cell>
          <cell r="C934" t="str">
            <v>Czech Republic</v>
          </cell>
          <cell r="D934" t="str">
            <v>Item 9</v>
          </cell>
          <cell r="E934" t="str">
            <v>REG9</v>
          </cell>
          <cell r="F934" t="str">
            <v>Maximum time for claim</v>
          </cell>
          <cell r="G934">
            <v>2008</v>
          </cell>
          <cell r="H934">
            <v>2008</v>
          </cell>
          <cell r="I934" t="str">
            <v>Two months after the day on which the contract was due to end (art. 72, Labour Code).</v>
          </cell>
          <cell r="J934">
            <v>2</v>
          </cell>
          <cell r="M934">
            <v>2</v>
          </cell>
        </row>
        <row r="935">
          <cell r="A935" t="str">
            <v>CZEFTC12008</v>
          </cell>
          <cell r="B935" t="str">
            <v>CZE</v>
          </cell>
          <cell r="C935" t="str">
            <v>Czech Republic</v>
          </cell>
          <cell r="D935" t="str">
            <v>Item 10</v>
          </cell>
          <cell r="E935" t="str">
            <v>FTC1</v>
          </cell>
          <cell r="F935" t="str">
            <v>Valid cases for use of fixed-term contracts, other than  “objective”  or “material” situation</v>
          </cell>
          <cell r="G935">
            <v>2008</v>
          </cell>
          <cell r="H935">
            <v>2008</v>
          </cell>
          <cell r="I935" t="str">
            <v>Generally permitted.</v>
          </cell>
          <cell r="J935">
            <v>3</v>
          </cell>
          <cell r="M935">
            <v>0</v>
          </cell>
        </row>
        <row r="936">
          <cell r="A936" t="str">
            <v>CZEFTC22008</v>
          </cell>
          <cell r="B936" t="str">
            <v>CZE</v>
          </cell>
          <cell r="C936" t="str">
            <v>Czech Republic</v>
          </cell>
          <cell r="D936" t="str">
            <v>Item 11</v>
          </cell>
          <cell r="E936" t="str">
            <v>FTC2</v>
          </cell>
          <cell r="F936" t="str">
            <v>Maximum number of successive fixed-term contracts</v>
          </cell>
          <cell r="G936">
            <v>2008</v>
          </cell>
          <cell r="H936">
            <v>2008</v>
          </cell>
          <cell r="I936" t="str">
            <v>No limit.</v>
          </cell>
          <cell r="J936">
            <v>100</v>
          </cell>
          <cell r="M936">
            <v>0</v>
          </cell>
        </row>
        <row r="937">
          <cell r="A937" t="str">
            <v>CZEFTC32008</v>
          </cell>
          <cell r="B937" t="str">
            <v>CZE</v>
          </cell>
          <cell r="C937" t="str">
            <v>Czech Republic</v>
          </cell>
          <cell r="D937" t="str">
            <v>Item 12</v>
          </cell>
          <cell r="E937" t="str">
            <v>FTC3</v>
          </cell>
          <cell r="F937" t="str">
            <v>Maximum cumulated duration of successive fixed-term contracts</v>
          </cell>
          <cell r="G937">
            <v>2008</v>
          </cell>
          <cell r="H937">
            <v>2008</v>
          </cell>
          <cell r="I937" t="str">
            <v>The maximum duration of successive fixed term contracts is two years.</v>
          </cell>
          <cell r="J937">
            <v>24</v>
          </cell>
          <cell r="M937">
            <v>3</v>
          </cell>
        </row>
        <row r="938">
          <cell r="A938" t="str">
            <v>CZETWA12008</v>
          </cell>
          <cell r="B938" t="str">
            <v>CZE</v>
          </cell>
          <cell r="C938" t="str">
            <v>Czech Republic</v>
          </cell>
          <cell r="D938" t="str">
            <v>Item 13</v>
          </cell>
          <cell r="E938" t="str">
            <v>TWA1</v>
          </cell>
          <cell r="F938" t="str">
            <v>Types of work for which TWA employment is legal</v>
          </cell>
          <cell r="G938">
            <v>2008</v>
          </cell>
          <cell r="H938">
            <v>2008</v>
          </cell>
          <cell r="I938" t="str">
            <v>General</v>
          </cell>
          <cell r="J938">
            <v>4</v>
          </cell>
          <cell r="M938">
            <v>0</v>
          </cell>
        </row>
        <row r="939">
          <cell r="A939" t="str">
            <v>CZETWA22008</v>
          </cell>
          <cell r="B939" t="str">
            <v>CZE</v>
          </cell>
          <cell r="C939" t="str">
            <v>Czech Republic</v>
          </cell>
          <cell r="D939" t="str">
            <v>Item 14</v>
          </cell>
          <cell r="E939" t="str">
            <v>TWA2A, TWA2B</v>
          </cell>
          <cell r="F939" t="str">
            <v>Are there any restrictions on the number of renewals of a TWA contract?</v>
          </cell>
          <cell r="G939">
            <v>2008</v>
          </cell>
          <cell r="H939">
            <v>2008</v>
          </cell>
          <cell r="I939" t="str">
            <v>No</v>
          </cell>
          <cell r="J939" t="str">
            <v>No</v>
          </cell>
          <cell r="K939" t="str">
            <v>No</v>
          </cell>
          <cell r="M939">
            <v>2</v>
          </cell>
          <cell r="N939">
            <v>2</v>
          </cell>
        </row>
        <row r="940">
          <cell r="A940" t="str">
            <v>CZETWA32008</v>
          </cell>
          <cell r="B940" t="str">
            <v>CZE</v>
          </cell>
          <cell r="C940" t="str">
            <v>Czech Republic</v>
          </cell>
          <cell r="D940" t="str">
            <v>Item 15</v>
          </cell>
          <cell r="E940" t="str">
            <v>TWA3A, TWA3B</v>
          </cell>
          <cell r="F940" t="str">
            <v>Maximum cumulated duration of temporary work contracts</v>
          </cell>
          <cell r="G940">
            <v>2008</v>
          </cell>
          <cell r="H940">
            <v>2008</v>
          </cell>
          <cell r="I940"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The maximum duration of successive TWA contracts between the agency and the worker is two years. However, open-ended TWA contracts are possible and frequent.</v>
          </cell>
          <cell r="J940">
            <v>12</v>
          </cell>
          <cell r="K940">
            <v>24</v>
          </cell>
          <cell r="M940">
            <v>4</v>
          </cell>
          <cell r="N940">
            <v>2</v>
          </cell>
        </row>
        <row r="941">
          <cell r="A941" t="str">
            <v>CZETWA42008</v>
          </cell>
          <cell r="B941" t="str">
            <v>CZE</v>
          </cell>
          <cell r="C941" t="str">
            <v>Czech Republic</v>
          </cell>
          <cell r="D941" t="str">
            <v>Item 16</v>
          </cell>
          <cell r="E941" t="str">
            <v>TWA4</v>
          </cell>
          <cell r="F941" t="str">
            <v>Authorisation and reporting obligations</v>
          </cell>
          <cell r="G941">
            <v>2008</v>
          </cell>
          <cell r="H941">
            <v>2008</v>
          </cell>
          <cell r="I941" t="str">
            <v>Requires authorization and periodic reporting obligations.</v>
          </cell>
          <cell r="J941">
            <v>3</v>
          </cell>
          <cell r="M941">
            <v>6</v>
          </cell>
        </row>
        <row r="942">
          <cell r="A942" t="str">
            <v>CZETWA52008</v>
          </cell>
          <cell r="B942" t="str">
            <v>CZE</v>
          </cell>
          <cell r="C942" t="str">
            <v>Czech Republic</v>
          </cell>
          <cell r="D942" t="str">
            <v>Item 17</v>
          </cell>
          <cell r="E942" t="str">
            <v>TWA5</v>
          </cell>
          <cell r="F942" t="str">
            <v>Equal treatment for TWA workers</v>
          </cell>
          <cell r="G942">
            <v>2008</v>
          </cell>
          <cell r="H942">
            <v>2008</v>
          </cell>
          <cell r="I942" t="str">
            <v>Equal treatment on wages and conditions.</v>
          </cell>
          <cell r="J942">
            <v>2</v>
          </cell>
          <cell r="M942">
            <v>6</v>
          </cell>
        </row>
        <row r="943">
          <cell r="A943" t="str">
            <v>CZECD12008</v>
          </cell>
          <cell r="B943" t="str">
            <v>CZE</v>
          </cell>
          <cell r="C943" t="str">
            <v>Czech Republic</v>
          </cell>
          <cell r="D943" t="str">
            <v>Item 18</v>
          </cell>
          <cell r="E943" t="str">
            <v>CD1</v>
          </cell>
          <cell r="F943" t="str">
            <v>Definition of collective dismissal</v>
          </cell>
          <cell r="G943">
            <v>2008</v>
          </cell>
          <cell r="H943">
            <v>2008</v>
          </cell>
          <cell r="I943" t="str">
            <v>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v>
          </cell>
          <cell r="J943">
            <v>3</v>
          </cell>
          <cell r="M943">
            <v>4.5</v>
          </cell>
        </row>
        <row r="944">
          <cell r="A944" t="str">
            <v>CZECD22008</v>
          </cell>
          <cell r="B944" t="str">
            <v>CZE</v>
          </cell>
          <cell r="C944" t="str">
            <v>Czech Republic</v>
          </cell>
          <cell r="D944" t="str">
            <v>Item 19</v>
          </cell>
          <cell r="E944" t="str">
            <v>CD2</v>
          </cell>
          <cell r="F944" t="str">
            <v>Additional notification requirements in case of collective dismissals</v>
          </cell>
          <cell r="G944">
            <v>2008</v>
          </cell>
          <cell r="H944">
            <v>2008</v>
          </cell>
          <cell r="I944" t="str">
            <v>Notification of employee representatives: Duty to inform competent employment representatives. Notification of public authorities: Notification of district labour office.</v>
          </cell>
          <cell r="J944">
            <v>1</v>
          </cell>
          <cell r="M944">
            <v>3</v>
          </cell>
        </row>
        <row r="945">
          <cell r="A945" t="str">
            <v>CZECD32008</v>
          </cell>
          <cell r="B945" t="str">
            <v>CZE</v>
          </cell>
          <cell r="C945" t="str">
            <v>Czech Republic</v>
          </cell>
          <cell r="D945" t="str">
            <v>Item 20</v>
          </cell>
          <cell r="E945" t="str">
            <v>CD3</v>
          </cell>
          <cell r="F945" t="str">
            <v>Additional delays involved in case of collective dismissals</v>
          </cell>
          <cell r="G945">
            <v>2008</v>
          </cell>
          <cell r="H945">
            <v>2008</v>
          </cell>
          <cell r="I945" t="str">
            <v>Information to trade union and PES office 30 days before implementation. 
Calculation: 30 days - 21days in case of individual dismissal (item 2)</v>
          </cell>
          <cell r="J945">
            <v>9</v>
          </cell>
          <cell r="M945">
            <v>1</v>
          </cell>
        </row>
        <row r="946">
          <cell r="A946" t="str">
            <v>CZECD42008</v>
          </cell>
          <cell r="B946" t="str">
            <v>CZE</v>
          </cell>
          <cell r="C946" t="str">
            <v>Czech Republic</v>
          </cell>
          <cell r="D946" t="str">
            <v>Item 21</v>
          </cell>
          <cell r="E946" t="str">
            <v>CD4</v>
          </cell>
          <cell r="F946" t="str">
            <v>Other special costs to employers in case of collective dismissals</v>
          </cell>
          <cell r="G946">
            <v>2008</v>
          </cell>
          <cell r="H946">
            <v>2008</v>
          </cell>
          <cell r="I946"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946">
            <v>0</v>
          </cell>
          <cell r="M946">
            <v>0</v>
          </cell>
        </row>
        <row r="947">
          <cell r="A947" t="str">
            <v>DNKREG12008</v>
          </cell>
          <cell r="B947" t="str">
            <v>DNK</v>
          </cell>
          <cell r="C947" t="str">
            <v>Denmark</v>
          </cell>
          <cell r="D947" t="str">
            <v>Item 1</v>
          </cell>
          <cell r="E947" t="str">
            <v>REG1</v>
          </cell>
          <cell r="F947" t="str">
            <v>Notification procedures</v>
          </cell>
          <cell r="G947">
            <v>2008</v>
          </cell>
          <cell r="H947">
            <v>2008</v>
          </cell>
          <cell r="I947"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947">
            <v>2</v>
          </cell>
          <cell r="M947">
            <v>4</v>
          </cell>
        </row>
        <row r="948">
          <cell r="A948" t="str">
            <v>DNKREG22008</v>
          </cell>
          <cell r="B948" t="str">
            <v>DNK</v>
          </cell>
          <cell r="C948" t="str">
            <v>Denmark</v>
          </cell>
          <cell r="D948" t="str">
            <v>Item 2</v>
          </cell>
          <cell r="E948" t="str">
            <v>REG2</v>
          </cell>
          <cell r="F948" t="str">
            <v>Delay before notice can start</v>
          </cell>
          <cell r="G948">
            <v>2008</v>
          </cell>
          <cell r="H948">
            <v>2008</v>
          </cell>
          <cell r="I948"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948">
            <v>11</v>
          </cell>
          <cell r="M948">
            <v>2</v>
          </cell>
        </row>
        <row r="949">
          <cell r="A949" t="str">
            <v>DNKREG32008</v>
          </cell>
          <cell r="B949" t="str">
            <v>DNK</v>
          </cell>
          <cell r="C949" t="str">
            <v>Denmark</v>
          </cell>
          <cell r="D949" t="str">
            <v>Item 3</v>
          </cell>
          <cell r="E949" t="str">
            <v>REG3A, REG3B, REG3C</v>
          </cell>
          <cell r="F949" t="str">
            <v>Notice / tenure</v>
          </cell>
          <cell r="G949">
            <v>2008</v>
          </cell>
          <cell r="H949">
            <v>2008</v>
          </cell>
          <cell r="I949"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949">
            <v>1.8</v>
          </cell>
          <cell r="K949">
            <v>3</v>
          </cell>
          <cell r="L949">
            <v>4.25</v>
          </cell>
          <cell r="M949">
            <v>5</v>
          </cell>
          <cell r="N949">
            <v>5</v>
          </cell>
          <cell r="O949">
            <v>2</v>
          </cell>
        </row>
        <row r="950">
          <cell r="A950" t="str">
            <v>DNKREG42008</v>
          </cell>
          <cell r="B950" t="str">
            <v>DNK</v>
          </cell>
          <cell r="C950" t="str">
            <v>Denmark</v>
          </cell>
          <cell r="D950" t="str">
            <v>Item 4</v>
          </cell>
          <cell r="E950" t="str">
            <v>REG4A, REG4B, REG4C</v>
          </cell>
          <cell r="F950" t="str">
            <v>Severance pay / tenure</v>
          </cell>
          <cell r="G950">
            <v>2008</v>
          </cell>
          <cell r="H950">
            <v>2008</v>
          </cell>
          <cell r="I950" t="str">
            <v xml:space="preserve">Blue collar: None (based on collective agreements). 
White collar: 1m&gt;12y, 2m&gt;15y, 3m&gt;18y.
White collar: 9 months tenure: 0, 4 years tenure: 0, 20 years tenure: 3 months.
Calculation: average of blue and white collar workers
</v>
          </cell>
          <cell r="J950">
            <v>0</v>
          </cell>
          <cell r="K950">
            <v>0</v>
          </cell>
          <cell r="L950">
            <v>1.5</v>
          </cell>
          <cell r="M950">
            <v>0</v>
          </cell>
          <cell r="N950">
            <v>0</v>
          </cell>
          <cell r="O950">
            <v>1</v>
          </cell>
        </row>
        <row r="951">
          <cell r="A951" t="str">
            <v>DNKREG52008</v>
          </cell>
          <cell r="B951" t="str">
            <v>DNK</v>
          </cell>
          <cell r="C951" t="str">
            <v>Denmark</v>
          </cell>
          <cell r="D951" t="str">
            <v>Item 5</v>
          </cell>
          <cell r="E951" t="str">
            <v>REG5</v>
          </cell>
          <cell r="F951" t="str">
            <v>Definition of justified or unfair dismissal</v>
          </cell>
          <cell r="G951">
            <v>2008</v>
          </cell>
          <cell r="H951">
            <v>2008</v>
          </cell>
          <cell r="I951"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951">
            <v>0</v>
          </cell>
          <cell r="M951">
            <v>0</v>
          </cell>
        </row>
        <row r="952">
          <cell r="A952" t="str">
            <v>DNKREG62008</v>
          </cell>
          <cell r="B952" t="str">
            <v>DNK</v>
          </cell>
          <cell r="C952" t="str">
            <v>Denmark</v>
          </cell>
          <cell r="D952" t="str">
            <v>Item 6</v>
          </cell>
          <cell r="E952" t="str">
            <v>REG6</v>
          </cell>
          <cell r="F952" t="str">
            <v>Trial period</v>
          </cell>
          <cell r="G952">
            <v>2008</v>
          </cell>
          <cell r="H952">
            <v>2008</v>
          </cell>
          <cell r="I952" t="str">
            <v xml:space="preserve">Blue collar: 9 months (based on collective agreements). White collar: 3 months. 
Calculated by averaging figures for blue and white collar workers
</v>
          </cell>
          <cell r="J952">
            <v>6</v>
          </cell>
          <cell r="M952">
            <v>3</v>
          </cell>
        </row>
        <row r="953">
          <cell r="A953" t="str">
            <v>DNKREG72008</v>
          </cell>
          <cell r="B953" t="str">
            <v>DNK</v>
          </cell>
          <cell r="C953" t="str">
            <v>Denmark</v>
          </cell>
          <cell r="D953" t="str">
            <v>Item 7</v>
          </cell>
          <cell r="E953" t="str">
            <v>REG7</v>
          </cell>
          <cell r="F953" t="str">
            <v>Compensation following unfair dismissal</v>
          </cell>
          <cell r="G953">
            <v>2008</v>
          </cell>
          <cell r="H953">
            <v>2008</v>
          </cell>
          <cell r="I953"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953">
            <v>6.6</v>
          </cell>
          <cell r="M953">
            <v>1</v>
          </cell>
        </row>
        <row r="954">
          <cell r="A954" t="str">
            <v>DNKREG82008</v>
          </cell>
          <cell r="B954" t="str">
            <v>DNK</v>
          </cell>
          <cell r="C954" t="str">
            <v>Denmark</v>
          </cell>
          <cell r="D954" t="str">
            <v>Item 8</v>
          </cell>
          <cell r="E954" t="str">
            <v>REG8</v>
          </cell>
          <cell r="F954" t="str">
            <v>Possibility of reinstatement following unfair dismissal</v>
          </cell>
          <cell r="G954">
            <v>2008</v>
          </cell>
          <cell r="H954">
            <v>2008</v>
          </cell>
          <cell r="I954"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954">
            <v>1</v>
          </cell>
          <cell r="M954">
            <v>2</v>
          </cell>
        </row>
        <row r="955">
          <cell r="A955" t="str">
            <v>DNKREG92008</v>
          </cell>
          <cell r="B955" t="str">
            <v>DNK</v>
          </cell>
          <cell r="C955" t="str">
            <v>Denmark</v>
          </cell>
          <cell r="D955" t="str">
            <v>Item 9</v>
          </cell>
          <cell r="E955" t="str">
            <v>REG9</v>
          </cell>
          <cell r="F955" t="str">
            <v>Maximum time for claim</v>
          </cell>
          <cell r="G955">
            <v>2008</v>
          </cell>
          <cell r="H955">
            <v>2008</v>
          </cell>
          <cell r="I955"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955">
            <v>0</v>
          </cell>
          <cell r="M955">
            <v>0</v>
          </cell>
        </row>
        <row r="956">
          <cell r="A956" t="str">
            <v>DNKFTC12008</v>
          </cell>
          <cell r="B956" t="str">
            <v>DNK</v>
          </cell>
          <cell r="C956" t="str">
            <v>Denmark</v>
          </cell>
          <cell r="D956" t="str">
            <v>Item 10</v>
          </cell>
          <cell r="E956" t="str">
            <v>FTC1</v>
          </cell>
          <cell r="F956" t="str">
            <v>Valid cases for use of fixed-term contracts, other than  “objective”  or “material” situation</v>
          </cell>
          <cell r="G956">
            <v>2008</v>
          </cell>
          <cell r="H956">
            <v>2008</v>
          </cell>
          <cell r="I956" t="str">
            <v xml:space="preserve">Fixed-term contracts allowed for specified periods of time and/or for specific tasks 
Particularly used in professional services and construction, but also in other industries. Renewal of fixed term contracts must be based on “objective criteria”. 
</v>
          </cell>
          <cell r="J956">
            <v>2.5</v>
          </cell>
          <cell r="M956">
            <v>1</v>
          </cell>
        </row>
        <row r="957">
          <cell r="A957" t="str">
            <v>DNKFTC22008</v>
          </cell>
          <cell r="B957" t="str">
            <v>DNK</v>
          </cell>
          <cell r="C957" t="str">
            <v>Denmark</v>
          </cell>
          <cell r="D957" t="str">
            <v>Item 11</v>
          </cell>
          <cell r="E957" t="str">
            <v>FTC2</v>
          </cell>
          <cell r="F957" t="str">
            <v>Maximum number of successive fixed-term contracts</v>
          </cell>
          <cell r="G957">
            <v>2008</v>
          </cell>
          <cell r="H957">
            <v>2008</v>
          </cell>
          <cell r="I957"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957">
            <v>2.5</v>
          </cell>
          <cell r="M957">
            <v>4</v>
          </cell>
        </row>
        <row r="958">
          <cell r="A958" t="str">
            <v>DNKFTC32008</v>
          </cell>
          <cell r="B958" t="str">
            <v>DNK</v>
          </cell>
          <cell r="C958" t="str">
            <v>Denmark</v>
          </cell>
          <cell r="D958" t="str">
            <v>Item 12</v>
          </cell>
          <cell r="E958" t="str">
            <v>FTC3</v>
          </cell>
          <cell r="F958" t="str">
            <v>Maximum cumulated duration of successive fixed-term contracts</v>
          </cell>
          <cell r="G958">
            <v>2008</v>
          </cell>
          <cell r="H958">
            <v>2008</v>
          </cell>
          <cell r="I958" t="str">
            <v xml:space="preserve">There are no limits if objective reasons but in practice max. 2 years </v>
          </cell>
          <cell r="J958">
            <v>24</v>
          </cell>
          <cell r="M958">
            <v>3</v>
          </cell>
        </row>
        <row r="959">
          <cell r="A959" t="str">
            <v>DNKTWA12008</v>
          </cell>
          <cell r="B959" t="str">
            <v>DNK</v>
          </cell>
          <cell r="C959" t="str">
            <v>Denmark</v>
          </cell>
          <cell r="D959" t="str">
            <v>Item 13</v>
          </cell>
          <cell r="E959" t="str">
            <v>TWA1</v>
          </cell>
          <cell r="F959" t="str">
            <v>Types of work for which TWA employment is legal</v>
          </cell>
          <cell r="G959">
            <v>2008</v>
          </cell>
          <cell r="H959">
            <v>2008</v>
          </cell>
          <cell r="I959" t="str">
            <v>Generally allowed.</v>
          </cell>
          <cell r="J959">
            <v>4</v>
          </cell>
          <cell r="M959">
            <v>0</v>
          </cell>
        </row>
        <row r="960">
          <cell r="A960" t="str">
            <v>DNKTWA22008</v>
          </cell>
          <cell r="B960" t="str">
            <v>DNK</v>
          </cell>
          <cell r="C960" t="str">
            <v>Denmark</v>
          </cell>
          <cell r="D960" t="str">
            <v>Item 14</v>
          </cell>
          <cell r="E960" t="str">
            <v>TWA2A, TWA2B</v>
          </cell>
          <cell r="F960" t="str">
            <v>Are there any restrictions on the number of renewals of a TWA contract?</v>
          </cell>
          <cell r="G960">
            <v>2008</v>
          </cell>
          <cell r="H960">
            <v>2008</v>
          </cell>
          <cell r="I960" t="str">
            <v xml:space="preserve">No but the Danish Confederation of Trade Unions states that court rulings suggest that 4-5 renewals entail notification procedures. </v>
          </cell>
          <cell r="J960" t="str">
            <v>No</v>
          </cell>
          <cell r="K960" t="str">
            <v>No</v>
          </cell>
          <cell r="M960">
            <v>2</v>
          </cell>
          <cell r="N960">
            <v>2</v>
          </cell>
        </row>
        <row r="961">
          <cell r="A961" t="str">
            <v>DNKTWA32008</v>
          </cell>
          <cell r="B961" t="str">
            <v>DNK</v>
          </cell>
          <cell r="C961" t="str">
            <v>Denmark</v>
          </cell>
          <cell r="D961" t="str">
            <v>Item 15</v>
          </cell>
          <cell r="E961" t="str">
            <v>TWA3A, TWA3B</v>
          </cell>
          <cell r="F961" t="str">
            <v>Maximum cumulated duration of temporary work contracts</v>
          </cell>
          <cell r="G961">
            <v>2008</v>
          </cell>
          <cell r="H961">
            <v>2008</v>
          </cell>
          <cell r="I961" t="str">
            <v>The Danish Confederation of Trade Unions states that there is no limit, if employment pauses in between.</v>
          </cell>
          <cell r="J961">
            <v>100</v>
          </cell>
          <cell r="K961">
            <v>100</v>
          </cell>
          <cell r="M961">
            <v>0</v>
          </cell>
          <cell r="N961">
            <v>0</v>
          </cell>
        </row>
        <row r="962">
          <cell r="A962" t="str">
            <v>DNKTWA42008</v>
          </cell>
          <cell r="B962" t="str">
            <v>DNK</v>
          </cell>
          <cell r="C962" t="str">
            <v>Denmark</v>
          </cell>
          <cell r="D962" t="str">
            <v>Item 16</v>
          </cell>
          <cell r="E962" t="str">
            <v>TWA4</v>
          </cell>
          <cell r="F962" t="str">
            <v>Authorisation and reporting obligations</v>
          </cell>
          <cell r="G962">
            <v>2008</v>
          </cell>
          <cell r="H962">
            <v>2008</v>
          </cell>
          <cell r="I962" t="str">
            <v>No requirements except company registration.</v>
          </cell>
          <cell r="J962">
            <v>0</v>
          </cell>
          <cell r="M962">
            <v>0</v>
          </cell>
        </row>
        <row r="963">
          <cell r="A963" t="str">
            <v>DNKTWA52008</v>
          </cell>
          <cell r="B963" t="str">
            <v>DNK</v>
          </cell>
          <cell r="C963" t="str">
            <v>Denmark</v>
          </cell>
          <cell r="D963" t="str">
            <v>Item 17</v>
          </cell>
          <cell r="E963" t="str">
            <v>TWA5</v>
          </cell>
          <cell r="F963" t="str">
            <v>Equal treatment for TWA workers</v>
          </cell>
          <cell r="G963">
            <v>2008</v>
          </cell>
          <cell r="H963">
            <v>2008</v>
          </cell>
          <cell r="I963" t="str">
            <v>Yes, equal treatment regarding pay and working conditions</v>
          </cell>
          <cell r="J963">
            <v>2</v>
          </cell>
          <cell r="M963">
            <v>6</v>
          </cell>
        </row>
        <row r="964">
          <cell r="A964" t="str">
            <v>DNKCD12008</v>
          </cell>
          <cell r="B964" t="str">
            <v>DNK</v>
          </cell>
          <cell r="C964" t="str">
            <v>Denmark</v>
          </cell>
          <cell r="D964" t="str">
            <v>Item 18</v>
          </cell>
          <cell r="E964" t="str">
            <v>CD1</v>
          </cell>
          <cell r="F964" t="str">
            <v>Definition of collective dismissal</v>
          </cell>
          <cell r="G964">
            <v>2008</v>
          </cell>
          <cell r="H964">
            <v>2008</v>
          </cell>
          <cell r="I964" t="str">
            <v xml:space="preserve">Within 30 days, &gt;9 workers in firms 21-99 employees; &gt;9% in firms 100-299; &gt;29 workers in firms 300+ employees.
Firms with 20 employees or less are exempt from requirements for collective dismissals.
</v>
          </cell>
          <cell r="J964">
            <v>3</v>
          </cell>
          <cell r="M964">
            <v>4.5</v>
          </cell>
        </row>
        <row r="965">
          <cell r="A965" t="str">
            <v>DNKCD22008</v>
          </cell>
          <cell r="B965" t="str">
            <v>DNK</v>
          </cell>
          <cell r="C965" t="str">
            <v>Denmark</v>
          </cell>
          <cell r="D965" t="str">
            <v>Item 19</v>
          </cell>
          <cell r="E965" t="str">
            <v>CD2</v>
          </cell>
          <cell r="F965" t="str">
            <v>Additional notification requirements in case of collective dismissals</v>
          </cell>
          <cell r="G965">
            <v>2008</v>
          </cell>
          <cell r="H965">
            <v>2008</v>
          </cell>
          <cell r="I965" t="str">
            <v>Notification of Regional Employment Council (tripartite council) plus the Union and Employers org. (collective agreements provisions).</v>
          </cell>
          <cell r="J965">
            <v>1</v>
          </cell>
          <cell r="M965">
            <v>3</v>
          </cell>
        </row>
        <row r="966">
          <cell r="A966" t="str">
            <v>DNKCD32008</v>
          </cell>
          <cell r="B966" t="str">
            <v>DNK</v>
          </cell>
          <cell r="C966" t="str">
            <v>Denmark</v>
          </cell>
          <cell r="D966" t="str">
            <v>Item 20</v>
          </cell>
          <cell r="E966" t="str">
            <v>CD3</v>
          </cell>
          <cell r="F966" t="str">
            <v>Additional delays involved in case of collective dismissals</v>
          </cell>
          <cell r="G966">
            <v>2008</v>
          </cell>
          <cell r="H966">
            <v>2008</v>
          </cell>
          <cell r="I966"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966">
            <v>24</v>
          </cell>
          <cell r="M966">
            <v>1</v>
          </cell>
        </row>
        <row r="967">
          <cell r="A967" t="str">
            <v>DNKCD42008</v>
          </cell>
          <cell r="B967" t="str">
            <v>DNK</v>
          </cell>
          <cell r="C967" t="str">
            <v>Denmark</v>
          </cell>
          <cell r="D967" t="str">
            <v>Item 21</v>
          </cell>
          <cell r="E967" t="str">
            <v>CD4</v>
          </cell>
          <cell r="F967" t="str">
            <v>Other special costs to employers in case of collective dismissals</v>
          </cell>
          <cell r="G967">
            <v>2008</v>
          </cell>
          <cell r="H967">
            <v>2008</v>
          </cell>
          <cell r="I967" t="str">
            <v>Type of negotiation required: National agreement obliges companies to organise transfer and/or retraining whenever possible. Selection criteria: No criteria laid down by law. Severance pay: No special regulations for collective dismissal.</v>
          </cell>
          <cell r="J967">
            <v>1</v>
          </cell>
          <cell r="M967">
            <v>3</v>
          </cell>
        </row>
        <row r="968">
          <cell r="A968" t="str">
            <v>FINREG12008</v>
          </cell>
          <cell r="B968" t="str">
            <v>FIN</v>
          </cell>
          <cell r="C968" t="str">
            <v>Finland</v>
          </cell>
          <cell r="D968" t="str">
            <v>Item 1</v>
          </cell>
          <cell r="E968" t="str">
            <v>REG1</v>
          </cell>
          <cell r="F968" t="str">
            <v>Notification procedures</v>
          </cell>
          <cell r="G968">
            <v>2008</v>
          </cell>
          <cell r="H968">
            <v>2008</v>
          </cell>
          <cell r="I968"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968">
            <v>1.75</v>
          </cell>
          <cell r="M968">
            <v>3.5</v>
          </cell>
        </row>
        <row r="969">
          <cell r="A969" t="str">
            <v>FINREG22008</v>
          </cell>
          <cell r="B969" t="str">
            <v>FIN</v>
          </cell>
          <cell r="C969" t="str">
            <v>Finland</v>
          </cell>
          <cell r="D969" t="str">
            <v>Item 2</v>
          </cell>
          <cell r="E969" t="str">
            <v>REG2</v>
          </cell>
          <cell r="F969" t="str">
            <v>Delay before notice can start</v>
          </cell>
          <cell r="G969">
            <v>2008</v>
          </cell>
          <cell r="H969">
            <v>2008</v>
          </cell>
          <cell r="I969" t="str">
            <v>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v>
          </cell>
          <cell r="J969">
            <v>15.5</v>
          </cell>
          <cell r="M969">
            <v>2</v>
          </cell>
        </row>
        <row r="970">
          <cell r="A970" t="str">
            <v>FINREG32008</v>
          </cell>
          <cell r="B970" t="str">
            <v>FIN</v>
          </cell>
          <cell r="C970" t="str">
            <v>Finland</v>
          </cell>
          <cell r="D970" t="str">
            <v>Item 3</v>
          </cell>
          <cell r="E970" t="str">
            <v>REG3A, REG3B, REG3C</v>
          </cell>
          <cell r="F970" t="str">
            <v>Notice / tenure</v>
          </cell>
          <cell r="G970">
            <v>2008</v>
          </cell>
          <cell r="H970">
            <v>2008</v>
          </cell>
          <cell r="I970" t="str">
            <v>All workers: 14d&lt;=1y, 1m&lt;=4y, 2m&lt;=8y, 4m&lt;=12y, 6m&gt;12y.
9 months tenure: 14 days, 4 years tenure: 1 months, 20 years tenure: 6 months.</v>
          </cell>
          <cell r="J970">
            <v>0.5</v>
          </cell>
          <cell r="K970">
            <v>1</v>
          </cell>
          <cell r="L970">
            <v>6</v>
          </cell>
          <cell r="M970">
            <v>2</v>
          </cell>
          <cell r="N970">
            <v>2</v>
          </cell>
          <cell r="O970">
            <v>3</v>
          </cell>
        </row>
        <row r="971">
          <cell r="A971" t="str">
            <v>FINREG42008</v>
          </cell>
          <cell r="B971" t="str">
            <v>FIN</v>
          </cell>
          <cell r="C971" t="str">
            <v>Finland</v>
          </cell>
          <cell r="D971" t="str">
            <v>Item 4</v>
          </cell>
          <cell r="E971" t="str">
            <v>REG4A, REG4B, REG4C</v>
          </cell>
          <cell r="F971" t="str">
            <v>Severance pay / tenure</v>
          </cell>
          <cell r="G971">
            <v>2008</v>
          </cell>
          <cell r="H971">
            <v>2008</v>
          </cell>
          <cell r="I971" t="str">
            <v>All workers: None.</v>
          </cell>
          <cell r="J971">
            <v>0</v>
          </cell>
          <cell r="K971">
            <v>0</v>
          </cell>
          <cell r="L971">
            <v>0</v>
          </cell>
          <cell r="M971">
            <v>0</v>
          </cell>
          <cell r="N971">
            <v>0</v>
          </cell>
          <cell r="O971">
            <v>0</v>
          </cell>
        </row>
        <row r="972">
          <cell r="A972" t="str">
            <v>FINREG52008</v>
          </cell>
          <cell r="B972" t="str">
            <v>FIN</v>
          </cell>
          <cell r="C972" t="str">
            <v>Finland</v>
          </cell>
          <cell r="D972" t="str">
            <v>Item 5</v>
          </cell>
          <cell r="E972" t="str">
            <v>REG5</v>
          </cell>
          <cell r="F972" t="str">
            <v>Definition of justified or unfair dismissal</v>
          </cell>
          <cell r="G972">
            <v>2008</v>
          </cell>
          <cell r="H972">
            <v>2008</v>
          </cell>
          <cell r="I972" t="str">
            <v>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v>
          </cell>
          <cell r="J972">
            <v>2</v>
          </cell>
          <cell r="M972">
            <v>4</v>
          </cell>
        </row>
        <row r="973">
          <cell r="A973" t="str">
            <v>FINREG62008</v>
          </cell>
          <cell r="B973" t="str">
            <v>FIN</v>
          </cell>
          <cell r="C973" t="str">
            <v>Finland</v>
          </cell>
          <cell r="D973" t="str">
            <v>Item 6</v>
          </cell>
          <cell r="E973" t="str">
            <v>REG6</v>
          </cell>
          <cell r="F973" t="str">
            <v>Trial period</v>
          </cell>
          <cell r="G973">
            <v>2008</v>
          </cell>
          <cell r="H973">
            <v>2008</v>
          </cell>
          <cell r="I973" t="str">
            <v>4 months (all workers)</v>
          </cell>
          <cell r="J973">
            <v>4</v>
          </cell>
          <cell r="M973">
            <v>4</v>
          </cell>
        </row>
        <row r="974">
          <cell r="A974" t="str">
            <v>FINREG72008</v>
          </cell>
          <cell r="B974" t="str">
            <v>FIN</v>
          </cell>
          <cell r="C974" t="str">
            <v>Finland</v>
          </cell>
          <cell r="D974" t="str">
            <v>Item 7</v>
          </cell>
          <cell r="E974" t="str">
            <v>REG7</v>
          </cell>
          <cell r="F974" t="str">
            <v xml:space="preserve">Compensation following unfair dismissal </v>
          </cell>
          <cell r="G974">
            <v>2008</v>
          </cell>
          <cell r="H974">
            <v>2008</v>
          </cell>
          <cell r="I974"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974">
            <v>14</v>
          </cell>
          <cell r="M974">
            <v>3</v>
          </cell>
        </row>
        <row r="975">
          <cell r="A975" t="str">
            <v>FINREG82008</v>
          </cell>
          <cell r="B975" t="str">
            <v>FIN</v>
          </cell>
          <cell r="C975" t="str">
            <v>Finland</v>
          </cell>
          <cell r="D975" t="str">
            <v>Item 8</v>
          </cell>
          <cell r="E975" t="str">
            <v>REG8</v>
          </cell>
          <cell r="F975" t="str">
            <v>Possibility of reinstatement following unfair dismissal</v>
          </cell>
          <cell r="G975">
            <v>2008</v>
          </cell>
          <cell r="H975">
            <v>2008</v>
          </cell>
          <cell r="I975" t="str">
            <v>No reinstatement.</v>
          </cell>
          <cell r="J975">
            <v>0</v>
          </cell>
          <cell r="M975">
            <v>0</v>
          </cell>
        </row>
        <row r="976">
          <cell r="A976" t="str">
            <v>FINREG92008</v>
          </cell>
          <cell r="B976" t="str">
            <v>FIN</v>
          </cell>
          <cell r="C976" t="str">
            <v>Finland</v>
          </cell>
          <cell r="D976" t="str">
            <v>Item 9</v>
          </cell>
          <cell r="E976" t="str">
            <v>REG9</v>
          </cell>
          <cell r="F976" t="str">
            <v>Maximum time for claim</v>
          </cell>
          <cell r="G976">
            <v>2008</v>
          </cell>
          <cell r="H976">
            <v>2008</v>
          </cell>
          <cell r="I976" t="str">
            <v>After the termination of employment the claim for compensation based on unfairness of the dismissal must be filed within 2 years</v>
          </cell>
          <cell r="J976">
            <v>24</v>
          </cell>
          <cell r="M976">
            <v>6</v>
          </cell>
        </row>
        <row r="977">
          <cell r="A977" t="str">
            <v>FINFTC12008</v>
          </cell>
          <cell r="B977" t="str">
            <v>FIN</v>
          </cell>
          <cell r="C977" t="str">
            <v>Finland</v>
          </cell>
          <cell r="D977" t="str">
            <v>Item 10</v>
          </cell>
          <cell r="E977" t="str">
            <v>FTC1</v>
          </cell>
          <cell r="F977" t="str">
            <v>Valid cases for use of fixed-term contracts, other than  “objective”  or “material” situation</v>
          </cell>
          <cell r="G977">
            <v>2008</v>
          </cell>
          <cell r="H977">
            <v>2008</v>
          </cell>
          <cell r="I977"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977">
            <v>2</v>
          </cell>
          <cell r="M977">
            <v>2</v>
          </cell>
        </row>
        <row r="978">
          <cell r="A978" t="str">
            <v>FINFTC22008</v>
          </cell>
          <cell r="B978" t="str">
            <v>FIN</v>
          </cell>
          <cell r="C978" t="str">
            <v>Finland</v>
          </cell>
          <cell r="D978" t="str">
            <v>Item 11</v>
          </cell>
          <cell r="E978" t="str">
            <v>FTC2</v>
          </cell>
          <cell r="F978" t="str">
            <v>Maximum number of successive fixed-term contracts</v>
          </cell>
          <cell r="G978">
            <v>2008</v>
          </cell>
          <cell r="H978">
            <v>2008</v>
          </cell>
          <cell r="I978" t="str">
            <v>In case of successive contracts, justification of limitation of contract subject to court examination.
Estimated number: 2.5</v>
          </cell>
          <cell r="J978">
            <v>2.5</v>
          </cell>
          <cell r="M978">
            <v>4</v>
          </cell>
        </row>
        <row r="979">
          <cell r="A979" t="str">
            <v>FINFTC32008</v>
          </cell>
          <cell r="B979" t="str">
            <v>FIN</v>
          </cell>
          <cell r="C979" t="str">
            <v>Finland</v>
          </cell>
          <cell r="D979" t="str">
            <v>Item 12</v>
          </cell>
          <cell r="E979" t="str">
            <v>FTC3</v>
          </cell>
          <cell r="F979" t="str">
            <v>Maximum cumulated duration of successive fixed-term contracts</v>
          </cell>
          <cell r="G979">
            <v>2008</v>
          </cell>
          <cell r="H979">
            <v>2008</v>
          </cell>
          <cell r="I979" t="str">
            <v>No limit</v>
          </cell>
          <cell r="J979">
            <v>200</v>
          </cell>
          <cell r="M979">
            <v>0</v>
          </cell>
        </row>
        <row r="980">
          <cell r="A980" t="str">
            <v>FINTWA12008</v>
          </cell>
          <cell r="B980" t="str">
            <v>FIN</v>
          </cell>
          <cell r="C980" t="str">
            <v>Finland</v>
          </cell>
          <cell r="D980" t="str">
            <v>Item 13</v>
          </cell>
          <cell r="E980" t="str">
            <v>TWA1</v>
          </cell>
          <cell r="F980" t="str">
            <v>Types of work for which TWA employment is legal</v>
          </cell>
          <cell r="G980">
            <v>2008</v>
          </cell>
          <cell r="H980">
            <v>2008</v>
          </cell>
          <cell r="I980"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980">
            <v>3.5</v>
          </cell>
          <cell r="M980">
            <v>0.75</v>
          </cell>
        </row>
        <row r="981">
          <cell r="A981" t="str">
            <v>FINTWA22008</v>
          </cell>
          <cell r="B981" t="str">
            <v>FIN</v>
          </cell>
          <cell r="C981" t="str">
            <v>Finland</v>
          </cell>
          <cell r="D981" t="str">
            <v>Item 14</v>
          </cell>
          <cell r="E981" t="str">
            <v>TWA2A, TWA2B</v>
          </cell>
          <cell r="F981" t="str">
            <v>Are there any restrictions on the number of renewals of a TWA contract?</v>
          </cell>
          <cell r="G981">
            <v>2008</v>
          </cell>
          <cell r="H981">
            <v>2008</v>
          </cell>
          <cell r="I981" t="str">
            <v>No for assignments. Same restrictions as for fixed-term contracts if the contract between the agency and the worker is fixed-term. It is not possible to use fixed-term TWA contracts when the agency has a permanent need of labour.</v>
          </cell>
          <cell r="J981" t="str">
            <v>No</v>
          </cell>
          <cell r="K981" t="str">
            <v>Yes</v>
          </cell>
          <cell r="M981">
            <v>2</v>
          </cell>
          <cell r="N981">
            <v>4</v>
          </cell>
        </row>
        <row r="982">
          <cell r="A982" t="str">
            <v>FINTWA32008</v>
          </cell>
          <cell r="B982" t="str">
            <v>FIN</v>
          </cell>
          <cell r="C982" t="str">
            <v>Finland</v>
          </cell>
          <cell r="D982" t="str">
            <v>Item 15</v>
          </cell>
          <cell r="E982" t="str">
            <v>TWA3A, TWA3B</v>
          </cell>
          <cell r="F982" t="str">
            <v>Maximum cumulated duration of temporary work contracts</v>
          </cell>
          <cell r="G982">
            <v>2008</v>
          </cell>
          <cell r="H982">
            <v>2008</v>
          </cell>
          <cell r="I982" t="str">
            <v>Restrictions on the length of assignments in certain collective agreements.
No limit for contracts, if the latter are open-ended.</v>
          </cell>
          <cell r="J982">
            <v>90</v>
          </cell>
          <cell r="K982">
            <v>100</v>
          </cell>
          <cell r="M982">
            <v>1</v>
          </cell>
          <cell r="N982">
            <v>0</v>
          </cell>
        </row>
        <row r="983">
          <cell r="A983" t="str">
            <v>FINTWA42008</v>
          </cell>
          <cell r="B983" t="str">
            <v>FIN</v>
          </cell>
          <cell r="C983" t="str">
            <v>Finland</v>
          </cell>
          <cell r="D983" t="str">
            <v>Item 16</v>
          </cell>
          <cell r="E983" t="str">
            <v>TWA4</v>
          </cell>
          <cell r="F983" t="str">
            <v>Authorisation and reporting obligations</v>
          </cell>
          <cell r="G983">
            <v>2008</v>
          </cell>
          <cell r="H983">
            <v>2008</v>
          </cell>
          <cell r="I983" t="str">
            <v>No</v>
          </cell>
          <cell r="J983">
            <v>0</v>
          </cell>
          <cell r="M983">
            <v>0</v>
          </cell>
        </row>
        <row r="984">
          <cell r="A984" t="str">
            <v>FINTWA52008</v>
          </cell>
          <cell r="B984" t="str">
            <v>FIN</v>
          </cell>
          <cell r="C984" t="str">
            <v>Finland</v>
          </cell>
          <cell r="D984" t="str">
            <v>Item 17</v>
          </cell>
          <cell r="E984" t="str">
            <v>TWA5</v>
          </cell>
          <cell r="F984" t="str">
            <v>Equal treatment for TWA workers</v>
          </cell>
          <cell r="G984">
            <v>2008</v>
          </cell>
          <cell r="H984">
            <v>2008</v>
          </cell>
          <cell r="I984" t="str">
            <v>Yes, equal treatment regarding pay and working conditions</v>
          </cell>
          <cell r="J984">
            <v>2</v>
          </cell>
          <cell r="M984">
            <v>6</v>
          </cell>
        </row>
        <row r="985">
          <cell r="A985" t="str">
            <v>FINCD12008</v>
          </cell>
          <cell r="B985" t="str">
            <v>FIN</v>
          </cell>
          <cell r="C985" t="str">
            <v>Finland</v>
          </cell>
          <cell r="D985" t="str">
            <v>Item 18</v>
          </cell>
          <cell r="E985" t="str">
            <v>CD1</v>
          </cell>
          <cell r="F985" t="str">
            <v>Definition of collective dismissal</v>
          </cell>
          <cell r="G985">
            <v>2008</v>
          </cell>
          <cell r="H985">
            <v>2008</v>
          </cell>
          <cell r="I985" t="str">
            <v>&gt;9 workers in firms &gt;20 employees, in case of dismissal for financial or production-related reasons.</v>
          </cell>
          <cell r="J985">
            <v>3</v>
          </cell>
          <cell r="M985">
            <v>4.5</v>
          </cell>
        </row>
        <row r="986">
          <cell r="A986" t="str">
            <v>FINCD22008</v>
          </cell>
          <cell r="B986" t="str">
            <v>FIN</v>
          </cell>
          <cell r="C986" t="str">
            <v>Finland</v>
          </cell>
          <cell r="D986" t="str">
            <v>Item 19</v>
          </cell>
          <cell r="E986" t="str">
            <v>CD2</v>
          </cell>
          <cell r="F986" t="str">
            <v>Additional notification requirements in case of collective dismissals</v>
          </cell>
          <cell r="G986">
            <v>2008</v>
          </cell>
          <cell r="H986">
            <v>2008</v>
          </cell>
          <cell r="I986" t="str">
            <v>Notification of employee representatives: Consultation with trade union or personnel representatives.
Notification of public authorities: Notification to local employment office.</v>
          </cell>
          <cell r="J986">
            <v>0</v>
          </cell>
          <cell r="M986">
            <v>0</v>
          </cell>
        </row>
        <row r="987">
          <cell r="A987" t="str">
            <v>FINCD32008</v>
          </cell>
          <cell r="B987" t="str">
            <v>FIN</v>
          </cell>
          <cell r="C987" t="str">
            <v>Finland</v>
          </cell>
          <cell r="D987" t="str">
            <v>Item 20</v>
          </cell>
          <cell r="E987" t="str">
            <v>CD3</v>
          </cell>
          <cell r="F987" t="str">
            <v>Additional delays involved in case of collective dismissals</v>
          </cell>
          <cell r="G987">
            <v>2008</v>
          </cell>
          <cell r="H987">
            <v>2008</v>
          </cell>
          <cell r="I987" t="str">
            <v>When an employer with more than 30 employees is considering laying off at least 10 employees, the mandatory period for negotiating with employees or their representatives is extended from 14 days to six weeks.</v>
          </cell>
          <cell r="J987">
            <v>28.5</v>
          </cell>
          <cell r="M987">
            <v>2</v>
          </cell>
        </row>
        <row r="988">
          <cell r="A988" t="str">
            <v>FINCD42008</v>
          </cell>
          <cell r="B988" t="str">
            <v>FIN</v>
          </cell>
          <cell r="C988" t="str">
            <v>Finland</v>
          </cell>
          <cell r="D988" t="str">
            <v>Item 21</v>
          </cell>
          <cell r="E988" t="str">
            <v>CD4</v>
          </cell>
          <cell r="F988" t="str">
            <v>Other special costs to employers in case of collective dismissals</v>
          </cell>
          <cell r="G988">
            <v>2008</v>
          </cell>
          <cell r="H988">
            <v>2008</v>
          </cell>
          <cell r="I988"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988">
            <v>0</v>
          </cell>
          <cell r="M988">
            <v>0</v>
          </cell>
        </row>
        <row r="989">
          <cell r="A989" t="str">
            <v>FRAREG12008</v>
          </cell>
          <cell r="B989" t="str">
            <v>FRA</v>
          </cell>
          <cell r="C989" t="str">
            <v>France</v>
          </cell>
          <cell r="D989" t="str">
            <v>Item 1</v>
          </cell>
          <cell r="E989" t="str">
            <v>REG1</v>
          </cell>
          <cell r="F989" t="str">
            <v>Notification procedures</v>
          </cell>
          <cell r="G989">
            <v>2008</v>
          </cell>
          <cell r="H989">
            <v>2009</v>
          </cell>
          <cell r="I989"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989">
            <v>1.5</v>
          </cell>
          <cell r="M989">
            <v>3</v>
          </cell>
        </row>
        <row r="990">
          <cell r="A990" t="str">
            <v>FRAREG22008</v>
          </cell>
          <cell r="B990" t="str">
            <v>FRA</v>
          </cell>
          <cell r="C990" t="str">
            <v>France</v>
          </cell>
          <cell r="D990" t="str">
            <v>Item 2</v>
          </cell>
          <cell r="E990" t="str">
            <v>REG2</v>
          </cell>
          <cell r="F990" t="str">
            <v>Delay before notice can start</v>
          </cell>
          <cell r="G990">
            <v>2008</v>
          </cell>
          <cell r="H990">
            <v>2009</v>
          </cell>
          <cell r="I990" t="str">
            <v>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v>
          </cell>
          <cell r="J990">
            <v>15.5</v>
          </cell>
          <cell r="M990">
            <v>2</v>
          </cell>
        </row>
        <row r="991">
          <cell r="A991" t="str">
            <v>FRAREG32008</v>
          </cell>
          <cell r="B991" t="str">
            <v>FRA</v>
          </cell>
          <cell r="C991" t="str">
            <v>France</v>
          </cell>
          <cell r="D991" t="str">
            <v>Item 3</v>
          </cell>
          <cell r="E991" t="str">
            <v>REG3A, REG3B, REG3C</v>
          </cell>
          <cell r="F991" t="str">
            <v>Notice / tenure</v>
          </cell>
          <cell r="G991">
            <v>2008</v>
          </cell>
          <cell r="H991">
            <v>2009</v>
          </cell>
          <cell r="I991"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991">
            <v>1</v>
          </cell>
          <cell r="K991">
            <v>2</v>
          </cell>
          <cell r="L991">
            <v>2</v>
          </cell>
          <cell r="M991">
            <v>3</v>
          </cell>
          <cell r="N991">
            <v>4</v>
          </cell>
          <cell r="O991">
            <v>1</v>
          </cell>
        </row>
        <row r="992">
          <cell r="A992" t="str">
            <v>FRAREG42008</v>
          </cell>
          <cell r="B992" t="str">
            <v>FRA</v>
          </cell>
          <cell r="C992" t="str">
            <v>France</v>
          </cell>
          <cell r="D992" t="str">
            <v>Item 4</v>
          </cell>
          <cell r="E992" t="str">
            <v>REG4A, REG4B, REG4C</v>
          </cell>
          <cell r="F992" t="str">
            <v>Severance pay / tenure</v>
          </cell>
          <cell r="G992">
            <v>2008</v>
          </cell>
          <cell r="H992">
            <v>2009</v>
          </cell>
          <cell r="I992"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992">
            <v>0</v>
          </cell>
          <cell r="K992">
            <v>0.8</v>
          </cell>
          <cell r="L992">
            <v>5.3</v>
          </cell>
          <cell r="M992">
            <v>0</v>
          </cell>
          <cell r="N992">
            <v>2</v>
          </cell>
          <cell r="O992">
            <v>2</v>
          </cell>
        </row>
        <row r="993">
          <cell r="A993" t="str">
            <v>FRAREG52008</v>
          </cell>
          <cell r="B993" t="str">
            <v>FRA</v>
          </cell>
          <cell r="C993" t="str">
            <v>France</v>
          </cell>
          <cell r="D993" t="str">
            <v>Item 5</v>
          </cell>
          <cell r="E993" t="str">
            <v>REG5</v>
          </cell>
          <cell r="F993" t="str">
            <v>Definition of justified or unfair dismissal</v>
          </cell>
          <cell r="G993">
            <v>2008</v>
          </cell>
          <cell r="H993">
            <v>2009</v>
          </cell>
          <cell r="I993"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993">
            <v>2</v>
          </cell>
          <cell r="M993">
            <v>4</v>
          </cell>
        </row>
        <row r="994">
          <cell r="A994" t="str">
            <v>FRAREG62008</v>
          </cell>
          <cell r="B994" t="str">
            <v>FRA</v>
          </cell>
          <cell r="C994" t="str">
            <v>France</v>
          </cell>
          <cell r="D994" t="str">
            <v>Item 6</v>
          </cell>
          <cell r="E994" t="str">
            <v>REG6</v>
          </cell>
          <cell r="F994" t="str">
            <v>Trial period</v>
          </cell>
          <cell r="G994">
            <v>2008</v>
          </cell>
          <cell r="H994">
            <v>2009</v>
          </cell>
          <cell r="I994"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994">
            <v>3.75</v>
          </cell>
          <cell r="M994">
            <v>4</v>
          </cell>
        </row>
        <row r="995">
          <cell r="A995" t="str">
            <v>FRAREG72008</v>
          </cell>
          <cell r="B995" t="str">
            <v>FRA</v>
          </cell>
          <cell r="C995" t="str">
            <v>France</v>
          </cell>
          <cell r="D995" t="str">
            <v>Item 7</v>
          </cell>
          <cell r="E995" t="str">
            <v>REG7</v>
          </cell>
          <cell r="F995" t="str">
            <v xml:space="preserve">Compensation following unfair dismissal </v>
          </cell>
          <cell r="G995">
            <v>2008</v>
          </cell>
          <cell r="H995">
            <v>2009</v>
          </cell>
          <cell r="I995"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995">
            <v>16</v>
          </cell>
          <cell r="M995">
            <v>3</v>
          </cell>
        </row>
        <row r="996">
          <cell r="A996" t="str">
            <v>FRAREG82008</v>
          </cell>
          <cell r="B996" t="str">
            <v>FRA</v>
          </cell>
          <cell r="C996" t="str">
            <v>France</v>
          </cell>
          <cell r="D996" t="str">
            <v>Item 8</v>
          </cell>
          <cell r="E996" t="str">
            <v>REG8</v>
          </cell>
          <cell r="F996" t="str">
            <v>Possibility of reinstatement following unfair dismissal</v>
          </cell>
          <cell r="G996">
            <v>2008</v>
          </cell>
          <cell r="H996">
            <v>2009</v>
          </cell>
          <cell r="I996"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996">
            <v>0</v>
          </cell>
          <cell r="M996">
            <v>0</v>
          </cell>
        </row>
        <row r="997">
          <cell r="A997" t="str">
            <v>FRAREG92008</v>
          </cell>
          <cell r="B997" t="str">
            <v>FRA</v>
          </cell>
          <cell r="C997" t="str">
            <v>France</v>
          </cell>
          <cell r="D997" t="str">
            <v>Item 9</v>
          </cell>
          <cell r="E997" t="str">
            <v>REG9</v>
          </cell>
          <cell r="F997" t="str">
            <v>Maximum time for claim</v>
          </cell>
          <cell r="G997">
            <v>2008</v>
          </cell>
          <cell r="H997">
            <v>2009</v>
          </cell>
          <cell r="I997"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997">
            <v>36</v>
          </cell>
          <cell r="M997">
            <v>6</v>
          </cell>
        </row>
        <row r="998">
          <cell r="A998" t="str">
            <v>FRAFTC12008</v>
          </cell>
          <cell r="B998" t="str">
            <v>FRA</v>
          </cell>
          <cell r="C998" t="str">
            <v>France</v>
          </cell>
          <cell r="D998" t="str">
            <v>Item 10</v>
          </cell>
          <cell r="E998" t="str">
            <v>FTC1</v>
          </cell>
          <cell r="F998" t="str">
            <v>Valid cases for use of fixed-term contracts, other than  “objective”  or “material” situation</v>
          </cell>
          <cell r="G998">
            <v>2008</v>
          </cell>
          <cell r="H998">
            <v>2009</v>
          </cell>
          <cell r="I998" t="str">
            <v>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v>
          </cell>
          <cell r="J998">
            <v>1</v>
          </cell>
          <cell r="M998">
            <v>4</v>
          </cell>
        </row>
        <row r="999">
          <cell r="A999" t="str">
            <v>FRAFTC22008</v>
          </cell>
          <cell r="B999" t="str">
            <v>FRA</v>
          </cell>
          <cell r="C999" t="str">
            <v>France</v>
          </cell>
          <cell r="D999" t="str">
            <v>Item 11</v>
          </cell>
          <cell r="E999" t="str">
            <v>FTC2</v>
          </cell>
          <cell r="F999" t="str">
            <v>Maximum number of successive fixed-term contracts</v>
          </cell>
          <cell r="G999">
            <v>2008</v>
          </cell>
          <cell r="H999">
            <v>2009</v>
          </cell>
          <cell r="I999"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999">
            <v>2</v>
          </cell>
          <cell r="M999">
            <v>4</v>
          </cell>
        </row>
        <row r="1000">
          <cell r="A1000" t="str">
            <v>FRAFTC32008</v>
          </cell>
          <cell r="B1000" t="str">
            <v>FRA</v>
          </cell>
          <cell r="C1000" t="str">
            <v>France</v>
          </cell>
          <cell r="D1000" t="str">
            <v>Item 12</v>
          </cell>
          <cell r="E1000" t="str">
            <v>FTC3</v>
          </cell>
          <cell r="F1000" t="str">
            <v>Maximum cumulated duration of successive fixed-term contracts</v>
          </cell>
          <cell r="G1000">
            <v>2008</v>
          </cell>
          <cell r="H1000">
            <v>2009</v>
          </cell>
          <cell r="I1000"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000">
            <v>18</v>
          </cell>
          <cell r="M1000">
            <v>4</v>
          </cell>
        </row>
        <row r="1001">
          <cell r="A1001" t="str">
            <v>FRATWA12008</v>
          </cell>
          <cell r="B1001" t="str">
            <v>FRA</v>
          </cell>
          <cell r="C1001" t="str">
            <v>France</v>
          </cell>
          <cell r="D1001" t="str">
            <v>Item 13</v>
          </cell>
          <cell r="E1001" t="str">
            <v>TWA1</v>
          </cell>
          <cell r="F1001" t="str">
            <v>Types of work for which TWA employment is legal</v>
          </cell>
          <cell r="G1001">
            <v>2008</v>
          </cell>
          <cell r="H1001">
            <v>2009</v>
          </cell>
          <cell r="I1001"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001">
            <v>2</v>
          </cell>
          <cell r="M1001">
            <v>3</v>
          </cell>
        </row>
        <row r="1002">
          <cell r="A1002" t="str">
            <v>FRATWA22008</v>
          </cell>
          <cell r="B1002" t="str">
            <v>FRA</v>
          </cell>
          <cell r="C1002" t="str">
            <v>France</v>
          </cell>
          <cell r="D1002" t="str">
            <v>Item 14</v>
          </cell>
          <cell r="E1002" t="str">
            <v>TWA2A, TWA2B</v>
          </cell>
          <cell r="F1002" t="str">
            <v>Are there any restrictions on the number of renewals of a TWA contract?</v>
          </cell>
          <cell r="G1002">
            <v>2008</v>
          </cell>
          <cell r="H1002">
            <v>2009</v>
          </cell>
          <cell r="I1002" t="str">
            <v>Oui. Un nouveau contrat sur le même poste ne peut débuter qu’après un délai correspondant à un tiers de la durée du contrat initial.</v>
          </cell>
          <cell r="J1002" t="str">
            <v>Yes</v>
          </cell>
          <cell r="K1002" t="str">
            <v>Yes</v>
          </cell>
          <cell r="M1002">
            <v>4</v>
          </cell>
          <cell r="N1002">
            <v>4</v>
          </cell>
        </row>
        <row r="1003">
          <cell r="A1003" t="str">
            <v>FRATWA32008</v>
          </cell>
          <cell r="B1003" t="str">
            <v>FRA</v>
          </cell>
          <cell r="C1003" t="str">
            <v>France</v>
          </cell>
          <cell r="D1003" t="str">
            <v>Item 15</v>
          </cell>
          <cell r="E1003" t="str">
            <v>TWA3A, TWA3B</v>
          </cell>
          <cell r="F1003" t="str">
            <v>Maximum cumulated duration of temporary work contracts</v>
          </cell>
          <cell r="G1003">
            <v>2008</v>
          </cell>
          <cell r="H1003">
            <v>2009</v>
          </cell>
          <cell r="I1003"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003">
            <v>18</v>
          </cell>
          <cell r="K1003">
            <v>18</v>
          </cell>
          <cell r="M1003">
            <v>3</v>
          </cell>
          <cell r="N1003">
            <v>3</v>
          </cell>
        </row>
        <row r="1004">
          <cell r="A1004" t="str">
            <v>FRATWA42008</v>
          </cell>
          <cell r="B1004" t="str">
            <v>FRA</v>
          </cell>
          <cell r="C1004" t="str">
            <v>France</v>
          </cell>
          <cell r="D1004" t="str">
            <v>Item 16</v>
          </cell>
          <cell r="E1004" t="str">
            <v>TWA4</v>
          </cell>
          <cell r="F1004" t="str">
            <v>Authorisation and reporting obligations</v>
          </cell>
          <cell r="G1004">
            <v>2008</v>
          </cell>
          <cell r="H1004">
            <v>2009</v>
          </cell>
          <cell r="I1004" t="str">
            <v>Nécessite une autorisation administrative spéciale</v>
          </cell>
          <cell r="J1004">
            <v>1</v>
          </cell>
          <cell r="M1004">
            <v>2</v>
          </cell>
        </row>
        <row r="1005">
          <cell r="A1005" t="str">
            <v>FRATWA52008</v>
          </cell>
          <cell r="B1005" t="str">
            <v>FRA</v>
          </cell>
          <cell r="C1005" t="str">
            <v>France</v>
          </cell>
          <cell r="D1005" t="str">
            <v>Item 17</v>
          </cell>
          <cell r="E1005" t="str">
            <v>TWA5</v>
          </cell>
          <cell r="F1005" t="str">
            <v>Equal treatment for TWA workers</v>
          </cell>
          <cell r="G1005">
            <v>2008</v>
          </cell>
          <cell r="H1005">
            <v>2009</v>
          </cell>
          <cell r="I1005" t="str">
            <v xml:space="preserve">Égalité de traitement pour la rémunération et pour les autres conditions de travail </v>
          </cell>
          <cell r="J1005">
            <v>2</v>
          </cell>
          <cell r="M1005">
            <v>6</v>
          </cell>
        </row>
        <row r="1006">
          <cell r="A1006" t="str">
            <v>FRACD12008</v>
          </cell>
          <cell r="B1006" t="str">
            <v>FRA</v>
          </cell>
          <cell r="C1006" t="str">
            <v>France</v>
          </cell>
          <cell r="D1006" t="str">
            <v>Item 18</v>
          </cell>
          <cell r="E1006" t="str">
            <v>CD1</v>
          </cell>
          <cell r="F1006" t="str">
            <v>Definition of collective dismissal</v>
          </cell>
          <cell r="G1006">
            <v>2008</v>
          </cell>
          <cell r="H1006">
            <v>2009</v>
          </cell>
          <cell r="I1006"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006">
            <v>3</v>
          </cell>
          <cell r="M1006">
            <v>4.5</v>
          </cell>
        </row>
        <row r="1007">
          <cell r="A1007" t="str">
            <v>FRACD22008</v>
          </cell>
          <cell r="B1007" t="str">
            <v>FRA</v>
          </cell>
          <cell r="C1007" t="str">
            <v>France</v>
          </cell>
          <cell r="D1007" t="str">
            <v>Item 19</v>
          </cell>
          <cell r="E1007" t="str">
            <v>CD2</v>
          </cell>
          <cell r="F1007" t="str">
            <v>Additional notification requirements in case of collective dismissals</v>
          </cell>
          <cell r="G1007">
            <v>2008</v>
          </cell>
          <cell r="H1007">
            <v>2009</v>
          </cell>
          <cell r="I1007" t="str">
            <v>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v>
          </cell>
          <cell r="J1007">
            <v>1</v>
          </cell>
          <cell r="M1007">
            <v>3</v>
          </cell>
        </row>
        <row r="1008">
          <cell r="A1008" t="str">
            <v>FRACD32008</v>
          </cell>
          <cell r="B1008" t="str">
            <v>FRA</v>
          </cell>
          <cell r="C1008" t="str">
            <v>France</v>
          </cell>
          <cell r="D1008" t="str">
            <v>Item 20</v>
          </cell>
          <cell r="E1008" t="str">
            <v>CD3</v>
          </cell>
          <cell r="F1008" t="str">
            <v>Additional delays involved in case of collective dismissals</v>
          </cell>
          <cell r="G1008">
            <v>2008</v>
          </cell>
          <cell r="H1008">
            <v>2009</v>
          </cell>
          <cell r="I1008" t="str">
            <v xml:space="preserve">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
</v>
          </cell>
          <cell r="J1008">
            <v>40.5</v>
          </cell>
          <cell r="M1008">
            <v>3</v>
          </cell>
        </row>
        <row r="1009">
          <cell r="A1009" t="str">
            <v>FRACD42008</v>
          </cell>
          <cell r="B1009" t="str">
            <v>FRA</v>
          </cell>
          <cell r="C1009" t="str">
            <v>France</v>
          </cell>
          <cell r="D1009" t="str">
            <v>Item 21</v>
          </cell>
          <cell r="E1009" t="str">
            <v>CD4</v>
          </cell>
          <cell r="F1009" t="str">
            <v>Other special costs to employers in case of collective dismissals</v>
          </cell>
          <cell r="G1009">
            <v>2008</v>
          </cell>
          <cell r="H1009">
            <v>2009</v>
          </cell>
          <cell r="I1009"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009">
            <v>1</v>
          </cell>
          <cell r="M1009">
            <v>3</v>
          </cell>
        </row>
        <row r="1010">
          <cell r="A1010" t="str">
            <v>DEUREG12008</v>
          </cell>
          <cell r="B1010" t="str">
            <v>DEU</v>
          </cell>
          <cell r="C1010" t="str">
            <v>Germany</v>
          </cell>
          <cell r="D1010" t="str">
            <v>Item 1</v>
          </cell>
          <cell r="E1010" t="str">
            <v>REG1</v>
          </cell>
          <cell r="F1010" t="str">
            <v>Notification procedures</v>
          </cell>
          <cell r="G1010">
            <v>2008</v>
          </cell>
          <cell r="H1010">
            <v>2008</v>
          </cell>
          <cell r="I1010"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1010">
            <v>2.5</v>
          </cell>
          <cell r="M1010">
            <v>5</v>
          </cell>
        </row>
        <row r="1011">
          <cell r="A1011" t="str">
            <v>DEUREG22008</v>
          </cell>
          <cell r="B1011" t="str">
            <v>DEU</v>
          </cell>
          <cell r="C1011" t="str">
            <v>Germany</v>
          </cell>
          <cell r="D1011" t="str">
            <v>Item 2</v>
          </cell>
          <cell r="E1011" t="str">
            <v>REG2</v>
          </cell>
          <cell r="F1011" t="str">
            <v>Delay before notice can start</v>
          </cell>
          <cell r="G1011">
            <v>2008</v>
          </cell>
          <cell r="H1011">
            <v>2008</v>
          </cell>
          <cell r="I1011"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1011">
            <v>16</v>
          </cell>
          <cell r="M1011">
            <v>2</v>
          </cell>
        </row>
        <row r="1012">
          <cell r="A1012" t="str">
            <v>DEUREG32008</v>
          </cell>
          <cell r="B1012" t="str">
            <v>DEU</v>
          </cell>
          <cell r="C1012" t="str">
            <v>Germany</v>
          </cell>
          <cell r="D1012" t="str">
            <v>Item 3</v>
          </cell>
          <cell r="E1012" t="str">
            <v>REG3A, REG3B, REG3C</v>
          </cell>
          <cell r="F1012" t="str">
            <v>Notice / tenure</v>
          </cell>
          <cell r="G1012">
            <v>2008</v>
          </cell>
          <cell r="H1012">
            <v>2008</v>
          </cell>
          <cell r="I1012" t="str">
            <v xml:space="preserve">All workers: 2w in trial period, 4w&lt;2y, 1m&lt;5y, 2m&lt;8y, 3m&lt;10y, 4m&lt;12y, 5m&lt;15y, 6m&lt;20y, 7m&gt;20y. (Notice periods &gt;4w only apply to workers above 25 years of age.)
9 months tenure: 4 weeks, 4 years tenure: 1 month, 20 years tenure: 7 months.
</v>
          </cell>
          <cell r="J1012">
            <v>1</v>
          </cell>
          <cell r="K1012">
            <v>1</v>
          </cell>
          <cell r="L1012">
            <v>7</v>
          </cell>
          <cell r="M1012">
            <v>3</v>
          </cell>
          <cell r="N1012">
            <v>2</v>
          </cell>
          <cell r="O1012">
            <v>4</v>
          </cell>
        </row>
        <row r="1013">
          <cell r="A1013" t="str">
            <v>DEUREG42008</v>
          </cell>
          <cell r="B1013" t="str">
            <v>DEU</v>
          </cell>
          <cell r="C1013" t="str">
            <v>Germany</v>
          </cell>
          <cell r="D1013" t="str">
            <v>Item 4</v>
          </cell>
          <cell r="E1013" t="str">
            <v>REG4A, REG4B, REG4C</v>
          </cell>
          <cell r="F1013" t="str">
            <v>Severance pay / tenure</v>
          </cell>
          <cell r="G1013">
            <v>2008</v>
          </cell>
          <cell r="H1013">
            <v>2008</v>
          </cell>
          <cell r="I1013"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1013">
            <v>9.4E-2</v>
          </cell>
          <cell r="K1013">
            <v>0.5</v>
          </cell>
          <cell r="L1013">
            <v>2.5</v>
          </cell>
          <cell r="M1013">
            <v>1</v>
          </cell>
          <cell r="N1013">
            <v>1</v>
          </cell>
          <cell r="O1013">
            <v>1</v>
          </cell>
        </row>
        <row r="1014">
          <cell r="A1014" t="str">
            <v>DEUREG52008</v>
          </cell>
          <cell r="B1014" t="str">
            <v>DEU</v>
          </cell>
          <cell r="C1014" t="str">
            <v>Germany</v>
          </cell>
          <cell r="D1014" t="str">
            <v>Item 5</v>
          </cell>
          <cell r="E1014" t="str">
            <v>REG5</v>
          </cell>
          <cell r="F1014" t="str">
            <v>Definition of justified or unfair dismissal</v>
          </cell>
          <cell r="G1014">
            <v>2008</v>
          </cell>
          <cell r="H1014">
            <v>2008</v>
          </cell>
          <cell r="I1014"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1014">
            <v>2</v>
          </cell>
          <cell r="M1014">
            <v>4</v>
          </cell>
        </row>
        <row r="1015">
          <cell r="A1015" t="str">
            <v>DEUREG62008</v>
          </cell>
          <cell r="B1015" t="str">
            <v>DEU</v>
          </cell>
          <cell r="C1015" t="str">
            <v>Germany</v>
          </cell>
          <cell r="D1015" t="str">
            <v>Item 6</v>
          </cell>
          <cell r="E1015" t="str">
            <v>REG6</v>
          </cell>
          <cell r="F1015" t="str">
            <v>Trial period</v>
          </cell>
          <cell r="G1015">
            <v>2008</v>
          </cell>
          <cell r="H1015">
            <v>2008</v>
          </cell>
          <cell r="I1015" t="str">
            <v>6 months (all workers)</v>
          </cell>
          <cell r="J1015">
            <v>6</v>
          </cell>
          <cell r="M1015">
            <v>3</v>
          </cell>
        </row>
        <row r="1016">
          <cell r="A1016" t="str">
            <v>DEUREG72008</v>
          </cell>
          <cell r="B1016" t="str">
            <v>DEU</v>
          </cell>
          <cell r="C1016" t="str">
            <v>Germany</v>
          </cell>
          <cell r="D1016" t="str">
            <v>Item 7</v>
          </cell>
          <cell r="E1016" t="str">
            <v>REG7</v>
          </cell>
          <cell r="F1016" t="str">
            <v xml:space="preserve">Compensation following unfair dismissal </v>
          </cell>
          <cell r="G1016">
            <v>2008</v>
          </cell>
          <cell r="H1016">
            <v>2008</v>
          </cell>
          <cell r="I1016"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1016">
            <v>15.5</v>
          </cell>
          <cell r="M1016">
            <v>3</v>
          </cell>
        </row>
        <row r="1017">
          <cell r="A1017" t="str">
            <v>DEUREG82008</v>
          </cell>
          <cell r="B1017" t="str">
            <v>DEU</v>
          </cell>
          <cell r="C1017" t="str">
            <v>Germany</v>
          </cell>
          <cell r="D1017" t="str">
            <v>Item 8</v>
          </cell>
          <cell r="E1017" t="str">
            <v>REG8</v>
          </cell>
          <cell r="F1017" t="str">
            <v>Possibility of reinstatement following unfair dismissal</v>
          </cell>
          <cell r="G1017">
            <v>2008</v>
          </cell>
          <cell r="H1017">
            <v>2008</v>
          </cell>
          <cell r="I1017"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1017">
            <v>1.5</v>
          </cell>
          <cell r="M1017">
            <v>3</v>
          </cell>
        </row>
        <row r="1018">
          <cell r="A1018" t="str">
            <v>DEUREG92008</v>
          </cell>
          <cell r="B1018" t="str">
            <v>DEU</v>
          </cell>
          <cell r="C1018" t="str">
            <v>Germany</v>
          </cell>
          <cell r="D1018" t="str">
            <v>Item 9</v>
          </cell>
          <cell r="E1018" t="str">
            <v>REG9</v>
          </cell>
          <cell r="F1018" t="str">
            <v>Maximum time for claim</v>
          </cell>
          <cell r="G1018">
            <v>2008</v>
          </cell>
          <cell r="H1018">
            <v>2008</v>
          </cell>
          <cell r="I1018" t="str">
            <v>3 weeks</v>
          </cell>
          <cell r="J1018">
            <v>0.75</v>
          </cell>
          <cell r="M1018">
            <v>1</v>
          </cell>
        </row>
        <row r="1019">
          <cell r="A1019" t="str">
            <v>DEUFTC12008</v>
          </cell>
          <cell r="B1019" t="str">
            <v>DEU</v>
          </cell>
          <cell r="C1019" t="str">
            <v>Germany</v>
          </cell>
          <cell r="D1019" t="str">
            <v>Item 10</v>
          </cell>
          <cell r="E1019" t="str">
            <v>FTC1</v>
          </cell>
          <cell r="F1019" t="str">
            <v>Valid cases for use of fixed-term contracts, other than  “objective”  or “material” situation</v>
          </cell>
          <cell r="G1019">
            <v>2008</v>
          </cell>
          <cell r="H1019">
            <v>2008</v>
          </cell>
          <cell r="I1019"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1019">
            <v>3</v>
          </cell>
          <cell r="M1019">
            <v>0</v>
          </cell>
        </row>
        <row r="1020">
          <cell r="A1020" t="str">
            <v>DEUFTC22008</v>
          </cell>
          <cell r="B1020" t="str">
            <v>DEU</v>
          </cell>
          <cell r="C1020" t="str">
            <v>Germany</v>
          </cell>
          <cell r="D1020" t="str">
            <v>Item 11</v>
          </cell>
          <cell r="E1020" t="str">
            <v>FTC2</v>
          </cell>
          <cell r="F1020" t="str">
            <v>Maximum number of successive fixed-term contracts</v>
          </cell>
          <cell r="G1020">
            <v>2008</v>
          </cell>
          <cell r="H1020">
            <v>2008</v>
          </cell>
          <cell r="I1020"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1020">
            <v>4</v>
          </cell>
          <cell r="M1020">
            <v>2</v>
          </cell>
        </row>
        <row r="1021">
          <cell r="A1021" t="str">
            <v>DEUFTC32008</v>
          </cell>
          <cell r="B1021" t="str">
            <v>DEU</v>
          </cell>
          <cell r="C1021" t="str">
            <v>Germany</v>
          </cell>
          <cell r="D1021" t="str">
            <v>Item 12</v>
          </cell>
          <cell r="E1021" t="str">
            <v>FTC3</v>
          </cell>
          <cell r="F1021" t="str">
            <v>Maximum cumulated duration of successive fixed-term contracts</v>
          </cell>
          <cell r="G1021">
            <v>2008</v>
          </cell>
          <cell r="H1021">
            <v>2008</v>
          </cell>
          <cell r="I1021" t="str">
            <v xml:space="preserve">24 months (No legal limit in case of objective reason). Exceptions: launching a new business: 48 months, older unemployed (see above): 60 months
Calculation: average of 24 and 48 months.
</v>
          </cell>
          <cell r="J1021">
            <v>36</v>
          </cell>
          <cell r="M1021">
            <v>1</v>
          </cell>
        </row>
        <row r="1022">
          <cell r="A1022" t="str">
            <v>DEUTWA12008</v>
          </cell>
          <cell r="B1022" t="str">
            <v>DEU</v>
          </cell>
          <cell r="C1022" t="str">
            <v>Germany</v>
          </cell>
          <cell r="D1022" t="str">
            <v>Item 13</v>
          </cell>
          <cell r="E1022" t="str">
            <v>TWA1</v>
          </cell>
          <cell r="F1022" t="str">
            <v>Types of work for which TWA employment is legal</v>
          </cell>
          <cell r="G1022">
            <v>2008</v>
          </cell>
          <cell r="H1022">
            <v>2008</v>
          </cell>
          <cell r="I1022" t="str">
            <v xml:space="preserve">General, with exception of construction industry. In the construction industry the law does not prohibit the use of TAW employment if there is a universally-binding collective agreement allowing its use, which at the moment is not the case. </v>
          </cell>
          <cell r="J1022">
            <v>3</v>
          </cell>
          <cell r="M1022">
            <v>1.5</v>
          </cell>
        </row>
        <row r="1023">
          <cell r="A1023" t="str">
            <v>DEUTWA22008</v>
          </cell>
          <cell r="B1023" t="str">
            <v>DEU</v>
          </cell>
          <cell r="C1023" t="str">
            <v>Germany</v>
          </cell>
          <cell r="D1023" t="str">
            <v>Item 14</v>
          </cell>
          <cell r="E1023" t="str">
            <v>TWA2A, TWA2B</v>
          </cell>
          <cell r="F1023" t="str">
            <v>Are there any restrictions on the number of renewals of a TWA contract?</v>
          </cell>
          <cell r="G1023">
            <v>2008</v>
          </cell>
          <cell r="H1023">
            <v>2008</v>
          </cell>
          <cell r="I1023" t="str">
            <v xml:space="preserve">No for assignments
Yes for contracts between the agency and the worker (see fixed term contracts - item 10)
</v>
          </cell>
          <cell r="J1023" t="str">
            <v>No</v>
          </cell>
          <cell r="K1023" t="str">
            <v>Yes</v>
          </cell>
          <cell r="M1023">
            <v>2</v>
          </cell>
          <cell r="N1023">
            <v>4</v>
          </cell>
        </row>
        <row r="1024">
          <cell r="A1024" t="str">
            <v>DEUTWA32008</v>
          </cell>
          <cell r="B1024" t="str">
            <v>DEU</v>
          </cell>
          <cell r="C1024" t="str">
            <v>Germany</v>
          </cell>
          <cell r="D1024" t="str">
            <v>Item 15</v>
          </cell>
          <cell r="E1024" t="str">
            <v>TWA3A, TWA3B</v>
          </cell>
          <cell r="F1024" t="str">
            <v>Maximum cumulated duration of temporary work contracts</v>
          </cell>
          <cell r="G1024">
            <v>2008</v>
          </cell>
          <cell r="H1024">
            <v>2008</v>
          </cell>
          <cell r="I1024" t="str">
            <v>No legal limit for assignments. However, limits can be set by collective agreements. 
Contracts between the agency and the worker can be open-ended.</v>
          </cell>
          <cell r="J1024">
            <v>100</v>
          </cell>
          <cell r="K1024">
            <v>100</v>
          </cell>
          <cell r="M1024">
            <v>0</v>
          </cell>
          <cell r="N1024">
            <v>0</v>
          </cell>
        </row>
        <row r="1025">
          <cell r="A1025" t="str">
            <v>DEUTWA42008</v>
          </cell>
          <cell r="B1025" t="str">
            <v>DEU</v>
          </cell>
          <cell r="C1025" t="str">
            <v>Germany</v>
          </cell>
          <cell r="D1025" t="str">
            <v>Item 16</v>
          </cell>
          <cell r="E1025" t="str">
            <v>TWA4</v>
          </cell>
          <cell r="F1025" t="str">
            <v>Authorisation and reporting obligations</v>
          </cell>
          <cell r="G1025">
            <v>2008</v>
          </cell>
          <cell r="H1025">
            <v>2008</v>
          </cell>
          <cell r="I1025" t="str">
            <v>TWA needs permission by labour authority and needs to report</v>
          </cell>
          <cell r="J1025">
            <v>3</v>
          </cell>
          <cell r="M1025">
            <v>6</v>
          </cell>
        </row>
        <row r="1026">
          <cell r="A1026" t="str">
            <v>DEUTWA52008</v>
          </cell>
          <cell r="B1026" t="str">
            <v>DEU</v>
          </cell>
          <cell r="C1026" t="str">
            <v>Germany</v>
          </cell>
          <cell r="D1026" t="str">
            <v>Item 17</v>
          </cell>
          <cell r="E1026" t="str">
            <v>TWA5</v>
          </cell>
          <cell r="F1026" t="str">
            <v>Equal treatment for TWA workers</v>
          </cell>
          <cell r="G1026">
            <v>2008</v>
          </cell>
          <cell r="H1026">
            <v>2008</v>
          </cell>
          <cell r="I1026" t="str">
            <v>Equal treatment on pay and conditions, but the principle of equal treatment can be waited as fas as the employees are protected by applicable collective agreements in the TWA sector.</v>
          </cell>
          <cell r="J1026">
            <v>1</v>
          </cell>
          <cell r="M1026">
            <v>3</v>
          </cell>
        </row>
        <row r="1027">
          <cell r="A1027" t="str">
            <v>DEUCD12008</v>
          </cell>
          <cell r="B1027" t="str">
            <v>DEU</v>
          </cell>
          <cell r="C1027" t="str">
            <v>Germany</v>
          </cell>
          <cell r="D1027" t="str">
            <v>Item 18</v>
          </cell>
          <cell r="E1027" t="str">
            <v>CD1</v>
          </cell>
          <cell r="F1027" t="str">
            <v>Definition of collective dismissal</v>
          </cell>
          <cell r="G1027">
            <v>2008</v>
          </cell>
          <cell r="H1027">
            <v>2008</v>
          </cell>
          <cell r="I1027" t="str">
            <v xml:space="preserve">Within 30 days, &gt;5 dimissals in firms 21-59 employees; 10% or &gt; 25 dismissals in firms 60-499; &gt;30 dismissals in firms &gt; 500 employees.
Firms with 20 employees or less are exempt from requirements for collective dismissals.
</v>
          </cell>
          <cell r="J1027">
            <v>4</v>
          </cell>
          <cell r="M1027">
            <v>6</v>
          </cell>
        </row>
        <row r="1028">
          <cell r="A1028" t="str">
            <v>DEUCD22008</v>
          </cell>
          <cell r="B1028" t="str">
            <v>DEU</v>
          </cell>
          <cell r="C1028" t="str">
            <v>Germany</v>
          </cell>
          <cell r="D1028" t="str">
            <v>Item 19</v>
          </cell>
          <cell r="E1028" t="str">
            <v>CD2</v>
          </cell>
          <cell r="F1028" t="str">
            <v>Additional notification requirements in case of collective dismissals</v>
          </cell>
          <cell r="G1028">
            <v>2008</v>
          </cell>
          <cell r="H1028">
            <v>2008</v>
          </cell>
          <cell r="I1028" t="str">
            <v>Notification of employee representatives: Consultation with Works Council. Notification of public authorities: Notification of local employment office.</v>
          </cell>
          <cell r="J1028">
            <v>1</v>
          </cell>
          <cell r="M1028">
            <v>3</v>
          </cell>
        </row>
        <row r="1029">
          <cell r="A1029" t="str">
            <v>DEUCD32008</v>
          </cell>
          <cell r="B1029" t="str">
            <v>DEU</v>
          </cell>
          <cell r="C1029" t="str">
            <v>Germany</v>
          </cell>
          <cell r="D1029" t="str">
            <v>Item 20</v>
          </cell>
          <cell r="E1029" t="str">
            <v>CD3</v>
          </cell>
          <cell r="F1029" t="str">
            <v>Additional delays involved in case of collective dismissals</v>
          </cell>
          <cell r="G1029">
            <v>2008</v>
          </cell>
          <cell r="H1029">
            <v>2008</v>
          </cell>
          <cell r="I1029"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1029">
            <v>14</v>
          </cell>
          <cell r="M1029">
            <v>1</v>
          </cell>
        </row>
        <row r="1030">
          <cell r="A1030" t="str">
            <v>DEUCD42008</v>
          </cell>
          <cell r="B1030" t="str">
            <v>DEU</v>
          </cell>
          <cell r="C1030" t="str">
            <v>Germany</v>
          </cell>
          <cell r="D1030" t="str">
            <v>Item 21</v>
          </cell>
          <cell r="E1030" t="str">
            <v>CD4</v>
          </cell>
          <cell r="F1030" t="str">
            <v>Other special costs to employers in case of collective dismissals</v>
          </cell>
          <cell r="G1030">
            <v>2008</v>
          </cell>
          <cell r="H1030">
            <v>2008</v>
          </cell>
          <cell r="I1030"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1030">
            <v>1.5</v>
          </cell>
          <cell r="M1030">
            <v>4.5</v>
          </cell>
        </row>
        <row r="1031">
          <cell r="A1031" t="str">
            <v>GRCREG12008</v>
          </cell>
          <cell r="B1031" t="str">
            <v>GRC</v>
          </cell>
          <cell r="C1031" t="str">
            <v>Greece</v>
          </cell>
          <cell r="D1031" t="str">
            <v>Item 1</v>
          </cell>
          <cell r="E1031" t="str">
            <v>REG1</v>
          </cell>
          <cell r="F1031" t="str">
            <v>Notification procedures</v>
          </cell>
          <cell r="G1031">
            <v>2008</v>
          </cell>
          <cell r="H1031">
            <v>2008</v>
          </cell>
          <cell r="I1031" t="str">
            <v>Written notice to employee, plus additional notification to OAED local office (public employment service).  Previous warning in case of dismissal for poor performance may be advisable.</v>
          </cell>
          <cell r="J1031">
            <v>2</v>
          </cell>
          <cell r="M1031">
            <v>4</v>
          </cell>
        </row>
        <row r="1032">
          <cell r="A1032" t="str">
            <v>GRCREG22008</v>
          </cell>
          <cell r="B1032" t="str">
            <v>GRC</v>
          </cell>
          <cell r="C1032" t="str">
            <v>Greece</v>
          </cell>
          <cell r="D1032" t="str">
            <v>Item 2</v>
          </cell>
          <cell r="E1032" t="str">
            <v>REG2</v>
          </cell>
          <cell r="F1032" t="str">
            <v>Delay before notice can start</v>
          </cell>
          <cell r="G1032">
            <v>2008</v>
          </cell>
          <cell r="H1032">
            <v>2008</v>
          </cell>
          <cell r="I1032" t="str">
            <v xml:space="preserve">Letter sent by mail or handed directly to employee.
Advisable previous warning (conventionally evaluated at 6 days) counting for half weight (3 days) in the case of personal reasons.
Calculation: average of personal and economic reasons.
</v>
          </cell>
          <cell r="J1032">
            <v>2.5</v>
          </cell>
          <cell r="M1032">
            <v>1</v>
          </cell>
        </row>
        <row r="1033">
          <cell r="A1033" t="str">
            <v>GRCREG32008</v>
          </cell>
          <cell r="B1033" t="str">
            <v>GRC</v>
          </cell>
          <cell r="C1033" t="str">
            <v>Greece</v>
          </cell>
          <cell r="D1033" t="str">
            <v>Item 3</v>
          </cell>
          <cell r="E1033" t="str">
            <v>REG3A, REG3B, REG3C</v>
          </cell>
          <cell r="F1033" t="str">
            <v>Notice / tenure</v>
          </cell>
          <cell r="G1033">
            <v>2008</v>
          </cell>
          <cell r="H1033">
            <v>2008</v>
          </cell>
          <cell r="I1033" t="str">
            <v>Blue collar: None.
White collar: 0&lt;2m, 30d&lt;1y, 60d&lt;4y, 3m&lt;6y, 4m&lt;8y, 5m&lt;10y, plus one month per year of service, up to a maximum of 24 months.  Notice can be waived if full severance pay is given. 9 months tenure: 30 days, 4 years tenure: 3 months, 20 years tenure: 16 months.
Calculation: average of blue and white collar notice periods</v>
          </cell>
          <cell r="J1033">
            <v>0.5</v>
          </cell>
          <cell r="K1033">
            <v>1.5</v>
          </cell>
          <cell r="L1033">
            <v>8</v>
          </cell>
          <cell r="M1033">
            <v>2</v>
          </cell>
          <cell r="N1033">
            <v>3</v>
          </cell>
          <cell r="O1033">
            <v>4</v>
          </cell>
        </row>
        <row r="1034">
          <cell r="A1034" t="str">
            <v>GRCREG42008</v>
          </cell>
          <cell r="B1034" t="str">
            <v>GRC</v>
          </cell>
          <cell r="C1034" t="str">
            <v>Greece</v>
          </cell>
          <cell r="D1034" t="str">
            <v>Item 4</v>
          </cell>
          <cell r="E1034" t="str">
            <v>REG4A, REG4B, REG4C</v>
          </cell>
          <cell r="F1034" t="str">
            <v>Severance pay / tenure</v>
          </cell>
          <cell r="G1034">
            <v>2008</v>
          </cell>
          <cell r="H1034">
            <v>2008</v>
          </cell>
          <cell r="I1034" t="str">
            <v>Blue collar: 5d&lt;1y, 7d&lt;2y, 15d&lt;5y, 30d&lt;10y, 60d&lt;15y, 100d&lt;20y, 120d&lt;25y, 145&lt;30, 165&gt;=30. White collar: Half the notice period if written notice is given; otherwise, severance pay according to the schedule for notice.
Blue collar: 9 months tenure: 5 days, 4 years tenure: 15 days, 20 years tenure: 4 months.
White collar: 9 months tenure: 15 days, 4 years tenure: 1.5 months, 20 years tenure: 8 months. (Calculated assuming that notice is given).</v>
          </cell>
          <cell r="J1034">
            <v>0.3</v>
          </cell>
          <cell r="K1034">
            <v>1</v>
          </cell>
          <cell r="L1034">
            <v>6</v>
          </cell>
          <cell r="M1034">
            <v>1</v>
          </cell>
          <cell r="N1034">
            <v>2</v>
          </cell>
          <cell r="O1034">
            <v>2</v>
          </cell>
        </row>
        <row r="1035">
          <cell r="A1035" t="str">
            <v>GRCREG52008</v>
          </cell>
          <cell r="B1035" t="str">
            <v>GRC</v>
          </cell>
          <cell r="C1035" t="str">
            <v>Greece</v>
          </cell>
          <cell r="D1035" t="str">
            <v>Item 5</v>
          </cell>
          <cell r="E1035" t="str">
            <v>REG5</v>
          </cell>
          <cell r="F1035" t="str">
            <v>Definition of justified or unfair dismissal</v>
          </cell>
          <cell r="G1035">
            <v>2008</v>
          </cell>
          <cell r="H1035">
            <v>2008</v>
          </cell>
          <cell r="I1035"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1035">
            <v>0.5</v>
          </cell>
          <cell r="M1035">
            <v>1</v>
          </cell>
        </row>
        <row r="1036">
          <cell r="A1036" t="str">
            <v>GRCREG62008</v>
          </cell>
          <cell r="B1036" t="str">
            <v>GRC</v>
          </cell>
          <cell r="C1036" t="str">
            <v>Greece</v>
          </cell>
          <cell r="D1036" t="str">
            <v>Item 6</v>
          </cell>
          <cell r="E1036" t="str">
            <v>REG6</v>
          </cell>
          <cell r="F1036" t="str">
            <v>Trial period</v>
          </cell>
          <cell r="G1036">
            <v>2008</v>
          </cell>
          <cell r="H1036">
            <v>2008</v>
          </cell>
          <cell r="I1036" t="str">
            <v>No notice or severance pay is required for workers with less than 2 month of job tenure. However, as regards unfair dismissals based on the abuse of the employer’s termination right, workers with less than 2 months of tenure have essentially the same rights as other regular workers</v>
          </cell>
          <cell r="J1036">
            <v>1</v>
          </cell>
          <cell r="M1036">
            <v>6</v>
          </cell>
        </row>
        <row r="1037">
          <cell r="A1037" t="str">
            <v>GRCREG72008</v>
          </cell>
          <cell r="B1037" t="str">
            <v>GRC</v>
          </cell>
          <cell r="C1037" t="str">
            <v>Greece</v>
          </cell>
          <cell r="D1037" t="str">
            <v>Item 7</v>
          </cell>
          <cell r="E1037" t="str">
            <v>REG7</v>
          </cell>
          <cell r="F1037" t="str">
            <v xml:space="preserve">Compensation following unfair dismissal </v>
          </cell>
          <cell r="G1037">
            <v>2008</v>
          </cell>
          <cell r="H1037">
            <v>2008</v>
          </cell>
          <cell r="I1037"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1037" t="str">
            <v>..</v>
          </cell>
          <cell r="M1037" t="e">
            <v>#N/A</v>
          </cell>
        </row>
        <row r="1038">
          <cell r="A1038" t="str">
            <v>GRCREG82008</v>
          </cell>
          <cell r="B1038" t="str">
            <v>GRC</v>
          </cell>
          <cell r="C1038" t="str">
            <v>Greece</v>
          </cell>
          <cell r="D1038" t="str">
            <v>Item 8</v>
          </cell>
          <cell r="E1038" t="str">
            <v>REG8</v>
          </cell>
          <cell r="F1038" t="str">
            <v>Possibility of reinstatement following unfair dismissal</v>
          </cell>
          <cell r="G1038">
            <v>2008</v>
          </cell>
          <cell r="H1038">
            <v>2008</v>
          </cell>
          <cell r="I1038" t="str">
            <v>Frequent reinstatement orders, accompanied by indemnity for the period of time between notice of termination and court ruling.  No reinstatement, if severance pay has been requested.</v>
          </cell>
          <cell r="J1038">
            <v>2</v>
          </cell>
          <cell r="M1038">
            <v>4</v>
          </cell>
        </row>
        <row r="1039">
          <cell r="A1039" t="str">
            <v>GRCREG92008</v>
          </cell>
          <cell r="B1039" t="str">
            <v>GRC</v>
          </cell>
          <cell r="C1039" t="str">
            <v>Greece</v>
          </cell>
          <cell r="D1039" t="str">
            <v>Item 9</v>
          </cell>
          <cell r="E1039" t="str">
            <v>REG9</v>
          </cell>
          <cell r="F1039" t="str">
            <v>Maximum time for claim</v>
          </cell>
          <cell r="G1039">
            <v>2008</v>
          </cell>
          <cell r="H1039">
            <v>2008</v>
          </cell>
          <cell r="I1039" t="str">
            <v>Three months.</v>
          </cell>
          <cell r="J1039">
            <v>3</v>
          </cell>
          <cell r="M1039">
            <v>2</v>
          </cell>
        </row>
        <row r="1040">
          <cell r="A1040" t="str">
            <v>GRCFTC12008</v>
          </cell>
          <cell r="B1040" t="str">
            <v>GRC</v>
          </cell>
          <cell r="C1040" t="str">
            <v>Greece</v>
          </cell>
          <cell r="D1040" t="str">
            <v>Item 10</v>
          </cell>
          <cell r="E1040" t="str">
            <v>FTC1</v>
          </cell>
          <cell r="F1040" t="str">
            <v>Valid cases for use of fixed-term contracts, other than  “objective”  or “material” situation</v>
          </cell>
          <cell r="G1040">
            <v>2008</v>
          </cell>
          <cell r="H1040">
            <v>2008</v>
          </cell>
          <cell r="I1040"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1040">
            <v>1</v>
          </cell>
          <cell r="M1040">
            <v>4</v>
          </cell>
        </row>
        <row r="1041">
          <cell r="A1041" t="str">
            <v>GRCFTC22008</v>
          </cell>
          <cell r="B1041" t="str">
            <v>GRC</v>
          </cell>
          <cell r="C1041" t="str">
            <v>Greece</v>
          </cell>
          <cell r="D1041" t="str">
            <v>Item 11</v>
          </cell>
          <cell r="E1041" t="str">
            <v>FTC2</v>
          </cell>
          <cell r="F1041" t="str">
            <v>Maximum number of successive fixed-term contracts</v>
          </cell>
          <cell r="G1041">
            <v>2008</v>
          </cell>
          <cell r="H1041">
            <v>2008</v>
          </cell>
          <cell r="I1041" t="str">
            <v>If three renewals are made within a period of two years, then the contract is assumed to cover a constant need for the enterprise and consequently it is converted into an employment contract or working relationship of an indefinite term.</v>
          </cell>
          <cell r="J1041">
            <v>3</v>
          </cell>
          <cell r="M1041">
            <v>3</v>
          </cell>
        </row>
        <row r="1042">
          <cell r="A1042" t="str">
            <v>GRCFTC32008</v>
          </cell>
          <cell r="B1042" t="str">
            <v>GRC</v>
          </cell>
          <cell r="C1042" t="str">
            <v>Greece</v>
          </cell>
          <cell r="D1042" t="str">
            <v>Item 12</v>
          </cell>
          <cell r="E1042" t="str">
            <v>FTC3</v>
          </cell>
          <cell r="F1042" t="str">
            <v>Maximum cumulated duration of successive fixed-term contracts</v>
          </cell>
          <cell r="G1042">
            <v>2008</v>
          </cell>
          <cell r="H1042">
            <v>2008</v>
          </cell>
          <cell r="I1042" t="str">
            <v>If the duration of successive fixed-term contracts exceeds two years in total, then the contract is assumed to cover a constant need for the enterprise and consequently it is converted into an employment contract or working relationship of an indefinite term.</v>
          </cell>
          <cell r="J1042">
            <v>24</v>
          </cell>
          <cell r="M1042">
            <v>3</v>
          </cell>
        </row>
        <row r="1043">
          <cell r="A1043" t="str">
            <v>GRCTWA12008</v>
          </cell>
          <cell r="B1043" t="str">
            <v>GRC</v>
          </cell>
          <cell r="C1043" t="str">
            <v>Greece</v>
          </cell>
          <cell r="D1043" t="str">
            <v>Item 13</v>
          </cell>
          <cell r="E1043" t="str">
            <v>TWA1</v>
          </cell>
          <cell r="F1043" t="str">
            <v>Types of work for which TWA employment is legal</v>
          </cell>
          <cell r="G1043">
            <v>2008</v>
          </cell>
          <cell r="H1043">
            <v>2008</v>
          </cell>
          <cell r="I1043" t="str">
            <v>The employment of TWA workers is permitted in all forms of employment.</v>
          </cell>
          <cell r="J1043">
            <v>4</v>
          </cell>
          <cell r="M1043">
            <v>0</v>
          </cell>
        </row>
        <row r="1044">
          <cell r="A1044" t="str">
            <v>GRCTWA22008</v>
          </cell>
          <cell r="B1044" t="str">
            <v>GRC</v>
          </cell>
          <cell r="C1044" t="str">
            <v>Greece</v>
          </cell>
          <cell r="D1044" t="str">
            <v>Item 14</v>
          </cell>
          <cell r="E1044" t="str">
            <v>TWA2A, TWA2B</v>
          </cell>
          <cell r="F1044" t="str">
            <v>Are there any restrictions on the number of renewals of a TWA contract?</v>
          </cell>
          <cell r="G1044">
            <v>2008</v>
          </cell>
          <cell r="H1044">
            <v>2008</v>
          </cell>
          <cell r="I1044" t="str">
            <v>The length of time the temporary worker is employed may not exceed eight months. A renewal with the same indirect employer is permitted, on the condition that the total length of the renewal does not exceed eight months, and thus the existing employment contract is not cnoverted into an open-ended contract. In the event the employee continues in the employment of the indirect employer after the contract and any renewal thereof expires for a period of over two months, the employee's contract with the TWA shall be deemed to have been converted into an open-ended employment contract between the employee and the indirect employer.</v>
          </cell>
          <cell r="J1044" t="str">
            <v>Yes</v>
          </cell>
          <cell r="K1044" t="str">
            <v>Yes</v>
          </cell>
          <cell r="M1044">
            <v>4</v>
          </cell>
          <cell r="N1044">
            <v>4</v>
          </cell>
        </row>
        <row r="1045">
          <cell r="A1045" t="str">
            <v>GRCTWA32008</v>
          </cell>
          <cell r="B1045" t="str">
            <v>GRC</v>
          </cell>
          <cell r="C1045" t="str">
            <v>Greece</v>
          </cell>
          <cell r="D1045" t="str">
            <v>Item 15</v>
          </cell>
          <cell r="E1045" t="str">
            <v>TWA3A, TWA3B</v>
          </cell>
          <cell r="F1045" t="str">
            <v>Maximum cumulated duration of temporary work contracts</v>
          </cell>
          <cell r="G1045">
            <v>2008</v>
          </cell>
          <cell r="H1045">
            <v>2008</v>
          </cell>
          <cell r="I1045" t="str">
            <v>16 months.</v>
          </cell>
          <cell r="J1045">
            <v>16</v>
          </cell>
          <cell r="K1045">
            <v>16</v>
          </cell>
          <cell r="M1045">
            <v>4</v>
          </cell>
          <cell r="N1045">
            <v>4</v>
          </cell>
        </row>
        <row r="1046">
          <cell r="A1046" t="str">
            <v>GRCTWA42008</v>
          </cell>
          <cell r="B1046" t="str">
            <v>GRC</v>
          </cell>
          <cell r="C1046" t="str">
            <v>Greece</v>
          </cell>
          <cell r="D1046" t="str">
            <v>Item 16</v>
          </cell>
          <cell r="E1046" t="str">
            <v>TWA4</v>
          </cell>
          <cell r="F1046" t="str">
            <v>Authorisation and reporting obligations</v>
          </cell>
          <cell r="G1046">
            <v>2008</v>
          </cell>
          <cell r="H1046">
            <v>2008</v>
          </cell>
          <cell r="I1046" t="str">
            <v>Setting up a temporary work agency requires administrative authorisation from the Ministry of Employment and Social Protection. The TWA is obliged to submit a report of activity (including in general elements of the contracted TWA work contracts) to the Ministry of Employment and Social Protection every six months. A copy of the report should also be submitted to the national Employment Observatory Research - Informatics S.A.</v>
          </cell>
          <cell r="J1046">
            <v>3</v>
          </cell>
          <cell r="M1046">
            <v>6</v>
          </cell>
        </row>
        <row r="1047">
          <cell r="A1047" t="str">
            <v>GRCTWA52008</v>
          </cell>
          <cell r="B1047" t="str">
            <v>GRC</v>
          </cell>
          <cell r="C1047" t="str">
            <v>Greece</v>
          </cell>
          <cell r="D1047" t="str">
            <v>Item 17</v>
          </cell>
          <cell r="E1047" t="str">
            <v>TWA5</v>
          </cell>
          <cell r="F1047" t="str">
            <v>Equal treatment for TWA workers</v>
          </cell>
          <cell r="G1047">
            <v>2008</v>
          </cell>
          <cell r="H1047">
            <v>2008</v>
          </cell>
          <cell r="I1047" t="str">
            <v>For the provision of labour in the form of temporary employment a prior written fixed-term or open-ended contract is required. This contract is concluded between the TWA and the employee and determines, among other things, the amount of the employee's pay, which cannot be lower than that set by the sectoral, occupation-based or enterprise-level collective agreements applicable to the indirect employer's staff. There is no requirement for working conditions other than health and safety to be the same for regular and TWA workers.</v>
          </cell>
          <cell r="J1047">
            <v>1</v>
          </cell>
          <cell r="M1047">
            <v>3</v>
          </cell>
        </row>
        <row r="1048">
          <cell r="A1048" t="str">
            <v>GRCCD12008</v>
          </cell>
          <cell r="B1048" t="str">
            <v>GRC</v>
          </cell>
          <cell r="C1048" t="str">
            <v>Greece</v>
          </cell>
          <cell r="D1048" t="str">
            <v>Item 18</v>
          </cell>
          <cell r="E1048" t="str">
            <v>CD1</v>
          </cell>
          <cell r="F1048" t="str">
            <v>Definition of collective dismissal</v>
          </cell>
          <cell r="G1048">
            <v>2008</v>
          </cell>
          <cell r="H1048">
            <v>2008</v>
          </cell>
          <cell r="I1048" t="str">
            <v>Within a month, &gt;4 workers in firms 20-200 employees; &gt;2% or &gt;30 workers in firms &gt;=200 employees (at the beginning of the month).</v>
          </cell>
          <cell r="J1048">
            <v>4</v>
          </cell>
          <cell r="M1048">
            <v>6</v>
          </cell>
        </row>
        <row r="1049">
          <cell r="A1049" t="str">
            <v>GRCCD22008</v>
          </cell>
          <cell r="B1049" t="str">
            <v>GRC</v>
          </cell>
          <cell r="C1049" t="str">
            <v>Greece</v>
          </cell>
          <cell r="D1049" t="str">
            <v>Item 19</v>
          </cell>
          <cell r="E1049" t="str">
            <v>CD2</v>
          </cell>
          <cell r="F1049" t="str">
            <v>Additional notification requirements in case of collective dismissals</v>
          </cell>
          <cell r="G1049">
            <v>2008</v>
          </cell>
          <cell r="H1049">
            <v>2008</v>
          </cell>
          <cell r="I1049" t="str">
            <v>Notification of employee representatives: Notification of reasons to employee representatives. Notification of public authorities: Notification to Prefect and Labour Inspection, with request for approval.</v>
          </cell>
          <cell r="J1049">
            <v>1</v>
          </cell>
          <cell r="M1049">
            <v>3</v>
          </cell>
        </row>
        <row r="1050">
          <cell r="A1050" t="str">
            <v>GRCCD32008</v>
          </cell>
          <cell r="B1050" t="str">
            <v>GRC</v>
          </cell>
          <cell r="C1050" t="str">
            <v>Greece</v>
          </cell>
          <cell r="D1050" t="str">
            <v>Item 20</v>
          </cell>
          <cell r="E1050" t="str">
            <v>CD3</v>
          </cell>
          <cell r="F1050" t="str">
            <v>Additional delays involved in case of collective dismissals</v>
          </cell>
          <cell r="G1050">
            <v>2008</v>
          </cell>
          <cell r="H1050">
            <v>2008</v>
          </cell>
          <cell r="I1050" t="str">
            <v>If social partners agree and Ministry approves, notice can be given after 10 days.  Ministry can extend time for negotiation by another 20 days.</v>
          </cell>
          <cell r="J1050">
            <v>19</v>
          </cell>
          <cell r="M1050">
            <v>1</v>
          </cell>
        </row>
        <row r="1051">
          <cell r="A1051" t="str">
            <v>GRCCD42008</v>
          </cell>
          <cell r="B1051" t="str">
            <v>GRC</v>
          </cell>
          <cell r="C1051" t="str">
            <v>Greece</v>
          </cell>
          <cell r="D1051" t="str">
            <v>Item 21</v>
          </cell>
          <cell r="E1051" t="str">
            <v>CD4</v>
          </cell>
          <cell r="F1051" t="str">
            <v>Other special costs to employers in case of collective dismissals</v>
          </cell>
          <cell r="G1051">
            <v>2008</v>
          </cell>
          <cell r="H1051">
            <v>2008</v>
          </cell>
          <cell r="I1051" t="str">
            <v>Type of negotiation requiredf: Negotiation with employee representatives on dismissal procedures.  If no agreement is reached, Labour Ministry can impose its own terms. Selection criteria: Law lays down union participation, but no specific selection criteria for dismissal. Severance pay: No special regulations for collective dismissal.
(By virtue of the Act 2736/99 the employer is obliged to notify the workers’ representatives of the number and the categories of the workers to be dismissed.)</v>
          </cell>
          <cell r="J1051">
            <v>1</v>
          </cell>
          <cell r="M1051">
            <v>3</v>
          </cell>
        </row>
        <row r="1052">
          <cell r="A1052" t="str">
            <v>GRCREG12011</v>
          </cell>
          <cell r="B1052" t="str">
            <v>GRC</v>
          </cell>
          <cell r="C1052" t="str">
            <v>Greece</v>
          </cell>
          <cell r="D1052" t="str">
            <v>Item 1</v>
          </cell>
          <cell r="E1052" t="str">
            <v>REG1</v>
          </cell>
          <cell r="F1052" t="str">
            <v>Notification procedures</v>
          </cell>
          <cell r="G1052">
            <v>2011</v>
          </cell>
          <cell r="H1052">
            <v>2011</v>
          </cell>
          <cell r="I1052" t="str">
            <v>Written notice to employee, plus additional notification to OAED local office (public employment service).  Previous warning in case of dismissal for poor performance may be advisable.</v>
          </cell>
          <cell r="J1052">
            <v>2</v>
          </cell>
          <cell r="M1052">
            <v>4</v>
          </cell>
        </row>
        <row r="1053">
          <cell r="A1053" t="str">
            <v>GRCREG22011</v>
          </cell>
          <cell r="B1053" t="str">
            <v>GRC</v>
          </cell>
          <cell r="C1053" t="str">
            <v>Greece</v>
          </cell>
          <cell r="D1053" t="str">
            <v>Item 2</v>
          </cell>
          <cell r="E1053" t="str">
            <v>REG2</v>
          </cell>
          <cell r="F1053" t="str">
            <v>Delay before notice can start</v>
          </cell>
          <cell r="G1053">
            <v>2011</v>
          </cell>
          <cell r="H1053">
            <v>2011</v>
          </cell>
          <cell r="I1053" t="str">
            <v xml:space="preserve">Letter sent by mail or handed directly to employee.
Advisable previous warning (conventionally evaluated at 6 days) counting for half weight (3 days) in the case of personal reasons.
Calculation: average of personal and economic reasons.
</v>
          </cell>
          <cell r="J1053">
            <v>2.5</v>
          </cell>
          <cell r="M1053">
            <v>1</v>
          </cell>
        </row>
        <row r="1054">
          <cell r="A1054" t="str">
            <v>GRCREG32011</v>
          </cell>
          <cell r="B1054" t="str">
            <v>GRC</v>
          </cell>
          <cell r="C1054" t="str">
            <v>Greece</v>
          </cell>
          <cell r="D1054" t="str">
            <v>Item 3</v>
          </cell>
          <cell r="E1054" t="str">
            <v>REG3A, REG3B, REG3C</v>
          </cell>
          <cell r="F1054" t="str">
            <v>Notice / tenure</v>
          </cell>
          <cell r="G1054">
            <v>2011</v>
          </cell>
          <cell r="H1054">
            <v>2011</v>
          </cell>
          <cell r="I1054" t="str">
            <v>Blue collar: None.
White collar: The employer can choose whether to notify the termination of employment or not. If the employer does not make prior notification severance pay is higher (see below). If notice periods are respected, notice period must be (according to Laws 3863/2010 and 3899/2010): 
0&lt;1y, 1m&lt;2y, 2m&lt;5y, 3m&lt;10y, 4m&lt;15y, 5m&lt;20y, 6m≥20y. 
9 months tenure: 0, 4 years tenure: 1 month, 20 years tenure: 3 months.
Calculation: average of blue and white collar notice periods, assuming that prior notification is given for white collars as this is less costly for the employer in most situations.</v>
          </cell>
          <cell r="J1054">
            <v>0</v>
          </cell>
          <cell r="K1054">
            <v>1</v>
          </cell>
          <cell r="L1054">
            <v>3</v>
          </cell>
          <cell r="M1054">
            <v>0</v>
          </cell>
          <cell r="N1054">
            <v>2</v>
          </cell>
          <cell r="O1054">
            <v>2</v>
          </cell>
        </row>
        <row r="1055">
          <cell r="A1055" t="str">
            <v>GRCREG42011</v>
          </cell>
          <cell r="B1055" t="str">
            <v>GRC</v>
          </cell>
          <cell r="C1055" t="str">
            <v>Greece</v>
          </cell>
          <cell r="D1055" t="str">
            <v>Item 4</v>
          </cell>
          <cell r="E1055" t="str">
            <v>REG4A, REG4B, REG4C</v>
          </cell>
          <cell r="F1055" t="str">
            <v>Severance pay / tenure</v>
          </cell>
          <cell r="G1055">
            <v>2011</v>
          </cell>
          <cell r="H1055">
            <v>2011</v>
          </cell>
          <cell r="I1055" t="str">
            <v>Blue collar: 0&lt;1y, 7d&lt;2y, 15d&lt;5y, 30d&lt;10y, 60d&lt;15y, 100d&lt;20y, 120d&lt;25y, 145d&lt;30y, 165d≥30. White collar: Half of the severance pay is waived if notice period is respected; otherwise, severance pay according to the following schedule:
0&lt;1y, 2m&lt;4y, 3m&lt;6y, 4m&lt;8y, 5m&lt;10y, plus 1m per additional year of service, up to 24m for tenure duration of 28y and more.
Blue collar: 9 months tenure: 0 days, 4 years tenure: 15 days, 20 years tenure (completed but less than 25y): 4 months.
White collar: 9 months tenure: 0 days, 4 years tenure (completed): 1.5 months, 20 years tenure (completed): 8 months. (Calculated assuming that notice is given).
Score calculated as average of blue and white collars</v>
          </cell>
          <cell r="J1055">
            <v>0</v>
          </cell>
          <cell r="K1055">
            <v>1</v>
          </cell>
          <cell r="L1055">
            <v>6</v>
          </cell>
          <cell r="M1055">
            <v>0</v>
          </cell>
          <cell r="N1055">
            <v>2</v>
          </cell>
          <cell r="O1055">
            <v>2</v>
          </cell>
        </row>
        <row r="1056">
          <cell r="A1056" t="str">
            <v>GRCREG52011</v>
          </cell>
          <cell r="B1056" t="str">
            <v>GRC</v>
          </cell>
          <cell r="C1056" t="str">
            <v>Greece</v>
          </cell>
          <cell r="D1056" t="str">
            <v>Item 5</v>
          </cell>
          <cell r="E1056" t="str">
            <v>REG5</v>
          </cell>
          <cell r="F1056" t="str">
            <v>Definition of justified or unfair dismissal</v>
          </cell>
          <cell r="G1056">
            <v>2011</v>
          </cell>
          <cell r="H1056">
            <v>2011</v>
          </cell>
          <cell r="I1056"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1056">
            <v>0.5</v>
          </cell>
          <cell r="M1056">
            <v>1</v>
          </cell>
        </row>
        <row r="1057">
          <cell r="A1057" t="str">
            <v>GRCREG62011</v>
          </cell>
          <cell r="B1057" t="str">
            <v>GRC</v>
          </cell>
          <cell r="C1057" t="str">
            <v>Greece</v>
          </cell>
          <cell r="D1057" t="str">
            <v>Item 6</v>
          </cell>
          <cell r="E1057" t="str">
            <v>REG6</v>
          </cell>
          <cell r="F1057" t="str">
            <v>Trial period</v>
          </cell>
          <cell r="G1057">
            <v>2011</v>
          </cell>
          <cell r="H1057">
            <v>2011</v>
          </cell>
          <cell r="I1057"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1057">
            <v>6</v>
          </cell>
          <cell r="M1057">
            <v>3</v>
          </cell>
        </row>
        <row r="1058">
          <cell r="A1058" t="str">
            <v>GRCREG72011</v>
          </cell>
          <cell r="B1058" t="str">
            <v>GRC</v>
          </cell>
          <cell r="C1058" t="str">
            <v>Greece</v>
          </cell>
          <cell r="D1058" t="str">
            <v>Item 7</v>
          </cell>
          <cell r="E1058" t="str">
            <v>REG7</v>
          </cell>
          <cell r="F1058" t="str">
            <v xml:space="preserve">Compensation following unfair dismissal </v>
          </cell>
          <cell r="G1058">
            <v>2011</v>
          </cell>
          <cell r="H1058">
            <v>2011</v>
          </cell>
          <cell r="I1058"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1058" t="str">
            <v>..</v>
          </cell>
          <cell r="M1058" t="e">
            <v>#N/A</v>
          </cell>
        </row>
        <row r="1059">
          <cell r="A1059" t="str">
            <v>GRCREG82011</v>
          </cell>
          <cell r="B1059" t="str">
            <v>GRC</v>
          </cell>
          <cell r="C1059" t="str">
            <v>Greece</v>
          </cell>
          <cell r="D1059" t="str">
            <v>Item 8</v>
          </cell>
          <cell r="E1059" t="str">
            <v>REG8</v>
          </cell>
          <cell r="F1059" t="str">
            <v>Possibility of reinstatement following unfair dismissal</v>
          </cell>
          <cell r="G1059">
            <v>2011</v>
          </cell>
          <cell r="H1059">
            <v>2011</v>
          </cell>
          <cell r="I1059" t="str">
            <v>Frequent reinstatement orders, accompanied by indemnity for the period of time between notice of termination and court ruling. No reinstatement if severance pay has been requested.</v>
          </cell>
          <cell r="J1059">
            <v>2</v>
          </cell>
          <cell r="M1059">
            <v>4</v>
          </cell>
        </row>
        <row r="1060">
          <cell r="A1060" t="str">
            <v>GRCREG92011</v>
          </cell>
          <cell r="B1060" t="str">
            <v>GRC</v>
          </cell>
          <cell r="C1060" t="str">
            <v>Greece</v>
          </cell>
          <cell r="D1060" t="str">
            <v>Item 9</v>
          </cell>
          <cell r="E1060" t="str">
            <v>REG9</v>
          </cell>
          <cell r="F1060" t="str">
            <v>Maximum time for claim</v>
          </cell>
          <cell r="G1060">
            <v>2011</v>
          </cell>
          <cell r="H1060">
            <v>2011</v>
          </cell>
          <cell r="I1060" t="str">
            <v>Three months.</v>
          </cell>
          <cell r="J1060">
            <v>3</v>
          </cell>
          <cell r="M1060">
            <v>2</v>
          </cell>
        </row>
        <row r="1061">
          <cell r="A1061" t="str">
            <v>GRCFTC12011</v>
          </cell>
          <cell r="B1061" t="str">
            <v>GRC</v>
          </cell>
          <cell r="C1061" t="str">
            <v>Greece</v>
          </cell>
          <cell r="D1061" t="str">
            <v>Item 10</v>
          </cell>
          <cell r="E1061" t="str">
            <v>FTC1</v>
          </cell>
          <cell r="F1061" t="str">
            <v>Valid cases for use of fixed-term contracts, other than  “objective”  or “material” situation</v>
          </cell>
          <cell r="G1061">
            <v>2011</v>
          </cell>
          <cell r="H1061">
            <v>2011</v>
          </cell>
          <cell r="I1061"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1061">
            <v>1</v>
          </cell>
          <cell r="M1061">
            <v>4</v>
          </cell>
        </row>
        <row r="1062">
          <cell r="A1062" t="str">
            <v>GRCFTC22011</v>
          </cell>
          <cell r="B1062" t="str">
            <v>GRC</v>
          </cell>
          <cell r="C1062" t="str">
            <v>Greece</v>
          </cell>
          <cell r="D1062" t="str">
            <v>Item 11</v>
          </cell>
          <cell r="E1062" t="str">
            <v>FTC2</v>
          </cell>
          <cell r="F1062" t="str">
            <v>Maximum number of successive fixed-term contracts</v>
          </cell>
          <cell r="G1062">
            <v>2011</v>
          </cell>
          <cell r="H1062">
            <v>2011</v>
          </cell>
          <cell r="I1062" t="str">
            <v>If three renewals are made within a period of two years, then the contract is assumed to cover a constant need for the enterprise and consequently it is converted into an employment contract or working relationship of an indefinite term.</v>
          </cell>
          <cell r="J1062">
            <v>3</v>
          </cell>
          <cell r="M1062">
            <v>3</v>
          </cell>
        </row>
        <row r="1063">
          <cell r="A1063" t="str">
            <v>GRCFTC32011</v>
          </cell>
          <cell r="B1063" t="str">
            <v>GRC</v>
          </cell>
          <cell r="C1063" t="str">
            <v>Greece</v>
          </cell>
          <cell r="D1063" t="str">
            <v>Item 12</v>
          </cell>
          <cell r="E1063" t="str">
            <v>FTC3</v>
          </cell>
          <cell r="F1063" t="str">
            <v>Maximum cumulated duration of successive fixed-term contracts</v>
          </cell>
          <cell r="G1063">
            <v>2011</v>
          </cell>
          <cell r="H1063">
            <v>2011</v>
          </cell>
          <cell r="I1063" t="str">
            <v>If the duration of successive fixed-term contracts exceeds two years in total, then the contract is assumed to cover a constant need for the enterprise and consequently it is converted into an employment contract or working relationship of an indefinite term</v>
          </cell>
          <cell r="J1063">
            <v>24</v>
          </cell>
          <cell r="M1063">
            <v>3</v>
          </cell>
        </row>
        <row r="1064">
          <cell r="A1064" t="str">
            <v>GRCTWA12011</v>
          </cell>
          <cell r="B1064" t="str">
            <v>GRC</v>
          </cell>
          <cell r="C1064" t="str">
            <v>Greece</v>
          </cell>
          <cell r="D1064" t="str">
            <v>Item 13</v>
          </cell>
          <cell r="E1064" t="str">
            <v>TWA1</v>
          </cell>
          <cell r="F1064" t="str">
            <v>Types of work for which TWA employment is legal</v>
          </cell>
          <cell r="G1064">
            <v>2011</v>
          </cell>
          <cell r="H1064">
            <v>2011</v>
          </cell>
          <cell r="I1064" t="str">
            <v xml:space="preserve">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v>
          </cell>
          <cell r="J1064">
            <v>3</v>
          </cell>
          <cell r="M1064">
            <v>1.5</v>
          </cell>
        </row>
        <row r="1065">
          <cell r="A1065" t="str">
            <v>GRCTWA22011</v>
          </cell>
          <cell r="B1065" t="str">
            <v>GRC</v>
          </cell>
          <cell r="C1065" t="str">
            <v>Greece</v>
          </cell>
          <cell r="D1065" t="str">
            <v>Item 14</v>
          </cell>
          <cell r="E1065" t="str">
            <v>TWA2A, TWA2B</v>
          </cell>
          <cell r="F1065" t="str">
            <v>Are there any restrictions on the number of renewals of a TWA contract?</v>
          </cell>
          <cell r="G1065">
            <v>2011</v>
          </cell>
          <cell r="H1065">
            <v>2011</v>
          </cell>
          <cell r="I1065" t="str">
            <v>No restriction in the number of renewals for employment in the indirect employer (user firm).</v>
          </cell>
          <cell r="J1065" t="str">
            <v>No</v>
          </cell>
          <cell r="K1065" t="str">
            <v>No</v>
          </cell>
          <cell r="M1065">
            <v>2</v>
          </cell>
          <cell r="N1065">
            <v>2</v>
          </cell>
        </row>
        <row r="1066">
          <cell r="A1066" t="str">
            <v>GRCTWA32011</v>
          </cell>
          <cell r="B1066" t="str">
            <v>GRC</v>
          </cell>
          <cell r="C1066" t="str">
            <v>Greece</v>
          </cell>
          <cell r="D1066" t="str">
            <v>Item 15</v>
          </cell>
          <cell r="E1066" t="str">
            <v>TWA3A, TWA3B</v>
          </cell>
          <cell r="F1066" t="str">
            <v>Maximum cumulated duration of temporary work contracts</v>
          </cell>
          <cell r="G1066">
            <v>2011</v>
          </cell>
          <cell r="H1066">
            <v>2011</v>
          </cell>
          <cell r="I1066" t="str">
            <v>Maximum duration for employment in the indirect employer (user firm), including any renewals has been prolonged to 36 months under Art. 17 para.6 L. 3899/2010.</v>
          </cell>
          <cell r="J1066">
            <v>36</v>
          </cell>
          <cell r="K1066">
            <v>36</v>
          </cell>
          <cell r="M1066">
            <v>1</v>
          </cell>
          <cell r="N1066">
            <v>1</v>
          </cell>
          <cell r="P1066">
            <v>41061</v>
          </cell>
        </row>
        <row r="1067">
          <cell r="A1067" t="str">
            <v>GRCTWA42011</v>
          </cell>
          <cell r="B1067" t="str">
            <v>GRC</v>
          </cell>
          <cell r="C1067" t="str">
            <v>Greece</v>
          </cell>
          <cell r="D1067" t="str">
            <v>Item 16</v>
          </cell>
          <cell r="E1067" t="str">
            <v>TWA4</v>
          </cell>
          <cell r="F1067" t="str">
            <v>Authorisation and reporting obligations</v>
          </cell>
          <cell r="G1067">
            <v>2011</v>
          </cell>
          <cell r="H1067">
            <v>2011</v>
          </cell>
          <cell r="I1067" t="str">
            <v>Setting up a temporary work agency requires administrative authorisation from the Ministry of Employment and Social Protection. The TWA is obliged to submit a report of activity (including in general elements of the contracted TWA work contracts) to the Ministry of Employment and Social Protection every six months. A copy of the report should also be submitted to the national Employment Observatory Research - Informatics S.A.</v>
          </cell>
          <cell r="J1067">
            <v>3</v>
          </cell>
          <cell r="M1067">
            <v>6</v>
          </cell>
        </row>
        <row r="1068">
          <cell r="A1068" t="str">
            <v>GRCTWA52011</v>
          </cell>
          <cell r="B1068" t="str">
            <v>GRC</v>
          </cell>
          <cell r="C1068" t="str">
            <v>Greece</v>
          </cell>
          <cell r="D1068" t="str">
            <v>Item 17</v>
          </cell>
          <cell r="E1068" t="str">
            <v>TWA5</v>
          </cell>
          <cell r="F1068" t="str">
            <v>Equal treatment for TWA workers</v>
          </cell>
          <cell r="G1068">
            <v>2011</v>
          </cell>
          <cell r="H1068">
            <v>2011</v>
          </cell>
          <cell r="I1068" t="str">
            <v>Law 3846/2010 amended Art.22 of Law 2956/2001 and included clear regulations for non-discrimination in employment terms including payment for the TWA employees working in the firm of the indirect employer.</v>
          </cell>
          <cell r="J1068">
            <v>2</v>
          </cell>
          <cell r="M1068">
            <v>6</v>
          </cell>
          <cell r="P1068">
            <v>41214</v>
          </cell>
        </row>
        <row r="1069">
          <cell r="A1069" t="str">
            <v>GRCCD12011</v>
          </cell>
          <cell r="B1069" t="str">
            <v>GRC</v>
          </cell>
          <cell r="C1069" t="str">
            <v>Greece</v>
          </cell>
          <cell r="D1069" t="str">
            <v>Item 18</v>
          </cell>
          <cell r="E1069" t="str">
            <v>CD1</v>
          </cell>
          <cell r="F1069" t="str">
            <v>Definition of collective dismissal</v>
          </cell>
          <cell r="G1069">
            <v>2011</v>
          </cell>
          <cell r="H1069">
            <v>2011</v>
          </cell>
          <cell r="I1069"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1069">
            <v>4</v>
          </cell>
          <cell r="M1069">
            <v>6</v>
          </cell>
        </row>
        <row r="1070">
          <cell r="A1070" t="str">
            <v>GRCCD22011</v>
          </cell>
          <cell r="B1070" t="str">
            <v>GRC</v>
          </cell>
          <cell r="C1070" t="str">
            <v>Greece</v>
          </cell>
          <cell r="D1070" t="str">
            <v>Item 19</v>
          </cell>
          <cell r="E1070" t="str">
            <v>CD2</v>
          </cell>
          <cell r="F1070" t="str">
            <v>Additional notification requirements in case of collective dismissals</v>
          </cell>
          <cell r="G1070">
            <v>2011</v>
          </cell>
          <cell r="H1070">
            <v>2011</v>
          </cell>
          <cell r="I1070"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1070">
            <v>1</v>
          </cell>
          <cell r="M1070">
            <v>3</v>
          </cell>
        </row>
        <row r="1071">
          <cell r="A1071" t="str">
            <v>GRCCD32011</v>
          </cell>
          <cell r="B1071" t="str">
            <v>GRC</v>
          </cell>
          <cell r="C1071" t="str">
            <v>Greece</v>
          </cell>
          <cell r="D1071" t="str">
            <v>Item 20</v>
          </cell>
          <cell r="E1071" t="str">
            <v>CD3</v>
          </cell>
          <cell r="F1071" t="str">
            <v>Additional delays involved in case of collective dismissals</v>
          </cell>
          <cell r="G1071">
            <v>2011</v>
          </cell>
          <cell r="H1071">
            <v>2011</v>
          </cell>
          <cell r="I1071"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1071">
            <v>17.5</v>
          </cell>
          <cell r="M1071">
            <v>1</v>
          </cell>
        </row>
        <row r="1072">
          <cell r="A1072" t="str">
            <v>GRCCD42011</v>
          </cell>
          <cell r="B1072" t="str">
            <v>GRC</v>
          </cell>
          <cell r="C1072" t="str">
            <v>Greece</v>
          </cell>
          <cell r="D1072" t="str">
            <v>Item 21</v>
          </cell>
          <cell r="E1072" t="str">
            <v>CD4</v>
          </cell>
          <cell r="F1072" t="str">
            <v>Other special costs to employers in case of collective dismissals</v>
          </cell>
          <cell r="G1072">
            <v>2011</v>
          </cell>
          <cell r="H1072">
            <v>2011</v>
          </cell>
          <cell r="I1072"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1072">
            <v>1</v>
          </cell>
          <cell r="M1072">
            <v>3</v>
          </cell>
        </row>
        <row r="1073">
          <cell r="A1073" t="str">
            <v>HUNREG12008</v>
          </cell>
          <cell r="B1073" t="str">
            <v>HUN</v>
          </cell>
          <cell r="C1073" t="str">
            <v>Hungary</v>
          </cell>
          <cell r="D1073" t="str">
            <v>Item 1</v>
          </cell>
          <cell r="E1073" t="str">
            <v>REG1</v>
          </cell>
          <cell r="F1073" t="str">
            <v>Notification procedures</v>
          </cell>
          <cell r="G1073">
            <v>2008</v>
          </cell>
          <cell r="H1073">
            <v>2008</v>
          </cell>
          <cell r="I1073" t="str">
            <v xml:space="preserve">The employer shall justify his notice. The justification shall clearly indicate the cause of the notice. The employee shall be given an opportunity for defence against the objections raised against him/her. Agreements and statements of termination of an employment relationship shall be made in writing.
</v>
          </cell>
          <cell r="J1073">
            <v>1</v>
          </cell>
          <cell r="M1073">
            <v>2</v>
          </cell>
        </row>
        <row r="1074">
          <cell r="A1074" t="str">
            <v>HUNREG22008</v>
          </cell>
          <cell r="B1074" t="str">
            <v>HUN</v>
          </cell>
          <cell r="C1074" t="str">
            <v>Hungary</v>
          </cell>
          <cell r="D1074" t="str">
            <v>Item 2</v>
          </cell>
          <cell r="E1074" t="str">
            <v>REG2</v>
          </cell>
          <cell r="F1074" t="str">
            <v>Delay before notice can start</v>
          </cell>
          <cell r="G1074">
            <v>2008</v>
          </cell>
          <cell r="H1074">
            <v>2008</v>
          </cell>
          <cell r="I1074" t="str">
            <v>The notice period starts on the next day after the written notification is given to the employee. The employee shall be given an opportunity for defence against the objections raised against him/her. 
Calculation: 1 day for letter and 2 days for defence</v>
          </cell>
          <cell r="J1074">
            <v>3</v>
          </cell>
          <cell r="M1074">
            <v>1</v>
          </cell>
        </row>
        <row r="1075">
          <cell r="A1075" t="str">
            <v>HUNREG32008</v>
          </cell>
          <cell r="B1075" t="str">
            <v>HUN</v>
          </cell>
          <cell r="C1075" t="str">
            <v>Hungary</v>
          </cell>
          <cell r="D1075" t="str">
            <v>Item 3</v>
          </cell>
          <cell r="E1075" t="str">
            <v>REG3A, REG3B, REG3C</v>
          </cell>
          <cell r="F1075" t="str">
            <v>Notice / tenure</v>
          </cell>
          <cell r="G1075">
            <v>2008</v>
          </cell>
          <cell r="H1075">
            <v>2008</v>
          </cell>
          <cell r="I1075" t="str">
            <v xml:space="preserve">All workers: 30d&lt;3y, 35d&lt;5y, 45d&lt;8y, 50d&lt;10y, 55d&lt;15y, 60d&lt;18y, 70d&lt; 20y, 90d&gt;20y.
9 months tenure: 30 days, 4 years tenure: 35 days, 20 years tenure: 90 days.
</v>
          </cell>
          <cell r="J1075">
            <v>1</v>
          </cell>
          <cell r="K1075">
            <v>1.2</v>
          </cell>
          <cell r="L1075">
            <v>3</v>
          </cell>
          <cell r="M1075">
            <v>3</v>
          </cell>
          <cell r="N1075">
            <v>2</v>
          </cell>
          <cell r="O1075">
            <v>2</v>
          </cell>
        </row>
        <row r="1076">
          <cell r="A1076" t="str">
            <v>HUNREG42008</v>
          </cell>
          <cell r="B1076" t="str">
            <v>HUN</v>
          </cell>
          <cell r="C1076" t="str">
            <v>Hungary</v>
          </cell>
          <cell r="D1076" t="str">
            <v>Item 4</v>
          </cell>
          <cell r="E1076" t="str">
            <v>REG4A, REG4B, REG4C</v>
          </cell>
          <cell r="F1076" t="str">
            <v>Severance pay / tenure</v>
          </cell>
          <cell r="G1076">
            <v>2008</v>
          </cell>
          <cell r="H1076">
            <v>2008</v>
          </cell>
          <cell r="I1076" t="str">
            <v xml:space="preserve">All workers: 0&lt;3y, 1m&lt;5y, 2m&lt;10y, 3m&lt;15y, 4m&lt;20,  5m&lt;25y and 6m&gt;25y.
9 months tenure: 0, 4 years tenure: 1 month, 20 years tenure: 5 months.
</v>
          </cell>
          <cell r="J1076">
            <v>0</v>
          </cell>
          <cell r="K1076">
            <v>1</v>
          </cell>
          <cell r="L1076">
            <v>5</v>
          </cell>
          <cell r="M1076">
            <v>0</v>
          </cell>
          <cell r="N1076">
            <v>2</v>
          </cell>
          <cell r="O1076">
            <v>2</v>
          </cell>
        </row>
        <row r="1077">
          <cell r="A1077" t="str">
            <v>HUNREG52008</v>
          </cell>
          <cell r="B1077" t="str">
            <v>HUN</v>
          </cell>
          <cell r="C1077" t="str">
            <v>Hungary</v>
          </cell>
          <cell r="D1077" t="str">
            <v>Item 5</v>
          </cell>
          <cell r="E1077" t="str">
            <v>REG5</v>
          </cell>
          <cell r="F1077" t="str">
            <v>Definition of justified or unfair dismissal</v>
          </cell>
          <cell r="G1077">
            <v>2008</v>
          </cell>
          <cell r="H1077">
            <v>2008</v>
          </cell>
          <cell r="I1077"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1077">
            <v>0</v>
          </cell>
          <cell r="M1077">
            <v>0</v>
          </cell>
        </row>
        <row r="1078">
          <cell r="A1078" t="str">
            <v>HUNREG62008</v>
          </cell>
          <cell r="B1078" t="str">
            <v>HUN</v>
          </cell>
          <cell r="C1078" t="str">
            <v>Hungary</v>
          </cell>
          <cell r="D1078" t="str">
            <v>Item 6</v>
          </cell>
          <cell r="E1078" t="str">
            <v>REG6</v>
          </cell>
          <cell r="F1078" t="str">
            <v>Trial period</v>
          </cell>
          <cell r="G1078">
            <v>2008</v>
          </cell>
          <cell r="H1078">
            <v>2008</v>
          </cell>
          <cell r="I1078" t="str">
            <v>30 days. This period may be extended up to 3 months by agreement of parties or collective agreement.</v>
          </cell>
          <cell r="J1078">
            <v>3</v>
          </cell>
          <cell r="M1078">
            <v>4</v>
          </cell>
        </row>
        <row r="1079">
          <cell r="A1079" t="str">
            <v>HUNREG72008</v>
          </cell>
          <cell r="B1079" t="str">
            <v>HUN</v>
          </cell>
          <cell r="C1079" t="str">
            <v>Hungary</v>
          </cell>
          <cell r="D1079" t="str">
            <v>Item 7</v>
          </cell>
          <cell r="E1079" t="str">
            <v>REG7</v>
          </cell>
          <cell r="F1079" t="str">
            <v xml:space="preserve">Compensation following unfair dismissal </v>
          </cell>
          <cell r="G1079">
            <v>2008</v>
          </cell>
          <cell r="H1079">
            <v>2008</v>
          </cell>
          <cell r="I1079" t="str">
            <v>IIn lieu of reinstatement, the court shall order (upon weighing all applicable circumstances, in particular the unlawful action and its consequences) the employer to pay no less than two and no more than twelve months’ average earnings to the employee. The employee is also entitled to back pay (Sec. 100, Labour Code). Typical compensation at 20 years tenure (all workers): 10 months plus backpay.</v>
          </cell>
          <cell r="J1079">
            <v>16</v>
          </cell>
          <cell r="M1079">
            <v>3</v>
          </cell>
        </row>
        <row r="1080">
          <cell r="A1080" t="str">
            <v>HUNREG82008</v>
          </cell>
          <cell r="B1080" t="str">
            <v>HUN</v>
          </cell>
          <cell r="C1080" t="str">
            <v>Hungary</v>
          </cell>
          <cell r="D1080" t="str">
            <v>Item 8</v>
          </cell>
          <cell r="E1080" t="str">
            <v>REG8</v>
          </cell>
          <cell r="F1080" t="str">
            <v>Possibility of reinstatement following unfair dismissal</v>
          </cell>
          <cell r="G1080">
            <v>2008</v>
          </cell>
          <cell r="H1080">
            <v>2008</v>
          </cell>
          <cell r="I1080"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v>
          </cell>
          <cell r="J1080">
            <v>2</v>
          </cell>
          <cell r="M1080">
            <v>4</v>
          </cell>
        </row>
        <row r="1081">
          <cell r="A1081" t="str">
            <v>HUNREG92008</v>
          </cell>
          <cell r="B1081" t="str">
            <v>HUN</v>
          </cell>
          <cell r="C1081" t="str">
            <v>Hungary</v>
          </cell>
          <cell r="D1081" t="str">
            <v>Item 9</v>
          </cell>
          <cell r="E1081" t="str">
            <v>REG9</v>
          </cell>
          <cell r="F1081" t="str">
            <v>Maximum time for claim</v>
          </cell>
          <cell r="G1081">
            <v>2008</v>
          </cell>
          <cell r="H1081">
            <v>2008</v>
          </cell>
          <cell r="I1081" t="str">
            <v xml:space="preserve">A dismissal claim may be filed within 30 days after the written notice is received.
Before dismissal takes effect </v>
          </cell>
          <cell r="J1081">
            <v>0</v>
          </cell>
          <cell r="M1081">
            <v>0</v>
          </cell>
        </row>
        <row r="1082">
          <cell r="A1082" t="str">
            <v>HUNFTC12008</v>
          </cell>
          <cell r="B1082" t="str">
            <v>HUN</v>
          </cell>
          <cell r="C1082" t="str">
            <v>Hungary</v>
          </cell>
          <cell r="D1082" t="str">
            <v>Item 10</v>
          </cell>
          <cell r="E1082" t="str">
            <v>FTC1</v>
          </cell>
          <cell r="F1082" t="str">
            <v>Valid cases for use of fixed-term contracts, other than  “objective”  or “material” situation</v>
          </cell>
          <cell r="G1082">
            <v>2008</v>
          </cell>
          <cell r="H1082">
            <v>2008</v>
          </cell>
          <cell r="I1082" t="str">
            <v>No restrictions for the first contract, except for public service (objective reasons only). However, a contract renewed without a valid reason ("legitimate interest") on the part of the employer and aimed at compromising the interest of the employee is deemed established for an indefinite duration.</v>
          </cell>
          <cell r="J1082">
            <v>2.5</v>
          </cell>
          <cell r="M1082">
            <v>1</v>
          </cell>
        </row>
        <row r="1083">
          <cell r="A1083" t="str">
            <v>HUNFTC22008</v>
          </cell>
          <cell r="B1083" t="str">
            <v>HUN</v>
          </cell>
          <cell r="C1083" t="str">
            <v>Hungary</v>
          </cell>
          <cell r="D1083" t="str">
            <v>Item 11</v>
          </cell>
          <cell r="E1083" t="str">
            <v>FTC2</v>
          </cell>
          <cell r="F1083" t="str">
            <v>Maximum number of successive fixed-term contracts</v>
          </cell>
          <cell r="G1083">
            <v>2008</v>
          </cell>
          <cell r="H1083">
            <v>2008</v>
          </cell>
          <cell r="I1083" t="str">
            <v>No limit specified. Any fixed-term contract shall be deemed as indefinite if the contract is repeatedly established or extended without the employer having a legitimate reason to do so and this violates the employee's legitimate interests.</v>
          </cell>
          <cell r="J1083">
            <v>2.5</v>
          </cell>
          <cell r="M1083">
            <v>4</v>
          </cell>
        </row>
        <row r="1084">
          <cell r="A1084" t="str">
            <v>HUNFTC32008</v>
          </cell>
          <cell r="B1084" t="str">
            <v>HUN</v>
          </cell>
          <cell r="C1084" t="str">
            <v>Hungary</v>
          </cell>
          <cell r="D1084" t="str">
            <v>Item 12</v>
          </cell>
          <cell r="E1084" t="str">
            <v>FTC3</v>
          </cell>
          <cell r="F1084" t="str">
            <v>Maximum cumulated duration of successive fixed-term contracts</v>
          </cell>
          <cell r="G1084">
            <v>2008</v>
          </cell>
          <cell r="H1084">
            <v>2008</v>
          </cell>
          <cell r="I1084"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1084">
            <v>60</v>
          </cell>
          <cell r="M1084">
            <v>1</v>
          </cell>
        </row>
        <row r="1085">
          <cell r="A1085" t="str">
            <v>HUNTWA12008</v>
          </cell>
          <cell r="B1085" t="str">
            <v>HUN</v>
          </cell>
          <cell r="C1085" t="str">
            <v>Hungary</v>
          </cell>
          <cell r="D1085" t="str">
            <v>Item 13</v>
          </cell>
          <cell r="E1085" t="str">
            <v>TWA1</v>
          </cell>
          <cell r="F1085" t="str">
            <v>Types of work for which TWA employment is legal</v>
          </cell>
          <cell r="G1085">
            <v>2008</v>
          </cell>
          <cell r="H1085">
            <v>2008</v>
          </cell>
          <cell r="I1085"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1085">
            <v>4</v>
          </cell>
          <cell r="M1085">
            <v>0</v>
          </cell>
        </row>
        <row r="1086">
          <cell r="A1086" t="str">
            <v>HUNTWA22008</v>
          </cell>
          <cell r="B1086" t="str">
            <v>HUN</v>
          </cell>
          <cell r="C1086" t="str">
            <v>Hungary</v>
          </cell>
          <cell r="D1086" t="str">
            <v>Item 14</v>
          </cell>
          <cell r="E1086" t="str">
            <v>TWA2A, TWA2B</v>
          </cell>
          <cell r="F1086" t="str">
            <v>Are there any restrictions on the number of renewals of a TWA contract?</v>
          </cell>
          <cell r="G1086">
            <v>2008</v>
          </cell>
          <cell r="H1086">
            <v>2008</v>
          </cell>
          <cell r="I1086"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1086" t="str">
            <v>No</v>
          </cell>
          <cell r="K1086" t="str">
            <v>No</v>
          </cell>
          <cell r="M1086">
            <v>2</v>
          </cell>
          <cell r="N1086">
            <v>2</v>
          </cell>
        </row>
        <row r="1087">
          <cell r="A1087" t="str">
            <v>HUNTWA32008</v>
          </cell>
          <cell r="B1087" t="str">
            <v>HUN</v>
          </cell>
          <cell r="C1087" t="str">
            <v>Hungary</v>
          </cell>
          <cell r="D1087" t="str">
            <v>Item 15</v>
          </cell>
          <cell r="E1087" t="str">
            <v>TWA3A, TWA3B</v>
          </cell>
          <cell r="F1087" t="str">
            <v>Maximum cumulated duration of temporary work contracts</v>
          </cell>
          <cell r="G1087">
            <v>2008</v>
          </cell>
          <cell r="H1087">
            <v>2008</v>
          </cell>
          <cell r="I1087" t="str">
            <v>No limit</v>
          </cell>
          <cell r="J1087">
            <v>100</v>
          </cell>
          <cell r="K1087">
            <v>100</v>
          </cell>
          <cell r="M1087">
            <v>0</v>
          </cell>
          <cell r="N1087">
            <v>0</v>
          </cell>
        </row>
        <row r="1088">
          <cell r="A1088" t="str">
            <v>HUNTWA42008</v>
          </cell>
          <cell r="B1088" t="str">
            <v>HUN</v>
          </cell>
          <cell r="C1088" t="str">
            <v>Hungary</v>
          </cell>
          <cell r="D1088" t="str">
            <v>Item 16</v>
          </cell>
          <cell r="E1088" t="str">
            <v>TWA4</v>
          </cell>
          <cell r="F1088" t="str">
            <v>Authorisation and reporting obligations</v>
          </cell>
          <cell r="G1088">
            <v>2008</v>
          </cell>
          <cell r="H1088">
            <v>2008</v>
          </cell>
          <cell r="I1088"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1088">
            <v>3</v>
          </cell>
          <cell r="M1088">
            <v>6</v>
          </cell>
        </row>
        <row r="1089">
          <cell r="A1089" t="str">
            <v>HUNTWA52008</v>
          </cell>
          <cell r="B1089" t="str">
            <v>HUN</v>
          </cell>
          <cell r="C1089" t="str">
            <v>Hungary</v>
          </cell>
          <cell r="D1089" t="str">
            <v>Item 17</v>
          </cell>
          <cell r="E1089" t="str">
            <v>TWA5</v>
          </cell>
          <cell r="F1089" t="str">
            <v>Equal treatment for TWA workers</v>
          </cell>
          <cell r="G1089">
            <v>2008</v>
          </cell>
          <cell r="H1089">
            <v>2008</v>
          </cell>
          <cell r="I1089" t="str">
            <v>Equal treatment shall be granted for temporary agency workers from the first day of the employment, excluding wages. As regards wages, equal treatment shall be granted after 6 months employment at the same user firm.</v>
          </cell>
          <cell r="J1089">
            <v>1.5</v>
          </cell>
          <cell r="M1089">
            <v>4.5</v>
          </cell>
        </row>
        <row r="1090">
          <cell r="A1090" t="str">
            <v>HUNCD12008</v>
          </cell>
          <cell r="B1090" t="str">
            <v>HUN</v>
          </cell>
          <cell r="C1090" t="str">
            <v>Hungary</v>
          </cell>
          <cell r="D1090" t="str">
            <v>Item 18</v>
          </cell>
          <cell r="E1090" t="str">
            <v>CD1</v>
          </cell>
          <cell r="F1090" t="str">
            <v>Definition of collective dismissal</v>
          </cell>
          <cell r="G1090">
            <v>2008</v>
          </cell>
          <cell r="H1090">
            <v>2008</v>
          </cell>
          <cell r="I1090" t="str">
            <v>10+ workers in firms 20-99 employees; &gt;10% in firms 100-299; 30+ workers in firms 300+ employee</v>
          </cell>
          <cell r="J1090">
            <v>3</v>
          </cell>
          <cell r="M1090">
            <v>4.5</v>
          </cell>
        </row>
        <row r="1091">
          <cell r="A1091" t="str">
            <v>HUNCD22008</v>
          </cell>
          <cell r="B1091" t="str">
            <v>HUN</v>
          </cell>
          <cell r="C1091" t="str">
            <v>Hungary</v>
          </cell>
          <cell r="D1091" t="str">
            <v>Item 19</v>
          </cell>
          <cell r="E1091" t="str">
            <v>CD2</v>
          </cell>
          <cell r="F1091" t="str">
            <v>Additional notification requirements in case of collective dismissals</v>
          </cell>
          <cell r="G1091">
            <v>2008</v>
          </cell>
          <cell r="H1091">
            <v>2008</v>
          </cell>
          <cell r="I1091"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1091">
            <v>2</v>
          </cell>
          <cell r="M1091">
            <v>6</v>
          </cell>
        </row>
        <row r="1092">
          <cell r="A1092" t="str">
            <v>HUNCD32008</v>
          </cell>
          <cell r="B1092" t="str">
            <v>HUN</v>
          </cell>
          <cell r="C1092" t="str">
            <v>Hungary</v>
          </cell>
          <cell r="D1092" t="str">
            <v>Item 20</v>
          </cell>
          <cell r="E1092" t="str">
            <v>CD3</v>
          </cell>
          <cell r="F1092" t="str">
            <v>Additional delays involved in case of collective dismissals</v>
          </cell>
          <cell r="G1092">
            <v>2008</v>
          </cell>
          <cell r="H1092">
            <v>2008</v>
          </cell>
          <cell r="I1092"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3 days for individual dismissals= 49 days
</v>
          </cell>
          <cell r="J1092">
            <v>49</v>
          </cell>
          <cell r="M1092">
            <v>3</v>
          </cell>
        </row>
        <row r="1093">
          <cell r="A1093" t="str">
            <v>HUNCD42008</v>
          </cell>
          <cell r="B1093" t="str">
            <v>HUN</v>
          </cell>
          <cell r="C1093" t="str">
            <v>Hungary</v>
          </cell>
          <cell r="D1093" t="str">
            <v>Item 21</v>
          </cell>
          <cell r="E1093" t="str">
            <v>CD4</v>
          </cell>
          <cell r="F1093" t="str">
            <v>Other special costs to employers in case of collective dismissals</v>
          </cell>
          <cell r="G1093">
            <v>2008</v>
          </cell>
          <cell r="H1093">
            <v>2008</v>
          </cell>
          <cell r="I1093"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1093">
            <v>0</v>
          </cell>
          <cell r="M1093">
            <v>0</v>
          </cell>
        </row>
        <row r="1094">
          <cell r="A1094" t="str">
            <v>IRLREG12008</v>
          </cell>
          <cell r="B1094" t="str">
            <v>IRL</v>
          </cell>
          <cell r="C1094" t="str">
            <v>Ireland</v>
          </cell>
          <cell r="D1094" t="str">
            <v>Item 1</v>
          </cell>
          <cell r="E1094" t="str">
            <v>REG1</v>
          </cell>
          <cell r="F1094" t="str">
            <v>Notification procedures</v>
          </cell>
          <cell r="G1094">
            <v>2008</v>
          </cell>
          <cell r="H1094">
            <v>2008</v>
          </cell>
          <cell r="I1094"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1094">
            <v>1</v>
          </cell>
          <cell r="M1094">
            <v>2</v>
          </cell>
        </row>
        <row r="1095">
          <cell r="A1095" t="str">
            <v>IRLREG22008</v>
          </cell>
          <cell r="B1095" t="str">
            <v>IRL</v>
          </cell>
          <cell r="C1095" t="str">
            <v>Ireland</v>
          </cell>
          <cell r="D1095" t="str">
            <v>Item 2</v>
          </cell>
          <cell r="E1095" t="str">
            <v>REG2</v>
          </cell>
          <cell r="F1095" t="str">
            <v>Delay before notice can start</v>
          </cell>
          <cell r="G1095">
            <v>2008</v>
          </cell>
          <cell r="H1095">
            <v>2008</v>
          </cell>
          <cell r="I1095"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1095">
            <v>4</v>
          </cell>
          <cell r="M1095">
            <v>1</v>
          </cell>
        </row>
        <row r="1096">
          <cell r="A1096" t="str">
            <v>IRLREG32008</v>
          </cell>
          <cell r="B1096" t="str">
            <v>IRL</v>
          </cell>
          <cell r="C1096" t="str">
            <v>Ireland</v>
          </cell>
          <cell r="D1096" t="str">
            <v>Item 3</v>
          </cell>
          <cell r="E1096" t="str">
            <v>REG3A, REG3B, REG3C</v>
          </cell>
          <cell r="F1096" t="str">
            <v>Notice / tenure</v>
          </cell>
          <cell r="G1096">
            <v>2008</v>
          </cell>
          <cell r="H1096">
            <v>2008</v>
          </cell>
          <cell r="I1096"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1096">
            <v>0.37</v>
          </cell>
          <cell r="K1096">
            <v>0.5</v>
          </cell>
          <cell r="L1096">
            <v>2</v>
          </cell>
          <cell r="M1096">
            <v>1</v>
          </cell>
          <cell r="N1096">
            <v>1</v>
          </cell>
          <cell r="O1096">
            <v>1</v>
          </cell>
        </row>
        <row r="1097">
          <cell r="A1097" t="str">
            <v>IRLREG42008</v>
          </cell>
          <cell r="B1097" t="str">
            <v>IRL</v>
          </cell>
          <cell r="C1097" t="str">
            <v>Ireland</v>
          </cell>
          <cell r="D1097" t="str">
            <v>Item 4</v>
          </cell>
          <cell r="E1097" t="str">
            <v>REG4A, REG4B, REG4C</v>
          </cell>
          <cell r="F1097" t="str">
            <v>Severance pay / tenure</v>
          </cell>
          <cell r="G1097">
            <v>2008</v>
          </cell>
          <cell r="H1097">
            <v>2008</v>
          </cell>
          <cell r="I1097" t="str">
            <v xml:space="preserve">All workers: none.
In redundancy cases with at least two years tenure: 1 week’s pay ('bonus week'), plus two weeks’ pay per year worked, subject to a ceiling on weekly pay of 600 EUR  Employers are reimbursed 60% by redundancy fund financed by ordinary employer and employee social security contribution - they pay therefore only 40%.
Redundancy cases: 9 months tenure: 0, 4 years tenure: 9 weeks (cost is only 3.6w), 20 years tenure: 41 weeks (cost is only 16.4w).
</v>
          </cell>
          <cell r="J1097">
            <v>0</v>
          </cell>
          <cell r="K1097">
            <v>0.45</v>
          </cell>
          <cell r="L1097">
            <v>2.0499999999999998</v>
          </cell>
          <cell r="M1097">
            <v>0</v>
          </cell>
          <cell r="N1097">
            <v>1</v>
          </cell>
          <cell r="O1097">
            <v>1</v>
          </cell>
        </row>
        <row r="1098">
          <cell r="A1098" t="str">
            <v>IRLREG52008</v>
          </cell>
          <cell r="B1098" t="str">
            <v>IRL</v>
          </cell>
          <cell r="C1098" t="str">
            <v>Ireland</v>
          </cell>
          <cell r="D1098" t="str">
            <v>Item 5</v>
          </cell>
          <cell r="E1098" t="str">
            <v>REG5</v>
          </cell>
          <cell r="F1098" t="str">
            <v>Definition of justified or unfair dismissal</v>
          </cell>
          <cell r="G1098">
            <v>2008</v>
          </cell>
          <cell r="H1098">
            <v>2008</v>
          </cell>
          <cell r="I1098"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1098">
            <v>0</v>
          </cell>
          <cell r="M1098">
            <v>0</v>
          </cell>
        </row>
        <row r="1099">
          <cell r="A1099" t="str">
            <v>IRLREG62008</v>
          </cell>
          <cell r="B1099" t="str">
            <v>IRL</v>
          </cell>
          <cell r="C1099" t="str">
            <v>Ireland</v>
          </cell>
          <cell r="D1099" t="str">
            <v>Item 6</v>
          </cell>
          <cell r="E1099" t="str">
            <v>REG6</v>
          </cell>
          <cell r="F1099" t="str">
            <v>Trial period</v>
          </cell>
          <cell r="G1099">
            <v>2008</v>
          </cell>
          <cell r="H1099">
            <v>2008</v>
          </cell>
          <cell r="I1099"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1099">
            <v>12</v>
          </cell>
          <cell r="M1099">
            <v>2</v>
          </cell>
        </row>
        <row r="1100">
          <cell r="A1100" t="str">
            <v>IRLREG72008</v>
          </cell>
          <cell r="B1100" t="str">
            <v>IRL</v>
          </cell>
          <cell r="C1100" t="str">
            <v>Ireland</v>
          </cell>
          <cell r="D1100" t="str">
            <v>Item 7</v>
          </cell>
          <cell r="E1100" t="str">
            <v>REG7</v>
          </cell>
          <cell r="F1100" t="str">
            <v xml:space="preserve">Compensation following unfair dismissal </v>
          </cell>
          <cell r="G1100">
            <v>2008</v>
          </cell>
          <cell r="H1100">
            <v>2008</v>
          </cell>
          <cell r="I1100" t="str">
            <v xml:space="preserve">Maximum compensation equals 104 weeks’ pay.  Compensation awards based on financial loss.  Maximum 4 weeks’  award where no loss established.  (Average Employment Appeals Tribunal award in 2007 was 7280 EUR)
Calculation: average of average and maximum compensation minus average severance pay reported in Item 4 = 8.7 months
</v>
          </cell>
          <cell r="J1100">
            <v>8.6999999999999993</v>
          </cell>
          <cell r="M1100">
            <v>2</v>
          </cell>
        </row>
        <row r="1101">
          <cell r="A1101" t="str">
            <v>IRLREG82008</v>
          </cell>
          <cell r="B1101" t="str">
            <v>IRL</v>
          </cell>
          <cell r="C1101" t="str">
            <v>Ireland</v>
          </cell>
          <cell r="D1101" t="str">
            <v>Item 8</v>
          </cell>
          <cell r="E1101" t="str">
            <v>REG8</v>
          </cell>
          <cell r="F1101" t="str">
            <v>Possibility of reinstatement following unfair dismissal</v>
          </cell>
          <cell r="G1101">
            <v>2008</v>
          </cell>
          <cell r="H1101">
            <v>2008</v>
          </cell>
          <cell r="I1101"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2007, reinstatement was ordered in one case and re-engagement was ordered in four cases. More generally, reinstatement or re-engagement are typically ordered in 3%-4% of the cases where a remedy order is granted.</v>
          </cell>
          <cell r="J1101">
            <v>1</v>
          </cell>
          <cell r="M1101">
            <v>2</v>
          </cell>
        </row>
        <row r="1102">
          <cell r="A1102" t="str">
            <v>IRLREG92008</v>
          </cell>
          <cell r="B1102" t="str">
            <v>IRL</v>
          </cell>
          <cell r="C1102" t="str">
            <v>Ireland</v>
          </cell>
          <cell r="D1102" t="str">
            <v>Item 9</v>
          </cell>
          <cell r="E1102" t="str">
            <v>REG9</v>
          </cell>
          <cell r="F1102" t="str">
            <v>Maximum time for claim</v>
          </cell>
          <cell r="G1102">
            <v>2008</v>
          </cell>
          <cell r="H1102">
            <v>2008</v>
          </cell>
          <cell r="I1102" t="str">
            <v>6 months, extended to 12 months in exceptional circumstances</v>
          </cell>
          <cell r="J1102">
            <v>6</v>
          </cell>
          <cell r="M1102">
            <v>3</v>
          </cell>
        </row>
        <row r="1103">
          <cell r="A1103" t="str">
            <v>IRLFTC12008</v>
          </cell>
          <cell r="B1103" t="str">
            <v>IRL</v>
          </cell>
          <cell r="C1103" t="str">
            <v>Ireland</v>
          </cell>
          <cell r="D1103" t="str">
            <v>Item 10</v>
          </cell>
          <cell r="E1103" t="str">
            <v>FTC1</v>
          </cell>
          <cell r="F1103" t="str">
            <v>Valid cases for use of fixed-term contracts, other than  “objective”  or “material” situation</v>
          </cell>
          <cell r="G1103">
            <v>2008</v>
          </cell>
          <cell r="H1103">
            <v>2008</v>
          </cell>
          <cell r="I1103"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1103">
            <v>2.5</v>
          </cell>
          <cell r="M1103">
            <v>1</v>
          </cell>
        </row>
        <row r="1104">
          <cell r="A1104" t="str">
            <v>IRLFTC22008</v>
          </cell>
          <cell r="B1104" t="str">
            <v>IRL</v>
          </cell>
          <cell r="C1104" t="str">
            <v>Ireland</v>
          </cell>
          <cell r="D1104" t="str">
            <v>Item 11</v>
          </cell>
          <cell r="E1104" t="str">
            <v>FTC2</v>
          </cell>
          <cell r="F1104" t="str">
            <v>Maximum number of successive fixed-term contracts</v>
          </cell>
          <cell r="G1104">
            <v>2008</v>
          </cell>
          <cell r="H1104">
            <v>2008</v>
          </cell>
          <cell r="I1104"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1104">
            <v>100</v>
          </cell>
          <cell r="M1104">
            <v>0</v>
          </cell>
        </row>
        <row r="1105">
          <cell r="A1105" t="str">
            <v>IRLFTC32008</v>
          </cell>
          <cell r="B1105" t="str">
            <v>IRL</v>
          </cell>
          <cell r="C1105" t="str">
            <v>Ireland</v>
          </cell>
          <cell r="D1105" t="str">
            <v>Item 12</v>
          </cell>
          <cell r="E1105" t="str">
            <v>FTC3</v>
          </cell>
          <cell r="F1105" t="str">
            <v>Maximum cumulated duration of successive fixed-term contracts</v>
          </cell>
          <cell r="G1105">
            <v>2008</v>
          </cell>
          <cell r="H1105">
            <v>2008</v>
          </cell>
          <cell r="I1105" t="str">
            <v xml:space="preserve">The maximum cumulated duration of two or more successive fixed-term contracts is 4 years, unless there are objective grounds justifying the renewal on a fixed-term basis.
No limits for the first contract
</v>
          </cell>
          <cell r="J1105">
            <v>48</v>
          </cell>
          <cell r="M1105">
            <v>1</v>
          </cell>
        </row>
        <row r="1106">
          <cell r="A1106" t="str">
            <v>IRLTWA12008</v>
          </cell>
          <cell r="B1106" t="str">
            <v>IRL</v>
          </cell>
          <cell r="C1106" t="str">
            <v>Ireland</v>
          </cell>
          <cell r="D1106" t="str">
            <v>Item 13</v>
          </cell>
          <cell r="E1106" t="str">
            <v>TWA1</v>
          </cell>
          <cell r="F1106" t="str">
            <v>Types of work for which TWA employment is legal</v>
          </cell>
          <cell r="G1106">
            <v>2008</v>
          </cell>
          <cell r="H1106">
            <v>2008</v>
          </cell>
          <cell r="I1106" t="str">
            <v>All employment.</v>
          </cell>
          <cell r="J1106">
            <v>4</v>
          </cell>
          <cell r="M1106">
            <v>0</v>
          </cell>
        </row>
        <row r="1107">
          <cell r="A1107" t="str">
            <v>IRLTWA22008</v>
          </cell>
          <cell r="B1107" t="str">
            <v>IRL</v>
          </cell>
          <cell r="C1107" t="str">
            <v>Ireland</v>
          </cell>
          <cell r="D1107" t="str">
            <v>Item 14</v>
          </cell>
          <cell r="E1107" t="str">
            <v>TWA2A, TWA2B</v>
          </cell>
          <cell r="F1107" t="str">
            <v>Are there any restrictions on the number of renewals of a TWA contract?</v>
          </cell>
          <cell r="G1107">
            <v>2008</v>
          </cell>
          <cell r="H1107">
            <v>2008</v>
          </cell>
          <cell r="I1107" t="str">
            <v>No. The Protection of Employees (Fixed-Term Work) Act 2003 does not apply to agency workers placed by a temporary work agency at the disposition of a user enterprise.</v>
          </cell>
          <cell r="J1107" t="str">
            <v>No</v>
          </cell>
          <cell r="K1107" t="str">
            <v>No</v>
          </cell>
          <cell r="M1107">
            <v>2</v>
          </cell>
          <cell r="N1107">
            <v>2</v>
          </cell>
        </row>
        <row r="1108">
          <cell r="A1108" t="str">
            <v>IRLTWA32008</v>
          </cell>
          <cell r="B1108" t="str">
            <v>IRL</v>
          </cell>
          <cell r="C1108" t="str">
            <v>Ireland</v>
          </cell>
          <cell r="D1108" t="str">
            <v>Item 15</v>
          </cell>
          <cell r="E1108" t="str">
            <v>TWA3A, TWA3B</v>
          </cell>
          <cell r="F1108" t="str">
            <v>Maximum cumulated duration of temporary work contracts</v>
          </cell>
          <cell r="G1108">
            <v>2008</v>
          </cell>
          <cell r="H1108">
            <v>2008</v>
          </cell>
          <cell r="I1108" t="str">
            <v>No limit. The Protection of Employees (Fixed-Term Work) Act 2003 does not apply to agency workers placed by a temporary work agency at the disposition of a user enterprise.</v>
          </cell>
          <cell r="J1108">
            <v>100</v>
          </cell>
          <cell r="K1108">
            <v>100</v>
          </cell>
          <cell r="M1108">
            <v>0</v>
          </cell>
          <cell r="N1108">
            <v>0</v>
          </cell>
        </row>
        <row r="1109">
          <cell r="A1109" t="str">
            <v>IRLTWA42008</v>
          </cell>
          <cell r="B1109" t="str">
            <v>IRL</v>
          </cell>
          <cell r="C1109" t="str">
            <v>Ireland</v>
          </cell>
          <cell r="D1109" t="str">
            <v>Item 16</v>
          </cell>
          <cell r="E1109" t="str">
            <v>TWA4</v>
          </cell>
          <cell r="F1109" t="str">
            <v>Authorisation and reporting obligations</v>
          </cell>
          <cell r="G1109">
            <v>2008</v>
          </cell>
          <cell r="H1109">
            <v>2008</v>
          </cell>
          <cell r="I1109" t="str">
            <v>In order to operate in the State, an employment agency must obtain an employment agency license from the Minister of Enterprise, Trade and Employment.</v>
          </cell>
          <cell r="J1109">
            <v>1</v>
          </cell>
          <cell r="M1109">
            <v>2</v>
          </cell>
        </row>
        <row r="1110">
          <cell r="A1110" t="str">
            <v>IRLTWA52008</v>
          </cell>
          <cell r="B1110" t="str">
            <v>IRL</v>
          </cell>
          <cell r="C1110" t="str">
            <v>Ireland</v>
          </cell>
          <cell r="D1110" t="str">
            <v>Item 17</v>
          </cell>
          <cell r="E1110" t="str">
            <v>TWA5</v>
          </cell>
          <cell r="F1110" t="str">
            <v>Equal treatment for TWA workers</v>
          </cell>
          <cell r="G1110">
            <v>2008</v>
          </cell>
          <cell r="H1110">
            <v>2008</v>
          </cell>
          <cell r="I1110" t="str">
            <v>No such regulations.</v>
          </cell>
          <cell r="J1110">
            <v>0</v>
          </cell>
          <cell r="M1110">
            <v>0</v>
          </cell>
        </row>
        <row r="1111">
          <cell r="A1111" t="str">
            <v>IRLCD12008</v>
          </cell>
          <cell r="B1111" t="str">
            <v>IRL</v>
          </cell>
          <cell r="C1111" t="str">
            <v>Ireland</v>
          </cell>
          <cell r="D1111" t="str">
            <v>Item 18</v>
          </cell>
          <cell r="E1111" t="str">
            <v>CD1</v>
          </cell>
          <cell r="F1111" t="str">
            <v>Definition of collective dismissal</v>
          </cell>
          <cell r="G1111">
            <v>2008</v>
          </cell>
          <cell r="H1111">
            <v>2008</v>
          </cell>
          <cell r="I1111"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1111">
            <v>4</v>
          </cell>
          <cell r="M1111">
            <v>6</v>
          </cell>
        </row>
        <row r="1112">
          <cell r="A1112" t="str">
            <v>IRLCD22008</v>
          </cell>
          <cell r="B1112" t="str">
            <v>IRL</v>
          </cell>
          <cell r="C1112" t="str">
            <v>Ireland</v>
          </cell>
          <cell r="D1112" t="str">
            <v>Item 19</v>
          </cell>
          <cell r="E1112" t="str">
            <v>CD2</v>
          </cell>
          <cell r="F1112" t="str">
            <v>Additional notification requirements in case of collective dismissals</v>
          </cell>
          <cell r="G1112">
            <v>2008</v>
          </cell>
          <cell r="H1112">
            <v>2008</v>
          </cell>
          <cell r="I1112"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1112">
            <v>2</v>
          </cell>
          <cell r="M1112">
            <v>6</v>
          </cell>
        </row>
        <row r="1113">
          <cell r="A1113" t="str">
            <v>IRLCD32008</v>
          </cell>
          <cell r="B1113" t="str">
            <v>IRL</v>
          </cell>
          <cell r="C1113" t="str">
            <v>Ireland</v>
          </cell>
          <cell r="D1113" t="str">
            <v>Item 20</v>
          </cell>
          <cell r="E1113" t="str">
            <v>CD3</v>
          </cell>
          <cell r="F1113" t="str">
            <v>Additional delays involved in case of collective dismissals</v>
          </cell>
          <cell r="G1113">
            <v>2008</v>
          </cell>
          <cell r="H1113">
            <v>2008</v>
          </cell>
          <cell r="I1113" t="str">
            <v>Information to trade union and Ministry 30 days before implementation. (30-4 for individual dismissals)</v>
          </cell>
          <cell r="J1113">
            <v>26</v>
          </cell>
          <cell r="M1113">
            <v>2</v>
          </cell>
        </row>
        <row r="1114">
          <cell r="A1114" t="str">
            <v>IRLCD42008</v>
          </cell>
          <cell r="B1114" t="str">
            <v>IRL</v>
          </cell>
          <cell r="C1114" t="str">
            <v>Ireland</v>
          </cell>
          <cell r="D1114" t="str">
            <v>Item 21</v>
          </cell>
          <cell r="E1114" t="str">
            <v>CD4</v>
          </cell>
          <cell r="F1114" t="str">
            <v>Other special costs to employers in case of collective dismissals</v>
          </cell>
          <cell r="G1114">
            <v>2008</v>
          </cell>
          <cell r="H1114">
            <v>2008</v>
          </cell>
          <cell r="I1114"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1114">
            <v>0</v>
          </cell>
          <cell r="M1114">
            <v>0</v>
          </cell>
        </row>
        <row r="1115">
          <cell r="A1115" t="str">
            <v>ITAREG12008</v>
          </cell>
          <cell r="B1115" t="str">
            <v>ITA</v>
          </cell>
          <cell r="C1115" t="str">
            <v>Italy</v>
          </cell>
          <cell r="D1115" t="str">
            <v>Item 1</v>
          </cell>
          <cell r="E1115" t="str">
            <v>REG1</v>
          </cell>
          <cell r="F1115" t="str">
            <v>Notification procedures</v>
          </cell>
          <cell r="G1115">
            <v>2008</v>
          </cell>
          <cell r="H1115">
            <v>2008</v>
          </cell>
          <cell r="I1115" t="str">
            <v>Written notice to employee who can require communication of detailed reasons and can request conciliation by the provincial employment office or through conciliation committees set up under collective agreements.</v>
          </cell>
          <cell r="J1115">
            <v>1.5</v>
          </cell>
          <cell r="M1115">
            <v>3</v>
          </cell>
        </row>
        <row r="1116">
          <cell r="A1116" t="str">
            <v>ITAREG22008</v>
          </cell>
          <cell r="B1116" t="str">
            <v>ITA</v>
          </cell>
          <cell r="C1116" t="str">
            <v>Italy</v>
          </cell>
          <cell r="D1116" t="str">
            <v>Item 2</v>
          </cell>
          <cell r="E1116" t="str">
            <v>REG2</v>
          </cell>
          <cell r="F1116" t="str">
            <v>Delay before notice can start</v>
          </cell>
          <cell r="G1116">
            <v>2008</v>
          </cell>
          <cell r="H1116">
            <v>2008</v>
          </cell>
          <cell r="I1116"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Calculation: 1 day for letter plus 7 days on average for the 1st or the 16th day of the month plus 5/2 days for the waiting period in the case of subjective reasons.
</v>
          </cell>
          <cell r="J1116">
            <v>10.5</v>
          </cell>
          <cell r="M1116">
            <v>2</v>
          </cell>
        </row>
        <row r="1117">
          <cell r="A1117" t="str">
            <v>ITAREG32008</v>
          </cell>
          <cell r="B1117" t="str">
            <v>ITA</v>
          </cell>
          <cell r="C1117" t="str">
            <v>Italy</v>
          </cell>
          <cell r="D1117" t="str">
            <v>Item 3</v>
          </cell>
          <cell r="E1117" t="str">
            <v>REG3A, REG3B, REG3C</v>
          </cell>
          <cell r="F1117" t="str">
            <v>Notice / tenure</v>
          </cell>
          <cell r="G1117">
            <v>2008</v>
          </cell>
          <cell r="H1117">
            <v>2008</v>
          </cell>
          <cell r="I1117"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1117">
            <v>1.4</v>
          </cell>
          <cell r="K1117">
            <v>1.4</v>
          </cell>
          <cell r="L1117">
            <v>4</v>
          </cell>
          <cell r="M1117">
            <v>4</v>
          </cell>
          <cell r="N1117">
            <v>3</v>
          </cell>
          <cell r="O1117">
            <v>2</v>
          </cell>
        </row>
        <row r="1118">
          <cell r="A1118" t="str">
            <v>ITAREG42008</v>
          </cell>
          <cell r="B1118" t="str">
            <v>ITA</v>
          </cell>
          <cell r="C1118" t="str">
            <v>Italy</v>
          </cell>
          <cell r="D1118" t="str">
            <v>Item 4</v>
          </cell>
          <cell r="E1118" t="str">
            <v>REG4A, REG4B, REG4C</v>
          </cell>
          <cell r="F1118" t="str">
            <v>Severance pay / tenure</v>
          </cell>
          <cell r="G1118">
            <v>2008</v>
          </cell>
          <cell r="H1118">
            <v>2008</v>
          </cell>
          <cell r="I1118" t="str">
            <v>An end-contract indemnity is paid to employees according to general principles set forth by art. 2120 of the civil code, and as provided by each collective agreement. However, this is paid upon any type of separation.</v>
          </cell>
          <cell r="J1118">
            <v>0</v>
          </cell>
          <cell r="K1118">
            <v>0</v>
          </cell>
          <cell r="L1118">
            <v>0</v>
          </cell>
          <cell r="M1118">
            <v>0</v>
          </cell>
          <cell r="N1118">
            <v>0</v>
          </cell>
          <cell r="O1118">
            <v>0</v>
          </cell>
        </row>
        <row r="1119">
          <cell r="A1119" t="str">
            <v>ITAREG52008</v>
          </cell>
          <cell r="B1119" t="str">
            <v>ITA</v>
          </cell>
          <cell r="C1119" t="str">
            <v>Italy</v>
          </cell>
          <cell r="D1119" t="str">
            <v>Item 5</v>
          </cell>
          <cell r="E1119" t="str">
            <v>REG5</v>
          </cell>
          <cell r="F1119" t="str">
            <v>Definition of justified or unfair dismissal</v>
          </cell>
          <cell r="G1119">
            <v>2008</v>
          </cell>
          <cell r="H1119">
            <v>2008</v>
          </cell>
          <cell r="I1119" t="str">
            <v>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v>
          </cell>
          <cell r="J1119">
            <v>2</v>
          </cell>
          <cell r="M1119">
            <v>4</v>
          </cell>
        </row>
        <row r="1120">
          <cell r="A1120" t="str">
            <v>ITAREG62008</v>
          </cell>
          <cell r="B1120" t="str">
            <v>ITA</v>
          </cell>
          <cell r="C1120" t="str">
            <v>Italy</v>
          </cell>
          <cell r="D1120" t="str">
            <v>Item 6</v>
          </cell>
          <cell r="E1120" t="str">
            <v>REG6</v>
          </cell>
          <cell r="F1120" t="str">
            <v>Trial period</v>
          </cell>
          <cell r="G1120">
            <v>2008</v>
          </cell>
          <cell r="H1120">
            <v>2008</v>
          </cell>
          <cell r="I1120"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1120">
            <v>3.5</v>
          </cell>
          <cell r="M1120">
            <v>4</v>
          </cell>
        </row>
        <row r="1121">
          <cell r="A1121" t="str">
            <v>ITAREG72008</v>
          </cell>
          <cell r="B1121" t="str">
            <v>ITA</v>
          </cell>
          <cell r="C1121" t="str">
            <v>Italy</v>
          </cell>
          <cell r="D1121" t="str">
            <v>Item 7</v>
          </cell>
          <cell r="E1121" t="str">
            <v>REG7</v>
          </cell>
          <cell r="F1121" t="str">
            <v xml:space="preserve">Compensation following unfair dismissal </v>
          </cell>
          <cell r="G1121">
            <v>2008</v>
          </cell>
          <cell r="H1121">
            <v>2008</v>
          </cell>
          <cell r="I1121" t="str">
            <v xml:space="preserve">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15 months plus 6-month backpay
</v>
          </cell>
          <cell r="J1121">
            <v>21</v>
          </cell>
          <cell r="M1121">
            <v>4</v>
          </cell>
        </row>
        <row r="1122">
          <cell r="A1122" t="str">
            <v>ITAREG82008</v>
          </cell>
          <cell r="B1122" t="str">
            <v>ITA</v>
          </cell>
          <cell r="C1122" t="str">
            <v>Italy</v>
          </cell>
          <cell r="D1122" t="str">
            <v>Item 8</v>
          </cell>
          <cell r="E1122" t="str">
            <v>REG8</v>
          </cell>
          <cell r="F1122" t="str">
            <v>Possibility of reinstatement following unfair dismissal</v>
          </cell>
          <cell r="G1122">
            <v>2008</v>
          </cell>
          <cell r="H1122">
            <v>2008</v>
          </cell>
          <cell r="I1122" t="str">
            <v xml:space="preserve">The option of reinstatement is (almost) always made available to the employee.
However, small companies (see Item 7) are not required to pay back-pay or reinstate workers who are found to be unfairly dismissed.
</v>
          </cell>
          <cell r="J1122">
            <v>3</v>
          </cell>
          <cell r="M1122">
            <v>6</v>
          </cell>
        </row>
        <row r="1123">
          <cell r="A1123" t="str">
            <v>ITAREG92008</v>
          </cell>
          <cell r="B1123" t="str">
            <v>ITA</v>
          </cell>
          <cell r="C1123" t="str">
            <v>Italy</v>
          </cell>
          <cell r="D1123" t="str">
            <v>Item 9</v>
          </cell>
          <cell r="E1123" t="str">
            <v>REG9</v>
          </cell>
          <cell r="F1123" t="str">
            <v>Maximum time for claim</v>
          </cell>
          <cell r="G1123">
            <v>2008</v>
          </cell>
          <cell r="H1123">
            <v>2008</v>
          </cell>
          <cell r="I1123" t="str">
            <v>60 days</v>
          </cell>
          <cell r="J1123">
            <v>2</v>
          </cell>
          <cell r="M1123">
            <v>2</v>
          </cell>
        </row>
        <row r="1124">
          <cell r="A1124" t="str">
            <v>ITAFTC12008</v>
          </cell>
          <cell r="B1124" t="str">
            <v>ITA</v>
          </cell>
          <cell r="C1124" t="str">
            <v>Italy</v>
          </cell>
          <cell r="D1124" t="str">
            <v>Item 10</v>
          </cell>
          <cell r="E1124" t="str">
            <v>FTC1</v>
          </cell>
          <cell r="F1124" t="str">
            <v>Valid cases for use of fixed-term contracts, other than  “objective”  or “material” situation</v>
          </cell>
          <cell r="G1124">
            <v>2008</v>
          </cell>
          <cell r="H1124">
            <v>2008</v>
          </cell>
          <cell r="I1124" t="str">
            <v xml:space="preserve">Fixed term contracts can be used for technical, production and organizational reasons including the replacement of absent workers, and for types of work normally carried out by the enterprise. </v>
          </cell>
          <cell r="J1124">
            <v>2</v>
          </cell>
          <cell r="M1124">
            <v>2</v>
          </cell>
        </row>
        <row r="1125">
          <cell r="A1125" t="str">
            <v>ITAFTC22008</v>
          </cell>
          <cell r="B1125" t="str">
            <v>ITA</v>
          </cell>
          <cell r="C1125" t="str">
            <v>Italy</v>
          </cell>
          <cell r="D1125" t="str">
            <v>Item 11</v>
          </cell>
          <cell r="E1125" t="str">
            <v>FTC2</v>
          </cell>
          <cell r="F1125" t="str">
            <v>Maximum number of successive fixed-term contracts</v>
          </cell>
          <cell r="G1125">
            <v>2008</v>
          </cell>
          <cell r="H1125">
            <v>2008</v>
          </cell>
          <cell r="I1125" t="str">
            <v xml:space="preserve">One extension is possible provided that the duration initially agreed is less than three years.
It is possible to conclude successive FTCs within a time frame of 36 months.
</v>
          </cell>
          <cell r="J1125">
            <v>2</v>
          </cell>
          <cell r="M1125">
            <v>4</v>
          </cell>
        </row>
        <row r="1126">
          <cell r="A1126" t="str">
            <v>ITAFTC32008</v>
          </cell>
          <cell r="B1126" t="str">
            <v>ITA</v>
          </cell>
          <cell r="C1126" t="str">
            <v>Italy</v>
          </cell>
          <cell r="D1126" t="str">
            <v>Item 12</v>
          </cell>
          <cell r="E1126" t="str">
            <v>FTC3</v>
          </cell>
          <cell r="F1126" t="str">
            <v>Maximum cumulated duration of successive fixed-term contracts</v>
          </cell>
          <cell r="G1126">
            <v>2008</v>
          </cell>
          <cell r="H1126">
            <v>2008</v>
          </cell>
          <cell r="I1126" t="str">
            <v>36 months, with further renewal possible with agreement of territorial employment Office, unless collective agreements define a longer duration.</v>
          </cell>
          <cell r="J1126">
            <v>36</v>
          </cell>
          <cell r="M1126">
            <v>1</v>
          </cell>
        </row>
        <row r="1127">
          <cell r="A1127" t="str">
            <v>ITATWA12008</v>
          </cell>
          <cell r="B1127" t="str">
            <v>ITA</v>
          </cell>
          <cell r="C1127" t="str">
            <v>Italy</v>
          </cell>
          <cell r="D1127" t="str">
            <v>Item 13</v>
          </cell>
          <cell r="E1127" t="str">
            <v>TWA1</v>
          </cell>
          <cell r="F1127" t="str">
            <v>Types of work for which TWA employment is legal</v>
          </cell>
          <cell r="G1127">
            <v>2008</v>
          </cell>
          <cell r="H1127">
            <v>2008</v>
          </cell>
          <cell r="I1127"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workers on strike.</v>
          </cell>
          <cell r="J1127">
            <v>3</v>
          </cell>
          <cell r="M1127">
            <v>1.5</v>
          </cell>
        </row>
        <row r="1128">
          <cell r="A1128" t="str">
            <v>ITATWA22008</v>
          </cell>
          <cell r="B1128" t="str">
            <v>ITA</v>
          </cell>
          <cell r="C1128" t="str">
            <v>Italy</v>
          </cell>
          <cell r="D1128" t="str">
            <v>Item 14</v>
          </cell>
          <cell r="E1128" t="str">
            <v>TWA2A, TWA2B</v>
          </cell>
          <cell r="F1128" t="str">
            <v>Are there any restrictions on the number of renewals of a TWA contract?</v>
          </cell>
          <cell r="G1128">
            <v>2008</v>
          </cell>
          <cell r="H1128">
            <v>2008</v>
          </cell>
          <cell r="I1128" t="str">
            <v xml:space="preserve">Yes for assignments, in the cases and for the duration set forth in the collective agreement used by temporary work agencies.
Contracts between the agency and the worker can be open-ended
</v>
          </cell>
          <cell r="J1128" t="str">
            <v>Yes</v>
          </cell>
          <cell r="K1128" t="str">
            <v>No</v>
          </cell>
          <cell r="M1128">
            <v>4</v>
          </cell>
          <cell r="N1128">
            <v>2</v>
          </cell>
        </row>
        <row r="1129">
          <cell r="A1129" t="str">
            <v>ITATWA32008</v>
          </cell>
          <cell r="B1129" t="str">
            <v>ITA</v>
          </cell>
          <cell r="C1129" t="str">
            <v>Italy</v>
          </cell>
          <cell r="D1129" t="str">
            <v>Item 15</v>
          </cell>
          <cell r="E1129" t="str">
            <v>TWA3A, TWA3B</v>
          </cell>
          <cell r="F1129" t="str">
            <v>Maximum cumulated duration of temporary work contracts</v>
          </cell>
          <cell r="G1129">
            <v>2008</v>
          </cell>
          <cell r="H1129">
            <v>2008</v>
          </cell>
          <cell r="I1129"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1129">
            <v>100</v>
          </cell>
          <cell r="K1129">
            <v>100</v>
          </cell>
          <cell r="M1129">
            <v>0</v>
          </cell>
          <cell r="N1129">
            <v>0</v>
          </cell>
        </row>
        <row r="1130">
          <cell r="A1130" t="str">
            <v>ITATWA42008</v>
          </cell>
          <cell r="B1130" t="str">
            <v>ITA</v>
          </cell>
          <cell r="C1130" t="str">
            <v>Italy</v>
          </cell>
          <cell r="D1130" t="str">
            <v>Item 16</v>
          </cell>
          <cell r="E1130" t="str">
            <v>TWA4</v>
          </cell>
          <cell r="F1130" t="str">
            <v>Authorisation and reporting obligations</v>
          </cell>
          <cell r="G1130">
            <v>2008</v>
          </cell>
          <cell r="H1130">
            <v>2008</v>
          </cell>
          <cell r="I1130"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1130">
            <v>3</v>
          </cell>
          <cell r="M1130">
            <v>6</v>
          </cell>
        </row>
        <row r="1131">
          <cell r="A1131" t="str">
            <v>ITATWA52008</v>
          </cell>
          <cell r="B1131" t="str">
            <v>ITA</v>
          </cell>
          <cell r="C1131" t="str">
            <v>Italy</v>
          </cell>
          <cell r="D1131" t="str">
            <v>Item 17</v>
          </cell>
          <cell r="E1131" t="str">
            <v>TWA5</v>
          </cell>
          <cell r="F1131" t="str">
            <v>Equal treatment for TWA workers</v>
          </cell>
          <cell r="G1131">
            <v>2008</v>
          </cell>
          <cell r="H1131">
            <v>2008</v>
          </cell>
          <cell r="I1131" t="str">
            <v>TWA workers are entitled to receive the same pay and conditions as other workers in the firm for equal work, equivalent tasks or jobs of the same nature.</v>
          </cell>
          <cell r="J1131">
            <v>2</v>
          </cell>
          <cell r="M1131">
            <v>6</v>
          </cell>
        </row>
        <row r="1132">
          <cell r="A1132" t="str">
            <v>ITACD12008</v>
          </cell>
          <cell r="B1132" t="str">
            <v>ITA</v>
          </cell>
          <cell r="C1132" t="str">
            <v>Italy</v>
          </cell>
          <cell r="D1132" t="str">
            <v>Item 18</v>
          </cell>
          <cell r="E1132" t="str">
            <v>CD1</v>
          </cell>
          <cell r="F1132" t="str">
            <v>Definition of collective dismissal</v>
          </cell>
          <cell r="G1132">
            <v>2008</v>
          </cell>
          <cell r="H1132">
            <v>2008</v>
          </cell>
          <cell r="I1132" t="str">
            <v>In firms with 15 and more employees and over  a period of 120 days, 5+ workers in a single production unit; 5+ workers in several units within one province.</v>
          </cell>
          <cell r="J1132">
            <v>4</v>
          </cell>
          <cell r="M1132">
            <v>6</v>
          </cell>
        </row>
        <row r="1133">
          <cell r="A1133" t="str">
            <v>ITACD22008</v>
          </cell>
          <cell r="B1133" t="str">
            <v>ITA</v>
          </cell>
          <cell r="C1133" t="str">
            <v>Italy</v>
          </cell>
          <cell r="D1133" t="str">
            <v>Item 19</v>
          </cell>
          <cell r="E1133" t="str">
            <v>CD2</v>
          </cell>
          <cell r="F1133" t="str">
            <v>Additional notification requirements in case of collective dismissals</v>
          </cell>
          <cell r="G1133">
            <v>2008</v>
          </cell>
          <cell r="H1133">
            <v>2008</v>
          </cell>
          <cell r="I1133"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J1133">
            <v>1.5</v>
          </cell>
          <cell r="M1133">
            <v>4.5</v>
          </cell>
        </row>
        <row r="1134">
          <cell r="A1134" t="str">
            <v>ITACD32008</v>
          </cell>
          <cell r="B1134" t="str">
            <v>ITA</v>
          </cell>
          <cell r="C1134" t="str">
            <v>Italy</v>
          </cell>
          <cell r="D1134" t="str">
            <v>Item 20</v>
          </cell>
          <cell r="E1134" t="str">
            <v>CD3</v>
          </cell>
          <cell r="F1134" t="str">
            <v>Additional delays involved in case of collective dismissals</v>
          </cell>
          <cell r="G1134">
            <v>2008</v>
          </cell>
          <cell r="H1134">
            <v>2008</v>
          </cell>
          <cell r="I1134"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1134">
            <v>34.5</v>
          </cell>
          <cell r="M1134">
            <v>3</v>
          </cell>
        </row>
        <row r="1135">
          <cell r="A1135" t="str">
            <v>ITACD42008</v>
          </cell>
          <cell r="B1135" t="str">
            <v>ITA</v>
          </cell>
          <cell r="C1135" t="str">
            <v>Italy</v>
          </cell>
          <cell r="D1135" t="str">
            <v>Item 21</v>
          </cell>
          <cell r="E1135" t="str">
            <v>CD4</v>
          </cell>
          <cell r="F1135" t="str">
            <v>Other special costs to employers in case of collective dismissals</v>
          </cell>
          <cell r="G1135">
            <v>2008</v>
          </cell>
          <cell r="H1135">
            <v>2008</v>
          </cell>
          <cell r="I1135"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1135">
            <v>1</v>
          </cell>
          <cell r="M1135">
            <v>3</v>
          </cell>
        </row>
        <row r="1136">
          <cell r="A1136" t="str">
            <v>JPNREG12008</v>
          </cell>
          <cell r="B1136" t="str">
            <v>JPN</v>
          </cell>
          <cell r="C1136" t="str">
            <v>Japan</v>
          </cell>
          <cell r="D1136" t="str">
            <v>Item 1</v>
          </cell>
          <cell r="E1136" t="str">
            <v>REG1</v>
          </cell>
          <cell r="F1136" t="str">
            <v>Notification procedures</v>
          </cell>
          <cell r="G1136">
            <v>2008</v>
          </cell>
          <cell r="H1136">
            <v>2008</v>
          </cell>
          <cell r="I1136" t="str">
            <v xml:space="preserve">An employer shall provide at least 30 days advance notice, or pay the average wage for a period of not less than 30 days.
Oral notification is sufficient.
A written statement on the reasons of dismissal must be provided upon request.
</v>
          </cell>
          <cell r="J1136">
            <v>1</v>
          </cell>
          <cell r="M1136">
            <v>2</v>
          </cell>
        </row>
        <row r="1137">
          <cell r="A1137" t="str">
            <v>JPNREG22008</v>
          </cell>
          <cell r="B1137" t="str">
            <v>JPN</v>
          </cell>
          <cell r="C1137" t="str">
            <v>Japan</v>
          </cell>
          <cell r="D1137" t="str">
            <v>Item 2</v>
          </cell>
          <cell r="E1137" t="str">
            <v>REG2</v>
          </cell>
          <cell r="F1137" t="str">
            <v>Delay before notice can start</v>
          </cell>
          <cell r="G1137">
            <v>2008</v>
          </cell>
          <cell r="H1137">
            <v>2008</v>
          </cell>
          <cell r="I1137" t="str">
            <v>There are no prescribed procedures. Written or oral notification is common practice.</v>
          </cell>
          <cell r="J1137">
            <v>1</v>
          </cell>
          <cell r="M1137">
            <v>0</v>
          </cell>
        </row>
        <row r="1138">
          <cell r="A1138" t="str">
            <v>JPNREG32008</v>
          </cell>
          <cell r="B1138" t="str">
            <v>JPN</v>
          </cell>
          <cell r="C1138" t="str">
            <v>Japan</v>
          </cell>
          <cell r="D1138" t="str">
            <v>Item 3</v>
          </cell>
          <cell r="E1138" t="str">
            <v>REG3A, REG3B, REG3C</v>
          </cell>
          <cell r="F1138" t="str">
            <v>Notice / tenure</v>
          </cell>
          <cell r="G1138">
            <v>2008</v>
          </cell>
          <cell r="H1138">
            <v>2008</v>
          </cell>
          <cell r="I1138" t="str">
            <v xml:space="preserve">30 days, regardless of the tenure. </v>
          </cell>
          <cell r="J1138">
            <v>1</v>
          </cell>
          <cell r="K1138">
            <v>1</v>
          </cell>
          <cell r="L1138">
            <v>1</v>
          </cell>
          <cell r="M1138">
            <v>3</v>
          </cell>
          <cell r="N1138">
            <v>2</v>
          </cell>
          <cell r="O1138">
            <v>1</v>
          </cell>
        </row>
        <row r="1139">
          <cell r="A1139" t="str">
            <v>JPNREG42008</v>
          </cell>
          <cell r="B1139" t="str">
            <v>JPN</v>
          </cell>
          <cell r="C1139" t="str">
            <v>Japan</v>
          </cell>
          <cell r="D1139" t="str">
            <v>Item 4</v>
          </cell>
          <cell r="E1139" t="str">
            <v>REG4A, REG4B, REG4C</v>
          </cell>
          <cell r="F1139" t="str">
            <v>Severance pay / tenure</v>
          </cell>
          <cell r="G1139">
            <v>2008</v>
          </cell>
          <cell r="H1139">
            <v>2008</v>
          </cell>
          <cell r="I1139" t="str">
            <v xml:space="preserve">Severance pay is not legally required. </v>
          </cell>
          <cell r="J1139">
            <v>0</v>
          </cell>
          <cell r="K1139">
            <v>0</v>
          </cell>
          <cell r="L1139">
            <v>0</v>
          </cell>
          <cell r="M1139">
            <v>0</v>
          </cell>
          <cell r="N1139">
            <v>0</v>
          </cell>
          <cell r="O1139">
            <v>0</v>
          </cell>
        </row>
        <row r="1140">
          <cell r="A1140" t="str">
            <v>JPNREG52008</v>
          </cell>
          <cell r="B1140" t="str">
            <v>JPN</v>
          </cell>
          <cell r="C1140" t="str">
            <v>Japan</v>
          </cell>
          <cell r="D1140" t="str">
            <v>Item 5</v>
          </cell>
          <cell r="E1140" t="str">
            <v>REG5</v>
          </cell>
          <cell r="F1140" t="str">
            <v>Definition of justified or unfair dismissal</v>
          </cell>
          <cell r="G1140">
            <v>2008</v>
          </cell>
          <cell r="H1140">
            <v>2008</v>
          </cell>
          <cell r="I1140"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1140">
            <v>1</v>
          </cell>
          <cell r="M1140">
            <v>2</v>
          </cell>
        </row>
        <row r="1141">
          <cell r="A1141" t="str">
            <v>JPNREG62008</v>
          </cell>
          <cell r="B1141" t="str">
            <v>JPN</v>
          </cell>
          <cell r="C1141" t="str">
            <v>Japan</v>
          </cell>
          <cell r="D1141" t="str">
            <v>Item 6</v>
          </cell>
          <cell r="E1141" t="str">
            <v>REG6</v>
          </cell>
          <cell r="F1141" t="str">
            <v>Trial period</v>
          </cell>
          <cell r="G1141">
            <v>2008</v>
          </cell>
          <cell r="H1141">
            <v>2008</v>
          </cell>
          <cell r="I1141" t="str">
            <v xml:space="preserve">Length of trial period is not legally regulated. (It usually varies from 2 to 6 months. The most common period is 3 months). </v>
          </cell>
          <cell r="J1141">
            <v>3</v>
          </cell>
          <cell r="M1141">
            <v>4</v>
          </cell>
        </row>
        <row r="1142">
          <cell r="A1142" t="str">
            <v>JPNREG72008</v>
          </cell>
          <cell r="B1142" t="str">
            <v>JPN</v>
          </cell>
          <cell r="C1142" t="str">
            <v>Japan</v>
          </cell>
          <cell r="D1142" t="str">
            <v>Item 7</v>
          </cell>
          <cell r="E1142" t="str">
            <v>REG7</v>
          </cell>
          <cell r="F1142" t="str">
            <v xml:space="preserve">Compensation following unfair dismissal </v>
          </cell>
          <cell r="G1142">
            <v>2008</v>
          </cell>
          <cell r="H1142">
            <v>2008</v>
          </cell>
          <cell r="I1142"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1142">
            <v>6</v>
          </cell>
          <cell r="M1142">
            <v>1</v>
          </cell>
        </row>
        <row r="1143">
          <cell r="A1143" t="str">
            <v>JPNREG82008</v>
          </cell>
          <cell r="B1143" t="str">
            <v>JPN</v>
          </cell>
          <cell r="C1143" t="str">
            <v>Japan</v>
          </cell>
          <cell r="D1143" t="str">
            <v>Item 8</v>
          </cell>
          <cell r="E1143" t="str">
            <v>REG8</v>
          </cell>
          <cell r="F1143" t="str">
            <v>Possibility of reinstatement following unfair dismissal</v>
          </cell>
          <cell r="G1143">
            <v>2008</v>
          </cell>
          <cell r="H1143">
            <v>2008</v>
          </cell>
          <cell r="I1143"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1143">
            <v>1</v>
          </cell>
          <cell r="M1143">
            <v>2</v>
          </cell>
        </row>
        <row r="1144">
          <cell r="A1144" t="str">
            <v>JPNREG92008</v>
          </cell>
          <cell r="B1144" t="str">
            <v>JPN</v>
          </cell>
          <cell r="C1144" t="str">
            <v>Japan</v>
          </cell>
          <cell r="D1144" t="str">
            <v>Item 9</v>
          </cell>
          <cell r="E1144" t="str">
            <v>REG9</v>
          </cell>
          <cell r="F1144" t="str">
            <v>Maximum time for claim</v>
          </cell>
          <cell r="G1144">
            <v>2008</v>
          </cell>
          <cell r="H1144">
            <v>2008</v>
          </cell>
          <cell r="I1144"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1144">
            <v>100</v>
          </cell>
          <cell r="M1144">
            <v>6</v>
          </cell>
        </row>
        <row r="1145">
          <cell r="A1145" t="str">
            <v>JPNFTC12008</v>
          </cell>
          <cell r="B1145" t="str">
            <v>JPN</v>
          </cell>
          <cell r="C1145" t="str">
            <v>Japan</v>
          </cell>
          <cell r="D1145" t="str">
            <v>Item 10</v>
          </cell>
          <cell r="E1145" t="str">
            <v>FTC1</v>
          </cell>
          <cell r="F1145" t="str">
            <v>Valid cases for use of fixed-term contracts, other than  “objective”  or “material” situation</v>
          </cell>
          <cell r="G1145">
            <v>2008</v>
          </cell>
          <cell r="H1145">
            <v>2008</v>
          </cell>
          <cell r="I1145" t="str">
            <v>Fixed-term  contracts under 3 year duration widely possible without specifying an objective reason. The contract can be of 5 years for highly skilled employees or those aged 60+.</v>
          </cell>
          <cell r="J1145">
            <v>3</v>
          </cell>
          <cell r="M1145">
            <v>0</v>
          </cell>
        </row>
        <row r="1146">
          <cell r="A1146" t="str">
            <v>JPNFTC22008</v>
          </cell>
          <cell r="B1146" t="str">
            <v>JPN</v>
          </cell>
          <cell r="C1146" t="str">
            <v>Japan</v>
          </cell>
          <cell r="D1146" t="str">
            <v>Item 11</v>
          </cell>
          <cell r="E1146" t="str">
            <v>FTC2</v>
          </cell>
          <cell r="F1146" t="str">
            <v>Maximum number of successive fixed-term contracts</v>
          </cell>
          <cell r="G1146">
            <v>2008</v>
          </cell>
          <cell r="H1146">
            <v>2008</v>
          </cell>
          <cell r="I1146" t="str">
            <v xml:space="preserve">No legal limit specified in terms of the number of renewals; after repeated renewals the employee becomes entitled to expect renewal of his contract and the employer must have just cause to refuse renewal. </v>
          </cell>
          <cell r="J1146">
            <v>98</v>
          </cell>
          <cell r="M1146">
            <v>1</v>
          </cell>
          <cell r="P1146">
            <v>40725</v>
          </cell>
        </row>
        <row r="1147">
          <cell r="A1147" t="str">
            <v>JPNFTC32008</v>
          </cell>
          <cell r="B1147" t="str">
            <v>JPN</v>
          </cell>
          <cell r="C1147" t="str">
            <v>Japan</v>
          </cell>
          <cell r="D1147" t="str">
            <v>Item 12</v>
          </cell>
          <cell r="E1147" t="str">
            <v>FTC3</v>
          </cell>
          <cell r="F1147" t="str">
            <v>Maximum cumulated duration of successive fixed-term contracts</v>
          </cell>
          <cell r="G1147">
            <v>2008</v>
          </cell>
          <cell r="H1147">
            <v>2008</v>
          </cell>
          <cell r="I1147"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1147">
            <v>200</v>
          </cell>
          <cell r="M1147">
            <v>0</v>
          </cell>
          <cell r="P1147">
            <v>40695</v>
          </cell>
        </row>
        <row r="1148">
          <cell r="A1148" t="str">
            <v>JPNTWA12008</v>
          </cell>
          <cell r="B1148" t="str">
            <v>JPN</v>
          </cell>
          <cell r="C1148" t="str">
            <v>Japan</v>
          </cell>
          <cell r="D1148" t="str">
            <v>Item 13</v>
          </cell>
          <cell r="E1148" t="str">
            <v>TWA1</v>
          </cell>
          <cell r="F1148" t="str">
            <v>Types of work for which TWA employment is legal</v>
          </cell>
          <cell r="G1148">
            <v>2008</v>
          </cell>
          <cell r="H1148">
            <v>2008</v>
          </cell>
          <cell r="I1148" t="str">
            <v xml:space="preserve">"Dispatching agencies" allowed for all occupations except port transport services, construction work, security services, medical-related work at hospital etc. </v>
          </cell>
          <cell r="J1148">
            <v>3</v>
          </cell>
          <cell r="M1148">
            <v>1.5</v>
          </cell>
        </row>
        <row r="1149">
          <cell r="A1149" t="str">
            <v>JPNTWA22008</v>
          </cell>
          <cell r="B1149" t="str">
            <v>JPN</v>
          </cell>
          <cell r="C1149" t="str">
            <v>Japan</v>
          </cell>
          <cell r="D1149" t="str">
            <v>Item 14</v>
          </cell>
          <cell r="E1149" t="str">
            <v>TWA2A, TWA2B</v>
          </cell>
          <cell r="F1149" t="str">
            <v>Are there any restrictions on the number of renewals of a TWA contract?</v>
          </cell>
          <cell r="G1149">
            <v>2008</v>
          </cell>
          <cell r="H1149">
            <v>2008</v>
          </cell>
          <cell r="I1149" t="str">
            <v>No restrictions</v>
          </cell>
          <cell r="J1149" t="str">
            <v>No</v>
          </cell>
          <cell r="K1149" t="str">
            <v>No</v>
          </cell>
          <cell r="M1149">
            <v>2</v>
          </cell>
          <cell r="N1149">
            <v>2</v>
          </cell>
        </row>
        <row r="1150">
          <cell r="A1150" t="str">
            <v>JPNTWA32008</v>
          </cell>
          <cell r="B1150" t="str">
            <v>JPN</v>
          </cell>
          <cell r="C1150" t="str">
            <v>Japan</v>
          </cell>
          <cell r="D1150" t="str">
            <v>Item 15</v>
          </cell>
          <cell r="E1150" t="str">
            <v>TWA3A, TWA3B</v>
          </cell>
          <cell r="F1150" t="str">
            <v>Maximum cumulated duration of temporary work contracts</v>
          </cell>
          <cell r="G1150">
            <v>2008</v>
          </cell>
          <cell r="H1150">
            <v>2008</v>
          </cell>
          <cell r="I1150"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1150">
            <v>36</v>
          </cell>
          <cell r="K1150">
            <v>36</v>
          </cell>
          <cell r="M1150">
            <v>1</v>
          </cell>
          <cell r="N1150">
            <v>1</v>
          </cell>
        </row>
        <row r="1151">
          <cell r="A1151" t="str">
            <v>JPNTWA42008</v>
          </cell>
          <cell r="B1151" t="str">
            <v>JPN</v>
          </cell>
          <cell r="C1151" t="str">
            <v>Japan</v>
          </cell>
          <cell r="D1151" t="str">
            <v>Item 16</v>
          </cell>
          <cell r="E1151" t="str">
            <v>TWA4</v>
          </cell>
          <cell r="F1151" t="str">
            <v>Authorisation and reporting obligations</v>
          </cell>
          <cell r="G1151">
            <v>2008</v>
          </cell>
          <cell r="H1151">
            <v>2008</v>
          </cell>
          <cell r="I1151" t="str">
            <v>Setting up a TWA requires the permission or notification of the Ministry for Health, Labour and Welfare. After set-up, the TWA is required to report on its operations, etc., once a year.</v>
          </cell>
          <cell r="J1151">
            <v>3</v>
          </cell>
          <cell r="M1151">
            <v>6</v>
          </cell>
          <cell r="P1151">
            <v>40581</v>
          </cell>
        </row>
        <row r="1152">
          <cell r="A1152" t="str">
            <v>JPNTWA52008</v>
          </cell>
          <cell r="B1152" t="str">
            <v>JPN</v>
          </cell>
          <cell r="C1152" t="str">
            <v>Japan</v>
          </cell>
          <cell r="D1152" t="str">
            <v>Item 17</v>
          </cell>
          <cell r="E1152" t="str">
            <v>TWA5</v>
          </cell>
          <cell r="F1152" t="str">
            <v>Equal treatment for TWA workers</v>
          </cell>
          <cell r="G1152">
            <v>2008</v>
          </cell>
          <cell r="H1152">
            <v>2008</v>
          </cell>
          <cell r="I1152" t="str">
            <v>Legally, user firms should endeavour to take necessary measures concerning dispatched workers to maintain an appropriate workplace, etc. The labour conditions of dispatched workers are secured by making the user firm employer subject tot he parts of the relevant laws on labour protection and apportioning responsibilities between the TWA and the user firm.</v>
          </cell>
          <cell r="J1152">
            <v>0.5</v>
          </cell>
          <cell r="M1152">
            <v>1.5</v>
          </cell>
        </row>
        <row r="1153">
          <cell r="A1153" t="str">
            <v>JPNCD12008</v>
          </cell>
          <cell r="B1153" t="str">
            <v>JPN</v>
          </cell>
          <cell r="C1153" t="str">
            <v>Japan</v>
          </cell>
          <cell r="D1153" t="str">
            <v>Item 18</v>
          </cell>
          <cell r="E1153" t="str">
            <v>CD1</v>
          </cell>
          <cell r="F1153" t="str">
            <v>Definition of collective dismissal</v>
          </cell>
          <cell r="G1153">
            <v>2008</v>
          </cell>
          <cell r="H1153">
            <v>2008</v>
          </cell>
          <cell r="I1153" t="str">
            <v>Firms expecting 30+ workers turnover in one month will have additional notification requirements</v>
          </cell>
          <cell r="J1153">
            <v>2</v>
          </cell>
          <cell r="M1153">
            <v>3</v>
          </cell>
        </row>
        <row r="1154">
          <cell r="A1154" t="str">
            <v>JPNCD22008</v>
          </cell>
          <cell r="B1154" t="str">
            <v>JPN</v>
          </cell>
          <cell r="C1154" t="str">
            <v>Japan</v>
          </cell>
          <cell r="D1154" t="str">
            <v>Item 19</v>
          </cell>
          <cell r="E1154" t="str">
            <v>CD2</v>
          </cell>
          <cell r="F1154" t="str">
            <v>Additional notification requirements in case of collective dismissals</v>
          </cell>
          <cell r="G1154">
            <v>2008</v>
          </cell>
          <cell r="H1154">
            <v>2008</v>
          </cell>
          <cell r="I1154"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1154">
            <v>2</v>
          </cell>
          <cell r="M1154">
            <v>6</v>
          </cell>
        </row>
        <row r="1155">
          <cell r="A1155" t="str">
            <v>JPNCD32008</v>
          </cell>
          <cell r="B1155" t="str">
            <v>JPN</v>
          </cell>
          <cell r="C1155" t="str">
            <v>Japan</v>
          </cell>
          <cell r="D1155" t="str">
            <v>Item 20</v>
          </cell>
          <cell r="E1155" t="str">
            <v>CD3</v>
          </cell>
          <cell r="F1155" t="str">
            <v>Additional delays involved in case of collective dismissals</v>
          </cell>
          <cell r="G1155">
            <v>2008</v>
          </cell>
          <cell r="H1155">
            <v>2008</v>
          </cell>
          <cell r="I1155"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1155">
            <v>1</v>
          </cell>
          <cell r="M1155">
            <v>1</v>
          </cell>
        </row>
        <row r="1156">
          <cell r="A1156" t="str">
            <v>JPNCD42008</v>
          </cell>
          <cell r="B1156" t="str">
            <v>JPN</v>
          </cell>
          <cell r="C1156" t="str">
            <v>Japan</v>
          </cell>
          <cell r="D1156" t="str">
            <v>Item 21</v>
          </cell>
          <cell r="E1156" t="str">
            <v>CD4</v>
          </cell>
          <cell r="F1156" t="str">
            <v>Other special costs to employers in case of collective dismissals</v>
          </cell>
          <cell r="G1156">
            <v>2008</v>
          </cell>
          <cell r="H1156">
            <v>2008</v>
          </cell>
          <cell r="I1156" t="str">
            <v xml:space="preserve">Firms expecting 30 or more workers’ turn over within one month due to business contraction are obliged to make a re-employment assistance plan and submit it to the public employment service. </v>
          </cell>
          <cell r="J1156">
            <v>1</v>
          </cell>
          <cell r="M1156">
            <v>3</v>
          </cell>
        </row>
        <row r="1157">
          <cell r="A1157" t="str">
            <v>KORREG12008</v>
          </cell>
          <cell r="B1157" t="str">
            <v>KOR</v>
          </cell>
          <cell r="C1157" t="str">
            <v>Korea</v>
          </cell>
          <cell r="D1157" t="str">
            <v>Item 1</v>
          </cell>
          <cell r="E1157" t="str">
            <v>REG1</v>
          </cell>
          <cell r="F1157" t="str">
            <v>Notification procedures</v>
          </cell>
          <cell r="G1157">
            <v>2008</v>
          </cell>
          <cell r="H1157">
            <v>2008</v>
          </cell>
          <cell r="I1157"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1157">
            <v>1.5</v>
          </cell>
          <cell r="M1157">
            <v>3</v>
          </cell>
        </row>
        <row r="1158">
          <cell r="A1158" t="str">
            <v>KORREG22008</v>
          </cell>
          <cell r="B1158" t="str">
            <v>KOR</v>
          </cell>
          <cell r="C1158" t="str">
            <v>Korea</v>
          </cell>
          <cell r="D1158" t="str">
            <v>Item 2</v>
          </cell>
          <cell r="E1158" t="str">
            <v>REG2</v>
          </cell>
          <cell r="F1158" t="str">
            <v>Delay before notice can start</v>
          </cell>
          <cell r="G1158">
            <v>2008</v>
          </cell>
          <cell r="H1158">
            <v>2008</v>
          </cell>
          <cell r="I1158"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1158">
            <v>20</v>
          </cell>
          <cell r="M1158">
            <v>3</v>
          </cell>
          <cell r="P1158">
            <v>41225</v>
          </cell>
        </row>
        <row r="1159">
          <cell r="A1159" t="str">
            <v>KORREG32008</v>
          </cell>
          <cell r="B1159" t="str">
            <v>KOR</v>
          </cell>
          <cell r="C1159" t="str">
            <v>Korea</v>
          </cell>
          <cell r="D1159" t="str">
            <v>Item 3</v>
          </cell>
          <cell r="E1159" t="str">
            <v>REG3A, REG3B, REG3C</v>
          </cell>
          <cell r="F1159" t="str">
            <v>Notice / tenure</v>
          </cell>
          <cell r="G1159">
            <v>2008</v>
          </cell>
          <cell r="H1159">
            <v>2008</v>
          </cell>
          <cell r="I1159"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1159">
            <v>1</v>
          </cell>
          <cell r="K1159">
            <v>1</v>
          </cell>
          <cell r="L1159">
            <v>1</v>
          </cell>
          <cell r="M1159">
            <v>3</v>
          </cell>
          <cell r="N1159">
            <v>2</v>
          </cell>
          <cell r="O1159">
            <v>1</v>
          </cell>
          <cell r="P1159">
            <v>41225</v>
          </cell>
        </row>
        <row r="1160">
          <cell r="A1160" t="str">
            <v>KORREG42008</v>
          </cell>
          <cell r="B1160" t="str">
            <v>KOR</v>
          </cell>
          <cell r="C1160" t="str">
            <v>Korea</v>
          </cell>
          <cell r="D1160" t="str">
            <v>Item 4</v>
          </cell>
          <cell r="E1160" t="str">
            <v>REG4A, REG4B, REG4C</v>
          </cell>
          <cell r="F1160" t="str">
            <v>Severance pay / tenure</v>
          </cell>
          <cell r="G1160">
            <v>2008</v>
          </cell>
          <cell r="H1160">
            <v>2008</v>
          </cell>
          <cell r="I1160" t="str">
            <v xml:space="preserve">There is no severance pay. All firms are required to pay at least 30 days pay per year of service regardless of the reason for separation (i.e. voluntary quit or involuntary dismissal) to those with at least one year of tenure. </v>
          </cell>
          <cell r="J1160">
            <v>0</v>
          </cell>
          <cell r="K1160">
            <v>0</v>
          </cell>
          <cell r="L1160">
            <v>0</v>
          </cell>
          <cell r="M1160">
            <v>0</v>
          </cell>
          <cell r="N1160">
            <v>0</v>
          </cell>
          <cell r="O1160">
            <v>0</v>
          </cell>
        </row>
        <row r="1161">
          <cell r="A1161" t="str">
            <v>KORREG52008</v>
          </cell>
          <cell r="B1161" t="str">
            <v>KOR</v>
          </cell>
          <cell r="C1161" t="str">
            <v>Korea</v>
          </cell>
          <cell r="D1161" t="str">
            <v>Item 5</v>
          </cell>
          <cell r="E1161" t="str">
            <v>REG5</v>
          </cell>
          <cell r="F1161" t="str">
            <v>Definition of justified or unfair dismissal</v>
          </cell>
          <cell r="G1161">
            <v>2008</v>
          </cell>
          <cell r="H1161">
            <v>2008</v>
          </cell>
          <cell r="I1161"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1161">
            <v>1</v>
          </cell>
          <cell r="M1161">
            <v>2</v>
          </cell>
        </row>
        <row r="1162">
          <cell r="A1162" t="str">
            <v>KORREG62008</v>
          </cell>
          <cell r="B1162" t="str">
            <v>KOR</v>
          </cell>
          <cell r="C1162" t="str">
            <v>Korea</v>
          </cell>
          <cell r="D1162" t="str">
            <v>Item 6</v>
          </cell>
          <cell r="E1162" t="str">
            <v>REG6</v>
          </cell>
          <cell r="F1162" t="str">
            <v>Trial period</v>
          </cell>
          <cell r="G1162">
            <v>2008</v>
          </cell>
          <cell r="H1162">
            <v>2008</v>
          </cell>
          <cell r="I1162"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1162">
            <v>3</v>
          </cell>
          <cell r="M1162">
            <v>4</v>
          </cell>
        </row>
        <row r="1163">
          <cell r="A1163" t="str">
            <v>KORREG72008</v>
          </cell>
          <cell r="B1163" t="str">
            <v>KOR</v>
          </cell>
          <cell r="C1163" t="str">
            <v>Korea</v>
          </cell>
          <cell r="D1163" t="str">
            <v>Item 7</v>
          </cell>
          <cell r="E1163" t="str">
            <v>REG7</v>
          </cell>
          <cell r="F1163" t="str">
            <v xml:space="preserve">Compensation following unfair dismissal </v>
          </cell>
          <cell r="G1163">
            <v>2008</v>
          </cell>
          <cell r="H1163">
            <v>2008</v>
          </cell>
          <cell r="I1163"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1163">
            <v>6</v>
          </cell>
          <cell r="M1163">
            <v>1</v>
          </cell>
        </row>
        <row r="1164">
          <cell r="A1164" t="str">
            <v>KORREG82008</v>
          </cell>
          <cell r="B1164" t="str">
            <v>KOR</v>
          </cell>
          <cell r="C1164" t="str">
            <v>Korea</v>
          </cell>
          <cell r="D1164" t="str">
            <v>Item 8</v>
          </cell>
          <cell r="E1164" t="str">
            <v>REG8</v>
          </cell>
          <cell r="F1164" t="str">
            <v>Possibility of reinstatement following unfair dismissal</v>
          </cell>
          <cell r="G1164">
            <v>2008</v>
          </cell>
          <cell r="H1164">
            <v>2008</v>
          </cell>
          <cell r="I1164"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1164">
            <v>3</v>
          </cell>
          <cell r="M1164">
            <v>6</v>
          </cell>
        </row>
        <row r="1165">
          <cell r="A1165" t="str">
            <v>KORREG92008</v>
          </cell>
          <cell r="B1165" t="str">
            <v>KOR</v>
          </cell>
          <cell r="C1165" t="str">
            <v>Korea</v>
          </cell>
          <cell r="D1165" t="str">
            <v>Item 9</v>
          </cell>
          <cell r="E1165" t="str">
            <v>REG9</v>
          </cell>
          <cell r="F1165" t="str">
            <v>Maximum time for claim</v>
          </cell>
          <cell r="G1165">
            <v>2008</v>
          </cell>
          <cell r="H1165">
            <v>2008</v>
          </cell>
          <cell r="I1165"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1165">
            <v>3</v>
          </cell>
          <cell r="M1165">
            <v>2</v>
          </cell>
        </row>
        <row r="1166">
          <cell r="A1166" t="str">
            <v>KORFTC12008</v>
          </cell>
          <cell r="B1166" t="str">
            <v>KOR</v>
          </cell>
          <cell r="C1166" t="str">
            <v>Korea</v>
          </cell>
          <cell r="D1166" t="str">
            <v>Item 10</v>
          </cell>
          <cell r="E1166" t="str">
            <v>FTC1</v>
          </cell>
          <cell r="F1166" t="str">
            <v>Valid cases for use of fixed-term contracts, other than  “objective”  or “material” situation</v>
          </cell>
          <cell r="G1166">
            <v>2008</v>
          </cell>
          <cell r="H1166">
            <v>2008</v>
          </cell>
          <cell r="I1166" t="str">
            <v xml:space="preserve">Fixed term contracts do not require objective situations or reasons (no restrictions). 
</v>
          </cell>
          <cell r="J1166">
            <v>3</v>
          </cell>
          <cell r="M1166">
            <v>0</v>
          </cell>
        </row>
        <row r="1167">
          <cell r="A1167" t="str">
            <v>KORFTC22008</v>
          </cell>
          <cell r="B1167" t="str">
            <v>KOR</v>
          </cell>
          <cell r="C1167" t="str">
            <v>Korea</v>
          </cell>
          <cell r="D1167" t="str">
            <v>Item 11</v>
          </cell>
          <cell r="E1167" t="str">
            <v>FTC2</v>
          </cell>
          <cell r="F1167" t="str">
            <v>Maximum number of successive fixed-term contracts</v>
          </cell>
          <cell r="G1167">
            <v>2008</v>
          </cell>
          <cell r="H1167">
            <v>2008</v>
          </cell>
          <cell r="I1167" t="str">
            <v>The number of renewals is not limited within the 2-year limit for fixed term contracts.</v>
          </cell>
          <cell r="J1167">
            <v>100</v>
          </cell>
          <cell r="M1167">
            <v>0</v>
          </cell>
        </row>
        <row r="1168">
          <cell r="A1168" t="str">
            <v>KORFTC32008</v>
          </cell>
          <cell r="B1168" t="str">
            <v>KOR</v>
          </cell>
          <cell r="C1168" t="str">
            <v>Korea</v>
          </cell>
          <cell r="D1168" t="str">
            <v>Item 12</v>
          </cell>
          <cell r="E1168" t="str">
            <v>FTC3</v>
          </cell>
          <cell r="F1168" t="str">
            <v>Maximum cumulated duration of successive fixed-term contracts</v>
          </cell>
          <cell r="G1168">
            <v>2008</v>
          </cell>
          <cell r="H1168">
            <v>2008</v>
          </cell>
          <cell r="I1168"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1168">
            <v>24</v>
          </cell>
          <cell r="M1168">
            <v>3</v>
          </cell>
        </row>
        <row r="1169">
          <cell r="A1169" t="str">
            <v>KORTWA12008</v>
          </cell>
          <cell r="B1169" t="str">
            <v>KOR</v>
          </cell>
          <cell r="C1169" t="str">
            <v>Korea</v>
          </cell>
          <cell r="D1169" t="str">
            <v>Item 13</v>
          </cell>
          <cell r="E1169" t="str">
            <v>TWA1</v>
          </cell>
          <cell r="F1169" t="str">
            <v>Types of work for which TWA employment is legal</v>
          </cell>
          <cell r="G1169">
            <v>2008</v>
          </cell>
          <cell r="H1169">
            <v>2008</v>
          </cell>
          <cell r="I1169"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1169">
            <v>2</v>
          </cell>
          <cell r="M1169">
            <v>3</v>
          </cell>
        </row>
        <row r="1170">
          <cell r="A1170" t="str">
            <v>KORTWA22008</v>
          </cell>
          <cell r="B1170" t="str">
            <v>KOR</v>
          </cell>
          <cell r="C1170" t="str">
            <v>Korea</v>
          </cell>
          <cell r="D1170" t="str">
            <v>Item 14</v>
          </cell>
          <cell r="E1170" t="str">
            <v>TWA2A, TWA2B</v>
          </cell>
          <cell r="F1170" t="str">
            <v>Are there any restrictions on the number of renewals of a TWA contract?</v>
          </cell>
          <cell r="G1170">
            <v>2008</v>
          </cell>
          <cell r="H1170">
            <v>2008</v>
          </cell>
          <cell r="I1170"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1170" t="str">
            <v>Yes</v>
          </cell>
          <cell r="K1170" t="str">
            <v>No</v>
          </cell>
          <cell r="M1170">
            <v>4</v>
          </cell>
          <cell r="N1170">
            <v>2</v>
          </cell>
        </row>
        <row r="1171">
          <cell r="A1171" t="str">
            <v>KORTWA32008</v>
          </cell>
          <cell r="B1171" t="str">
            <v>KOR</v>
          </cell>
          <cell r="C1171" t="str">
            <v>Korea</v>
          </cell>
          <cell r="D1171" t="str">
            <v>Item 15</v>
          </cell>
          <cell r="E1171" t="str">
            <v>TWA3A, TWA3B</v>
          </cell>
          <cell r="F1171" t="str">
            <v>Maximum cumulated duration of temporary work contracts</v>
          </cell>
          <cell r="G1171">
            <v>2008</v>
          </cell>
          <cell r="H1171">
            <v>2008</v>
          </cell>
          <cell r="I1171"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1171">
            <v>15</v>
          </cell>
          <cell r="K1171">
            <v>100</v>
          </cell>
          <cell r="M1171">
            <v>4</v>
          </cell>
          <cell r="N1171">
            <v>0</v>
          </cell>
        </row>
        <row r="1172">
          <cell r="A1172" t="str">
            <v>KORTWA42008</v>
          </cell>
          <cell r="B1172" t="str">
            <v>KOR</v>
          </cell>
          <cell r="C1172" t="str">
            <v>Korea</v>
          </cell>
          <cell r="D1172" t="str">
            <v>Item 16</v>
          </cell>
          <cell r="E1172" t="str">
            <v>TWA4</v>
          </cell>
          <cell r="F1172" t="str">
            <v>Authorisation and reporting obligations</v>
          </cell>
          <cell r="G1172">
            <v>2008</v>
          </cell>
          <cell r="H1172">
            <v>2008</v>
          </cell>
          <cell r="I1172"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1172">
            <v>3</v>
          </cell>
          <cell r="M1172">
            <v>6</v>
          </cell>
        </row>
        <row r="1173">
          <cell r="A1173" t="str">
            <v>KORTWA52008</v>
          </cell>
          <cell r="B1173" t="str">
            <v>KOR</v>
          </cell>
          <cell r="C1173" t="str">
            <v>Korea</v>
          </cell>
          <cell r="D1173" t="str">
            <v>Item 17</v>
          </cell>
          <cell r="E1173" t="str">
            <v>TWA5</v>
          </cell>
          <cell r="F1173" t="str">
            <v>Equal treatment for TWA workers</v>
          </cell>
          <cell r="G1173">
            <v>2008</v>
          </cell>
          <cell r="H1173">
            <v>2008</v>
          </cell>
          <cell r="I1173"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1173">
            <v>2</v>
          </cell>
          <cell r="M1173">
            <v>6</v>
          </cell>
        </row>
        <row r="1174">
          <cell r="A1174" t="str">
            <v>KORCD12008</v>
          </cell>
          <cell r="B1174" t="str">
            <v>KOR</v>
          </cell>
          <cell r="C1174" t="str">
            <v>Korea</v>
          </cell>
          <cell r="D1174" t="str">
            <v>Item 18</v>
          </cell>
          <cell r="E1174" t="str">
            <v>CD1</v>
          </cell>
          <cell r="F1174" t="str">
            <v>Definition of collective dismissal</v>
          </cell>
          <cell r="G1174">
            <v>2008</v>
          </cell>
          <cell r="H1174">
            <v>2008</v>
          </cell>
          <cell r="I1174"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1174">
            <v>3</v>
          </cell>
          <cell r="M1174">
            <v>4.5</v>
          </cell>
        </row>
        <row r="1175">
          <cell r="A1175" t="str">
            <v>KORCD22008</v>
          </cell>
          <cell r="B1175" t="str">
            <v>KOR</v>
          </cell>
          <cell r="C1175" t="str">
            <v>Korea</v>
          </cell>
          <cell r="D1175" t="str">
            <v>Item 19</v>
          </cell>
          <cell r="E1175" t="str">
            <v>CD2</v>
          </cell>
          <cell r="F1175" t="str">
            <v>Additional notification requirements in case of collective dismissals</v>
          </cell>
          <cell r="G1175">
            <v>2008</v>
          </cell>
          <cell r="H1175">
            <v>2008</v>
          </cell>
          <cell r="I1175" t="str">
            <v xml:space="preserve">Notification to Ministry of Labor and Employment 30 days before the dismissal is necessary when dismissing a certain number of employees or more. </v>
          </cell>
          <cell r="J1175">
            <v>1</v>
          </cell>
          <cell r="M1175">
            <v>3</v>
          </cell>
        </row>
        <row r="1176">
          <cell r="A1176" t="str">
            <v>KORCD32008</v>
          </cell>
          <cell r="B1176" t="str">
            <v>KOR</v>
          </cell>
          <cell r="C1176" t="str">
            <v>Korea</v>
          </cell>
          <cell r="D1176" t="str">
            <v>Item 20</v>
          </cell>
          <cell r="E1176" t="str">
            <v>CD3</v>
          </cell>
          <cell r="F1176" t="str">
            <v>Additional delays involved in case of collective dismissals</v>
          </cell>
          <cell r="G1176">
            <v>2008</v>
          </cell>
          <cell r="H1176">
            <v>2008</v>
          </cell>
          <cell r="I1176"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1176">
            <v>0</v>
          </cell>
          <cell r="M1176">
            <v>0</v>
          </cell>
          <cell r="P1176">
            <v>41225</v>
          </cell>
        </row>
        <row r="1177">
          <cell r="A1177" t="str">
            <v>KORCD42008</v>
          </cell>
          <cell r="B1177" t="str">
            <v>KOR</v>
          </cell>
          <cell r="C1177" t="str">
            <v>Korea</v>
          </cell>
          <cell r="D1177" t="str">
            <v>Item 21</v>
          </cell>
          <cell r="E1177" t="str">
            <v>CD4</v>
          </cell>
          <cell r="F1177" t="str">
            <v>Other special costs to employers in case of collective dismissals</v>
          </cell>
          <cell r="G1177">
            <v>2008</v>
          </cell>
          <cell r="H1177">
            <v>2008</v>
          </cell>
          <cell r="I1177"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1177">
            <v>0</v>
          </cell>
          <cell r="M1177">
            <v>0</v>
          </cell>
        </row>
        <row r="1178">
          <cell r="A1178" t="str">
            <v>MEXREG12008</v>
          </cell>
          <cell r="B1178" t="str">
            <v>MEX</v>
          </cell>
          <cell r="C1178" t="str">
            <v>Mexico</v>
          </cell>
          <cell r="D1178" t="str">
            <v>Item 1</v>
          </cell>
          <cell r="E1178" t="str">
            <v>REG1</v>
          </cell>
          <cell r="F1178" t="str">
            <v>Notification procedures</v>
          </cell>
          <cell r="G1178">
            <v>2008</v>
          </cell>
          <cell r="H1178">
            <v>2008</v>
          </cell>
          <cell r="I1178" t="str">
            <v>The employer shall serve on the employee written notice indicating the date of termination of his contract and the reason or reasons there for. If the employee refuses to receive it, The employer shall, within five days following the date of the rescission, inform the respective Board providing it with the address it has registered and requesting notification to the employee. (Art. 47 Federal Labour Law, FLL hereafter).</v>
          </cell>
          <cell r="J1178">
            <v>1</v>
          </cell>
          <cell r="M1178">
            <v>2</v>
          </cell>
        </row>
        <row r="1179">
          <cell r="A1179" t="str">
            <v>MEXREG22008</v>
          </cell>
          <cell r="B1179" t="str">
            <v>MEX</v>
          </cell>
          <cell r="C1179" t="str">
            <v>Mexico</v>
          </cell>
          <cell r="D1179" t="str">
            <v>Item 2</v>
          </cell>
          <cell r="E1179" t="str">
            <v>REG2</v>
          </cell>
          <cell r="F1179" t="str">
            <v>Delay before notice can start</v>
          </cell>
          <cell r="G1179">
            <v>2008</v>
          </cell>
          <cell r="H1179">
            <v>2008</v>
          </cell>
          <cell r="I1179" t="str">
            <v>The notice must be communicated to the employee.</v>
          </cell>
          <cell r="J1179">
            <v>1</v>
          </cell>
          <cell r="M1179">
            <v>0</v>
          </cell>
        </row>
        <row r="1180">
          <cell r="A1180" t="str">
            <v>MEXREG32008</v>
          </cell>
          <cell r="B1180" t="str">
            <v>MEX</v>
          </cell>
          <cell r="C1180" t="str">
            <v>Mexico</v>
          </cell>
          <cell r="D1180" t="str">
            <v>Item 3</v>
          </cell>
          <cell r="E1180" t="str">
            <v>REG3A, REG3B, REG3C</v>
          </cell>
          <cell r="F1180" t="str">
            <v>Notice / tenure</v>
          </cell>
          <cell r="G1180">
            <v>2008</v>
          </cell>
          <cell r="H1180">
            <v>2008</v>
          </cell>
          <cell r="I1180" t="str">
            <v>All workers: No minimum notice period.</v>
          </cell>
          <cell r="J1180">
            <v>0</v>
          </cell>
          <cell r="K1180">
            <v>0</v>
          </cell>
          <cell r="L1180">
            <v>0</v>
          </cell>
          <cell r="M1180">
            <v>0</v>
          </cell>
          <cell r="N1180">
            <v>0</v>
          </cell>
          <cell r="O1180">
            <v>0</v>
          </cell>
        </row>
        <row r="1181">
          <cell r="A1181" t="str">
            <v>MEXREG42008</v>
          </cell>
          <cell r="B1181" t="str">
            <v>MEX</v>
          </cell>
          <cell r="C1181" t="str">
            <v>Mexico</v>
          </cell>
          <cell r="D1181" t="str">
            <v>Item 4</v>
          </cell>
          <cell r="E1181" t="str">
            <v>REG4A, REG4B, REG4C</v>
          </cell>
          <cell r="F1181" t="str">
            <v>Severance pay / tenure</v>
          </cell>
          <cell r="G1181">
            <v>2008</v>
          </cell>
          <cell r="H1181">
            <v>2008</v>
          </cell>
          <cell r="I1181"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1181">
            <v>1</v>
          </cell>
          <cell r="K1181">
            <v>2.6</v>
          </cell>
          <cell r="L1181">
            <v>1</v>
          </cell>
          <cell r="M1181">
            <v>2</v>
          </cell>
          <cell r="N1181">
            <v>4</v>
          </cell>
          <cell r="O1181">
            <v>1</v>
          </cell>
        </row>
        <row r="1182">
          <cell r="A1182" t="str">
            <v>MEXREG52008</v>
          </cell>
          <cell r="B1182" t="str">
            <v>MEX</v>
          </cell>
          <cell r="C1182" t="str">
            <v>Mexico</v>
          </cell>
          <cell r="D1182" t="str">
            <v>Item 5</v>
          </cell>
          <cell r="E1182" t="str">
            <v>REG5</v>
          </cell>
          <cell r="F1182" t="str">
            <v>Definition of justified or unfair dismissal</v>
          </cell>
          <cell r="G1182">
            <v>2008</v>
          </cell>
          <cell r="H1182">
            <v>2008</v>
          </cell>
          <cell r="I1182"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1182">
            <v>2.5</v>
          </cell>
          <cell r="M1182">
            <v>5</v>
          </cell>
        </row>
        <row r="1183">
          <cell r="A1183" t="str">
            <v>MEXREG62008</v>
          </cell>
          <cell r="B1183" t="str">
            <v>MEX</v>
          </cell>
          <cell r="C1183" t="str">
            <v>Mexico</v>
          </cell>
          <cell r="D1183" t="str">
            <v>Item 6</v>
          </cell>
          <cell r="E1183" t="str">
            <v>REG6</v>
          </cell>
          <cell r="F1183" t="str">
            <v>Trial period</v>
          </cell>
          <cell r="G1183">
            <v>2008</v>
          </cell>
          <cell r="H1183">
            <v>2008</v>
          </cell>
          <cell r="I1183" t="str">
            <v>No trial period in legislation.</v>
          </cell>
          <cell r="J1183">
            <v>0</v>
          </cell>
          <cell r="M1183">
            <v>6</v>
          </cell>
        </row>
        <row r="1184">
          <cell r="A1184" t="str">
            <v>MEXREG72008</v>
          </cell>
          <cell r="B1184" t="str">
            <v>MEX</v>
          </cell>
          <cell r="C1184" t="str">
            <v>Mexico</v>
          </cell>
          <cell r="D1184" t="str">
            <v>Item 7</v>
          </cell>
          <cell r="E1184" t="str">
            <v>REG7</v>
          </cell>
          <cell r="F1184" t="str">
            <v xml:space="preserve">Compensation following unfair dismissal </v>
          </cell>
          <cell r="G1184">
            <v>2008</v>
          </cell>
          <cell r="H1184">
            <v>2008</v>
          </cell>
          <cell r="I1184"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1184">
            <v>15</v>
          </cell>
          <cell r="M1184">
            <v>3</v>
          </cell>
        </row>
        <row r="1185">
          <cell r="A1185" t="str">
            <v>MEXREG82008</v>
          </cell>
          <cell r="B1185" t="str">
            <v>MEX</v>
          </cell>
          <cell r="C1185" t="str">
            <v>Mexico</v>
          </cell>
          <cell r="D1185" t="str">
            <v>Item 8</v>
          </cell>
          <cell r="E1185" t="str">
            <v>REG8</v>
          </cell>
          <cell r="F1185" t="str">
            <v>Possibility of reinstatement following unfair dismissal</v>
          </cell>
          <cell r="G1185">
            <v>2008</v>
          </cell>
          <cell r="H1185">
            <v>2008</v>
          </cell>
          <cell r="I1185"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1185">
            <v>1.5</v>
          </cell>
          <cell r="M1185">
            <v>3</v>
          </cell>
        </row>
        <row r="1186">
          <cell r="A1186" t="str">
            <v>MEXREG92008</v>
          </cell>
          <cell r="B1186" t="str">
            <v>MEX</v>
          </cell>
          <cell r="C1186" t="str">
            <v>Mexico</v>
          </cell>
          <cell r="D1186" t="str">
            <v>Item 9</v>
          </cell>
          <cell r="E1186" t="str">
            <v>REG9</v>
          </cell>
          <cell r="F1186" t="str">
            <v>Maximum time for claim</v>
          </cell>
          <cell r="G1186">
            <v>2008</v>
          </cell>
          <cell r="H1186">
            <v>2008</v>
          </cell>
          <cell r="I1186"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1186">
            <v>2</v>
          </cell>
          <cell r="M1186">
            <v>2</v>
          </cell>
        </row>
        <row r="1187">
          <cell r="A1187" t="str">
            <v>MEXFTC12008</v>
          </cell>
          <cell r="B1187" t="str">
            <v>MEX</v>
          </cell>
          <cell r="C1187" t="str">
            <v>Mexico</v>
          </cell>
          <cell r="D1187" t="str">
            <v>Item 10</v>
          </cell>
          <cell r="E1187" t="str">
            <v>FTC1</v>
          </cell>
          <cell r="F1187" t="str">
            <v>Valid cases for use of fixed-term contracts, other than  “objective”  or “material” situation</v>
          </cell>
          <cell r="G1187">
            <v>2008</v>
          </cell>
          <cell r="H1187">
            <v>2008</v>
          </cell>
          <cell r="I1187" t="str">
            <v>Restricted to objective situations (replacement, temporary increase in workload, work on a project that is itself of a fixed-term nature, etc.), with the exception of a few occupations.  Extent of use determined in consultation with union delegates.</v>
          </cell>
          <cell r="J1187">
            <v>0.5</v>
          </cell>
          <cell r="M1187">
            <v>5</v>
          </cell>
        </row>
        <row r="1188">
          <cell r="A1188" t="str">
            <v>MEXFTC22008</v>
          </cell>
          <cell r="B1188" t="str">
            <v>MEX</v>
          </cell>
          <cell r="C1188" t="str">
            <v>Mexico</v>
          </cell>
          <cell r="D1188" t="str">
            <v>Item 11</v>
          </cell>
          <cell r="E1188" t="str">
            <v>FTC2</v>
          </cell>
          <cell r="F1188" t="str">
            <v>Maximum number of successive fixed-term contracts</v>
          </cell>
          <cell r="G1188">
            <v>2008</v>
          </cell>
          <cell r="H1188">
            <v>2008</v>
          </cell>
          <cell r="I1188" t="str">
            <v xml:space="preserve">No limit specified, negotiable by both parties. </v>
          </cell>
          <cell r="J1188">
            <v>100</v>
          </cell>
          <cell r="M1188">
            <v>0</v>
          </cell>
        </row>
        <row r="1189">
          <cell r="A1189" t="str">
            <v>MEXFTC32008</v>
          </cell>
          <cell r="B1189" t="str">
            <v>MEX</v>
          </cell>
          <cell r="C1189" t="str">
            <v>Mexico</v>
          </cell>
          <cell r="D1189" t="str">
            <v>Item 12</v>
          </cell>
          <cell r="E1189" t="str">
            <v>FTC3</v>
          </cell>
          <cell r="F1189" t="str">
            <v>Maximum cumulated duration of successive fixed-term contracts</v>
          </cell>
          <cell r="G1189">
            <v>2008</v>
          </cell>
          <cell r="H1189">
            <v>2008</v>
          </cell>
          <cell r="I1189" t="str">
            <v>No limit specified, negotiable by both parties. If the fixed term contract is to perform work of a fixed-term nature, the contract will extend as long as the work extends.</v>
          </cell>
          <cell r="J1189">
            <v>200</v>
          </cell>
          <cell r="M1189">
            <v>0</v>
          </cell>
        </row>
        <row r="1190">
          <cell r="A1190" t="str">
            <v>MEXTWA12008</v>
          </cell>
          <cell r="B1190" t="str">
            <v>MEX</v>
          </cell>
          <cell r="C1190" t="str">
            <v>Mexico</v>
          </cell>
          <cell r="D1190" t="str">
            <v>Item 13</v>
          </cell>
          <cell r="E1190" t="str">
            <v>TWA1</v>
          </cell>
          <cell r="F1190" t="str">
            <v>Types of work for which TWA employment is legal</v>
          </cell>
          <cell r="G1190">
            <v>2008</v>
          </cell>
          <cell r="H1190">
            <v>2008</v>
          </cell>
          <cell r="I1190" t="str">
            <v>TWAs are illegal</v>
          </cell>
          <cell r="J1190">
            <v>0</v>
          </cell>
          <cell r="M1190">
            <v>6</v>
          </cell>
        </row>
        <row r="1191">
          <cell r="A1191" t="str">
            <v>MEXTWA22008</v>
          </cell>
          <cell r="B1191" t="str">
            <v>MEX</v>
          </cell>
          <cell r="C1191" t="str">
            <v>Mexico</v>
          </cell>
          <cell r="D1191" t="str">
            <v>Item 14</v>
          </cell>
          <cell r="E1191" t="str">
            <v>TWA2A, TWA2B</v>
          </cell>
          <cell r="F1191" t="str">
            <v>Are there any restrictions on the number of renewals of a TWA contract?</v>
          </cell>
          <cell r="G1191">
            <v>2008</v>
          </cell>
          <cell r="H1191">
            <v>2008</v>
          </cell>
          <cell r="I1191" t="str">
            <v>Non applicable</v>
          </cell>
          <cell r="J1191" t="str">
            <v>-</v>
          </cell>
          <cell r="K1191" t="str">
            <v>-</v>
          </cell>
          <cell r="M1191">
            <v>4</v>
          </cell>
          <cell r="N1191">
            <v>4</v>
          </cell>
        </row>
        <row r="1192">
          <cell r="A1192" t="str">
            <v>MEXTWA32008</v>
          </cell>
          <cell r="B1192" t="str">
            <v>MEX</v>
          </cell>
          <cell r="C1192" t="str">
            <v>Mexico</v>
          </cell>
          <cell r="D1192" t="str">
            <v>Item 15</v>
          </cell>
          <cell r="E1192" t="str">
            <v>TWA3A, TWA3B</v>
          </cell>
          <cell r="F1192" t="str">
            <v>Maximum cumulated duration of temporary work contracts</v>
          </cell>
          <cell r="G1192">
            <v>2008</v>
          </cell>
          <cell r="H1192">
            <v>2008</v>
          </cell>
          <cell r="I1192" t="str">
            <v>Not applicable</v>
          </cell>
          <cell r="J1192">
            <v>6</v>
          </cell>
          <cell r="K1192">
            <v>6</v>
          </cell>
          <cell r="M1192">
            <v>6</v>
          </cell>
          <cell r="N1192">
            <v>6</v>
          </cell>
        </row>
        <row r="1193">
          <cell r="A1193" t="str">
            <v>MEXTWA42008</v>
          </cell>
          <cell r="B1193" t="str">
            <v>MEX</v>
          </cell>
          <cell r="C1193" t="str">
            <v>Mexico</v>
          </cell>
          <cell r="D1193" t="str">
            <v>Item 16</v>
          </cell>
          <cell r="E1193" t="str">
            <v>TWA4</v>
          </cell>
          <cell r="F1193" t="str">
            <v>Authorisation and reporting obligations</v>
          </cell>
          <cell r="G1193">
            <v>2008</v>
          </cell>
          <cell r="H1193">
            <v>2008</v>
          </cell>
          <cell r="I1193" t="str">
            <v>Not applicable</v>
          </cell>
          <cell r="J1193" t="str">
            <v>-</v>
          </cell>
          <cell r="M1193">
            <v>6</v>
          </cell>
        </row>
        <row r="1194">
          <cell r="A1194" t="str">
            <v>MEXTWA52008</v>
          </cell>
          <cell r="B1194" t="str">
            <v>MEX</v>
          </cell>
          <cell r="C1194" t="str">
            <v>Mexico</v>
          </cell>
          <cell r="D1194" t="str">
            <v>Item 17</v>
          </cell>
          <cell r="E1194" t="str">
            <v>TWA5</v>
          </cell>
          <cell r="F1194" t="str">
            <v>Equal treatment for TWA workers</v>
          </cell>
          <cell r="G1194">
            <v>2008</v>
          </cell>
          <cell r="H1194">
            <v>2008</v>
          </cell>
          <cell r="I1194" t="str">
            <v>Not applicable</v>
          </cell>
          <cell r="J1194" t="str">
            <v>-</v>
          </cell>
          <cell r="M1194">
            <v>6</v>
          </cell>
        </row>
        <row r="1195">
          <cell r="A1195" t="str">
            <v>MEXCD12008</v>
          </cell>
          <cell r="B1195" t="str">
            <v>MEX</v>
          </cell>
          <cell r="C1195" t="str">
            <v>Mexico</v>
          </cell>
          <cell r="D1195" t="str">
            <v>Item 18</v>
          </cell>
          <cell r="E1195" t="str">
            <v>CD1</v>
          </cell>
          <cell r="F1195" t="str">
            <v>Definition of collective dismissal</v>
          </cell>
          <cell r="G1195">
            <v>2008</v>
          </cell>
          <cell r="H1195">
            <v>2008</v>
          </cell>
          <cell r="I1195"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1195">
            <v>4</v>
          </cell>
          <cell r="M1195">
            <v>6</v>
          </cell>
        </row>
        <row r="1196">
          <cell r="A1196" t="str">
            <v>MEXCD22008</v>
          </cell>
          <cell r="B1196" t="str">
            <v>MEX</v>
          </cell>
          <cell r="C1196" t="str">
            <v>Mexico</v>
          </cell>
          <cell r="D1196" t="str">
            <v>Item 19</v>
          </cell>
          <cell r="E1196" t="str">
            <v>CD2</v>
          </cell>
          <cell r="F1196" t="str">
            <v>Additional notification requirements in case of collective dismissals</v>
          </cell>
          <cell r="G1196">
            <v>2008</v>
          </cell>
          <cell r="H1196">
            <v>2008</v>
          </cell>
          <cell r="I1196" t="str">
            <v>Notification of employee representatives: Duty to inform and consult with trade union/employee representatives. Notification of public authorities: Notification to Conciliation and Arbitration Board if no agreement with union can be found.</v>
          </cell>
          <cell r="J1196">
            <v>2</v>
          </cell>
          <cell r="M1196">
            <v>6</v>
          </cell>
        </row>
        <row r="1197">
          <cell r="A1197" t="str">
            <v>MEXCD32008</v>
          </cell>
          <cell r="B1197" t="str">
            <v>MEX</v>
          </cell>
          <cell r="C1197" t="str">
            <v>Mexico</v>
          </cell>
          <cell r="D1197" t="str">
            <v>Item 20</v>
          </cell>
          <cell r="E1197" t="str">
            <v>CD3</v>
          </cell>
          <cell r="F1197" t="str">
            <v>Additional delays involved in case of collective dismissals</v>
          </cell>
          <cell r="G1197">
            <v>2008</v>
          </cell>
          <cell r="H1197">
            <v>2008</v>
          </cell>
          <cell r="I1197"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1197">
            <v>14</v>
          </cell>
          <cell r="M1197">
            <v>1</v>
          </cell>
        </row>
        <row r="1198">
          <cell r="A1198" t="str">
            <v>MEXCD42008</v>
          </cell>
          <cell r="B1198" t="str">
            <v>MEX</v>
          </cell>
          <cell r="C1198" t="str">
            <v>Mexico</v>
          </cell>
          <cell r="D1198" t="str">
            <v>Item 21</v>
          </cell>
          <cell r="E1198" t="str">
            <v>CD4</v>
          </cell>
          <cell r="F1198" t="str">
            <v>Other special costs to employers in case of collective dismissals</v>
          </cell>
          <cell r="G1198">
            <v>2008</v>
          </cell>
          <cell r="H1198">
            <v>2008</v>
          </cell>
          <cell r="I1198"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1198">
            <v>1.5</v>
          </cell>
          <cell r="M1198">
            <v>4.5</v>
          </cell>
        </row>
        <row r="1199">
          <cell r="A1199" t="str">
            <v>NLDREG12008</v>
          </cell>
          <cell r="B1199" t="str">
            <v>NLD</v>
          </cell>
          <cell r="C1199" t="str">
            <v>Netherlands</v>
          </cell>
          <cell r="D1199" t="str">
            <v>Item 1</v>
          </cell>
          <cell r="E1199" t="str">
            <v>REG1</v>
          </cell>
          <cell r="F1199" t="str">
            <v>Notification procedures</v>
          </cell>
          <cell r="G1199">
            <v>2008</v>
          </cell>
          <cell r="H1199">
            <v>2008</v>
          </cell>
          <cell r="I1199"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1199">
            <v>2.5</v>
          </cell>
          <cell r="M1199">
            <v>5</v>
          </cell>
        </row>
        <row r="1200">
          <cell r="A1200" t="str">
            <v>NLDREG22008</v>
          </cell>
          <cell r="B1200" t="str">
            <v>NLD</v>
          </cell>
          <cell r="C1200" t="str">
            <v>Netherlands</v>
          </cell>
          <cell r="D1200" t="str">
            <v>Item 2</v>
          </cell>
          <cell r="E1200" t="str">
            <v>REG2</v>
          </cell>
          <cell r="F1200" t="str">
            <v>Delay before notice can start</v>
          </cell>
          <cell r="G1200">
            <v>2008</v>
          </cell>
          <cell r="H1200">
            <v>2008</v>
          </cell>
          <cell r="I1200" t="str">
            <v>Termination via PES: Authorisation procedure normally takes 4 6 weeks. 
Termination via courts: The delay in cases which proceed to court varies from 1-30 days. 
Calculation: average of PES (5 weeks on average) and courts (15 days on average).</v>
          </cell>
          <cell r="J1200">
            <v>25</v>
          </cell>
          <cell r="M1200">
            <v>3</v>
          </cell>
        </row>
        <row r="1201">
          <cell r="A1201" t="str">
            <v>NLDREG32008</v>
          </cell>
          <cell r="B1201" t="str">
            <v>NLD</v>
          </cell>
          <cell r="C1201" t="str">
            <v>Netherlands</v>
          </cell>
          <cell r="D1201" t="str">
            <v>Item 3</v>
          </cell>
          <cell r="E1201" t="str">
            <v>REG3A, REG3B, REG3C</v>
          </cell>
          <cell r="F1201" t="str">
            <v>Notice / tenure</v>
          </cell>
          <cell r="G1201">
            <v>2008</v>
          </cell>
          <cell r="H1201">
            <v>2008</v>
          </cell>
          <cell r="I1201"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1201">
            <v>0.5</v>
          </cell>
          <cell r="K1201">
            <v>0.5</v>
          </cell>
          <cell r="L1201">
            <v>1.5</v>
          </cell>
          <cell r="M1201">
            <v>2</v>
          </cell>
          <cell r="N1201">
            <v>1</v>
          </cell>
          <cell r="O1201">
            <v>1</v>
          </cell>
        </row>
        <row r="1202">
          <cell r="A1202" t="str">
            <v>NLDREG42008</v>
          </cell>
          <cell r="B1202" t="str">
            <v>NLD</v>
          </cell>
          <cell r="C1202" t="str">
            <v>Netherlands</v>
          </cell>
          <cell r="D1202" t="str">
            <v>Item 4</v>
          </cell>
          <cell r="E1202" t="str">
            <v>REG4A, REG4B, REG4C</v>
          </cell>
          <cell r="F1202" t="str">
            <v>Severance pay / tenure</v>
          </cell>
          <cell r="G1202">
            <v>2008</v>
          </cell>
          <cell r="H1202">
            <v>2008</v>
          </cell>
          <cell r="I1202"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3.2 month, 20 years tenure: 20 months (takes into account the correction factor mentioned above - as estimated by Dutch gov.). 
Calculation: average of PES (0)/courts
</v>
          </cell>
          <cell r="J1202">
            <v>0</v>
          </cell>
          <cell r="K1202">
            <v>1.6</v>
          </cell>
          <cell r="L1202">
            <v>12</v>
          </cell>
          <cell r="M1202">
            <v>0</v>
          </cell>
          <cell r="N1202">
            <v>3</v>
          </cell>
          <cell r="O1202">
            <v>4</v>
          </cell>
        </row>
        <row r="1203">
          <cell r="A1203" t="str">
            <v>NLDREG52008</v>
          </cell>
          <cell r="B1203" t="str">
            <v>NLD</v>
          </cell>
          <cell r="C1203" t="str">
            <v>Netherlands</v>
          </cell>
          <cell r="D1203" t="str">
            <v>Item 5</v>
          </cell>
          <cell r="E1203" t="str">
            <v>REG5</v>
          </cell>
          <cell r="F1203" t="str">
            <v>Definition of justified or unfair dismissal</v>
          </cell>
          <cell r="G1203">
            <v>2008</v>
          </cell>
          <cell r="H1203">
            <v>2008</v>
          </cell>
          <cell r="I1203"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(age/sex balance of the workforce, for example).
Unfair: Unfair are “obviously unreasonable” terminations, and  dismissals of pregnant women, the disabled, new mothers and works council members. </v>
          </cell>
          <cell r="J1203">
            <v>1.5</v>
          </cell>
          <cell r="M1203">
            <v>3</v>
          </cell>
        </row>
        <row r="1204">
          <cell r="A1204" t="str">
            <v>NLDREG62008</v>
          </cell>
          <cell r="B1204" t="str">
            <v>NLD</v>
          </cell>
          <cell r="C1204" t="str">
            <v>Netherlands</v>
          </cell>
          <cell r="D1204" t="str">
            <v>Item 6</v>
          </cell>
          <cell r="E1204" t="str">
            <v>REG6</v>
          </cell>
          <cell r="F1204" t="str">
            <v>Trial period</v>
          </cell>
          <cell r="G1204">
            <v>2008</v>
          </cell>
          <cell r="H1204">
            <v>2008</v>
          </cell>
          <cell r="I1204" t="str">
            <v>All workers: 1 month for contract of &lt; 2 years duration; 2 months for contract of &gt;2 years duration.</v>
          </cell>
          <cell r="J1204">
            <v>2</v>
          </cell>
          <cell r="M1204">
            <v>5</v>
          </cell>
        </row>
        <row r="1205">
          <cell r="A1205" t="str">
            <v>NLDREG72008</v>
          </cell>
          <cell r="B1205" t="str">
            <v>NLD</v>
          </cell>
          <cell r="C1205" t="str">
            <v>Netherlands</v>
          </cell>
          <cell r="D1205" t="str">
            <v>Item 7</v>
          </cell>
          <cell r="E1205" t="str">
            <v>REG7</v>
          </cell>
          <cell r="F1205" t="str">
            <v xml:space="preserve">Compensation following unfair dismissal </v>
          </cell>
          <cell r="G1205">
            <v>2008</v>
          </cell>
          <cell r="H1205">
            <v>2008</v>
          </cell>
          <cell r="I1205"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the CWI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1205">
            <v>7</v>
          </cell>
          <cell r="M1205">
            <v>1</v>
          </cell>
        </row>
        <row r="1206">
          <cell r="A1206" t="str">
            <v>NLDREG82008</v>
          </cell>
          <cell r="B1206" t="str">
            <v>NLD</v>
          </cell>
          <cell r="C1206" t="str">
            <v>Netherlands</v>
          </cell>
          <cell r="D1206" t="str">
            <v>Item 8</v>
          </cell>
          <cell r="E1206" t="str">
            <v>REG8</v>
          </cell>
          <cell r="F1206" t="str">
            <v>Possibility of reinstatement following unfair dismissal</v>
          </cell>
          <cell r="G1206">
            <v>2008</v>
          </cell>
          <cell r="H1206">
            <v>2008</v>
          </cell>
          <cell r="I1206" t="str">
            <v>The option of  reinstatement is rarely made available to the employee.</v>
          </cell>
          <cell r="J1206">
            <v>1</v>
          </cell>
          <cell r="M1206">
            <v>2</v>
          </cell>
        </row>
        <row r="1207">
          <cell r="A1207" t="str">
            <v>NLDREG92008</v>
          </cell>
          <cell r="B1207" t="str">
            <v>NLD</v>
          </cell>
          <cell r="C1207" t="str">
            <v>Netherlands</v>
          </cell>
          <cell r="D1207" t="str">
            <v>Item 9</v>
          </cell>
          <cell r="E1207" t="str">
            <v>REG9</v>
          </cell>
          <cell r="F1207" t="str">
            <v>Maximum time for claim</v>
          </cell>
          <cell r="G1207">
            <v>2008</v>
          </cell>
          <cell r="H1207">
            <v>2008</v>
          </cell>
          <cell r="I1207" t="str">
            <v>6 months</v>
          </cell>
          <cell r="J1207">
            <v>6</v>
          </cell>
          <cell r="M1207">
            <v>3</v>
          </cell>
        </row>
        <row r="1208">
          <cell r="A1208" t="str">
            <v>NLDFTC12008</v>
          </cell>
          <cell r="B1208" t="str">
            <v>NLD</v>
          </cell>
          <cell r="C1208" t="str">
            <v>Netherlands</v>
          </cell>
          <cell r="D1208" t="str">
            <v>Item 10</v>
          </cell>
          <cell r="E1208" t="str">
            <v>FTC1</v>
          </cell>
          <cell r="F1208" t="str">
            <v>Valid cases for use of fixed-term contracts, other than  “objective”  or “material” situation</v>
          </cell>
          <cell r="G1208">
            <v>2008</v>
          </cell>
          <cell r="H1208">
            <v>2008</v>
          </cell>
          <cell r="I1208" t="str">
            <v xml:space="preserve">No restrictions. </v>
          </cell>
          <cell r="J1208">
            <v>3</v>
          </cell>
          <cell r="M1208">
            <v>0</v>
          </cell>
        </row>
        <row r="1209">
          <cell r="A1209" t="str">
            <v>NLDFTC22008</v>
          </cell>
          <cell r="B1209" t="str">
            <v>NLD</v>
          </cell>
          <cell r="C1209" t="str">
            <v>Netherlands</v>
          </cell>
          <cell r="D1209" t="str">
            <v>Item 11</v>
          </cell>
          <cell r="E1209" t="str">
            <v>FTC2</v>
          </cell>
          <cell r="F1209" t="str">
            <v>Maximum number of successive fixed-term contracts</v>
          </cell>
          <cell r="G1209">
            <v>2008</v>
          </cell>
          <cell r="H1209">
            <v>2008</v>
          </cell>
          <cell r="I1209"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1209">
            <v>3</v>
          </cell>
          <cell r="M1209">
            <v>3</v>
          </cell>
        </row>
        <row r="1210">
          <cell r="A1210" t="str">
            <v>NLDFTC32008</v>
          </cell>
          <cell r="B1210" t="str">
            <v>NLD</v>
          </cell>
          <cell r="C1210" t="str">
            <v>Netherlands</v>
          </cell>
          <cell r="D1210" t="str">
            <v>Item 12</v>
          </cell>
          <cell r="E1210" t="str">
            <v>FTC3</v>
          </cell>
          <cell r="F1210" t="str">
            <v>Maximum cumulated duration of successive fixed-term contracts</v>
          </cell>
          <cell r="G1210">
            <v>2008</v>
          </cell>
          <cell r="H1210">
            <v>2008</v>
          </cell>
          <cell r="I1210" t="str">
            <v xml:space="preserve">No limit for first fixed-term contracts, but 3 years in case of renewals. </v>
          </cell>
          <cell r="J1210">
            <v>36</v>
          </cell>
          <cell r="M1210">
            <v>1</v>
          </cell>
        </row>
        <row r="1211">
          <cell r="A1211" t="str">
            <v>NLDTWA12008</v>
          </cell>
          <cell r="B1211" t="str">
            <v>NLD</v>
          </cell>
          <cell r="C1211" t="str">
            <v>Netherlands</v>
          </cell>
          <cell r="D1211" t="str">
            <v>Item 13</v>
          </cell>
          <cell r="E1211" t="str">
            <v>TWA1</v>
          </cell>
          <cell r="F1211" t="str">
            <v>Types of work for which TWA employment is legal</v>
          </cell>
          <cell r="G1211">
            <v>2008</v>
          </cell>
          <cell r="H1211">
            <v>2008</v>
          </cell>
          <cell r="I1211" t="str">
            <v>General, with the exception of seamen.</v>
          </cell>
          <cell r="J1211">
            <v>3.5</v>
          </cell>
          <cell r="M1211">
            <v>0.75</v>
          </cell>
        </row>
        <row r="1212">
          <cell r="A1212" t="str">
            <v>NLDTWA22008</v>
          </cell>
          <cell r="B1212" t="str">
            <v>NLD</v>
          </cell>
          <cell r="C1212" t="str">
            <v>Netherlands</v>
          </cell>
          <cell r="D1212" t="str">
            <v>Item 14</v>
          </cell>
          <cell r="E1212" t="str">
            <v>TWA2A, TWA2B</v>
          </cell>
          <cell r="F1212" t="str">
            <v>Are there any restrictions on the number of renewals of a TWA contract?</v>
          </cell>
          <cell r="G1212">
            <v>2008</v>
          </cell>
          <cell r="H1212">
            <v>2008</v>
          </cell>
          <cell r="I1212"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1212" t="str">
            <v>No</v>
          </cell>
          <cell r="K1212" t="str">
            <v>Yes</v>
          </cell>
          <cell r="M1212">
            <v>2</v>
          </cell>
          <cell r="N1212">
            <v>4</v>
          </cell>
        </row>
        <row r="1213">
          <cell r="A1213" t="str">
            <v>NLDTWA32008</v>
          </cell>
          <cell r="B1213" t="str">
            <v>NLD</v>
          </cell>
          <cell r="C1213" t="str">
            <v>Netherlands</v>
          </cell>
          <cell r="D1213" t="str">
            <v>Item 15</v>
          </cell>
          <cell r="E1213" t="str">
            <v>TWA3A, TWA3B</v>
          </cell>
          <cell r="F1213" t="str">
            <v>Maximum cumulated duration of temporary work contracts</v>
          </cell>
          <cell r="G1213">
            <v>2008</v>
          </cell>
          <cell r="H1213">
            <v>2008</v>
          </cell>
          <cell r="I1213" t="str">
            <v>Unlimited. After 3.5 years of cumulation of TWA-contracts, the last fixed-term contract will be altered into a contract for an indefinite period with the TWA.</v>
          </cell>
          <cell r="J1213">
            <v>100</v>
          </cell>
          <cell r="K1213">
            <v>100</v>
          </cell>
          <cell r="M1213">
            <v>0</v>
          </cell>
          <cell r="N1213">
            <v>0</v>
          </cell>
        </row>
        <row r="1214">
          <cell r="A1214" t="str">
            <v>NLDTWA42008</v>
          </cell>
          <cell r="B1214" t="str">
            <v>NLD</v>
          </cell>
          <cell r="C1214" t="str">
            <v>Netherlands</v>
          </cell>
          <cell r="D1214" t="str">
            <v>Item 16</v>
          </cell>
          <cell r="E1214" t="str">
            <v>TWA4</v>
          </cell>
          <cell r="F1214" t="str">
            <v>Authorisation and reporting obligations</v>
          </cell>
          <cell r="G1214">
            <v>2008</v>
          </cell>
          <cell r="H1214">
            <v>2008</v>
          </cell>
          <cell r="I1214" t="str">
            <v>No</v>
          </cell>
          <cell r="J1214">
            <v>0</v>
          </cell>
          <cell r="M1214">
            <v>0</v>
          </cell>
        </row>
        <row r="1215">
          <cell r="A1215" t="str">
            <v>NLDTWA52008</v>
          </cell>
          <cell r="B1215" t="str">
            <v>NLD</v>
          </cell>
          <cell r="C1215" t="str">
            <v>Netherlands</v>
          </cell>
          <cell r="D1215" t="str">
            <v>Item 17</v>
          </cell>
          <cell r="E1215" t="str">
            <v>TWA5</v>
          </cell>
          <cell r="F1215" t="str">
            <v>Equal treatment for TWA workers</v>
          </cell>
          <cell r="G1215">
            <v>2008</v>
          </cell>
          <cell r="H1215">
            <v>2008</v>
          </cell>
          <cell r="I1215"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1215">
            <v>1.5</v>
          </cell>
          <cell r="M1215">
            <v>4.5</v>
          </cell>
        </row>
        <row r="1216">
          <cell r="A1216" t="str">
            <v>NLDCD12008</v>
          </cell>
          <cell r="B1216" t="str">
            <v>NLD</v>
          </cell>
          <cell r="C1216" t="str">
            <v>Netherlands</v>
          </cell>
          <cell r="D1216" t="str">
            <v>Item 18</v>
          </cell>
          <cell r="E1216" t="str">
            <v>CD1</v>
          </cell>
          <cell r="F1216" t="str">
            <v>Definition of collective dismissal</v>
          </cell>
          <cell r="G1216">
            <v>2008</v>
          </cell>
          <cell r="H1216">
            <v>2008</v>
          </cell>
          <cell r="I1216" t="str">
            <v>Over 3 months, 20+ workers dismissed by one employer in one employment service region. Dismissals via courts count in the computation of the threshold of 20 employees only if they are five or more.</v>
          </cell>
          <cell r="J1216">
            <v>2</v>
          </cell>
          <cell r="M1216">
            <v>3</v>
          </cell>
        </row>
        <row r="1217">
          <cell r="A1217" t="str">
            <v>NLDCD22008</v>
          </cell>
          <cell r="B1217" t="str">
            <v>NLD</v>
          </cell>
          <cell r="C1217" t="str">
            <v>Netherlands</v>
          </cell>
          <cell r="D1217" t="str">
            <v>Item 19</v>
          </cell>
          <cell r="E1217" t="str">
            <v>CD2</v>
          </cell>
          <cell r="F1217" t="str">
            <v>Additional notification requirements in case of collective dismissals</v>
          </cell>
          <cell r="G1217">
            <v>2008</v>
          </cell>
          <cell r="H1217">
            <v>2008</v>
          </cell>
          <cell r="I1217" t="str">
            <v>Notification of employee representatives: Duty to inform and consult with Works Council and trade union delegation.
Notification of public authorities: Notification of regional employment office.</v>
          </cell>
          <cell r="J1217">
            <v>1</v>
          </cell>
          <cell r="M1217">
            <v>3</v>
          </cell>
        </row>
        <row r="1218">
          <cell r="A1218" t="str">
            <v>NLDCD32008</v>
          </cell>
          <cell r="B1218" t="str">
            <v>NLD</v>
          </cell>
          <cell r="C1218" t="str">
            <v>Netherlands</v>
          </cell>
          <cell r="D1218" t="str">
            <v>Item 20</v>
          </cell>
          <cell r="E1218" t="str">
            <v>CD3</v>
          </cell>
          <cell r="F1218" t="str">
            <v>Additional delays involved in case of collective dismissals</v>
          </cell>
          <cell r="G1218">
            <v>2008</v>
          </cell>
          <cell r="H1218">
            <v>2008</v>
          </cell>
          <cell r="I1218" t="str">
            <v>30 days waiting period to allow for social plan negotiations (unless the social partners have agreed in writing to refrain from the waiting period.</v>
          </cell>
          <cell r="J1218">
            <v>30</v>
          </cell>
          <cell r="M1218">
            <v>3</v>
          </cell>
        </row>
        <row r="1219">
          <cell r="A1219" t="str">
            <v>NLDCD42008</v>
          </cell>
          <cell r="B1219" t="str">
            <v>NLD</v>
          </cell>
          <cell r="C1219" t="str">
            <v>Netherlands</v>
          </cell>
          <cell r="D1219" t="str">
            <v>Item 21</v>
          </cell>
          <cell r="E1219" t="str">
            <v>CD4</v>
          </cell>
          <cell r="F1219" t="str">
            <v>Other special costs to employers in case of collective dismissals</v>
          </cell>
          <cell r="G1219">
            <v>2008</v>
          </cell>
          <cell r="H1219">
            <v>2008</v>
          </cell>
          <cell r="I1219" t="str">
            <v>Type of negotiation required: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1219">
            <v>1</v>
          </cell>
          <cell r="M1219">
            <v>3</v>
          </cell>
        </row>
        <row r="1220">
          <cell r="A1220" t="str">
            <v>NLDREG12011</v>
          </cell>
          <cell r="B1220" t="str">
            <v>NLD</v>
          </cell>
          <cell r="C1220" t="str">
            <v>Netherlands</v>
          </cell>
          <cell r="D1220" t="str">
            <v>Item 1</v>
          </cell>
          <cell r="E1220" t="str">
            <v>REG1</v>
          </cell>
          <cell r="F1220" t="str">
            <v>Notification procedures</v>
          </cell>
          <cell r="G1220">
            <v>2011</v>
          </cell>
          <cell r="H1220">
            <v>2011</v>
          </cell>
          <cell r="I1220"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1220">
            <v>2.5</v>
          </cell>
          <cell r="M1220">
            <v>5</v>
          </cell>
        </row>
        <row r="1221">
          <cell r="A1221" t="str">
            <v>NLDREG22011</v>
          </cell>
          <cell r="B1221" t="str">
            <v>NLD</v>
          </cell>
          <cell r="C1221" t="str">
            <v>Netherlands</v>
          </cell>
          <cell r="D1221" t="str">
            <v>Item 2</v>
          </cell>
          <cell r="E1221" t="str">
            <v>REG2</v>
          </cell>
          <cell r="F1221" t="str">
            <v>Delay before notice can start</v>
          </cell>
          <cell r="G1221">
            <v>2011</v>
          </cell>
          <cell r="H1221">
            <v>2011</v>
          </cell>
          <cell r="I1221" t="str">
            <v>Termination via PES: Authorisation procedure normally takes 4 6 weeks. 
Termination via courts: The delay in cases which proceed to court varies from 1-30 days. 
Calculation: average of PES (5 weeks on average) and courts (15 days on average).</v>
          </cell>
          <cell r="J1221">
            <v>25</v>
          </cell>
          <cell r="M1221">
            <v>3</v>
          </cell>
        </row>
        <row r="1222">
          <cell r="A1222" t="str">
            <v>NLDREG32011</v>
          </cell>
          <cell r="B1222" t="str">
            <v>NLD</v>
          </cell>
          <cell r="C1222" t="str">
            <v>Netherlands</v>
          </cell>
          <cell r="D1222" t="str">
            <v>Item 3</v>
          </cell>
          <cell r="E1222" t="str">
            <v>REG3A, REG3B, REG3C</v>
          </cell>
          <cell r="F1222" t="str">
            <v>Notice / tenure</v>
          </cell>
          <cell r="G1222">
            <v>2011</v>
          </cell>
          <cell r="H1222">
            <v>2011</v>
          </cell>
          <cell r="I1222" t="str">
            <v>Termination via PES: 1m in the first five years of service, extended by one more month for every additional 5 years of service, up to a maximum of 4 months. In practice, the maximum is closer to 3 months since time spent for the prior authorisation 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Calculation: average of PES /courts (0)</v>
          </cell>
          <cell r="J1222">
            <v>0.5</v>
          </cell>
          <cell r="K1222">
            <v>0.5</v>
          </cell>
          <cell r="L1222">
            <v>1.5</v>
          </cell>
          <cell r="M1222">
            <v>2</v>
          </cell>
          <cell r="N1222">
            <v>1</v>
          </cell>
          <cell r="O1222">
            <v>1</v>
          </cell>
        </row>
        <row r="1223">
          <cell r="A1223" t="str">
            <v>NLDREG42011</v>
          </cell>
          <cell r="B1223" t="str">
            <v>NLD</v>
          </cell>
          <cell r="C1223" t="str">
            <v>Netherlands</v>
          </cell>
          <cell r="D1223" t="str">
            <v>Item 4</v>
          </cell>
          <cell r="E1223" t="str">
            <v>REG4A, REG4B, REG4C</v>
          </cell>
          <cell r="F1223" t="str">
            <v>Severance pay / tenure</v>
          </cell>
          <cell r="G1223">
            <v>2011</v>
          </cell>
          <cell r="H1223">
            <v>2011</v>
          </cell>
          <cell r="I1223"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monthly gross salary. 
C = correction factor (no maximum, but a correction factor above 2 is extremely exceptional).
In this case (1 in 2 cases), 9 months tenure: 0 month, 4 years tenure: 3.2 month, 20 years tenure: 20 months (takes into account the correction factor mentioned above - as estimated by Dutch gov.). 
Calculation: average of PES (0)/courts
</v>
          </cell>
          <cell r="J1223">
            <v>0</v>
          </cell>
          <cell r="K1223">
            <v>1.6</v>
          </cell>
          <cell r="L1223">
            <v>10</v>
          </cell>
          <cell r="M1223">
            <v>0</v>
          </cell>
          <cell r="N1223">
            <v>3</v>
          </cell>
          <cell r="O1223">
            <v>3</v>
          </cell>
        </row>
        <row r="1224">
          <cell r="A1224" t="str">
            <v>NLDREG52011</v>
          </cell>
          <cell r="B1224" t="str">
            <v>NLD</v>
          </cell>
          <cell r="C1224" t="str">
            <v>Netherlands</v>
          </cell>
          <cell r="D1224" t="str">
            <v>Item 5</v>
          </cell>
          <cell r="E1224" t="str">
            <v>REG5</v>
          </cell>
          <cell r="F1224" t="str">
            <v>Definition of justified or unfair dismissal</v>
          </cell>
          <cell r="G1224">
            <v>2011</v>
          </cell>
          <cell r="H1224">
            <v>2011</v>
          </cell>
          <cell r="I1224"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1224">
            <v>1.5</v>
          </cell>
          <cell r="M1224">
            <v>3</v>
          </cell>
        </row>
        <row r="1225">
          <cell r="A1225" t="str">
            <v>NLDREG62011</v>
          </cell>
          <cell r="B1225" t="str">
            <v>NLD</v>
          </cell>
          <cell r="C1225" t="str">
            <v>Netherlands</v>
          </cell>
          <cell r="D1225" t="str">
            <v>Item 6</v>
          </cell>
          <cell r="E1225" t="str">
            <v>REG6</v>
          </cell>
          <cell r="F1225" t="str">
            <v>Trial period</v>
          </cell>
          <cell r="G1225">
            <v>2011</v>
          </cell>
          <cell r="H1225">
            <v>2011</v>
          </cell>
          <cell r="I1225"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1225">
            <v>2</v>
          </cell>
          <cell r="M1225">
            <v>5</v>
          </cell>
        </row>
        <row r="1226">
          <cell r="A1226" t="str">
            <v>NLDREG72011</v>
          </cell>
          <cell r="B1226" t="str">
            <v>NLD</v>
          </cell>
          <cell r="C1226" t="str">
            <v>Netherlands</v>
          </cell>
          <cell r="D1226" t="str">
            <v>Item 7</v>
          </cell>
          <cell r="E1226" t="str">
            <v>REG7</v>
          </cell>
          <cell r="F1226" t="str">
            <v xml:space="preserve">Compensation following unfair dismissal </v>
          </cell>
          <cell r="G1226">
            <v>2011</v>
          </cell>
          <cell r="H1226">
            <v>2011</v>
          </cell>
          <cell r="I1226"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1226">
            <v>7</v>
          </cell>
          <cell r="M1226">
            <v>1</v>
          </cell>
        </row>
        <row r="1227">
          <cell r="A1227" t="str">
            <v>NLDREG82011</v>
          </cell>
          <cell r="B1227" t="str">
            <v>NLD</v>
          </cell>
          <cell r="C1227" t="str">
            <v>Netherlands</v>
          </cell>
          <cell r="D1227" t="str">
            <v>Item 8</v>
          </cell>
          <cell r="E1227" t="str">
            <v>REG8</v>
          </cell>
          <cell r="F1227" t="str">
            <v>Possibility of reinstatement following unfair dismissal</v>
          </cell>
          <cell r="G1227">
            <v>2011</v>
          </cell>
          <cell r="H1227">
            <v>2011</v>
          </cell>
          <cell r="I1227" t="str">
            <v>The option of reinstatement is rarely made available to the employee.</v>
          </cell>
          <cell r="J1227">
            <v>1</v>
          </cell>
          <cell r="M1227">
            <v>2</v>
          </cell>
        </row>
        <row r="1228">
          <cell r="A1228" t="str">
            <v>NLDREG92011</v>
          </cell>
          <cell r="B1228" t="str">
            <v>NLD</v>
          </cell>
          <cell r="C1228" t="str">
            <v>Netherlands</v>
          </cell>
          <cell r="D1228" t="str">
            <v>Item 9</v>
          </cell>
          <cell r="E1228" t="str">
            <v>REG9</v>
          </cell>
          <cell r="F1228" t="str">
            <v>Maximum time for claim</v>
          </cell>
          <cell r="G1228">
            <v>2011</v>
          </cell>
          <cell r="H1228">
            <v>2011</v>
          </cell>
          <cell r="I1228" t="str">
            <v>6 months from the effective date of termination (Civil Code, art. 7:683).</v>
          </cell>
          <cell r="J1228">
            <v>6</v>
          </cell>
          <cell r="M1228">
            <v>3</v>
          </cell>
        </row>
        <row r="1229">
          <cell r="A1229" t="str">
            <v>NLDFTC12011</v>
          </cell>
          <cell r="B1229" t="str">
            <v>NLD</v>
          </cell>
          <cell r="C1229" t="str">
            <v>Netherlands</v>
          </cell>
          <cell r="D1229" t="str">
            <v>Item 10</v>
          </cell>
          <cell r="E1229" t="str">
            <v>FTC1</v>
          </cell>
          <cell r="F1229" t="str">
            <v>Valid cases for use of fixed-term contracts, other than  “objective”  or “material” situation</v>
          </cell>
          <cell r="G1229">
            <v>2011</v>
          </cell>
          <cell r="H1229">
            <v>2011</v>
          </cell>
          <cell r="I1229" t="str">
            <v xml:space="preserve">No restrictions. </v>
          </cell>
          <cell r="J1229">
            <v>3</v>
          </cell>
          <cell r="M1229">
            <v>0</v>
          </cell>
        </row>
        <row r="1230">
          <cell r="A1230" t="str">
            <v>NLDFTC22011</v>
          </cell>
          <cell r="B1230" t="str">
            <v>NLD</v>
          </cell>
          <cell r="C1230" t="str">
            <v>Netherlands</v>
          </cell>
          <cell r="D1230" t="str">
            <v>Item 11</v>
          </cell>
          <cell r="E1230" t="str">
            <v>FTC2</v>
          </cell>
          <cell r="F1230" t="str">
            <v>Maximum number of successive fixed-term contracts</v>
          </cell>
          <cell r="G1230">
            <v>2011</v>
          </cell>
          <cell r="H1230">
            <v>2011</v>
          </cell>
          <cell r="I1230"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1230">
            <v>3</v>
          </cell>
          <cell r="M1230">
            <v>3</v>
          </cell>
        </row>
        <row r="1231">
          <cell r="A1231" t="str">
            <v>NLDFTC32011</v>
          </cell>
          <cell r="B1231" t="str">
            <v>NLD</v>
          </cell>
          <cell r="C1231" t="str">
            <v>Netherlands</v>
          </cell>
          <cell r="D1231" t="str">
            <v>Item 12</v>
          </cell>
          <cell r="E1231" t="str">
            <v>FTC3</v>
          </cell>
          <cell r="F1231" t="str">
            <v>Maximum cumulated duration of successive fixed-term contracts</v>
          </cell>
          <cell r="G1231">
            <v>2011</v>
          </cell>
          <cell r="H1231">
            <v>2011</v>
          </cell>
          <cell r="I1231" t="str">
            <v xml:space="preserve">No limit for first fixed-term contracts, but 3 years in case of renewals. </v>
          </cell>
          <cell r="J1231">
            <v>36</v>
          </cell>
          <cell r="M1231">
            <v>1</v>
          </cell>
        </row>
        <row r="1232">
          <cell r="A1232" t="str">
            <v>NLDTWA12011</v>
          </cell>
          <cell r="B1232" t="str">
            <v>NLD</v>
          </cell>
          <cell r="C1232" t="str">
            <v>Netherlands</v>
          </cell>
          <cell r="D1232" t="str">
            <v>Item 13</v>
          </cell>
          <cell r="E1232" t="str">
            <v>TWA1</v>
          </cell>
          <cell r="F1232" t="str">
            <v>Types of work for which TWA employment is legal</v>
          </cell>
          <cell r="G1232">
            <v>2011</v>
          </cell>
          <cell r="H1232">
            <v>2011</v>
          </cell>
          <cell r="I1232" t="str">
            <v>General, with the exception of seamen.</v>
          </cell>
          <cell r="J1232">
            <v>3.5</v>
          </cell>
          <cell r="M1232">
            <v>0.75</v>
          </cell>
        </row>
        <row r="1233">
          <cell r="A1233" t="str">
            <v>NLDTWA22011</v>
          </cell>
          <cell r="B1233" t="str">
            <v>NLD</v>
          </cell>
          <cell r="C1233" t="str">
            <v>Netherlands</v>
          </cell>
          <cell r="D1233" t="str">
            <v>Item 14</v>
          </cell>
          <cell r="E1233" t="str">
            <v>TWA2A, TWA2B</v>
          </cell>
          <cell r="F1233" t="str">
            <v>Are there any restrictions on the number of renewals of a TWA contract?</v>
          </cell>
          <cell r="G1233">
            <v>2011</v>
          </cell>
          <cell r="H1233">
            <v>2011</v>
          </cell>
          <cell r="I1233"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1233" t="str">
            <v>No</v>
          </cell>
          <cell r="K1233" t="str">
            <v>Yes</v>
          </cell>
          <cell r="M1233">
            <v>2</v>
          </cell>
          <cell r="N1233">
            <v>4</v>
          </cell>
        </row>
        <row r="1234">
          <cell r="A1234" t="str">
            <v>NLDTWA32011</v>
          </cell>
          <cell r="B1234" t="str">
            <v>NLD</v>
          </cell>
          <cell r="C1234" t="str">
            <v>Netherlands</v>
          </cell>
          <cell r="D1234" t="str">
            <v>Item 15</v>
          </cell>
          <cell r="E1234" t="str">
            <v>TWA3A, TWA3B</v>
          </cell>
          <cell r="F1234" t="str">
            <v>Maximum cumulated duration of temporary work contracts</v>
          </cell>
          <cell r="G1234">
            <v>2011</v>
          </cell>
          <cell r="H1234">
            <v>2011</v>
          </cell>
          <cell r="I1234" t="str">
            <v>Unlimited. After 3.5 years of cumulation of TWA-contracts, the last fixed-term contract will be altered into a contract for an indefinite period with the TWA.</v>
          </cell>
          <cell r="J1234">
            <v>100</v>
          </cell>
          <cell r="K1234">
            <v>100</v>
          </cell>
          <cell r="M1234">
            <v>0</v>
          </cell>
          <cell r="N1234">
            <v>0</v>
          </cell>
          <cell r="P1234">
            <v>40878</v>
          </cell>
        </row>
        <row r="1235">
          <cell r="A1235" t="str">
            <v>NLDTWA42011</v>
          </cell>
          <cell r="B1235" t="str">
            <v>NLD</v>
          </cell>
          <cell r="C1235" t="str">
            <v>Netherlands</v>
          </cell>
          <cell r="D1235" t="str">
            <v>Item 16</v>
          </cell>
          <cell r="E1235" t="str">
            <v>TWA4</v>
          </cell>
          <cell r="F1235" t="str">
            <v>Authorisation and reporting obligations</v>
          </cell>
          <cell r="G1235">
            <v>2011</v>
          </cell>
          <cell r="H1235">
            <v>2011</v>
          </cell>
          <cell r="I1235" t="str">
            <v>No</v>
          </cell>
          <cell r="J1235">
            <v>0</v>
          </cell>
          <cell r="M1235">
            <v>0</v>
          </cell>
        </row>
        <row r="1236">
          <cell r="A1236" t="str">
            <v>NLDTWA52011</v>
          </cell>
          <cell r="B1236" t="str">
            <v>NLD</v>
          </cell>
          <cell r="C1236" t="str">
            <v>Netherlands</v>
          </cell>
          <cell r="D1236" t="str">
            <v>Item 17</v>
          </cell>
          <cell r="E1236" t="str">
            <v>TWA5</v>
          </cell>
          <cell r="F1236" t="str">
            <v>Equal treatment for TWA workers</v>
          </cell>
          <cell r="G1236">
            <v>2011</v>
          </cell>
          <cell r="H1236">
            <v>2011</v>
          </cell>
          <cell r="I1236"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1236">
            <v>1.5</v>
          </cell>
          <cell r="M1236">
            <v>4.5</v>
          </cell>
        </row>
        <row r="1237">
          <cell r="A1237" t="str">
            <v>NLDCD12011</v>
          </cell>
          <cell r="B1237" t="str">
            <v>NLD</v>
          </cell>
          <cell r="C1237" t="str">
            <v>Netherlands</v>
          </cell>
          <cell r="D1237" t="str">
            <v>Item 18</v>
          </cell>
          <cell r="E1237" t="str">
            <v>CD1</v>
          </cell>
          <cell r="F1237" t="str">
            <v>Definition of collective dismissal</v>
          </cell>
          <cell r="G1237">
            <v>2011</v>
          </cell>
          <cell r="H1237">
            <v>2011</v>
          </cell>
          <cell r="I1237" t="str">
            <v>Over 3 months, 20+ workers dismissed by one employer in one employment service region</v>
          </cell>
          <cell r="J1237">
            <v>2</v>
          </cell>
          <cell r="M1237">
            <v>3</v>
          </cell>
        </row>
        <row r="1238">
          <cell r="A1238" t="str">
            <v>NLDCD22011</v>
          </cell>
          <cell r="B1238" t="str">
            <v>NLD</v>
          </cell>
          <cell r="C1238" t="str">
            <v>Netherlands</v>
          </cell>
          <cell r="D1238" t="str">
            <v>Item 19</v>
          </cell>
          <cell r="E1238" t="str">
            <v>CD2</v>
          </cell>
          <cell r="F1238" t="str">
            <v>Additional notification requirements in case of collective dismissals</v>
          </cell>
          <cell r="G1238">
            <v>2011</v>
          </cell>
          <cell r="H1238">
            <v>2011</v>
          </cell>
          <cell r="I1238" t="str">
            <v>Notification of employee representatives: Duty to inform and consult with Works Council and trade union delegation.
Notification of public authorities: Notification of regional employment office.</v>
          </cell>
          <cell r="J1238">
            <v>1</v>
          </cell>
          <cell r="M1238">
            <v>3</v>
          </cell>
        </row>
        <row r="1239">
          <cell r="A1239" t="str">
            <v>NLDCD32011</v>
          </cell>
          <cell r="B1239" t="str">
            <v>NLD</v>
          </cell>
          <cell r="C1239" t="str">
            <v>Netherlands</v>
          </cell>
          <cell r="D1239" t="str">
            <v>Item 20</v>
          </cell>
          <cell r="E1239" t="str">
            <v>CD3</v>
          </cell>
          <cell r="F1239" t="str">
            <v>Additional delays involved in case of collective dismissals</v>
          </cell>
          <cell r="G1239">
            <v>2011</v>
          </cell>
          <cell r="H1239">
            <v>2011</v>
          </cell>
          <cell r="I1239" t="str">
            <v>30 days waiting period to allow for social plan negotiations (unless the social partners have agreed in writing to refrain from the waiting period.</v>
          </cell>
          <cell r="J1239">
            <v>30</v>
          </cell>
          <cell r="M1239">
            <v>3</v>
          </cell>
        </row>
        <row r="1240">
          <cell r="A1240" t="str">
            <v>NLDCD42011</v>
          </cell>
          <cell r="B1240" t="str">
            <v>NLD</v>
          </cell>
          <cell r="C1240" t="str">
            <v>Netherlands</v>
          </cell>
          <cell r="D1240" t="str">
            <v>Item 21</v>
          </cell>
          <cell r="E1240" t="str">
            <v>CD4</v>
          </cell>
          <cell r="F1240" t="str">
            <v>Other special costs to employers in case of collective dismissals</v>
          </cell>
          <cell r="G1240">
            <v>2011</v>
          </cell>
          <cell r="H1240">
            <v>2011</v>
          </cell>
          <cell r="I1240"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1240">
            <v>1</v>
          </cell>
          <cell r="M1240">
            <v>3</v>
          </cell>
        </row>
        <row r="1241">
          <cell r="A1241" t="str">
            <v>NZLREG12008</v>
          </cell>
          <cell r="B1241" t="str">
            <v>NZL</v>
          </cell>
          <cell r="C1241" t="str">
            <v>New Zealand</v>
          </cell>
          <cell r="D1241" t="str">
            <v>Item 1</v>
          </cell>
          <cell r="E1241" t="str">
            <v>REG1</v>
          </cell>
          <cell r="F1241" t="str">
            <v>Notification procedures</v>
          </cell>
          <cell r="G1241">
            <v>2008</v>
          </cell>
          <cell r="H1241">
            <v>2008</v>
          </cell>
          <cell r="I1241"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1241">
            <v>1.5</v>
          </cell>
          <cell r="M1241">
            <v>3</v>
          </cell>
          <cell r="P1241">
            <v>41091</v>
          </cell>
        </row>
        <row r="1242">
          <cell r="A1242" t="str">
            <v>NZLREG22008</v>
          </cell>
          <cell r="B1242" t="str">
            <v>NZL</v>
          </cell>
          <cell r="C1242" t="str">
            <v>New Zealand</v>
          </cell>
          <cell r="D1242" t="str">
            <v>Item 2</v>
          </cell>
          <cell r="E1242" t="str">
            <v>REG2</v>
          </cell>
          <cell r="F1242" t="str">
            <v>Delay before notice can start</v>
          </cell>
          <cell r="G1242">
            <v>2008</v>
          </cell>
          <cell r="H1242">
            <v>2008</v>
          </cell>
          <cell r="I1242"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1242">
            <v>5</v>
          </cell>
          <cell r="M1242">
            <v>1</v>
          </cell>
          <cell r="P1242">
            <v>41091</v>
          </cell>
        </row>
        <row r="1243">
          <cell r="A1243" t="str">
            <v>NZLREG32008</v>
          </cell>
          <cell r="B1243" t="str">
            <v>NZL</v>
          </cell>
          <cell r="C1243" t="str">
            <v>New Zealand</v>
          </cell>
          <cell r="D1243" t="str">
            <v>Item 3</v>
          </cell>
          <cell r="E1243" t="str">
            <v>REG3A, REG3B, REG3C</v>
          </cell>
          <cell r="F1243" t="str">
            <v>Notice / tenure</v>
          </cell>
          <cell r="G1243">
            <v>2008</v>
          </cell>
          <cell r="H1243">
            <v>2008</v>
          </cell>
          <cell r="I1243" t="str">
            <v>All workers: No specific period is required under the ERA, but the duty of good faith, as well as case law, requires that reasonable notice be provided. Usually 1-2 weeks for blue collar and 2+ weeks for white collar workers.</v>
          </cell>
          <cell r="J1243">
            <v>0.5</v>
          </cell>
          <cell r="K1243">
            <v>0.5</v>
          </cell>
          <cell r="L1243">
            <v>0.5</v>
          </cell>
          <cell r="M1243">
            <v>2</v>
          </cell>
          <cell r="N1243">
            <v>1</v>
          </cell>
          <cell r="O1243">
            <v>0</v>
          </cell>
        </row>
        <row r="1244">
          <cell r="A1244" t="str">
            <v>NZLREG42008</v>
          </cell>
          <cell r="B1244" t="str">
            <v>NZL</v>
          </cell>
          <cell r="C1244" t="str">
            <v>New Zealand</v>
          </cell>
          <cell r="D1244" t="str">
            <v>Item 4</v>
          </cell>
          <cell r="E1244" t="str">
            <v>REG4A, REG4B, REG4C</v>
          </cell>
          <cell r="F1244" t="str">
            <v>Severance pay / tenure</v>
          </cell>
          <cell r="G1244">
            <v>2008</v>
          </cell>
          <cell r="H1244">
            <v>2008</v>
          </cell>
          <cell r="I1244"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1244">
            <v>0</v>
          </cell>
          <cell r="K1244">
            <v>0</v>
          </cell>
          <cell r="L1244">
            <v>0</v>
          </cell>
          <cell r="M1244">
            <v>0</v>
          </cell>
          <cell r="N1244">
            <v>0</v>
          </cell>
          <cell r="O1244">
            <v>0</v>
          </cell>
        </row>
        <row r="1245">
          <cell r="A1245" t="str">
            <v>NZLREG52008</v>
          </cell>
          <cell r="B1245" t="str">
            <v>NZL</v>
          </cell>
          <cell r="C1245" t="str">
            <v>New Zealand</v>
          </cell>
          <cell r="D1245" t="str">
            <v>Item 5</v>
          </cell>
          <cell r="E1245" t="str">
            <v>REG5</v>
          </cell>
          <cell r="F1245" t="str">
            <v>Definition of justified or unfair dismissal</v>
          </cell>
          <cell r="G1245">
            <v>2008</v>
          </cell>
          <cell r="H1245">
            <v>2008</v>
          </cell>
          <cell r="I1245" t="str">
            <v xml:space="preserve">Dismissal is justified if there is a good substantive reason to dismiss (where it would be open to a fair and reasonable employer to dismiss an employee in those particular circumstances) and the employer carries out the dismissal fairly and reasonably in those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v>
          </cell>
          <cell r="J1245">
            <v>0</v>
          </cell>
          <cell r="M1245">
            <v>0</v>
          </cell>
        </row>
        <row r="1246">
          <cell r="A1246" t="str">
            <v>NZLREG62008</v>
          </cell>
          <cell r="B1246" t="str">
            <v>NZL</v>
          </cell>
          <cell r="C1246" t="str">
            <v>New Zealand</v>
          </cell>
          <cell r="D1246" t="str">
            <v>Item 6</v>
          </cell>
          <cell r="E1246" t="str">
            <v>REG6</v>
          </cell>
          <cell r="F1246" t="str">
            <v>Trial period</v>
          </cell>
          <cell r="G1246">
            <v>2008</v>
          </cell>
          <cell r="H1246">
            <v>2008</v>
          </cell>
          <cell r="I1246" t="str">
            <v>All employees are covered by EPL from the start of their employment. The ERA’s provisions on trial and probationary periods provide that the fact that an employee is employed on a trial/probationary period does not affect the application of the law relating to unjustifiable dismissal</v>
          </cell>
          <cell r="J1246">
            <v>0</v>
          </cell>
          <cell r="M1246">
            <v>6</v>
          </cell>
          <cell r="P1246">
            <v>41091</v>
          </cell>
        </row>
        <row r="1247">
          <cell r="A1247" t="str">
            <v>NZLREG72008</v>
          </cell>
          <cell r="B1247" t="str">
            <v>NZL</v>
          </cell>
          <cell r="C1247" t="str">
            <v>New Zealand</v>
          </cell>
          <cell r="D1247" t="str">
            <v>Item 7</v>
          </cell>
          <cell r="E1247" t="str">
            <v>REG7</v>
          </cell>
          <cell r="F1247" t="str">
            <v xml:space="preserve">Compensation following unfair dismissal </v>
          </cell>
          <cell r="G1247">
            <v>2008</v>
          </cell>
          <cell r="H1247">
            <v>2008</v>
          </cell>
          <cell r="I1247"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Typical compensation at 20 years tenure: backpay of 6 months (assumes case takes 6 months to complete) + median compensation payment of NZ$5,000 in 2008 (equivalent to 6.8 weeks wages based on median weekly wages and salaries earnings taken from 2008 New Zealand Income Survey).
</v>
          </cell>
          <cell r="J1247">
            <v>7.7</v>
          </cell>
          <cell r="M1247">
            <v>1</v>
          </cell>
          <cell r="P1247">
            <v>41091</v>
          </cell>
        </row>
        <row r="1248">
          <cell r="A1248" t="str">
            <v>NZLREG82008</v>
          </cell>
          <cell r="B1248" t="str">
            <v>NZL</v>
          </cell>
          <cell r="C1248" t="str">
            <v>New Zealand</v>
          </cell>
          <cell r="D1248" t="str">
            <v>Item 8</v>
          </cell>
          <cell r="E1248" t="str">
            <v>REG8</v>
          </cell>
          <cell r="F1248" t="str">
            <v>Possibility of reinstatement following unfair dismissal</v>
          </cell>
          <cell r="G1248">
            <v>2008</v>
          </cell>
          <cell r="H1248">
            <v>2008</v>
          </cell>
          <cell r="I1248" t="str">
            <v xml:space="preserve">The ERA requires the Employment Relations Authority to provide for reinstatement “wherever practicable”.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1248">
            <v>1</v>
          </cell>
          <cell r="M1248">
            <v>2</v>
          </cell>
        </row>
        <row r="1249">
          <cell r="A1249" t="str">
            <v>NZLREG92008</v>
          </cell>
          <cell r="B1249" t="str">
            <v>NZL</v>
          </cell>
          <cell r="C1249" t="str">
            <v>New Zealand</v>
          </cell>
          <cell r="D1249" t="str">
            <v>Item 9</v>
          </cell>
          <cell r="E1249" t="str">
            <v>REG9</v>
          </cell>
          <cell r="F1249" t="str">
            <v>Maximum time for claim</v>
          </cell>
          <cell r="G1249">
            <v>2008</v>
          </cell>
          <cell r="H1249">
            <v>2008</v>
          </cell>
          <cell r="I1249"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1249">
            <v>3</v>
          </cell>
          <cell r="M1249">
            <v>2</v>
          </cell>
        </row>
        <row r="1250">
          <cell r="A1250" t="str">
            <v>NZLFTC12008</v>
          </cell>
          <cell r="B1250" t="str">
            <v>NZL</v>
          </cell>
          <cell r="C1250" t="str">
            <v>New Zealand</v>
          </cell>
          <cell r="D1250" t="str">
            <v>Item 10</v>
          </cell>
          <cell r="E1250" t="str">
            <v>FTC1</v>
          </cell>
          <cell r="F1250" t="str">
            <v>Valid cases for use of fixed-term contracts, other than  “objective”  or “material” situation</v>
          </cell>
          <cell r="G1250">
            <v>2008</v>
          </cell>
          <cell r="H1250">
            <v>2008</v>
          </cell>
          <cell r="I1250"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1250">
            <v>2</v>
          </cell>
          <cell r="M1250">
            <v>2</v>
          </cell>
        </row>
        <row r="1251">
          <cell r="A1251" t="str">
            <v>NZLFTC22008</v>
          </cell>
          <cell r="B1251" t="str">
            <v>NZL</v>
          </cell>
          <cell r="C1251" t="str">
            <v>New Zealand</v>
          </cell>
          <cell r="D1251" t="str">
            <v>Item 11</v>
          </cell>
          <cell r="E1251" t="str">
            <v>FTC2</v>
          </cell>
          <cell r="F1251" t="str">
            <v>Maximum number of successive fixed-term contracts</v>
          </cell>
          <cell r="G1251">
            <v>2008</v>
          </cell>
          <cell r="H1251">
            <v>2008</v>
          </cell>
          <cell r="I1251"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1251">
            <v>4</v>
          </cell>
          <cell r="M1251">
            <v>2</v>
          </cell>
        </row>
        <row r="1252">
          <cell r="A1252" t="str">
            <v>NZLFTC32008</v>
          </cell>
          <cell r="B1252" t="str">
            <v>NZL</v>
          </cell>
          <cell r="C1252" t="str">
            <v>New Zealand</v>
          </cell>
          <cell r="D1252" t="str">
            <v>Item 12</v>
          </cell>
          <cell r="E1252" t="str">
            <v>FTC3</v>
          </cell>
          <cell r="F1252" t="str">
            <v>Maximum cumulated duration of successive fixed-term contracts</v>
          </cell>
          <cell r="G1252">
            <v>2008</v>
          </cell>
          <cell r="H1252">
            <v>2008</v>
          </cell>
          <cell r="I1252" t="str">
            <v>No limit, unless it is shown that the employer does not have genuine reasons based on reasonable grounds.</v>
          </cell>
          <cell r="J1252">
            <v>200</v>
          </cell>
          <cell r="M1252">
            <v>0</v>
          </cell>
        </row>
        <row r="1253">
          <cell r="A1253" t="str">
            <v>NZLTWA12008</v>
          </cell>
          <cell r="B1253" t="str">
            <v>NZL</v>
          </cell>
          <cell r="C1253" t="str">
            <v>New Zealand</v>
          </cell>
          <cell r="D1253" t="str">
            <v>Item 13</v>
          </cell>
          <cell r="E1253" t="str">
            <v>TWA1</v>
          </cell>
          <cell r="F1253" t="str">
            <v>Types of work for which TWA employment is legal</v>
          </cell>
          <cell r="G1253">
            <v>2008</v>
          </cell>
          <cell r="H1253">
            <v>2008</v>
          </cell>
          <cell r="I1253" t="str">
            <v>General</v>
          </cell>
          <cell r="J1253">
            <v>4</v>
          </cell>
          <cell r="M1253">
            <v>0</v>
          </cell>
        </row>
        <row r="1254">
          <cell r="A1254" t="str">
            <v>NZLTWA22008</v>
          </cell>
          <cell r="B1254" t="str">
            <v>NZL</v>
          </cell>
          <cell r="C1254" t="str">
            <v>New Zealand</v>
          </cell>
          <cell r="D1254" t="str">
            <v>Item 14</v>
          </cell>
          <cell r="E1254" t="str">
            <v>TWA2A, TWA2B</v>
          </cell>
          <cell r="F1254" t="str">
            <v>Are there any restrictions on the number of renewals of a TWA contract?</v>
          </cell>
          <cell r="G1254">
            <v>2008</v>
          </cell>
          <cell r="H1254">
            <v>2008</v>
          </cell>
          <cell r="I1254"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1254" t="str">
            <v>No</v>
          </cell>
          <cell r="K1254" t="str">
            <v>Yes</v>
          </cell>
          <cell r="M1254">
            <v>2</v>
          </cell>
          <cell r="N1254">
            <v>4</v>
          </cell>
        </row>
        <row r="1255">
          <cell r="A1255" t="str">
            <v>NZLTWA32008</v>
          </cell>
          <cell r="B1255" t="str">
            <v>NZL</v>
          </cell>
          <cell r="C1255" t="str">
            <v>New Zealand</v>
          </cell>
          <cell r="D1255" t="str">
            <v>Item 15</v>
          </cell>
          <cell r="E1255" t="str">
            <v>TWA3A, TWA3B</v>
          </cell>
          <cell r="F1255" t="str">
            <v>Maximum cumulated duration of temporary work contracts</v>
          </cell>
          <cell r="G1255">
            <v>2008</v>
          </cell>
          <cell r="H1255">
            <v>2008</v>
          </cell>
          <cell r="I1255" t="str">
            <v>No limit, unless it is shown that the employer does not have genuine reasons based on reasonable grounds.</v>
          </cell>
          <cell r="J1255">
            <v>100</v>
          </cell>
          <cell r="K1255">
            <v>100</v>
          </cell>
          <cell r="M1255">
            <v>0</v>
          </cell>
          <cell r="N1255">
            <v>0</v>
          </cell>
        </row>
        <row r="1256">
          <cell r="A1256" t="str">
            <v>NZLTWA42008</v>
          </cell>
          <cell r="B1256" t="str">
            <v>NZL</v>
          </cell>
          <cell r="C1256" t="str">
            <v>New Zealand</v>
          </cell>
          <cell r="D1256" t="str">
            <v>Item 16</v>
          </cell>
          <cell r="E1256" t="str">
            <v>TWA4</v>
          </cell>
          <cell r="F1256" t="str">
            <v>Authorisation and reporting obligations</v>
          </cell>
          <cell r="G1256">
            <v>2008</v>
          </cell>
          <cell r="H1256">
            <v>2008</v>
          </cell>
          <cell r="I1256" t="str">
            <v>No</v>
          </cell>
          <cell r="J1256">
            <v>0</v>
          </cell>
          <cell r="M1256">
            <v>0</v>
          </cell>
        </row>
        <row r="1257">
          <cell r="A1257" t="str">
            <v>NZLTWA52008</v>
          </cell>
          <cell r="B1257" t="str">
            <v>NZL</v>
          </cell>
          <cell r="C1257" t="str">
            <v>New Zealand</v>
          </cell>
          <cell r="D1257" t="str">
            <v>Item 17</v>
          </cell>
          <cell r="E1257" t="str">
            <v>TWA5</v>
          </cell>
          <cell r="F1257" t="str">
            <v>Equal treatment for TWA workers</v>
          </cell>
          <cell r="G1257">
            <v>2008</v>
          </cell>
          <cell r="H1257">
            <v>2008</v>
          </cell>
          <cell r="I1257" t="str">
            <v xml:space="preserve">There are no specific provisions on temporary agency workers that require their wages or working conditions to be equal to that of regular workers.  </v>
          </cell>
          <cell r="J1257">
            <v>0</v>
          </cell>
          <cell r="M1257">
            <v>0</v>
          </cell>
        </row>
        <row r="1258">
          <cell r="A1258" t="str">
            <v>NZLCD12008</v>
          </cell>
          <cell r="B1258" t="str">
            <v>NZL</v>
          </cell>
          <cell r="C1258" t="str">
            <v>New Zealand</v>
          </cell>
          <cell r="D1258" t="str">
            <v>Item 18</v>
          </cell>
          <cell r="E1258" t="str">
            <v>CD1</v>
          </cell>
          <cell r="F1258" t="str">
            <v>Definition of collective dismissal</v>
          </cell>
          <cell r="G1258">
            <v>2008</v>
          </cell>
          <cell r="H1258">
            <v>2008</v>
          </cell>
          <cell r="I1258" t="str">
            <v>No definition of collective dismissal.</v>
          </cell>
          <cell r="J1258">
            <v>0</v>
          </cell>
          <cell r="M1258">
            <v>0</v>
          </cell>
        </row>
        <row r="1259">
          <cell r="A1259" t="str">
            <v>NZLCD22008</v>
          </cell>
          <cell r="B1259" t="str">
            <v>NZL</v>
          </cell>
          <cell r="C1259" t="str">
            <v>New Zealand</v>
          </cell>
          <cell r="D1259" t="str">
            <v>Item 19</v>
          </cell>
          <cell r="E1259" t="str">
            <v>CD2</v>
          </cell>
          <cell r="F1259" t="str">
            <v>Additional notification requirements in case of collective dismissals</v>
          </cell>
          <cell r="G1259">
            <v>2008</v>
          </cell>
          <cell r="H1259">
            <v>2008</v>
          </cell>
          <cell r="I1259"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1259">
            <v>0</v>
          </cell>
          <cell r="M1259">
            <v>0</v>
          </cell>
        </row>
        <row r="1260">
          <cell r="A1260" t="str">
            <v>NZLCD32008</v>
          </cell>
          <cell r="B1260" t="str">
            <v>NZL</v>
          </cell>
          <cell r="C1260" t="str">
            <v>New Zealand</v>
          </cell>
          <cell r="D1260" t="str">
            <v>Item 20</v>
          </cell>
          <cell r="E1260" t="str">
            <v>CD3</v>
          </cell>
          <cell r="F1260" t="str">
            <v>Additional delays involved in case of collective dismissals</v>
          </cell>
          <cell r="G1260">
            <v>2008</v>
          </cell>
          <cell r="H1260">
            <v>2008</v>
          </cell>
          <cell r="I1260" t="str">
            <v xml:space="preserve">No special regulations for collective dismissal. </v>
          </cell>
          <cell r="J1260">
            <v>0</v>
          </cell>
          <cell r="M1260">
            <v>0</v>
          </cell>
        </row>
        <row r="1261">
          <cell r="A1261" t="str">
            <v>NZLCD42008</v>
          </cell>
          <cell r="B1261" t="str">
            <v>NZL</v>
          </cell>
          <cell r="C1261" t="str">
            <v>New Zealand</v>
          </cell>
          <cell r="D1261" t="str">
            <v>Item 21</v>
          </cell>
          <cell r="E1261" t="str">
            <v>CD4</v>
          </cell>
          <cell r="F1261" t="str">
            <v>Other special costs to employers in case of collective dismissals</v>
          </cell>
          <cell r="G1261">
            <v>2008</v>
          </cell>
          <cell r="H1261">
            <v>2008</v>
          </cell>
          <cell r="I1261"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1261">
            <v>0</v>
          </cell>
          <cell r="M1261">
            <v>0</v>
          </cell>
        </row>
        <row r="1262">
          <cell r="A1262" t="str">
            <v>NORREG12008</v>
          </cell>
          <cell r="B1262" t="str">
            <v>NOR</v>
          </cell>
          <cell r="C1262" t="str">
            <v>Norway</v>
          </cell>
          <cell r="D1262" t="str">
            <v>Item 1</v>
          </cell>
          <cell r="E1262" t="str">
            <v>REG1</v>
          </cell>
          <cell r="F1262" t="str">
            <v>Notification procedures</v>
          </cell>
          <cell r="G1262">
            <v>2008</v>
          </cell>
          <cell r="H1262">
            <v>2008</v>
          </cell>
          <cell r="I1262"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1262">
            <v>1.5</v>
          </cell>
          <cell r="M1262">
            <v>3</v>
          </cell>
        </row>
        <row r="1263">
          <cell r="A1263" t="str">
            <v>NORREG22008</v>
          </cell>
          <cell r="B1263" t="str">
            <v>NOR</v>
          </cell>
          <cell r="C1263" t="str">
            <v>Norway</v>
          </cell>
          <cell r="D1263" t="str">
            <v>Item 2</v>
          </cell>
          <cell r="E1263" t="str">
            <v>REG2</v>
          </cell>
          <cell r="F1263" t="str">
            <v>Delay before notice can start</v>
          </cell>
          <cell r="G1263">
            <v>2008</v>
          </cell>
          <cell r="H1263">
            <v>2008</v>
          </cell>
          <cell r="I1263"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1263">
            <v>17</v>
          </cell>
          <cell r="M1263">
            <v>2</v>
          </cell>
        </row>
        <row r="1264">
          <cell r="A1264" t="str">
            <v>NORREG32008</v>
          </cell>
          <cell r="B1264" t="str">
            <v>NOR</v>
          </cell>
          <cell r="C1264" t="str">
            <v>Norway</v>
          </cell>
          <cell r="D1264" t="str">
            <v>Item 3</v>
          </cell>
          <cell r="E1264" t="str">
            <v>REG3A, REG3B, REG3C</v>
          </cell>
          <cell r="F1264" t="str">
            <v>Notice / tenure</v>
          </cell>
          <cell r="G1264">
            <v>2008</v>
          </cell>
          <cell r="H1264">
            <v>2008</v>
          </cell>
          <cell r="I1264"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1264">
            <v>1</v>
          </cell>
          <cell r="K1264">
            <v>1</v>
          </cell>
          <cell r="L1264">
            <v>3</v>
          </cell>
          <cell r="M1264">
            <v>3</v>
          </cell>
          <cell r="N1264">
            <v>2</v>
          </cell>
          <cell r="O1264">
            <v>2</v>
          </cell>
        </row>
        <row r="1265">
          <cell r="A1265" t="str">
            <v>NORREG42008</v>
          </cell>
          <cell r="B1265" t="str">
            <v>NOR</v>
          </cell>
          <cell r="C1265" t="str">
            <v>Norway</v>
          </cell>
          <cell r="D1265" t="str">
            <v>Item 4</v>
          </cell>
          <cell r="E1265" t="str">
            <v>REG4A, REG4B, REG4C</v>
          </cell>
          <cell r="F1265" t="str">
            <v>Severance pay / tenure</v>
          </cell>
          <cell r="G1265">
            <v>2008</v>
          </cell>
          <cell r="H1265">
            <v>2008</v>
          </cell>
          <cell r="I1265" t="str">
            <v>None by law, but collective agreements may under certain conditions require additional payment. However, severance pay schemes in collective agreements usually take the form of fee-based insurance schemes, with employers’ contributions</v>
          </cell>
          <cell r="J1265">
            <v>0</v>
          </cell>
          <cell r="K1265">
            <v>0</v>
          </cell>
          <cell r="L1265">
            <v>0</v>
          </cell>
          <cell r="M1265">
            <v>0</v>
          </cell>
          <cell r="N1265">
            <v>0</v>
          </cell>
          <cell r="O1265">
            <v>0</v>
          </cell>
        </row>
        <row r="1266">
          <cell r="A1266" t="str">
            <v>NORREG52008</v>
          </cell>
          <cell r="B1266" t="str">
            <v>NOR</v>
          </cell>
          <cell r="C1266" t="str">
            <v>Norway</v>
          </cell>
          <cell r="D1266" t="str">
            <v>Item 5</v>
          </cell>
          <cell r="E1266" t="str">
            <v>REG5</v>
          </cell>
          <cell r="F1266" t="str">
            <v>Definition of justified or unfair dismissal</v>
          </cell>
          <cell r="G1266">
            <v>2008</v>
          </cell>
          <cell r="H1266">
            <v>2008</v>
          </cell>
          <cell r="I1266"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1266">
            <v>2.5</v>
          </cell>
          <cell r="M1266">
            <v>5</v>
          </cell>
        </row>
        <row r="1267">
          <cell r="A1267" t="str">
            <v>NORREG62008</v>
          </cell>
          <cell r="B1267" t="str">
            <v>NOR</v>
          </cell>
          <cell r="C1267" t="str">
            <v>Norway</v>
          </cell>
          <cell r="D1267" t="str">
            <v>Item 6</v>
          </cell>
          <cell r="E1267" t="str">
            <v>REG6</v>
          </cell>
          <cell r="F1267" t="str">
            <v>Trial period</v>
          </cell>
          <cell r="G1267">
            <v>2008</v>
          </cell>
          <cell r="H1267">
            <v>2008</v>
          </cell>
          <cell r="I1267" t="str">
            <v>By law up to 6 months trial period (14 days notice required for dismissal during the trial period).</v>
          </cell>
          <cell r="J1267">
            <v>6</v>
          </cell>
          <cell r="M1267">
            <v>3</v>
          </cell>
        </row>
        <row r="1268">
          <cell r="A1268" t="str">
            <v>NORREG72008</v>
          </cell>
          <cell r="B1268" t="str">
            <v>NOR</v>
          </cell>
          <cell r="C1268" t="str">
            <v>Norway</v>
          </cell>
          <cell r="D1268" t="str">
            <v>Item 7</v>
          </cell>
          <cell r="E1268" t="str">
            <v>REG7</v>
          </cell>
          <cell r="F1268" t="str">
            <v xml:space="preserve">Compensation following unfair dismissal </v>
          </cell>
          <cell r="G1268">
            <v>2008</v>
          </cell>
          <cell r="H1268">
            <v>2008</v>
          </cell>
          <cell r="I1268"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1268">
            <v>12</v>
          </cell>
          <cell r="M1268">
            <v>2</v>
          </cell>
        </row>
        <row r="1269">
          <cell r="A1269" t="str">
            <v>NORREG82008</v>
          </cell>
          <cell r="B1269" t="str">
            <v>NOR</v>
          </cell>
          <cell r="C1269" t="str">
            <v>Norway</v>
          </cell>
          <cell r="D1269" t="str">
            <v>Item 8</v>
          </cell>
          <cell r="E1269" t="str">
            <v>REG8</v>
          </cell>
          <cell r="F1269" t="str">
            <v>Possibility of reinstatement following unfair dismissal</v>
          </cell>
          <cell r="G1269">
            <v>2008</v>
          </cell>
          <cell r="H1269">
            <v>2008</v>
          </cell>
          <cell r="I1269" t="str">
            <v>Reinstatement orders fairly frequent.</v>
          </cell>
          <cell r="J1269">
            <v>2</v>
          </cell>
          <cell r="M1269">
            <v>4</v>
          </cell>
        </row>
        <row r="1270">
          <cell r="A1270" t="str">
            <v>NORREG92008</v>
          </cell>
          <cell r="B1270" t="str">
            <v>NOR</v>
          </cell>
          <cell r="C1270" t="str">
            <v>Norway</v>
          </cell>
          <cell r="D1270" t="str">
            <v>Item 9</v>
          </cell>
          <cell r="E1270" t="str">
            <v>REG9</v>
          </cell>
          <cell r="F1270" t="str">
            <v>Maximum time for claim</v>
          </cell>
          <cell r="G1270">
            <v>2008</v>
          </cell>
          <cell r="H1270">
            <v>2008</v>
          </cell>
          <cell r="I1270"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1270">
            <v>3</v>
          </cell>
          <cell r="M1270">
            <v>2</v>
          </cell>
        </row>
        <row r="1271">
          <cell r="A1271" t="str">
            <v>NORFTC12008</v>
          </cell>
          <cell r="B1271" t="str">
            <v>NOR</v>
          </cell>
          <cell r="C1271" t="str">
            <v>Norway</v>
          </cell>
          <cell r="D1271" t="str">
            <v>Item 10</v>
          </cell>
          <cell r="E1271" t="str">
            <v>FTC1</v>
          </cell>
          <cell r="F1271" t="str">
            <v>Valid cases for use of fixed-term contracts, other than  “objective”  or “material” situation</v>
          </cell>
          <cell r="G1271">
            <v>2008</v>
          </cell>
          <cell r="H1271">
            <v>2008</v>
          </cell>
          <cell r="I1271"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1271">
            <v>1</v>
          </cell>
          <cell r="M1271">
            <v>4</v>
          </cell>
        </row>
        <row r="1272">
          <cell r="A1272" t="str">
            <v>NORFTC22008</v>
          </cell>
          <cell r="B1272" t="str">
            <v>NOR</v>
          </cell>
          <cell r="C1272" t="str">
            <v>Norway</v>
          </cell>
          <cell r="D1272" t="str">
            <v>Item 11</v>
          </cell>
          <cell r="E1272" t="str">
            <v>FTC2</v>
          </cell>
          <cell r="F1272" t="str">
            <v>Maximum number of successive fixed-term contracts</v>
          </cell>
          <cell r="G1272">
            <v>2008</v>
          </cell>
          <cell r="H1272">
            <v>2008</v>
          </cell>
          <cell r="I1272" t="str">
            <v>Estimated 1.5
In case of successive contracts, justification of limitation of contract subject to court examination.</v>
          </cell>
          <cell r="J1272">
            <v>1.5</v>
          </cell>
          <cell r="M1272">
            <v>5</v>
          </cell>
        </row>
        <row r="1273">
          <cell r="A1273" t="str">
            <v>NORFTC32008</v>
          </cell>
          <cell r="B1273" t="str">
            <v>NOR</v>
          </cell>
          <cell r="C1273" t="str">
            <v>Norway</v>
          </cell>
          <cell r="D1273" t="str">
            <v>Item 12</v>
          </cell>
          <cell r="E1273" t="str">
            <v>FTC3</v>
          </cell>
          <cell r="F1273" t="str">
            <v>Maximum cumulated duration of successive fixed-term contracts</v>
          </cell>
          <cell r="G1273">
            <v>2008</v>
          </cell>
          <cell r="H1273">
            <v>2008</v>
          </cell>
          <cell r="I1273"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1273">
            <v>48</v>
          </cell>
          <cell r="M1273">
            <v>1</v>
          </cell>
        </row>
        <row r="1274">
          <cell r="A1274" t="str">
            <v>NORTWA12008</v>
          </cell>
          <cell r="B1274" t="str">
            <v>NOR</v>
          </cell>
          <cell r="C1274" t="str">
            <v>Norway</v>
          </cell>
          <cell r="D1274" t="str">
            <v>Item 13</v>
          </cell>
          <cell r="E1274" t="str">
            <v>TWA1</v>
          </cell>
          <cell r="F1274" t="str">
            <v>Types of work for which TWA employment is legal</v>
          </cell>
          <cell r="G1274">
            <v>2008</v>
          </cell>
          <cell r="H1274">
            <v>2008</v>
          </cell>
          <cell r="I1274"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1274">
            <v>2</v>
          </cell>
          <cell r="M1274">
            <v>3</v>
          </cell>
        </row>
        <row r="1275">
          <cell r="A1275" t="str">
            <v>NORTWA22008</v>
          </cell>
          <cell r="B1275" t="str">
            <v>NOR</v>
          </cell>
          <cell r="C1275" t="str">
            <v>Norway</v>
          </cell>
          <cell r="D1275" t="str">
            <v>Item 14</v>
          </cell>
          <cell r="E1275" t="str">
            <v>TWA2A, TWA2B</v>
          </cell>
          <cell r="F1275" t="str">
            <v>Are there any restrictions on the number of renewals of a TWA contract?</v>
          </cell>
          <cell r="G1275">
            <v>2008</v>
          </cell>
          <cell r="H1275">
            <v>2008</v>
          </cell>
          <cell r="I1275" t="str">
            <v>No limit specified, as long as there is an objective reason. In the case of successive assignments, if the subject is brought to court, justification of repeated use of TWA employment is subject to court examination.</v>
          </cell>
          <cell r="J1275" t="str">
            <v>Yes/No</v>
          </cell>
          <cell r="K1275" t="str">
            <v>Yes/No</v>
          </cell>
          <cell r="M1275">
            <v>3</v>
          </cell>
          <cell r="N1275">
            <v>3</v>
          </cell>
        </row>
        <row r="1276">
          <cell r="A1276" t="str">
            <v>NORTWA32008</v>
          </cell>
          <cell r="B1276" t="str">
            <v>NOR</v>
          </cell>
          <cell r="C1276" t="str">
            <v>Norway</v>
          </cell>
          <cell r="D1276" t="str">
            <v>Item 15</v>
          </cell>
          <cell r="E1276" t="str">
            <v>TWA3A, TWA3B</v>
          </cell>
          <cell r="F1276" t="str">
            <v>Maximum cumulated duration of temporary work contracts</v>
          </cell>
          <cell r="G1276">
            <v>2008</v>
          </cell>
          <cell r="H1276">
            <v>2008</v>
          </cell>
          <cell r="I1276"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1276">
            <v>48</v>
          </cell>
          <cell r="K1276">
            <v>100</v>
          </cell>
          <cell r="M1276">
            <v>1</v>
          </cell>
          <cell r="N1276">
            <v>0</v>
          </cell>
        </row>
        <row r="1277">
          <cell r="A1277" t="str">
            <v>NORTWA42008</v>
          </cell>
          <cell r="B1277" t="str">
            <v>NOR</v>
          </cell>
          <cell r="C1277" t="str">
            <v>Norway</v>
          </cell>
          <cell r="D1277" t="str">
            <v>Item 16</v>
          </cell>
          <cell r="E1277" t="str">
            <v>TWA4</v>
          </cell>
          <cell r="F1277" t="str">
            <v>Authorisation and reporting obligations</v>
          </cell>
          <cell r="G1277">
            <v>2008</v>
          </cell>
          <cell r="H1277">
            <v>2008</v>
          </cell>
          <cell r="I1277" t="str">
            <v>The set up of a TWA requires periodic reporting obligations.</v>
          </cell>
          <cell r="J1277">
            <v>2</v>
          </cell>
          <cell r="M1277">
            <v>4</v>
          </cell>
        </row>
        <row r="1278">
          <cell r="A1278" t="str">
            <v>NORTWA52008</v>
          </cell>
          <cell r="B1278" t="str">
            <v>NOR</v>
          </cell>
          <cell r="C1278" t="str">
            <v>Norway</v>
          </cell>
          <cell r="D1278" t="str">
            <v>Item 17</v>
          </cell>
          <cell r="E1278" t="str">
            <v>TWA5</v>
          </cell>
          <cell r="F1278" t="str">
            <v>Equal treatment for TWA workers</v>
          </cell>
          <cell r="G1278">
            <v>2008</v>
          </cell>
          <cell r="H1278">
            <v>2008</v>
          </cell>
          <cell r="I1278" t="str">
            <v>There are no regulations which ensure equal treatment of regular workers and agency workers at the user firm.
Some collective agreements ensure equal treatment as regards basic pay and working conditions (for example the collective agreement for the building industry 2010-2012 between LO and NHO and BNL).</v>
          </cell>
          <cell r="J1278">
            <v>0.5</v>
          </cell>
          <cell r="M1278">
            <v>1.5</v>
          </cell>
        </row>
        <row r="1279">
          <cell r="A1279" t="str">
            <v>NORCD12008</v>
          </cell>
          <cell r="B1279" t="str">
            <v>NOR</v>
          </cell>
          <cell r="C1279" t="str">
            <v>Norway</v>
          </cell>
          <cell r="D1279" t="str">
            <v>Item 18</v>
          </cell>
          <cell r="E1279" t="str">
            <v>CD1</v>
          </cell>
          <cell r="F1279" t="str">
            <v>Definition of collective dismissal</v>
          </cell>
          <cell r="G1279">
            <v>2008</v>
          </cell>
          <cell r="H1279">
            <v>2008</v>
          </cell>
          <cell r="I1279" t="str">
            <v>10+ employees within a month.</v>
          </cell>
          <cell r="J1279">
            <v>3</v>
          </cell>
          <cell r="M1279">
            <v>4.5</v>
          </cell>
        </row>
        <row r="1280">
          <cell r="A1280" t="str">
            <v>NORCD22008</v>
          </cell>
          <cell r="B1280" t="str">
            <v>NOR</v>
          </cell>
          <cell r="C1280" t="str">
            <v>Norway</v>
          </cell>
          <cell r="D1280" t="str">
            <v>Item 19</v>
          </cell>
          <cell r="E1280" t="str">
            <v>CD2</v>
          </cell>
          <cell r="F1280" t="str">
            <v>Additional notification requirements in case of collective dismissals</v>
          </cell>
          <cell r="G1280">
            <v>2008</v>
          </cell>
          <cell r="H1280">
            <v>2008</v>
          </cell>
          <cell r="I1280" t="str">
            <v>Notification of employee representatives: Duty to inform and consult with trade union/employee representatives.
Notification of public authorities: Notification of Labour and Welfare Administration.</v>
          </cell>
          <cell r="J1280">
            <v>1.5</v>
          </cell>
          <cell r="M1280">
            <v>4.5</v>
          </cell>
        </row>
        <row r="1281">
          <cell r="A1281" t="str">
            <v>NORCD32008</v>
          </cell>
          <cell r="B1281" t="str">
            <v>NOR</v>
          </cell>
          <cell r="C1281" t="str">
            <v>Norway</v>
          </cell>
          <cell r="D1281" t="str">
            <v>Item 20</v>
          </cell>
          <cell r="E1281" t="str">
            <v>CD3</v>
          </cell>
          <cell r="F1281" t="str">
            <v>Additional delays involved in case of collective dismissals</v>
          </cell>
          <cell r="G1281">
            <v>2008</v>
          </cell>
          <cell r="H1281">
            <v>2008</v>
          </cell>
          <cell r="I1281"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1281">
            <v>1</v>
          </cell>
          <cell r="M1281">
            <v>1</v>
          </cell>
        </row>
        <row r="1282">
          <cell r="A1282" t="str">
            <v>NORCD42008</v>
          </cell>
          <cell r="B1282" t="str">
            <v>NOR</v>
          </cell>
          <cell r="C1282" t="str">
            <v>Norway</v>
          </cell>
          <cell r="D1282" t="str">
            <v>Item 21</v>
          </cell>
          <cell r="E1282" t="str">
            <v>CD4</v>
          </cell>
          <cell r="F1282" t="str">
            <v>Other special costs to employers in case of collective dismissals</v>
          </cell>
          <cell r="G1282">
            <v>2008</v>
          </cell>
          <cell r="H1282">
            <v>2008</v>
          </cell>
          <cell r="I1282" t="str">
            <v xml:space="preserve">Type of negotiation requiredf: Consultation on alternatives to redundancy and selection standards. 
Selection criteria: Accepted custom is by seniority, but recent case law gives more weight to business needs.
Severance pay: No legal requirements. </v>
          </cell>
          <cell r="J1282">
            <v>0</v>
          </cell>
          <cell r="M1282">
            <v>0</v>
          </cell>
        </row>
        <row r="1283">
          <cell r="A1283" t="str">
            <v>POLREG12008</v>
          </cell>
          <cell r="B1283" t="str">
            <v>POL</v>
          </cell>
          <cell r="C1283" t="str">
            <v>Poland</v>
          </cell>
          <cell r="D1283" t="str">
            <v>Item 1</v>
          </cell>
          <cell r="E1283" t="str">
            <v>REG1</v>
          </cell>
          <cell r="F1283" t="str">
            <v>Notification procedures</v>
          </cell>
          <cell r="G1283">
            <v>2008</v>
          </cell>
          <cell r="H1283">
            <v>2008</v>
          </cell>
          <cell r="I1283"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1283">
            <v>2</v>
          </cell>
          <cell r="M1283">
            <v>4</v>
          </cell>
        </row>
        <row r="1284">
          <cell r="A1284" t="str">
            <v>POLREG22008</v>
          </cell>
          <cell r="B1284" t="str">
            <v>POL</v>
          </cell>
          <cell r="C1284" t="str">
            <v>Poland</v>
          </cell>
          <cell r="D1284" t="str">
            <v>Item 2</v>
          </cell>
          <cell r="E1284" t="str">
            <v>REG2</v>
          </cell>
          <cell r="F1284" t="str">
            <v>Delay before notice can start</v>
          </cell>
          <cell r="G1284">
            <v>2008</v>
          </cell>
          <cell r="H1284">
            <v>2008</v>
          </cell>
          <cell r="I1284"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1284">
            <v>10</v>
          </cell>
          <cell r="M1284">
            <v>2</v>
          </cell>
        </row>
        <row r="1285">
          <cell r="A1285" t="str">
            <v>POLREG32008</v>
          </cell>
          <cell r="B1285" t="str">
            <v>POL</v>
          </cell>
          <cell r="C1285" t="str">
            <v>Poland</v>
          </cell>
          <cell r="D1285" t="str">
            <v>Item 3</v>
          </cell>
          <cell r="E1285" t="str">
            <v>REG3A, REG3B, REG3C</v>
          </cell>
          <cell r="F1285" t="str">
            <v>Notice / tenure</v>
          </cell>
          <cell r="G1285">
            <v>2008</v>
          </cell>
          <cell r="H1285">
            <v>2008</v>
          </cell>
          <cell r="I1285" t="str">
            <v xml:space="preserve">All workers on open-ended contract: 2w&lt;6m, 1m&gt;6m, 3m&gt;3y. 2w for school leavers in first job. 
9 months tenure: 1 month, 4 years tenure: 3 months, 20 years tenure: 3 months.
</v>
          </cell>
          <cell r="J1285">
            <v>1</v>
          </cell>
          <cell r="K1285">
            <v>3</v>
          </cell>
          <cell r="L1285">
            <v>3</v>
          </cell>
          <cell r="M1285">
            <v>3</v>
          </cell>
          <cell r="N1285">
            <v>5</v>
          </cell>
          <cell r="O1285">
            <v>2</v>
          </cell>
        </row>
        <row r="1286">
          <cell r="A1286" t="str">
            <v>POLREG42008</v>
          </cell>
          <cell r="B1286" t="str">
            <v>POL</v>
          </cell>
          <cell r="C1286" t="str">
            <v>Poland</v>
          </cell>
          <cell r="D1286" t="str">
            <v>Item 4</v>
          </cell>
          <cell r="E1286" t="str">
            <v>REG4A, REG4B, REG4C</v>
          </cell>
          <cell r="F1286" t="str">
            <v>Severance pay / tenure</v>
          </cell>
          <cell r="G1286">
            <v>2008</v>
          </cell>
          <cell r="H1286">
            <v>2008</v>
          </cell>
          <cell r="I1286"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1286">
            <v>0.5</v>
          </cell>
          <cell r="K1286">
            <v>1</v>
          </cell>
          <cell r="L1286">
            <v>1.5</v>
          </cell>
          <cell r="M1286">
            <v>1</v>
          </cell>
          <cell r="N1286">
            <v>2</v>
          </cell>
          <cell r="O1286">
            <v>1</v>
          </cell>
        </row>
        <row r="1287">
          <cell r="A1287" t="str">
            <v>POLREG52008</v>
          </cell>
          <cell r="B1287" t="str">
            <v>POL</v>
          </cell>
          <cell r="C1287" t="str">
            <v>Poland</v>
          </cell>
          <cell r="D1287" t="str">
            <v>Item 5</v>
          </cell>
          <cell r="E1287" t="str">
            <v>REG5</v>
          </cell>
          <cell r="F1287" t="str">
            <v>Definition of justified or unfair dismissal</v>
          </cell>
          <cell r="G1287">
            <v>2008</v>
          </cell>
          <cell r="H1287">
            <v>2008</v>
          </cell>
          <cell r="I1287"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1287">
            <v>0</v>
          </cell>
          <cell r="M1287">
            <v>0</v>
          </cell>
        </row>
        <row r="1288">
          <cell r="A1288" t="str">
            <v>POLREG62008</v>
          </cell>
          <cell r="B1288" t="str">
            <v>POL</v>
          </cell>
          <cell r="C1288" t="str">
            <v>Poland</v>
          </cell>
          <cell r="D1288" t="str">
            <v>Item 6</v>
          </cell>
          <cell r="E1288" t="str">
            <v>REG6</v>
          </cell>
          <cell r="F1288" t="str">
            <v>Trial period</v>
          </cell>
          <cell r="G1288">
            <v>2008</v>
          </cell>
          <cell r="H1288">
            <v>2008</v>
          </cell>
          <cell r="I1288" t="str">
            <v xml:space="preserve">All workers:  There is a special type of contract: a contract for a trial period of no more than three months, which may precede any other contract. </v>
          </cell>
          <cell r="J1288">
            <v>3</v>
          </cell>
          <cell r="M1288">
            <v>4</v>
          </cell>
        </row>
        <row r="1289">
          <cell r="A1289" t="str">
            <v>POLREG72008</v>
          </cell>
          <cell r="B1289" t="str">
            <v>POL</v>
          </cell>
          <cell r="C1289" t="str">
            <v>Poland</v>
          </cell>
          <cell r="D1289" t="str">
            <v>Item 7</v>
          </cell>
          <cell r="E1289" t="str">
            <v>REG7</v>
          </cell>
          <cell r="F1289" t="str">
            <v xml:space="preserve">Compensation following unfair dismissal </v>
          </cell>
          <cell r="G1289">
            <v>2008</v>
          </cell>
          <cell r="H1289">
            <v>2008</v>
          </cell>
          <cell r="I1289" t="str">
            <v xml:space="preserve">Compensation of up to 3 months depending on amount of salary earned in another job by the time of court decision.. Typical compensation at 20 years tenure (all workers): 3 months. </v>
          </cell>
          <cell r="J1289">
            <v>3</v>
          </cell>
          <cell r="M1289">
            <v>0</v>
          </cell>
        </row>
        <row r="1290">
          <cell r="A1290" t="str">
            <v>POLREG82008</v>
          </cell>
          <cell r="B1290" t="str">
            <v>POL</v>
          </cell>
          <cell r="C1290" t="str">
            <v>Poland</v>
          </cell>
          <cell r="D1290" t="str">
            <v>Item 8</v>
          </cell>
          <cell r="E1290" t="str">
            <v>REG8</v>
          </cell>
          <cell r="F1290" t="str">
            <v>Possibility of reinstatement following unfair dismissal</v>
          </cell>
          <cell r="G1290">
            <v>2008</v>
          </cell>
          <cell r="H1290">
            <v>2008</v>
          </cell>
          <cell r="I1290" t="str">
            <v>Reinstatement is possible (dismissal with notice as well as without notice), but not often made available by the court.</v>
          </cell>
          <cell r="J1290">
            <v>1</v>
          </cell>
          <cell r="M1290">
            <v>2</v>
          </cell>
        </row>
        <row r="1291">
          <cell r="A1291" t="str">
            <v>POLREG92008</v>
          </cell>
          <cell r="B1291" t="str">
            <v>POL</v>
          </cell>
          <cell r="C1291" t="str">
            <v>Poland</v>
          </cell>
          <cell r="D1291" t="str">
            <v>Item 9</v>
          </cell>
          <cell r="E1291" t="str">
            <v>REG9</v>
          </cell>
          <cell r="F1291" t="str">
            <v>Maximum time for claim</v>
          </cell>
          <cell r="G1291">
            <v>2008</v>
          </cell>
          <cell r="H1291">
            <v>2008</v>
          </cell>
          <cell r="I1291"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1291">
            <v>0.5</v>
          </cell>
          <cell r="M1291">
            <v>1</v>
          </cell>
        </row>
        <row r="1292">
          <cell r="A1292" t="str">
            <v>POLFTC12008</v>
          </cell>
          <cell r="B1292" t="str">
            <v>POL</v>
          </cell>
          <cell r="C1292" t="str">
            <v>Poland</v>
          </cell>
          <cell r="D1292" t="str">
            <v>Item 10</v>
          </cell>
          <cell r="E1292" t="str">
            <v>FTC1</v>
          </cell>
          <cell r="F1292" t="str">
            <v>Valid cases for use of fixed-term contracts, other than  “objective”  or “material” situation</v>
          </cell>
          <cell r="G1292">
            <v>2008</v>
          </cell>
          <cell r="H1292">
            <v>2008</v>
          </cell>
          <cell r="I1292" t="str">
            <v>No restrictions on standard fixed-term contracts.</v>
          </cell>
          <cell r="J1292">
            <v>3</v>
          </cell>
          <cell r="M1292">
            <v>0</v>
          </cell>
        </row>
        <row r="1293">
          <cell r="A1293" t="str">
            <v>POLFTC22008</v>
          </cell>
          <cell r="B1293" t="str">
            <v>POL</v>
          </cell>
          <cell r="C1293" t="str">
            <v>Poland</v>
          </cell>
          <cell r="D1293" t="str">
            <v>Item 11</v>
          </cell>
          <cell r="E1293" t="str">
            <v>FTC2</v>
          </cell>
          <cell r="F1293" t="str">
            <v>Maximum number of successive fixed-term contracts</v>
          </cell>
          <cell r="G1293">
            <v>2008</v>
          </cell>
          <cell r="H1293">
            <v>2008</v>
          </cell>
          <cell r="I1293" t="str">
            <v xml:space="preserve">2 successive fixed-term contracts allowed.
</v>
          </cell>
          <cell r="J1293">
            <v>2</v>
          </cell>
          <cell r="M1293">
            <v>4</v>
          </cell>
        </row>
        <row r="1294">
          <cell r="A1294" t="str">
            <v>POLFTC32008</v>
          </cell>
          <cell r="B1294" t="str">
            <v>POL</v>
          </cell>
          <cell r="C1294" t="str">
            <v>Poland</v>
          </cell>
          <cell r="D1294" t="str">
            <v>Item 12</v>
          </cell>
          <cell r="E1294" t="str">
            <v>FTC3</v>
          </cell>
          <cell r="F1294" t="str">
            <v>Maximum cumulated duration of successive fixed-term contracts</v>
          </cell>
          <cell r="G1294">
            <v>2008</v>
          </cell>
          <cell r="H1294">
            <v>2008</v>
          </cell>
          <cell r="I1294" t="str">
            <v>No limit specified.</v>
          </cell>
          <cell r="J1294">
            <v>200</v>
          </cell>
          <cell r="M1294">
            <v>0</v>
          </cell>
        </row>
        <row r="1295">
          <cell r="A1295" t="str">
            <v>POLTWA12008</v>
          </cell>
          <cell r="B1295" t="str">
            <v>POL</v>
          </cell>
          <cell r="C1295" t="str">
            <v>Poland</v>
          </cell>
          <cell r="D1295" t="str">
            <v>Item 13</v>
          </cell>
          <cell r="E1295" t="str">
            <v>TWA1</v>
          </cell>
          <cell r="F1295" t="str">
            <v>Types of work for which TWA employment is legal</v>
          </cell>
          <cell r="G1295">
            <v>2008</v>
          </cell>
          <cell r="H1295">
            <v>2008</v>
          </cell>
          <cell r="I1295"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1295">
            <v>2</v>
          </cell>
          <cell r="M1295">
            <v>3</v>
          </cell>
        </row>
        <row r="1296">
          <cell r="A1296" t="str">
            <v>POLTWA22008</v>
          </cell>
          <cell r="B1296" t="str">
            <v>POL</v>
          </cell>
          <cell r="C1296" t="str">
            <v>Poland</v>
          </cell>
          <cell r="D1296" t="str">
            <v>Item 14</v>
          </cell>
          <cell r="E1296" t="str">
            <v>TWA2A, TWA2B</v>
          </cell>
          <cell r="F1296" t="str">
            <v>Are there any restrictions on the number of renewals of a TWA contract?</v>
          </cell>
          <cell r="G1296">
            <v>2008</v>
          </cell>
          <cell r="H1296">
            <v>2008</v>
          </cell>
          <cell r="I1296" t="str">
            <v>No</v>
          </cell>
          <cell r="J1296" t="str">
            <v>No</v>
          </cell>
          <cell r="K1296" t="str">
            <v>No</v>
          </cell>
          <cell r="M1296">
            <v>2</v>
          </cell>
          <cell r="N1296">
            <v>2</v>
          </cell>
        </row>
        <row r="1297">
          <cell r="A1297" t="str">
            <v>POLTWA32008</v>
          </cell>
          <cell r="B1297" t="str">
            <v>POL</v>
          </cell>
          <cell r="C1297" t="str">
            <v>Poland</v>
          </cell>
          <cell r="D1297" t="str">
            <v>Item 15</v>
          </cell>
          <cell r="E1297" t="str">
            <v>TWA3A, TWA3B</v>
          </cell>
          <cell r="F1297" t="str">
            <v>Maximum cumulated duration of temporary work contracts</v>
          </cell>
          <cell r="G1297">
            <v>2008</v>
          </cell>
          <cell r="H1297">
            <v>2008</v>
          </cell>
          <cell r="I1297" t="str">
            <v xml:space="preserve">Over a period of thirty-six successive months, the total period of temporary work performed by the temporary worker for a single user employer may not exceed twelve months. 2.  If the temporary worker performs temporary work for a given user employer in a continuous manner and his work includes tasks that fall within the ambit of an absent worker of the user employer, the period of temporary work may not exceed thirty-six months. 3.  After the period of temporary work referred to in paragraph 2, performed for a given user employer, the temporary worker may be posted to the same user employer to perform temporary work not earlier than after thirty-six months. 
Calculation: 24 months = (12+36)/2
There are no limits for contracts between the worker and the agency provided that the worker changes user employer once maximum assignment length is reached. </v>
          </cell>
          <cell r="J1297">
            <v>24</v>
          </cell>
          <cell r="K1297">
            <v>100</v>
          </cell>
          <cell r="M1297">
            <v>2</v>
          </cell>
          <cell r="N1297">
            <v>0</v>
          </cell>
        </row>
        <row r="1298">
          <cell r="A1298" t="str">
            <v>POLTWA42008</v>
          </cell>
          <cell r="B1298" t="str">
            <v>POL</v>
          </cell>
          <cell r="C1298" t="str">
            <v>Poland</v>
          </cell>
          <cell r="D1298" t="str">
            <v>Item 16</v>
          </cell>
          <cell r="E1298" t="str">
            <v>TWA4</v>
          </cell>
          <cell r="F1298" t="str">
            <v>Authorisation and reporting obligations</v>
          </cell>
          <cell r="G1298">
            <v>2008</v>
          </cell>
          <cell r="H1298">
            <v>2008</v>
          </cell>
          <cell r="I1298" t="str">
            <v>The set up of TWA in Poland requires special administrative authorisation and entails periodic reporting obligations.</v>
          </cell>
          <cell r="J1298">
            <v>3</v>
          </cell>
          <cell r="M1298">
            <v>6</v>
          </cell>
        </row>
        <row r="1299">
          <cell r="A1299" t="str">
            <v>POLTWA52008</v>
          </cell>
          <cell r="B1299" t="str">
            <v>POL</v>
          </cell>
          <cell r="C1299" t="str">
            <v>Poland</v>
          </cell>
          <cell r="D1299" t="str">
            <v>Item 17</v>
          </cell>
          <cell r="E1299" t="str">
            <v>TWA5</v>
          </cell>
          <cell r="F1299" t="str">
            <v>Equal treatment for TWA workers</v>
          </cell>
          <cell r="G1299">
            <v>2008</v>
          </cell>
          <cell r="H1299">
            <v>2008</v>
          </cell>
          <cell r="I1299"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1299">
            <v>2</v>
          </cell>
          <cell r="M1299">
            <v>6</v>
          </cell>
        </row>
        <row r="1300">
          <cell r="A1300" t="str">
            <v>POLCD12008</v>
          </cell>
          <cell r="B1300" t="str">
            <v>POL</v>
          </cell>
          <cell r="C1300" t="str">
            <v>Poland</v>
          </cell>
          <cell r="D1300" t="str">
            <v>Item 18</v>
          </cell>
          <cell r="E1300" t="str">
            <v>CD1</v>
          </cell>
          <cell r="F1300" t="str">
            <v>Definition of collective dismissal</v>
          </cell>
          <cell r="G1300">
            <v>2008</v>
          </cell>
          <cell r="H1300">
            <v>2008</v>
          </cell>
          <cell r="I1300" t="str">
            <v xml:space="preserve">10 workers in firms 20-99. 10% in firms &lt;300. 30 workers in firms with 300 or more workers  </v>
          </cell>
          <cell r="J1300">
            <v>3</v>
          </cell>
          <cell r="M1300">
            <v>4.5</v>
          </cell>
        </row>
        <row r="1301">
          <cell r="A1301" t="str">
            <v>POLCD22008</v>
          </cell>
          <cell r="B1301" t="str">
            <v>POL</v>
          </cell>
          <cell r="C1301" t="str">
            <v>Poland</v>
          </cell>
          <cell r="D1301" t="str">
            <v>Item 19</v>
          </cell>
          <cell r="E1301" t="str">
            <v>CD2</v>
          </cell>
          <cell r="F1301" t="str">
            <v>Additional notification requirements in case of collective dismissals</v>
          </cell>
          <cell r="G1301">
            <v>2008</v>
          </cell>
          <cell r="H1301">
            <v>2008</v>
          </cell>
          <cell r="I1301" t="str">
            <v>Notification of employee representatives: Duty to inform competent trade unions. Notification of public authorities: Notification of local employment office.</v>
          </cell>
          <cell r="J1301">
            <v>1</v>
          </cell>
          <cell r="M1301">
            <v>3</v>
          </cell>
        </row>
        <row r="1302">
          <cell r="A1302" t="str">
            <v>POLCD32008</v>
          </cell>
          <cell r="B1302" t="str">
            <v>POL</v>
          </cell>
          <cell r="C1302" t="str">
            <v>Poland</v>
          </cell>
          <cell r="D1302" t="str">
            <v>Item 20</v>
          </cell>
          <cell r="E1302" t="str">
            <v>CD3</v>
          </cell>
          <cell r="F1302" t="str">
            <v>Additional delays involved in case of collective dismissals</v>
          </cell>
          <cell r="G1302">
            <v>2008</v>
          </cell>
          <cell r="H1302">
            <v>2008</v>
          </cell>
          <cell r="I1302" t="str">
            <v>Information to trade union 20 days before implementation and notification to PES before start of notice period.
Calculation: 20 days - 10 days for individual dismissals</v>
          </cell>
          <cell r="J1302">
            <v>10</v>
          </cell>
          <cell r="M1302">
            <v>1</v>
          </cell>
        </row>
        <row r="1303">
          <cell r="A1303" t="str">
            <v>POLCD42008</v>
          </cell>
          <cell r="B1303" t="str">
            <v>POL</v>
          </cell>
          <cell r="C1303" t="str">
            <v>Poland</v>
          </cell>
          <cell r="D1303" t="str">
            <v>Item 21</v>
          </cell>
          <cell r="E1303" t="str">
            <v>CD4</v>
          </cell>
          <cell r="F1303" t="str">
            <v>Other special costs to employers in case of collective dismissals</v>
          </cell>
          <cell r="G1303">
            <v>2008</v>
          </cell>
          <cell r="H1303">
            <v>2008</v>
          </cell>
          <cell r="I1303"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1303">
            <v>1</v>
          </cell>
          <cell r="M1303">
            <v>3</v>
          </cell>
        </row>
        <row r="1304">
          <cell r="A1304" t="str">
            <v>PRTREG12008</v>
          </cell>
          <cell r="B1304" t="str">
            <v>PRT</v>
          </cell>
          <cell r="C1304" t="str">
            <v>Portugal</v>
          </cell>
          <cell r="D1304" t="str">
            <v>Item 1</v>
          </cell>
          <cell r="E1304" t="str">
            <v>REG1</v>
          </cell>
          <cell r="F1304" t="str">
            <v>Notification procedures</v>
          </cell>
          <cell r="G1304">
            <v>2008</v>
          </cell>
          <cell r="H1304">
            <v>2009</v>
          </cell>
          <cell r="I1304" t="str">
            <v>Written notice to employee and employee representatives justifying the reasons for dismissal and the lack of suitable alternatives.  In case of individual termination for unsuitability, a  replacement must be hired.  In case of economic redundancy, the employee and the employee’s representatives have, if they wish, 3 working days to call in the Labour Inspectorate and the latter has 7 days to react and verify justification of dismissal.</v>
          </cell>
          <cell r="J1304">
            <v>2</v>
          </cell>
          <cell r="M1304">
            <v>4</v>
          </cell>
        </row>
        <row r="1305">
          <cell r="A1305" t="str">
            <v>PRTREG22008</v>
          </cell>
          <cell r="B1305" t="str">
            <v>PRT</v>
          </cell>
          <cell r="C1305" t="str">
            <v>Portugal</v>
          </cell>
          <cell r="D1305" t="str">
            <v>Item 2</v>
          </cell>
          <cell r="E1305" t="str">
            <v>REG2</v>
          </cell>
          <cell r="F1305" t="str">
            <v>Delay before notice can start</v>
          </cell>
          <cell r="G1305">
            <v>2008</v>
          </cell>
          <cell r="H1305">
            <v>2009</v>
          </cell>
          <cell r="I1305"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During the 10 days following the notification referred to in the previous item, the committee representing this worker, the worker involved and, if the worker is a union representative, the respective union association may send the employer their substantiated opinion, and the worker may also submit any pertinent evidence (article 377 of the CT).
Decision:
After five days counted from the end of the period for referred to above, the employer may proceed with the dismissal, through a substantiated decision in writing (number 1 of article 378 of the CT).
Calculation: average of extinction of work position (16 days = 1 day for letter + 10 days for first notification and reactions + 5 days for employer to make decision) and unsuitability (22 days = 6 days for training and post-training adaptation (see Item 5) + 1 day for letter + 10 days for first notification and reactions + 5 days for employer to make decision). The requirement of training and post-training adaptation in the case of unsuitability is treated as a requirement of previous warning (conventionally evaluated at 6 days, despite its actual duration is at least 30 days). 
</v>
          </cell>
          <cell r="J1305">
            <v>19</v>
          </cell>
          <cell r="M1305">
            <v>3</v>
          </cell>
        </row>
        <row r="1306">
          <cell r="A1306" t="str">
            <v>PRTREG32008</v>
          </cell>
          <cell r="B1306" t="str">
            <v>PRT</v>
          </cell>
          <cell r="C1306" t="str">
            <v>Portugal</v>
          </cell>
          <cell r="D1306" t="str">
            <v>Item 3</v>
          </cell>
          <cell r="E1306" t="str">
            <v>REG3A, REG3B, REG3C</v>
          </cell>
          <cell r="F1306" t="str">
            <v>Notice / tenure</v>
          </cell>
          <cell r="G1306">
            <v>2008</v>
          </cell>
          <cell r="H1306">
            <v>2009</v>
          </cell>
          <cell r="I1306" t="str">
            <v>All workers: 0&lt;2m; 60d&gt;2m (legal minimum).
9 months tenure: 60 days, 4 years tenure: 60 days, 20 years tenure: 60 days.</v>
          </cell>
          <cell r="J1306">
            <v>2</v>
          </cell>
          <cell r="K1306">
            <v>2</v>
          </cell>
          <cell r="L1306">
            <v>2</v>
          </cell>
          <cell r="M1306">
            <v>6</v>
          </cell>
          <cell r="N1306">
            <v>4</v>
          </cell>
          <cell r="O1306">
            <v>1</v>
          </cell>
        </row>
        <row r="1307">
          <cell r="A1307" t="str">
            <v>PRTREG42008</v>
          </cell>
          <cell r="B1307" t="str">
            <v>PRT</v>
          </cell>
          <cell r="C1307" t="str">
            <v>Portugal</v>
          </cell>
          <cell r="D1307" t="str">
            <v>Item 4</v>
          </cell>
          <cell r="E1307" t="str">
            <v>REG4A, REG4B, REG4C</v>
          </cell>
          <cell r="F1307" t="str">
            <v>Severance pay / tenure</v>
          </cell>
          <cell r="G1307">
            <v>2008</v>
          </cell>
          <cell r="H1307">
            <v>2009</v>
          </cell>
          <cell r="I1307" t="str">
            <v>All workers: 1m per year of service (legal minimum 3m). 9 months tenure: 3 months, 4 years tenure: 4 months, 20 years tenure: 20 months.</v>
          </cell>
          <cell r="J1307">
            <v>3</v>
          </cell>
          <cell r="K1307">
            <v>4</v>
          </cell>
          <cell r="L1307">
            <v>20</v>
          </cell>
          <cell r="M1307">
            <v>6</v>
          </cell>
          <cell r="N1307">
            <v>6</v>
          </cell>
          <cell r="O1307">
            <v>6</v>
          </cell>
        </row>
        <row r="1308">
          <cell r="A1308" t="str">
            <v>PRTREG52008</v>
          </cell>
          <cell r="B1308" t="str">
            <v>PRT</v>
          </cell>
          <cell r="C1308" t="str">
            <v>Portugal</v>
          </cell>
          <cell r="D1308" t="str">
            <v>Item 5</v>
          </cell>
          <cell r="E1308" t="str">
            <v>REG5</v>
          </cell>
          <cell r="F1308" t="str">
            <v>Definition of justified or unfair dismissal</v>
          </cell>
          <cell r="G1308">
            <v>2008</v>
          </cell>
          <cell r="H1308">
            <v>2009</v>
          </cell>
          <cell r="I1308" t="str">
            <v>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tenure criteria must be followed.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employer does not have another job compatible with the professional category of the worker.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only take place provided that the following requirements are met, cumulatively: a) Modifications have been introduced in the job arising from: (i) changes in manufacturing or marketing processes, (ii) new technologies or equipment based on different or more complex technology, in the six months prior to the beginning of the procedure; b) vocational training suitable to the modifications of the job has been provided; c) after the training, the worker has been provided with a period of adaptation of at least 30 days; d) there is no other available job and compatible with the worker’s professional qualification; e) the situation of unsuitability does not arise from lack of safety and health conditions at work imputable to the employer. Condition e) applies also to unsuitability under 2).
Discriminatory dismissal is always unfair.
Calculation: average of unsuitability (3) and redundancy (2)</v>
          </cell>
          <cell r="J1308">
            <v>2.5</v>
          </cell>
          <cell r="M1308">
            <v>5</v>
          </cell>
        </row>
        <row r="1309">
          <cell r="A1309" t="str">
            <v>PRTREG62008</v>
          </cell>
          <cell r="B1309" t="str">
            <v>PRT</v>
          </cell>
          <cell r="C1309" t="str">
            <v>Portugal</v>
          </cell>
          <cell r="D1309" t="str">
            <v>Item 6</v>
          </cell>
          <cell r="E1309" t="str">
            <v>REG6</v>
          </cell>
          <cell r="F1309" t="str">
            <v>Trial period</v>
          </cell>
          <cell r="G1309">
            <v>2008</v>
          </cell>
          <cell r="H1309">
            <v>2009</v>
          </cell>
          <cell r="I1309" t="str">
            <v xml:space="preserve">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
</v>
          </cell>
          <cell r="J1309">
            <v>4.5</v>
          </cell>
          <cell r="M1309">
            <v>4</v>
          </cell>
        </row>
        <row r="1310">
          <cell r="A1310" t="str">
            <v>PRTREG72008</v>
          </cell>
          <cell r="B1310" t="str">
            <v>PRT</v>
          </cell>
          <cell r="C1310" t="str">
            <v>Portugal</v>
          </cell>
          <cell r="D1310" t="str">
            <v>Item 7</v>
          </cell>
          <cell r="E1310" t="str">
            <v>REG7</v>
          </cell>
          <cell r="F1310" t="str">
            <v xml:space="preserve">Compensation following unfair dismissal </v>
          </cell>
          <cell r="G1310">
            <v>2008</v>
          </cell>
          <cell r="H1310">
            <v>2009</v>
          </cell>
          <cell r="I1310" t="str">
            <v xml:space="preserve">Dismissal declared unfair (art. 389 CT):
The employer is condemned to indemnify the worker for all the damages caused, material and moral. 
In the case of mere irregularity on procedure for dismissals, due to omission of required investigative measures required in the case of misconduct, and if the justifying motives claimed for the dismissal are declared founded, the worker is merely entitled to an indemnity corresponding to half the value established for indemnity instead of reinstatement at the worker’s request.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v>
          </cell>
          <cell r="J1310">
            <v>20</v>
          </cell>
          <cell r="M1310">
            <v>4</v>
          </cell>
        </row>
        <row r="1311">
          <cell r="A1311" t="str">
            <v>PRTREG82008</v>
          </cell>
          <cell r="B1311" t="str">
            <v>PRT</v>
          </cell>
          <cell r="C1311" t="str">
            <v>Portugal</v>
          </cell>
          <cell r="D1311" t="str">
            <v>Item 8</v>
          </cell>
          <cell r="E1311" t="str">
            <v>REG8</v>
          </cell>
          <cell r="F1311" t="str">
            <v>Possibility of reinstatement following unfair dismissal</v>
          </cell>
          <cell r="G1311">
            <v>2008</v>
          </cell>
          <cell r="H1311">
            <v>2009</v>
          </cell>
          <cell r="I1311"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v>
          </cell>
          <cell r="J1311">
            <v>3</v>
          </cell>
          <cell r="M1311">
            <v>6</v>
          </cell>
        </row>
        <row r="1312">
          <cell r="A1312" t="str">
            <v>PRTREG92008</v>
          </cell>
          <cell r="B1312" t="str">
            <v>PRT</v>
          </cell>
          <cell r="C1312" t="str">
            <v>Portugal</v>
          </cell>
          <cell r="D1312" t="str">
            <v>Item 9</v>
          </cell>
          <cell r="E1312" t="str">
            <v>REG9</v>
          </cell>
          <cell r="F1312" t="str">
            <v>Maximum time for claim</v>
          </cell>
          <cell r="G1312">
            <v>2008</v>
          </cell>
          <cell r="H1312">
            <v>2009</v>
          </cell>
          <cell r="I1312"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1312">
            <v>1</v>
          </cell>
          <cell r="M1312">
            <v>1</v>
          </cell>
        </row>
        <row r="1313">
          <cell r="A1313" t="str">
            <v>PRTFTC12008</v>
          </cell>
          <cell r="B1313" t="str">
            <v>PRT</v>
          </cell>
          <cell r="C1313" t="str">
            <v>Portugal</v>
          </cell>
          <cell r="D1313" t="str">
            <v>Item 10</v>
          </cell>
          <cell r="E1313" t="str">
            <v>FTC1</v>
          </cell>
          <cell r="F1313" t="str">
            <v>Valid cases for use of fixed-term contracts, other than  “objective”  or “material” situation</v>
          </cell>
          <cell r="G1313">
            <v>2008</v>
          </cell>
          <cell r="H1313">
            <v>2009</v>
          </cell>
          <cell r="I1313" t="str">
            <v>Permitted, inter alia, for a) business start-ups, b) launching a new activity of uncertain duration and c) recruiting workers in search of their first job and long-term unemployed.</v>
          </cell>
          <cell r="J1313">
            <v>2</v>
          </cell>
          <cell r="M1313">
            <v>2</v>
          </cell>
        </row>
        <row r="1314">
          <cell r="A1314" t="str">
            <v>PRTFTC22008</v>
          </cell>
          <cell r="B1314" t="str">
            <v>PRT</v>
          </cell>
          <cell r="C1314" t="str">
            <v>Portugal</v>
          </cell>
          <cell r="D1314" t="str">
            <v>Item 11</v>
          </cell>
          <cell r="E1314" t="str">
            <v>FTC2</v>
          </cell>
          <cell r="F1314" t="str">
            <v>Maximum number of successive fixed-term contracts</v>
          </cell>
          <cell r="G1314">
            <v>2008</v>
          </cell>
          <cell r="H1314">
            <v>2009</v>
          </cell>
          <cell r="I1314">
            <v>4</v>
          </cell>
          <cell r="J1314">
            <v>4</v>
          </cell>
          <cell r="M1314">
            <v>2</v>
          </cell>
        </row>
        <row r="1315">
          <cell r="A1315" t="str">
            <v>PRTFTC32008</v>
          </cell>
          <cell r="B1315" t="str">
            <v>PRT</v>
          </cell>
          <cell r="C1315" t="str">
            <v>Portugal</v>
          </cell>
          <cell r="D1315" t="str">
            <v>Item 12</v>
          </cell>
          <cell r="E1315" t="str">
            <v>FTC3</v>
          </cell>
          <cell r="F1315" t="str">
            <v>Maximum cumulated duration of successive fixed-term contracts</v>
          </cell>
          <cell r="G1315">
            <v>2008</v>
          </cell>
          <cell r="H1315">
            <v>2009</v>
          </cell>
          <cell r="I1315" t="str">
            <v>3 years when there is a fixed date of termination; 6 years where there is no fixed date of termination (e.g. for completion of a particular task). Calculation: average of two situations.</v>
          </cell>
          <cell r="J1315">
            <v>54</v>
          </cell>
          <cell r="M1315">
            <v>1</v>
          </cell>
        </row>
        <row r="1316">
          <cell r="A1316" t="str">
            <v>PRTTWA12008</v>
          </cell>
          <cell r="B1316" t="str">
            <v>PRT</v>
          </cell>
          <cell r="C1316" t="str">
            <v>Portugal</v>
          </cell>
          <cell r="D1316" t="str">
            <v>Item 13</v>
          </cell>
          <cell r="E1316" t="str">
            <v>TWA1</v>
          </cell>
          <cell r="F1316" t="str">
            <v>Types of work for which TWA employment is legal</v>
          </cell>
          <cell r="G1316">
            <v>2008</v>
          </cell>
          <cell r="H1316">
            <v>2009</v>
          </cell>
          <cell r="I1316"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1316">
            <v>2.5</v>
          </cell>
          <cell r="M1316">
            <v>2.25</v>
          </cell>
        </row>
        <row r="1317">
          <cell r="A1317" t="str">
            <v>PRTTWA22008</v>
          </cell>
          <cell r="B1317" t="str">
            <v>PRT</v>
          </cell>
          <cell r="C1317" t="str">
            <v>Portugal</v>
          </cell>
          <cell r="D1317" t="str">
            <v>Item 14</v>
          </cell>
          <cell r="E1317" t="str">
            <v>TWA2A, TWA2B</v>
          </cell>
          <cell r="F1317" t="str">
            <v>Are there any restrictions on the number of renewals of a TWA contract?</v>
          </cell>
          <cell r="G1317">
            <v>2008</v>
          </cell>
          <cell r="H1317">
            <v>2009</v>
          </cell>
          <cell r="I1317" t="str">
            <v>Renewal of temporary employment contracts:
A temporary fixed term contract may be renewed for as long as the justifying motive is maintained (number 2 of article 182 of the CT).</v>
          </cell>
          <cell r="J1317" t="str">
            <v>No</v>
          </cell>
          <cell r="K1317" t="str">
            <v>No</v>
          </cell>
          <cell r="M1317">
            <v>2</v>
          </cell>
          <cell r="N1317">
            <v>2</v>
          </cell>
        </row>
        <row r="1318">
          <cell r="A1318" t="str">
            <v>PRTTWA32008</v>
          </cell>
          <cell r="B1318" t="str">
            <v>PRT</v>
          </cell>
          <cell r="C1318" t="str">
            <v>Portugal</v>
          </cell>
          <cell r="D1318" t="str">
            <v>Item 15</v>
          </cell>
          <cell r="E1318" t="str">
            <v>TWA3A, TWA3B</v>
          </cell>
          <cell r="F1318" t="str">
            <v>Maximum cumulated duration of temporary work contracts</v>
          </cell>
          <cell r="G1318">
            <v>2008</v>
          </cell>
          <cell r="H1318">
            <v>2009</v>
          </cell>
          <cell r="I1318" t="str">
            <v>Work contracts are between the temporary employee and the TWA, while the TWA concludes a different type of contract with the final user. Contracts between the temporary employee and the TWA may be entered into for an unlimited duration. Contracts between the TWA and the final user have a maximum duration of two years.</v>
          </cell>
          <cell r="J1318">
            <v>24</v>
          </cell>
          <cell r="K1318">
            <v>24</v>
          </cell>
          <cell r="M1318">
            <v>2</v>
          </cell>
          <cell r="N1318">
            <v>2</v>
          </cell>
        </row>
        <row r="1319">
          <cell r="A1319" t="str">
            <v>PRTTWA42008</v>
          </cell>
          <cell r="B1319" t="str">
            <v>PRT</v>
          </cell>
          <cell r="C1319" t="str">
            <v>Portugal</v>
          </cell>
          <cell r="D1319" t="str">
            <v>Item 16</v>
          </cell>
          <cell r="E1319" t="str">
            <v>TWA4</v>
          </cell>
          <cell r="F1319" t="str">
            <v>Authorisation and reporting obligations</v>
          </cell>
          <cell r="G1319">
            <v>2008</v>
          </cell>
          <cell r="H1319">
            <v>2009</v>
          </cell>
          <cell r="I1319" t="str">
            <v>No special administrative authorisation, but there are periodic reporting obligations.</v>
          </cell>
          <cell r="J1319">
            <v>2</v>
          </cell>
          <cell r="M1319">
            <v>4</v>
          </cell>
        </row>
        <row r="1320">
          <cell r="A1320" t="str">
            <v>PRTTWA52008</v>
          </cell>
          <cell r="B1320" t="str">
            <v>PRT</v>
          </cell>
          <cell r="C1320" t="str">
            <v>Portugal</v>
          </cell>
          <cell r="D1320" t="str">
            <v>Item 17</v>
          </cell>
          <cell r="E1320" t="str">
            <v>TWA5</v>
          </cell>
          <cell r="F1320" t="str">
            <v>Equal treatment for TWA workers</v>
          </cell>
          <cell r="G1320">
            <v>2008</v>
          </cell>
          <cell r="H1320">
            <v>2009</v>
          </cell>
          <cell r="I1320"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1320">
            <v>1.5</v>
          </cell>
          <cell r="M1320">
            <v>4.5</v>
          </cell>
          <cell r="P1320" t="str">
            <v>From 2008</v>
          </cell>
        </row>
        <row r="1321">
          <cell r="A1321" t="str">
            <v>PRTCD12008</v>
          </cell>
          <cell r="B1321" t="str">
            <v>PRT</v>
          </cell>
          <cell r="C1321" t="str">
            <v>Portugal</v>
          </cell>
          <cell r="D1321" t="str">
            <v>Item 18</v>
          </cell>
          <cell r="E1321" t="str">
            <v>CD1</v>
          </cell>
          <cell r="F1321" t="str">
            <v>Definition of collective dismissal</v>
          </cell>
          <cell r="G1321">
            <v>2008</v>
          </cell>
          <cell r="H1321">
            <v>2009</v>
          </cell>
          <cell r="I1321" t="str">
            <v>Within 90 days, dismissal of 2+ workers in firms &lt;51 employees; 5+ workers in firms 51+ employees for structural, technological or market motives.</v>
          </cell>
          <cell r="J1321">
            <v>4</v>
          </cell>
          <cell r="M1321">
            <v>6</v>
          </cell>
        </row>
        <row r="1322">
          <cell r="A1322" t="str">
            <v>PRTCD22008</v>
          </cell>
          <cell r="B1322" t="str">
            <v>PRT</v>
          </cell>
          <cell r="C1322" t="str">
            <v>Portugal</v>
          </cell>
          <cell r="D1322" t="str">
            <v>Item 19</v>
          </cell>
          <cell r="E1322" t="str">
            <v>CD2</v>
          </cell>
          <cell r="F1322" t="str">
            <v>Additional notification requirements in case of collective dismissals</v>
          </cell>
          <cell r="G1322">
            <v>2008</v>
          </cell>
          <cell r="H1322">
            <v>2009</v>
          </cell>
          <cell r="I1322" t="str">
            <v>Notification of employee representatives: Duty to inform and consult with Works Council or trade union delegation. Notification of public authorities: Notification of Labour Inspectorate.</v>
          </cell>
          <cell r="J1322">
            <v>0.5</v>
          </cell>
          <cell r="M1322">
            <v>1.5</v>
          </cell>
        </row>
        <row r="1323">
          <cell r="A1323" t="str">
            <v>PRTCD32008</v>
          </cell>
          <cell r="B1323" t="str">
            <v>PRT</v>
          </cell>
          <cell r="C1323" t="str">
            <v>Portugal</v>
          </cell>
          <cell r="D1323" t="str">
            <v>Item 20</v>
          </cell>
          <cell r="E1323" t="str">
            <v>CD3</v>
          </cell>
          <cell r="F1323" t="str">
            <v>Additional delays involved in case of collective dismissals</v>
          </cell>
          <cell r="G1323">
            <v>2008</v>
          </cell>
          <cell r="H1323">
            <v>2009</v>
          </cell>
          <cell r="I1323" t="str">
            <v>No additional delays</v>
          </cell>
          <cell r="J1323">
            <v>0</v>
          </cell>
          <cell r="M1323">
            <v>0</v>
          </cell>
        </row>
        <row r="1324">
          <cell r="A1324" t="str">
            <v>PRTCD42008</v>
          </cell>
          <cell r="B1324" t="str">
            <v>PRT</v>
          </cell>
          <cell r="C1324" t="str">
            <v>Portugal</v>
          </cell>
          <cell r="D1324" t="str">
            <v>Item 21</v>
          </cell>
          <cell r="E1324" t="str">
            <v>CD4</v>
          </cell>
          <cell r="F1324" t="str">
            <v>Other special costs to employers in case of collective dismissals</v>
          </cell>
          <cell r="G1324">
            <v>2008</v>
          </cell>
          <cell r="H1324">
            <v>2009</v>
          </cell>
          <cell r="I1324" t="str">
            <v>Type of negotiation required: Consultation on alternatives to redundancy, selection standards and ways to mitigate the effects. Selection criteria: No criteria laid down in law. Severance pay: No special regulations for collective dismissal. 
Note that the criteria for collective dismissal are less strict than for individual dismissal because collective dismissal without fault is possible without the need to retrain or transfer workers to another post and without priority rules based on tenure or occupation.
Calculation: average of 1 (for consultation) and -1 (for easier dismissal criteria)</v>
          </cell>
          <cell r="J1324">
            <v>0</v>
          </cell>
          <cell r="M1324">
            <v>0</v>
          </cell>
        </row>
        <row r="1325">
          <cell r="A1325" t="str">
            <v>PRTREG12012</v>
          </cell>
          <cell r="B1325" t="str">
            <v>PRT</v>
          </cell>
          <cell r="C1325" t="str">
            <v>Portugal</v>
          </cell>
          <cell r="D1325" t="str">
            <v>Item 1</v>
          </cell>
          <cell r="E1325" t="str">
            <v>REG1</v>
          </cell>
          <cell r="F1325" t="str">
            <v>Notification procedures</v>
          </cell>
          <cell r="G1325">
            <v>2012</v>
          </cell>
          <cell r="H1325">
            <v>2012</v>
          </cell>
          <cell r="I1325" t="str">
            <v xml:space="preserve">Dismissal due to extinction of work position:
The employer notifies, in writing: (i) the workers committee or, in its absence, the inter-union committee or union committee, (ii) the worker involved and, (iii) if the worker is a union representative, his/her union association, the grounds for dismissal, [number 1 of article 369 of the Labour Code (CT hereafter)].
Any worker involved, committee representing these workers or union association may, within the three business days following the employer’s notification, request to the competent inspection service of the ministry responsible for the labour area, to check the argued requirements for dismissal, informing simultaneously the employer of this fact (number 2 of article 370 of the CT).
Dismissal due to unsuitability:
The employer notifies, in writing: (i) the workers committee or, in its absence, the inter-union committee or union committee, (ii) the worker involved and (iii) if the worker is a union representative, his/her union association, the grounds for dismissal [number 1 of article 376 of the CT).
</v>
          </cell>
          <cell r="J1325">
            <v>2</v>
          </cell>
          <cell r="M1325">
            <v>4</v>
          </cell>
        </row>
        <row r="1326">
          <cell r="A1326" t="str">
            <v>PRTREG22012</v>
          </cell>
          <cell r="B1326" t="str">
            <v>PRT</v>
          </cell>
          <cell r="C1326" t="str">
            <v>Portugal</v>
          </cell>
          <cell r="D1326" t="str">
            <v>Item 2</v>
          </cell>
          <cell r="E1326" t="str">
            <v>REG2</v>
          </cell>
          <cell r="F1326" t="str">
            <v>Delay before notice can start</v>
          </cell>
          <cell r="G1326">
            <v>2012</v>
          </cell>
          <cell r="H1326">
            <v>2012</v>
          </cell>
          <cell r="I1326"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During the 10 days following the notification referred to in the previous item, the committee representing this worker, the worker involved and, if the worker is a union representative, the respective union association may send the employer their substantiated opinion, and the worker may also submit any pertinent evidence (article 377 of the CT).
Decision:
After five days counted from the end of the period for referred to above, the employer may proceed with the dismissal, through a substantiated decision in writing (number 1 of article 378 of the CT).
Calculation: average of extinction of work position (16 days = 1 day for letter + 10 days for first notification and reactions + 5 days for employer to make decision) and unsuitability (22 days = 6 days for training and post-training adaptation (see Item 5) + 1 day for letter + 10 days for first notification and reactions + 5 days for employer to make decision). The requirement of training and post-training adaptation in the case of unsuitability is treated as a requirement of previous warning (conventionally evaluated at 6 days, despite its actual duration is at least 30 days). 
</v>
          </cell>
          <cell r="J1326">
            <v>19</v>
          </cell>
          <cell r="M1326">
            <v>3</v>
          </cell>
          <cell r="P1326" t="str">
            <v>12-fev-2009??</v>
          </cell>
        </row>
        <row r="1327">
          <cell r="A1327" t="str">
            <v>PRTREG32012</v>
          </cell>
          <cell r="B1327" t="str">
            <v>PRT</v>
          </cell>
          <cell r="C1327" t="str">
            <v>Portugal</v>
          </cell>
          <cell r="D1327" t="str">
            <v>Item 3</v>
          </cell>
          <cell r="E1327" t="str">
            <v>REG3A, REG3B, REG3C</v>
          </cell>
          <cell r="F1327" t="str">
            <v>Notice / tenure</v>
          </cell>
          <cell r="G1327">
            <v>2012</v>
          </cell>
          <cell r="H1327">
            <v>2012</v>
          </cell>
          <cell r="I1327" t="str">
            <v xml:space="preserve">Dismissal due to extinction of work position and dismissal due to unsuitability:
The employer notifies the decision of the dismissal, within  the maximum possible time of advance of the date that the contract ends (number 3 of article 371 and number 2 of article 378, both of the CT):
- 15 days, in the case of workers with tenure of less than one year;
- 30 days, in the case of workers with tenure equal to or above one year and less than five years;
- 60 days, in the case of workers with tenure equal to or above five years and less than ten years;
- 75 days, in the case of worker with tenure equal to or above ten years.
</v>
          </cell>
          <cell r="J1327">
            <v>0.5</v>
          </cell>
          <cell r="K1327">
            <v>1</v>
          </cell>
          <cell r="L1327">
            <v>2.5</v>
          </cell>
          <cell r="M1327">
            <v>2</v>
          </cell>
          <cell r="N1327">
            <v>2</v>
          </cell>
          <cell r="O1327">
            <v>1</v>
          </cell>
        </row>
        <row r="1328">
          <cell r="A1328" t="str">
            <v>PRTREG42012</v>
          </cell>
          <cell r="B1328" t="str">
            <v>PRT</v>
          </cell>
          <cell r="C1328" t="str">
            <v>Portugal</v>
          </cell>
          <cell r="D1328" t="str">
            <v>Item 4</v>
          </cell>
          <cell r="E1328" t="str">
            <v>REG4A, REG4B, REG4C</v>
          </cell>
          <cell r="F1328" t="str">
            <v>Severance pay / tenure</v>
          </cell>
          <cell r="G1328">
            <v>2012</v>
          </cell>
          <cell r="H1328">
            <v>2012</v>
          </cell>
          <cell r="I1328" t="str">
            <v>Severance payments in the case of termination of employment contracts signed until 31st  October 2011:
The worker is entitled to severance payments corresponding to one month of base wage and tenure-based increments for every year of tenure (number 2 of article 366 of the CT). The severance payments cannot be less than three months of base wage and tenure based increments (number 3 of article 366 of the CT).
Severance payments in the case of termination of employment contracts signed after 1st of November 2011 (article 366-A added to the Labour Code, by Law number 53/2011, 14 October): 
The worker is entitled to severance payments corresponding to 20 days of base wage and tenure based increments for every year of tenure. The worker’s monthly base wage and tenure based increments that is considered for the calculation of the severance payments cannot be higher than 20 times the national minimum wage. The total amount of severance payments cannot be higher than 12 times the monthly base wage and tenure based increments of the worker. In the case of years fractions, the amount of severance payments is calculated proportionally.
Calculation: based on contracts signed after November 2011.</v>
          </cell>
          <cell r="J1328">
            <v>0.5</v>
          </cell>
          <cell r="K1328">
            <v>2.67</v>
          </cell>
          <cell r="L1328">
            <v>12</v>
          </cell>
          <cell r="M1328">
            <v>1</v>
          </cell>
          <cell r="N1328">
            <v>4</v>
          </cell>
          <cell r="O1328">
            <v>4</v>
          </cell>
        </row>
        <row r="1329">
          <cell r="A1329" t="str">
            <v>PRTREG52012</v>
          </cell>
          <cell r="B1329" t="str">
            <v>PRT</v>
          </cell>
          <cell r="C1329" t="str">
            <v>Portugal</v>
          </cell>
          <cell r="D1329" t="str">
            <v>Item 5</v>
          </cell>
          <cell r="E1329" t="str">
            <v>REG5</v>
          </cell>
          <cell r="F1329" t="str">
            <v>Definition of justified or unfair dismissal</v>
          </cell>
          <cell r="G1329">
            <v>2012</v>
          </cell>
          <cell r="H1329">
            <v>2012</v>
          </cell>
          <cell r="I1329" t="str">
            <v>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tenure criteria must be followed.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employer does not have another job compatible with the professional category of the worker.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only take place provided that the following requirements are met, cumulatively: a) Modifications have been introduced in the job arising from: (i) changes in manufacturing or marketing processes, (ii) new technologies or equipment based on different or more complex technology, in the six months prior to the beginning of the procedure; b) vocational training suitable to the modifications of the job has been provided; c) after the training, the worker has been provided with a period of adaptation of at least 30 days; d) there is no other available job and compatible with the worker’s professional qualification; e) the situation of unsuitability does not arise from lack of safety and health conditions at work imputable to the employer. Condition e) applies also to unsuitability under 2).
Discriminatory dismissal is always unfair.
Calculation: average of unsuitability (3) and redundancy (2)</v>
          </cell>
          <cell r="J1329">
            <v>2.5</v>
          </cell>
          <cell r="M1329">
            <v>5</v>
          </cell>
        </row>
        <row r="1330">
          <cell r="A1330" t="str">
            <v>PRTREG62012</v>
          </cell>
          <cell r="B1330" t="str">
            <v>PRT</v>
          </cell>
          <cell r="C1330" t="str">
            <v>Portugal</v>
          </cell>
          <cell r="D1330" t="str">
            <v>Item 6</v>
          </cell>
          <cell r="E1330" t="str">
            <v>REG6</v>
          </cell>
          <cell r="F1330" t="str">
            <v>Trial period</v>
          </cell>
          <cell r="G1330">
            <v>2012</v>
          </cell>
          <cell r="H1330">
            <v>2012</v>
          </cell>
          <cell r="I1330" t="str">
            <v xml:space="preserve">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
</v>
          </cell>
          <cell r="J1330">
            <v>4.5</v>
          </cell>
          <cell r="M1330">
            <v>4</v>
          </cell>
        </row>
        <row r="1331">
          <cell r="A1331" t="str">
            <v>PRTREG72012</v>
          </cell>
          <cell r="B1331" t="str">
            <v>PRT</v>
          </cell>
          <cell r="C1331" t="str">
            <v>Portugal</v>
          </cell>
          <cell r="D1331" t="str">
            <v>Item 7</v>
          </cell>
          <cell r="E1331" t="str">
            <v>REG7</v>
          </cell>
          <cell r="F1331" t="str">
            <v xml:space="preserve">Compensation following unfair dismissal </v>
          </cell>
          <cell r="G1331">
            <v>2012</v>
          </cell>
          <cell r="H1331">
            <v>2012</v>
          </cell>
          <cell r="I1331" t="str">
            <v xml:space="preserve">Dismissal declared unfair (art. 389 CT):
The employer is condemned to indemnify the worker for all the damages caused, material and moral. 
In the case of mere irregularity on procedure for dismissals, due to omission of required investigative measures required in the case of misconduct, and if the justifying motives claimed for the dismissal are declared founded, the worker is merely entitled to an indemnity corresponding to half the value established for indemnity instead of reinstatement at the worker’s request.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v>
          </cell>
          <cell r="J1331">
            <v>20</v>
          </cell>
          <cell r="M1331">
            <v>4</v>
          </cell>
        </row>
        <row r="1332">
          <cell r="A1332" t="str">
            <v>PRTREG82012</v>
          </cell>
          <cell r="B1332" t="str">
            <v>PRT</v>
          </cell>
          <cell r="C1332" t="str">
            <v>Portugal</v>
          </cell>
          <cell r="D1332" t="str">
            <v>Item 8</v>
          </cell>
          <cell r="E1332" t="str">
            <v>REG8</v>
          </cell>
          <cell r="F1332" t="str">
            <v>Possibility of reinstatement following unfair dismissal</v>
          </cell>
          <cell r="G1332">
            <v>2012</v>
          </cell>
          <cell r="H1332">
            <v>2012</v>
          </cell>
          <cell r="I1332"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v>
          </cell>
          <cell r="J1332">
            <v>3</v>
          </cell>
          <cell r="M1332">
            <v>6</v>
          </cell>
        </row>
        <row r="1333">
          <cell r="A1333" t="str">
            <v>PRTREG92012</v>
          </cell>
          <cell r="B1333" t="str">
            <v>PRT</v>
          </cell>
          <cell r="C1333" t="str">
            <v>Portugal</v>
          </cell>
          <cell r="D1333" t="str">
            <v>Item 9</v>
          </cell>
          <cell r="E1333" t="str">
            <v>REG9</v>
          </cell>
          <cell r="F1333" t="str">
            <v>Maximum time for claim</v>
          </cell>
          <cell r="G1333">
            <v>2012</v>
          </cell>
          <cell r="H1333">
            <v>2012</v>
          </cell>
          <cell r="I1333"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1333">
            <v>1</v>
          </cell>
          <cell r="M1333">
            <v>1</v>
          </cell>
        </row>
        <row r="1334">
          <cell r="A1334" t="str">
            <v>PRTFTC12012</v>
          </cell>
          <cell r="B1334" t="str">
            <v>PRT</v>
          </cell>
          <cell r="C1334" t="str">
            <v>Portugal</v>
          </cell>
          <cell r="D1334" t="str">
            <v>Item 10</v>
          </cell>
          <cell r="E1334" t="str">
            <v>FTC1</v>
          </cell>
          <cell r="F1334" t="str">
            <v>Valid cases for use of fixed-term contracts, other than  “objective”  or “material” situation</v>
          </cell>
          <cell r="G1334">
            <v>2012</v>
          </cell>
          <cell r="H1334">
            <v>2012</v>
          </cell>
          <cell r="I1334" t="str">
            <v xml:space="preserve">Admissibility of fixed term contracts:
Fixed term contracts can only be celebrated to meet a temporary need of the company and for the period strictly necessary to meet this need (number 1 of article 140 of the CT).
The following criteria are considered as temporary needs of the company (number 2 of article 140 of the CT):
- Direct or indirect replacement of a worker who is absent or, for any motive, is temporarily not capable of working [subparagraph a)];
- Direct or indirect replacement of a worker to whom an action of assessment of unfair dismissal is pendent in court [subparagraph b)];
- Direct or indirect replacement of a worker in a situation of unpaid leave [subparagraph c)];
- Replacement of a full-time worker who now works on a part-time basis for a defined period [subparagraph d)]; 
- Seasonal or other activity which annual production cycle shows irregularities arising from the structural nature of the respective market, including the supply of raw materials [subparagraph e)];
- Exceptional increase of the company’s activity [subparagraph f)];
- Execution of occasional tasks or a certain service that is precisely defined and not long-lasting [subparagraph g)]; 
- Execution of a defined and temporary work, project or other activity, including the execution, direction or supervision of work in the area of civil construction, public works, industrial assembly and repair, under contract or direct administration, as well as the respective projects or other complementary activity involving control and monitoring [subparagraph h)].
A fixed term contract may also be signed for (number 4 of article 140 of the CT):
- Launch of a new activity of an undefined duration, as well as the start-up of a company or establishment belonging to a company with less than 750 workers;
- Contracting of workers in search of their first job, in a situation of long-term unemployment or other situation established in special employment policy legislation.
</v>
          </cell>
          <cell r="J1334">
            <v>2</v>
          </cell>
          <cell r="M1334">
            <v>2</v>
          </cell>
        </row>
        <row r="1335">
          <cell r="A1335" t="str">
            <v>PRTFTC22012</v>
          </cell>
          <cell r="B1335" t="str">
            <v>PRT</v>
          </cell>
          <cell r="C1335" t="str">
            <v>Portugal</v>
          </cell>
          <cell r="D1335" t="str">
            <v>Item 11</v>
          </cell>
          <cell r="E1335" t="str">
            <v>FTC2</v>
          </cell>
          <cell r="F1335" t="str">
            <v>Maximum number of successive fixed-term contracts</v>
          </cell>
          <cell r="G1335">
            <v>2012</v>
          </cell>
          <cell r="H1335">
            <v>2012</v>
          </cell>
          <cell r="I1335" t="str">
            <v>Renewal of fixed term contracts:
A fixed term contracts may be renewed up to three times (number 1 of article 148 of the CT), which means that the maximum number of successive fixed term contracts is 4 (initial contract plus the three permitted renewals).</v>
          </cell>
          <cell r="J1335">
            <v>4</v>
          </cell>
          <cell r="M1335">
            <v>2</v>
          </cell>
        </row>
        <row r="1336">
          <cell r="A1336" t="str">
            <v>PRTFTC32012</v>
          </cell>
          <cell r="B1336" t="str">
            <v>PRT</v>
          </cell>
          <cell r="C1336" t="str">
            <v>Portugal</v>
          </cell>
          <cell r="D1336" t="str">
            <v>Item 12</v>
          </cell>
          <cell r="E1336" t="str">
            <v>FTC3</v>
          </cell>
          <cell r="F1336" t="str">
            <v>Maximum cumulated duration of successive fixed-term contracts</v>
          </cell>
          <cell r="G1336">
            <v>2012</v>
          </cell>
          <cell r="H1336">
            <v>2012</v>
          </cell>
          <cell r="I1336" t="str">
            <v xml:space="preserve">Duration of fixed term contracts:
A fixed term contract may be renewed up to three times and their duration cannot exceed (number 1 of article 148 CT):
- 18 months, when involving a person in search of a first job;
- Two years, in the other cases established in number 4 of article 140 (referred to in item 10);
- Three years, in all other cases.
- Six years in cases of uncertain duration
Calculation: average of cases established in number 4 of article 140 and other cases (((18+24)/2)+((36+72)/2))/2= 37.5 months 37.5 months
</v>
          </cell>
          <cell r="J1336">
            <v>37.5</v>
          </cell>
          <cell r="M1336">
            <v>1</v>
          </cell>
        </row>
        <row r="1337">
          <cell r="A1337" t="str">
            <v>PRTTWA12012</v>
          </cell>
          <cell r="B1337" t="str">
            <v>PRT</v>
          </cell>
          <cell r="C1337" t="str">
            <v>Portugal</v>
          </cell>
          <cell r="D1337" t="str">
            <v>Item 13</v>
          </cell>
          <cell r="E1337" t="str">
            <v>TWA1</v>
          </cell>
          <cell r="F1337" t="str">
            <v>Types of work for which TWA employment is legal</v>
          </cell>
          <cell r="G1337">
            <v>2012</v>
          </cell>
          <cell r="H1337">
            <v>2012</v>
          </cell>
          <cell r="I1337"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1337">
            <v>2.5</v>
          </cell>
          <cell r="M1337">
            <v>2.25</v>
          </cell>
        </row>
        <row r="1338">
          <cell r="A1338" t="str">
            <v>PRTTWA22012</v>
          </cell>
          <cell r="B1338" t="str">
            <v>PRT</v>
          </cell>
          <cell r="C1338" t="str">
            <v>Portugal</v>
          </cell>
          <cell r="D1338" t="str">
            <v>Item 14</v>
          </cell>
          <cell r="E1338" t="str">
            <v>TWA2A, TWA2B</v>
          </cell>
          <cell r="F1338" t="str">
            <v>Are there any restrictions on the number of renewals of a TWA contract?</v>
          </cell>
          <cell r="G1338">
            <v>2012</v>
          </cell>
          <cell r="H1338">
            <v>2012</v>
          </cell>
          <cell r="I1338" t="str">
            <v>Renewal of temporary employment contracts:
A temporary fixed term contract may be renewed for as long as the justifying motive is maintained (number 2 of article 182 of the CT).</v>
          </cell>
          <cell r="J1338" t="str">
            <v>No</v>
          </cell>
          <cell r="K1338" t="str">
            <v>No</v>
          </cell>
          <cell r="M1338">
            <v>2</v>
          </cell>
          <cell r="N1338">
            <v>2</v>
          </cell>
        </row>
        <row r="1339">
          <cell r="A1339" t="str">
            <v>PRTTWA32012</v>
          </cell>
          <cell r="B1339" t="str">
            <v>PRT</v>
          </cell>
          <cell r="C1339" t="str">
            <v>Portugal</v>
          </cell>
          <cell r="D1339" t="str">
            <v>Item 15</v>
          </cell>
          <cell r="E1339" t="str">
            <v>TWA3A, TWA3B</v>
          </cell>
          <cell r="F1339" t="str">
            <v>Maximum cumulated duration of temporary work contracts</v>
          </cell>
          <cell r="G1339">
            <v>2012</v>
          </cell>
          <cell r="H1339">
            <v>2012</v>
          </cell>
          <cell r="I1339" t="str">
            <v>Maximum duration of temporary employment contracts:
A temporary employment contract cannot exceed the duration of the contract for the use of temporary work (number 1 of article 182). 
A temporary fixed term contract, including renewals, cannot exceed two years, or six or 12 months, in the case of a job vacancy when arising from a process of recruitment for its filling or exceptional increase of the company’s activity, respectively (number 3 of article 182 of the CT). 
A temporary undefined term contract lasts for the time required to meet the temporary need of the user, and cannot exceed the duration limits for the temporary fixed term contract (number 4 of article 182 of the CT).
Maximum duration of contracts for the use of temporary work:
A contract for the use of temporary work, including renewals, can neither exceed the duration of the justifying cause nor the limit of two years, or six or 12 months in the case of a job vacancy when a process of recruitment for its filling is already underway or exceptional increase of the company’s activity, respectively (number 2 of article 178 of the CT).</v>
          </cell>
          <cell r="J1339">
            <v>24</v>
          </cell>
          <cell r="K1339">
            <v>24</v>
          </cell>
          <cell r="M1339">
            <v>2</v>
          </cell>
          <cell r="N1339">
            <v>2</v>
          </cell>
        </row>
        <row r="1340">
          <cell r="A1340" t="str">
            <v>PRTTWA42012</v>
          </cell>
          <cell r="B1340" t="str">
            <v>PRT</v>
          </cell>
          <cell r="C1340" t="str">
            <v>Portugal</v>
          </cell>
          <cell r="D1340" t="str">
            <v>Item 16</v>
          </cell>
          <cell r="E1340" t="str">
            <v>TWA4</v>
          </cell>
          <cell r="F1340" t="str">
            <v>Authorisation and reporting obligations</v>
          </cell>
          <cell r="G1340">
            <v>2012</v>
          </cell>
          <cell r="H1340">
            <v>2012</v>
          </cell>
          <cell r="I1340" t="str">
            <v>The activity of temporary assignment of workers for occupation by users is subject to a license. Its granting depends on the observance of the following cumulative requirements: suitability; appropriate organisational structure; regularised contribution situation relative to the tax administration and social security; legal designation of singular or collective legal person under the designation «temporary work» and setting aside a financial guarantee (number 1 of article 5 of Decree-Law number 260/2009, of 25 September).
Bi-annual reporting to PES about workers employed in the previous semester (number 2 of article 9 of Decree-Law number 260/2009, of 25 September).</v>
          </cell>
          <cell r="J1340">
            <v>3</v>
          </cell>
          <cell r="M1340">
            <v>6</v>
          </cell>
          <cell r="P1340" t="str">
            <v>From 2010</v>
          </cell>
        </row>
        <row r="1341">
          <cell r="A1341" t="str">
            <v>PRTTWA52012</v>
          </cell>
          <cell r="B1341" t="str">
            <v>PRT</v>
          </cell>
          <cell r="C1341" t="str">
            <v>Portugal</v>
          </cell>
          <cell r="D1341" t="str">
            <v>Item 17</v>
          </cell>
          <cell r="E1341" t="str">
            <v>TWA5</v>
          </cell>
          <cell r="F1341" t="str">
            <v>Equal treatment for TWA workers</v>
          </cell>
          <cell r="G1341">
            <v>2012</v>
          </cell>
          <cell r="H1341">
            <v>2012</v>
          </cell>
          <cell r="I1341"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1341">
            <v>1.5</v>
          </cell>
          <cell r="M1341">
            <v>4.5</v>
          </cell>
        </row>
        <row r="1342">
          <cell r="A1342" t="str">
            <v>PRTCD12012</v>
          </cell>
          <cell r="B1342" t="str">
            <v>PRT</v>
          </cell>
          <cell r="C1342" t="str">
            <v>Portugal</v>
          </cell>
          <cell r="D1342" t="str">
            <v>Item 18</v>
          </cell>
          <cell r="E1342" t="str">
            <v>CD1</v>
          </cell>
          <cell r="F1342" t="str">
            <v>Definition of collective dismissal</v>
          </cell>
          <cell r="G1342">
            <v>2012</v>
          </cell>
          <cell r="H1342">
            <v>2012</v>
          </cell>
          <cell r="I1342" t="str">
            <v xml:space="preserve">Collective dismissal:
Collective dismissal is considered the termination of employment contracts promoted by the employer in the period of three months, covering at least two workers, in micro-enterprise or a small company, and five workers in case of a medium-sized or large company, whenever the dismissal occur due to the closure of one or various divisions or equivalent structure or to the reduction of the number of workers as result of market, structural or technological motives (number 1 of article 359 of the CT).
</v>
          </cell>
          <cell r="J1342">
            <v>4</v>
          </cell>
          <cell r="M1342">
            <v>6</v>
          </cell>
        </row>
        <row r="1343">
          <cell r="A1343" t="str">
            <v>PRTCD22012</v>
          </cell>
          <cell r="B1343" t="str">
            <v>PRT</v>
          </cell>
          <cell r="C1343" t="str">
            <v>Portugal</v>
          </cell>
          <cell r="D1343" t="str">
            <v>Item 19</v>
          </cell>
          <cell r="E1343" t="str">
            <v>CD2</v>
          </cell>
          <cell r="F1343" t="str">
            <v>Additional notification requirements in case of collective dismissals</v>
          </cell>
          <cell r="G1343">
            <v>2012</v>
          </cell>
          <cell r="H1343">
            <v>2012</v>
          </cell>
          <cell r="I1343" t="str">
            <v>Notifications in the case of collective dismissal:
An employer intending to proceed with a collective dismissal notifies this intention, in writing, to the workers committee or, in its absence, to the inter-union committee or to the union committee of the company representing the workers who will be involved (number 1 of article 360 of the CT). In the absence of the entities referred above, the employer notifies the intention of proceeding with the dismissal, in writing, to each worker potentially involved, who may appoint, amongst them, within the period of five business days counting from the receipt of the notification, a representative committee with the maximum of three or five members according to whether the dismissal involves up to five or more workers (number 3 of article 360 of the CT). The employer, on a date prior to the referred notification, must send a copy of the notification to the ministerial department responsible for the labour area entrusted with the monitoring and fostering of collective contracting (number 5 of article 360 of the CT)</v>
          </cell>
          <cell r="J1343">
            <v>0.5</v>
          </cell>
          <cell r="M1343">
            <v>1.5</v>
          </cell>
        </row>
        <row r="1344">
          <cell r="A1344" t="str">
            <v>PRTCD32012</v>
          </cell>
          <cell r="B1344" t="str">
            <v>PRT</v>
          </cell>
          <cell r="C1344" t="str">
            <v>Portugal</v>
          </cell>
          <cell r="D1344" t="str">
            <v>Item 20</v>
          </cell>
          <cell r="E1344" t="str">
            <v>CD3</v>
          </cell>
          <cell r="F1344" t="str">
            <v>Additional delays involved in case of collective dismissals</v>
          </cell>
          <cell r="G1344">
            <v>2012</v>
          </cell>
          <cell r="H1344">
            <v>2012</v>
          </cell>
          <cell r="I1344" t="str">
            <v>Information and negotiation with the structure representing the workers:
During the five days after the date of notification of the dismissal intention, the employer promotes a period of information and negotiation, with the structure representing the workers, with a view of reaching an agreement on the dimension and effects of the measures to be applied, in addition to other measures to reduce the number of workers to be dismissed (number 1 of article 361 of the CT). 
Decision:
Once the agreement has been signed, or in its absence, after 15 days have passed since the date of notification of the dismissal intention, the employer notifies in writing each concerned worker involved, observing ordinary notice periods (number 1 of article 363 of the CT).
Calculation: 1 day for letter + 15 days for negotiation minus delays reported in item 2</v>
          </cell>
          <cell r="J1344">
            <v>0</v>
          </cell>
          <cell r="M1344">
            <v>0</v>
          </cell>
        </row>
        <row r="1345">
          <cell r="A1345" t="str">
            <v>PRTCD42012</v>
          </cell>
          <cell r="B1345" t="str">
            <v>PRT</v>
          </cell>
          <cell r="C1345" t="str">
            <v>Portugal</v>
          </cell>
          <cell r="D1345" t="str">
            <v>Item 21</v>
          </cell>
          <cell r="E1345" t="str">
            <v>CD4</v>
          </cell>
          <cell r="F1345" t="str">
            <v>Other special costs to employers in case of collective dismissals</v>
          </cell>
          <cell r="G1345">
            <v>2012</v>
          </cell>
          <cell r="H1345">
            <v>2012</v>
          </cell>
          <cell r="I1345" t="str">
            <v>No additional requirements</v>
          </cell>
          <cell r="J1345">
            <v>0</v>
          </cell>
          <cell r="M1345">
            <v>0</v>
          </cell>
        </row>
        <row r="1346">
          <cell r="A1346" t="str">
            <v>SVKREG12008</v>
          </cell>
          <cell r="B1346" t="str">
            <v>SVK</v>
          </cell>
          <cell r="C1346" t="str">
            <v>Slovak Republic</v>
          </cell>
          <cell r="D1346" t="str">
            <v>Item 1</v>
          </cell>
          <cell r="E1346" t="str">
            <v>REG1</v>
          </cell>
          <cell r="F1346" t="str">
            <v>Notification procedures</v>
          </cell>
          <cell r="G1346">
            <v>2008</v>
          </cell>
          <cell r="H1346">
            <v>2008</v>
          </cell>
          <cell r="I1346" t="str">
            <v>Notice must be given in writing.</v>
          </cell>
          <cell r="J1346">
            <v>1</v>
          </cell>
          <cell r="M1346">
            <v>2</v>
          </cell>
        </row>
        <row r="1347">
          <cell r="A1347" t="str">
            <v>SVKREG22008</v>
          </cell>
          <cell r="B1347" t="str">
            <v>SVK</v>
          </cell>
          <cell r="C1347" t="str">
            <v>Slovak Republic</v>
          </cell>
          <cell r="D1347" t="str">
            <v>Item 2</v>
          </cell>
          <cell r="E1347" t="str">
            <v>REG2</v>
          </cell>
          <cell r="F1347" t="str">
            <v>Delay before notice can start</v>
          </cell>
          <cell r="G1347">
            <v>2008</v>
          </cell>
          <cell r="H1347">
            <v>2008</v>
          </cell>
          <cell r="I1347" t="str">
            <v xml:space="preserve">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 
Calculation: 4 days = 6/2 days for required warning procedure + 1 day for notice
</v>
          </cell>
          <cell r="J1347">
            <v>4</v>
          </cell>
          <cell r="M1347">
            <v>1</v>
          </cell>
        </row>
        <row r="1348">
          <cell r="A1348" t="str">
            <v>SVKREG32008</v>
          </cell>
          <cell r="B1348" t="str">
            <v>SVK</v>
          </cell>
          <cell r="C1348" t="str">
            <v>Slovak Republic</v>
          </cell>
          <cell r="D1348" t="str">
            <v>Item 3</v>
          </cell>
          <cell r="E1348" t="str">
            <v>REG3A, REG3B, REG3C</v>
          </cell>
          <cell r="F1348" t="str">
            <v>Notice / tenure</v>
          </cell>
          <cell r="G1348">
            <v>2008</v>
          </cell>
          <cell r="H1348">
            <v>2008</v>
          </cell>
          <cell r="I1348" t="str">
            <v>All workers: 2m&lt;5y; 3m&gt;5y (legal minimum). The contracting parties may agree on a longer notice period in an employment contract, as well as in a collective labour agreement.</v>
          </cell>
          <cell r="J1348">
            <v>2</v>
          </cell>
          <cell r="K1348">
            <v>2</v>
          </cell>
          <cell r="L1348">
            <v>3</v>
          </cell>
          <cell r="M1348">
            <v>6</v>
          </cell>
          <cell r="N1348">
            <v>4</v>
          </cell>
          <cell r="O1348">
            <v>2</v>
          </cell>
        </row>
        <row r="1349">
          <cell r="A1349" t="str">
            <v>SVKREG42008</v>
          </cell>
          <cell r="B1349" t="str">
            <v>SVK</v>
          </cell>
          <cell r="C1349" t="str">
            <v>Slovak Republic</v>
          </cell>
          <cell r="D1349" t="str">
            <v>Item 4</v>
          </cell>
          <cell r="E1349" t="str">
            <v>REG4A, REG4B, REG4C</v>
          </cell>
          <cell r="F1349" t="str">
            <v>Severance pay / tenure</v>
          </cell>
          <cell r="G1349">
            <v>2008</v>
          </cell>
          <cell r="H1349">
            <v>2008</v>
          </cell>
          <cell r="I1349" t="str">
            <v xml:space="preserve">An employee who is made redundant or whose employment is terminated due to organisational or health reasons is entitled to receive severance pay which is equal to at least double his/her average monthly earnings. After 5 years of tenure with an employer, such employee is entitled to receive severance pay which is equal to at least triple his/her average monthly earnings. Higher severance pay may be agreed in an employment contract or collective labour agreement.
No severance pay in the case of dismissal for personal reasons
</v>
          </cell>
          <cell r="J1349">
            <v>1</v>
          </cell>
          <cell r="K1349">
            <v>1</v>
          </cell>
          <cell r="L1349">
            <v>1.5</v>
          </cell>
          <cell r="M1349">
            <v>2</v>
          </cell>
          <cell r="N1349">
            <v>2</v>
          </cell>
          <cell r="O1349">
            <v>1</v>
          </cell>
        </row>
        <row r="1350">
          <cell r="A1350" t="str">
            <v>SVKREG52008</v>
          </cell>
          <cell r="B1350" t="str">
            <v>SVK</v>
          </cell>
          <cell r="C1350" t="str">
            <v>Slovak Republic</v>
          </cell>
          <cell r="D1350" t="str">
            <v>Item 5</v>
          </cell>
          <cell r="E1350" t="str">
            <v>REG5</v>
          </cell>
          <cell r="F1350" t="str">
            <v>Definition of justified or unfair dismissal</v>
          </cell>
          <cell r="G1350">
            <v>2008</v>
          </cell>
          <cell r="H1350">
            <v>2008</v>
          </cell>
          <cell r="I1350"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1350">
            <v>0</v>
          </cell>
          <cell r="M1350">
            <v>0</v>
          </cell>
        </row>
        <row r="1351">
          <cell r="A1351" t="str">
            <v>SVKREG62008</v>
          </cell>
          <cell r="B1351" t="str">
            <v>SVK</v>
          </cell>
          <cell r="C1351" t="str">
            <v>Slovak Republic</v>
          </cell>
          <cell r="D1351" t="str">
            <v>Item 6</v>
          </cell>
          <cell r="E1351" t="str">
            <v>REG6</v>
          </cell>
          <cell r="F1351" t="str">
            <v>Trial period</v>
          </cell>
          <cell r="G1351">
            <v>2008</v>
          </cell>
          <cell r="H1351">
            <v>2008</v>
          </cell>
          <cell r="I1351" t="str">
            <v xml:space="preserve">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
</v>
          </cell>
          <cell r="J1351">
            <v>3</v>
          </cell>
          <cell r="M1351">
            <v>4</v>
          </cell>
        </row>
        <row r="1352">
          <cell r="A1352" t="str">
            <v>SVKREG72008</v>
          </cell>
          <cell r="B1352" t="str">
            <v>SVK</v>
          </cell>
          <cell r="C1352" t="str">
            <v>Slovak Republic</v>
          </cell>
          <cell r="D1352" t="str">
            <v>Item 7</v>
          </cell>
          <cell r="E1352" t="str">
            <v>REG7</v>
          </cell>
          <cell r="F1352" t="str">
            <v xml:space="preserve">Compensation following unfair dismissal </v>
          </cell>
          <cell r="G1352">
            <v>2008</v>
          </cell>
          <cell r="H1352">
            <v>2008</v>
          </cell>
          <cell r="I1352" t="str">
            <v>Up to 12 months wages, compensation amounts to the average earnings from the day the worker announced to the employer that he/she insists on keeping employment, to the date in which the employer enables him/her to keep working, or until a court rules on termination of the employment relationship. If the overall time for which an employee should be paid wage compensation is greater than twelve months, further compensation is to be determined by the courts.</v>
          </cell>
          <cell r="J1352">
            <v>6</v>
          </cell>
          <cell r="M1352">
            <v>1</v>
          </cell>
        </row>
        <row r="1353">
          <cell r="A1353" t="str">
            <v>SVKREG82008</v>
          </cell>
          <cell r="B1353" t="str">
            <v>SVK</v>
          </cell>
          <cell r="C1353" t="str">
            <v>Slovak Republic</v>
          </cell>
          <cell r="D1353" t="str">
            <v>Item 8</v>
          </cell>
          <cell r="E1353" t="str">
            <v>REG8</v>
          </cell>
          <cell r="F1353" t="str">
            <v>Possibility of reinstatement following unfair dismissal</v>
          </cell>
          <cell r="G1353">
            <v>2008</v>
          </cell>
          <cell r="H1353">
            <v>2008</v>
          </cell>
          <cell r="I1353"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1353">
            <v>2.5</v>
          </cell>
          <cell r="M1353">
            <v>5</v>
          </cell>
        </row>
        <row r="1354">
          <cell r="A1354" t="str">
            <v>SVKREG92008</v>
          </cell>
          <cell r="B1354" t="str">
            <v>SVK</v>
          </cell>
          <cell r="C1354" t="str">
            <v>Slovak Republic</v>
          </cell>
          <cell r="D1354" t="str">
            <v>Item 9</v>
          </cell>
          <cell r="E1354" t="str">
            <v>REG9</v>
          </cell>
          <cell r="F1354" t="str">
            <v>Maximum time for claim</v>
          </cell>
          <cell r="G1354">
            <v>2008</v>
          </cell>
          <cell r="H1354">
            <v>2008</v>
          </cell>
          <cell r="I1354"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1354">
            <v>2</v>
          </cell>
          <cell r="M1354">
            <v>2</v>
          </cell>
        </row>
        <row r="1355">
          <cell r="A1355" t="str">
            <v>SVKFTC12008</v>
          </cell>
          <cell r="B1355" t="str">
            <v>SVK</v>
          </cell>
          <cell r="C1355" t="str">
            <v>Slovak Republic</v>
          </cell>
          <cell r="D1355" t="str">
            <v>Item 10</v>
          </cell>
          <cell r="E1355" t="str">
            <v>FTC1</v>
          </cell>
          <cell r="F1355" t="str">
            <v>Valid cases for use of fixed-term contracts, other than  “objective”  or “material” situation</v>
          </cell>
          <cell r="G1355">
            <v>2008</v>
          </cell>
          <cell r="H1355">
            <v>2008</v>
          </cell>
          <cell r="I1355" t="str">
            <v>A fixed term employment may be agreed, extended or renewed for a maximum of three years without specifying an objective reason.</v>
          </cell>
          <cell r="J1355">
            <v>3</v>
          </cell>
          <cell r="M1355">
            <v>0</v>
          </cell>
        </row>
        <row r="1356">
          <cell r="A1356" t="str">
            <v>SVKFTC22008</v>
          </cell>
          <cell r="B1356" t="str">
            <v>SVK</v>
          </cell>
          <cell r="C1356" t="str">
            <v>Slovak Republic</v>
          </cell>
          <cell r="D1356" t="str">
            <v>Item 11</v>
          </cell>
          <cell r="E1356" t="str">
            <v>FTC2</v>
          </cell>
          <cell r="F1356" t="str">
            <v>Maximum number of successive fixed-term contracts</v>
          </cell>
          <cell r="G1356">
            <v>2008</v>
          </cell>
          <cell r="H1356">
            <v>2008</v>
          </cell>
          <cell r="I1356" t="str">
            <v>Fixed-term employment may only be agreed for a maximum of 3 years. Fixed-term employment may only be extended or renewed once within the 3-year period. Another extension or renewal of fixed-term employment may only be agreed for material or objective reasons.</v>
          </cell>
          <cell r="J1356">
            <v>2.5</v>
          </cell>
          <cell r="M1356">
            <v>4</v>
          </cell>
        </row>
        <row r="1357">
          <cell r="A1357" t="str">
            <v>SVKFTC32008</v>
          </cell>
          <cell r="B1357" t="str">
            <v>SVK</v>
          </cell>
          <cell r="C1357" t="str">
            <v>Slovak Republic</v>
          </cell>
          <cell r="D1357" t="str">
            <v>Item 12</v>
          </cell>
          <cell r="E1357" t="str">
            <v>FTC3</v>
          </cell>
          <cell r="F1357" t="str">
            <v>Maximum cumulated duration of successive fixed-term contracts</v>
          </cell>
          <cell r="G1357">
            <v>2008</v>
          </cell>
          <cell r="H1357">
            <v>2008</v>
          </cell>
          <cell r="I1357" t="str">
            <v>The cumulated duration of successive fixed-term contracts may reach a maximum of 36 months. This shall not apply if fixed-term contracts are concluded for material or objective reasons.</v>
          </cell>
          <cell r="J1357">
            <v>36</v>
          </cell>
          <cell r="M1357">
            <v>1</v>
          </cell>
        </row>
        <row r="1358">
          <cell r="A1358" t="str">
            <v>SVKTWA12008</v>
          </cell>
          <cell r="B1358" t="str">
            <v>SVK</v>
          </cell>
          <cell r="C1358" t="str">
            <v>Slovak Republic</v>
          </cell>
          <cell r="D1358" t="str">
            <v>Item 13</v>
          </cell>
          <cell r="E1358" t="str">
            <v>TWA1</v>
          </cell>
          <cell r="F1358" t="str">
            <v>Types of work for which TWA employment is legal</v>
          </cell>
          <cell r="G1358">
            <v>2008</v>
          </cell>
          <cell r="H1358">
            <v>2008</v>
          </cell>
          <cell r="I1358" t="str">
            <v>Section 58a (1) states that “The employer may agree on temporary assignment with the using employer only where there are objective operational reasons for such assignment” (cf. Act No. 348/2007).</v>
          </cell>
          <cell r="J1358">
            <v>2</v>
          </cell>
          <cell r="M1358">
            <v>3</v>
          </cell>
        </row>
        <row r="1359">
          <cell r="A1359" t="str">
            <v>SVKTWA22008</v>
          </cell>
          <cell r="B1359" t="str">
            <v>SVK</v>
          </cell>
          <cell r="C1359" t="str">
            <v>Slovak Republic</v>
          </cell>
          <cell r="D1359" t="str">
            <v>Item 14</v>
          </cell>
          <cell r="E1359" t="str">
            <v>TWA2A, TWA2B</v>
          </cell>
          <cell r="F1359" t="str">
            <v>Are there any restrictions on the number of renewals of a TWA contract?</v>
          </cell>
          <cell r="G1359">
            <v>2008</v>
          </cell>
          <cell r="H1359">
            <v>2008</v>
          </cell>
          <cell r="I1359" t="str">
            <v>No for assignments. Same restrictions as for fixed-term contracts if the contract between the agency and the worker is fixed-term.</v>
          </cell>
          <cell r="J1359" t="str">
            <v>No</v>
          </cell>
          <cell r="K1359" t="str">
            <v>Yes</v>
          </cell>
          <cell r="M1359">
            <v>2</v>
          </cell>
          <cell r="N1359">
            <v>4</v>
          </cell>
        </row>
        <row r="1360">
          <cell r="A1360" t="str">
            <v>SVKTWA32008</v>
          </cell>
          <cell r="B1360" t="str">
            <v>SVK</v>
          </cell>
          <cell r="C1360" t="str">
            <v>Slovak Republic</v>
          </cell>
          <cell r="D1360" t="str">
            <v>Item 15</v>
          </cell>
          <cell r="E1360" t="str">
            <v>TWA3A, TWA3B</v>
          </cell>
          <cell r="F1360" t="str">
            <v>Maximum cumulated duration of temporary work contracts</v>
          </cell>
          <cell r="G1360">
            <v>2008</v>
          </cell>
          <cell r="H1360">
            <v>2008</v>
          </cell>
          <cell r="I1360" t="str">
            <v xml:space="preserve">No limit for both assignment and contract, if the latter is open-ended. </v>
          </cell>
          <cell r="J1360">
            <v>100</v>
          </cell>
          <cell r="K1360">
            <v>100</v>
          </cell>
          <cell r="M1360">
            <v>0</v>
          </cell>
          <cell r="N1360">
            <v>0</v>
          </cell>
        </row>
        <row r="1361">
          <cell r="A1361" t="str">
            <v>SVKTWA42008</v>
          </cell>
          <cell r="B1361" t="str">
            <v>SVK</v>
          </cell>
          <cell r="C1361" t="str">
            <v>Slovak Republic</v>
          </cell>
          <cell r="D1361" t="str">
            <v>Item 16</v>
          </cell>
          <cell r="E1361" t="str">
            <v>TWA4</v>
          </cell>
          <cell r="F1361" t="str">
            <v>Authorisation and reporting obligations</v>
          </cell>
          <cell r="G1361">
            <v>2008</v>
          </cell>
          <cell r="H1361">
            <v>2008</v>
          </cell>
          <cell r="I1361" t="str">
            <v>Requires administrative authorisation. The TWA is also required to submit annual reports of activities to the Centre of Labour, Social Affairs and Family.</v>
          </cell>
          <cell r="J1361">
            <v>3</v>
          </cell>
          <cell r="M1361">
            <v>6</v>
          </cell>
        </row>
        <row r="1362">
          <cell r="A1362" t="str">
            <v>SVKTWA52008</v>
          </cell>
          <cell r="B1362" t="str">
            <v>SVK</v>
          </cell>
          <cell r="C1362" t="str">
            <v>Slovak Republic</v>
          </cell>
          <cell r="D1362" t="str">
            <v>Item 17</v>
          </cell>
          <cell r="E1362" t="str">
            <v>TWA5</v>
          </cell>
          <cell r="F1362" t="str">
            <v>Equal treatment for TWA workers</v>
          </cell>
          <cell r="G1362">
            <v>2008</v>
          </cell>
          <cell r="H1362">
            <v>2008</v>
          </cell>
          <cell r="I1362" t="str">
            <v>Working conditions, including wage conditions and employment conditions for TWA workers must be equally favourable to those of comparable workers at the user firm. An exception is allowed, however, with respect to wage conditions which do not need to be equally favourable during a 3 month period.</v>
          </cell>
          <cell r="J1362">
            <v>1.5</v>
          </cell>
          <cell r="M1362">
            <v>4.5</v>
          </cell>
        </row>
        <row r="1363">
          <cell r="A1363" t="str">
            <v>SVKCD12008</v>
          </cell>
          <cell r="B1363" t="str">
            <v>SVK</v>
          </cell>
          <cell r="C1363" t="str">
            <v>Slovak Republic</v>
          </cell>
          <cell r="D1363" t="str">
            <v>Item 18</v>
          </cell>
          <cell r="E1363" t="str">
            <v>CD1</v>
          </cell>
          <cell r="F1363" t="str">
            <v>Definition of collective dismissal</v>
          </cell>
          <cell r="G1363">
            <v>2008</v>
          </cell>
          <cell r="H1363">
            <v>2008</v>
          </cell>
          <cell r="I1363" t="str">
            <v xml:space="preserve">Collective redundancies is if an employer terminates an employment relationship for redundancy/economic/organisational reasons, in the course of 90 days with a minimum of 20 employees.  </v>
          </cell>
          <cell r="J1363">
            <v>2</v>
          </cell>
          <cell r="M1363">
            <v>3</v>
          </cell>
        </row>
        <row r="1364">
          <cell r="A1364" t="str">
            <v>SVKCD22008</v>
          </cell>
          <cell r="B1364" t="str">
            <v>SVK</v>
          </cell>
          <cell r="C1364" t="str">
            <v>Slovak Republic</v>
          </cell>
          <cell r="D1364" t="str">
            <v>Item 19</v>
          </cell>
          <cell r="E1364" t="str">
            <v>CD2</v>
          </cell>
          <cell r="F1364" t="str">
            <v>Additional notification requirements in case of collective dismissals</v>
          </cell>
          <cell r="G1364">
            <v>2008</v>
          </cell>
          <cell r="H1364">
            <v>2008</v>
          </cell>
          <cell r="I1364"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1364">
            <v>2</v>
          </cell>
          <cell r="M1364">
            <v>6</v>
          </cell>
        </row>
        <row r="1365">
          <cell r="A1365" t="str">
            <v>SVKCD32008</v>
          </cell>
          <cell r="B1365" t="str">
            <v>SVK</v>
          </cell>
          <cell r="C1365" t="str">
            <v>Slovak Republic</v>
          </cell>
          <cell r="D1365" t="str">
            <v>Item 20</v>
          </cell>
          <cell r="E1365" t="str">
            <v>CD3</v>
          </cell>
          <cell r="F1365" t="str">
            <v>Additional delays involved in case of collective dismissals</v>
          </cell>
          <cell r="G1365">
            <v>2008</v>
          </cell>
          <cell r="H1365">
            <v>2008</v>
          </cell>
          <cell r="I1365" t="str">
            <v xml:space="preserve">With the view of achieving an agreement, an employer is obliged,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to the National Labour Office.
Calculation: at least 4 days for negotiations plus 30 days for informing the National Labour Office minus delays reported in item 2.
</v>
          </cell>
          <cell r="J1365">
            <v>30</v>
          </cell>
          <cell r="M1365">
            <v>3</v>
          </cell>
        </row>
        <row r="1366">
          <cell r="A1366" t="str">
            <v>SVKCD42008</v>
          </cell>
          <cell r="B1366" t="str">
            <v>SVK</v>
          </cell>
          <cell r="C1366" t="str">
            <v>Slovak Republic</v>
          </cell>
          <cell r="D1366" t="str">
            <v>Item 21</v>
          </cell>
          <cell r="E1366" t="str">
            <v>CD4</v>
          </cell>
          <cell r="F1366" t="str">
            <v>Other special costs to employers in case of collective dismissals</v>
          </cell>
          <cell r="G1366">
            <v>2008</v>
          </cell>
          <cell r="H1366">
            <v>2008</v>
          </cell>
          <cell r="I1366" t="str">
            <v xml:space="preserve">Type of negociation required: Consultation with the relevant trade union body on alternatives to redundancy and measures for mitigating the adverse consequences of collective redundancies of employees. The competent trade union body may submit comments relating to collective redundancies to the National Labour Office. An employer shall negotiate with the National Labour Office such measures enabling prevention of collective dismissal or its limitation, in particular over: conditions for maintaining employment; possibilities of employing discharged employees with other employers; possibilities of discharged employees applying themselves at work in the event of their retraining. 
Severance pay: No special regulations for collective dismissal.
</v>
          </cell>
          <cell r="J1366">
            <v>1</v>
          </cell>
          <cell r="M1366">
            <v>3</v>
          </cell>
        </row>
        <row r="1367">
          <cell r="A1367" t="str">
            <v>ESPREG12008</v>
          </cell>
          <cell r="B1367" t="str">
            <v>ESP</v>
          </cell>
          <cell r="C1367" t="str">
            <v>Spain</v>
          </cell>
          <cell r="D1367" t="str">
            <v>Item 1</v>
          </cell>
          <cell r="E1367" t="str">
            <v>REG1</v>
          </cell>
          <cell r="F1367" t="str">
            <v>Notification procedures</v>
          </cell>
          <cell r="G1367">
            <v>2008</v>
          </cell>
          <cell r="H1367">
            <v>2008</v>
          </cell>
          <cell r="I1367" t="str">
            <v>Written notice with statement of reasons plus notification to workers’ representatives in the case of dismissal based on technical, organizational, economic or production-related grounds (art. 52c and 53c, Statute of Workers’ Rights, SWR hereafter). In the case of disciplinary dismissal, the notice of dismissal will contain the facts on which the dismissal is based and the date of effect.
Calculation: average of personal reasons (1) and economic reasons (2).</v>
          </cell>
          <cell r="J1367">
            <v>1.5</v>
          </cell>
          <cell r="M1367">
            <v>3</v>
          </cell>
        </row>
        <row r="1368">
          <cell r="A1368" t="str">
            <v>ESPREG22008</v>
          </cell>
          <cell r="B1368" t="str">
            <v>ESP</v>
          </cell>
          <cell r="C1368" t="str">
            <v>Spain</v>
          </cell>
          <cell r="D1368" t="str">
            <v>Item 2</v>
          </cell>
          <cell r="E1368" t="str">
            <v>REG2</v>
          </cell>
          <cell r="F1368" t="str">
            <v>Delay before notice can start</v>
          </cell>
          <cell r="G1368">
            <v>2008</v>
          </cell>
          <cell r="H1368">
            <v>2008</v>
          </cell>
          <cell r="I1368" t="str">
            <v>Letter sent by mail or handed directly to employee.</v>
          </cell>
          <cell r="J1368">
            <v>1</v>
          </cell>
          <cell r="M1368">
            <v>0</v>
          </cell>
        </row>
        <row r="1369">
          <cell r="A1369" t="str">
            <v>ESPREG32008</v>
          </cell>
          <cell r="B1369" t="str">
            <v>ESP</v>
          </cell>
          <cell r="C1369" t="str">
            <v>Spain</v>
          </cell>
          <cell r="D1369" t="str">
            <v>Item 3</v>
          </cell>
          <cell r="E1369" t="str">
            <v>REG3A, REG3B, REG3C</v>
          </cell>
          <cell r="F1369" t="str">
            <v>Notice / tenure</v>
          </cell>
          <cell r="G1369">
            <v>2008</v>
          </cell>
          <cell r="H1369">
            <v>2008</v>
          </cell>
          <cell r="I1369" t="str">
            <v>Workers dismissed for “objective” reasons: 30d.
(Workers under fixed-term contracts: 0&lt;1y, 15d&gt;1y)</v>
          </cell>
          <cell r="J1369">
            <v>1</v>
          </cell>
          <cell r="K1369">
            <v>1</v>
          </cell>
          <cell r="L1369">
            <v>1</v>
          </cell>
          <cell r="M1369">
            <v>3</v>
          </cell>
          <cell r="N1369">
            <v>2</v>
          </cell>
          <cell r="O1369">
            <v>1</v>
          </cell>
        </row>
        <row r="1370">
          <cell r="A1370" t="str">
            <v>ESPREG42008</v>
          </cell>
          <cell r="B1370" t="str">
            <v>ESP</v>
          </cell>
          <cell r="C1370" t="str">
            <v>Spain</v>
          </cell>
          <cell r="D1370" t="str">
            <v>Item 4</v>
          </cell>
          <cell r="E1370" t="str">
            <v>REG4A, REG4B, REG4C</v>
          </cell>
          <cell r="F1370" t="str">
            <v>Severance pay / tenure</v>
          </cell>
          <cell r="G1370">
            <v>2008</v>
          </cell>
          <cell r="H1370">
            <v>2008</v>
          </cell>
          <cell r="I1370" t="str">
            <v>Workers dismissed for “objective” reasons: 2/3 of a month’s pay per year of service up to a maximum of 12 months. 
Workers under temporary contracts: 8 days per year of service except for contract of replacement ; workers under contract with temporary agencies and the handicaped get 12 days per year of service. 
9 months tenure: 0.5 months, 4 years tenure: 2.67 months, 20 years tenure: 12 months.</v>
          </cell>
          <cell r="J1370">
            <v>0.5</v>
          </cell>
          <cell r="K1370">
            <v>2.67</v>
          </cell>
          <cell r="L1370">
            <v>12</v>
          </cell>
          <cell r="M1370">
            <v>1</v>
          </cell>
          <cell r="N1370">
            <v>4</v>
          </cell>
          <cell r="O1370">
            <v>4</v>
          </cell>
        </row>
        <row r="1371">
          <cell r="A1371" t="str">
            <v>ESPREG52008</v>
          </cell>
          <cell r="B1371" t="str">
            <v>ESP</v>
          </cell>
          <cell r="C1371" t="str">
            <v>Spain</v>
          </cell>
          <cell r="D1371" t="str">
            <v>Item 5</v>
          </cell>
          <cell r="E1371" t="str">
            <v>REG5</v>
          </cell>
          <cell r="F1371" t="str">
            <v>Definition of justified or unfair dismissal</v>
          </cell>
          <cell r="G1371">
            <v>2008</v>
          </cell>
          <cell r="H1371">
            <v>2008</v>
          </cell>
          <cell r="I1371"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1371">
            <v>2</v>
          </cell>
          <cell r="M1371">
            <v>4</v>
          </cell>
        </row>
        <row r="1372">
          <cell r="A1372" t="str">
            <v>ESPREG62008</v>
          </cell>
          <cell r="B1372" t="str">
            <v>ESP</v>
          </cell>
          <cell r="C1372" t="str">
            <v>Spain</v>
          </cell>
          <cell r="D1372" t="str">
            <v>Item 6</v>
          </cell>
          <cell r="E1372" t="str">
            <v>REG6</v>
          </cell>
          <cell r="F1372" t="str">
            <v>Trial period</v>
          </cell>
          <cell r="G1372">
            <v>2008</v>
          </cell>
          <cell r="H1372">
            <v>2008</v>
          </cell>
          <cell r="I1372" t="str">
            <v>In accordance with provisions of collective agreements. If there is no provision on this matter, this period may not be longer than six months for qualified experts or two months for other workers (three months in enterprises with less than 25 workers).
Calculation: average of situation for ordinary workers (2 months) and qualified technicians (6 months).</v>
          </cell>
          <cell r="J1372">
            <v>4</v>
          </cell>
          <cell r="M1372">
            <v>4</v>
          </cell>
        </row>
        <row r="1373">
          <cell r="A1373" t="str">
            <v>ESPREG72008</v>
          </cell>
          <cell r="B1373" t="str">
            <v>ESP</v>
          </cell>
          <cell r="C1373" t="str">
            <v>Spain</v>
          </cell>
          <cell r="D1373" t="str">
            <v>Item 7</v>
          </cell>
          <cell r="E1373" t="str">
            <v>REG7</v>
          </cell>
          <cell r="F1373" t="str">
            <v xml:space="preserve">Compensation following unfair dismissal </v>
          </cell>
          <cell r="G1373">
            <v>2008</v>
          </cell>
          <cell r="H1373">
            <v>2008</v>
          </cell>
          <cell r="I1373" t="str">
            <v>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For new permanent contracts after 1997 (available for workers aged 16-28 or over 45, unemployed with at least one-month of continuous unemployment, women where they are under-represented, as well as conversion of fixed-term contracts, provided that no dismissal is made by the firm in the preceding 6 months) compensation is fixed in 33 days per year of service, with a maximum of 24 months pay.  Discrimination case: employers must accept reinstatement. Lack of form case:  the employer can choose between the reinstatment and the compensation.  
Typical compensation at 20 years tenure: average of standard unfair dismissal cases (30 months on average + 6 month backpay) and situations where the employer acknowledges unfair dismissal (30 months on average) minus severance pay as reported in item 4 (12 months).</v>
          </cell>
          <cell r="J1373">
            <v>21</v>
          </cell>
          <cell r="M1373">
            <v>4</v>
          </cell>
        </row>
        <row r="1374">
          <cell r="A1374" t="str">
            <v>ESPREG82008</v>
          </cell>
          <cell r="B1374" t="str">
            <v>ESP</v>
          </cell>
          <cell r="C1374" t="str">
            <v>Spain</v>
          </cell>
          <cell r="D1374" t="str">
            <v>Item 8</v>
          </cell>
          <cell r="E1374" t="str">
            <v>REG8</v>
          </cell>
          <cell r="F1374" t="str">
            <v>Possibility of reinstatement following unfair dismissal</v>
          </cell>
          <cell r="G1374">
            <v>2008</v>
          </cell>
          <cell r="H1374">
            <v>2008</v>
          </cell>
          <cell r="I1374"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1374">
            <v>0</v>
          </cell>
          <cell r="M1374">
            <v>0</v>
          </cell>
        </row>
        <row r="1375">
          <cell r="A1375" t="str">
            <v>ESPREG92008</v>
          </cell>
          <cell r="B1375" t="str">
            <v>ESP</v>
          </cell>
          <cell r="C1375" t="str">
            <v>Spain</v>
          </cell>
          <cell r="D1375" t="str">
            <v>Item 9</v>
          </cell>
          <cell r="E1375" t="str">
            <v>REG9</v>
          </cell>
          <cell r="F1375" t="str">
            <v>Maximum time for claim</v>
          </cell>
          <cell r="G1375">
            <v>2008</v>
          </cell>
          <cell r="H1375">
            <v>2008</v>
          </cell>
          <cell r="I1375" t="str">
            <v>The worker can file a claim against dismissal within 20 working days following the date of effect of the dismissal. 
Calculation: 20 working days = approx. one calendar month</v>
          </cell>
          <cell r="J1375">
            <v>1</v>
          </cell>
          <cell r="M1375">
            <v>1</v>
          </cell>
        </row>
        <row r="1376">
          <cell r="A1376" t="str">
            <v>ESPFTC12008</v>
          </cell>
          <cell r="B1376" t="str">
            <v>ESP</v>
          </cell>
          <cell r="C1376" t="str">
            <v>Spain</v>
          </cell>
          <cell r="D1376" t="str">
            <v>Item 10</v>
          </cell>
          <cell r="E1376" t="str">
            <v>FTC1</v>
          </cell>
          <cell r="F1376" t="str">
            <v>Valid cases for use of fixed-term contracts, other than  “objective”  or “material” situation</v>
          </cell>
          <cell r="G1376">
            <v>2008</v>
          </cell>
          <cell r="H1376">
            <v>2008</v>
          </cell>
          <cell r="I1376"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1376">
            <v>1.5</v>
          </cell>
          <cell r="M1376">
            <v>3</v>
          </cell>
        </row>
        <row r="1377">
          <cell r="A1377" t="str">
            <v>ESPFTC22008</v>
          </cell>
          <cell r="B1377" t="str">
            <v>ESP</v>
          </cell>
          <cell r="C1377" t="str">
            <v>Spain</v>
          </cell>
          <cell r="D1377" t="str">
            <v>Item 11</v>
          </cell>
          <cell r="E1377" t="str">
            <v>FTC2</v>
          </cell>
          <cell r="F1377" t="str">
            <v>Maximum number of successive fixed-term contracts</v>
          </cell>
          <cell r="G1377">
            <v>2008</v>
          </cell>
          <cell r="H1377">
            <v>2008</v>
          </cell>
          <cell r="I1377" t="str">
            <v>Temporary increase in workload: contract can be extended or renewed only once, within the maximum duration. Specific task or service contracts: no limit specified. Training contracts: may be extended for six months up to two years, or three years by collective agreement, and up to four years for workers with disabilities. Professionalising contract (contrato de trabajo en prácticas): no limit specified within maximum duration. Workers with disabilities: may be hired for minimum periods of one year up to a maximum of three years, therefore allowing for two extensions. Replacement for workers near retirement: extendable in yearly periods if the partially retired worker decides to continue his activity after the age of 65, with the contract expiring at the end of the corresponding period of the year when the replaced worker reaches the age of full retirement.</v>
          </cell>
          <cell r="J1377">
            <v>3</v>
          </cell>
          <cell r="M1377">
            <v>3</v>
          </cell>
        </row>
        <row r="1378">
          <cell r="A1378" t="str">
            <v>ESPFTC32008</v>
          </cell>
          <cell r="B1378" t="str">
            <v>ESP</v>
          </cell>
          <cell r="C1378" t="str">
            <v>Spain</v>
          </cell>
          <cell r="D1378" t="str">
            <v>Item 12</v>
          </cell>
          <cell r="E1378" t="str">
            <v>FTC3</v>
          </cell>
          <cell r="F1378" t="str">
            <v>Maximum cumulated duration of successive fixed-term contracts</v>
          </cell>
          <cell r="G1378">
            <v>2008</v>
          </cell>
          <cell r="H1378">
            <v>2008</v>
          </cell>
          <cell r="I1378" t="str">
            <v xml:space="preserve">Temporary increase in workload: maximum duration is six months which may be extended to 12 months through collective agreement. Specific task or service contracts: no limit on duration if the objective reason continues to exist. However, in both cases, workers will become permanent when they have been under contract for more than 24 months within a period of 30 months, continuously or not, in the same job and in the same enterprise, with two or more temporary contracts regardless of whether they have been directly hired or hired through a temporary work agency. Training contracts: maximum of two years, can be extended to three years by collective agreement and up to four year years if the training contract is drawn up with a worker with a disability. Professionalising contract (contrato de trabajo en prácticas): 6 months minimum duration and 2 years maximum duration. Workers with disabilities: may be hired for minimum periods of one year up to maximum of three years. Replacement for workers near retirement: maximum duration of five years extendable in yearly periods if the partially retired worker decides to continue his activity after the age of 65, with the relief contract expiring at the end of the corresponding period of the year when the replaced worker reaches the age of full retirement.
Calculation: average of increase in workload (12), specific task or service (24), training (36) and professionalizing (24) contracts.
</v>
          </cell>
          <cell r="J1378">
            <v>24</v>
          </cell>
          <cell r="M1378">
            <v>3</v>
          </cell>
        </row>
        <row r="1379">
          <cell r="A1379" t="str">
            <v>ESPTWA12008</v>
          </cell>
          <cell r="B1379" t="str">
            <v>ESP</v>
          </cell>
          <cell r="C1379" t="str">
            <v>Spain</v>
          </cell>
          <cell r="D1379" t="str">
            <v>Item 13</v>
          </cell>
          <cell r="E1379" t="str">
            <v>TWA1</v>
          </cell>
          <cell r="F1379" t="str">
            <v>Types of work for which TWA employment is legal</v>
          </cell>
          <cell r="G1379">
            <v>2008</v>
          </cell>
          <cell r="H1379">
            <v>2008</v>
          </cell>
          <cell r="I1379" t="str">
            <v>Limited to "objective situations".</v>
          </cell>
          <cell r="J1379">
            <v>2</v>
          </cell>
          <cell r="M1379">
            <v>3</v>
          </cell>
        </row>
        <row r="1380">
          <cell r="A1380" t="str">
            <v>ESPTWA22008</v>
          </cell>
          <cell r="B1380" t="str">
            <v>ESP</v>
          </cell>
          <cell r="C1380" t="str">
            <v>Spain</v>
          </cell>
          <cell r="D1380" t="str">
            <v>Item 14</v>
          </cell>
          <cell r="E1380" t="str">
            <v>TWA2A, TWA2B</v>
          </cell>
          <cell r="F1380" t="str">
            <v>Are there any restrictions on the number of renewals of a TWA contract?</v>
          </cell>
          <cell r="G1380">
            <v>2008</v>
          </cell>
          <cell r="H1380">
            <v>2008</v>
          </cell>
          <cell r="I1380" t="str">
            <v>Yes</v>
          </cell>
          <cell r="J1380" t="str">
            <v>Yes</v>
          </cell>
          <cell r="K1380" t="str">
            <v>Yes</v>
          </cell>
          <cell r="M1380">
            <v>4</v>
          </cell>
          <cell r="N1380">
            <v>4</v>
          </cell>
        </row>
        <row r="1381">
          <cell r="A1381" t="str">
            <v>ESPTWA32008</v>
          </cell>
          <cell r="B1381" t="str">
            <v>ESP</v>
          </cell>
          <cell r="C1381" t="str">
            <v>Spain</v>
          </cell>
          <cell r="D1381" t="str">
            <v>Item 15</v>
          </cell>
          <cell r="E1381" t="str">
            <v>TWA3A, TWA3B</v>
          </cell>
          <cell r="F1381" t="str">
            <v>Maximum cumulated duration of temporary work contracts</v>
          </cell>
          <cell r="G1381">
            <v>2008</v>
          </cell>
          <cell r="H1381">
            <v>2008</v>
          </cell>
          <cell r="I1381"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v>
          </cell>
          <cell r="J1381">
            <v>24</v>
          </cell>
          <cell r="K1381">
            <v>100</v>
          </cell>
          <cell r="M1381">
            <v>2</v>
          </cell>
          <cell r="N1381">
            <v>0</v>
          </cell>
        </row>
        <row r="1382">
          <cell r="A1382" t="str">
            <v>ESPTWA42008</v>
          </cell>
          <cell r="B1382" t="str">
            <v>ESP</v>
          </cell>
          <cell r="C1382" t="str">
            <v>Spain</v>
          </cell>
          <cell r="D1382" t="str">
            <v>Item 16</v>
          </cell>
          <cell r="E1382" t="str">
            <v>TWA4</v>
          </cell>
          <cell r="F1382" t="str">
            <v>Authorisation and reporting obligations</v>
          </cell>
          <cell r="G1382">
            <v>2008</v>
          </cell>
          <cell r="H1382">
            <v>2008</v>
          </cell>
          <cell r="I1382"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1382">
            <v>3</v>
          </cell>
          <cell r="M1382">
            <v>6</v>
          </cell>
        </row>
        <row r="1383">
          <cell r="A1383" t="str">
            <v>ESPTWA52008</v>
          </cell>
          <cell r="B1383" t="str">
            <v>ESP</v>
          </cell>
          <cell r="C1383" t="str">
            <v>Spain</v>
          </cell>
          <cell r="D1383" t="str">
            <v>Item 17</v>
          </cell>
          <cell r="E1383" t="str">
            <v>TWA5</v>
          </cell>
          <cell r="F1383" t="str">
            <v>Equal treatment for TWA workers</v>
          </cell>
          <cell r="G1383">
            <v>2008</v>
          </cell>
          <cell r="H1383">
            <v>2008</v>
          </cell>
          <cell r="I1383" t="str">
            <v>TWA workers are entitled to receive at least the total remuneration established for the work to be performed in the statutory collective agreement applied to the user enterprise. Remuneration should include, if appropriate, the proportionate part corresponding to the weekly days off, extra payments, public holidays and annual leave.</v>
          </cell>
          <cell r="J1383">
            <v>2</v>
          </cell>
          <cell r="M1383">
            <v>6</v>
          </cell>
        </row>
        <row r="1384">
          <cell r="A1384" t="str">
            <v>ESPCD12008</v>
          </cell>
          <cell r="B1384" t="str">
            <v>ESP</v>
          </cell>
          <cell r="C1384" t="str">
            <v>Spain</v>
          </cell>
          <cell r="D1384" t="str">
            <v>Item 18</v>
          </cell>
          <cell r="E1384" t="str">
            <v>CD1</v>
          </cell>
          <cell r="F1384" t="str">
            <v>Definition of collective dismissal</v>
          </cell>
          <cell r="G1384">
            <v>2008</v>
          </cell>
          <cell r="H1384">
            <v>2008</v>
          </cell>
          <cell r="I1384" t="str">
            <v>Within 90 days, 10+ workers in firms &lt;100 employees; 10%+ in firms 100-299; 30+ workers in firms 300+ employees.</v>
          </cell>
          <cell r="J1384">
            <v>3</v>
          </cell>
          <cell r="M1384">
            <v>4.5</v>
          </cell>
        </row>
        <row r="1385">
          <cell r="A1385" t="str">
            <v>ESPCD22008</v>
          </cell>
          <cell r="B1385" t="str">
            <v>ESP</v>
          </cell>
          <cell r="C1385" t="str">
            <v>Spain</v>
          </cell>
          <cell r="D1385" t="str">
            <v>Item 19</v>
          </cell>
          <cell r="E1385" t="str">
            <v>CD2</v>
          </cell>
          <cell r="F1385" t="str">
            <v>Additional notification requirements in case of collective dismissals</v>
          </cell>
          <cell r="G1385">
            <v>2008</v>
          </cell>
          <cell r="H1385">
            <v>2008</v>
          </cell>
          <cell r="I1385" t="str">
            <v>Notification of employee representatives: Duty to inform and consult with Works Council or trade union delegation. Notification of public authorities: Notification of labour authority and administrative authorisation.</v>
          </cell>
          <cell r="J1385">
            <v>1.5</v>
          </cell>
          <cell r="M1385">
            <v>4.5</v>
          </cell>
        </row>
        <row r="1386">
          <cell r="A1386" t="str">
            <v>ESPCD32008</v>
          </cell>
          <cell r="B1386" t="str">
            <v>ESP</v>
          </cell>
          <cell r="C1386" t="str">
            <v>Spain</v>
          </cell>
          <cell r="D1386" t="str">
            <v>Item 20</v>
          </cell>
          <cell r="E1386" t="str">
            <v>CD3</v>
          </cell>
          <cell r="F1386" t="str">
            <v>Additional delays involved in case of collective dismissals</v>
          </cell>
          <cell r="G1386">
            <v>2008</v>
          </cell>
          <cell r="H1386">
            <v>2008</v>
          </cell>
          <cell r="I1386" t="str">
            <v>Employer should apply for authorisation and open a period of consultation of 30 days (15 days in enterprises of less than 50 workers) with employee representatives. If this period ends with an agreement, the labour authority issues within 15 days a resolution authorising the expiry of the contracts. If no agreement has been reached, the resolution, issued within 15 days, will accept or reject the expiry of all of part of the contracts applied for.
Calculation: 36.5 days = 30 days for consultation + average of 15/2 days for resolution issued by labour authority - 1 day for individual dismissal at Item 2.</v>
          </cell>
          <cell r="J1386">
            <v>36.5</v>
          </cell>
          <cell r="M1386">
            <v>3</v>
          </cell>
        </row>
        <row r="1387">
          <cell r="A1387" t="str">
            <v>ESPCD42008</v>
          </cell>
          <cell r="B1387" t="str">
            <v>ESP</v>
          </cell>
          <cell r="C1387" t="str">
            <v>Spain</v>
          </cell>
          <cell r="D1387" t="str">
            <v>Item 21</v>
          </cell>
          <cell r="E1387" t="str">
            <v>CD4</v>
          </cell>
          <cell r="F1387" t="str">
            <v>Other special costs to employers in case of collective dismissals</v>
          </cell>
          <cell r="G1387">
            <v>2008</v>
          </cell>
          <cell r="H1387">
            <v>2008</v>
          </cell>
          <cell r="I1387" t="str">
            <v>Type of negotiation required: Administrative authorisation and consultation on grounds for labour force adjustment plan and no possible avoidance of reduction of their effects, as well as on the measures needed to alleviate their consequences for the affected workers and to allow for the continuity and feasibility of the business. Selection criteria: None, except for priority to legal representatives of employees. Severance pay: No additional regulations for collective dismissal.</v>
          </cell>
          <cell r="J1387">
            <v>1</v>
          </cell>
          <cell r="M1387">
            <v>3</v>
          </cell>
        </row>
        <row r="1388">
          <cell r="A1388" t="str">
            <v>SWEREG12008</v>
          </cell>
          <cell r="B1388" t="str">
            <v>SWE</v>
          </cell>
          <cell r="C1388" t="str">
            <v>Sweden</v>
          </cell>
          <cell r="D1388" t="str">
            <v>Item 1</v>
          </cell>
          <cell r="E1388" t="str">
            <v>REG1</v>
          </cell>
          <cell r="F1388" t="str">
            <v>Notification procedures</v>
          </cell>
          <cell r="G1388">
            <v>2008</v>
          </cell>
          <cell r="H1388">
            <v>2008</v>
          </cell>
          <cell r="I1388"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1388">
            <v>2</v>
          </cell>
          <cell r="M1388">
            <v>4</v>
          </cell>
        </row>
        <row r="1389">
          <cell r="A1389" t="str">
            <v>SWEREG22008</v>
          </cell>
          <cell r="B1389" t="str">
            <v>SWE</v>
          </cell>
          <cell r="C1389" t="str">
            <v>Sweden</v>
          </cell>
          <cell r="D1389" t="str">
            <v>Item 2</v>
          </cell>
          <cell r="E1389" t="str">
            <v>REG2</v>
          </cell>
          <cell r="F1389" t="str">
            <v>Delay before notice can start</v>
          </cell>
          <cell r="G1389">
            <v>2008</v>
          </cell>
          <cell r="H1389">
            <v>2008</v>
          </cell>
          <cell r="I1389"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1389">
            <v>17.75</v>
          </cell>
          <cell r="M1389">
            <v>2</v>
          </cell>
        </row>
        <row r="1390">
          <cell r="A1390" t="str">
            <v>SWEREG32008</v>
          </cell>
          <cell r="B1390" t="str">
            <v>SWE</v>
          </cell>
          <cell r="C1390" t="str">
            <v>Sweden</v>
          </cell>
          <cell r="D1390" t="str">
            <v>Item 3</v>
          </cell>
          <cell r="E1390" t="str">
            <v>REG3A, REG3B, REG3C</v>
          </cell>
          <cell r="F1390" t="str">
            <v>Notice / tenure</v>
          </cell>
          <cell r="G1390">
            <v>2008</v>
          </cell>
          <cell r="H1390">
            <v>2008</v>
          </cell>
          <cell r="I1390" t="str">
            <v xml:space="preserve">Termination 
According to section 11 EPA. 
1m&lt;2y; 2m&lt;4y; 3m&lt;6y; 4m&lt;8y; 5m&lt;10y; 6m&gt;10y. 
Deviation is possible by collective agreement.
Dismissal due to gross misconduct:
No notice period.  
</v>
          </cell>
          <cell r="J1390">
            <v>1</v>
          </cell>
          <cell r="K1390">
            <v>3</v>
          </cell>
          <cell r="L1390">
            <v>6</v>
          </cell>
          <cell r="M1390">
            <v>3</v>
          </cell>
          <cell r="N1390">
            <v>5</v>
          </cell>
          <cell r="O1390">
            <v>3</v>
          </cell>
        </row>
        <row r="1391">
          <cell r="A1391" t="str">
            <v>SWEREG42008</v>
          </cell>
          <cell r="B1391" t="str">
            <v>SWE</v>
          </cell>
          <cell r="C1391" t="str">
            <v>Sweden</v>
          </cell>
          <cell r="D1391" t="str">
            <v>Item 4</v>
          </cell>
          <cell r="E1391" t="str">
            <v>REG4A, REG4B, REG4C</v>
          </cell>
          <cell r="F1391" t="str">
            <v>Severance pay / tenure</v>
          </cell>
          <cell r="G1391">
            <v>2008</v>
          </cell>
          <cell r="H1391">
            <v>2008</v>
          </cell>
          <cell r="I1391" t="str">
            <v>No legal entitlement, but often included in collective agreements, although in the form of fee-based insurance schemes, with employers’ contributions payable as a percentage of payroll.</v>
          </cell>
          <cell r="J1391">
            <v>0</v>
          </cell>
          <cell r="K1391">
            <v>0</v>
          </cell>
          <cell r="L1391">
            <v>0</v>
          </cell>
          <cell r="M1391">
            <v>0</v>
          </cell>
          <cell r="N1391">
            <v>0</v>
          </cell>
          <cell r="O1391">
            <v>0</v>
          </cell>
        </row>
        <row r="1392">
          <cell r="A1392" t="str">
            <v>SWEREG52008</v>
          </cell>
          <cell r="B1392" t="str">
            <v>SWE</v>
          </cell>
          <cell r="C1392" t="str">
            <v>Sweden</v>
          </cell>
          <cell r="D1392" t="str">
            <v>Item 5</v>
          </cell>
          <cell r="E1392" t="str">
            <v>REG5</v>
          </cell>
          <cell r="F1392" t="str">
            <v>Definition of justified or unfair dismissal</v>
          </cell>
          <cell r="G1392">
            <v>2008</v>
          </cell>
          <cell r="H1392">
            <v>2008</v>
          </cell>
          <cell r="I1392"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1392">
            <v>2</v>
          </cell>
          <cell r="M1392">
            <v>4</v>
          </cell>
        </row>
        <row r="1393">
          <cell r="A1393" t="str">
            <v>SWEREG62008</v>
          </cell>
          <cell r="B1393" t="str">
            <v>SWE</v>
          </cell>
          <cell r="C1393" t="str">
            <v>Sweden</v>
          </cell>
          <cell r="D1393" t="str">
            <v>Item 6</v>
          </cell>
          <cell r="E1393" t="str">
            <v>REG6</v>
          </cell>
          <cell r="F1393" t="str">
            <v>Trial period</v>
          </cell>
          <cell r="G1393">
            <v>2008</v>
          </cell>
          <cell r="H1393">
            <v>2008</v>
          </cell>
          <cell r="I1393"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1393">
            <v>6</v>
          </cell>
          <cell r="M1393">
            <v>3</v>
          </cell>
        </row>
        <row r="1394">
          <cell r="A1394" t="str">
            <v>SWEREG72008</v>
          </cell>
          <cell r="B1394" t="str">
            <v>SWE</v>
          </cell>
          <cell r="C1394" t="str">
            <v>Sweden</v>
          </cell>
          <cell r="D1394" t="str">
            <v>Item 7</v>
          </cell>
          <cell r="E1394" t="str">
            <v>REG7</v>
          </cell>
          <cell r="F1394" t="str">
            <v xml:space="preserve">Compensation following unfair dismissal </v>
          </cell>
          <cell r="G1394">
            <v>2008</v>
          </cell>
          <cell r="H1394">
            <v>2008</v>
          </cell>
          <cell r="I1394"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1394">
            <v>32</v>
          </cell>
          <cell r="M1394">
            <v>6</v>
          </cell>
        </row>
        <row r="1395">
          <cell r="A1395" t="str">
            <v>SWEREG82008</v>
          </cell>
          <cell r="B1395" t="str">
            <v>SWE</v>
          </cell>
          <cell r="C1395" t="str">
            <v>Sweden</v>
          </cell>
          <cell r="D1395" t="str">
            <v>Item 8</v>
          </cell>
          <cell r="E1395" t="str">
            <v>REG8</v>
          </cell>
          <cell r="F1395" t="str">
            <v>Possibility of reinstatement following unfair dismissal</v>
          </cell>
          <cell r="G1395">
            <v>2008</v>
          </cell>
          <cell r="H1395">
            <v>2008</v>
          </cell>
          <cell r="I1395"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1395">
            <v>0</v>
          </cell>
          <cell r="M1395">
            <v>0</v>
          </cell>
        </row>
        <row r="1396">
          <cell r="A1396" t="str">
            <v>SWEREG92008</v>
          </cell>
          <cell r="B1396" t="str">
            <v>SWE</v>
          </cell>
          <cell r="C1396" t="str">
            <v>Sweden</v>
          </cell>
          <cell r="D1396" t="str">
            <v>Item 9</v>
          </cell>
          <cell r="E1396" t="str">
            <v>REG9</v>
          </cell>
          <cell r="F1396" t="str">
            <v>Maximum time for claim</v>
          </cell>
          <cell r="G1396">
            <v>2008</v>
          </cell>
          <cell r="H1396">
            <v>2008</v>
          </cell>
          <cell r="I1396" t="str">
            <v xml:space="preserve">2 weeks if the employee wants to have the dismissal ruled invalid. If only damages are claimed, the time limit is 4 months (Sections 40 and 41, EPA).
Average of 2 weeks and 4 months
</v>
          </cell>
          <cell r="J1396">
            <v>2.25</v>
          </cell>
          <cell r="M1396">
            <v>2</v>
          </cell>
          <cell r="P1396" t="str">
            <v>From at least 1st January 2011</v>
          </cell>
        </row>
        <row r="1397">
          <cell r="A1397" t="str">
            <v>SWEFTC12008</v>
          </cell>
          <cell r="B1397" t="str">
            <v>SWE</v>
          </cell>
          <cell r="C1397" t="str">
            <v>Sweden</v>
          </cell>
          <cell r="D1397" t="str">
            <v>Item 10</v>
          </cell>
          <cell r="E1397" t="str">
            <v>FTC1</v>
          </cell>
          <cell r="F1397" t="str">
            <v>Valid cases for use of fixed-term contracts, other than  “objective”  or “material” situation</v>
          </cell>
          <cell r="G1397">
            <v>2008</v>
          </cell>
          <cell r="H1397">
            <v>2008</v>
          </cell>
          <cell r="I1397"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1397">
            <v>3</v>
          </cell>
          <cell r="M1397">
            <v>0</v>
          </cell>
        </row>
        <row r="1398">
          <cell r="A1398" t="str">
            <v>SWEFTC22008</v>
          </cell>
          <cell r="B1398" t="str">
            <v>SWE</v>
          </cell>
          <cell r="C1398" t="str">
            <v>Sweden</v>
          </cell>
          <cell r="D1398" t="str">
            <v>Item 11</v>
          </cell>
          <cell r="E1398" t="str">
            <v>FTC2</v>
          </cell>
          <cell r="F1398" t="str">
            <v>Maximum number of successive fixed-term contracts</v>
          </cell>
          <cell r="G1398">
            <v>2008</v>
          </cell>
          <cell r="H1398">
            <v>2008</v>
          </cell>
          <cell r="I1398" t="str">
            <v>No limit specified.</v>
          </cell>
          <cell r="J1398">
            <v>100</v>
          </cell>
          <cell r="M1398">
            <v>0</v>
          </cell>
        </row>
        <row r="1399">
          <cell r="A1399" t="str">
            <v>SWEFTC32008</v>
          </cell>
          <cell r="B1399" t="str">
            <v>SWE</v>
          </cell>
          <cell r="C1399" t="str">
            <v>Sweden</v>
          </cell>
          <cell r="D1399" t="str">
            <v>Item 12</v>
          </cell>
          <cell r="E1399" t="str">
            <v>FTC3</v>
          </cell>
          <cell r="F1399" t="str">
            <v>Maximum cumulated duration of successive fixed-term contracts</v>
          </cell>
          <cell r="G1399">
            <v>2008</v>
          </cell>
          <cell r="H1399">
            <v>2008</v>
          </cell>
          <cell r="I1399"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1399">
            <v>24</v>
          </cell>
          <cell r="M1399">
            <v>3</v>
          </cell>
        </row>
        <row r="1400">
          <cell r="A1400" t="str">
            <v>SWETWA12008</v>
          </cell>
          <cell r="B1400" t="str">
            <v>SWE</v>
          </cell>
          <cell r="C1400" t="str">
            <v>Sweden</v>
          </cell>
          <cell r="D1400" t="str">
            <v>Item 13</v>
          </cell>
          <cell r="E1400" t="str">
            <v>TWA1</v>
          </cell>
          <cell r="F1400" t="str">
            <v>Types of work for which TWA employment is legal</v>
          </cell>
          <cell r="G1400">
            <v>2008</v>
          </cell>
          <cell r="H1400">
            <v>2008</v>
          </cell>
          <cell r="I1400" t="str">
            <v>TWA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1400">
            <v>3.5</v>
          </cell>
          <cell r="M1400">
            <v>0.75</v>
          </cell>
        </row>
        <row r="1401">
          <cell r="A1401" t="str">
            <v>SWETWA22008</v>
          </cell>
          <cell r="B1401" t="str">
            <v>SWE</v>
          </cell>
          <cell r="C1401" t="str">
            <v>Sweden</v>
          </cell>
          <cell r="D1401" t="str">
            <v>Item 14</v>
          </cell>
          <cell r="E1401" t="str">
            <v>TWA2A, TWA2B</v>
          </cell>
          <cell r="F1401" t="str">
            <v>Are there any restrictions on the number of renewals of a TWA contract?</v>
          </cell>
          <cell r="G1401">
            <v>2008</v>
          </cell>
          <cell r="H1401">
            <v>2008</v>
          </cell>
          <cell r="I1401" t="str">
            <v>No for assignments
Yes for contracts, as stipulated by collective agreements</v>
          </cell>
          <cell r="J1401" t="str">
            <v>No</v>
          </cell>
          <cell r="K1401" t="str">
            <v>Yes</v>
          </cell>
          <cell r="M1401">
            <v>2</v>
          </cell>
          <cell r="N1401">
            <v>4</v>
          </cell>
        </row>
        <row r="1402">
          <cell r="A1402" t="str">
            <v>SWETWA32008</v>
          </cell>
          <cell r="B1402" t="str">
            <v>SWE</v>
          </cell>
          <cell r="C1402" t="str">
            <v>Sweden</v>
          </cell>
          <cell r="D1402" t="str">
            <v>Item 15</v>
          </cell>
          <cell r="E1402" t="str">
            <v>TWA3A, TWA3B</v>
          </cell>
          <cell r="F1402" t="str">
            <v>Maximum cumulated duration of temporary work contracts</v>
          </cell>
          <cell r="G1402">
            <v>2008</v>
          </cell>
          <cell r="H1402">
            <v>2008</v>
          </cell>
          <cell r="I1402"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1402">
            <v>100</v>
          </cell>
          <cell r="K1402">
            <v>100</v>
          </cell>
          <cell r="M1402">
            <v>0</v>
          </cell>
          <cell r="N1402">
            <v>0</v>
          </cell>
        </row>
        <row r="1403">
          <cell r="A1403" t="str">
            <v>SWETWA42008</v>
          </cell>
          <cell r="B1403" t="str">
            <v>SWE</v>
          </cell>
          <cell r="C1403" t="str">
            <v>Sweden</v>
          </cell>
          <cell r="D1403" t="str">
            <v>Item 16</v>
          </cell>
          <cell r="E1403" t="str">
            <v>TWA4</v>
          </cell>
          <cell r="F1403" t="str">
            <v>Authorisation and reporting obligations</v>
          </cell>
          <cell r="G1403">
            <v>2008</v>
          </cell>
          <cell r="H1403">
            <v>2008</v>
          </cell>
          <cell r="I1403" t="str">
            <v>There is a voluntary authorisation system which is administered by the social partners</v>
          </cell>
          <cell r="J1403">
            <v>0</v>
          </cell>
          <cell r="M1403">
            <v>0</v>
          </cell>
        </row>
        <row r="1404">
          <cell r="A1404" t="str">
            <v>SWETWA52008</v>
          </cell>
          <cell r="B1404" t="str">
            <v>SWE</v>
          </cell>
          <cell r="C1404" t="str">
            <v>Sweden</v>
          </cell>
          <cell r="D1404" t="str">
            <v>Item 17</v>
          </cell>
          <cell r="E1404" t="str">
            <v>TWA5</v>
          </cell>
          <cell r="F1404" t="str">
            <v>Equal treatment for TWA workers</v>
          </cell>
          <cell r="G1404">
            <v>2008</v>
          </cell>
          <cell r="H1404">
            <v>2008</v>
          </cell>
          <cell r="I1404" t="str">
            <v xml:space="preserve">There is a voluntary authorisation system which is administered by the social partners
There is no special legislation. The conditions are regulated in collective agreements and in regular labour law. The employees are regarded as employed by the agency.
The collective agreement for blue-collar agency workers stipulates that, for assignments longer than 10 days, agency workers should receive the average pay of similar workers in the user establishment or in other comparable establishments. The white-collar agreement stipulates no such principle.
</v>
          </cell>
          <cell r="J1404">
            <v>0.5</v>
          </cell>
          <cell r="M1404">
            <v>1.5</v>
          </cell>
        </row>
        <row r="1405">
          <cell r="A1405" t="str">
            <v>SWECD12008</v>
          </cell>
          <cell r="B1405" t="str">
            <v>SWE</v>
          </cell>
          <cell r="C1405" t="str">
            <v>Sweden</v>
          </cell>
          <cell r="D1405" t="str">
            <v>Item 18</v>
          </cell>
          <cell r="E1405" t="str">
            <v>CD1</v>
          </cell>
          <cell r="F1405" t="str">
            <v>Definition of collective dismissal</v>
          </cell>
          <cell r="G1405">
            <v>2008</v>
          </cell>
          <cell r="H1405">
            <v>2008</v>
          </cell>
          <cell r="I1405"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1405">
            <v>4</v>
          </cell>
          <cell r="M1405">
            <v>6</v>
          </cell>
        </row>
        <row r="1406">
          <cell r="A1406" t="str">
            <v>SWECD22008</v>
          </cell>
          <cell r="B1406" t="str">
            <v>SWE</v>
          </cell>
          <cell r="C1406" t="str">
            <v>Sweden</v>
          </cell>
          <cell r="D1406" t="str">
            <v>Item 19</v>
          </cell>
          <cell r="E1406" t="str">
            <v>CD2</v>
          </cell>
          <cell r="F1406" t="str">
            <v>Additional notification requirements in case of collective dismissals</v>
          </cell>
          <cell r="G1406">
            <v>2008</v>
          </cell>
          <cell r="H1406">
            <v>2008</v>
          </cell>
          <cell r="I1406" t="str">
            <v>Notification of employee representatives: Duty to inform and consult with competent trade union. Notification of public authorities: Notification of Employment Agency.</v>
          </cell>
          <cell r="J1406">
            <v>1</v>
          </cell>
          <cell r="M1406">
            <v>3</v>
          </cell>
        </row>
        <row r="1407">
          <cell r="A1407" t="str">
            <v>SWECD32008</v>
          </cell>
          <cell r="B1407" t="str">
            <v>SWE</v>
          </cell>
          <cell r="C1407" t="str">
            <v>Sweden</v>
          </cell>
          <cell r="D1407" t="str">
            <v>Item 20</v>
          </cell>
          <cell r="E1407" t="str">
            <v>CD3</v>
          </cell>
          <cell r="F1407" t="str">
            <v>Additional delays involved in case of collective dismissals</v>
          </cell>
          <cell r="G1407">
            <v>2008</v>
          </cell>
          <cell r="H1407">
            <v>2008</v>
          </cell>
          <cell r="I1407"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1407">
            <v>12.25</v>
          </cell>
          <cell r="M1407">
            <v>1</v>
          </cell>
        </row>
        <row r="1408">
          <cell r="A1408" t="str">
            <v>SWECD42008</v>
          </cell>
          <cell r="B1408" t="str">
            <v>SWE</v>
          </cell>
          <cell r="C1408" t="str">
            <v>Sweden</v>
          </cell>
          <cell r="D1408" t="str">
            <v>Item 21</v>
          </cell>
          <cell r="E1408" t="str">
            <v>CD4</v>
          </cell>
          <cell r="F1408" t="str">
            <v>Other special costs to employers in case of collective dismissals</v>
          </cell>
          <cell r="G1408">
            <v>2008</v>
          </cell>
          <cell r="H1408">
            <v>2008</v>
          </cell>
          <cell r="I1408"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1408">
            <v>0</v>
          </cell>
          <cell r="M1408">
            <v>0</v>
          </cell>
        </row>
        <row r="1409">
          <cell r="A1409" t="str">
            <v>CHEREG12008</v>
          </cell>
          <cell r="B1409" t="str">
            <v>CHE</v>
          </cell>
          <cell r="C1409" t="str">
            <v>Switzerland</v>
          </cell>
          <cell r="D1409" t="str">
            <v>Item 1</v>
          </cell>
          <cell r="E1409" t="str">
            <v>REG1</v>
          </cell>
          <cell r="F1409" t="str">
            <v>Notification procedures</v>
          </cell>
          <cell r="G1409">
            <v>2008</v>
          </cell>
          <cell r="H1409">
            <v>2008</v>
          </cell>
          <cell r="I1409" t="str">
            <v>Notification to employee who has the right to request a statement of reasons.</v>
          </cell>
          <cell r="J1409">
            <v>1</v>
          </cell>
          <cell r="M1409">
            <v>2</v>
          </cell>
        </row>
        <row r="1410">
          <cell r="A1410" t="str">
            <v>CHEREG22008</v>
          </cell>
          <cell r="B1410" t="str">
            <v>CHE</v>
          </cell>
          <cell r="C1410" t="str">
            <v>Switzerland</v>
          </cell>
          <cell r="D1410" t="str">
            <v>Item 2</v>
          </cell>
          <cell r="E1410" t="str">
            <v>REG2</v>
          </cell>
          <cell r="F1410" t="str">
            <v>Delay before notice can start</v>
          </cell>
          <cell r="G1410">
            <v>2008</v>
          </cell>
          <cell r="H1410">
            <v>2008</v>
          </cell>
          <cell r="I1410" t="str">
            <v>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v>
          </cell>
          <cell r="J1410">
            <v>16</v>
          </cell>
          <cell r="M1410">
            <v>2</v>
          </cell>
        </row>
        <row r="1411">
          <cell r="A1411" t="str">
            <v>CHEREG32008</v>
          </cell>
          <cell r="B1411" t="str">
            <v>CHE</v>
          </cell>
          <cell r="C1411" t="str">
            <v>Switzerland</v>
          </cell>
          <cell r="D1411" t="str">
            <v>Item 3</v>
          </cell>
          <cell r="E1411" t="str">
            <v>REG3A, REG3B, REG3C</v>
          </cell>
          <cell r="F1411" t="str">
            <v>Notice / tenure</v>
          </cell>
          <cell r="G1411">
            <v>2008</v>
          </cell>
          <cell r="H1411">
            <v>2008</v>
          </cell>
          <cell r="I1411" t="str">
            <v>All workers: 7d during the trial period (1 to 3 months), 1m&lt;1y, 2m&lt;10y, 3m&gt;10y, always to the end of a calendar month.
9 months tenure: 1 month, 4 years tenure: 2 months, 20 years tenure: 3 months.</v>
          </cell>
          <cell r="J1411">
            <v>1</v>
          </cell>
          <cell r="K1411">
            <v>2</v>
          </cell>
          <cell r="L1411">
            <v>3</v>
          </cell>
          <cell r="M1411">
            <v>3</v>
          </cell>
          <cell r="N1411">
            <v>4</v>
          </cell>
          <cell r="O1411">
            <v>2</v>
          </cell>
        </row>
        <row r="1412">
          <cell r="A1412" t="str">
            <v>CHEREG42008</v>
          </cell>
          <cell r="B1412" t="str">
            <v>CHE</v>
          </cell>
          <cell r="C1412" t="str">
            <v>Switzerland</v>
          </cell>
          <cell r="D1412" t="str">
            <v>Item 4</v>
          </cell>
          <cell r="E1412" t="str">
            <v>REG4A, REG4B, REG4C</v>
          </cell>
          <cell r="F1412" t="str">
            <v>Severance pay / tenure</v>
          </cell>
          <cell r="G1412">
            <v>2008</v>
          </cell>
          <cell r="H1412">
            <v>2008</v>
          </cell>
          <cell r="I1412" t="str">
            <v>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v>
          </cell>
          <cell r="J1412">
            <v>0</v>
          </cell>
          <cell r="K1412">
            <v>0</v>
          </cell>
          <cell r="L1412">
            <v>0</v>
          </cell>
          <cell r="M1412">
            <v>0</v>
          </cell>
          <cell r="N1412">
            <v>0</v>
          </cell>
          <cell r="O1412">
            <v>0</v>
          </cell>
        </row>
        <row r="1413">
          <cell r="A1413" t="str">
            <v>CHEREG52008</v>
          </cell>
          <cell r="B1413" t="str">
            <v>CHE</v>
          </cell>
          <cell r="C1413" t="str">
            <v>Switzerland</v>
          </cell>
          <cell r="D1413" t="str">
            <v>Item 5</v>
          </cell>
          <cell r="E1413" t="str">
            <v>REG5</v>
          </cell>
          <cell r="F1413" t="str">
            <v>Definition of justified or unfair dismissal</v>
          </cell>
          <cell r="G1413">
            <v>2008</v>
          </cell>
          <cell r="H1413">
            <v>2008</v>
          </cell>
          <cell r="I1413"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1413">
            <v>0</v>
          </cell>
          <cell r="M1413">
            <v>0</v>
          </cell>
        </row>
        <row r="1414">
          <cell r="A1414" t="str">
            <v>CHEREG62008</v>
          </cell>
          <cell r="B1414" t="str">
            <v>CHE</v>
          </cell>
          <cell r="C1414" t="str">
            <v>Switzerland</v>
          </cell>
          <cell r="D1414" t="str">
            <v>Item 6</v>
          </cell>
          <cell r="E1414" t="str">
            <v>REG6</v>
          </cell>
          <cell r="F1414" t="str">
            <v>Trial period</v>
          </cell>
          <cell r="G1414">
            <v>2008</v>
          </cell>
          <cell r="H1414">
            <v>2008</v>
          </cell>
          <cell r="I1414" t="str">
            <v>All workers: 1 month, often extended to 3 months in individual employment contracts.</v>
          </cell>
          <cell r="J1414">
            <v>2</v>
          </cell>
          <cell r="M1414">
            <v>5</v>
          </cell>
        </row>
        <row r="1415">
          <cell r="A1415" t="str">
            <v>CHEREG72008</v>
          </cell>
          <cell r="B1415" t="str">
            <v>CHE</v>
          </cell>
          <cell r="C1415" t="str">
            <v>Switzerland</v>
          </cell>
          <cell r="D1415" t="str">
            <v>Item 7</v>
          </cell>
          <cell r="E1415" t="str">
            <v>REG7</v>
          </cell>
          <cell r="F1415" t="str">
            <v xml:space="preserve">Compensation following unfair dismissal </v>
          </cell>
          <cell r="G1415">
            <v>2008</v>
          </cell>
          <cell r="H1415">
            <v>2008</v>
          </cell>
          <cell r="I1415" t="str">
            <v>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v>
          </cell>
          <cell r="J1415">
            <v>6</v>
          </cell>
          <cell r="M1415">
            <v>1</v>
          </cell>
        </row>
        <row r="1416">
          <cell r="A1416" t="str">
            <v>CHEREG82008</v>
          </cell>
          <cell r="B1416" t="str">
            <v>CHE</v>
          </cell>
          <cell r="C1416" t="str">
            <v>Switzerland</v>
          </cell>
          <cell r="D1416" t="str">
            <v>Item 8</v>
          </cell>
          <cell r="E1416" t="str">
            <v>REG8</v>
          </cell>
          <cell r="F1416" t="str">
            <v>Possibility of reinstatement following unfair dismissal</v>
          </cell>
          <cell r="G1416">
            <v>2008</v>
          </cell>
          <cell r="H1416">
            <v>2008</v>
          </cell>
          <cell r="I1416" t="str">
            <v>Courts are not empowered to order reinstatement (except in case of discrimination against women).</v>
          </cell>
          <cell r="J1416">
            <v>0</v>
          </cell>
          <cell r="M1416">
            <v>0</v>
          </cell>
        </row>
        <row r="1417">
          <cell r="A1417" t="str">
            <v>CHEREG92008</v>
          </cell>
          <cell r="B1417" t="str">
            <v>CHE</v>
          </cell>
          <cell r="C1417" t="str">
            <v>Switzerland</v>
          </cell>
          <cell r="D1417" t="str">
            <v>Item 9</v>
          </cell>
          <cell r="E1417" t="str">
            <v>REG9</v>
          </cell>
          <cell r="F1417" t="str">
            <v>Maximum time for claim</v>
          </cell>
          <cell r="G1417">
            <v>2008</v>
          </cell>
          <cell r="H1417">
            <v>2008</v>
          </cell>
          <cell r="I1417"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1417">
            <v>0</v>
          </cell>
          <cell r="M1417">
            <v>0</v>
          </cell>
          <cell r="P1417" t="str">
            <v>changed</v>
          </cell>
        </row>
        <row r="1418">
          <cell r="A1418" t="str">
            <v>CHEFTC12008</v>
          </cell>
          <cell r="B1418" t="str">
            <v>CHE</v>
          </cell>
          <cell r="C1418" t="str">
            <v>Switzerland</v>
          </cell>
          <cell r="D1418" t="str">
            <v>Item 10</v>
          </cell>
          <cell r="E1418" t="str">
            <v>FTC1</v>
          </cell>
          <cell r="F1418" t="str">
            <v>Valid cases for use of fixed-term contracts, other than  “objective”  or “material” situation</v>
          </cell>
          <cell r="G1418">
            <v>2008</v>
          </cell>
          <cell r="H1418">
            <v>2008</v>
          </cell>
          <cell r="I1418" t="str">
            <v xml:space="preserve">General </v>
          </cell>
          <cell r="J1418">
            <v>3</v>
          </cell>
          <cell r="M1418">
            <v>0</v>
          </cell>
        </row>
        <row r="1419">
          <cell r="A1419" t="str">
            <v>CHEFTC22008</v>
          </cell>
          <cell r="B1419" t="str">
            <v>CHE</v>
          </cell>
          <cell r="C1419" t="str">
            <v>Switzerland</v>
          </cell>
          <cell r="D1419" t="str">
            <v>Item 11</v>
          </cell>
          <cell r="E1419" t="str">
            <v>FTC2</v>
          </cell>
          <cell r="F1419" t="str">
            <v>Maximum number of successive fixed-term contracts</v>
          </cell>
          <cell r="G1419">
            <v>2008</v>
          </cell>
          <cell r="H1419">
            <v>2008</v>
          </cell>
          <cell r="I1419" t="str">
            <v>Estimated 1.5
No limit specified, but successive contracts imply the risk of a court declaring the fixed-term contract null and void.</v>
          </cell>
          <cell r="J1419">
            <v>1.5</v>
          </cell>
          <cell r="M1419">
            <v>5</v>
          </cell>
        </row>
        <row r="1420">
          <cell r="A1420" t="str">
            <v>CHEFTC32008</v>
          </cell>
          <cell r="B1420" t="str">
            <v>CHE</v>
          </cell>
          <cell r="C1420" t="str">
            <v>Switzerland</v>
          </cell>
          <cell r="D1420" t="str">
            <v>Item 12</v>
          </cell>
          <cell r="E1420" t="str">
            <v>FTC3</v>
          </cell>
          <cell r="F1420" t="str">
            <v>Maximum cumulated duration of successive fixed-term contracts</v>
          </cell>
          <cell r="G1420">
            <v>2008</v>
          </cell>
          <cell r="H1420">
            <v>2008</v>
          </cell>
          <cell r="I1420" t="str">
            <v>No limit specified.</v>
          </cell>
          <cell r="J1420">
            <v>200</v>
          </cell>
          <cell r="M1420">
            <v>0</v>
          </cell>
        </row>
        <row r="1421">
          <cell r="A1421" t="str">
            <v>CHETWA12008</v>
          </cell>
          <cell r="B1421" t="str">
            <v>CHE</v>
          </cell>
          <cell r="C1421" t="str">
            <v>Switzerland</v>
          </cell>
          <cell r="D1421" t="str">
            <v>Item 13</v>
          </cell>
          <cell r="E1421" t="str">
            <v>TWA1</v>
          </cell>
          <cell r="F1421" t="str">
            <v>Types of work for which TWA employment is legal</v>
          </cell>
          <cell r="G1421">
            <v>2008</v>
          </cell>
          <cell r="H1421">
            <v>2008</v>
          </cell>
          <cell r="I1421" t="str">
            <v>General</v>
          </cell>
          <cell r="J1421">
            <v>4</v>
          </cell>
          <cell r="M1421">
            <v>0</v>
          </cell>
        </row>
        <row r="1422">
          <cell r="A1422" t="str">
            <v>CHETWA22008</v>
          </cell>
          <cell r="B1422" t="str">
            <v>CHE</v>
          </cell>
          <cell r="C1422" t="str">
            <v>Switzerland</v>
          </cell>
          <cell r="D1422" t="str">
            <v>Item 14</v>
          </cell>
          <cell r="E1422" t="str">
            <v>TWA2A, TWA2B</v>
          </cell>
          <cell r="F1422" t="str">
            <v>Are there any restrictions on the number of renewals of a TWA contract?</v>
          </cell>
          <cell r="G1422">
            <v>2008</v>
          </cell>
          <cell r="H1422">
            <v>2008</v>
          </cell>
          <cell r="I1422" t="str">
            <v>Renewals or prolongation of fixed-term contracts only possible if there is an objective reason for the conclusion of another temporary contract or for a temporary prolongation.
Chains of assignments of the same workers on the same post in the same firm are not allowed</v>
          </cell>
          <cell r="J1422" t="str">
            <v>Yes</v>
          </cell>
          <cell r="K1422" t="str">
            <v>Yes</v>
          </cell>
          <cell r="M1422">
            <v>4</v>
          </cell>
          <cell r="N1422">
            <v>4</v>
          </cell>
        </row>
        <row r="1423">
          <cell r="A1423" t="str">
            <v>CHETWA32008</v>
          </cell>
          <cell r="B1423" t="str">
            <v>CHE</v>
          </cell>
          <cell r="C1423" t="str">
            <v>Switzerland</v>
          </cell>
          <cell r="D1423" t="str">
            <v>Item 15</v>
          </cell>
          <cell r="E1423" t="str">
            <v>TWA3A, TWA3B</v>
          </cell>
          <cell r="F1423" t="str">
            <v>Maximum cumulated duration of temporary work contracts</v>
          </cell>
          <cell r="G1423">
            <v>2008</v>
          </cell>
          <cell r="H1423">
            <v>2008</v>
          </cell>
          <cell r="I1423" t="str">
            <v>No limit</v>
          </cell>
          <cell r="J1423">
            <v>100</v>
          </cell>
          <cell r="K1423">
            <v>100</v>
          </cell>
          <cell r="M1423">
            <v>0</v>
          </cell>
          <cell r="N1423">
            <v>0</v>
          </cell>
        </row>
        <row r="1424">
          <cell r="A1424" t="str">
            <v>CHETWA42008</v>
          </cell>
          <cell r="B1424" t="str">
            <v>CHE</v>
          </cell>
          <cell r="C1424" t="str">
            <v>Switzerland</v>
          </cell>
          <cell r="D1424" t="str">
            <v>Item 16</v>
          </cell>
          <cell r="E1424" t="str">
            <v>TWA4</v>
          </cell>
          <cell r="F1424" t="str">
            <v>Authorisation and reporting obligations</v>
          </cell>
          <cell r="G1424">
            <v>2008</v>
          </cell>
          <cell r="H1424">
            <v>2008</v>
          </cell>
          <cell r="I1424" t="str">
            <v>Requires administrative authorisation.</v>
          </cell>
          <cell r="J1424">
            <v>1</v>
          </cell>
          <cell r="M1424">
            <v>2</v>
          </cell>
        </row>
        <row r="1425">
          <cell r="A1425" t="str">
            <v>CHETWA52008</v>
          </cell>
          <cell r="B1425" t="str">
            <v>CHE</v>
          </cell>
          <cell r="C1425" t="str">
            <v>Switzerland</v>
          </cell>
          <cell r="D1425" t="str">
            <v>Item 17</v>
          </cell>
          <cell r="E1425" t="str">
            <v>TWA5</v>
          </cell>
          <cell r="F1425" t="str">
            <v>Equal treatment for TWA workers</v>
          </cell>
          <cell r="G1425">
            <v>2008</v>
          </cell>
          <cell r="H1425">
            <v>2008</v>
          </cell>
          <cell r="I1425" t="str">
            <v>Equal treatment only in the field of extended collective bargaining agreements concerning minimal salary, hours of work, progressional development, anticipated retirement.</v>
          </cell>
          <cell r="J1425">
            <v>1</v>
          </cell>
          <cell r="M1425">
            <v>3</v>
          </cell>
          <cell r="P1425" t="str">
            <v>changed</v>
          </cell>
        </row>
        <row r="1426">
          <cell r="A1426" t="str">
            <v>CHECD12008</v>
          </cell>
          <cell r="B1426" t="str">
            <v>CHE</v>
          </cell>
          <cell r="C1426" t="str">
            <v>Switzerland</v>
          </cell>
          <cell r="D1426" t="str">
            <v>Item 18</v>
          </cell>
          <cell r="E1426" t="str">
            <v>CD1</v>
          </cell>
          <cell r="F1426" t="str">
            <v>Definition of collective dismissal</v>
          </cell>
          <cell r="G1426">
            <v>2008</v>
          </cell>
          <cell r="H1426">
            <v>2008</v>
          </cell>
          <cell r="I1426" t="str">
            <v>10+ workers in firms 20-99 employees; 10%+ in firms 100-299; 30+ in firms with 300+ employees.</v>
          </cell>
          <cell r="J1426">
            <v>3</v>
          </cell>
          <cell r="M1426">
            <v>4.5</v>
          </cell>
        </row>
        <row r="1427">
          <cell r="A1427" t="str">
            <v>CHECD22008</v>
          </cell>
          <cell r="B1427" t="str">
            <v>CHE</v>
          </cell>
          <cell r="C1427" t="str">
            <v>Switzerland</v>
          </cell>
          <cell r="D1427" t="str">
            <v>Item 19</v>
          </cell>
          <cell r="E1427" t="str">
            <v>CD2</v>
          </cell>
          <cell r="F1427" t="str">
            <v>Additional notification requirements in case of collective dismissals</v>
          </cell>
          <cell r="G1427">
            <v>2008</v>
          </cell>
          <cell r="H1427">
            <v>2008</v>
          </cell>
          <cell r="I1427" t="str">
            <v>Notification of employee representatives: Obligation to inform and consult with Works Council or trade union delegation.
Notification of public authorities: Duty to notify cantonal employment service.</v>
          </cell>
          <cell r="J1427">
            <v>2</v>
          </cell>
          <cell r="M1427">
            <v>6</v>
          </cell>
        </row>
        <row r="1428">
          <cell r="A1428" t="str">
            <v>CHECD32008</v>
          </cell>
          <cell r="B1428" t="str">
            <v>CHE</v>
          </cell>
          <cell r="C1428" t="str">
            <v>Switzerland</v>
          </cell>
          <cell r="D1428" t="str">
            <v>Item 20</v>
          </cell>
          <cell r="E1428" t="str">
            <v>CD3</v>
          </cell>
          <cell r="F1428" t="str">
            <v>Additional delays involved in case of collective dismissals</v>
          </cell>
          <cell r="G1428">
            <v>2008</v>
          </cell>
          <cell r="H1428">
            <v>2008</v>
          </cell>
          <cell r="I1428" t="str">
            <v>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v>
          </cell>
          <cell r="J1428">
            <v>10.5</v>
          </cell>
          <cell r="M1428">
            <v>1</v>
          </cell>
        </row>
        <row r="1429">
          <cell r="A1429" t="str">
            <v>CHECD42008</v>
          </cell>
          <cell r="B1429" t="str">
            <v>CHE</v>
          </cell>
          <cell r="C1429" t="str">
            <v>Switzerland</v>
          </cell>
          <cell r="D1429" t="str">
            <v>Item 21</v>
          </cell>
          <cell r="E1429" t="str">
            <v>CD4</v>
          </cell>
          <cell r="F1429" t="str">
            <v>Other special costs to employers in case of collective dismissals</v>
          </cell>
          <cell r="G1429">
            <v>2008</v>
          </cell>
          <cell r="H1429">
            <v>2008</v>
          </cell>
          <cell r="I1429"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1429">
            <v>1</v>
          </cell>
          <cell r="M1429">
            <v>3</v>
          </cell>
        </row>
        <row r="1430">
          <cell r="A1430" t="str">
            <v>TURREG12008</v>
          </cell>
          <cell r="B1430" t="str">
            <v>TUR</v>
          </cell>
          <cell r="C1430" t="str">
            <v>Turkey</v>
          </cell>
          <cell r="D1430" t="str">
            <v>Item 1</v>
          </cell>
          <cell r="E1430" t="str">
            <v>REG1</v>
          </cell>
          <cell r="F1430" t="str">
            <v>Notification procedures</v>
          </cell>
          <cell r="G1430">
            <v>2008</v>
          </cell>
          <cell r="H1430">
            <v>2008</v>
          </cell>
          <cell r="I1430" t="str">
            <v>Written notice to employee and notification, within 15 days, to Ministry of Labour and regional public employment service.</v>
          </cell>
          <cell r="J1430">
            <v>2</v>
          </cell>
          <cell r="M1430">
            <v>4</v>
          </cell>
        </row>
        <row r="1431">
          <cell r="A1431" t="str">
            <v>TURREG22008</v>
          </cell>
          <cell r="B1431" t="str">
            <v>TUR</v>
          </cell>
          <cell r="C1431" t="str">
            <v>Turkey</v>
          </cell>
          <cell r="D1431" t="str">
            <v>Item 2</v>
          </cell>
          <cell r="E1431" t="str">
            <v>REG2</v>
          </cell>
          <cell r="F1431" t="str">
            <v>Delay before notice can start</v>
          </cell>
          <cell r="G1431">
            <v>2008</v>
          </cell>
          <cell r="H1431">
            <v>2008</v>
          </cell>
          <cell r="I1431"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1431">
            <v>1</v>
          </cell>
          <cell r="M1431">
            <v>0</v>
          </cell>
        </row>
        <row r="1432">
          <cell r="A1432" t="str">
            <v>TURREG32008</v>
          </cell>
          <cell r="B1432" t="str">
            <v>TUR</v>
          </cell>
          <cell r="C1432" t="str">
            <v>Turkey</v>
          </cell>
          <cell r="D1432" t="str">
            <v>Item 3</v>
          </cell>
          <cell r="E1432" t="str">
            <v>REG3A, REG3B, REG3C</v>
          </cell>
          <cell r="F1432" t="str">
            <v>Notice / tenure</v>
          </cell>
          <cell r="G1432">
            <v>2008</v>
          </cell>
          <cell r="H1432">
            <v>2008</v>
          </cell>
          <cell r="I1432" t="str">
            <v xml:space="preserve">All workers: 0&lt;1m, 2w&lt;6m, 4w&lt;18m, 6w&lt;3y, 8w&gt;3y (can be extended by collective agreements).
9 months tenure: 4 weeks, 4 years tenure: 8 weeks, 20 years tenure: 8 weeks.
</v>
          </cell>
          <cell r="J1432">
            <v>1</v>
          </cell>
          <cell r="K1432">
            <v>2</v>
          </cell>
          <cell r="L1432">
            <v>2</v>
          </cell>
          <cell r="M1432">
            <v>3</v>
          </cell>
          <cell r="N1432">
            <v>4</v>
          </cell>
          <cell r="O1432">
            <v>1</v>
          </cell>
        </row>
        <row r="1433">
          <cell r="A1433" t="str">
            <v>TURREG42008</v>
          </cell>
          <cell r="B1433" t="str">
            <v>TUR</v>
          </cell>
          <cell r="C1433" t="str">
            <v>Turkey</v>
          </cell>
          <cell r="D1433" t="str">
            <v>Item 4</v>
          </cell>
          <cell r="E1433" t="str">
            <v>REG4A, REG4B, REG4C</v>
          </cell>
          <cell r="F1433" t="str">
            <v>Severance pay / tenure</v>
          </cell>
          <cell r="G1433">
            <v>2008</v>
          </cell>
          <cell r="H1433">
            <v>2008</v>
          </cell>
          <cell r="I1433" t="str">
            <v xml:space="preserve">All workers: After one year’s employment, one month for each year of service (can be extended by collective agreements).
9 months tenure: 0, 4 years tenure: 4 months, 20 years tenure: 20 months.
</v>
          </cell>
          <cell r="J1433">
            <v>0</v>
          </cell>
          <cell r="K1433">
            <v>4</v>
          </cell>
          <cell r="L1433">
            <v>20</v>
          </cell>
          <cell r="M1433">
            <v>0</v>
          </cell>
          <cell r="N1433">
            <v>6</v>
          </cell>
          <cell r="O1433">
            <v>6</v>
          </cell>
        </row>
        <row r="1434">
          <cell r="A1434" t="str">
            <v>TURREG52008</v>
          </cell>
          <cell r="B1434" t="str">
            <v>TUR</v>
          </cell>
          <cell r="C1434" t="str">
            <v>Turkey</v>
          </cell>
          <cell r="D1434" t="str">
            <v>Item 5</v>
          </cell>
          <cell r="E1434" t="str">
            <v>REG5</v>
          </cell>
          <cell r="F1434" t="str">
            <v>Definition of justified or unfair dismissal</v>
          </cell>
          <cell r="G1434">
            <v>2008</v>
          </cell>
          <cell r="H1434">
            <v>2008</v>
          </cell>
          <cell r="I1434"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1434">
            <v>0</v>
          </cell>
          <cell r="M1434">
            <v>0</v>
          </cell>
        </row>
        <row r="1435">
          <cell r="A1435" t="str">
            <v>TURREG62008</v>
          </cell>
          <cell r="B1435" t="str">
            <v>TUR</v>
          </cell>
          <cell r="C1435" t="str">
            <v>Turkey</v>
          </cell>
          <cell r="D1435" t="str">
            <v>Item 6</v>
          </cell>
          <cell r="E1435" t="str">
            <v>REG6</v>
          </cell>
          <cell r="F1435" t="str">
            <v>Trial period</v>
          </cell>
          <cell r="G1435">
            <v>2008</v>
          </cell>
          <cell r="H1435">
            <v>2008</v>
          </cell>
          <cell r="I1435" t="str">
            <v xml:space="preserve">All workers: Maximum 2 months, can be extended by collective agreements to 4 months.
Calculation: average of the two cases.
</v>
          </cell>
          <cell r="J1435">
            <v>3</v>
          </cell>
          <cell r="M1435">
            <v>4</v>
          </cell>
        </row>
        <row r="1436">
          <cell r="A1436" t="str">
            <v>TURREG72008</v>
          </cell>
          <cell r="B1436" t="str">
            <v>TUR</v>
          </cell>
          <cell r="C1436" t="str">
            <v>Turkey</v>
          </cell>
          <cell r="D1436" t="str">
            <v>Item 7</v>
          </cell>
          <cell r="E1436" t="str">
            <v>REG7</v>
          </cell>
          <cell r="F1436" t="str">
            <v xml:space="preserve">Compensation following unfair dismissal </v>
          </cell>
          <cell r="G1436">
            <v>2008</v>
          </cell>
          <cell r="H1436">
            <v>2008</v>
          </cell>
          <cell r="I1436"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1436">
            <v>10</v>
          </cell>
          <cell r="M1436">
            <v>2</v>
          </cell>
        </row>
        <row r="1437">
          <cell r="A1437" t="str">
            <v>TURREG82008</v>
          </cell>
          <cell r="B1437" t="str">
            <v>TUR</v>
          </cell>
          <cell r="C1437" t="str">
            <v>Turkey</v>
          </cell>
          <cell r="D1437" t="str">
            <v>Item 8</v>
          </cell>
          <cell r="E1437" t="str">
            <v>REG8</v>
          </cell>
          <cell r="F1437" t="str">
            <v>Possibility of reinstatement following unfair dismissal</v>
          </cell>
          <cell r="G1437">
            <v>2008</v>
          </cell>
          <cell r="H1437">
            <v>2008</v>
          </cell>
          <cell r="I1437"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1437">
            <v>0</v>
          </cell>
          <cell r="M1437">
            <v>0</v>
          </cell>
        </row>
        <row r="1438">
          <cell r="A1438" t="str">
            <v>TURREG92008</v>
          </cell>
          <cell r="B1438" t="str">
            <v>TUR</v>
          </cell>
          <cell r="C1438" t="str">
            <v>Turkey</v>
          </cell>
          <cell r="D1438" t="str">
            <v>Item 9</v>
          </cell>
          <cell r="E1438" t="str">
            <v>REG9</v>
          </cell>
          <cell r="F1438" t="str">
            <v>Maximum time for claim</v>
          </cell>
          <cell r="G1438">
            <v>2008</v>
          </cell>
          <cell r="H1438">
            <v>2008</v>
          </cell>
          <cell r="I1438" t="str">
            <v>One month
Notification period starts when the notification arrived to worker.
Before dismissal takes effect</v>
          </cell>
          <cell r="J1438">
            <v>0</v>
          </cell>
          <cell r="M1438">
            <v>0</v>
          </cell>
        </row>
        <row r="1439">
          <cell r="A1439" t="str">
            <v>TURFTC12008</v>
          </cell>
          <cell r="B1439" t="str">
            <v>TUR</v>
          </cell>
          <cell r="C1439" t="str">
            <v>Turkey</v>
          </cell>
          <cell r="D1439" t="str">
            <v>Item 10</v>
          </cell>
          <cell r="E1439" t="str">
            <v>FTC1</v>
          </cell>
          <cell r="F1439" t="str">
            <v>Valid cases for use of fixed-term contracts, other than  “objective”  or “material” situation</v>
          </cell>
          <cell r="G1439">
            <v>2008</v>
          </cell>
          <cell r="H1439">
            <v>2008</v>
          </cell>
          <cell r="I1439" t="str">
            <v>Restricted to “objective situations”, particularly seasonal and agricultural work.</v>
          </cell>
          <cell r="J1439">
            <v>0</v>
          </cell>
          <cell r="M1439">
            <v>6</v>
          </cell>
        </row>
        <row r="1440">
          <cell r="A1440" t="str">
            <v>TURFTC22008</v>
          </cell>
          <cell r="B1440" t="str">
            <v>TUR</v>
          </cell>
          <cell r="C1440" t="str">
            <v>Turkey</v>
          </cell>
          <cell r="D1440" t="str">
            <v>Item 11</v>
          </cell>
          <cell r="E1440" t="str">
            <v>FTC2</v>
          </cell>
          <cell r="F1440" t="str">
            <v>Maximum number of successive fixed-term contracts</v>
          </cell>
          <cell r="G1440">
            <v>2008</v>
          </cell>
          <cell r="H1440">
            <v>2008</v>
          </cell>
          <cell r="I1440" t="str">
            <v>Estimated 1.5 Fixed-term contracts cannot be successively renewed without serious reason, otherwise the renewal will alter the fixed-term contract into a contract of indefinite time.
In case of valuable reasons for renewal, no limit specified.</v>
          </cell>
          <cell r="J1440">
            <v>1.5</v>
          </cell>
          <cell r="M1440">
            <v>5</v>
          </cell>
        </row>
        <row r="1441">
          <cell r="A1441" t="str">
            <v>TURFTC32008</v>
          </cell>
          <cell r="B1441" t="str">
            <v>TUR</v>
          </cell>
          <cell r="C1441" t="str">
            <v>Turkey</v>
          </cell>
          <cell r="D1441" t="str">
            <v>Item 12</v>
          </cell>
          <cell r="E1441" t="str">
            <v>FTC3</v>
          </cell>
          <cell r="F1441" t="str">
            <v>Maximum cumulated duration of successive fixed-term contracts</v>
          </cell>
          <cell r="G1441">
            <v>2008</v>
          </cell>
          <cell r="H1441">
            <v>2008</v>
          </cell>
          <cell r="I1441" t="str">
            <v>No limit specified.</v>
          </cell>
          <cell r="J1441">
            <v>200</v>
          </cell>
          <cell r="M1441">
            <v>0</v>
          </cell>
        </row>
        <row r="1442">
          <cell r="A1442" t="str">
            <v>TURTWA12008</v>
          </cell>
          <cell r="B1442" t="str">
            <v>TUR</v>
          </cell>
          <cell r="C1442" t="str">
            <v>Turkey</v>
          </cell>
          <cell r="D1442" t="str">
            <v>Item 13</v>
          </cell>
          <cell r="E1442" t="str">
            <v>TWA1</v>
          </cell>
          <cell r="F1442" t="str">
            <v>Types of work for which TWA employment is legal</v>
          </cell>
          <cell r="G1442">
            <v>2008</v>
          </cell>
          <cell r="H1442">
            <v>2008</v>
          </cell>
          <cell r="I1442"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1442">
            <v>0</v>
          </cell>
          <cell r="M1442">
            <v>6</v>
          </cell>
        </row>
        <row r="1443">
          <cell r="A1443" t="str">
            <v>TURTWA22008</v>
          </cell>
          <cell r="B1443" t="str">
            <v>TUR</v>
          </cell>
          <cell r="C1443" t="str">
            <v>Turkey</v>
          </cell>
          <cell r="D1443" t="str">
            <v>Item 14</v>
          </cell>
          <cell r="E1443" t="str">
            <v>TWA2A, TWA2B</v>
          </cell>
          <cell r="F1443" t="str">
            <v>Are there any restrictions on the number of renewals of a TWA contract?</v>
          </cell>
          <cell r="G1443">
            <v>2008</v>
          </cell>
          <cell r="H1443">
            <v>2008</v>
          </cell>
          <cell r="I1443" t="str">
            <v>Not applicable</v>
          </cell>
          <cell r="J1443" t="str">
            <v>-</v>
          </cell>
          <cell r="K1443" t="str">
            <v>-</v>
          </cell>
          <cell r="M1443">
            <v>4</v>
          </cell>
          <cell r="N1443">
            <v>4</v>
          </cell>
        </row>
        <row r="1444">
          <cell r="A1444" t="str">
            <v>TURTWA32008</v>
          </cell>
          <cell r="B1444" t="str">
            <v>TUR</v>
          </cell>
          <cell r="C1444" t="str">
            <v>Turkey</v>
          </cell>
          <cell r="D1444" t="str">
            <v>Item 15</v>
          </cell>
          <cell r="E1444" t="str">
            <v>TWA3A, TWA3B</v>
          </cell>
          <cell r="F1444" t="str">
            <v>Maximum cumulated duration of temporary work contracts</v>
          </cell>
          <cell r="G1444">
            <v>2008</v>
          </cell>
          <cell r="H1444">
            <v>2008</v>
          </cell>
          <cell r="I1444" t="str">
            <v>Not applicable</v>
          </cell>
          <cell r="J1444">
            <v>0</v>
          </cell>
          <cell r="K1444">
            <v>0</v>
          </cell>
          <cell r="M1444">
            <v>6</v>
          </cell>
          <cell r="N1444">
            <v>6</v>
          </cell>
        </row>
        <row r="1445">
          <cell r="A1445" t="str">
            <v>TURTWA42008</v>
          </cell>
          <cell r="B1445" t="str">
            <v>TUR</v>
          </cell>
          <cell r="C1445" t="str">
            <v>Turkey</v>
          </cell>
          <cell r="D1445" t="str">
            <v>Item 16</v>
          </cell>
          <cell r="E1445" t="str">
            <v>TWA4</v>
          </cell>
          <cell r="F1445" t="str">
            <v>Authorisation and reporting obligations</v>
          </cell>
          <cell r="G1445">
            <v>2008</v>
          </cell>
          <cell r="H1445">
            <v>2008</v>
          </cell>
          <cell r="I1445" t="str">
            <v>Not applicable</v>
          </cell>
          <cell r="J1445" t="str">
            <v>-</v>
          </cell>
          <cell r="M1445">
            <v>6</v>
          </cell>
        </row>
        <row r="1446">
          <cell r="A1446" t="str">
            <v>TURTWA52008</v>
          </cell>
          <cell r="B1446" t="str">
            <v>TUR</v>
          </cell>
          <cell r="C1446" t="str">
            <v>Turkey</v>
          </cell>
          <cell r="D1446" t="str">
            <v>Item 17</v>
          </cell>
          <cell r="E1446" t="str">
            <v>TWA5</v>
          </cell>
          <cell r="F1446" t="str">
            <v>Equal treatment for TWA workers</v>
          </cell>
          <cell r="G1446">
            <v>2008</v>
          </cell>
          <cell r="H1446">
            <v>2008</v>
          </cell>
          <cell r="I1446" t="str">
            <v>Not applicable</v>
          </cell>
          <cell r="J1446" t="str">
            <v>-</v>
          </cell>
          <cell r="M1446">
            <v>6</v>
          </cell>
        </row>
        <row r="1447">
          <cell r="A1447" t="str">
            <v>TURCD12008</v>
          </cell>
          <cell r="B1447" t="str">
            <v>TUR</v>
          </cell>
          <cell r="C1447" t="str">
            <v>Turkey</v>
          </cell>
          <cell r="D1447" t="str">
            <v>Item 18</v>
          </cell>
          <cell r="E1447" t="str">
            <v>CD1</v>
          </cell>
          <cell r="F1447" t="str">
            <v>Definition of collective dismissal</v>
          </cell>
          <cell r="G1447">
            <v>2008</v>
          </cell>
          <cell r="H1447">
            <v>2008</v>
          </cell>
          <cell r="I1447" t="str">
            <v xml:space="preserve">Within one month, 10 workers in firms with 20-100 employees, 20 workers in firms with 101-300, 30 workers in firms with 300+ employees.
Firms with less than 20 employees are exempt from requirements for collective dismissals.
</v>
          </cell>
          <cell r="J1447">
            <v>3</v>
          </cell>
          <cell r="M1447">
            <v>4.5</v>
          </cell>
        </row>
        <row r="1448">
          <cell r="A1448" t="str">
            <v>TURCD22008</v>
          </cell>
          <cell r="B1448" t="str">
            <v>TUR</v>
          </cell>
          <cell r="C1448" t="str">
            <v>Turkey</v>
          </cell>
          <cell r="D1448" t="str">
            <v>Item 19</v>
          </cell>
          <cell r="E1448" t="str">
            <v>CD2</v>
          </cell>
          <cell r="F1448" t="str">
            <v>Additional notification requirements in case of collective dismissals</v>
          </cell>
          <cell r="G1448">
            <v>2008</v>
          </cell>
          <cell r="H1448">
            <v>2008</v>
          </cell>
          <cell r="I1448"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1448">
            <v>1</v>
          </cell>
          <cell r="M1448">
            <v>3</v>
          </cell>
        </row>
        <row r="1449">
          <cell r="A1449" t="str">
            <v>TURCD32008</v>
          </cell>
          <cell r="B1449" t="str">
            <v>TUR</v>
          </cell>
          <cell r="C1449" t="str">
            <v>Turkey</v>
          </cell>
          <cell r="D1449" t="str">
            <v>Item 20</v>
          </cell>
          <cell r="E1449" t="str">
            <v>CD3</v>
          </cell>
          <cell r="F1449" t="str">
            <v>Additional delays involved in case of collective dismissals</v>
          </cell>
          <cell r="G1449">
            <v>2008</v>
          </cell>
          <cell r="H1449">
            <v>2008</v>
          </cell>
          <cell r="I1449" t="str">
            <v>1 month waiting period starting from the notification to public authorities.</v>
          </cell>
          <cell r="J1449">
            <v>29</v>
          </cell>
          <cell r="M1449">
            <v>2</v>
          </cell>
        </row>
        <row r="1450">
          <cell r="A1450" t="str">
            <v>TURCD42008</v>
          </cell>
          <cell r="B1450" t="str">
            <v>TUR</v>
          </cell>
          <cell r="C1450" t="str">
            <v>Turkey</v>
          </cell>
          <cell r="D1450" t="str">
            <v>Item 21</v>
          </cell>
          <cell r="E1450" t="str">
            <v>CD4</v>
          </cell>
          <cell r="F1450" t="str">
            <v>Other special costs to employers in case of collective dismissals</v>
          </cell>
          <cell r="G1450">
            <v>2008</v>
          </cell>
          <cell r="H1450">
            <v>2008</v>
          </cell>
          <cell r="I1450"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1450">
            <v>1</v>
          </cell>
          <cell r="M1450">
            <v>3</v>
          </cell>
        </row>
        <row r="1451">
          <cell r="A1451" t="str">
            <v>GBRREG12008</v>
          </cell>
          <cell r="B1451" t="str">
            <v>GBR</v>
          </cell>
          <cell r="C1451" t="str">
            <v>United Kingdom</v>
          </cell>
          <cell r="D1451" t="str">
            <v>Item 1</v>
          </cell>
          <cell r="E1451" t="str">
            <v>REG1</v>
          </cell>
          <cell r="F1451" t="str">
            <v>Notification procedures</v>
          </cell>
          <cell r="G1451">
            <v>2008</v>
          </cell>
          <cell r="H1451">
            <v>2008</v>
          </cell>
          <cell r="I1451"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v>
          </cell>
          <cell r="J1451">
            <v>1.25</v>
          </cell>
          <cell r="M1451">
            <v>2.5</v>
          </cell>
        </row>
        <row r="1452">
          <cell r="A1452" t="str">
            <v>GBRREG22008</v>
          </cell>
          <cell r="B1452" t="str">
            <v>GBR</v>
          </cell>
          <cell r="C1452" t="str">
            <v>United Kingdom</v>
          </cell>
          <cell r="D1452" t="str">
            <v>Item 2</v>
          </cell>
          <cell r="E1452" t="str">
            <v>REG2</v>
          </cell>
          <cell r="F1452" t="str">
            <v>Delay before notice can start</v>
          </cell>
          <cell r="G1452">
            <v>2008</v>
          </cell>
          <cell r="H1452">
            <v>2008</v>
          </cell>
          <cell r="I1452" t="str">
            <v>Individual termination: Written or oral notification.</v>
          </cell>
          <cell r="J1452">
            <v>1</v>
          </cell>
          <cell r="M1452">
            <v>0</v>
          </cell>
        </row>
        <row r="1453">
          <cell r="A1453" t="str">
            <v>GBRREG32008</v>
          </cell>
          <cell r="B1453" t="str">
            <v>GBR</v>
          </cell>
          <cell r="C1453" t="str">
            <v>United Kingdom</v>
          </cell>
          <cell r="D1453" t="str">
            <v>Item 3</v>
          </cell>
          <cell r="E1453" t="str">
            <v>REG3A, REG3B, REG3C</v>
          </cell>
          <cell r="F1453" t="str">
            <v>Notice / tenure</v>
          </cell>
          <cell r="G1453">
            <v>2008</v>
          </cell>
          <cell r="H1453">
            <v>2008</v>
          </cell>
          <cell r="I1453" t="str">
            <v>All workers: 0&lt;1m, 1w&lt;2y, plus one additional week of notice per year of service up to a maximum of 12 weeks.
9 months tenure: 1 week, 4 years tenure: 4 weeks, 20 years tenure: 12 weeks.</v>
          </cell>
          <cell r="J1453">
            <v>0.25</v>
          </cell>
          <cell r="K1453">
            <v>1</v>
          </cell>
          <cell r="L1453">
            <v>3</v>
          </cell>
          <cell r="M1453">
            <v>1</v>
          </cell>
          <cell r="N1453">
            <v>2</v>
          </cell>
          <cell r="O1453">
            <v>2</v>
          </cell>
        </row>
        <row r="1454">
          <cell r="A1454" t="str">
            <v>GBRREG42008</v>
          </cell>
          <cell r="B1454" t="str">
            <v>GBR</v>
          </cell>
          <cell r="C1454" t="str">
            <v>United Kingdom</v>
          </cell>
          <cell r="D1454" t="str">
            <v>Item 4</v>
          </cell>
          <cell r="E1454" t="str">
            <v>REG4A, REG4B, REG4C</v>
          </cell>
          <cell r="F1454" t="str">
            <v>Severance pay / tenure</v>
          </cell>
          <cell r="G1454">
            <v>2008</v>
          </cell>
          <cell r="H1454">
            <v>2008</v>
          </cell>
          <cell r="I1454" t="str">
            <v>All workers: none.
Legally required only for redundancy cases with 2 years tenure: half a week per year of service (age up to 21); 1 week per year (ages 22 to 40); 1.5 weeks per year (ages 41 to 64), limited to 30 weeks and £330 per week (indexed to inflation).  According to a government study, 40% of firms exceed legal minima.
Calculation: average of redundancy (assuming worker is aged 22-40) and other cases (no severance pay) 9 months tenure: 0, 4 years tenure: 2 weeks, 20 years tenure: 10 weeks.</v>
          </cell>
          <cell r="J1454">
            <v>0</v>
          </cell>
          <cell r="K1454">
            <v>0.5</v>
          </cell>
          <cell r="L1454">
            <v>2.5</v>
          </cell>
          <cell r="M1454">
            <v>0</v>
          </cell>
          <cell r="N1454">
            <v>1</v>
          </cell>
          <cell r="O1454">
            <v>1</v>
          </cell>
        </row>
        <row r="1455">
          <cell r="A1455" t="str">
            <v>GBRREG52008</v>
          </cell>
          <cell r="B1455" t="str">
            <v>GBR</v>
          </cell>
          <cell r="C1455" t="str">
            <v>United Kingdom</v>
          </cell>
          <cell r="D1455" t="str">
            <v>Item 5</v>
          </cell>
          <cell r="E1455" t="str">
            <v>REG5</v>
          </cell>
          <cell r="F1455" t="str">
            <v>Definition of justified or unfair dismissal</v>
          </cell>
          <cell r="G1455">
            <v>2008</v>
          </cell>
          <cell r="H1455">
            <v>2008</v>
          </cell>
          <cell r="I1455"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1455">
            <v>0</v>
          </cell>
          <cell r="M1455">
            <v>0</v>
          </cell>
        </row>
        <row r="1456">
          <cell r="A1456" t="str">
            <v>GBRREG62008</v>
          </cell>
          <cell r="B1456" t="str">
            <v>GBR</v>
          </cell>
          <cell r="C1456" t="str">
            <v>United Kingdom</v>
          </cell>
          <cell r="D1456" t="str">
            <v>Item 6</v>
          </cell>
          <cell r="E1456" t="str">
            <v>REG6</v>
          </cell>
          <cell r="F1456" t="str">
            <v>Trial period</v>
          </cell>
          <cell r="G1456">
            <v>2008</v>
          </cell>
          <cell r="H1456">
            <v>2008</v>
          </cell>
          <cell r="I1456" t="str">
            <v>Trial periods are for agreement between employer and employee, but do not affect the employee’s statutory employment rights. Claims under unfair dismissal legislation are not normally possible until 1 year’s service has been completed.</v>
          </cell>
          <cell r="J1456">
            <v>12</v>
          </cell>
          <cell r="M1456">
            <v>2</v>
          </cell>
        </row>
        <row r="1457">
          <cell r="A1457" t="str">
            <v>GBRREG72008</v>
          </cell>
          <cell r="B1457" t="str">
            <v>GBR</v>
          </cell>
          <cell r="C1457" t="str">
            <v>United Kingdom</v>
          </cell>
          <cell r="D1457" t="str">
            <v>Item 7</v>
          </cell>
          <cell r="E1457" t="str">
            <v>REG7</v>
          </cell>
          <cell r="F1457" t="str">
            <v xml:space="preserve">Compensation following unfair dismissal </v>
          </cell>
          <cell r="G1457">
            <v>2008</v>
          </cell>
          <cell r="H1457">
            <v>2008</v>
          </cell>
          <cell r="I1457"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1457">
            <v>5.5</v>
          </cell>
          <cell r="M1457">
            <v>1</v>
          </cell>
          <cell r="P1457" t="str">
            <v>Changed</v>
          </cell>
        </row>
        <row r="1458">
          <cell r="A1458" t="str">
            <v>GBRREG82008</v>
          </cell>
          <cell r="B1458" t="str">
            <v>GBR</v>
          </cell>
          <cell r="C1458" t="str">
            <v>United Kingdom</v>
          </cell>
          <cell r="D1458" t="str">
            <v>Item 8</v>
          </cell>
          <cell r="E1458" t="str">
            <v>REG8</v>
          </cell>
          <cell r="F1458" t="str">
            <v>Possibility of reinstatement following unfair dismissal</v>
          </cell>
          <cell r="G1458">
            <v>2008</v>
          </cell>
          <cell r="H1458">
            <v>2008</v>
          </cell>
          <cell r="I1458" t="str">
            <v> Employers are not obliged to reinstate but if a tribunal orders reinstatement or re-engagement in a comparable job and the employer refuses to comply, the tribunal may make an additional award on top of the basic and compensatory awards.</v>
          </cell>
          <cell r="J1458">
            <v>1</v>
          </cell>
          <cell r="M1458">
            <v>2</v>
          </cell>
        </row>
        <row r="1459">
          <cell r="A1459" t="str">
            <v>GBRREG92008</v>
          </cell>
          <cell r="B1459" t="str">
            <v>GBR</v>
          </cell>
          <cell r="C1459" t="str">
            <v>United Kingdom</v>
          </cell>
          <cell r="D1459" t="str">
            <v>Item 9</v>
          </cell>
          <cell r="E1459" t="str">
            <v>REG9</v>
          </cell>
          <cell r="F1459" t="str">
            <v>Maximum time for claim</v>
          </cell>
          <cell r="G1459">
            <v>2008</v>
          </cell>
          <cell r="H1459">
            <v>2008</v>
          </cell>
          <cell r="I1459"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1459">
            <v>3</v>
          </cell>
          <cell r="M1459">
            <v>2</v>
          </cell>
        </row>
        <row r="1460">
          <cell r="A1460" t="str">
            <v>GBRFTC12008</v>
          </cell>
          <cell r="B1460" t="str">
            <v>GBR</v>
          </cell>
          <cell r="C1460" t="str">
            <v>United Kingdom</v>
          </cell>
          <cell r="D1460" t="str">
            <v>Item 10</v>
          </cell>
          <cell r="E1460" t="str">
            <v>FTC1</v>
          </cell>
          <cell r="F1460" t="str">
            <v>Valid cases for use of fixed-term contracts, other than  “objective”  or “material” situation</v>
          </cell>
          <cell r="G1460">
            <v>2008</v>
          </cell>
          <cell r="H1460">
            <v>2008</v>
          </cell>
          <cell r="I1460" t="str">
            <v> No restrictions.</v>
          </cell>
          <cell r="J1460">
            <v>3</v>
          </cell>
          <cell r="M1460">
            <v>0</v>
          </cell>
        </row>
        <row r="1461">
          <cell r="A1461" t="str">
            <v>GBRFTC22008</v>
          </cell>
          <cell r="B1461" t="str">
            <v>GBR</v>
          </cell>
          <cell r="C1461" t="str">
            <v>United Kingdom</v>
          </cell>
          <cell r="D1461" t="str">
            <v>Item 11</v>
          </cell>
          <cell r="E1461" t="str">
            <v>FTC2</v>
          </cell>
          <cell r="F1461" t="str">
            <v>Maximum number of successive fixed-term contracts</v>
          </cell>
          <cell r="G1461">
            <v>2008</v>
          </cell>
          <cell r="H1461">
            <v>2008</v>
          </cell>
          <cell r="I1461" t="str">
            <v> No limit</v>
          </cell>
          <cell r="J1461">
            <v>100</v>
          </cell>
          <cell r="M1461">
            <v>0</v>
          </cell>
        </row>
        <row r="1462">
          <cell r="A1462" t="str">
            <v>GBRFTC32008</v>
          </cell>
          <cell r="B1462" t="str">
            <v>GBR</v>
          </cell>
          <cell r="C1462" t="str">
            <v>United Kingdom</v>
          </cell>
          <cell r="D1462" t="str">
            <v>Item 12</v>
          </cell>
          <cell r="E1462" t="str">
            <v>FTC3</v>
          </cell>
          <cell r="F1462" t="str">
            <v>Maximum cumulated duration of successive fixed-term contracts</v>
          </cell>
          <cell r="G1462">
            <v>2008</v>
          </cell>
          <cell r="H1462">
            <v>2008</v>
          </cell>
          <cell r="I1462" t="str">
            <v> 4 years, after which will be treated as a permanent employee.</v>
          </cell>
          <cell r="J1462">
            <v>48</v>
          </cell>
          <cell r="M1462">
            <v>1</v>
          </cell>
        </row>
        <row r="1463">
          <cell r="A1463" t="str">
            <v>GBRTWA12008</v>
          </cell>
          <cell r="B1463" t="str">
            <v>GBR</v>
          </cell>
          <cell r="C1463" t="str">
            <v>United Kingdom</v>
          </cell>
          <cell r="D1463" t="str">
            <v>Item 13</v>
          </cell>
          <cell r="E1463" t="str">
            <v>TWA1</v>
          </cell>
          <cell r="F1463" t="str">
            <v>Types of work for which TWA employment is legal</v>
          </cell>
          <cell r="G1463">
            <v>2008</v>
          </cell>
          <cell r="H1463">
            <v>2008</v>
          </cell>
          <cell r="I1463" t="str">
            <v> General</v>
          </cell>
          <cell r="J1463">
            <v>4</v>
          </cell>
          <cell r="M1463">
            <v>0</v>
          </cell>
        </row>
        <row r="1464">
          <cell r="A1464" t="str">
            <v>GBRTWA22008</v>
          </cell>
          <cell r="B1464" t="str">
            <v>GBR</v>
          </cell>
          <cell r="C1464" t="str">
            <v>United Kingdom</v>
          </cell>
          <cell r="D1464" t="str">
            <v>Item 14</v>
          </cell>
          <cell r="E1464" t="str">
            <v>TWA2A, TWA2B</v>
          </cell>
          <cell r="F1464" t="str">
            <v>Are there any restrictions on the number of renewals of a TWA contract?</v>
          </cell>
          <cell r="G1464">
            <v>2008</v>
          </cell>
          <cell r="H1464">
            <v>2008</v>
          </cell>
          <cell r="I1464" t="str">
            <v> No</v>
          </cell>
          <cell r="J1464" t="str">
            <v>No</v>
          </cell>
          <cell r="K1464" t="str">
            <v>No</v>
          </cell>
          <cell r="M1464">
            <v>2</v>
          </cell>
          <cell r="N1464">
            <v>2</v>
          </cell>
        </row>
        <row r="1465">
          <cell r="A1465" t="str">
            <v>GBRTWA32008</v>
          </cell>
          <cell r="B1465" t="str">
            <v>GBR</v>
          </cell>
          <cell r="C1465" t="str">
            <v>United Kingdom</v>
          </cell>
          <cell r="D1465" t="str">
            <v>Item 15</v>
          </cell>
          <cell r="E1465" t="str">
            <v>TWA3A, TWA3B</v>
          </cell>
          <cell r="F1465" t="str">
            <v>Maximum cumulated duration of temporary work contracts</v>
          </cell>
          <cell r="G1465">
            <v>2008</v>
          </cell>
          <cell r="H1465">
            <v>2008</v>
          </cell>
          <cell r="I1465" t="str">
            <v>No limit</v>
          </cell>
          <cell r="J1465">
            <v>100</v>
          </cell>
          <cell r="K1465">
            <v>100</v>
          </cell>
          <cell r="M1465">
            <v>0</v>
          </cell>
          <cell r="N1465">
            <v>0</v>
          </cell>
        </row>
        <row r="1466">
          <cell r="A1466" t="str">
            <v>GBRTWA42008</v>
          </cell>
          <cell r="B1466" t="str">
            <v>GBR</v>
          </cell>
          <cell r="C1466" t="str">
            <v>United Kingdom</v>
          </cell>
          <cell r="D1466" t="str">
            <v>Item 16</v>
          </cell>
          <cell r="E1466" t="str">
            <v>TWA4</v>
          </cell>
          <cell r="F1466" t="str">
            <v>Authorisation and reporting obligations</v>
          </cell>
          <cell r="G1466">
            <v>2008</v>
          </cell>
          <cell r="H1466">
            <v>2008</v>
          </cell>
          <cell r="I1466" t="str">
            <v>No authorisation or reporting requirements.</v>
          </cell>
          <cell r="J1466">
            <v>0</v>
          </cell>
          <cell r="M1466">
            <v>0</v>
          </cell>
        </row>
        <row r="1467">
          <cell r="A1467" t="str">
            <v>GBRTWA52008</v>
          </cell>
          <cell r="B1467" t="str">
            <v>GBR</v>
          </cell>
          <cell r="C1467" t="str">
            <v>United Kingdom</v>
          </cell>
          <cell r="D1467" t="str">
            <v>Item 17</v>
          </cell>
          <cell r="E1467" t="str">
            <v>TWA5</v>
          </cell>
          <cell r="F1467" t="str">
            <v>Equal treatment for TWA workers</v>
          </cell>
          <cell r="G1467">
            <v>2008</v>
          </cell>
          <cell r="H1467">
            <v>2008</v>
          </cell>
          <cell r="I1467" t="str">
            <v>No requirement for equal treatment but some requirement for equal treatment of agency workers covered by equal opportunities and discrimination legislation.</v>
          </cell>
          <cell r="J1467">
            <v>0.5</v>
          </cell>
          <cell r="M1467">
            <v>1.5</v>
          </cell>
          <cell r="P1467" t="str">
            <v>Changed</v>
          </cell>
        </row>
        <row r="1468">
          <cell r="A1468" t="str">
            <v>GBRCD12008</v>
          </cell>
          <cell r="B1468" t="str">
            <v>GBR</v>
          </cell>
          <cell r="C1468" t="str">
            <v>United Kingdom</v>
          </cell>
          <cell r="D1468" t="str">
            <v>Item 18</v>
          </cell>
          <cell r="E1468" t="str">
            <v>CD1</v>
          </cell>
          <cell r="F1468" t="str">
            <v>Definition of collective dismissal</v>
          </cell>
          <cell r="G1468">
            <v>2008</v>
          </cell>
          <cell r="H1468">
            <v>2008</v>
          </cell>
          <cell r="I1468" t="str">
            <v xml:space="preserve"> For collective redundancies (defined as “dismissal for a reason not related to the individual concerned” by section 195 of the Trade Union and Labour Relations Act, TULRA), regulations apply for dismissal of 20+ employees within 90 days.</v>
          </cell>
          <cell r="J1468">
            <v>2</v>
          </cell>
          <cell r="M1468">
            <v>3</v>
          </cell>
        </row>
        <row r="1469">
          <cell r="A1469" t="str">
            <v>GBRCD22008</v>
          </cell>
          <cell r="B1469" t="str">
            <v>GBR</v>
          </cell>
          <cell r="C1469" t="str">
            <v>United Kingdom</v>
          </cell>
          <cell r="D1469" t="str">
            <v>Item 19</v>
          </cell>
          <cell r="E1469" t="str">
            <v>CD2</v>
          </cell>
          <cell r="F1469" t="str">
            <v>Additional notification requirements in case of collective dismissals</v>
          </cell>
          <cell r="G1469">
            <v>2008</v>
          </cell>
          <cell r="H1469">
            <v>2008</v>
          </cell>
          <cell r="I1469" t="str">
            <v>Notification of employee representatives: Duty to inform and consult with recognised trade union or other elected employee representatives. Notification of public authorities: There is a requirement to notify the Department for Business, Enterprise and Regulatory Reform (BERR), so that the appropriate Government agencies can take action to help the affected employees.</v>
          </cell>
          <cell r="J1469">
            <v>1.5</v>
          </cell>
          <cell r="M1469">
            <v>4.5</v>
          </cell>
        </row>
        <row r="1470">
          <cell r="A1470" t="str">
            <v>GBRCD32008</v>
          </cell>
          <cell r="B1470" t="str">
            <v>GBR</v>
          </cell>
          <cell r="C1470" t="str">
            <v>United Kingdom</v>
          </cell>
          <cell r="D1470" t="str">
            <v>Item 20</v>
          </cell>
          <cell r="E1470" t="str">
            <v>CD3</v>
          </cell>
          <cell r="F1470" t="str">
            <v>Additional delays involved in case of collective dismissals</v>
          </cell>
          <cell r="G1470">
            <v>2008</v>
          </cell>
          <cell r="H1470">
            <v>2008</v>
          </cell>
          <cell r="I1470" t="str">
            <v xml:space="preserve">Dismissals may not take effect until 30 days after notifying BERR if 20-99 workers are involved, and 90 days when 100+ workers are involved. </v>
          </cell>
          <cell r="J1470">
            <v>60</v>
          </cell>
          <cell r="M1470">
            <v>4</v>
          </cell>
        </row>
        <row r="1471">
          <cell r="A1471" t="str">
            <v>GBRCD42008</v>
          </cell>
          <cell r="B1471" t="str">
            <v>GBR</v>
          </cell>
          <cell r="C1471" t="str">
            <v>United Kingdom</v>
          </cell>
          <cell r="D1471" t="str">
            <v>Item 21</v>
          </cell>
          <cell r="E1471" t="str">
            <v>CD4</v>
          </cell>
          <cell r="F1471" t="str">
            <v>Other special costs to employers in case of collective dismissals</v>
          </cell>
          <cell r="G1471">
            <v>2008</v>
          </cell>
          <cell r="H1471">
            <v>2008</v>
          </cell>
          <cell r="I1471"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1471">
            <v>0</v>
          </cell>
          <cell r="M1471">
            <v>0</v>
          </cell>
        </row>
        <row r="1472">
          <cell r="A1472" t="str">
            <v>USAREG12008</v>
          </cell>
          <cell r="B1472" t="str">
            <v>USA</v>
          </cell>
          <cell r="C1472" t="str">
            <v>United States</v>
          </cell>
          <cell r="D1472" t="str">
            <v>Item 1</v>
          </cell>
          <cell r="E1472" t="str">
            <v>REG1</v>
          </cell>
          <cell r="F1472" t="str">
            <v>Notification procedures</v>
          </cell>
          <cell r="G1472">
            <v>2008</v>
          </cell>
          <cell r="H1472">
            <v>2008</v>
          </cell>
          <cell r="I1472"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1472">
            <v>0.27</v>
          </cell>
          <cell r="M1472">
            <v>0.54</v>
          </cell>
        </row>
        <row r="1473">
          <cell r="A1473" t="str">
            <v>USAREG22008</v>
          </cell>
          <cell r="B1473" t="str">
            <v>USA</v>
          </cell>
          <cell r="C1473" t="str">
            <v>United States</v>
          </cell>
          <cell r="D1473" t="str">
            <v>Item 2</v>
          </cell>
          <cell r="E1473" t="str">
            <v>REG2</v>
          </cell>
          <cell r="F1473" t="str">
            <v>Delay before notice can start</v>
          </cell>
          <cell r="G1473">
            <v>2008</v>
          </cell>
          <cell r="H1473">
            <v>2008</v>
          </cell>
          <cell r="I1473" t="str">
            <v>There are no notice requirements prior to dismissal, with certain exceptions, as discussed above.  
Coded as 1 day for oral notification or where written notice can be given to the employee.</v>
          </cell>
          <cell r="J1473">
            <v>1</v>
          </cell>
          <cell r="M1473">
            <v>0</v>
          </cell>
        </row>
        <row r="1474">
          <cell r="A1474" t="str">
            <v>USAREG32008</v>
          </cell>
          <cell r="B1474" t="str">
            <v>USA</v>
          </cell>
          <cell r="C1474" t="str">
            <v>United States</v>
          </cell>
          <cell r="D1474" t="str">
            <v>Item 3</v>
          </cell>
          <cell r="E1474" t="str">
            <v>REG3A, REG3B, REG3C</v>
          </cell>
          <cell r="F1474" t="str">
            <v>Notice / tenure</v>
          </cell>
          <cell r="G1474">
            <v>2008</v>
          </cell>
          <cell r="H1474">
            <v>2008</v>
          </cell>
          <cell r="I1474" t="str">
            <v>All workers: No legal regulations (but can be regulated in collective agreements or company policy manuals).</v>
          </cell>
          <cell r="J1474">
            <v>0</v>
          </cell>
          <cell r="K1474">
            <v>0</v>
          </cell>
          <cell r="L1474">
            <v>0</v>
          </cell>
          <cell r="M1474">
            <v>0</v>
          </cell>
          <cell r="N1474">
            <v>0</v>
          </cell>
          <cell r="O1474">
            <v>0</v>
          </cell>
        </row>
        <row r="1475">
          <cell r="A1475" t="str">
            <v>USAREG42008</v>
          </cell>
          <cell r="B1475" t="str">
            <v>USA</v>
          </cell>
          <cell r="C1475" t="str">
            <v>United States</v>
          </cell>
          <cell r="D1475" t="str">
            <v>Item 4</v>
          </cell>
          <cell r="E1475" t="str">
            <v>REG4A, REG4B, REG4C</v>
          </cell>
          <cell r="F1475" t="str">
            <v>Severance pay / tenure</v>
          </cell>
          <cell r="G1475">
            <v>2008</v>
          </cell>
          <cell r="H1475">
            <v>2008</v>
          </cell>
          <cell r="I1475" t="str">
            <v>No legal regulations (but can be regulated in collective agreements or company policy manuals.</v>
          </cell>
          <cell r="J1475">
            <v>0</v>
          </cell>
          <cell r="K1475">
            <v>0</v>
          </cell>
          <cell r="L1475">
            <v>0</v>
          </cell>
          <cell r="M1475">
            <v>0</v>
          </cell>
          <cell r="N1475">
            <v>0</v>
          </cell>
          <cell r="O1475">
            <v>0</v>
          </cell>
        </row>
        <row r="1476">
          <cell r="A1476" t="str">
            <v>USAREG52008</v>
          </cell>
          <cell r="B1476" t="str">
            <v>USA</v>
          </cell>
          <cell r="C1476" t="str">
            <v>United States</v>
          </cell>
          <cell r="D1476" t="str">
            <v>Item 5</v>
          </cell>
          <cell r="E1476" t="str">
            <v>REG5</v>
          </cell>
          <cell r="F1476" t="str">
            <v>Definition of justified or unfair dismissal</v>
          </cell>
          <cell r="G1476">
            <v>2008</v>
          </cell>
          <cell r="H1476">
            <v>2008</v>
          </cell>
          <cell r="I1476"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1476">
            <v>0</v>
          </cell>
          <cell r="M1476">
            <v>0</v>
          </cell>
        </row>
        <row r="1477">
          <cell r="A1477" t="str">
            <v>USAREG62008</v>
          </cell>
          <cell r="B1477" t="str">
            <v>USA</v>
          </cell>
          <cell r="C1477" t="str">
            <v>United States</v>
          </cell>
          <cell r="D1477" t="str">
            <v>Item 6</v>
          </cell>
          <cell r="E1477" t="str">
            <v>REG6</v>
          </cell>
          <cell r="F1477" t="str">
            <v>Trial period</v>
          </cell>
          <cell r="G1477">
            <v>2008</v>
          </cell>
          <cell r="H1477">
            <v>2008</v>
          </cell>
          <cell r="I1477" t="str">
            <v xml:space="preserve">Wide range. Typically, the range in collective bargaining agreements is between 60-90 days.  </v>
          </cell>
          <cell r="J1477" t="str">
            <v>..</v>
          </cell>
          <cell r="M1477" t="e">
            <v>#N/A</v>
          </cell>
        </row>
        <row r="1478">
          <cell r="A1478" t="str">
            <v>USAREG72008</v>
          </cell>
          <cell r="B1478" t="str">
            <v>USA</v>
          </cell>
          <cell r="C1478" t="str">
            <v>United States</v>
          </cell>
          <cell r="D1478" t="str">
            <v>Item 7</v>
          </cell>
          <cell r="E1478" t="str">
            <v>REG7</v>
          </cell>
          <cell r="F1478" t="str">
            <v xml:space="preserve">Compensation following unfair dismissal </v>
          </cell>
          <cell r="G1478">
            <v>2008</v>
          </cell>
          <cell r="H1478">
            <v>2008</v>
          </cell>
          <cell r="I1478"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1478" t="str">
            <v>..</v>
          </cell>
          <cell r="M1478" t="e">
            <v>#N/A</v>
          </cell>
        </row>
        <row r="1479">
          <cell r="A1479" t="str">
            <v>USAREG82008</v>
          </cell>
          <cell r="B1479" t="str">
            <v>USA</v>
          </cell>
          <cell r="C1479" t="str">
            <v>United States</v>
          </cell>
          <cell r="D1479" t="str">
            <v>Item 8</v>
          </cell>
          <cell r="E1479" t="str">
            <v>REG8</v>
          </cell>
          <cell r="F1479" t="str">
            <v>Possibility of reinstatement following unfair dismissal</v>
          </cell>
          <cell r="G1479">
            <v>2008</v>
          </cell>
          <cell r="H1479">
            <v>2008</v>
          </cell>
          <cell r="I1479"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1479">
            <v>0.5</v>
          </cell>
          <cell r="M1479">
            <v>1</v>
          </cell>
        </row>
        <row r="1480">
          <cell r="A1480" t="str">
            <v>USAREG92008</v>
          </cell>
          <cell r="B1480" t="str">
            <v>USA</v>
          </cell>
          <cell r="C1480" t="str">
            <v>United States</v>
          </cell>
          <cell r="D1480" t="str">
            <v>Item 9</v>
          </cell>
          <cell r="E1480" t="str">
            <v>REG9</v>
          </cell>
          <cell r="F1480" t="str">
            <v>Maximum time for claim</v>
          </cell>
          <cell r="G1480">
            <v>2008</v>
          </cell>
          <cell r="H1480">
            <v>2008</v>
          </cell>
          <cell r="I1480"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1480">
            <v>8</v>
          </cell>
          <cell r="M1480">
            <v>4</v>
          </cell>
        </row>
        <row r="1481">
          <cell r="A1481" t="str">
            <v>USAFTC12008</v>
          </cell>
          <cell r="B1481" t="str">
            <v>USA</v>
          </cell>
          <cell r="C1481" t="str">
            <v>United States</v>
          </cell>
          <cell r="D1481" t="str">
            <v>Item 10</v>
          </cell>
          <cell r="E1481" t="str">
            <v>FTC1</v>
          </cell>
          <cell r="F1481" t="str">
            <v>Valid cases for use of fixed-term contracts, other than  “objective”  or “material” situation</v>
          </cell>
          <cell r="G1481">
            <v>2008</v>
          </cell>
          <cell r="H1481">
            <v>2008</v>
          </cell>
          <cell r="I1481" t="str">
            <v>No restrictions.</v>
          </cell>
          <cell r="J1481">
            <v>3</v>
          </cell>
          <cell r="M1481">
            <v>0</v>
          </cell>
        </row>
        <row r="1482">
          <cell r="A1482" t="str">
            <v>USAFTC22008</v>
          </cell>
          <cell r="B1482" t="str">
            <v>USA</v>
          </cell>
          <cell r="C1482" t="str">
            <v>United States</v>
          </cell>
          <cell r="D1482" t="str">
            <v>Item 11</v>
          </cell>
          <cell r="E1482" t="str">
            <v>FTC2</v>
          </cell>
          <cell r="F1482" t="str">
            <v>Maximum number of successive fixed-term contracts</v>
          </cell>
          <cell r="G1482">
            <v>2008</v>
          </cell>
          <cell r="H1482">
            <v>2008</v>
          </cell>
          <cell r="I1482" t="str">
            <v>No limit</v>
          </cell>
          <cell r="J1482">
            <v>100</v>
          </cell>
          <cell r="M1482">
            <v>0</v>
          </cell>
        </row>
        <row r="1483">
          <cell r="A1483" t="str">
            <v>USAFTC32008</v>
          </cell>
          <cell r="B1483" t="str">
            <v>USA</v>
          </cell>
          <cell r="C1483" t="str">
            <v>United States</v>
          </cell>
          <cell r="D1483" t="str">
            <v>Item 12</v>
          </cell>
          <cell r="E1483" t="str">
            <v>FTC3</v>
          </cell>
          <cell r="F1483" t="str">
            <v>Maximum cumulated duration of successive fixed-term contracts</v>
          </cell>
          <cell r="G1483">
            <v>2008</v>
          </cell>
          <cell r="H1483">
            <v>2008</v>
          </cell>
          <cell r="I1483" t="str">
            <v>No limit</v>
          </cell>
          <cell r="J1483">
            <v>200</v>
          </cell>
          <cell r="M1483">
            <v>0</v>
          </cell>
        </row>
        <row r="1484">
          <cell r="A1484" t="str">
            <v>USATWA12008</v>
          </cell>
          <cell r="B1484" t="str">
            <v>USA</v>
          </cell>
          <cell r="C1484" t="str">
            <v>United States</v>
          </cell>
          <cell r="D1484" t="str">
            <v>Item 13</v>
          </cell>
          <cell r="E1484" t="str">
            <v>TWA1</v>
          </cell>
          <cell r="F1484" t="str">
            <v>Types of work for which TWA employment is legal</v>
          </cell>
          <cell r="G1484">
            <v>2008</v>
          </cell>
          <cell r="H1484">
            <v>2008</v>
          </cell>
          <cell r="I1484" t="str">
            <v>General</v>
          </cell>
          <cell r="J1484">
            <v>4</v>
          </cell>
          <cell r="M1484">
            <v>0</v>
          </cell>
        </row>
        <row r="1485">
          <cell r="A1485" t="str">
            <v>USATWA22008</v>
          </cell>
          <cell r="B1485" t="str">
            <v>USA</v>
          </cell>
          <cell r="C1485" t="str">
            <v>United States</v>
          </cell>
          <cell r="D1485" t="str">
            <v>Item 14</v>
          </cell>
          <cell r="E1485" t="str">
            <v>TWA2A, TWA2B</v>
          </cell>
          <cell r="F1485" t="str">
            <v>Are there any restrictions on the number of renewals of a TWA contract?</v>
          </cell>
          <cell r="G1485">
            <v>2008</v>
          </cell>
          <cell r="H1485">
            <v>2008</v>
          </cell>
          <cell r="I1485" t="str">
            <v>No</v>
          </cell>
          <cell r="J1485" t="str">
            <v>No</v>
          </cell>
          <cell r="K1485" t="str">
            <v>No</v>
          </cell>
          <cell r="M1485">
            <v>2</v>
          </cell>
          <cell r="N1485">
            <v>2</v>
          </cell>
        </row>
        <row r="1486">
          <cell r="A1486" t="str">
            <v>USATWA32008</v>
          </cell>
          <cell r="B1486" t="str">
            <v>USA</v>
          </cell>
          <cell r="C1486" t="str">
            <v>United States</v>
          </cell>
          <cell r="D1486" t="str">
            <v>Item 15</v>
          </cell>
          <cell r="E1486" t="str">
            <v>TWA3A, TWA3B</v>
          </cell>
          <cell r="F1486" t="str">
            <v>Maximum cumulated duration of temporary work contracts</v>
          </cell>
          <cell r="G1486">
            <v>2008</v>
          </cell>
          <cell r="H1486">
            <v>2008</v>
          </cell>
          <cell r="I1486" t="str">
            <v>No limit</v>
          </cell>
          <cell r="J1486">
            <v>100</v>
          </cell>
          <cell r="K1486">
            <v>100</v>
          </cell>
          <cell r="M1486">
            <v>0</v>
          </cell>
          <cell r="N1486">
            <v>0</v>
          </cell>
        </row>
        <row r="1487">
          <cell r="A1487" t="str">
            <v>USATWA42008</v>
          </cell>
          <cell r="B1487" t="str">
            <v>USA</v>
          </cell>
          <cell r="C1487" t="str">
            <v>United States</v>
          </cell>
          <cell r="D1487" t="str">
            <v>Item 16</v>
          </cell>
          <cell r="E1487" t="str">
            <v>TWA4</v>
          </cell>
          <cell r="F1487" t="str">
            <v>Authorisation and reporting obligations</v>
          </cell>
          <cell r="G1487">
            <v>2008</v>
          </cell>
          <cell r="H1487">
            <v>2008</v>
          </cell>
          <cell r="I1487"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1487">
            <v>1</v>
          </cell>
          <cell r="M1487">
            <v>2</v>
          </cell>
        </row>
        <row r="1488">
          <cell r="A1488" t="str">
            <v>USATWA52008</v>
          </cell>
          <cell r="B1488" t="str">
            <v>USA</v>
          </cell>
          <cell r="C1488" t="str">
            <v>United States</v>
          </cell>
          <cell r="D1488" t="str">
            <v>Item 17</v>
          </cell>
          <cell r="E1488" t="str">
            <v>TWA5</v>
          </cell>
          <cell r="F1488" t="str">
            <v>Equal treatment for TWA workers</v>
          </cell>
          <cell r="G1488">
            <v>2008</v>
          </cell>
          <cell r="H1488">
            <v>2008</v>
          </cell>
          <cell r="I1488" t="str">
            <v>There is no requirement for equal treatment in US federal law beyond minimum standards guaranteed to all workers. Some states may require equal treatment. In general, both groups of workers, permanent and temporary, may bargain for additional benefits.</v>
          </cell>
          <cell r="J1488">
            <v>0</v>
          </cell>
          <cell r="M1488">
            <v>0</v>
          </cell>
        </row>
        <row r="1489">
          <cell r="A1489" t="str">
            <v>USACD12008</v>
          </cell>
          <cell r="B1489" t="str">
            <v>USA</v>
          </cell>
          <cell r="C1489" t="str">
            <v>United States</v>
          </cell>
          <cell r="D1489" t="str">
            <v>Item 18</v>
          </cell>
          <cell r="E1489" t="str">
            <v>CD1</v>
          </cell>
          <cell r="F1489" t="str">
            <v>Definition of collective dismissal</v>
          </cell>
          <cell r="G1489">
            <v>2008</v>
          </cell>
          <cell r="H1489">
            <v>2008</v>
          </cell>
          <cell r="I1489"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1489">
            <v>1</v>
          </cell>
          <cell r="M1489">
            <v>1.5</v>
          </cell>
        </row>
        <row r="1490">
          <cell r="A1490" t="str">
            <v>USACD22008</v>
          </cell>
          <cell r="B1490" t="str">
            <v>USA</v>
          </cell>
          <cell r="C1490" t="str">
            <v>United States</v>
          </cell>
          <cell r="D1490" t="str">
            <v>Item 19</v>
          </cell>
          <cell r="E1490" t="str">
            <v>CD2</v>
          </cell>
          <cell r="F1490" t="str">
            <v>Additional notification requirements in case of collective dismissals</v>
          </cell>
          <cell r="G1490">
            <v>2008</v>
          </cell>
          <cell r="H1490">
            <v>2008</v>
          </cell>
          <cell r="I1490" t="str">
            <v>Notification of employee representatives: Duty to inform affected workers or labour unions (where they exist). Notification of public authorities: Duty to notify state and local authorities.</v>
          </cell>
          <cell r="J1490">
            <v>2</v>
          </cell>
          <cell r="M1490">
            <v>6</v>
          </cell>
        </row>
        <row r="1491">
          <cell r="A1491" t="str">
            <v>USACD32008</v>
          </cell>
          <cell r="B1491" t="str">
            <v>USA</v>
          </cell>
          <cell r="C1491" t="str">
            <v>United States</v>
          </cell>
          <cell r="D1491" t="str">
            <v>Item 20</v>
          </cell>
          <cell r="E1491" t="str">
            <v>CD3</v>
          </cell>
          <cell r="F1491" t="str">
            <v>Additional delays involved in case of collective dismissals</v>
          </cell>
          <cell r="G1491">
            <v>2008</v>
          </cell>
          <cell r="H1491">
            <v>2008</v>
          </cell>
          <cell r="I1491" t="str">
            <v>Special 60-day notice period. Exceptions to the notice period include layoffs due to risk of bankruptcy, unforeseen circumstances, or ending of a temporary business activity.</v>
          </cell>
          <cell r="J1491">
            <v>59</v>
          </cell>
          <cell r="M1491">
            <v>4</v>
          </cell>
        </row>
        <row r="1492">
          <cell r="A1492" t="str">
            <v>USACD42008</v>
          </cell>
          <cell r="B1492" t="str">
            <v>USA</v>
          </cell>
          <cell r="C1492" t="str">
            <v>United States</v>
          </cell>
          <cell r="D1492" t="str">
            <v>Item 21</v>
          </cell>
          <cell r="E1492" t="str">
            <v>CD4</v>
          </cell>
          <cell r="F1492" t="str">
            <v>Other special costs to employers in case of collective dismissals</v>
          </cell>
          <cell r="G1492">
            <v>2008</v>
          </cell>
          <cell r="H1492">
            <v>2008</v>
          </cell>
          <cell r="I1492" t="str">
            <v>Type of negotiation required: No legal requirements. Selection criteria: As laid down in collective agreements or company manuals; usually seniority-based. Severance pay: No special regulations for collective dismissal.</v>
          </cell>
          <cell r="J1492">
            <v>0</v>
          </cell>
          <cell r="M1492">
            <v>0</v>
          </cell>
        </row>
        <row r="1493">
          <cell r="A1493" t="str">
            <v>BRAREG12008</v>
          </cell>
          <cell r="B1493" t="str">
            <v>BRA</v>
          </cell>
          <cell r="C1493" t="str">
            <v>Brazil</v>
          </cell>
          <cell r="D1493" t="str">
            <v>Item 1</v>
          </cell>
          <cell r="E1493" t="str">
            <v>REG1</v>
          </cell>
          <cell r="F1493" t="str">
            <v>Notification procedures</v>
          </cell>
          <cell r="G1493">
            <v>2008</v>
          </cell>
          <cell r="H1493">
            <v>2008</v>
          </cell>
          <cell r="I1493" t="str">
            <v>Oral or written notification in the case of misconduct. In the case of dismissal for any other reason (sem justa causa), no prescribed procedure but notice must be certain and is generally written.</v>
          </cell>
          <cell r="J1493">
            <v>1</v>
          </cell>
          <cell r="M1493">
            <v>2</v>
          </cell>
        </row>
        <row r="1494">
          <cell r="A1494" t="str">
            <v>BRAREG22008</v>
          </cell>
          <cell r="B1494" t="str">
            <v>BRA</v>
          </cell>
          <cell r="C1494" t="str">
            <v>Brazil</v>
          </cell>
          <cell r="D1494" t="str">
            <v>Item 2</v>
          </cell>
          <cell r="E1494" t="str">
            <v>REG2</v>
          </cell>
          <cell r="F1494" t="str">
            <v>Delay before notice can start</v>
          </cell>
          <cell r="G1494">
            <v>2008</v>
          </cell>
          <cell r="H1494">
            <v>2008</v>
          </cell>
          <cell r="I1494" t="str">
            <v>Once notice is given, termination becomes effective upon expiration of the respective period of notice. If the employer reconsiders the dismissal before the end of the notice period, the worker may accept or reject that decision. If the worker accepts reconsideration or continues to work after the notice period expires, the employment contract will remain valid as if no notice had been given.</v>
          </cell>
          <cell r="J1494">
            <v>1</v>
          </cell>
          <cell r="M1494">
            <v>0</v>
          </cell>
        </row>
        <row r="1495">
          <cell r="A1495" t="str">
            <v>BRAREG32008</v>
          </cell>
          <cell r="B1495" t="str">
            <v>BRA</v>
          </cell>
          <cell r="C1495" t="str">
            <v>Brazil</v>
          </cell>
          <cell r="D1495" t="str">
            <v>Item 3</v>
          </cell>
          <cell r="E1495" t="str">
            <v>REG3A, REG3B, REG3C</v>
          </cell>
          <cell r="F1495" t="str">
            <v>Notice / tenure</v>
          </cell>
          <cell r="G1495">
            <v>2008</v>
          </cell>
          <cell r="H1495">
            <v>2008</v>
          </cell>
          <cell r="I1495" t="str">
            <v>Advanced notice of at least 30 days for workers either paid monthly or twice a month or with at least one year of job tenure in the case of dismissal without justified reason (sem justa causa). 8 days, if weekly paid and less than one year of tenure in the case of dismissal without justified reason. 9 months: 0.75 month; 4 years: 1 month; 20 years: 1 month (Constitution, Art. 7, XXI; art 487 of the Consolidation of Labour Laws)</v>
          </cell>
          <cell r="J1495">
            <v>0.75</v>
          </cell>
          <cell r="K1495">
            <v>1</v>
          </cell>
          <cell r="L1495">
            <v>1</v>
          </cell>
          <cell r="M1495">
            <v>2</v>
          </cell>
          <cell r="N1495">
            <v>2</v>
          </cell>
          <cell r="O1495">
            <v>1</v>
          </cell>
        </row>
        <row r="1496">
          <cell r="A1496" t="str">
            <v>BRAREG42008</v>
          </cell>
          <cell r="B1496" t="str">
            <v>BRA</v>
          </cell>
          <cell r="C1496" t="str">
            <v>Brazil</v>
          </cell>
          <cell r="D1496" t="str">
            <v>Item 4</v>
          </cell>
          <cell r="E1496" t="str">
            <v>REG4A, REG4B, REG4C</v>
          </cell>
          <cell r="F1496" t="str">
            <v>Severance pay / tenure</v>
          </cell>
          <cell r="G1496">
            <v>2008</v>
          </cell>
          <cell r="H1496">
            <v>2008</v>
          </cell>
          <cell r="I1496" t="str">
            <v xml:space="preserve">No severance pay in the case of dismissal with justified reason (com justa causa), which essentially corresponds to employee’s misconduct. However, the employer deposits 8% of the worker's monthly earnings into a saving account in the worker's name in the Fundo de Garantia po Tempo de Servico (FGTS), which can be accessed by the worker, inter alia, in the case of dismissal not due to misconduct (sem justa causa). Moreover, in this case, private-sector workers are also entitled to an indemnity (multa) of 40% of the total amount deposited in their name in the FGTS. The indemnity is paid over and above the deposits in the worker's FGTS account during the employment contract. In addition, employers must pay as social contributions 10% of the total amount deposited in the FGTS (Decree 3914, 11-09-2001). Note that this applies only as of the fourth month of the employment contract, the first three months being considered as a probationary period. 
Calculation: 40%*8%*number of months of employment.
</v>
          </cell>
          <cell r="J1496">
            <v>0.28999999999999998</v>
          </cell>
          <cell r="K1496">
            <v>1.54</v>
          </cell>
          <cell r="L1496">
            <v>7.7</v>
          </cell>
          <cell r="M1496">
            <v>1</v>
          </cell>
          <cell r="N1496">
            <v>3</v>
          </cell>
          <cell r="O1496">
            <v>3</v>
          </cell>
        </row>
        <row r="1497">
          <cell r="A1497" t="str">
            <v>BRAREG52008</v>
          </cell>
          <cell r="B1497" t="str">
            <v>BRA</v>
          </cell>
          <cell r="C1497" t="str">
            <v>Brazil</v>
          </cell>
          <cell r="D1497" t="str">
            <v>Item 5</v>
          </cell>
          <cell r="E1497" t="str">
            <v>REG5</v>
          </cell>
          <cell r="F1497" t="str">
            <v>Definition of justified or unfair dismissal</v>
          </cell>
          <cell r="G1497">
            <v>2008</v>
          </cell>
          <cell r="H1497">
            <v>2008</v>
          </cell>
          <cell r="I1497" t="str">
            <v xml:space="preserve">The following cases constitute ground for dismissal with justified reason (com justa causa): i) dishonest acts; ii) immoral conduct or misbehaviour; iii) regular conduct of business by the worker for his own or another person’s account, without the employer’s permission, in competition with or to the detriment of the employer; iv) criminal conviction, unless the sentence has been suspended; v) slothfulness or negligence; vi) habitual or on-the-job drunkenness; vii) breach of company secrecy; viii) breach of discipline or insubordination; ix) abandonment of the job; x) physical or verbal aggression in the workplace against any person, except in self defence or in defence of third parties; xi) physical or verbal aggression against the employer or a superior, except in self defence or in defence of third parties; xii) habitual gambling. Acts prejudicial to national security, if proven in administrative proceedings, also constitute grounds for fair dismissal.
However, employers can always dismiss workers with no justified reason (sem justa causa) provided that advance notice is respected and severance payments are observed, except in cases of discrimination and of those categories of employees enjoying job stability (i.e. pregnant women, member of a trade union board and workers' representatives on the Internal Accident Prevention Commission (CIPA)). In the case of dismissal of workers hired before 1979 who have not opted for the FGTS system, courts might order full compensation or reinstatement.
</v>
          </cell>
          <cell r="J1497">
            <v>0</v>
          </cell>
          <cell r="M1497">
            <v>0</v>
          </cell>
        </row>
        <row r="1498">
          <cell r="A1498" t="str">
            <v>BRAREG62008</v>
          </cell>
          <cell r="B1498" t="str">
            <v>BRA</v>
          </cell>
          <cell r="C1498" t="str">
            <v>Brazil</v>
          </cell>
          <cell r="D1498" t="str">
            <v>Item 6</v>
          </cell>
          <cell r="E1498" t="str">
            <v>REG6</v>
          </cell>
          <cell r="F1498" t="str">
            <v>Trial period</v>
          </cell>
          <cell r="G1498">
            <v>2008</v>
          </cell>
          <cell r="H1498">
            <v>2008</v>
          </cell>
          <cell r="I1498" t="str">
            <v>3 months</v>
          </cell>
          <cell r="J1498">
            <v>3</v>
          </cell>
          <cell r="M1498">
            <v>4</v>
          </cell>
        </row>
        <row r="1499">
          <cell r="A1499" t="str">
            <v>BRAREG72008</v>
          </cell>
          <cell r="B1499" t="str">
            <v>BRA</v>
          </cell>
          <cell r="C1499" t="str">
            <v>Brazil</v>
          </cell>
          <cell r="D1499" t="str">
            <v>Item 7</v>
          </cell>
          <cell r="E1499" t="str">
            <v>REG7</v>
          </cell>
          <cell r="F1499" t="str">
            <v xml:space="preserve">Compensation following unfair dismissal </v>
          </cell>
          <cell r="G1499">
            <v>2008</v>
          </cell>
          <cell r="H1499">
            <v>2008</v>
          </cell>
          <cell r="I1499" t="str">
            <v>In the case of dismissal not due to misconduct (sem justa causa), only prescribed notice and indemnities are due. However dismissal of workers hired before 1979 who have not opted for the FGTS system, if no reinstatement is ordered, prescribed compensation is entirely paid by the employer.</v>
          </cell>
          <cell r="J1499">
            <v>0</v>
          </cell>
          <cell r="M1499">
            <v>0</v>
          </cell>
        </row>
        <row r="1500">
          <cell r="A1500" t="str">
            <v>BRAREG82008</v>
          </cell>
          <cell r="B1500" t="str">
            <v>BRA</v>
          </cell>
          <cell r="C1500" t="str">
            <v>Brazil</v>
          </cell>
          <cell r="D1500" t="str">
            <v>Item 8</v>
          </cell>
          <cell r="E1500" t="str">
            <v>REG8</v>
          </cell>
          <cell r="F1500" t="str">
            <v>Possibility of reinstatement following unfair dismissal</v>
          </cell>
          <cell r="G1500">
            <v>2008</v>
          </cell>
          <cell r="H1500">
            <v>2008</v>
          </cell>
          <cell r="I1500" t="str">
            <v>The indemnity paid through FGTS is usually the only remedy. However reinstatement is available in the case of dismissal of workers hired before 1979 who have not opted for the FGTS system. If a serious offence is not duly established, they shall be reinstated or be awarded compensation if the Court declares that reinstatement is not advisable. The same rules apply to those categories of employees enjoying job stability (i.e. pregnant women, member of a trade union board and workers' representatives on the Internal Accident Prevention Commission (CIPA)). If serious reasons for dismissal are not recognized by the Labour Court, they have the right to be reinstated.
Calculation: 0.5 since reinstatement is still possible for workers hired before 1979 who have not opted for the FGTS system.</v>
          </cell>
          <cell r="J1500">
            <v>0.5</v>
          </cell>
          <cell r="M1500">
            <v>1</v>
          </cell>
        </row>
        <row r="1501">
          <cell r="A1501" t="str">
            <v>BRAREG92008</v>
          </cell>
          <cell r="B1501" t="str">
            <v>BRA</v>
          </cell>
          <cell r="C1501" t="str">
            <v>Brazil</v>
          </cell>
          <cell r="D1501" t="str">
            <v>Item 9</v>
          </cell>
          <cell r="E1501" t="str">
            <v>REG9</v>
          </cell>
          <cell r="F1501" t="str">
            <v>Maximum time for claim</v>
          </cell>
          <cell r="G1501">
            <v>2008</v>
          </cell>
          <cell r="H1501">
            <v>2008</v>
          </cell>
          <cell r="I1501" t="str">
            <v>Maximum time period after dismissal notification up to which a claim concerning dismissal can be made is 24 months (Constitution, Art. 7 XXIX)</v>
          </cell>
          <cell r="J1501">
            <v>24</v>
          </cell>
          <cell r="M1501">
            <v>6</v>
          </cell>
        </row>
        <row r="1502">
          <cell r="A1502" t="str">
            <v>BRAFTC12008</v>
          </cell>
          <cell r="B1502" t="str">
            <v>BRA</v>
          </cell>
          <cell r="C1502" t="str">
            <v>Brazil</v>
          </cell>
          <cell r="D1502" t="str">
            <v>Item 10</v>
          </cell>
          <cell r="E1502" t="str">
            <v>FTC1</v>
          </cell>
          <cell r="F1502" t="str">
            <v>Valid cases for use of fixed-term contracts, other than  “objective”  or “material” situation</v>
          </cell>
          <cell r="G1502">
            <v>2008</v>
          </cell>
          <cell r="H1502">
            <v>2008</v>
          </cell>
          <cell r="I1502" t="str">
            <v>A contract for a specified period is a contract in which duration is fixed in advance or which depends upon the performance of specified services or on the occurrence of a particular event, the approximate date of which can be foreseen. Contracts for a specified period are valid only if they govern services whose nature or transitional character justifies the fixing of their duration in advance, transitional activities carried out by the undertaking, and contracts of a probationary nature (Art. 443 Consolidated Labour Law</v>
          </cell>
          <cell r="J1502">
            <v>0</v>
          </cell>
          <cell r="M1502">
            <v>6</v>
          </cell>
        </row>
        <row r="1503">
          <cell r="A1503" t="str">
            <v>BRAFTC22008</v>
          </cell>
          <cell r="B1503" t="str">
            <v>BRA</v>
          </cell>
          <cell r="C1503" t="str">
            <v>Brazil</v>
          </cell>
          <cell r="D1503" t="str">
            <v>Item 11</v>
          </cell>
          <cell r="E1503" t="str">
            <v>FTC2</v>
          </cell>
          <cell r="F1503" t="str">
            <v>Maximum number of successive fixed-term contracts</v>
          </cell>
          <cell r="G1503">
            <v>2008</v>
          </cell>
          <cell r="H1503">
            <v>2008</v>
          </cell>
          <cell r="I1503" t="str">
            <v>May be extended once.</v>
          </cell>
          <cell r="J1503">
            <v>2</v>
          </cell>
          <cell r="M1503">
            <v>4</v>
          </cell>
        </row>
        <row r="1504">
          <cell r="A1504" t="str">
            <v>BRAFTC32008</v>
          </cell>
          <cell r="B1504" t="str">
            <v>BRA</v>
          </cell>
          <cell r="C1504" t="str">
            <v>Brazil</v>
          </cell>
          <cell r="D1504" t="str">
            <v>Item 12</v>
          </cell>
          <cell r="E1504" t="str">
            <v>FTC3</v>
          </cell>
          <cell r="F1504" t="str">
            <v>Maximum cumulated duration of successive fixed-term contracts</v>
          </cell>
          <cell r="G1504">
            <v>2008</v>
          </cell>
          <cell r="H1504">
            <v>2008</v>
          </cell>
          <cell r="I1504" t="str">
            <v>Not exceeding 2 years.</v>
          </cell>
          <cell r="J1504">
            <v>24</v>
          </cell>
          <cell r="M1504">
            <v>3</v>
          </cell>
        </row>
        <row r="1505">
          <cell r="A1505" t="str">
            <v>BRATWA12008</v>
          </cell>
          <cell r="B1505" t="str">
            <v>BRA</v>
          </cell>
          <cell r="C1505" t="str">
            <v>Brazil</v>
          </cell>
          <cell r="D1505" t="str">
            <v>Item 13</v>
          </cell>
          <cell r="E1505" t="str">
            <v>TWA1</v>
          </cell>
          <cell r="F1505" t="str">
            <v>Types of work for which TWA employment is legal</v>
          </cell>
          <cell r="G1505">
            <v>2008</v>
          </cell>
          <cell r="H1505">
            <v>2008</v>
          </cell>
          <cell r="I1505" t="str">
            <v>Work in urban areas to meet a temporary or seasonal need for regular and permanent employees, or to cope with an extraordinary workload increase.</v>
          </cell>
          <cell r="J1505">
            <v>2</v>
          </cell>
          <cell r="M1505">
            <v>3</v>
          </cell>
        </row>
        <row r="1506">
          <cell r="A1506" t="str">
            <v>BRATWA22008</v>
          </cell>
          <cell r="B1506" t="str">
            <v>BRA</v>
          </cell>
          <cell r="C1506" t="str">
            <v>Brazil</v>
          </cell>
          <cell r="D1506" t="str">
            <v>Item 14</v>
          </cell>
          <cell r="E1506" t="str">
            <v>TWA2A, TWA2B</v>
          </cell>
          <cell r="F1506" t="str">
            <v>Are there any restrictions on the number of renewals of a TWA contract?</v>
          </cell>
          <cell r="G1506">
            <v>2008</v>
          </cell>
          <cell r="H1506">
            <v>2008</v>
          </cell>
          <cell r="I1506" t="str">
            <v>No, within the 3 month limit unless authorised by the Ministry of Labour and Employment.</v>
          </cell>
          <cell r="J1506" t="str">
            <v>No</v>
          </cell>
          <cell r="K1506" t="str">
            <v>No</v>
          </cell>
          <cell r="M1506">
            <v>2</v>
          </cell>
          <cell r="N1506">
            <v>2</v>
          </cell>
        </row>
        <row r="1507">
          <cell r="A1507" t="str">
            <v>BRATWA32008</v>
          </cell>
          <cell r="B1507" t="str">
            <v>BRA</v>
          </cell>
          <cell r="C1507" t="str">
            <v>Brazil</v>
          </cell>
          <cell r="D1507" t="str">
            <v>Item 15</v>
          </cell>
          <cell r="E1507" t="str">
            <v>TWA3A, TWA3B</v>
          </cell>
          <cell r="F1507" t="str">
            <v>Maximum cumulated duration of temporary work contracts</v>
          </cell>
          <cell r="G1507">
            <v>2008</v>
          </cell>
          <cell r="H1507">
            <v>2008</v>
          </cell>
          <cell r="I1507" t="str">
            <v>3 months unless authorised by the Ministry of Labour and Employment.</v>
          </cell>
          <cell r="J1507">
            <v>3</v>
          </cell>
          <cell r="K1507">
            <v>3</v>
          </cell>
          <cell r="M1507">
            <v>6</v>
          </cell>
          <cell r="N1507">
            <v>6</v>
          </cell>
        </row>
        <row r="1508">
          <cell r="A1508" t="str">
            <v>BRATWA42008</v>
          </cell>
          <cell r="B1508" t="str">
            <v>BRA</v>
          </cell>
          <cell r="C1508" t="str">
            <v>Brazil</v>
          </cell>
          <cell r="D1508" t="str">
            <v>Item 16</v>
          </cell>
          <cell r="E1508" t="str">
            <v>TWA4</v>
          </cell>
          <cell r="F1508" t="str">
            <v>Authorisation or reporting requirements</v>
          </cell>
          <cell r="G1508">
            <v>2008</v>
          </cell>
          <cell r="H1508">
            <v>2008</v>
          </cell>
          <cell r="I1508" t="str">
            <v>A temporary work agency must be registered with the Ministry of Labour and Employment. The agency must comply with any requests for information made by the Ministry.</v>
          </cell>
          <cell r="J1508">
            <v>1</v>
          </cell>
          <cell r="M1508">
            <v>2</v>
          </cell>
        </row>
        <row r="1509">
          <cell r="A1509" t="str">
            <v>BRATWA52008</v>
          </cell>
          <cell r="B1509" t="str">
            <v>BRA</v>
          </cell>
          <cell r="C1509" t="str">
            <v>Brazil</v>
          </cell>
          <cell r="D1509" t="str">
            <v>Item 17</v>
          </cell>
          <cell r="E1509" t="str">
            <v>TWA5</v>
          </cell>
          <cell r="F1509" t="str">
            <v>Equal treatment for TWA workers</v>
          </cell>
          <cell r="G1509">
            <v>2008</v>
          </cell>
          <cell r="H1509">
            <v>2008</v>
          </cell>
          <cell r="I1509" t="str">
            <v>A TWA worker must receive the same pay as a worker doing the same work for the user firm.  There is no explicit requirement for equal treatment on working conditions, but a number of minimum working conditions for TWA workers are set out in legislation.</v>
          </cell>
          <cell r="J1509">
            <v>1.5</v>
          </cell>
          <cell r="M1509">
            <v>4.5</v>
          </cell>
        </row>
        <row r="1510">
          <cell r="A1510" t="str">
            <v>BRACD12008</v>
          </cell>
          <cell r="B1510" t="str">
            <v>BRA</v>
          </cell>
          <cell r="C1510" t="str">
            <v>Brazil</v>
          </cell>
          <cell r="D1510" t="str">
            <v>Item 18</v>
          </cell>
          <cell r="E1510" t="str">
            <v>CD1</v>
          </cell>
          <cell r="F1510" t="str">
            <v>Definition of collective dismissal</v>
          </cell>
          <cell r="G1510">
            <v>2008</v>
          </cell>
          <cell r="H1510">
            <v>2008</v>
          </cell>
          <cell r="I1510" t="str">
            <v>No legal provisions exist.</v>
          </cell>
          <cell r="J1510">
            <v>0</v>
          </cell>
          <cell r="M1510">
            <v>0</v>
          </cell>
        </row>
        <row r="1511">
          <cell r="A1511" t="str">
            <v>BRACD22008</v>
          </cell>
          <cell r="B1511" t="str">
            <v>BRA</v>
          </cell>
          <cell r="C1511" t="str">
            <v>Brazil</v>
          </cell>
          <cell r="D1511" t="str">
            <v>Item 19</v>
          </cell>
          <cell r="E1511" t="str">
            <v>CD2</v>
          </cell>
          <cell r="F1511" t="str">
            <v>Additional notification requirements in case of collective dismissals</v>
          </cell>
          <cell r="G1511">
            <v>2008</v>
          </cell>
          <cell r="H1511">
            <v>2008</v>
          </cell>
          <cell r="I1511" t="str">
            <v>No legal provisions exist. The matter may be covered by collective bargaining.</v>
          </cell>
          <cell r="J1511">
            <v>0</v>
          </cell>
          <cell r="M1511">
            <v>0</v>
          </cell>
        </row>
        <row r="1512">
          <cell r="A1512" t="str">
            <v>BRACD32008</v>
          </cell>
          <cell r="B1512" t="str">
            <v>BRA</v>
          </cell>
          <cell r="C1512" t="str">
            <v>Brazil</v>
          </cell>
          <cell r="D1512" t="str">
            <v>Item 20</v>
          </cell>
          <cell r="E1512" t="str">
            <v>CD3</v>
          </cell>
          <cell r="F1512" t="str">
            <v>Additional delays involved in case of collective dismissals</v>
          </cell>
          <cell r="G1512">
            <v>2008</v>
          </cell>
          <cell r="H1512">
            <v>2008</v>
          </cell>
          <cell r="I1512" t="str">
            <v>No legal provisions exist. The matter may be covered by collective bargaining.</v>
          </cell>
          <cell r="J1512">
            <v>0</v>
          </cell>
          <cell r="M1512">
            <v>0</v>
          </cell>
        </row>
        <row r="1513">
          <cell r="A1513" t="str">
            <v>BRACD42008</v>
          </cell>
          <cell r="B1513" t="str">
            <v>BRA</v>
          </cell>
          <cell r="C1513" t="str">
            <v>Brazil</v>
          </cell>
          <cell r="D1513" t="str">
            <v>Item 21</v>
          </cell>
          <cell r="E1513" t="str">
            <v>CD4</v>
          </cell>
          <cell r="F1513" t="str">
            <v>Other special costs to employers in case of collective dismissals</v>
          </cell>
          <cell r="G1513">
            <v>2008</v>
          </cell>
          <cell r="H1513">
            <v>2008</v>
          </cell>
          <cell r="I1513" t="str">
            <v>No legal provisions exist. The matter may be covered by collective bargaining.</v>
          </cell>
          <cell r="J1513">
            <v>0</v>
          </cell>
          <cell r="M1513">
            <v>0</v>
          </cell>
        </row>
        <row r="1514">
          <cell r="A1514" t="str">
            <v>CHLREG12008</v>
          </cell>
          <cell r="B1514" t="str">
            <v>CHL</v>
          </cell>
          <cell r="C1514" t="str">
            <v>Chile</v>
          </cell>
          <cell r="D1514" t="str">
            <v>Item 1</v>
          </cell>
          <cell r="E1514" t="str">
            <v>REG1</v>
          </cell>
          <cell r="F1514" t="str">
            <v>Notification procedures</v>
          </cell>
          <cell r="G1514">
            <v>2008</v>
          </cell>
          <cell r="H1514">
            <v>2008</v>
          </cell>
          <cell r="I1514" t="str">
            <v>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v>
          </cell>
          <cell r="J1514">
            <v>2</v>
          </cell>
          <cell r="M1514">
            <v>4</v>
          </cell>
        </row>
        <row r="1515">
          <cell r="A1515" t="str">
            <v>CHLREG22008</v>
          </cell>
          <cell r="B1515" t="str">
            <v>CHL</v>
          </cell>
          <cell r="C1515" t="str">
            <v>Chile</v>
          </cell>
          <cell r="D1515" t="str">
            <v>Item 2</v>
          </cell>
          <cell r="E1515" t="str">
            <v>REG2</v>
          </cell>
          <cell r="F1515" t="str">
            <v>Delay before notice can start</v>
          </cell>
          <cell r="G1515">
            <v>2008</v>
          </cell>
          <cell r="H1515">
            <v>2008</v>
          </cell>
          <cell r="I1515" t="str">
            <v>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v>
          </cell>
          <cell r="J1515">
            <v>2</v>
          </cell>
          <cell r="M1515">
            <v>0</v>
          </cell>
        </row>
        <row r="1516">
          <cell r="A1516" t="str">
            <v>CHLREG32008</v>
          </cell>
          <cell r="B1516" t="str">
            <v>CHL</v>
          </cell>
          <cell r="C1516" t="str">
            <v>Chile</v>
          </cell>
          <cell r="D1516" t="str">
            <v>Item 3</v>
          </cell>
          <cell r="E1516" t="str">
            <v>REG3A, REG3B, REG3C</v>
          </cell>
          <cell r="F1516" t="str">
            <v>Notice / tenure</v>
          </cell>
          <cell r="G1516">
            <v>2008</v>
          </cell>
          <cell r="H1516">
            <v>2008</v>
          </cell>
          <cell r="I1516"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1516">
            <v>1</v>
          </cell>
          <cell r="K1516">
            <v>1</v>
          </cell>
          <cell r="L1516">
            <v>1</v>
          </cell>
          <cell r="M1516">
            <v>3</v>
          </cell>
          <cell r="N1516">
            <v>2</v>
          </cell>
          <cell r="O1516">
            <v>1</v>
          </cell>
        </row>
        <row r="1517">
          <cell r="A1517" t="str">
            <v>CHLREG42008</v>
          </cell>
          <cell r="B1517" t="str">
            <v>CHL</v>
          </cell>
          <cell r="C1517" t="str">
            <v>Chile</v>
          </cell>
          <cell r="D1517" t="str">
            <v>Item 4</v>
          </cell>
          <cell r="E1517" t="str">
            <v>REG4A, REG4B, REG4C</v>
          </cell>
          <cell r="F1517" t="str">
            <v>Severance pay / tenure</v>
          </cell>
          <cell r="G1517">
            <v>2008</v>
          </cell>
          <cell r="H1517">
            <v>2008</v>
          </cell>
          <cell r="I1517"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1517">
            <v>0</v>
          </cell>
          <cell r="K1517">
            <v>3.2</v>
          </cell>
          <cell r="L1517">
            <v>8.8000000000000007</v>
          </cell>
          <cell r="M1517">
            <v>0</v>
          </cell>
          <cell r="N1517">
            <v>5</v>
          </cell>
          <cell r="O1517">
            <v>3</v>
          </cell>
          <cell r="P1517">
            <v>40909</v>
          </cell>
        </row>
        <row r="1518">
          <cell r="A1518" t="str">
            <v>CHLREG52008</v>
          </cell>
          <cell r="B1518" t="str">
            <v>CHL</v>
          </cell>
          <cell r="C1518" t="str">
            <v>Chile</v>
          </cell>
          <cell r="D1518" t="str">
            <v>Item 5</v>
          </cell>
          <cell r="E1518" t="str">
            <v>REG5</v>
          </cell>
          <cell r="F1518" t="str">
            <v>Definition of justified or unfair dismissal</v>
          </cell>
          <cell r="G1518">
            <v>2008</v>
          </cell>
          <cell r="H1518">
            <v>2008</v>
          </cell>
          <cell r="I1518"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1518">
            <v>3</v>
          </cell>
          <cell r="M1518">
            <v>6</v>
          </cell>
        </row>
        <row r="1519">
          <cell r="A1519" t="str">
            <v>CHLREG62008</v>
          </cell>
          <cell r="B1519" t="str">
            <v>CHL</v>
          </cell>
          <cell r="C1519" t="str">
            <v>Chile</v>
          </cell>
          <cell r="D1519" t="str">
            <v>Item 6</v>
          </cell>
          <cell r="E1519" t="str">
            <v>REG6</v>
          </cell>
          <cell r="F1519" t="str">
            <v>Trial period</v>
          </cell>
          <cell r="G1519">
            <v>2008</v>
          </cell>
          <cell r="H1519">
            <v>2008</v>
          </cell>
          <cell r="I1519" t="str">
            <v>No trial period is admitted in legislation (except for domestic workers).</v>
          </cell>
          <cell r="J1519">
            <v>0</v>
          </cell>
          <cell r="M1519">
            <v>6</v>
          </cell>
        </row>
        <row r="1520">
          <cell r="A1520" t="str">
            <v>CHLREG72008</v>
          </cell>
          <cell r="B1520" t="str">
            <v>CHL</v>
          </cell>
          <cell r="C1520" t="str">
            <v>Chile</v>
          </cell>
          <cell r="D1520" t="str">
            <v>Item 7</v>
          </cell>
          <cell r="E1520" t="str">
            <v>REG7</v>
          </cell>
          <cell r="F1520" t="str">
            <v xml:space="preserve">Compensation following unfair dismissal </v>
          </cell>
          <cell r="G1520">
            <v>2008</v>
          </cell>
          <cell r="H1520">
            <v>2008</v>
          </cell>
          <cell r="I1520" t="str">
            <v>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Typical compensation at 20 years of tenure: average of 65% x 11 months’ severance pay = 7.2 months.</v>
          </cell>
          <cell r="J1520">
            <v>7.2</v>
          </cell>
          <cell r="M1520">
            <v>1</v>
          </cell>
          <cell r="P1520">
            <v>40909</v>
          </cell>
        </row>
        <row r="1521">
          <cell r="A1521" t="str">
            <v>CHLREG82008</v>
          </cell>
          <cell r="B1521" t="str">
            <v>CHL</v>
          </cell>
          <cell r="C1521" t="str">
            <v>Chile</v>
          </cell>
          <cell r="D1521" t="str">
            <v>Item 8</v>
          </cell>
          <cell r="E1521" t="str">
            <v>REG8</v>
          </cell>
          <cell r="F1521" t="str">
            <v>Possibility of reinstatement following unfair dismissal</v>
          </cell>
          <cell r="G1521">
            <v>2008</v>
          </cell>
          <cell r="H1521">
            <v>2008</v>
          </cell>
          <cell r="I1521" t="str">
            <v>Reinstatement is available to employees permanent employees who were dismissed without fault while being under medical leave. It also applies to employees 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If in practical terms an employee with dismissal protection privilege is dismissed without complying with the requirement set forth by law, he/she would be entitled to challenge such dismissal, asking for reinstatement. 
However, the employee is entitled to either ask for the termination indemnities arising from such wrongful dismissal or his/her reinstatement, so no duplication exists. Both alternatives allow employees to claim the amounts the employee did not receive during the period of undue separation.</v>
          </cell>
          <cell r="J1521">
            <v>0.5</v>
          </cell>
          <cell r="M1521">
            <v>1</v>
          </cell>
        </row>
        <row r="1522">
          <cell r="A1522" t="str">
            <v>CHLREG92008</v>
          </cell>
          <cell r="B1522" t="str">
            <v>CHL</v>
          </cell>
          <cell r="C1522" t="str">
            <v>Chile</v>
          </cell>
          <cell r="D1522" t="str">
            <v>Item 9</v>
          </cell>
          <cell r="E1522" t="str">
            <v>REG9</v>
          </cell>
          <cell r="F1522" t="str">
            <v>Maximum time for claim</v>
          </cell>
          <cell r="G1522">
            <v>2008</v>
          </cell>
          <cell r="H1522">
            <v>2008</v>
          </cell>
          <cell r="I1522"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1522">
            <v>2</v>
          </cell>
          <cell r="M1522">
            <v>2</v>
          </cell>
        </row>
        <row r="1523">
          <cell r="A1523" t="str">
            <v>CHLFTC12008</v>
          </cell>
          <cell r="B1523" t="str">
            <v>CHL</v>
          </cell>
          <cell r="C1523" t="str">
            <v>Chile</v>
          </cell>
          <cell r="D1523" t="str">
            <v>Item 10</v>
          </cell>
          <cell r="E1523" t="str">
            <v>FTC1</v>
          </cell>
          <cell r="F1523" t="str">
            <v>Valid cases for use of fixed-term contracts, other than  “objective”  or “material” situation</v>
          </cell>
          <cell r="G1523">
            <v>2008</v>
          </cell>
          <cell r="H1523">
            <v>2008</v>
          </cell>
          <cell r="I1523" t="str">
            <v>No restrictions.</v>
          </cell>
          <cell r="J1523">
            <v>3</v>
          </cell>
          <cell r="M1523">
            <v>0</v>
          </cell>
        </row>
        <row r="1524">
          <cell r="A1524" t="str">
            <v>CHLFTC22008</v>
          </cell>
          <cell r="B1524" t="str">
            <v>CHL</v>
          </cell>
          <cell r="C1524" t="str">
            <v>Chile</v>
          </cell>
          <cell r="D1524" t="str">
            <v>Item 11</v>
          </cell>
          <cell r="E1524" t="str">
            <v>FTC2</v>
          </cell>
          <cell r="F1524" t="str">
            <v>Maximum number of successive fixed-term contracts</v>
          </cell>
          <cell r="G1524">
            <v>2008</v>
          </cell>
          <cell r="H1524">
            <v>2008</v>
          </cell>
          <cell r="I1524" t="str">
            <v>A second renewal of a fixed term contract will be taken to be a contract of indefinite length.</v>
          </cell>
          <cell r="J1524">
            <v>2</v>
          </cell>
          <cell r="M1524">
            <v>4</v>
          </cell>
        </row>
        <row r="1525">
          <cell r="A1525" t="str">
            <v>CHLFTC32008</v>
          </cell>
          <cell r="B1525" t="str">
            <v>CHL</v>
          </cell>
          <cell r="C1525" t="str">
            <v>Chile</v>
          </cell>
          <cell r="D1525" t="str">
            <v>Item 12</v>
          </cell>
          <cell r="E1525" t="str">
            <v>FTC3</v>
          </cell>
          <cell r="F1525" t="str">
            <v>Maximum cumulated duration of successive fixed-term contracts</v>
          </cell>
          <cell r="G1525">
            <v>2008</v>
          </cell>
          <cell r="H1525">
            <v>2008</v>
          </cell>
          <cell r="I1525" t="str">
            <v>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v>
          </cell>
          <cell r="J1525">
            <v>18</v>
          </cell>
          <cell r="M1525">
            <v>4</v>
          </cell>
        </row>
        <row r="1526">
          <cell r="A1526" t="str">
            <v>CHLTWA12008</v>
          </cell>
          <cell r="B1526" t="str">
            <v>CHL</v>
          </cell>
          <cell r="C1526" t="str">
            <v>Chile</v>
          </cell>
          <cell r="D1526" t="str">
            <v>Item 13</v>
          </cell>
          <cell r="E1526" t="str">
            <v>TWA1</v>
          </cell>
          <cell r="F1526" t="str">
            <v>Types of work for which TWA employment is legal</v>
          </cell>
          <cell r="G1526">
            <v>2008</v>
          </cell>
          <cell r="H1526">
            <v>2008</v>
          </cell>
          <cell r="I1526" t="str">
            <v>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v>
          </cell>
          <cell r="J1526">
            <v>2</v>
          </cell>
          <cell r="M1526">
            <v>3</v>
          </cell>
        </row>
        <row r="1527">
          <cell r="A1527" t="str">
            <v>CHLTWA22008</v>
          </cell>
          <cell r="B1527" t="str">
            <v>CHL</v>
          </cell>
          <cell r="C1527" t="str">
            <v>Chile</v>
          </cell>
          <cell r="D1527" t="str">
            <v>Item 14</v>
          </cell>
          <cell r="E1527" t="str">
            <v>TWA2A, TWA2B</v>
          </cell>
          <cell r="F1527" t="str">
            <v>Are there any restrictions on the number of renewals of a TWA contract?</v>
          </cell>
          <cell r="G1527">
            <v>2008</v>
          </cell>
          <cell r="H1527">
            <v>2008</v>
          </cell>
          <cell r="I1527" t="str">
            <v>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v>
          </cell>
          <cell r="J1527" t="str">
            <v>Yes</v>
          </cell>
          <cell r="K1527" t="str">
            <v>No</v>
          </cell>
          <cell r="M1527">
            <v>4</v>
          </cell>
          <cell r="N1527">
            <v>2</v>
          </cell>
        </row>
        <row r="1528">
          <cell r="A1528" t="str">
            <v>CHLTWA32008</v>
          </cell>
          <cell r="B1528" t="str">
            <v>CHL</v>
          </cell>
          <cell r="C1528" t="str">
            <v>Chile</v>
          </cell>
          <cell r="D1528" t="str">
            <v>Item 15</v>
          </cell>
          <cell r="E1528" t="str">
            <v>TWA3A, TWA3B</v>
          </cell>
          <cell r="F1528" t="str">
            <v>Maximum cumulated duration of temporary work contracts</v>
          </cell>
          <cell r="G1528">
            <v>2008</v>
          </cell>
          <cell r="H1528">
            <v>2008</v>
          </cell>
          <cell r="I1528"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1528">
            <v>4.5</v>
          </cell>
          <cell r="K1528">
            <v>4.5</v>
          </cell>
          <cell r="M1528">
            <v>6</v>
          </cell>
          <cell r="N1528">
            <v>6</v>
          </cell>
        </row>
        <row r="1529">
          <cell r="A1529" t="str">
            <v>CHLTWA42008</v>
          </cell>
          <cell r="B1529" t="str">
            <v>CHL</v>
          </cell>
          <cell r="C1529" t="str">
            <v>Chile</v>
          </cell>
          <cell r="D1529" t="str">
            <v>Item 16</v>
          </cell>
          <cell r="E1529" t="str">
            <v>TWA4</v>
          </cell>
          <cell r="F1529" t="str">
            <v>Authorisation or reporting requirements</v>
          </cell>
          <cell r="G1529">
            <v>2008</v>
          </cell>
          <cell r="H1529">
            <v>2008</v>
          </cell>
          <cell r="I1529"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1529">
            <v>0.5</v>
          </cell>
          <cell r="M1529">
            <v>1</v>
          </cell>
          <cell r="P1529">
            <v>40580</v>
          </cell>
        </row>
        <row r="1530">
          <cell r="A1530" t="str">
            <v>CHLTWA52008</v>
          </cell>
          <cell r="B1530" t="str">
            <v>CHL</v>
          </cell>
          <cell r="C1530" t="str">
            <v>Chile</v>
          </cell>
          <cell r="D1530" t="str">
            <v>Item 17</v>
          </cell>
          <cell r="E1530" t="str">
            <v>TWA5</v>
          </cell>
          <cell r="F1530" t="str">
            <v>Equal treatment for TWA workers</v>
          </cell>
          <cell r="G1530">
            <v>2008</v>
          </cell>
          <cell r="H1530">
            <v>2008</v>
          </cell>
          <cell r="I1530" t="str">
            <v>No requirement for equal treatment.</v>
          </cell>
          <cell r="J1530">
            <v>0</v>
          </cell>
          <cell r="M1530">
            <v>0</v>
          </cell>
        </row>
        <row r="1531">
          <cell r="A1531" t="str">
            <v>CHLCD12008</v>
          </cell>
          <cell r="B1531" t="str">
            <v>CHL</v>
          </cell>
          <cell r="C1531" t="str">
            <v>Chile</v>
          </cell>
          <cell r="D1531" t="str">
            <v>Item 18</v>
          </cell>
          <cell r="E1531" t="str">
            <v>CD1</v>
          </cell>
          <cell r="F1531" t="str">
            <v>Definition of collective dismissal</v>
          </cell>
          <cell r="G1531">
            <v>2008</v>
          </cell>
          <cell r="H1531">
            <v>2008</v>
          </cell>
          <cell r="I1531" t="str">
            <v>No requirements in legislation.</v>
          </cell>
          <cell r="J1531">
            <v>0</v>
          </cell>
          <cell r="M1531">
            <v>0</v>
          </cell>
        </row>
        <row r="1532">
          <cell r="A1532" t="str">
            <v>CHLCD22008</v>
          </cell>
          <cell r="B1532" t="str">
            <v>CHL</v>
          </cell>
          <cell r="C1532" t="str">
            <v>Chile</v>
          </cell>
          <cell r="D1532" t="str">
            <v>Item 19</v>
          </cell>
          <cell r="E1532" t="str">
            <v>CD2</v>
          </cell>
          <cell r="F1532" t="str">
            <v>Additional notification requirements in case of collective dismissals</v>
          </cell>
          <cell r="G1532">
            <v>2008</v>
          </cell>
          <cell r="H1532">
            <v>2008</v>
          </cell>
          <cell r="I1532" t="str">
            <v>No requirements in legislation.</v>
          </cell>
          <cell r="J1532">
            <v>0</v>
          </cell>
          <cell r="M1532">
            <v>0</v>
          </cell>
        </row>
        <row r="1533">
          <cell r="A1533" t="str">
            <v>CHLCD32008</v>
          </cell>
          <cell r="B1533" t="str">
            <v>CHL</v>
          </cell>
          <cell r="C1533" t="str">
            <v>Chile</v>
          </cell>
          <cell r="D1533" t="str">
            <v>Item 20</v>
          </cell>
          <cell r="E1533" t="str">
            <v>CD3</v>
          </cell>
          <cell r="F1533" t="str">
            <v>Additional delays involved in case of collective dismissals</v>
          </cell>
          <cell r="G1533">
            <v>2008</v>
          </cell>
          <cell r="H1533">
            <v>2008</v>
          </cell>
          <cell r="I1533" t="str">
            <v>No requirements in legislation.</v>
          </cell>
          <cell r="J1533">
            <v>0</v>
          </cell>
          <cell r="M1533">
            <v>0</v>
          </cell>
        </row>
        <row r="1534">
          <cell r="A1534" t="str">
            <v>CHLCD42008</v>
          </cell>
          <cell r="B1534" t="str">
            <v>CHL</v>
          </cell>
          <cell r="C1534" t="str">
            <v>Chile</v>
          </cell>
          <cell r="D1534" t="str">
            <v>Item 21</v>
          </cell>
          <cell r="E1534" t="str">
            <v>CD4</v>
          </cell>
          <cell r="F1534" t="str">
            <v>Other special costs to employers in case of collective dismissals</v>
          </cell>
          <cell r="G1534">
            <v>2008</v>
          </cell>
          <cell r="H1534">
            <v>2008</v>
          </cell>
          <cell r="I1534" t="str">
            <v>No requirements in legislation.</v>
          </cell>
          <cell r="J1534">
            <v>0</v>
          </cell>
          <cell r="M1534">
            <v>0</v>
          </cell>
        </row>
        <row r="1535">
          <cell r="A1535" t="str">
            <v>CHNREG12008</v>
          </cell>
          <cell r="B1535" t="str">
            <v>CHN</v>
          </cell>
          <cell r="C1535" t="str">
            <v>China</v>
          </cell>
          <cell r="D1535" t="str">
            <v>Item 1</v>
          </cell>
          <cell r="E1535" t="str">
            <v>REG1</v>
          </cell>
          <cell r="F1535" t="str">
            <v>Notification procedures</v>
          </cell>
          <cell r="G1535">
            <v>2008</v>
          </cell>
          <cell r="H1535">
            <v>2008</v>
          </cell>
          <cell r="I1535" t="str">
            <v>An employer may terminate an employment contract by giving the worker 30 days' prior written notice or giving him/her one month's wage in lieu of notice. If an employer unilaterally terminates an employment contract, it shall notify the labour union of the reason in advance. If the employer has violated laws, administrative regulations of the provisions of the employment contract, the labour union shall have the right to demand that the employer rectify the matter. The employer shall consider the opinions of the labour union and notify the labour union in writing on how it handled the matter.</v>
          </cell>
          <cell r="J1535">
            <v>2</v>
          </cell>
          <cell r="M1535">
            <v>4</v>
          </cell>
        </row>
        <row r="1536">
          <cell r="A1536" t="str">
            <v>CHNREG22008</v>
          </cell>
          <cell r="B1536" t="str">
            <v>CHN</v>
          </cell>
          <cell r="C1536" t="str">
            <v>China</v>
          </cell>
          <cell r="D1536" t="str">
            <v>Item 2</v>
          </cell>
          <cell r="E1536" t="str">
            <v>REG2</v>
          </cell>
          <cell r="F1536" t="str">
            <v>Delay before notice can start</v>
          </cell>
          <cell r="G1536">
            <v>2008</v>
          </cell>
          <cell r="H1536">
            <v>2008</v>
          </cell>
          <cell r="I1536" t="str">
            <v>The employer may terminate the employment contract by giving the worker 30 days' prior written notice. Calculation: 1 day for notice handed directly to the employee</v>
          </cell>
          <cell r="J1536">
            <v>1</v>
          </cell>
          <cell r="M1536">
            <v>0</v>
          </cell>
        </row>
        <row r="1537">
          <cell r="A1537" t="str">
            <v>CHNREG32008</v>
          </cell>
          <cell r="B1537" t="str">
            <v>CHN</v>
          </cell>
          <cell r="C1537" t="str">
            <v>China</v>
          </cell>
          <cell r="D1537" t="str">
            <v>Item 3</v>
          </cell>
          <cell r="E1537" t="str">
            <v>REG3A, REG3B, REG3C</v>
          </cell>
          <cell r="F1537" t="str">
            <v>Notice / tenure</v>
          </cell>
          <cell r="G1537">
            <v>2008</v>
          </cell>
          <cell r="H1537">
            <v>2008</v>
          </cell>
          <cell r="I1537" t="str">
            <v>30 days written notice, regardless of tenure. 9 months: 1 month; 4 years: 1 month; 20 years: 1 month</v>
          </cell>
          <cell r="J1537">
            <v>1</v>
          </cell>
          <cell r="K1537">
            <v>1</v>
          </cell>
          <cell r="L1537">
            <v>1</v>
          </cell>
          <cell r="M1537">
            <v>3</v>
          </cell>
          <cell r="N1537">
            <v>2</v>
          </cell>
          <cell r="O1537">
            <v>1</v>
          </cell>
        </row>
        <row r="1538">
          <cell r="A1538" t="str">
            <v>CHNREG42008</v>
          </cell>
          <cell r="B1538" t="str">
            <v>CHN</v>
          </cell>
          <cell r="C1538" t="str">
            <v>China</v>
          </cell>
          <cell r="D1538" t="str">
            <v>Item 4</v>
          </cell>
          <cell r="E1538" t="str">
            <v>REG4A, REG4B, REG4C</v>
          </cell>
          <cell r="F1538" t="str">
            <v>Severance pay / tenure</v>
          </cell>
          <cell r="G1538">
            <v>2008</v>
          </cell>
          <cell r="H1538">
            <v>2008</v>
          </cell>
          <cell r="I1538" t="str">
            <v>Severance pay shall be paid to a worker based on his/her years of service with the employer at the rate of one month's salary for each full year of service. A period of service of not less than six months but less than one year shall be counted as one year. For a period of service of less than six months, a worker shall be paid half a month's wage as severance pay. If the monthly wage of a worker is three times greater than the average monthly wage of staff and workers in the region during the preceding year published by the people's government of the municipality directly under the central government or the city (divided into districts) where the employer is located, severance pay shall be apid to him/her at the rate of three times the average monthly wage of staff and workers and for a maximum period of service not exceeding 12 years. 
9 months: 1 month; 4 years: 4 months; 20 years: 20 months</v>
          </cell>
          <cell r="J1538">
            <v>1</v>
          </cell>
          <cell r="K1538">
            <v>4</v>
          </cell>
          <cell r="L1538">
            <v>20</v>
          </cell>
          <cell r="M1538">
            <v>2</v>
          </cell>
          <cell r="N1538">
            <v>6</v>
          </cell>
          <cell r="O1538">
            <v>6</v>
          </cell>
        </row>
        <row r="1539">
          <cell r="A1539" t="str">
            <v>CHNREG52008</v>
          </cell>
          <cell r="B1539" t="str">
            <v>CHN</v>
          </cell>
          <cell r="C1539" t="str">
            <v>China</v>
          </cell>
          <cell r="D1539" t="str">
            <v>Item 5</v>
          </cell>
          <cell r="E1539" t="str">
            <v>REG5</v>
          </cell>
          <cell r="F1539" t="str">
            <v>Definition of justified or unfair dismissal</v>
          </cell>
          <cell r="G1539">
            <v>2008</v>
          </cell>
          <cell r="H1539">
            <v>2008</v>
          </cell>
          <cell r="I1539" t="str">
            <v xml:space="preserve">Fair: An employer may terminate an employment contract if: 
(i) during the probation period, the worker is shown not to satisfy the conditions of employment; 
(ii) the worker seriously violates its rules and regulations; 
(iii) the workers commits a serious dereliction of duty, practices graft or engages in embezzlement, causing material damage to the employer; 
(iv) the worker simultaneously has an employment relationship with another employer, seriously affecting the completion of his/her work tasks with the employer, or after having the same mentioned to him/her by the employer, he/she refused to rectify the matter; 
(v) the employment contract is concluded or amended through means such as fraud, coercion or by taking advantage of a parties plight, thereby causing the other party to conclude or amend the employment contract in a manner contrary to his/her/its true intent; 
(vi) the worker contracted an illness of sustained a non-work-related injury and after the expiration of the set medical period he/she is unable to return to his/her original job or engage in other worker arranged for him/her by the employer; 
(vii) the worker is incompetent and after undergoing training or an adjustment of his/her position he/she remains incompetent; 
(viii) the objective circumstances relied on at the time of the conclusion of the employment contract have materially changed, making performance thereof impossible and the employer and the worker fail to reach agreement on amending the employment contract after consultations. 
Unfair: other than the cases above
In cases of (vi) to (viii) above, an employer may not terminate a worker's employment contract if the worker: 
(i) was engaged in operations that exposed him/her to an occupational disease hazard and has not undergone a pre-departure occupational health examination or is suspected of having contracted an occupational illness and is being diagnosed or undergoing medical observation; 
(ii) contracted an occupational illness or sustained a work-related injury with the employer and has been confirmed as having lost all of part of his/her capacity to work; 
(iii) contracted an occupational illness or sustained a work-related injury and the set period of medical treatment has not expired; 
(iv) is a female employee in her pregnancy, confinement or nursing period; 
(v) has been working for the employer for at least 15 years in succession and is less than five years away from the statutory retirement age; or 
(vi) is characterised by another circumstance specified in laws or administrative regulations.
</v>
          </cell>
          <cell r="J1539">
            <v>2</v>
          </cell>
          <cell r="M1539">
            <v>4</v>
          </cell>
        </row>
        <row r="1540">
          <cell r="A1540" t="str">
            <v>CHNREG62008</v>
          </cell>
          <cell r="B1540" t="str">
            <v>CHN</v>
          </cell>
          <cell r="C1540" t="str">
            <v>China</v>
          </cell>
          <cell r="D1540" t="str">
            <v>Item 6</v>
          </cell>
          <cell r="E1540" t="str">
            <v>REG6</v>
          </cell>
          <cell r="F1540" t="str">
            <v>Trial period</v>
          </cell>
          <cell r="G1540">
            <v>2008</v>
          </cell>
          <cell r="H1540">
            <v>2008</v>
          </cell>
          <cell r="I1540" t="str">
            <v>IIf an employment contract has a term of not less than three months but less than one year, the probation period may not exceed one month. If an employment contract has a term of not less than one year but less than three years, the probation period may not exceed two months. For a fixed-term contract of not less than three years or an open ended employment contract, the probation period may not exceed six months.</v>
          </cell>
          <cell r="J1540">
            <v>6</v>
          </cell>
          <cell r="M1540">
            <v>3</v>
          </cell>
        </row>
        <row r="1541">
          <cell r="A1541" t="str">
            <v>CHNREG72008</v>
          </cell>
          <cell r="B1541" t="str">
            <v>CHN</v>
          </cell>
          <cell r="C1541" t="str">
            <v>China</v>
          </cell>
          <cell r="D1541" t="str">
            <v>Item 7</v>
          </cell>
          <cell r="E1541" t="str">
            <v>REG7</v>
          </cell>
          <cell r="F1541" t="str">
            <v xml:space="preserve">Compensation following unfair dismissal </v>
          </cell>
          <cell r="G1541">
            <v>2008</v>
          </cell>
          <cell r="H1541">
            <v>2008</v>
          </cell>
          <cell r="I1541" t="str">
            <v>If an employer terminates or ends an employment contract in violation of the law, the worker can request reinstatement. If the worker does not request reinstatement or continued performance of the employment contract has become impossible, the employer shall pay the worker compensation in an amount equivalent to twice the rate for severance pay to which the worker is entitled. Typical compensation at 20 years service: 40 months.
In the case of reinstatement, backpay only.
Calculation: Compensation minus ordinary severance payments</v>
          </cell>
          <cell r="J1541">
            <v>20</v>
          </cell>
          <cell r="M1541">
            <v>4</v>
          </cell>
        </row>
        <row r="1542">
          <cell r="A1542" t="str">
            <v>CHNREG82008</v>
          </cell>
          <cell r="B1542" t="str">
            <v>CHN</v>
          </cell>
          <cell r="C1542" t="str">
            <v>China</v>
          </cell>
          <cell r="D1542" t="str">
            <v>Item 8</v>
          </cell>
          <cell r="E1542" t="str">
            <v>REG8</v>
          </cell>
          <cell r="F1542" t="str">
            <v>Possibility of reinstatement following unfair dismissal</v>
          </cell>
          <cell r="G1542">
            <v>2008</v>
          </cell>
          <cell r="H1542">
            <v>2008</v>
          </cell>
          <cell r="I1542" t="str">
            <v>If an employer terminates or ends an employment contract in violation of the law, the worker can request reinstatement.</v>
          </cell>
          <cell r="J1542">
            <v>3</v>
          </cell>
          <cell r="M1542">
            <v>6</v>
          </cell>
        </row>
        <row r="1543">
          <cell r="A1543" t="str">
            <v>CHNREG92008</v>
          </cell>
          <cell r="B1543" t="str">
            <v>CHN</v>
          </cell>
          <cell r="C1543" t="str">
            <v>China</v>
          </cell>
          <cell r="D1543" t="str">
            <v>Item 9</v>
          </cell>
          <cell r="E1543" t="str">
            <v>REG9</v>
          </cell>
          <cell r="F1543" t="str">
            <v>Maximum time for claim</v>
          </cell>
          <cell r="G1543">
            <v>2008</v>
          </cell>
          <cell r="H1543">
            <v>2008</v>
          </cell>
          <cell r="I1543" t="str">
            <v>2 months</v>
          </cell>
          <cell r="J1543">
            <v>2</v>
          </cell>
          <cell r="M1543">
            <v>2</v>
          </cell>
        </row>
        <row r="1544">
          <cell r="A1544" t="str">
            <v>CHNFTC12008</v>
          </cell>
          <cell r="B1544" t="str">
            <v>CHN</v>
          </cell>
          <cell r="C1544" t="str">
            <v>China</v>
          </cell>
          <cell r="D1544" t="str">
            <v>Item 10</v>
          </cell>
          <cell r="E1544" t="str">
            <v>FTC1</v>
          </cell>
          <cell r="F1544" t="str">
            <v>Valid cases for use of fixed-term contracts, other than  “objective”  or “material” situation</v>
          </cell>
          <cell r="G1544">
            <v>2008</v>
          </cell>
          <cell r="H1544">
            <v>2008</v>
          </cell>
          <cell r="I1544" t="str">
            <v>Once an employer and a worker have reached a consensus through consultations, they may establish a fixed-term employment contract. There are no restrictions on the types of work for which fixed-term contract may be used.</v>
          </cell>
          <cell r="J1544">
            <v>3</v>
          </cell>
          <cell r="M1544">
            <v>0</v>
          </cell>
        </row>
        <row r="1545">
          <cell r="A1545" t="str">
            <v>CHNFTC22008</v>
          </cell>
          <cell r="B1545" t="str">
            <v>CHN</v>
          </cell>
          <cell r="C1545" t="str">
            <v>China</v>
          </cell>
          <cell r="D1545" t="str">
            <v>Item 11</v>
          </cell>
          <cell r="E1545" t="str">
            <v>FTC2</v>
          </cell>
          <cell r="F1545" t="str">
            <v>Maximum number of successive fixed-term contracts</v>
          </cell>
          <cell r="G1545">
            <v>2008</v>
          </cell>
          <cell r="H1545">
            <v>2008</v>
          </cell>
          <cell r="I1545" t="str">
            <v>If the worker has concluded two fixed-term contracts in succession, he/she is not characterised by any of the circumstances under which the employer may fairly dismiss him/her and his/her contract is up for renewal, another contract without a fixed period shall be concluded if the worker proposes to do so.</v>
          </cell>
          <cell r="J1545">
            <v>1</v>
          </cell>
          <cell r="M1545">
            <v>6</v>
          </cell>
        </row>
        <row r="1546">
          <cell r="A1546" t="str">
            <v>CHNFTC32008</v>
          </cell>
          <cell r="B1546" t="str">
            <v>CHN</v>
          </cell>
          <cell r="C1546" t="str">
            <v>China</v>
          </cell>
          <cell r="D1546" t="str">
            <v>Item 12</v>
          </cell>
          <cell r="E1546" t="str">
            <v>FTC3</v>
          </cell>
          <cell r="F1546" t="str">
            <v>Maximum cumulated duration of successive fixed-term contracts</v>
          </cell>
          <cell r="G1546">
            <v>2008</v>
          </cell>
          <cell r="H1546">
            <v>2008</v>
          </cell>
          <cell r="I1546" t="str">
            <v>If the worker has worked for the employer for at least 10 years in succession, the contract will be taken to be an open-ended contract, except if the worker proposes to conclude another fixed-term contract.</v>
          </cell>
          <cell r="J1546">
            <v>120</v>
          </cell>
          <cell r="M1546">
            <v>1</v>
          </cell>
        </row>
        <row r="1547">
          <cell r="A1547" t="str">
            <v>CHNTWA12008</v>
          </cell>
          <cell r="B1547" t="str">
            <v>CHN</v>
          </cell>
          <cell r="C1547" t="str">
            <v>China</v>
          </cell>
          <cell r="D1547" t="str">
            <v>Item 13</v>
          </cell>
          <cell r="E1547" t="str">
            <v>TWA1</v>
          </cell>
          <cell r="F1547" t="str">
            <v>Types of work for which TWA employment is legal</v>
          </cell>
          <cell r="G1547">
            <v>2008</v>
          </cell>
          <cell r="H1547">
            <v>2008</v>
          </cell>
          <cell r="I1547" t="str">
            <v>In general, placement of temporary workers shall apply to temporary, ancillary or substitute positions.
In practice, however, temporary agency workers are widely used in many different situations.</v>
          </cell>
          <cell r="J1547">
            <v>3</v>
          </cell>
          <cell r="M1547">
            <v>1.5</v>
          </cell>
        </row>
        <row r="1548">
          <cell r="A1548" t="str">
            <v>CHNTWA22008</v>
          </cell>
          <cell r="B1548" t="str">
            <v>CHN</v>
          </cell>
          <cell r="C1548" t="str">
            <v>China</v>
          </cell>
          <cell r="D1548" t="str">
            <v>Item 14</v>
          </cell>
          <cell r="E1548" t="str">
            <v>TWA2A, TWA2B</v>
          </cell>
          <cell r="F1548" t="str">
            <v>Are there any restrictions on the number of renewals of a TWA contract?</v>
          </cell>
          <cell r="G1548">
            <v>2008</v>
          </cell>
          <cell r="H1548">
            <v>2008</v>
          </cell>
          <cell r="I1548" t="str">
            <v>A temp agency shall conclude a fixed-term employment contract of at least two years with a temporary worker. Fixed-term contracts may only be renewed twice.
The using employer shall not divide a continuous term of labour use into a couple of short term assignments (dispatch agreements).</v>
          </cell>
          <cell r="J1548" t="str">
            <v>Yes</v>
          </cell>
          <cell r="K1548" t="str">
            <v>Yes</v>
          </cell>
          <cell r="M1548">
            <v>4</v>
          </cell>
          <cell r="N1548">
            <v>4</v>
          </cell>
        </row>
        <row r="1549">
          <cell r="A1549" t="str">
            <v>CHNTWA32008</v>
          </cell>
          <cell r="B1549" t="str">
            <v>CHN</v>
          </cell>
          <cell r="C1549" t="str">
            <v>China</v>
          </cell>
          <cell r="D1549" t="str">
            <v>Item 15</v>
          </cell>
          <cell r="E1549" t="str">
            <v>TWA3A, TWA3B</v>
          </cell>
          <cell r="F1549" t="str">
            <v>Maximum cumulated duration of temporary work contracts</v>
          </cell>
          <cell r="G1549">
            <v>2008</v>
          </cell>
          <cell r="H1549">
            <v>2008</v>
          </cell>
          <cell r="I1549" t="str">
            <v>..A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v>
          </cell>
          <cell r="J1549">
            <v>100</v>
          </cell>
          <cell r="K1549">
            <v>100</v>
          </cell>
          <cell r="M1549">
            <v>0</v>
          </cell>
          <cell r="N1549">
            <v>0</v>
          </cell>
        </row>
        <row r="1550">
          <cell r="A1550" t="str">
            <v>CHNTWA42008</v>
          </cell>
          <cell r="B1550" t="str">
            <v>CHN</v>
          </cell>
          <cell r="C1550" t="str">
            <v>China</v>
          </cell>
          <cell r="D1550" t="str">
            <v>Item 16</v>
          </cell>
          <cell r="E1550" t="str">
            <v>TWA4</v>
          </cell>
          <cell r="F1550" t="str">
            <v>Authorisation or reporting requirements</v>
          </cell>
          <cell r="G1550">
            <v>2008</v>
          </cell>
          <cell r="H1550">
            <v>2008</v>
          </cell>
          <cell r="I1550" t="str">
            <v>Temp agencies shall be established in accordance with relevant provisions of the Company Law and have registered capital of not less than Rmb500 000. There is no obligation in the Employment Contract Law for ongoing reporting to authorities.</v>
          </cell>
          <cell r="J1550">
            <v>1</v>
          </cell>
          <cell r="M1550">
            <v>2</v>
          </cell>
        </row>
        <row r="1551">
          <cell r="A1551" t="str">
            <v>CHNTWA52008</v>
          </cell>
          <cell r="B1551" t="str">
            <v>CHN</v>
          </cell>
          <cell r="C1551" t="str">
            <v>China</v>
          </cell>
          <cell r="D1551" t="str">
            <v>Item 17</v>
          </cell>
          <cell r="E1551" t="str">
            <v>TWA5</v>
          </cell>
          <cell r="F1551" t="str">
            <v>Equal treatment for TWA workers</v>
          </cell>
          <cell r="G1551">
            <v>2008</v>
          </cell>
          <cell r="H1551">
            <v>2008</v>
          </cell>
          <cell r="I1551"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1551">
            <v>1</v>
          </cell>
          <cell r="M1551">
            <v>3</v>
          </cell>
        </row>
        <row r="1552">
          <cell r="A1552" t="str">
            <v>CHNCD12008</v>
          </cell>
          <cell r="B1552" t="str">
            <v>CHN</v>
          </cell>
          <cell r="C1552" t="str">
            <v>China</v>
          </cell>
          <cell r="D1552" t="str">
            <v>Item 18</v>
          </cell>
          <cell r="E1552" t="str">
            <v>CD1</v>
          </cell>
          <cell r="F1552" t="str">
            <v>Definition of collective dismissal</v>
          </cell>
          <cell r="G1552">
            <v>2008</v>
          </cell>
          <cell r="H1552">
            <v>2008</v>
          </cell>
          <cell r="I1552" t="str">
            <v>Special provisions for collective dismissal apply where an employer needs to carry out a personnel cutback involving at least 20 persons or a personnel cutback involving less than 20 persons but accounting for at least 10% of the enterprise's workforce for one of the following reasons: (i) the employer is to undergo restructuring in accordance with the Enterprise Bankruptcy Law; (ii) the employer is experiencing serious difficulties with its production and operations; (iii) the enterprise is to switch production, undergo a material technological makeover or adjust its mode of operations and still needs to cut back personnel after amendment of employment contracts; (iv) another material change in the objective economic circumstances relied upon at the time of the conclusion of the employment contracts occurs, making the performance thereof impossible.</v>
          </cell>
          <cell r="J1552">
            <v>4</v>
          </cell>
          <cell r="M1552">
            <v>6</v>
          </cell>
        </row>
        <row r="1553">
          <cell r="A1553" t="str">
            <v>CHNCD22008</v>
          </cell>
          <cell r="B1553" t="str">
            <v>CHN</v>
          </cell>
          <cell r="C1553" t="str">
            <v>China</v>
          </cell>
          <cell r="D1553" t="str">
            <v>Item 19</v>
          </cell>
          <cell r="E1553" t="str">
            <v>CD2</v>
          </cell>
          <cell r="F1553" t="str">
            <v>Additional notification requirements in case of collective dismissals</v>
          </cell>
          <cell r="G1553">
            <v>2008</v>
          </cell>
          <cell r="H1553">
            <v>2008</v>
          </cell>
          <cell r="I1553" t="str">
            <v>The employer may perform a collective personnel cutback after explaining the circumstances to the labour union or all of the staff and workers 30 days in advance, listening to the opinions of the labour union or staff and workers and reporting its personnel cutback plan to the labour administrative department.</v>
          </cell>
          <cell r="J1553">
            <v>1</v>
          </cell>
          <cell r="M1553">
            <v>3</v>
          </cell>
        </row>
        <row r="1554">
          <cell r="A1554" t="str">
            <v>CHNCD32008</v>
          </cell>
          <cell r="B1554" t="str">
            <v>CHN</v>
          </cell>
          <cell r="C1554" t="str">
            <v>China</v>
          </cell>
          <cell r="D1554" t="str">
            <v>Item 20</v>
          </cell>
          <cell r="E1554" t="str">
            <v>CD3</v>
          </cell>
          <cell r="F1554" t="str">
            <v>Additional delays involved in case of collective dismissals</v>
          </cell>
          <cell r="G1554">
            <v>2008</v>
          </cell>
          <cell r="H1554">
            <v>2008</v>
          </cell>
          <cell r="I1554" t="str">
            <v>No additional delays.</v>
          </cell>
          <cell r="J1554">
            <v>0</v>
          </cell>
          <cell r="M1554">
            <v>0</v>
          </cell>
        </row>
        <row r="1555">
          <cell r="A1555" t="str">
            <v>CHNCD42008</v>
          </cell>
          <cell r="B1555" t="str">
            <v>CHN</v>
          </cell>
          <cell r="C1555" t="str">
            <v>China</v>
          </cell>
          <cell r="D1555" t="str">
            <v>Item 21</v>
          </cell>
          <cell r="E1555" t="str">
            <v>CD4</v>
          </cell>
          <cell r="F1555" t="str">
            <v>Other special costs to employers in case of collective dismissals</v>
          </cell>
          <cell r="G1555">
            <v>2008</v>
          </cell>
          <cell r="H1555">
            <v>2008</v>
          </cell>
          <cell r="I1555" t="str">
            <v>When carrying out a personnel cutback, the following persons shall be retained on a priority basis: 
(i) those who have concluded relatively long-term fixed-term contracts with the employer; 
(ii) those who have concluded open-ended contracts with the employer; 
(iii) those who do not have other employed persons in the household and are supporting elderly persons or minors. 
If an employer that has carried out a personnel cutback employs again within six months, it shall notify the personnel that were cut back and, all things being equal, employ them on a preferential basis.
There is no additional severance pay</v>
          </cell>
          <cell r="J1555">
            <v>1</v>
          </cell>
          <cell r="M1555">
            <v>3</v>
          </cell>
        </row>
        <row r="1556">
          <cell r="A1556" t="str">
            <v>ESTREG12008</v>
          </cell>
          <cell r="B1556" t="str">
            <v>EST</v>
          </cell>
          <cell r="C1556" t="str">
            <v>Estonia</v>
          </cell>
          <cell r="D1556" t="str">
            <v>Item 1</v>
          </cell>
          <cell r="E1556" t="str">
            <v>REG1</v>
          </cell>
          <cell r="F1556" t="str">
            <v>Notification procedures</v>
          </cell>
          <cell r="G1556">
            <v>2008</v>
          </cell>
          <cell r="H1556">
            <v>2008</v>
          </cell>
          <cell r="I1556" t="str">
            <v>Employers and employees are required to give each other advance notice in writing of the termination of an employment contract. Termination of employment contracts with a pregnant woman, a person raising a child under 3 years of age, a minor or a representative of employees is only allowed in certain cases and permitted with the consent of the labour inspector. The employer shall also give notification to the organisation or person representing the employee in case of redundancy or unsuitability. In the case of redundancy, the employer must notify also the local employment office (art. 87, Employment Contract Act)</v>
          </cell>
          <cell r="J1556">
            <v>2</v>
          </cell>
          <cell r="M1556">
            <v>4</v>
          </cell>
        </row>
        <row r="1557">
          <cell r="A1557" t="str">
            <v>ESTREG22008</v>
          </cell>
          <cell r="B1557" t="str">
            <v>EST</v>
          </cell>
          <cell r="C1557" t="str">
            <v>Estonia</v>
          </cell>
          <cell r="D1557" t="str">
            <v>Item 2</v>
          </cell>
          <cell r="E1557" t="str">
            <v>REG2</v>
          </cell>
          <cell r="F1557" t="str">
            <v>Delay before notice can start</v>
          </cell>
          <cell r="G1557">
            <v>2008</v>
          </cell>
          <cell r="H1557">
            <v>2008</v>
          </cell>
          <cell r="I1557" t="str">
            <v>Upon termination of employment contracts with a pregnant woman, a person raising a child under 3 years of age, a minor or a representative of employees, the labour inspector shall make a decision by which the consent of permission to end the contract is granted or refused and shall informal the employer of the decision within one week as of the submission of a written application. When the decision of labour inspectorate is not needed there is no specific requirement.
Calculation: 1 day for notice.</v>
          </cell>
          <cell r="J1557">
            <v>1</v>
          </cell>
          <cell r="M1557">
            <v>0</v>
          </cell>
        </row>
        <row r="1558">
          <cell r="A1558" t="str">
            <v>ESTREG32008</v>
          </cell>
          <cell r="B1558" t="str">
            <v>EST</v>
          </cell>
          <cell r="C1558" t="str">
            <v>Estonia</v>
          </cell>
          <cell r="D1558" t="str">
            <v>Item 3</v>
          </cell>
          <cell r="E1558" t="str">
            <v>REG3A, REG3B, REG3C</v>
          </cell>
          <cell r="F1558" t="str">
            <v>Notice / tenure</v>
          </cell>
          <cell r="G1558">
            <v>2008</v>
          </cell>
          <cell r="H1558">
            <v>2008</v>
          </cell>
          <cell r="I1558" t="str">
            <v>An employer is required to notify an employee of termination of the employment contract in writing: (1) upon liquidation of the enterprise, agency or other organisation: 2 months; (2) upon layoff of employees: 2m&lt;5y, 3m&lt;10y, at least 4m&gt;10y; (3) unsuitability of employee: 1 month. 
Calculation: average of layoff and unsuitability: 9 months tenure: (2+1)/2 = 1.5; 4 years tenure: (2+1)/2=1.5; 20 years tenure: (4+1)/2=2.5</v>
          </cell>
          <cell r="J1558">
            <v>1.5</v>
          </cell>
          <cell r="K1558">
            <v>1.5</v>
          </cell>
          <cell r="L1558">
            <v>1.5</v>
          </cell>
          <cell r="M1558">
            <v>4</v>
          </cell>
          <cell r="N1558">
            <v>3</v>
          </cell>
          <cell r="O1558">
            <v>1</v>
          </cell>
        </row>
        <row r="1559">
          <cell r="A1559" t="str">
            <v>ESTREG42008</v>
          </cell>
          <cell r="B1559" t="str">
            <v>EST</v>
          </cell>
          <cell r="C1559" t="str">
            <v>Estonia</v>
          </cell>
          <cell r="D1559" t="str">
            <v>Item 4</v>
          </cell>
          <cell r="E1559" t="str">
            <v>REG4A, REG4B, REG4C</v>
          </cell>
          <cell r="F1559" t="str">
            <v>Severance pay / tenure</v>
          </cell>
          <cell r="G1559">
            <v>2008</v>
          </cell>
          <cell r="H1559">
            <v>2008</v>
          </cell>
          <cell r="I1559" t="str">
            <v>Severance payment cases: (1) upon liquidation of the enterprise, layoff of employees or bankruptcy: 2m&lt;5y, 3m&lt;10y, at least 4m&gt;10y. (2) unsuitability of employee: 1 month. 
Calculation: 9 months: (2+1)/2=1.5; 4 years: (2+1)/2=1.5; 20 years: (4+1)/4=2.5</v>
          </cell>
          <cell r="J1559">
            <v>1.5</v>
          </cell>
          <cell r="K1559">
            <v>1.5</v>
          </cell>
          <cell r="L1559">
            <v>2.5</v>
          </cell>
          <cell r="M1559">
            <v>3</v>
          </cell>
          <cell r="N1559">
            <v>3</v>
          </cell>
          <cell r="O1559">
            <v>1</v>
          </cell>
          <cell r="P1559" t="str">
            <v>to check</v>
          </cell>
        </row>
        <row r="1560">
          <cell r="A1560" t="str">
            <v>ESTREG52008</v>
          </cell>
          <cell r="B1560" t="str">
            <v>EST</v>
          </cell>
          <cell r="C1560" t="str">
            <v>Estonia</v>
          </cell>
          <cell r="D1560" t="str">
            <v>Item 5</v>
          </cell>
          <cell r="E1560" t="str">
            <v>REG5</v>
          </cell>
          <cell r="F1560" t="str">
            <v>Definition of justified or unfair dismissal</v>
          </cell>
          <cell r="G1560">
            <v>2008</v>
          </cell>
          <cell r="H1560">
            <v>2008</v>
          </cell>
          <cell r="I1560" t="str">
            <v>Fair: decrease in work volumne, reorganisation of production or work, liquidation or bankruptcy of business, unsuitability of employee for work, unsatisfactory performance, breach of duties, corruption, loss of trust, long term incapacity, employee has reached retirement age. In the case of redundancy, employer is required to offer another position to the employee if possible. The employer should also give preference when laying off workers to retaining employee representatives, workers with better results, those with occupational diseases or injuries sustained while working for the employer, workers with the longest tenure, with dependents or those engaging in education or training to increase their productivity.</v>
          </cell>
          <cell r="J1560">
            <v>2</v>
          </cell>
          <cell r="M1560">
            <v>4</v>
          </cell>
        </row>
        <row r="1561">
          <cell r="A1561" t="str">
            <v>ESTREG62008</v>
          </cell>
          <cell r="B1561" t="str">
            <v>EST</v>
          </cell>
          <cell r="C1561" t="str">
            <v>Estonia</v>
          </cell>
          <cell r="D1561" t="str">
            <v>Item 6</v>
          </cell>
          <cell r="E1561" t="str">
            <v>REG6</v>
          </cell>
          <cell r="F1561" t="str">
            <v>Trial period</v>
          </cell>
          <cell r="G1561">
            <v>2008</v>
          </cell>
          <cell r="H1561">
            <v>2008</v>
          </cell>
          <cell r="I1561" t="str">
            <v>A probationary period shall not exceed 4 months</v>
          </cell>
          <cell r="J1561">
            <v>4</v>
          </cell>
          <cell r="M1561">
            <v>4</v>
          </cell>
        </row>
        <row r="1562">
          <cell r="A1562" t="str">
            <v>ESTREG72008</v>
          </cell>
          <cell r="B1562" t="str">
            <v>EST</v>
          </cell>
          <cell r="C1562" t="str">
            <v>Estonia</v>
          </cell>
          <cell r="D1562" t="str">
            <v>Item 7</v>
          </cell>
          <cell r="E1562" t="str">
            <v>REG7</v>
          </cell>
          <cell r="F1562" t="str">
            <v xml:space="preserve">Compensation following unfair dismissal </v>
          </cell>
          <cell r="G1562">
            <v>2008</v>
          </cell>
          <cell r="H1562">
            <v>2008</v>
          </cell>
          <cell r="I1562" t="str">
            <v>Compensation up to six months wages, subject to the circumstances of the employment contract and the nature of the offence upon termination of the employment contract.</v>
          </cell>
          <cell r="J1562">
            <v>6</v>
          </cell>
          <cell r="M1562">
            <v>1</v>
          </cell>
        </row>
        <row r="1563">
          <cell r="A1563" t="str">
            <v>ESTREG82008</v>
          </cell>
          <cell r="B1563" t="str">
            <v>EST</v>
          </cell>
          <cell r="C1563" t="str">
            <v>Estonia</v>
          </cell>
          <cell r="D1563" t="str">
            <v>Item 8</v>
          </cell>
          <cell r="E1563" t="str">
            <v>REG8</v>
          </cell>
          <cell r="F1563" t="str">
            <v>Possibility of reinstatement following unfair dismissal</v>
          </cell>
          <cell r="G1563">
            <v>2008</v>
          </cell>
          <cell r="H1563">
            <v>2008</v>
          </cell>
          <cell r="I1563" t="str">
            <v>If termination of an employment contract is declared unlawful, an employee has the right to reclaim his or her former job or position. In such a case, a labour dispute resolution body shall make a decision on reinstatement of the employee in his or her former job or position.</v>
          </cell>
          <cell r="J1563">
            <v>3</v>
          </cell>
          <cell r="M1563">
            <v>6</v>
          </cell>
        </row>
        <row r="1564">
          <cell r="A1564" t="str">
            <v>ESTREG92008</v>
          </cell>
          <cell r="B1564" t="str">
            <v>EST</v>
          </cell>
          <cell r="C1564" t="str">
            <v>Estonia</v>
          </cell>
          <cell r="D1564" t="str">
            <v>Item 9</v>
          </cell>
          <cell r="E1564" t="str">
            <v>REG9</v>
          </cell>
          <cell r="F1564" t="str">
            <v>Maximum time for claim</v>
          </cell>
          <cell r="G1564">
            <v>2008</v>
          </cell>
          <cell r="H1564">
            <v>2008</v>
          </cell>
          <cell r="I1564" t="str">
            <v>The limitation period for filing a claim to contest the justification for termination of an employment contract is one month.</v>
          </cell>
          <cell r="J1564">
            <v>1</v>
          </cell>
          <cell r="M1564">
            <v>1</v>
          </cell>
        </row>
        <row r="1565">
          <cell r="A1565" t="str">
            <v>ESTFTC12008</v>
          </cell>
          <cell r="B1565" t="str">
            <v>EST</v>
          </cell>
          <cell r="C1565" t="str">
            <v>Estonia</v>
          </cell>
          <cell r="D1565" t="str">
            <v>Item 10</v>
          </cell>
          <cell r="E1565" t="str">
            <v>FTC1</v>
          </cell>
          <cell r="F1565" t="str">
            <v>Valid cases for use of fixed-term contracts, other than  “objective”  or “material” situation</v>
          </cell>
          <cell r="G1565">
            <v>2008</v>
          </cell>
          <cell r="H1565">
            <v>2008</v>
          </cell>
          <cell r="I1565" t="str">
            <v>There are some valid cases for use of fixed-term contracts, other than "objective" or "material" situation for example the director of a state museum, members of the teaching staff or research staff of a university, etc.</v>
          </cell>
          <cell r="J1565">
            <v>1</v>
          </cell>
          <cell r="M1565">
            <v>4</v>
          </cell>
        </row>
        <row r="1566">
          <cell r="A1566" t="str">
            <v>ESTFTC22008</v>
          </cell>
          <cell r="B1566" t="str">
            <v>EST</v>
          </cell>
          <cell r="C1566" t="str">
            <v>Estonia</v>
          </cell>
          <cell r="D1566" t="str">
            <v>Item 11</v>
          </cell>
          <cell r="E1566" t="str">
            <v>FTC2</v>
          </cell>
          <cell r="F1566" t="str">
            <v>Maximum number of successive fixed-term contracts</v>
          </cell>
          <cell r="G1566">
            <v>2008</v>
          </cell>
          <cell r="H1566">
            <v>2008</v>
          </cell>
          <cell r="I1566" t="str">
            <v>If an employment contract for completion of a specific task or for a temporary increase in work volume is entered into for the performance of the same work for more than two consecutive terms, each following employment contract entered into for a fixed term for the performance of the same work shall be deemed to be an employment contract entered into for an unspecified term.</v>
          </cell>
          <cell r="J1566">
            <v>2</v>
          </cell>
          <cell r="M1566">
            <v>4</v>
          </cell>
        </row>
        <row r="1567">
          <cell r="A1567" t="str">
            <v>ESTFTC32008</v>
          </cell>
          <cell r="B1567" t="str">
            <v>EST</v>
          </cell>
          <cell r="C1567" t="str">
            <v>Estonia</v>
          </cell>
          <cell r="D1567" t="str">
            <v>Item 12</v>
          </cell>
          <cell r="E1567" t="str">
            <v>FTC3</v>
          </cell>
          <cell r="F1567" t="str">
            <v>Maximum cumulated duration of successive fixed-term contracts</v>
          </cell>
          <cell r="G1567">
            <v>2008</v>
          </cell>
          <cell r="H1567">
            <v>2008</v>
          </cell>
          <cell r="I1567" t="str">
            <v>The law does not specify any limits to the number of fixed term contracts if separate valid objective reasons for each new contract cannot be given. A fixed term employment contract can be entered into for no longer than 5 years. If an employment contract for completion of a specific task or for a temporary increase in work volume is entered into for the performance of the same work for mroe than two consecutive terms, each following employment contract entered into for a fixed term for the performance of the same work shall be deemed to be an employment contract entered into for an unspecified term. So maximum cumulated duration of successive fixed term contracts in some cases is 10 years (5+5 years).</v>
          </cell>
          <cell r="J1567">
            <v>120</v>
          </cell>
          <cell r="M1567">
            <v>1</v>
          </cell>
        </row>
        <row r="1568">
          <cell r="A1568" t="str">
            <v>ESTTWA12008</v>
          </cell>
          <cell r="B1568" t="str">
            <v>EST</v>
          </cell>
          <cell r="C1568" t="str">
            <v>Estonia</v>
          </cell>
          <cell r="D1568" t="str">
            <v>Item 13</v>
          </cell>
          <cell r="E1568" t="str">
            <v>TWA1</v>
          </cell>
          <cell r="F1568" t="str">
            <v>Types of work for which TWA employment is legal</v>
          </cell>
          <cell r="G1568">
            <v>2008</v>
          </cell>
          <cell r="H1568">
            <v>2008</v>
          </cell>
          <cell r="I1568" t="str">
            <v>TWA contracts are allowed in all types of work.</v>
          </cell>
          <cell r="J1568">
            <v>4</v>
          </cell>
          <cell r="M1568">
            <v>0</v>
          </cell>
        </row>
        <row r="1569">
          <cell r="A1569" t="str">
            <v>ESTTWA22008</v>
          </cell>
          <cell r="B1569" t="str">
            <v>EST</v>
          </cell>
          <cell r="C1569" t="str">
            <v>Estonia</v>
          </cell>
          <cell r="D1569" t="str">
            <v>Item 14</v>
          </cell>
          <cell r="E1569" t="str">
            <v>TWA2A, TWA2B</v>
          </cell>
          <cell r="F1569" t="str">
            <v>Are there any restrictions on the number of renewals of a TWA contract?</v>
          </cell>
          <cell r="G1569">
            <v>2008</v>
          </cell>
          <cell r="H1569">
            <v>2008</v>
          </cell>
          <cell r="I1569" t="str">
            <v>No restrictions.</v>
          </cell>
          <cell r="J1569" t="str">
            <v>No</v>
          </cell>
          <cell r="K1569" t="str">
            <v>No</v>
          </cell>
          <cell r="M1569">
            <v>2</v>
          </cell>
          <cell r="N1569">
            <v>2</v>
          </cell>
        </row>
        <row r="1570">
          <cell r="A1570" t="str">
            <v>ESTTWA32008</v>
          </cell>
          <cell r="B1570" t="str">
            <v>EST</v>
          </cell>
          <cell r="C1570" t="str">
            <v>Estonia</v>
          </cell>
          <cell r="D1570" t="str">
            <v>Item 15</v>
          </cell>
          <cell r="E1570" t="str">
            <v>TWA3A, TWA3B</v>
          </cell>
          <cell r="F1570" t="str">
            <v>Maximum cumulated duration of temporary work contracts</v>
          </cell>
          <cell r="G1570">
            <v>2008</v>
          </cell>
          <cell r="H1570">
            <v>2008</v>
          </cell>
          <cell r="I1570" t="str">
            <v>No limits.</v>
          </cell>
          <cell r="J1570">
            <v>100</v>
          </cell>
          <cell r="K1570">
            <v>100</v>
          </cell>
          <cell r="M1570">
            <v>0</v>
          </cell>
          <cell r="N1570">
            <v>0</v>
          </cell>
        </row>
        <row r="1571">
          <cell r="A1571" t="str">
            <v>ESTTWA42008</v>
          </cell>
          <cell r="B1571" t="str">
            <v>EST</v>
          </cell>
          <cell r="C1571" t="str">
            <v>Estonia</v>
          </cell>
          <cell r="D1571" t="str">
            <v>Item 16</v>
          </cell>
          <cell r="E1571" t="str">
            <v>TWA4</v>
          </cell>
          <cell r="F1571" t="str">
            <v>Authorisation or reporting requirements</v>
          </cell>
          <cell r="G1571">
            <v>2008</v>
          </cell>
          <cell r="H1571">
            <v>2008</v>
          </cell>
          <cell r="I1571" t="str">
            <v>No</v>
          </cell>
          <cell r="J1571">
            <v>0</v>
          </cell>
          <cell r="M1571">
            <v>0</v>
          </cell>
        </row>
        <row r="1572">
          <cell r="A1572" t="str">
            <v>ESTTWA52008</v>
          </cell>
          <cell r="B1572" t="str">
            <v>EST</v>
          </cell>
          <cell r="C1572" t="str">
            <v>Estonia</v>
          </cell>
          <cell r="D1572" t="str">
            <v>Item 17</v>
          </cell>
          <cell r="E1572" t="str">
            <v>TWA5</v>
          </cell>
          <cell r="F1572" t="str">
            <v>Equal treatment for TWA workers</v>
          </cell>
          <cell r="G1572">
            <v>2008</v>
          </cell>
          <cell r="H1572">
            <v>2008</v>
          </cell>
          <cell r="I1572"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1572">
            <v>2</v>
          </cell>
          <cell r="M1572">
            <v>6</v>
          </cell>
        </row>
        <row r="1573">
          <cell r="A1573" t="str">
            <v>ESTCD12008</v>
          </cell>
          <cell r="B1573" t="str">
            <v>EST</v>
          </cell>
          <cell r="C1573" t="str">
            <v>Estonia</v>
          </cell>
          <cell r="D1573" t="str">
            <v>Item 18</v>
          </cell>
          <cell r="E1573" t="str">
            <v>CD1</v>
          </cell>
          <cell r="F1573" t="str">
            <v>Definition of collective dismissal</v>
          </cell>
          <cell r="G1573">
            <v>2008</v>
          </cell>
          <cell r="H1573">
            <v>2008</v>
          </cell>
          <cell r="I1573"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1573">
            <v>4</v>
          </cell>
          <cell r="M1573">
            <v>6</v>
          </cell>
        </row>
        <row r="1574">
          <cell r="A1574" t="str">
            <v>ESTCD22008</v>
          </cell>
          <cell r="B1574" t="str">
            <v>EST</v>
          </cell>
          <cell r="C1574" t="str">
            <v>Estonia</v>
          </cell>
          <cell r="D1574" t="str">
            <v>Item 19</v>
          </cell>
          <cell r="E1574" t="str">
            <v>CD2</v>
          </cell>
          <cell r="F1574" t="str">
            <v>Additional notification requirements in case of collective dismissals</v>
          </cell>
          <cell r="G1574">
            <v>2008</v>
          </cell>
          <cell r="H1574">
            <v>2008</v>
          </cell>
          <cell r="I1574" t="str">
            <v>Employer has the obligation to inform and consult with representative of employees and apply for the approval of the labour inspectorate.</v>
          </cell>
          <cell r="J1574">
            <v>0</v>
          </cell>
          <cell r="M1574">
            <v>0</v>
          </cell>
        </row>
        <row r="1575">
          <cell r="A1575" t="str">
            <v>ESTCD32008</v>
          </cell>
          <cell r="B1575" t="str">
            <v>EST</v>
          </cell>
          <cell r="C1575" t="str">
            <v>Estonia</v>
          </cell>
          <cell r="D1575" t="str">
            <v>Item 20</v>
          </cell>
          <cell r="E1575" t="str">
            <v>CD3</v>
          </cell>
          <cell r="F1575" t="str">
            <v>Additional delays involved in case of collective dismissals</v>
          </cell>
          <cell r="G1575">
            <v>2008</v>
          </cell>
          <cell r="H1575">
            <v>2008</v>
          </cell>
          <cell r="I1575" t="str">
            <v>During the consultations, the representatives of the employees have the right to meet with representatives of the employer and submit, within 15 days, their written proposals and opinions with regard to the termination of employment contracts, unless a longer period is agreed upon. The employer shall commence the termination of employment contracts of the employees not earlier than thirty days after obtaining the approval of the labour inspectorate. The representative of employees has the right to extend the term up to thirty days if the problems related to the termination of employment contracts cannot be solved in time.
Delay involved before notice can start: 15 days for employees to submit, their written proposals and opinions with regard to the termination of employment contracts.</v>
          </cell>
          <cell r="J1575">
            <v>15</v>
          </cell>
          <cell r="M1575">
            <v>1</v>
          </cell>
        </row>
        <row r="1576">
          <cell r="A1576" t="str">
            <v>ESTCD42008</v>
          </cell>
          <cell r="B1576" t="str">
            <v>EST</v>
          </cell>
          <cell r="C1576" t="str">
            <v>Estonia</v>
          </cell>
          <cell r="D1576" t="str">
            <v>Item 21</v>
          </cell>
          <cell r="E1576" t="str">
            <v>CD4</v>
          </cell>
          <cell r="F1576" t="str">
            <v>Other special costs to employers in case of collective dismissals</v>
          </cell>
          <cell r="G1576">
            <v>2008</v>
          </cell>
          <cell r="H1576">
            <v>2008</v>
          </cell>
          <cell r="I1576" t="str">
            <v>No additional requirements</v>
          </cell>
          <cell r="J1576">
            <v>0</v>
          </cell>
          <cell r="M1576">
            <v>0</v>
          </cell>
        </row>
        <row r="1577">
          <cell r="A1577" t="str">
            <v>ISLREG12008</v>
          </cell>
          <cell r="B1577" t="str">
            <v>ISL</v>
          </cell>
          <cell r="C1577" t="str">
            <v>Iceland</v>
          </cell>
          <cell r="D1577" t="str">
            <v>Item 1</v>
          </cell>
          <cell r="E1577" t="str">
            <v>REG1</v>
          </cell>
          <cell r="F1577" t="str">
            <v>Notification procedures</v>
          </cell>
          <cell r="G1577">
            <v>2008</v>
          </cell>
          <cell r="H1577">
            <v>2008</v>
          </cell>
          <cell r="I1577" t="str">
            <v>A worker must be notified of dismissal in writing.</v>
          </cell>
          <cell r="J1577">
            <v>1</v>
          </cell>
          <cell r="M1577">
            <v>2</v>
          </cell>
        </row>
        <row r="1578">
          <cell r="A1578" t="str">
            <v>ISLREG22008</v>
          </cell>
          <cell r="B1578" t="str">
            <v>ISL</v>
          </cell>
          <cell r="C1578" t="str">
            <v>Iceland</v>
          </cell>
          <cell r="D1578" t="str">
            <v>Item 2</v>
          </cell>
          <cell r="E1578" t="str">
            <v>REG2</v>
          </cell>
          <cell r="F1578" t="str">
            <v>Delay before notice can start</v>
          </cell>
          <cell r="G1578">
            <v>2008</v>
          </cell>
          <cell r="H1578">
            <v>2008</v>
          </cell>
          <cell r="I1578" t="str">
            <v xml:space="preserve">After notification in writing, the notice period begins first day of the month following notification.
Calculation: 1 day for notice in writing,15 days on average for first day of following month. </v>
          </cell>
          <cell r="J1578">
            <v>16</v>
          </cell>
          <cell r="M1578">
            <v>2</v>
          </cell>
        </row>
        <row r="1579">
          <cell r="A1579" t="str">
            <v>ISLREG32008</v>
          </cell>
          <cell r="B1579" t="str">
            <v>ISL</v>
          </cell>
          <cell r="C1579" t="str">
            <v>Iceland</v>
          </cell>
          <cell r="D1579" t="str">
            <v>Item 3</v>
          </cell>
          <cell r="E1579" t="str">
            <v>REG3A, REG3B, REG3C</v>
          </cell>
          <cell r="F1579" t="str">
            <v>Notice / tenure</v>
          </cell>
          <cell r="G1579">
            <v>2008</v>
          </cell>
          <cell r="H1579">
            <v>2008</v>
          </cell>
          <cell r="I1579"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1579">
            <v>2</v>
          </cell>
          <cell r="K1579">
            <v>3</v>
          </cell>
          <cell r="L1579">
            <v>3</v>
          </cell>
          <cell r="M1579">
            <v>6</v>
          </cell>
          <cell r="N1579">
            <v>5</v>
          </cell>
          <cell r="O1579">
            <v>2</v>
          </cell>
        </row>
        <row r="1580">
          <cell r="A1580" t="str">
            <v>ISLREG42008</v>
          </cell>
          <cell r="B1580" t="str">
            <v>ISL</v>
          </cell>
          <cell r="C1580" t="str">
            <v>Iceland</v>
          </cell>
          <cell r="D1580" t="str">
            <v>Item 4</v>
          </cell>
          <cell r="E1580" t="str">
            <v>REG4A, REG4B, REG4C</v>
          </cell>
          <cell r="F1580" t="str">
            <v>Severance pay / tenure</v>
          </cell>
          <cell r="G1580">
            <v>2008</v>
          </cell>
          <cell r="H1580">
            <v>2008</v>
          </cell>
          <cell r="I1580" t="str">
            <v>There is no legal right to severance pay</v>
          </cell>
          <cell r="J1580">
            <v>0</v>
          </cell>
          <cell r="K1580">
            <v>0</v>
          </cell>
          <cell r="L1580">
            <v>0</v>
          </cell>
          <cell r="M1580">
            <v>0</v>
          </cell>
          <cell r="N1580">
            <v>0</v>
          </cell>
          <cell r="O1580">
            <v>0</v>
          </cell>
        </row>
        <row r="1581">
          <cell r="A1581" t="str">
            <v>ISLREG52008</v>
          </cell>
          <cell r="B1581" t="str">
            <v>ISL</v>
          </cell>
          <cell r="C1581" t="str">
            <v>Iceland</v>
          </cell>
          <cell r="D1581" t="str">
            <v>Item 5</v>
          </cell>
          <cell r="E1581" t="str">
            <v>REG5</v>
          </cell>
          <cell r="F1581" t="str">
            <v>Definition of justified or unfair dismissal</v>
          </cell>
          <cell r="G1581">
            <v>2008</v>
          </cell>
          <cell r="H1581">
            <v>2008</v>
          </cell>
          <cell r="I1581"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1581">
            <v>0</v>
          </cell>
          <cell r="M1581">
            <v>0</v>
          </cell>
        </row>
        <row r="1582">
          <cell r="A1582" t="str">
            <v>ISLREG62008</v>
          </cell>
          <cell r="B1582" t="str">
            <v>ISL</v>
          </cell>
          <cell r="C1582" t="str">
            <v>Iceland</v>
          </cell>
          <cell r="D1582" t="str">
            <v>Item 6</v>
          </cell>
          <cell r="E1582" t="str">
            <v>REG6</v>
          </cell>
          <cell r="F1582" t="str">
            <v>Trial period</v>
          </cell>
          <cell r="G1582">
            <v>2008</v>
          </cell>
          <cell r="H1582">
            <v>2008</v>
          </cell>
          <cell r="I1582" t="str">
            <v>3 months</v>
          </cell>
          <cell r="J1582">
            <v>3</v>
          </cell>
          <cell r="M1582">
            <v>4</v>
          </cell>
        </row>
        <row r="1583">
          <cell r="A1583" t="str">
            <v>ISLREG72008</v>
          </cell>
          <cell r="B1583" t="str">
            <v>ISL</v>
          </cell>
          <cell r="C1583" t="str">
            <v>Iceland</v>
          </cell>
          <cell r="D1583" t="str">
            <v>Item 7</v>
          </cell>
          <cell r="E1583" t="str">
            <v>REG7</v>
          </cell>
          <cell r="F1583" t="str">
            <v xml:space="preserve">Compensation following unfair dismissal </v>
          </cell>
          <cell r="G1583">
            <v>2008</v>
          </cell>
          <cell r="H1583">
            <v>2008</v>
          </cell>
          <cell r="I1583" t="str">
            <v>Information not readily available.</v>
          </cell>
          <cell r="J1583" t="str">
            <v>..</v>
          </cell>
          <cell r="M1583" t="e">
            <v>#N/A</v>
          </cell>
        </row>
        <row r="1584">
          <cell r="A1584" t="str">
            <v>ISLREG82008</v>
          </cell>
          <cell r="B1584" t="str">
            <v>ISL</v>
          </cell>
          <cell r="C1584" t="str">
            <v>Iceland</v>
          </cell>
          <cell r="D1584" t="str">
            <v>Item 8</v>
          </cell>
          <cell r="E1584" t="str">
            <v>REG8</v>
          </cell>
          <cell r="F1584" t="str">
            <v>Possibility of reinstatement following unfair dismissal</v>
          </cell>
          <cell r="G1584">
            <v>2008</v>
          </cell>
          <cell r="H1584">
            <v>2008</v>
          </cell>
          <cell r="I1584" t="str">
            <v>If the termination is found to be unfair, the court does not typically order reinstatement.</v>
          </cell>
          <cell r="J1584">
            <v>0</v>
          </cell>
          <cell r="M1584">
            <v>0</v>
          </cell>
        </row>
        <row r="1585">
          <cell r="A1585" t="str">
            <v>ISLREG92008</v>
          </cell>
          <cell r="B1585" t="str">
            <v>ISL</v>
          </cell>
          <cell r="C1585" t="str">
            <v>Iceland</v>
          </cell>
          <cell r="D1585" t="str">
            <v>Item 9</v>
          </cell>
          <cell r="E1585" t="str">
            <v>REG9</v>
          </cell>
          <cell r="F1585" t="str">
            <v>Maximum time for claim</v>
          </cell>
          <cell r="G1585">
            <v>2008</v>
          </cell>
          <cell r="H1585">
            <v>2008</v>
          </cell>
          <cell r="I1585" t="str">
            <v>Generally, dispute cases lapse if not claimed without four years.</v>
          </cell>
          <cell r="J1585">
            <v>48</v>
          </cell>
          <cell r="M1585">
            <v>6</v>
          </cell>
        </row>
        <row r="1586">
          <cell r="A1586" t="str">
            <v>ISLFTC12008</v>
          </cell>
          <cell r="B1586" t="str">
            <v>ISL</v>
          </cell>
          <cell r="C1586" t="str">
            <v>Iceland</v>
          </cell>
          <cell r="D1586" t="str">
            <v>Item 10</v>
          </cell>
          <cell r="E1586" t="str">
            <v>FTC1</v>
          </cell>
          <cell r="F1586" t="str">
            <v>Valid cases for use of fixed-term contracts, other than  “objective”  or “material” situation</v>
          </cell>
          <cell r="G1586">
            <v>2008</v>
          </cell>
          <cell r="H1586">
            <v>2008</v>
          </cell>
          <cell r="I1586" t="str">
            <v>No restrictions</v>
          </cell>
          <cell r="J1586">
            <v>3</v>
          </cell>
          <cell r="M1586">
            <v>0</v>
          </cell>
        </row>
        <row r="1587">
          <cell r="A1587" t="str">
            <v>ISLFTC22008</v>
          </cell>
          <cell r="B1587" t="str">
            <v>ISL</v>
          </cell>
          <cell r="C1587" t="str">
            <v>Iceland</v>
          </cell>
          <cell r="D1587" t="str">
            <v>Item 11</v>
          </cell>
          <cell r="E1587" t="str">
            <v>FTC2</v>
          </cell>
          <cell r="F1587" t="str">
            <v>Maximum number of successive fixed-term contracts</v>
          </cell>
          <cell r="G1587">
            <v>2008</v>
          </cell>
          <cell r="H1587">
            <v>2008</v>
          </cell>
          <cell r="I1587" t="str">
            <v>No limit.</v>
          </cell>
          <cell r="J1587">
            <v>100</v>
          </cell>
          <cell r="M1587">
            <v>0</v>
          </cell>
        </row>
        <row r="1588">
          <cell r="A1588" t="str">
            <v>ISLFTC32008</v>
          </cell>
          <cell r="B1588" t="str">
            <v>ISL</v>
          </cell>
          <cell r="C1588" t="str">
            <v>Iceland</v>
          </cell>
          <cell r="D1588" t="str">
            <v>Item 12</v>
          </cell>
          <cell r="E1588" t="str">
            <v>FTC3</v>
          </cell>
          <cell r="F1588" t="str">
            <v>Maximum cumulated duration of successive fixed-term contracts</v>
          </cell>
          <cell r="G1588">
            <v>2008</v>
          </cell>
          <cell r="H1588">
            <v>2008</v>
          </cell>
          <cell r="I1588" t="str">
            <v>Maximum length of fixed term contracts is 24 months including renewals. Fixed-term contracts for managerial personnel are not time-limited.</v>
          </cell>
          <cell r="J1588">
            <v>24</v>
          </cell>
          <cell r="M1588">
            <v>3</v>
          </cell>
        </row>
        <row r="1589">
          <cell r="A1589" t="str">
            <v>ISLTWA12008</v>
          </cell>
          <cell r="B1589" t="str">
            <v>ISL</v>
          </cell>
          <cell r="C1589" t="str">
            <v>Iceland</v>
          </cell>
          <cell r="D1589" t="str">
            <v>Item 13</v>
          </cell>
          <cell r="E1589" t="str">
            <v>TWA1</v>
          </cell>
          <cell r="F1589" t="str">
            <v>Types of work for which TWA employment is legal</v>
          </cell>
          <cell r="G1589">
            <v>2008</v>
          </cell>
          <cell r="H1589">
            <v>2008</v>
          </cell>
          <cell r="I1589" t="str">
            <v>Generally allowed. However, TWA’s are not permitted to hire out a worker to a user firm if the worker has worked directly for the user firm in the previous six months.</v>
          </cell>
          <cell r="J1589">
            <v>4</v>
          </cell>
          <cell r="M1589">
            <v>0</v>
          </cell>
        </row>
        <row r="1590">
          <cell r="A1590" t="str">
            <v>ISLTWA22008</v>
          </cell>
          <cell r="B1590" t="str">
            <v>ISL</v>
          </cell>
          <cell r="C1590" t="str">
            <v>Iceland</v>
          </cell>
          <cell r="D1590" t="str">
            <v>Item 14</v>
          </cell>
          <cell r="E1590" t="str">
            <v>TWA2A, TWA2B</v>
          </cell>
          <cell r="F1590" t="str">
            <v>Are there any restrictions on the number of renewals of a TWA contract?</v>
          </cell>
          <cell r="G1590">
            <v>2008</v>
          </cell>
          <cell r="H1590">
            <v>2008</v>
          </cell>
          <cell r="I1590" t="str">
            <v>No</v>
          </cell>
          <cell r="J1590" t="str">
            <v>No</v>
          </cell>
          <cell r="K1590" t="str">
            <v>No</v>
          </cell>
          <cell r="M1590">
            <v>2</v>
          </cell>
          <cell r="N1590">
            <v>2</v>
          </cell>
        </row>
        <row r="1591">
          <cell r="A1591" t="str">
            <v>ISLTWA32008</v>
          </cell>
          <cell r="B1591" t="str">
            <v>ISL</v>
          </cell>
          <cell r="C1591" t="str">
            <v>Iceland</v>
          </cell>
          <cell r="D1591" t="str">
            <v>Item 15</v>
          </cell>
          <cell r="E1591" t="str">
            <v>TWA3A, TWA3B</v>
          </cell>
          <cell r="F1591" t="str">
            <v>Maximum cumulated duration of temporary work contracts</v>
          </cell>
          <cell r="G1591">
            <v>2008</v>
          </cell>
          <cell r="H1591">
            <v>2008</v>
          </cell>
          <cell r="I1591" t="str">
            <v>No limit</v>
          </cell>
          <cell r="J1591">
            <v>100</v>
          </cell>
          <cell r="K1591">
            <v>100</v>
          </cell>
          <cell r="M1591">
            <v>0</v>
          </cell>
          <cell r="N1591">
            <v>0</v>
          </cell>
        </row>
        <row r="1592">
          <cell r="A1592" t="str">
            <v>ISLTWA42008</v>
          </cell>
          <cell r="B1592" t="str">
            <v>ISL</v>
          </cell>
          <cell r="C1592" t="str">
            <v>Iceland</v>
          </cell>
          <cell r="D1592" t="str">
            <v>Item 16</v>
          </cell>
          <cell r="E1592" t="str">
            <v>TWA4</v>
          </cell>
          <cell r="F1592" t="str">
            <v>Authorisation or reporting requirements</v>
          </cell>
          <cell r="G1592">
            <v>2008</v>
          </cell>
          <cell r="H1592">
            <v>2008</v>
          </cell>
          <cell r="I1592" t="str">
            <v>Temporary work agencies must notify and report regularly to the Directorate of Labour.</v>
          </cell>
          <cell r="J1592">
            <v>3</v>
          </cell>
          <cell r="M1592">
            <v>6</v>
          </cell>
        </row>
        <row r="1593">
          <cell r="A1593" t="str">
            <v>ISLTWA52008</v>
          </cell>
          <cell r="B1593" t="str">
            <v>ISL</v>
          </cell>
          <cell r="C1593" t="str">
            <v>Iceland</v>
          </cell>
          <cell r="D1593" t="str">
            <v>Item 17</v>
          </cell>
          <cell r="E1593" t="str">
            <v>TWA5</v>
          </cell>
          <cell r="F1593" t="str">
            <v>Equal treatment for TWA workers</v>
          </cell>
          <cell r="G1593">
            <v>2008</v>
          </cell>
          <cell r="H1593">
            <v>2008</v>
          </cell>
          <cell r="I1593" t="str">
            <v>TWA workers enjoy basic pay and working conditions as agreed in collective agreements.
Calculation: half point for wages and half point for working conditions</v>
          </cell>
          <cell r="J1593">
            <v>1</v>
          </cell>
          <cell r="M1593">
            <v>3</v>
          </cell>
        </row>
        <row r="1594">
          <cell r="A1594" t="str">
            <v>ISLCD12008</v>
          </cell>
          <cell r="B1594" t="str">
            <v>ISL</v>
          </cell>
          <cell r="C1594" t="str">
            <v>Iceland</v>
          </cell>
          <cell r="D1594" t="str">
            <v>Item 18</v>
          </cell>
          <cell r="E1594" t="str">
            <v>CD1</v>
          </cell>
          <cell r="F1594" t="str">
            <v>Definition of collective dismissal</v>
          </cell>
          <cell r="G1594">
            <v>2008</v>
          </cell>
          <cell r="H1594">
            <v>2008</v>
          </cell>
          <cell r="I1594"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1594">
            <v>3</v>
          </cell>
          <cell r="M1594">
            <v>4.5</v>
          </cell>
        </row>
        <row r="1595">
          <cell r="A1595" t="str">
            <v>ISLCD22008</v>
          </cell>
          <cell r="B1595" t="str">
            <v>ISL</v>
          </cell>
          <cell r="C1595" t="str">
            <v>Iceland</v>
          </cell>
          <cell r="D1595" t="str">
            <v>Item 19</v>
          </cell>
          <cell r="E1595" t="str">
            <v>CD2</v>
          </cell>
          <cell r="F1595" t="str">
            <v>Additional notification requirements in case of collective dismissals</v>
          </cell>
          <cell r="G1595">
            <v>2008</v>
          </cell>
          <cell r="H1595">
            <v>2008</v>
          </cell>
          <cell r="I1595"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1595">
            <v>2</v>
          </cell>
          <cell r="M1595">
            <v>6</v>
          </cell>
        </row>
        <row r="1596">
          <cell r="A1596" t="str">
            <v>ISLCD32008</v>
          </cell>
          <cell r="B1596" t="str">
            <v>ISL</v>
          </cell>
          <cell r="C1596" t="str">
            <v>Iceland</v>
          </cell>
          <cell r="D1596" t="str">
            <v>Item 20</v>
          </cell>
          <cell r="E1596" t="str">
            <v>CD3</v>
          </cell>
          <cell r="F1596" t="str">
            <v>Additional delays involved in case of collective dismissals</v>
          </cell>
          <cell r="G1596">
            <v>2008</v>
          </cell>
          <cell r="H1596">
            <v>2008</v>
          </cell>
          <cell r="I1596" t="str">
            <v>The time taken for consultation between the employer and the workers' representatives varies widely.</v>
          </cell>
          <cell r="J1596" t="str">
            <v>..</v>
          </cell>
          <cell r="M1596" t="e">
            <v>#N/A</v>
          </cell>
        </row>
        <row r="1597">
          <cell r="A1597" t="str">
            <v>ISLCD42008</v>
          </cell>
          <cell r="B1597" t="str">
            <v>ISL</v>
          </cell>
          <cell r="C1597" t="str">
            <v>Iceland</v>
          </cell>
          <cell r="D1597" t="str">
            <v>Item 21</v>
          </cell>
          <cell r="E1597" t="str">
            <v>CD4</v>
          </cell>
          <cell r="F1597" t="str">
            <v>Other special costs to employers in case of collective dismissals</v>
          </cell>
          <cell r="G1597">
            <v>2008</v>
          </cell>
          <cell r="H1597">
            <v>2008</v>
          </cell>
          <cell r="I1597" t="str">
            <v>No additional costs.</v>
          </cell>
          <cell r="J1597">
            <v>0</v>
          </cell>
          <cell r="M1597">
            <v>0</v>
          </cell>
        </row>
        <row r="1598">
          <cell r="A1598" t="str">
            <v>INDREG12008</v>
          </cell>
          <cell r="B1598" t="str">
            <v>IND</v>
          </cell>
          <cell r="C1598" t="str">
            <v>India</v>
          </cell>
          <cell r="D1598" t="str">
            <v>Item 1</v>
          </cell>
          <cell r="E1598" t="str">
            <v>REG1</v>
          </cell>
          <cell r="F1598" t="str">
            <v>Notification procedures</v>
          </cell>
          <cell r="G1598">
            <v>2008</v>
          </cell>
          <cell r="H1598">
            <v>2008</v>
          </cell>
          <cell r="I1598" t="str">
            <v>Firms are required to give workers written notice of dismissal. For retrenchments, the relevant government authority must also be notified (art. 25F, Industrial disputes act, 1947). For establishments with 100 or more workmen, the employer must also obtain permission from the relevant government authority before retrenchment can take place. Retrenchment is defined as termination for whatsoever reason, except in the case of disciplinary action (see e.g. State Bank of India v. N Sundara Money [1976] 3 SCR 160). 
Calculation: based on retrenchment; average of large and small establishments ((2+3)/2 = 2.5)</v>
          </cell>
          <cell r="J1598">
            <v>2.5</v>
          </cell>
          <cell r="M1598">
            <v>5</v>
          </cell>
        </row>
        <row r="1599">
          <cell r="A1599" t="str">
            <v>INDREG22008</v>
          </cell>
          <cell r="B1599" t="str">
            <v>IND</v>
          </cell>
          <cell r="C1599" t="str">
            <v>India</v>
          </cell>
          <cell r="D1599" t="str">
            <v>Item 2</v>
          </cell>
          <cell r="E1599" t="str">
            <v>REG2</v>
          </cell>
          <cell r="F1599" t="str">
            <v>Delay before notice can start</v>
          </cell>
          <cell r="G1599">
            <v>2008</v>
          </cell>
          <cell r="H1599">
            <v>2008</v>
          </cell>
          <cell r="I1599" t="str">
            <v>Written notice of dismissal can be handed to the employee. Courts may require that an employee be given warning prior to dismissal and a fair hearing. Where an employee is dismissed for disciplinary reasons, courts usually examine whether appropriate warning was given prior to dismissal. For large establishments, permission for retrenchment must be received from the relevant government authority. The government authority must decide within 60 days from the date of application by the employer. In case there is no decision in 60 days, it is deemed that permission is granted
Calculation: based on retrenchment; average of large and small establishments (1 day for written notice + 6 days for warning and hearing+ 60/2 days for permission) = 37 days</v>
          </cell>
          <cell r="J1599">
            <v>37</v>
          </cell>
          <cell r="M1599">
            <v>5</v>
          </cell>
        </row>
        <row r="1600">
          <cell r="A1600" t="str">
            <v>INDREG32008</v>
          </cell>
          <cell r="B1600" t="str">
            <v>IND</v>
          </cell>
          <cell r="C1600" t="str">
            <v>India</v>
          </cell>
          <cell r="D1600" t="str">
            <v>Item 3</v>
          </cell>
          <cell r="E1600" t="str">
            <v>REG3A, REG3B, REG3C</v>
          </cell>
          <cell r="F1600" t="str">
            <v>Notice / tenure</v>
          </cell>
          <cell r="G1600">
            <v>2008</v>
          </cell>
          <cell r="H1600">
            <v>2008</v>
          </cell>
          <cell r="I1600" t="str">
            <v>In case of retrenchment: workers with no less than one year’s tenure are entitled to one month’s notice or payment in lieu of notice. Establishments with 100 or more workmen are required to give workers three months’ notice or payment in lieu to workers with more than one year’s tenure.
Calculation: based on retrenchment; average of large and small establishments</v>
          </cell>
          <cell r="J1600">
            <v>0</v>
          </cell>
          <cell r="K1600">
            <v>2</v>
          </cell>
          <cell r="L1600">
            <v>2</v>
          </cell>
          <cell r="M1600">
            <v>0</v>
          </cell>
          <cell r="N1600">
            <v>4</v>
          </cell>
          <cell r="O1600">
            <v>1</v>
          </cell>
        </row>
        <row r="1601">
          <cell r="A1601" t="str">
            <v>INDREG42008</v>
          </cell>
          <cell r="B1601" t="str">
            <v>IND</v>
          </cell>
          <cell r="C1601" t="str">
            <v>India</v>
          </cell>
          <cell r="D1601" t="str">
            <v>Item 4</v>
          </cell>
          <cell r="E1601" t="str">
            <v>REG4A, REG4B, REG4C</v>
          </cell>
          <cell r="F1601" t="str">
            <v>Severance pay / tenure</v>
          </cell>
          <cell r="G1601">
            <v>2008</v>
          </cell>
          <cell r="H1601">
            <v>2008</v>
          </cell>
          <cell r="I1601" t="str">
            <v>Workers with no less than one year’s tenure who are dismissed for retrenchment are entitled to 15 days pay for each completed year of continuous service or any part thereof exceeding six months.
Calculation: based on retrenchment</v>
          </cell>
          <cell r="J1601">
            <v>0</v>
          </cell>
          <cell r="K1601">
            <v>2</v>
          </cell>
          <cell r="L1601">
            <v>10</v>
          </cell>
          <cell r="M1601">
            <v>0</v>
          </cell>
          <cell r="N1601">
            <v>3</v>
          </cell>
          <cell r="O1601">
            <v>3</v>
          </cell>
        </row>
        <row r="1602">
          <cell r="A1602" t="str">
            <v>INDREG52008</v>
          </cell>
          <cell r="B1602" t="str">
            <v>IND</v>
          </cell>
          <cell r="C1602" t="str">
            <v>India</v>
          </cell>
          <cell r="D1602" t="str">
            <v>Item 5</v>
          </cell>
          <cell r="E1602" t="str">
            <v>REG5</v>
          </cell>
          <cell r="F1602" t="str">
            <v>Definition of justified or unfair dismissal</v>
          </cell>
          <cell r="G1602">
            <v>2008</v>
          </cell>
          <cell r="H1602">
            <v>2008</v>
          </cell>
          <cell r="I1602" t="str">
            <v>Fair: an employee can be dismissed on the charge of theft, habitual negligence of duty, disorderly behavior, bribery, lack of capability, financial irregularities or subordination. However, in most cases the employee is entitled to warning prior to dismissal and a fair hearing. However, company standing orders regulating dismissal must be approved by government authorities and typically severely restrict dismissal as result of disciplinary action. Retrenchment, defined in a very wide way, is also generally fair provided that procedures has been followed correctly (e.g. State Bank of India v. N Sundara Money [1976] 3 SCR 160; State of Bombay and others v. Hospital Mazdoor Sabha &amp; others [1960] 2 SCR 866).
Unfair: dismissal is unfair if provisions for retrenchment or dismissal have not been properly followed, where the employee has not had an adequate opportunity to defend him/herself, during sickness, maternity leave, in retribution for filing a complaint, for taking part in peaceful trade union activities or as a result of discrimination.
For economic redundancies, in the absence of any agreement between the employer and dismissed worker, the employer should dismiss the worker who was the last person to be employed in the category.</v>
          </cell>
          <cell r="J1602">
            <v>1</v>
          </cell>
          <cell r="M1602">
            <v>2</v>
          </cell>
        </row>
        <row r="1603">
          <cell r="A1603" t="str">
            <v>INDREG62008</v>
          </cell>
          <cell r="B1603" t="str">
            <v>IND</v>
          </cell>
          <cell r="C1603" t="str">
            <v>India</v>
          </cell>
          <cell r="D1603" t="str">
            <v>Item 6</v>
          </cell>
          <cell r="E1603" t="str">
            <v>REG6</v>
          </cell>
          <cell r="F1603" t="str">
            <v>Trial period</v>
          </cell>
          <cell r="G1603">
            <v>2008</v>
          </cell>
          <cell r="H1603">
            <v>2008</v>
          </cell>
          <cell r="I1603" t="str">
            <v>Employees appointed for a permanent post are usually kept on probation for a period of six months to a year, during which time the employee’s suitability for the job can be assessed. The law does not stipulate any maximum probation period.
Calculation: average of typical minimum and maximum length</v>
          </cell>
          <cell r="J1603">
            <v>9</v>
          </cell>
          <cell r="M1603">
            <v>3</v>
          </cell>
        </row>
        <row r="1604">
          <cell r="A1604" t="str">
            <v>INDREG72008</v>
          </cell>
          <cell r="B1604" t="str">
            <v>IND</v>
          </cell>
          <cell r="C1604" t="str">
            <v>India</v>
          </cell>
          <cell r="D1604" t="str">
            <v>Item 7</v>
          </cell>
          <cell r="E1604" t="str">
            <v>REG7</v>
          </cell>
          <cell r="F1604" t="str">
            <v xml:space="preserve">Compensation following unfair dismissal </v>
          </cell>
          <cell r="G1604">
            <v>2008</v>
          </cell>
          <cell r="H1604">
            <v>2008</v>
          </cell>
          <cell r="I1604" t="str">
            <v xml:space="preserve">In the event that a dismissal is found to be unfair, the court may reinstate the worker with  back pay. In extreme cases where the employer argues strongly against reinstatement, the court may award compensation instead of reinstatement. Labour courts typically take 3-4 years to settle disputes and make an award. The law stipulates that in case of illegal dismissal the workman dismissed is entitled to all the benefits under any law as if he/she had not been laid-off.
</v>
          </cell>
          <cell r="J1604">
            <v>6</v>
          </cell>
          <cell r="M1604">
            <v>1</v>
          </cell>
        </row>
        <row r="1605">
          <cell r="A1605" t="str">
            <v>INDREG82008</v>
          </cell>
          <cell r="B1605" t="str">
            <v>IND</v>
          </cell>
          <cell r="C1605" t="str">
            <v>India</v>
          </cell>
          <cell r="D1605" t="str">
            <v>Item 8</v>
          </cell>
          <cell r="E1605" t="str">
            <v>REG8</v>
          </cell>
          <cell r="F1605" t="str">
            <v>Possibility of reinstatement following unfair dismissal</v>
          </cell>
          <cell r="G1605">
            <v>2008</v>
          </cell>
          <cell r="H1605">
            <v>2008</v>
          </cell>
          <cell r="I1605" t="str">
            <v xml:space="preserve">In most cases of unfair dismissal, the court orders reinstatement. </v>
          </cell>
          <cell r="J1605">
            <v>3</v>
          </cell>
          <cell r="M1605">
            <v>6</v>
          </cell>
        </row>
        <row r="1606">
          <cell r="A1606" t="str">
            <v>INDREG92008</v>
          </cell>
          <cell r="B1606" t="str">
            <v>IND</v>
          </cell>
          <cell r="C1606" t="str">
            <v>India</v>
          </cell>
          <cell r="D1606" t="str">
            <v>Item 9</v>
          </cell>
          <cell r="E1606" t="str">
            <v>REG9</v>
          </cell>
          <cell r="F1606" t="str">
            <v>Maximum time for claim</v>
          </cell>
          <cell r="G1606">
            <v>2008</v>
          </cell>
          <cell r="H1606">
            <v>2008</v>
          </cell>
          <cell r="I1606" t="str">
            <v>There is no time limit for lodging a complaint about dismissal, although excessive delay may prejudice a worker’s case.</v>
          </cell>
          <cell r="J1606">
            <v>100</v>
          </cell>
          <cell r="M1606">
            <v>6</v>
          </cell>
        </row>
        <row r="1607">
          <cell r="A1607" t="str">
            <v>INDFTC12008</v>
          </cell>
          <cell r="B1607" t="str">
            <v>IND</v>
          </cell>
          <cell r="C1607" t="str">
            <v>India</v>
          </cell>
          <cell r="D1607" t="str">
            <v>Item 10</v>
          </cell>
          <cell r="E1607" t="str">
            <v>FTC1</v>
          </cell>
          <cell r="F1607" t="str">
            <v>Valid cases for use of fixed-term contracts, other than  “objective”  or “material” situation</v>
          </cell>
          <cell r="G1607">
            <v>2008</v>
          </cell>
          <cell r="H1607">
            <v>2008</v>
          </cell>
          <cell r="I1607" t="str">
            <v>Temporary workers may be engaged for work which is essentially of a temporary nature likely tobe finished within a limited time. Exemptions exist for some industries (information technology and business processing outsourcing) and export processing and special economic zones in some states.</v>
          </cell>
          <cell r="J1607">
            <v>1</v>
          </cell>
          <cell r="M1607">
            <v>4</v>
          </cell>
        </row>
        <row r="1608">
          <cell r="A1608" t="str">
            <v>INDFTC22008</v>
          </cell>
          <cell r="B1608" t="str">
            <v>IND</v>
          </cell>
          <cell r="C1608" t="str">
            <v>India</v>
          </cell>
          <cell r="D1608" t="str">
            <v>Item 11</v>
          </cell>
          <cell r="E1608" t="str">
            <v>FTC2</v>
          </cell>
          <cell r="F1608" t="str">
            <v>Maximum number of successive fixed-term contracts</v>
          </cell>
          <cell r="G1608">
            <v>2008</v>
          </cell>
          <cell r="H1608">
            <v>2008</v>
          </cell>
          <cell r="I1608" t="str">
            <v>No limits.</v>
          </cell>
          <cell r="J1608">
            <v>100</v>
          </cell>
          <cell r="M1608">
            <v>0</v>
          </cell>
        </row>
        <row r="1609">
          <cell r="A1609" t="str">
            <v>INDFTC32008</v>
          </cell>
          <cell r="B1609" t="str">
            <v>IND</v>
          </cell>
          <cell r="C1609" t="str">
            <v>India</v>
          </cell>
          <cell r="D1609" t="str">
            <v>Item 12</v>
          </cell>
          <cell r="E1609" t="str">
            <v>FTC3</v>
          </cell>
          <cell r="F1609" t="str">
            <v>Maximum cumulated duration of successive fixed-term contracts</v>
          </cell>
          <cell r="G1609">
            <v>2008</v>
          </cell>
          <cell r="H1609">
            <v>2008</v>
          </cell>
          <cell r="I1609" t="str">
            <v>No limits.</v>
          </cell>
          <cell r="J1609">
            <v>200</v>
          </cell>
          <cell r="M1609">
            <v>0</v>
          </cell>
        </row>
        <row r="1610">
          <cell r="A1610" t="str">
            <v>INDTWA12008</v>
          </cell>
          <cell r="B1610" t="str">
            <v>IND</v>
          </cell>
          <cell r="C1610" t="str">
            <v>India</v>
          </cell>
          <cell r="D1610" t="str">
            <v>Item 13</v>
          </cell>
          <cell r="E1610" t="str">
            <v>TWA1</v>
          </cell>
          <cell r="F1610" t="str">
            <v>Types of work for which TWA employment is legal</v>
          </cell>
          <cell r="G1610">
            <v>2008</v>
          </cell>
          <cell r="H1610">
            <v>2008</v>
          </cell>
          <cell r="I1610" t="str">
            <v>According to central labour contract laws and rules, contract labour is generally allowed for non-core activities (although with some industries or firms prohibited from using contract labour). However, there is no consensus about what is the effective regulatory environment applying to the staffing industry and whether contract labour laws and rules apply to that industry. This creates a lot of regulatory uncertainty.</v>
          </cell>
          <cell r="J1610">
            <v>2.5</v>
          </cell>
          <cell r="M1610">
            <v>2.25</v>
          </cell>
        </row>
        <row r="1611">
          <cell r="A1611" t="str">
            <v>INDTWA22008</v>
          </cell>
          <cell r="B1611" t="str">
            <v>IND</v>
          </cell>
          <cell r="C1611" t="str">
            <v>India</v>
          </cell>
          <cell r="D1611" t="str">
            <v>Item 14</v>
          </cell>
          <cell r="E1611" t="str">
            <v>TWA2A, TWA2B</v>
          </cell>
          <cell r="F1611" t="str">
            <v>Are there any restrictions on the number of renewals of a TWA contract?</v>
          </cell>
          <cell r="G1611">
            <v>2008</v>
          </cell>
          <cell r="H1611">
            <v>2008</v>
          </cell>
          <cell r="I1611" t="str">
            <v>No</v>
          </cell>
          <cell r="J1611" t="str">
            <v>No</v>
          </cell>
          <cell r="K1611" t="str">
            <v>No</v>
          </cell>
          <cell r="M1611">
            <v>2</v>
          </cell>
          <cell r="N1611">
            <v>2</v>
          </cell>
        </row>
        <row r="1612">
          <cell r="A1612" t="str">
            <v>INDTWA32008</v>
          </cell>
          <cell r="B1612" t="str">
            <v>IND</v>
          </cell>
          <cell r="C1612" t="str">
            <v>India</v>
          </cell>
          <cell r="D1612" t="str">
            <v>Item 15</v>
          </cell>
          <cell r="E1612" t="str">
            <v>TWA3A, TWA3B</v>
          </cell>
          <cell r="F1612" t="str">
            <v>Maximum cumulated duration of temporary work contracts</v>
          </cell>
          <cell r="G1612">
            <v>2008</v>
          </cell>
          <cell r="H1612">
            <v>2008</v>
          </cell>
          <cell r="I1612" t="str">
            <v>No limits for both assignments and contracts.</v>
          </cell>
          <cell r="J1612">
            <v>100</v>
          </cell>
          <cell r="K1612">
            <v>100</v>
          </cell>
          <cell r="M1612">
            <v>0</v>
          </cell>
          <cell r="N1612">
            <v>0</v>
          </cell>
        </row>
        <row r="1613">
          <cell r="A1613" t="str">
            <v>INDTWA42008</v>
          </cell>
          <cell r="B1613" t="str">
            <v>IND</v>
          </cell>
          <cell r="C1613" t="str">
            <v>India</v>
          </cell>
          <cell r="D1613" t="str">
            <v>Item 16</v>
          </cell>
          <cell r="E1613" t="str">
            <v>TWA4</v>
          </cell>
          <cell r="F1613" t="str">
            <v>Authorisation or reporting requirements</v>
          </cell>
          <cell r="G1613">
            <v>2008</v>
          </cell>
          <cell r="H1613">
            <v>2008</v>
          </cell>
          <cell r="I1613" t="str">
            <v>Contractors and user firms with more than 20 employees are required to obtain a license (and pay a fee and security deposit) before engaging contract workers. The license is valid for 12 months, after which it can be renewed by following the same procedure. The contractor is required to report any changes in th number of workers employed or their conditions of work to the licensing authority.</v>
          </cell>
          <cell r="J1613">
            <v>3</v>
          </cell>
          <cell r="M1613">
            <v>6</v>
          </cell>
        </row>
        <row r="1614">
          <cell r="A1614" t="str">
            <v>INDTWA52008</v>
          </cell>
          <cell r="B1614" t="str">
            <v>IND</v>
          </cell>
          <cell r="C1614" t="str">
            <v>India</v>
          </cell>
          <cell r="D1614" t="str">
            <v>Item 17</v>
          </cell>
          <cell r="E1614" t="str">
            <v>TWA5</v>
          </cell>
          <cell r="F1614" t="str">
            <v>Equal treatment for TWA workers</v>
          </cell>
          <cell r="G1614">
            <v>2008</v>
          </cell>
          <cell r="H1614">
            <v>2008</v>
          </cell>
          <cell r="I1614" t="str">
            <v>The wage rates and working conditions of the contracted worker must be the same as those of a worker employed directly by the user firm to do the same type of work.</v>
          </cell>
          <cell r="J1614">
            <v>2</v>
          </cell>
          <cell r="M1614">
            <v>6</v>
          </cell>
        </row>
        <row r="1615">
          <cell r="A1615" t="str">
            <v>INDCD12008</v>
          </cell>
          <cell r="B1615" t="str">
            <v>IND</v>
          </cell>
          <cell r="C1615" t="str">
            <v>India</v>
          </cell>
          <cell r="D1615" t="str">
            <v>Item 18</v>
          </cell>
          <cell r="E1615" t="str">
            <v>CD1</v>
          </cell>
          <cell r="F1615" t="str">
            <v>Definition of collective dismissal</v>
          </cell>
          <cell r="G1615">
            <v>2008</v>
          </cell>
          <cell r="H1615">
            <v>2008</v>
          </cell>
          <cell r="I1615" t="str">
            <v>There are no additional regulations for collective dismissals but there are special regulations in the case of closure of an establishment with 50 or more workmen (art. 25FF, Industrial disputes act, 1947).</v>
          </cell>
          <cell r="J1615">
            <v>0.5</v>
          </cell>
          <cell r="M1615">
            <v>0.75</v>
          </cell>
        </row>
        <row r="1616">
          <cell r="A1616" t="str">
            <v>INDCD22008</v>
          </cell>
          <cell r="B1616" t="str">
            <v>IND</v>
          </cell>
          <cell r="C1616" t="str">
            <v>India</v>
          </cell>
          <cell r="D1616" t="str">
            <v>Item 19</v>
          </cell>
          <cell r="E1616" t="str">
            <v>CD2</v>
          </cell>
          <cell r="F1616" t="str">
            <v>Additional notification requirements in case of collective dismissals</v>
          </cell>
          <cell r="G1616">
            <v>2008</v>
          </cell>
          <cell r="H1616">
            <v>2008</v>
          </cell>
          <cell r="I1616" t="str">
            <v>No additional requirements</v>
          </cell>
          <cell r="J1616">
            <v>0</v>
          </cell>
          <cell r="M1616">
            <v>0</v>
          </cell>
        </row>
        <row r="1617">
          <cell r="A1617" t="str">
            <v>INDCD32008</v>
          </cell>
          <cell r="B1617" t="str">
            <v>IND</v>
          </cell>
          <cell r="C1617" t="str">
            <v>India</v>
          </cell>
          <cell r="D1617" t="str">
            <v>Item 20</v>
          </cell>
          <cell r="E1617" t="str">
            <v>CD3</v>
          </cell>
          <cell r="F1617" t="str">
            <v>Additional delays involved in case of collective dismissals</v>
          </cell>
          <cell r="G1617">
            <v>2008</v>
          </cell>
          <cell r="H1617">
            <v>2008</v>
          </cell>
          <cell r="I1617" t="str">
            <v>In the case of closure of an establishment with at least 50 workmen, workers are entitled of two months notice period.
Calculation: average of large establishments (0 additional days) and small establishments (30/2 additional days).</v>
          </cell>
          <cell r="J1617">
            <v>7.5</v>
          </cell>
          <cell r="M1617">
            <v>1</v>
          </cell>
        </row>
        <row r="1618">
          <cell r="A1618" t="str">
            <v>INDCD42008</v>
          </cell>
          <cell r="B1618" t="str">
            <v>IND</v>
          </cell>
          <cell r="C1618" t="str">
            <v>India</v>
          </cell>
          <cell r="D1618" t="str">
            <v>Item 21</v>
          </cell>
          <cell r="E1618" t="str">
            <v>CD4</v>
          </cell>
          <cell r="F1618" t="str">
            <v>Other special costs to employers in case of collective dismissals</v>
          </cell>
          <cell r="G1618">
            <v>2008</v>
          </cell>
          <cell r="H1618">
            <v>2008</v>
          </cell>
          <cell r="I1618" t="str">
            <v>No additional requirements.</v>
          </cell>
          <cell r="J1618">
            <v>0</v>
          </cell>
          <cell r="M1618">
            <v>0</v>
          </cell>
        </row>
        <row r="1619">
          <cell r="A1619" t="str">
            <v>IDNREG12008</v>
          </cell>
          <cell r="B1619" t="str">
            <v>IDN</v>
          </cell>
          <cell r="C1619" t="str">
            <v>Indonesia</v>
          </cell>
          <cell r="D1619" t="str">
            <v>Item 1</v>
          </cell>
          <cell r="E1619" t="str">
            <v>REG1</v>
          </cell>
          <cell r="F1619" t="str">
            <v>Notification procedures</v>
          </cell>
          <cell r="G1619">
            <v>2008</v>
          </cell>
          <cell r="H1619">
            <v>2008</v>
          </cell>
          <cell r="I1619" t="str">
            <v>The employer must negotiate with the worker or his/her trade union about an intended dismissal. If there is no agreement, the employer must receive permission to terminate the employment contract from the institution for the settlement of industrial relations disputes.</v>
          </cell>
          <cell r="J1619">
            <v>2.5</v>
          </cell>
          <cell r="M1619">
            <v>5</v>
          </cell>
        </row>
        <row r="1620">
          <cell r="A1620" t="str">
            <v>IDNREG22008</v>
          </cell>
          <cell r="B1620" t="str">
            <v>IDN</v>
          </cell>
          <cell r="C1620" t="str">
            <v>Indonesia</v>
          </cell>
          <cell r="D1620" t="str">
            <v>Item 2</v>
          </cell>
          <cell r="E1620" t="str">
            <v>REG2</v>
          </cell>
          <cell r="F1620" t="str">
            <v>Delay before notice can start</v>
          </cell>
          <cell r="G1620">
            <v>2008</v>
          </cell>
          <cell r="H1620">
            <v>2008</v>
          </cell>
          <cell r="I1620" t="str">
            <v xml:space="preserve">The employer and the worker or his/her trade union should attempt to resolve the dispute about terminaition within 30 days. If the negotiations fail, one or both parties can file the dispute with the local manpower office, which will offer both parties the opportunity to settle the dispute through conciliation. If there is no agreement, the dispute is decided by the Industiral Relations Court, which should give a verdict within 50 days of the dispute being filed. 
If the first ruling is appealed to the Supreme Court, these delays are increased by another 60 days.
Calculation: average of appealed and not appealed cases
</v>
          </cell>
          <cell r="J1620">
            <v>110</v>
          </cell>
          <cell r="M1620">
            <v>6</v>
          </cell>
        </row>
        <row r="1621">
          <cell r="A1621" t="str">
            <v>IDNREG32008</v>
          </cell>
          <cell r="B1621" t="str">
            <v>IDN</v>
          </cell>
          <cell r="C1621" t="str">
            <v>Indonesia</v>
          </cell>
          <cell r="D1621" t="str">
            <v>Item 3</v>
          </cell>
          <cell r="E1621" t="str">
            <v>REG3A, REG3B, REG3C</v>
          </cell>
          <cell r="F1621" t="str">
            <v>Notice / tenure</v>
          </cell>
          <cell r="G1621">
            <v>2008</v>
          </cell>
          <cell r="H1621">
            <v>2008</v>
          </cell>
          <cell r="I1621" t="str">
            <v>There is no notice period as dismissal must be approved by the institution for the settlement of industrial relations disputes.</v>
          </cell>
          <cell r="J1621">
            <v>0</v>
          </cell>
          <cell r="K1621">
            <v>0</v>
          </cell>
          <cell r="L1621">
            <v>0</v>
          </cell>
          <cell r="M1621">
            <v>0</v>
          </cell>
          <cell r="N1621">
            <v>0</v>
          </cell>
          <cell r="O1621">
            <v>0</v>
          </cell>
        </row>
        <row r="1622">
          <cell r="A1622" t="str">
            <v>IDNREG42008</v>
          </cell>
          <cell r="B1622" t="str">
            <v>IDN</v>
          </cell>
          <cell r="C1622" t="str">
            <v>Indonesia</v>
          </cell>
          <cell r="D1622" t="str">
            <v>Item 4</v>
          </cell>
          <cell r="E1622" t="str">
            <v>REG4A, REG4B, REG4C</v>
          </cell>
          <cell r="F1622" t="str">
            <v>Severance pay / tenure</v>
          </cell>
          <cell r="G1622">
            <v>2008</v>
          </cell>
          <cell r="H1622">
            <v>2008</v>
          </cell>
          <cell r="I1622" t="str">
            <v xml:space="preserve">Dismissed workers are entitled to severance pay equal to one month’s wages for each completed year of service plus one additional month up to a maximum of nine months’ pay and a reward-for-service payment equal to two months’ pay for the first completed three years of service plus an additional one month’s pay for each three completed years of service thereafter. 
In addition, the worker is entitled to compensation for housing, medical and hospitalization (which is deemed to be 15 percent of the severance pay and/or service pay to which the employee is entitled; cf. Art. 156(3) Manpower Act N. 13, 2003). However this compensation is also paid in the case of resignation (and therefore it is not included in the calculation Art.162 Manpower Act N. 13, 2003)
9 months: 1 month; 4 years: 5+2 months; 20 years: 9+7 months. 
</v>
          </cell>
          <cell r="J1622">
            <v>1</v>
          </cell>
          <cell r="K1622">
            <v>7</v>
          </cell>
          <cell r="L1622">
            <v>16</v>
          </cell>
          <cell r="M1622">
            <v>2</v>
          </cell>
          <cell r="N1622">
            <v>6</v>
          </cell>
          <cell r="O1622">
            <v>5</v>
          </cell>
        </row>
        <row r="1623">
          <cell r="A1623" t="str">
            <v>IDNREG52008</v>
          </cell>
          <cell r="B1623" t="str">
            <v>IDN</v>
          </cell>
          <cell r="C1623" t="str">
            <v>Indonesia</v>
          </cell>
          <cell r="D1623" t="str">
            <v>Item 5</v>
          </cell>
          <cell r="E1623" t="str">
            <v>REG5</v>
          </cell>
          <cell r="F1623" t="str">
            <v>Definition of justified or unfair dismissal</v>
          </cell>
          <cell r="G1623">
            <v>2008</v>
          </cell>
          <cell r="H1623">
            <v>2008</v>
          </cell>
          <cell r="I1623" t="str">
            <v xml:space="preserve">Fair: the worker has reached retirement age; grave wrongdoing by the workers (steaing, giving false information, drunkenness, indecency, gambling, violence, breaking the law, careless or intentional damage, leaking business secrets); violating provisions specified in the work agreement, the enterprise’s rules and regulations or the enterprise’s collective agreement (but dismissal can only take place in this case after giving three warnings each 6 months apart); in the event of a change in the status of the enterprise, merger, fusion or change in the ownership of the enterprise where workers are not willing to continue their employment; where the enterprise (or a division thereof) has to be closed down due to continual losses suffered for two continuous years (in this case ordinary severance pay is doubled) or force majeure; if the enterprise goes bankrupt; if the worker has been absent from work for at least five days without submitting a written reason to the employer and the employer has asked twice for a written reason.
Unfair: absence from work due to illness, fulfilling obligations to the State, practicing religion, marriage, pregnancy or breastfeeding; union membership or carrying out union duties with the permission of the employer; reporting a crime by the employer; discrimination on the grounds of religion, political orientation, ethnicity, colour, race, sex, physical condition or marital status; disability due to an industrial illness or work accident.
</v>
          </cell>
          <cell r="J1623">
            <v>3</v>
          </cell>
          <cell r="M1623">
            <v>6</v>
          </cell>
        </row>
        <row r="1624">
          <cell r="A1624" t="str">
            <v>IDNREG62008</v>
          </cell>
          <cell r="B1624" t="str">
            <v>IDN</v>
          </cell>
          <cell r="C1624" t="str">
            <v>Indonesia</v>
          </cell>
          <cell r="D1624" t="str">
            <v>Item 6</v>
          </cell>
          <cell r="E1624" t="str">
            <v>REG6</v>
          </cell>
          <cell r="F1624" t="str">
            <v>Trial period</v>
          </cell>
          <cell r="G1624">
            <v>2008</v>
          </cell>
          <cell r="H1624">
            <v>2008</v>
          </cell>
          <cell r="I1624" t="str">
            <v>Maximum of three months. There is no trial period allowed for fixed-term contracts.</v>
          </cell>
          <cell r="J1624">
            <v>3</v>
          </cell>
          <cell r="M1624">
            <v>4</v>
          </cell>
        </row>
        <row r="1625">
          <cell r="A1625" t="str">
            <v>IDNREG72008</v>
          </cell>
          <cell r="B1625" t="str">
            <v>IDN</v>
          </cell>
          <cell r="C1625" t="str">
            <v>Indonesia</v>
          </cell>
          <cell r="D1625" t="str">
            <v>Item 7</v>
          </cell>
          <cell r="E1625" t="str">
            <v>REG7</v>
          </cell>
          <cell r="F1625" t="str">
            <v xml:space="preserve">Compensation following unfair dismissal </v>
          </cell>
          <cell r="G1625">
            <v>2008</v>
          </cell>
          <cell r="H1625">
            <v>2008</v>
          </cell>
          <cell r="I1625" t="str">
            <v>The employer is obliged to pay all the wages and entitlements which the affected worker should have received.</v>
          </cell>
          <cell r="J1625">
            <v>6</v>
          </cell>
          <cell r="M1625">
            <v>1</v>
          </cell>
        </row>
        <row r="1626">
          <cell r="A1626" t="str">
            <v>IDNREG82008</v>
          </cell>
          <cell r="B1626" t="str">
            <v>IDN</v>
          </cell>
          <cell r="C1626" t="str">
            <v>Indonesia</v>
          </cell>
          <cell r="D1626" t="str">
            <v>Item 8</v>
          </cell>
          <cell r="E1626" t="str">
            <v>REG8</v>
          </cell>
          <cell r="F1626" t="str">
            <v>Possibility of reinstatement following unfair dismissal</v>
          </cell>
          <cell r="G1626">
            <v>2008</v>
          </cell>
          <cell r="H1626">
            <v>2008</v>
          </cell>
          <cell r="I1626" t="str">
            <v>If the termination of employment takes place for reasons other than those allowed, it will be declared null and void and the employer shall be obliged to re-employ the affected worker.</v>
          </cell>
          <cell r="J1626">
            <v>3</v>
          </cell>
          <cell r="M1626">
            <v>6</v>
          </cell>
        </row>
        <row r="1627">
          <cell r="A1627" t="str">
            <v>IDNREG92008</v>
          </cell>
          <cell r="B1627" t="str">
            <v>IDN</v>
          </cell>
          <cell r="C1627" t="str">
            <v>Indonesia</v>
          </cell>
          <cell r="D1627" t="str">
            <v>Item 9</v>
          </cell>
          <cell r="E1627" t="str">
            <v>REG9</v>
          </cell>
          <cell r="F1627" t="str">
            <v>Maximum time for claim</v>
          </cell>
          <cell r="G1627">
            <v>2008</v>
          </cell>
          <cell r="H1627">
            <v>2008</v>
          </cell>
          <cell r="I1627" t="str">
            <v>Any worker whose employment is terminated without the decision of the institute for the settlement of industrial disputes and does not accept the termination can file a lawsuit to the institute for the settlement of industrial disputes within a one year period after termination.</v>
          </cell>
          <cell r="J1627">
            <v>12</v>
          </cell>
          <cell r="M1627">
            <v>5</v>
          </cell>
        </row>
        <row r="1628">
          <cell r="A1628" t="str">
            <v>IDNFTC12008</v>
          </cell>
          <cell r="B1628" t="str">
            <v>IDN</v>
          </cell>
          <cell r="C1628" t="str">
            <v>Indonesia</v>
          </cell>
          <cell r="D1628" t="str">
            <v>Item 10</v>
          </cell>
          <cell r="E1628" t="str">
            <v>FTC1</v>
          </cell>
          <cell r="F1628" t="str">
            <v>Valid cases for use of fixed-term contracts, other than  “objective”  or “material” situation</v>
          </cell>
          <cell r="G1628">
            <v>2008</v>
          </cell>
          <cell r="H1628">
            <v>2008</v>
          </cell>
          <cell r="I1628" t="str">
            <v>A work agreement for a specified period of time can only be made for a certain job, which, because of the type and nature of the job, will finish in a specified period of time, that is: (a) Work to be performed and completed at one go or work which is temporary by nature; (b) Work whose completion is estimated at a period of time which is not too long and no longer than 3 (three) years; (c) Seasonal work; or (d) Work that is related to a new product, a new [type of] activity or an additional product that is still in the experimental stage or try-out phase. A work agreement for a specified period of time cannot be made for jobs that are permanent by nature.</v>
          </cell>
          <cell r="J1628">
            <v>0</v>
          </cell>
          <cell r="M1628">
            <v>6</v>
          </cell>
        </row>
        <row r="1629">
          <cell r="A1629" t="str">
            <v>IDNFTC22008</v>
          </cell>
          <cell r="B1629" t="str">
            <v>IDN</v>
          </cell>
          <cell r="C1629" t="str">
            <v>Indonesia</v>
          </cell>
          <cell r="D1629" t="str">
            <v>Item 11</v>
          </cell>
          <cell r="E1629" t="str">
            <v>FTC2</v>
          </cell>
          <cell r="F1629" t="str">
            <v>Maximum number of successive fixed-term contracts</v>
          </cell>
          <cell r="G1629">
            <v>2008</v>
          </cell>
          <cell r="H1629">
            <v>2008</v>
          </cell>
          <cell r="I1629" t="str">
            <v>One extension possible.</v>
          </cell>
          <cell r="J1629">
            <v>2</v>
          </cell>
          <cell r="M1629">
            <v>4</v>
          </cell>
        </row>
        <row r="1630">
          <cell r="A1630" t="str">
            <v>IDNFTC32008</v>
          </cell>
          <cell r="B1630" t="str">
            <v>IDN</v>
          </cell>
          <cell r="C1630" t="str">
            <v>Indonesia</v>
          </cell>
          <cell r="D1630" t="str">
            <v>Item 12</v>
          </cell>
          <cell r="E1630" t="str">
            <v>FTC3</v>
          </cell>
          <cell r="F1630" t="str">
            <v>Maximum cumulated duration of successive fixed-term contracts</v>
          </cell>
          <cell r="G1630">
            <v>2008</v>
          </cell>
          <cell r="H1630">
            <v>2008</v>
          </cell>
          <cell r="I1630" t="str">
            <v>A work agreement for a specified period of time may be made for a period of no longer than two years and may only be extended one time for another period that is not longer than 1 year.</v>
          </cell>
          <cell r="J1630">
            <v>36</v>
          </cell>
          <cell r="M1630">
            <v>1</v>
          </cell>
        </row>
        <row r="1631">
          <cell r="A1631" t="str">
            <v>IDNTWA12008</v>
          </cell>
          <cell r="B1631" t="str">
            <v>IDN</v>
          </cell>
          <cell r="C1631" t="str">
            <v>Indonesia</v>
          </cell>
          <cell r="D1631" t="str">
            <v>Item 13</v>
          </cell>
          <cell r="E1631" t="str">
            <v>TWA1</v>
          </cell>
          <cell r="F1631" t="str">
            <v>Types of work for which TWA employment is legal</v>
          </cell>
          <cell r="G1631">
            <v>2008</v>
          </cell>
          <cell r="H1631">
            <v>2008</v>
          </cell>
          <cell r="I1631" t="str">
            <v xml:space="preserve">In principle, temporary agency workers must not be used by employers to carry out their enterprises’ main activities or activities that are directly related to production processes, except for auxiliary service activities or activities that are indirectly related to production processes.
In practice, however, the limitation is so general that temporary agency workers are widely used in many different situations.
</v>
          </cell>
          <cell r="J1631">
            <v>3</v>
          </cell>
          <cell r="M1631">
            <v>1.5</v>
          </cell>
        </row>
        <row r="1632">
          <cell r="A1632" t="str">
            <v>IDNTWA22008</v>
          </cell>
          <cell r="B1632" t="str">
            <v>IDN</v>
          </cell>
          <cell r="C1632" t="str">
            <v>Indonesia</v>
          </cell>
          <cell r="D1632" t="str">
            <v>Item 14</v>
          </cell>
          <cell r="E1632" t="str">
            <v>TWA2A, TWA2B</v>
          </cell>
          <cell r="F1632" t="str">
            <v>Are there any restrictions on the number of renewals of a TWA contract?</v>
          </cell>
          <cell r="G1632">
            <v>2008</v>
          </cell>
          <cell r="H1632">
            <v>2008</v>
          </cell>
          <cell r="I1632" t="str">
            <v xml:space="preserve">Temporary work agency workers are employed either on contracts of unlimited duration or fixed-term contracts.
No limit for renewal of assignments
</v>
          </cell>
          <cell r="J1632" t="str">
            <v>No</v>
          </cell>
          <cell r="K1632" t="str">
            <v>No</v>
          </cell>
          <cell r="M1632">
            <v>2</v>
          </cell>
          <cell r="N1632">
            <v>2</v>
          </cell>
        </row>
        <row r="1633">
          <cell r="A1633" t="str">
            <v>IDNTWA32008</v>
          </cell>
          <cell r="B1633" t="str">
            <v>IDN</v>
          </cell>
          <cell r="C1633" t="str">
            <v>Indonesia</v>
          </cell>
          <cell r="D1633" t="str">
            <v>Item 15</v>
          </cell>
          <cell r="E1633" t="str">
            <v>TWA3A, TWA3B</v>
          </cell>
          <cell r="F1633" t="str">
            <v>Maximum cumulated duration of temporary work contracts</v>
          </cell>
          <cell r="G1633">
            <v>2008</v>
          </cell>
          <cell r="H1633">
            <v>2008</v>
          </cell>
          <cell r="I1633" t="str">
            <v xml:space="preserve">TTemporary work agency workers are employed either on contracts of unlimited duration or fixed-term contracts.
No limit for assignments. But, in practice, long duration of subsequent fixed-term assignments increases the probability that contract labour successfully claim to become permanent employees of the user company.
</v>
          </cell>
          <cell r="J1633">
            <v>100</v>
          </cell>
          <cell r="K1633">
            <v>100</v>
          </cell>
          <cell r="M1633">
            <v>0</v>
          </cell>
          <cell r="N1633">
            <v>0</v>
          </cell>
        </row>
        <row r="1634">
          <cell r="A1634" t="str">
            <v>IDNTWA42008</v>
          </cell>
          <cell r="B1634" t="str">
            <v>IDN</v>
          </cell>
          <cell r="C1634" t="str">
            <v>Indonesia</v>
          </cell>
          <cell r="D1634" t="str">
            <v>Item 16</v>
          </cell>
          <cell r="E1634" t="str">
            <v>TWA4</v>
          </cell>
          <cell r="F1634" t="str">
            <v>Authorisation or reporting requirements</v>
          </cell>
          <cell r="G1634">
            <v>2008</v>
          </cell>
          <cell r="H1634">
            <v>2008</v>
          </cell>
          <cell r="I1634" t="str">
            <v>Temporary work agencies shall take the form of a legal entity business with license from a government agency responsible for labour/ manpower affairs.</v>
          </cell>
          <cell r="J1634">
            <v>1</v>
          </cell>
          <cell r="M1634">
            <v>2</v>
          </cell>
        </row>
        <row r="1635">
          <cell r="A1635" t="str">
            <v>IDNTWA52008</v>
          </cell>
          <cell r="B1635" t="str">
            <v>IDN</v>
          </cell>
          <cell r="C1635" t="str">
            <v>Indonesia</v>
          </cell>
          <cell r="D1635" t="str">
            <v>Item 17</v>
          </cell>
          <cell r="E1635" t="str">
            <v>TWA5</v>
          </cell>
          <cell r="F1635" t="str">
            <v>Equal treatment for TWA workers</v>
          </cell>
          <cell r="G1635">
            <v>2008</v>
          </cell>
          <cell r="H1635">
            <v>2008</v>
          </cell>
          <cell r="I1635" t="str">
            <v xml:space="preserve">In principle yes but in practice this is rarely the case.
Calculation: average of Yes and No.
</v>
          </cell>
          <cell r="J1635">
            <v>1</v>
          </cell>
          <cell r="M1635">
            <v>3</v>
          </cell>
        </row>
        <row r="1636">
          <cell r="A1636" t="str">
            <v>IDNCD12008</v>
          </cell>
          <cell r="B1636" t="str">
            <v>IDN</v>
          </cell>
          <cell r="C1636" t="str">
            <v>Indonesia</v>
          </cell>
          <cell r="D1636" t="str">
            <v>Item 18</v>
          </cell>
          <cell r="E1636" t="str">
            <v>CD1</v>
          </cell>
          <cell r="F1636" t="str">
            <v>Definition of collective dismissal</v>
          </cell>
          <cell r="G1636">
            <v>2008</v>
          </cell>
          <cell r="H1636">
            <v>2008</v>
          </cell>
          <cell r="I1636" t="str">
            <v>There are no special regulations or additional costs for collective dismissals.</v>
          </cell>
          <cell r="J1636">
            <v>0</v>
          </cell>
          <cell r="M1636">
            <v>0</v>
          </cell>
        </row>
        <row r="1637">
          <cell r="A1637" t="str">
            <v>IDNCD22008</v>
          </cell>
          <cell r="B1637" t="str">
            <v>IDN</v>
          </cell>
          <cell r="C1637" t="str">
            <v>Indonesia</v>
          </cell>
          <cell r="D1637" t="str">
            <v>Item 19</v>
          </cell>
          <cell r="E1637" t="str">
            <v>CD2</v>
          </cell>
          <cell r="F1637" t="str">
            <v>Additional notification requirements in case of collective dismissals</v>
          </cell>
          <cell r="G1637">
            <v>2008</v>
          </cell>
          <cell r="H1637">
            <v>2008</v>
          </cell>
          <cell r="I1637" t="str">
            <v>There are no special regulations or additional costs for collective dismissals.</v>
          </cell>
          <cell r="J1637">
            <v>0</v>
          </cell>
          <cell r="M1637">
            <v>0</v>
          </cell>
        </row>
        <row r="1638">
          <cell r="A1638" t="str">
            <v>IDNCD32008</v>
          </cell>
          <cell r="B1638" t="str">
            <v>IDN</v>
          </cell>
          <cell r="C1638" t="str">
            <v>Indonesia</v>
          </cell>
          <cell r="D1638" t="str">
            <v>Item 20</v>
          </cell>
          <cell r="E1638" t="str">
            <v>CD3</v>
          </cell>
          <cell r="F1638" t="str">
            <v>Additional delays involved in case of collective dismissals</v>
          </cell>
          <cell r="G1638">
            <v>2008</v>
          </cell>
          <cell r="H1638">
            <v>2008</v>
          </cell>
          <cell r="I1638" t="str">
            <v>There are no special regulations or additional costs for collective dismissals.</v>
          </cell>
          <cell r="J1638">
            <v>0</v>
          </cell>
          <cell r="M1638">
            <v>0</v>
          </cell>
        </row>
        <row r="1639">
          <cell r="A1639" t="str">
            <v>IDNCD42008</v>
          </cell>
          <cell r="B1639" t="str">
            <v>IDN</v>
          </cell>
          <cell r="C1639" t="str">
            <v>Indonesia</v>
          </cell>
          <cell r="D1639" t="str">
            <v>Item 21</v>
          </cell>
          <cell r="E1639" t="str">
            <v>CD4</v>
          </cell>
          <cell r="F1639" t="str">
            <v>Other special costs to employers in case of collective dismissals</v>
          </cell>
          <cell r="G1639">
            <v>2008</v>
          </cell>
          <cell r="H1639">
            <v>2008</v>
          </cell>
          <cell r="I1639" t="str">
            <v>There are no special regulations or additional costs for collective dismissals.</v>
          </cell>
          <cell r="J1639">
            <v>0</v>
          </cell>
          <cell r="M1639">
            <v>0</v>
          </cell>
        </row>
        <row r="1640">
          <cell r="A1640" t="str">
            <v>ISRREG12008</v>
          </cell>
          <cell r="B1640" t="str">
            <v>ISR</v>
          </cell>
          <cell r="C1640" t="str">
            <v>Israel</v>
          </cell>
          <cell r="D1640" t="str">
            <v>Item 1</v>
          </cell>
          <cell r="E1640" t="str">
            <v>REG1</v>
          </cell>
          <cell r="F1640" t="str">
            <v>Notification procedures</v>
          </cell>
          <cell r="G1640">
            <v>2008</v>
          </cell>
          <cell r="H1640">
            <v>2008</v>
          </cell>
          <cell r="I1640" t="str">
            <v>Notice of dismissal must be given in writing. Some collective agreements contain provisions requiring the employer to notify and consult with the employee’s representative prior to dismissal. Recent court decisions have held that the employer has a duty to consult with the employee’s representative prior to dismissal.
In some cases (e.g. dismissal of a pregnant employee who has been working at the same workplace or for the same employer for at least 6 months, dismissal of a worker undergoing fertility treatment, dismissal of a worker within 60 days after maternity leave or dismissal of a worker on military reserve duty), an employee may be dismissed only with the permission of the Minister of Industry, Trade and Labour.</v>
          </cell>
          <cell r="J1640">
            <v>2</v>
          </cell>
          <cell r="M1640">
            <v>4</v>
          </cell>
        </row>
        <row r="1641">
          <cell r="A1641" t="str">
            <v>ISRREG22008</v>
          </cell>
          <cell r="B1641" t="str">
            <v>ISR</v>
          </cell>
          <cell r="C1641" t="str">
            <v>Israel</v>
          </cell>
          <cell r="D1641" t="str">
            <v>Item 2</v>
          </cell>
          <cell r="E1641" t="str">
            <v>REG2</v>
          </cell>
          <cell r="F1641" t="str">
            <v>Delay before notice can start</v>
          </cell>
          <cell r="G1641">
            <v>2008</v>
          </cell>
          <cell r="H1641">
            <v>2008</v>
          </cell>
          <cell r="I1641"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1641">
            <v>1</v>
          </cell>
          <cell r="M1641">
            <v>0</v>
          </cell>
        </row>
        <row r="1642">
          <cell r="A1642" t="str">
            <v>ISRREG32008</v>
          </cell>
          <cell r="B1642" t="str">
            <v>ISR</v>
          </cell>
          <cell r="C1642" t="str">
            <v>Israel</v>
          </cell>
          <cell r="D1642" t="str">
            <v>Item 3</v>
          </cell>
          <cell r="E1642" t="str">
            <v>REG3A, REG3B, REG3C</v>
          </cell>
          <cell r="F1642" t="str">
            <v>Notice / tenure</v>
          </cell>
          <cell r="G1642">
            <v>2008</v>
          </cell>
          <cell r="H1642">
            <v>2008</v>
          </cell>
          <cell r="I1642"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1642">
            <v>0.4</v>
          </cell>
          <cell r="K1642">
            <v>1</v>
          </cell>
          <cell r="L1642">
            <v>1</v>
          </cell>
          <cell r="M1642">
            <v>1</v>
          </cell>
          <cell r="N1642">
            <v>2</v>
          </cell>
          <cell r="O1642">
            <v>1</v>
          </cell>
        </row>
        <row r="1643">
          <cell r="A1643" t="str">
            <v>ISRREG42008</v>
          </cell>
          <cell r="B1643" t="str">
            <v>ISR</v>
          </cell>
          <cell r="C1643" t="str">
            <v>Israel</v>
          </cell>
          <cell r="D1643" t="str">
            <v>Item 4</v>
          </cell>
          <cell r="E1643" t="str">
            <v>REG4A, REG4B, REG4C</v>
          </cell>
          <cell r="F1643" t="str">
            <v>Severance pay / tenure</v>
          </cell>
          <cell r="G1643">
            <v>2008</v>
          </cell>
          <cell r="H1643">
            <v>2008</v>
          </cell>
          <cell r="I1643"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1643">
            <v>0</v>
          </cell>
          <cell r="K1643">
            <v>4</v>
          </cell>
          <cell r="L1643">
            <v>20</v>
          </cell>
          <cell r="M1643">
            <v>0</v>
          </cell>
          <cell r="N1643">
            <v>6</v>
          </cell>
          <cell r="O1643">
            <v>6</v>
          </cell>
        </row>
        <row r="1644">
          <cell r="A1644" t="str">
            <v>ISRREG52008</v>
          </cell>
          <cell r="B1644" t="str">
            <v>ISR</v>
          </cell>
          <cell r="C1644" t="str">
            <v>Israel</v>
          </cell>
          <cell r="D1644" t="str">
            <v>Item 5</v>
          </cell>
          <cell r="E1644" t="str">
            <v>REG5</v>
          </cell>
          <cell r="F1644" t="str">
            <v>Definition of justified or unfair dismissal</v>
          </cell>
          <cell r="G1644">
            <v>2008</v>
          </cell>
          <cell r="H1644">
            <v>2008</v>
          </cell>
          <cell r="I1644"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1644">
            <v>0</v>
          </cell>
          <cell r="M1644">
            <v>0</v>
          </cell>
        </row>
        <row r="1645">
          <cell r="A1645" t="str">
            <v>ISRREG62008</v>
          </cell>
          <cell r="B1645" t="str">
            <v>ISR</v>
          </cell>
          <cell r="C1645" t="str">
            <v>Israel</v>
          </cell>
          <cell r="D1645" t="str">
            <v>Item 6</v>
          </cell>
          <cell r="E1645" t="str">
            <v>REG6</v>
          </cell>
          <cell r="F1645" t="str">
            <v>Trial period</v>
          </cell>
          <cell r="G1645">
            <v>2008</v>
          </cell>
          <cell r="H1645">
            <v>2008</v>
          </cell>
          <cell r="I1645" t="str">
            <v xml:space="preserve">Legislation does not regulate trial periods. Most collective agreements have trial periods ranging from 6 months to 3 years. The most common length of trial periods in collective agreements is 6-24 months. Employers have the power to extend trial periods under certain circumstances. </v>
          </cell>
          <cell r="J1645">
            <v>12</v>
          </cell>
          <cell r="M1645">
            <v>2</v>
          </cell>
        </row>
        <row r="1646">
          <cell r="A1646" t="str">
            <v>ISRREG72008</v>
          </cell>
          <cell r="B1646" t="str">
            <v>ISR</v>
          </cell>
          <cell r="C1646" t="str">
            <v>Israel</v>
          </cell>
          <cell r="D1646" t="str">
            <v>Item 7</v>
          </cell>
          <cell r="E1646" t="str">
            <v>REG7</v>
          </cell>
          <cell r="F1646" t="str">
            <v xml:space="preserve">Compensation following unfair dismissal </v>
          </cell>
          <cell r="G1646">
            <v>2008</v>
          </cell>
          <cell r="H1646">
            <v>2008</v>
          </cell>
          <cell r="I1646"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1646">
            <v>7.5</v>
          </cell>
          <cell r="M1646">
            <v>1</v>
          </cell>
        </row>
        <row r="1647">
          <cell r="A1647" t="str">
            <v>ISRREG82008</v>
          </cell>
          <cell r="B1647" t="str">
            <v>ISR</v>
          </cell>
          <cell r="C1647" t="str">
            <v>Israel</v>
          </cell>
          <cell r="D1647" t="str">
            <v>Item 8</v>
          </cell>
          <cell r="E1647" t="str">
            <v>REG8</v>
          </cell>
          <cell r="F1647" t="str">
            <v>Possibility of reinstatement following unfair dismissal</v>
          </cell>
          <cell r="G1647">
            <v>2008</v>
          </cell>
          <cell r="H1647">
            <v>2008</v>
          </cell>
          <cell r="I1647"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1647">
            <v>1</v>
          </cell>
          <cell r="M1647">
            <v>2</v>
          </cell>
        </row>
        <row r="1648">
          <cell r="A1648" t="str">
            <v>ISRREG92008</v>
          </cell>
          <cell r="B1648" t="str">
            <v>ISR</v>
          </cell>
          <cell r="C1648" t="str">
            <v>Israel</v>
          </cell>
          <cell r="D1648" t="str">
            <v>Item 9</v>
          </cell>
          <cell r="E1648" t="str">
            <v>REG9</v>
          </cell>
          <cell r="F1648" t="str">
            <v>Maximum time for claim</v>
          </cell>
          <cell r="G1648">
            <v>2008</v>
          </cell>
          <cell r="H1648">
            <v>2008</v>
          </cell>
          <cell r="I1648"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1648">
            <v>84</v>
          </cell>
          <cell r="M1648">
            <v>6</v>
          </cell>
        </row>
        <row r="1649">
          <cell r="A1649" t="str">
            <v>ISRFTC12008</v>
          </cell>
          <cell r="B1649" t="str">
            <v>ISR</v>
          </cell>
          <cell r="C1649" t="str">
            <v>Israel</v>
          </cell>
          <cell r="D1649" t="str">
            <v>Item 10</v>
          </cell>
          <cell r="E1649" t="str">
            <v>FTC1</v>
          </cell>
          <cell r="F1649" t="str">
            <v>Valid cases for use of fixed-term contracts, other than  “objective”  or “material” situation</v>
          </cell>
          <cell r="G1649">
            <v>2008</v>
          </cell>
          <cell r="H1649">
            <v>2008</v>
          </cell>
          <cell r="I1649" t="str">
            <v>No restrictions on the use of fixed-term contracts.</v>
          </cell>
          <cell r="J1649">
            <v>3</v>
          </cell>
          <cell r="M1649">
            <v>0</v>
          </cell>
        </row>
        <row r="1650">
          <cell r="A1650" t="str">
            <v>ISRFTC22008</v>
          </cell>
          <cell r="B1650" t="str">
            <v>ISR</v>
          </cell>
          <cell r="C1650" t="str">
            <v>Israel</v>
          </cell>
          <cell r="D1650" t="str">
            <v>Item 11</v>
          </cell>
          <cell r="E1650" t="str">
            <v>FTC2</v>
          </cell>
          <cell r="F1650" t="str">
            <v>Maximum number of successive fixed-term contracts</v>
          </cell>
          <cell r="G1650">
            <v>2008</v>
          </cell>
          <cell r="H1650">
            <v>2008</v>
          </cell>
          <cell r="I1650" t="str">
            <v>No limit</v>
          </cell>
          <cell r="J1650">
            <v>100</v>
          </cell>
          <cell r="M1650">
            <v>0</v>
          </cell>
        </row>
        <row r="1651">
          <cell r="A1651" t="str">
            <v>ISRFTC32008</v>
          </cell>
          <cell r="B1651" t="str">
            <v>ISR</v>
          </cell>
          <cell r="C1651" t="str">
            <v>Israel</v>
          </cell>
          <cell r="D1651" t="str">
            <v>Item 12</v>
          </cell>
          <cell r="E1651" t="str">
            <v>FTC3</v>
          </cell>
          <cell r="F1651" t="str">
            <v>Maximum cumulated duration of successive fixed-term contracts</v>
          </cell>
          <cell r="G1651">
            <v>2008</v>
          </cell>
          <cell r="H1651">
            <v>2008</v>
          </cell>
          <cell r="I1651" t="str">
            <v>No limit</v>
          </cell>
          <cell r="J1651">
            <v>200</v>
          </cell>
          <cell r="M1651">
            <v>0</v>
          </cell>
        </row>
        <row r="1652">
          <cell r="A1652" t="str">
            <v>ISRTWA12008</v>
          </cell>
          <cell r="B1652" t="str">
            <v>ISR</v>
          </cell>
          <cell r="C1652" t="str">
            <v>Israel</v>
          </cell>
          <cell r="D1652" t="str">
            <v>Item 13</v>
          </cell>
          <cell r="E1652" t="str">
            <v>TWA1</v>
          </cell>
          <cell r="F1652" t="str">
            <v>Types of work for which TWA employment is legal</v>
          </cell>
          <cell r="G1652">
            <v>2008</v>
          </cell>
          <cell r="H1652">
            <v>2008</v>
          </cell>
          <cell r="I1652" t="str">
            <v>No restrictions</v>
          </cell>
          <cell r="J1652">
            <v>4</v>
          </cell>
          <cell r="M1652">
            <v>0</v>
          </cell>
        </row>
        <row r="1653">
          <cell r="A1653" t="str">
            <v>ISRTWA22008</v>
          </cell>
          <cell r="B1653" t="str">
            <v>ISR</v>
          </cell>
          <cell r="C1653" t="str">
            <v>Israel</v>
          </cell>
          <cell r="D1653" t="str">
            <v>Item 14</v>
          </cell>
          <cell r="E1653" t="str">
            <v>TWA2A, TWA2B</v>
          </cell>
          <cell r="F1653" t="str">
            <v>Are there any restrictions on the number of renewals of a TWA contract?</v>
          </cell>
          <cell r="G1653">
            <v>2008</v>
          </cell>
          <cell r="H1653">
            <v>2008</v>
          </cell>
          <cell r="I1653" t="str">
            <v>No, within maximum time for assignments.
No for the contracts between the agency and the worker.</v>
          </cell>
          <cell r="J1653" t="str">
            <v>No</v>
          </cell>
          <cell r="K1653" t="str">
            <v>No</v>
          </cell>
          <cell r="M1653">
            <v>2</v>
          </cell>
          <cell r="N1653">
            <v>2</v>
          </cell>
        </row>
        <row r="1654">
          <cell r="A1654" t="str">
            <v>ISRTWA32008</v>
          </cell>
          <cell r="B1654" t="str">
            <v>ISR</v>
          </cell>
          <cell r="C1654" t="str">
            <v>Israel</v>
          </cell>
          <cell r="D1654" t="str">
            <v>Item 15</v>
          </cell>
          <cell r="E1654" t="str">
            <v>TWA3A, TWA3B</v>
          </cell>
          <cell r="F1654" t="str">
            <v>Maximum cumulated duration of temporary work contracts</v>
          </cell>
          <cell r="G1654">
            <v>2008</v>
          </cell>
          <cell r="H1654">
            <v>2008</v>
          </cell>
          <cell r="I1654"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1654">
            <v>9</v>
          </cell>
          <cell r="K1654">
            <v>100</v>
          </cell>
          <cell r="M1654">
            <v>5</v>
          </cell>
          <cell r="N1654">
            <v>0</v>
          </cell>
        </row>
        <row r="1655">
          <cell r="A1655" t="str">
            <v>ISRTWA42008</v>
          </cell>
          <cell r="B1655" t="str">
            <v>ISR</v>
          </cell>
          <cell r="C1655" t="str">
            <v>Israel</v>
          </cell>
          <cell r="D1655" t="str">
            <v>Item 16</v>
          </cell>
          <cell r="E1655" t="str">
            <v>TWA4</v>
          </cell>
          <cell r="F1655" t="str">
            <v>Authorisation or reporting requirements</v>
          </cell>
          <cell r="G1655">
            <v>2008</v>
          </cell>
          <cell r="H1655">
            <v>2008</v>
          </cell>
          <cell r="I1655"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1655">
            <v>3</v>
          </cell>
          <cell r="M1655">
            <v>6</v>
          </cell>
        </row>
        <row r="1656">
          <cell r="A1656" t="str">
            <v>ISRTWA52008</v>
          </cell>
          <cell r="B1656" t="str">
            <v>ISR</v>
          </cell>
          <cell r="C1656" t="str">
            <v>Israel</v>
          </cell>
          <cell r="D1656" t="str">
            <v>Item 17</v>
          </cell>
          <cell r="E1656" t="str">
            <v>TWA5</v>
          </cell>
          <cell r="F1656" t="str">
            <v>Equal treatment for TWA workers</v>
          </cell>
          <cell r="G1656">
            <v>2008</v>
          </cell>
          <cell r="H1656">
            <v>2008</v>
          </cell>
          <cell r="I1656"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1656">
            <v>2</v>
          </cell>
          <cell r="M1656">
            <v>6</v>
          </cell>
        </row>
        <row r="1657">
          <cell r="A1657" t="str">
            <v>ISRCD12008</v>
          </cell>
          <cell r="B1657" t="str">
            <v>ISR</v>
          </cell>
          <cell r="C1657" t="str">
            <v>Israel</v>
          </cell>
          <cell r="D1657" t="str">
            <v>Item 18</v>
          </cell>
          <cell r="E1657" t="str">
            <v>CD1</v>
          </cell>
          <cell r="F1657" t="str">
            <v>Definition of collective dismissal</v>
          </cell>
          <cell r="G1657">
            <v>2008</v>
          </cell>
          <cell r="H1657">
            <v>2008</v>
          </cell>
          <cell r="I1657" t="str">
            <v>Ten or more workers in a period of one month. Collective agreements may contain different definitions of collective dismissal.</v>
          </cell>
          <cell r="J1657">
            <v>3</v>
          </cell>
          <cell r="M1657">
            <v>4.5</v>
          </cell>
        </row>
        <row r="1658">
          <cell r="A1658" t="str">
            <v>ISRCD22008</v>
          </cell>
          <cell r="B1658" t="str">
            <v>ISR</v>
          </cell>
          <cell r="C1658" t="str">
            <v>Israel</v>
          </cell>
          <cell r="D1658" t="str">
            <v>Item 19</v>
          </cell>
          <cell r="E1658" t="str">
            <v>CD2</v>
          </cell>
          <cell r="F1658" t="str">
            <v>Additional notification requirements in case of collective dismissals</v>
          </cell>
          <cell r="G1658">
            <v>2008</v>
          </cell>
          <cell r="H1658">
            <v>2008</v>
          </cell>
          <cell r="I1658" t="str">
            <v>The employer must give prior notice of dismissal to the Employment Service Bureau.</v>
          </cell>
          <cell r="J1658">
            <v>1</v>
          </cell>
          <cell r="M1658">
            <v>3</v>
          </cell>
        </row>
        <row r="1659">
          <cell r="A1659" t="str">
            <v>ISRCD32008</v>
          </cell>
          <cell r="B1659" t="str">
            <v>ISR</v>
          </cell>
          <cell r="C1659" t="str">
            <v>Israel</v>
          </cell>
          <cell r="D1659" t="str">
            <v>Item 20</v>
          </cell>
          <cell r="E1659" t="str">
            <v>CD3</v>
          </cell>
          <cell r="F1659" t="str">
            <v>Additional delays involved in case of collective dismissals</v>
          </cell>
          <cell r="G1659">
            <v>2008</v>
          </cell>
          <cell r="H1659">
            <v>2008</v>
          </cell>
          <cell r="I1659" t="str">
            <v>No additional delays</v>
          </cell>
          <cell r="J1659">
            <v>0</v>
          </cell>
          <cell r="M1659">
            <v>0</v>
          </cell>
        </row>
        <row r="1660">
          <cell r="A1660" t="str">
            <v>ISRCD42008</v>
          </cell>
          <cell r="B1660" t="str">
            <v>ISR</v>
          </cell>
          <cell r="C1660" t="str">
            <v>Israel</v>
          </cell>
          <cell r="D1660" t="str">
            <v>Item 21</v>
          </cell>
          <cell r="E1660" t="str">
            <v>CD4</v>
          </cell>
          <cell r="F1660" t="str">
            <v>Other special costs to employers in case of collective dismissals</v>
          </cell>
          <cell r="G1660">
            <v>2008</v>
          </cell>
          <cell r="H1660">
            <v>2008</v>
          </cell>
          <cell r="I1660" t="str">
            <v>No additional costs.</v>
          </cell>
          <cell r="J1660">
            <v>0</v>
          </cell>
          <cell r="M1660">
            <v>0</v>
          </cell>
        </row>
        <row r="1661">
          <cell r="A1661" t="str">
            <v>LUXREG12008</v>
          </cell>
          <cell r="B1661" t="str">
            <v>LUX</v>
          </cell>
          <cell r="C1661" t="str">
            <v>Luxembourg</v>
          </cell>
          <cell r="D1661" t="str">
            <v>Item 1</v>
          </cell>
          <cell r="E1661" t="str">
            <v>REG1</v>
          </cell>
          <cell r="F1661" t="str">
            <v>Notification procedures</v>
          </cell>
          <cell r="G1661">
            <v>2008</v>
          </cell>
          <cell r="H1661">
            <v>2008</v>
          </cell>
          <cell r="I1661"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1661">
            <v>2</v>
          </cell>
          <cell r="M1661">
            <v>4</v>
          </cell>
        </row>
        <row r="1662">
          <cell r="A1662" t="str">
            <v>LUXREG22008</v>
          </cell>
          <cell r="B1662" t="str">
            <v>LUX</v>
          </cell>
          <cell r="C1662" t="str">
            <v>Luxembourg</v>
          </cell>
          <cell r="D1662" t="str">
            <v>Item 2</v>
          </cell>
          <cell r="E1662" t="str">
            <v>REG2</v>
          </cell>
          <cell r="F1662" t="str">
            <v>Delay before notice can start</v>
          </cell>
          <cell r="G1662">
            <v>2008</v>
          </cell>
          <cell r="H1662">
            <v>2008</v>
          </cell>
          <cell r="I1662"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1662">
            <v>13</v>
          </cell>
          <cell r="M1662">
            <v>2</v>
          </cell>
        </row>
        <row r="1663">
          <cell r="A1663" t="str">
            <v>LUXREG32008</v>
          </cell>
          <cell r="B1663" t="str">
            <v>LUX</v>
          </cell>
          <cell r="C1663" t="str">
            <v>Luxembourg</v>
          </cell>
          <cell r="D1663" t="str">
            <v>Item 3</v>
          </cell>
          <cell r="E1663" t="str">
            <v>REG3A, REG3B, REG3C</v>
          </cell>
          <cell r="F1663" t="str">
            <v>Notice / tenure</v>
          </cell>
          <cell r="G1663">
            <v>2008</v>
          </cell>
          <cell r="H1663">
            <v>2008</v>
          </cell>
          <cell r="I1663"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1663">
            <v>2</v>
          </cell>
          <cell r="K1663">
            <v>2</v>
          </cell>
          <cell r="L1663">
            <v>6</v>
          </cell>
          <cell r="M1663">
            <v>6</v>
          </cell>
          <cell r="N1663">
            <v>4</v>
          </cell>
          <cell r="O1663">
            <v>3</v>
          </cell>
        </row>
        <row r="1664">
          <cell r="A1664" t="str">
            <v>LUXREG42008</v>
          </cell>
          <cell r="B1664" t="str">
            <v>LUX</v>
          </cell>
          <cell r="C1664" t="str">
            <v>Luxembourg</v>
          </cell>
          <cell r="D1664" t="str">
            <v>Item 4</v>
          </cell>
          <cell r="E1664" t="str">
            <v>REG4A, REG4B, REG4C</v>
          </cell>
          <cell r="F1664" t="str">
            <v>Severance pay / tenure</v>
          </cell>
          <cell r="G1664">
            <v>2008</v>
          </cell>
          <cell r="H1664">
            <v>2008</v>
          </cell>
          <cell r="I1664"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1664">
            <v>0</v>
          </cell>
          <cell r="K1664">
            <v>0</v>
          </cell>
          <cell r="L1664">
            <v>6</v>
          </cell>
          <cell r="M1664">
            <v>0</v>
          </cell>
          <cell r="N1664">
            <v>0</v>
          </cell>
          <cell r="O1664">
            <v>2</v>
          </cell>
        </row>
        <row r="1665">
          <cell r="A1665" t="str">
            <v>LUXREG52008</v>
          </cell>
          <cell r="B1665" t="str">
            <v>LUX</v>
          </cell>
          <cell r="C1665" t="str">
            <v>Luxembourg</v>
          </cell>
          <cell r="D1665" t="str">
            <v>Item 5</v>
          </cell>
          <cell r="E1665" t="str">
            <v>REG5</v>
          </cell>
          <cell r="F1665" t="str">
            <v>Definition of justified or unfair dismissal</v>
          </cell>
          <cell r="G1665">
            <v>2008</v>
          </cell>
          <cell r="H1665">
            <v>2008</v>
          </cell>
          <cell r="I1665"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1665">
            <v>1</v>
          </cell>
          <cell r="M1665">
            <v>2</v>
          </cell>
        </row>
        <row r="1666">
          <cell r="A1666" t="str">
            <v>LUXREG62008</v>
          </cell>
          <cell r="B1666" t="str">
            <v>LUX</v>
          </cell>
          <cell r="C1666" t="str">
            <v>Luxembourg</v>
          </cell>
          <cell r="D1666" t="str">
            <v>Item 6</v>
          </cell>
          <cell r="E1666" t="str">
            <v>REG6</v>
          </cell>
          <cell r="F1666" t="str">
            <v>Trial period</v>
          </cell>
          <cell r="G1666">
            <v>2008</v>
          </cell>
          <cell r="H1666">
            <v>2008</v>
          </cell>
          <cell r="I1666"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Calculation: average of the three situations.
</v>
          </cell>
          <cell r="J1666">
            <v>7</v>
          </cell>
          <cell r="M1666">
            <v>3</v>
          </cell>
        </row>
        <row r="1667">
          <cell r="A1667" t="str">
            <v>LUXREG72008</v>
          </cell>
          <cell r="B1667" t="str">
            <v>LUX</v>
          </cell>
          <cell r="C1667" t="str">
            <v>Luxembourg</v>
          </cell>
          <cell r="D1667" t="str">
            <v>Item 7</v>
          </cell>
          <cell r="E1667" t="str">
            <v>REG7</v>
          </cell>
          <cell r="F1667" t="str">
            <v xml:space="preserve">Compensation following unfair dismissal </v>
          </cell>
          <cell r="G1667">
            <v>2008</v>
          </cell>
          <cell r="H1667">
            <v>2008</v>
          </cell>
          <cell r="I1667"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1667">
            <v>6</v>
          </cell>
          <cell r="M1667">
            <v>1</v>
          </cell>
        </row>
        <row r="1668">
          <cell r="A1668" t="str">
            <v>LUXREG82008</v>
          </cell>
          <cell r="B1668" t="str">
            <v>LUX</v>
          </cell>
          <cell r="C1668" t="str">
            <v>Luxembourg</v>
          </cell>
          <cell r="D1668" t="str">
            <v>Item 8</v>
          </cell>
          <cell r="E1668" t="str">
            <v>REG8</v>
          </cell>
          <cell r="F1668" t="str">
            <v>Possibility of reinstatement following unfair dismissal</v>
          </cell>
          <cell r="G1668">
            <v>2008</v>
          </cell>
          <cell r="H1668">
            <v>2008</v>
          </cell>
          <cell r="I1668" t="str">
            <v>When ruling on unfair dismissal, judges may request that the employee is reinstated. If the employer does not want to reinstate the employee, the employer can pay additional compensation of one months’ salary.</v>
          </cell>
          <cell r="J1668">
            <v>0</v>
          </cell>
          <cell r="M1668">
            <v>0</v>
          </cell>
        </row>
        <row r="1669">
          <cell r="A1669" t="str">
            <v>LUXREG92008</v>
          </cell>
          <cell r="B1669" t="str">
            <v>LUX</v>
          </cell>
          <cell r="C1669" t="str">
            <v>Luxembourg</v>
          </cell>
          <cell r="D1669" t="str">
            <v>Item 9</v>
          </cell>
          <cell r="E1669" t="str">
            <v>REG9</v>
          </cell>
          <cell r="F1669" t="str">
            <v>Maximum time for claim</v>
          </cell>
          <cell r="G1669">
            <v>2008</v>
          </cell>
          <cell r="H1669">
            <v>2008</v>
          </cell>
          <cell r="I1669" t="str">
            <v>The time limit for making a claim of unfair dismissal is three months from the date of the notification or the date when the employee received requested reasons for dismissal.</v>
          </cell>
          <cell r="J1669">
            <v>3</v>
          </cell>
          <cell r="M1669">
            <v>2</v>
          </cell>
        </row>
        <row r="1670">
          <cell r="A1670" t="str">
            <v>LUXFTC12008</v>
          </cell>
          <cell r="B1670" t="str">
            <v>LUX</v>
          </cell>
          <cell r="C1670" t="str">
            <v>Luxembourg</v>
          </cell>
          <cell r="D1670" t="str">
            <v>Item 10</v>
          </cell>
          <cell r="E1670" t="str">
            <v>FTC1</v>
          </cell>
          <cell r="F1670" t="str">
            <v>Valid cases for use of fixed-term contracts, other than  “objective”  or “material” situation</v>
          </cell>
          <cell r="G1670">
            <v>2008</v>
          </cell>
          <cell r="H1670">
            <v>2008</v>
          </cell>
          <cell r="I1670"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Administration de l’emploi (authorisation takes into account age, training and duration of unemployment), and with the authorisation of the Labour Ministry, employment intended to promote the hiring of some categories of workers or to engage in training.</v>
          </cell>
          <cell r="J1670">
            <v>0.5</v>
          </cell>
          <cell r="M1670">
            <v>5</v>
          </cell>
        </row>
        <row r="1671">
          <cell r="A1671" t="str">
            <v>LUXFTC22008</v>
          </cell>
          <cell r="B1671" t="str">
            <v>LUX</v>
          </cell>
          <cell r="C1671" t="str">
            <v>Luxembourg</v>
          </cell>
          <cell r="D1671" t="str">
            <v>Item 11</v>
          </cell>
          <cell r="E1671" t="str">
            <v>FTC2</v>
          </cell>
          <cell r="F1671" t="str">
            <v>Maximum number of successive fixed-term contracts</v>
          </cell>
          <cell r="G1671">
            <v>2008</v>
          </cell>
          <cell r="H1671">
            <v>2008</v>
          </cell>
          <cell r="I1671" t="str">
            <v>A fixed-term contract can be renewed twice. Some categories of workers (teachers, artists, performers, athletes, coaches) are not subject to restrictions on renewals of fixed-term contracts</v>
          </cell>
          <cell r="J1671">
            <v>3</v>
          </cell>
          <cell r="M1671">
            <v>3</v>
          </cell>
        </row>
        <row r="1672">
          <cell r="A1672" t="str">
            <v>LUXFTC32008</v>
          </cell>
          <cell r="B1672" t="str">
            <v>LUX</v>
          </cell>
          <cell r="C1672" t="str">
            <v>Luxembourg</v>
          </cell>
          <cell r="D1672" t="str">
            <v>Item 12</v>
          </cell>
          <cell r="E1672" t="str">
            <v>FTC3</v>
          </cell>
          <cell r="F1672" t="str">
            <v>Maximum cumulated duration of successive fixed-term contracts</v>
          </cell>
          <cell r="G1672">
            <v>2008</v>
          </cell>
          <cell r="H1672">
            <v>2008</v>
          </cell>
          <cell r="I1672" t="str">
            <v>A fixed-term contract cannot exceed 24 months in duration (including renewals). Fixed-term contracts for seasonal work cannot exceed 10 months in a 12 month period.</v>
          </cell>
          <cell r="J1672">
            <v>24</v>
          </cell>
          <cell r="M1672">
            <v>3</v>
          </cell>
        </row>
        <row r="1673">
          <cell r="A1673" t="str">
            <v>LUXTWA12008</v>
          </cell>
          <cell r="B1673" t="str">
            <v>LUX</v>
          </cell>
          <cell r="C1673" t="str">
            <v>Luxembourg</v>
          </cell>
          <cell r="D1673" t="str">
            <v>Item 13</v>
          </cell>
          <cell r="E1673" t="str">
            <v>TWA1</v>
          </cell>
          <cell r="F1673" t="str">
            <v>Types of work for which TWA employment is legal</v>
          </cell>
          <cell r="G1673">
            <v>2008</v>
          </cell>
          <cell r="H1673">
            <v>2008</v>
          </cell>
          <cell r="I1673"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1673">
            <v>2</v>
          </cell>
          <cell r="M1673">
            <v>3</v>
          </cell>
        </row>
        <row r="1674">
          <cell r="A1674" t="str">
            <v>LUXTWA22008</v>
          </cell>
          <cell r="B1674" t="str">
            <v>LUX</v>
          </cell>
          <cell r="C1674" t="str">
            <v>Luxembourg</v>
          </cell>
          <cell r="D1674" t="str">
            <v>Item 14</v>
          </cell>
          <cell r="E1674" t="str">
            <v>TWA2A, TWA2B</v>
          </cell>
          <cell r="F1674" t="str">
            <v>Are there any restrictions on the number of renewals of a TWA contract?</v>
          </cell>
          <cell r="G1674">
            <v>2008</v>
          </cell>
          <cell r="H1674">
            <v>2008</v>
          </cell>
          <cell r="I1674" t="str">
            <v>The contract can be renewed twice without exceeding the 12 month limit.</v>
          </cell>
          <cell r="J1674" t="str">
            <v>Yes</v>
          </cell>
          <cell r="K1674" t="str">
            <v>Yes</v>
          </cell>
          <cell r="M1674">
            <v>4</v>
          </cell>
          <cell r="N1674">
            <v>4</v>
          </cell>
        </row>
        <row r="1675">
          <cell r="A1675" t="str">
            <v>LUXTWA32008</v>
          </cell>
          <cell r="B1675" t="str">
            <v>LUX</v>
          </cell>
          <cell r="C1675" t="str">
            <v>Luxembourg</v>
          </cell>
          <cell r="D1675" t="str">
            <v>Item 15</v>
          </cell>
          <cell r="E1675" t="str">
            <v>TWA3A, TWA3B</v>
          </cell>
          <cell r="F1675" t="str">
            <v>Maximum cumulated duration of temporary work contracts</v>
          </cell>
          <cell r="G1675">
            <v>2008</v>
          </cell>
          <cell r="H1675">
            <v>2008</v>
          </cell>
          <cell r="I1675" t="str">
            <v>Except for seasonal jobs, the contract should not exceed 12 months in duration for the same employee in the same job, including renewals.</v>
          </cell>
          <cell r="J1675">
            <v>12</v>
          </cell>
          <cell r="K1675">
            <v>12</v>
          </cell>
          <cell r="M1675">
            <v>4</v>
          </cell>
          <cell r="N1675">
            <v>4</v>
          </cell>
        </row>
        <row r="1676">
          <cell r="A1676" t="str">
            <v>LUXTWA42008</v>
          </cell>
          <cell r="B1676" t="str">
            <v>LUX</v>
          </cell>
          <cell r="C1676" t="str">
            <v>Luxembourg</v>
          </cell>
          <cell r="D1676" t="str">
            <v>Item 16</v>
          </cell>
          <cell r="E1676" t="str">
            <v>TWA4</v>
          </cell>
          <cell r="F1676" t="str">
            <v>Authorisation or reporting requirements</v>
          </cell>
          <cell r="G1676">
            <v>2008</v>
          </cell>
          <cell r="H1676">
            <v>2008</v>
          </cell>
          <cell r="I1676"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1676">
            <v>1</v>
          </cell>
          <cell r="M1676">
            <v>2</v>
          </cell>
        </row>
        <row r="1677">
          <cell r="A1677" t="str">
            <v>LUXTWA52008</v>
          </cell>
          <cell r="B1677" t="str">
            <v>LUX</v>
          </cell>
          <cell r="C1677" t="str">
            <v>Luxembourg</v>
          </cell>
          <cell r="D1677" t="str">
            <v>Item 17</v>
          </cell>
          <cell r="E1677" t="str">
            <v>TWA5</v>
          </cell>
          <cell r="F1677" t="str">
            <v>Equal treatment for TWA workers</v>
          </cell>
          <cell r="G1677">
            <v>2008</v>
          </cell>
          <cell r="H1677">
            <v>2008</v>
          </cell>
          <cell r="I1677" t="str">
            <v>A TWA worker is required to receive the same pay and conditions as an employee with the same or an equivalent qualification hired by the user firm as a permanent employee.</v>
          </cell>
          <cell r="J1677">
            <v>2</v>
          </cell>
          <cell r="M1677">
            <v>6</v>
          </cell>
        </row>
        <row r="1678">
          <cell r="A1678" t="str">
            <v>LUXCD12008</v>
          </cell>
          <cell r="B1678" t="str">
            <v>LUX</v>
          </cell>
          <cell r="C1678" t="str">
            <v>Luxembourg</v>
          </cell>
          <cell r="D1678" t="str">
            <v>Item 18</v>
          </cell>
          <cell r="E1678" t="str">
            <v>CD1</v>
          </cell>
          <cell r="F1678" t="str">
            <v>Definition of collective dismissal</v>
          </cell>
          <cell r="G1678">
            <v>2008</v>
          </cell>
          <cell r="H1678">
            <v>2008</v>
          </cell>
          <cell r="I1678" t="str">
            <v>Additional regulations apply for dismissals of 7 or more workers within a 30 day period or 15 or more workers within a 90 day period.</v>
          </cell>
          <cell r="J1678">
            <v>4</v>
          </cell>
          <cell r="M1678">
            <v>6</v>
          </cell>
        </row>
        <row r="1679">
          <cell r="A1679" t="str">
            <v>LUXCD22008</v>
          </cell>
          <cell r="B1679" t="str">
            <v>LUX</v>
          </cell>
          <cell r="C1679" t="str">
            <v>Luxembourg</v>
          </cell>
          <cell r="D1679" t="str">
            <v>Item 19</v>
          </cell>
          <cell r="E1679" t="str">
            <v>CD2</v>
          </cell>
          <cell r="F1679" t="str">
            <v>Additional notification requirements in case of collective dismissals</v>
          </cell>
          <cell r="G1679">
            <v>2008</v>
          </cell>
          <cell r="H1679">
            <v>2008</v>
          </cell>
          <cell r="I1679"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1679">
            <v>1</v>
          </cell>
          <cell r="M1679">
            <v>3</v>
          </cell>
        </row>
        <row r="1680">
          <cell r="A1680" t="str">
            <v>LUXCD32008</v>
          </cell>
          <cell r="B1680" t="str">
            <v>LUX</v>
          </cell>
          <cell r="C1680" t="str">
            <v>Luxembourg</v>
          </cell>
          <cell r="D1680" t="str">
            <v>Item 20</v>
          </cell>
          <cell r="E1680" t="str">
            <v>CD3</v>
          </cell>
          <cell r="F1680" t="str">
            <v>Additional delays involved in case of collective dismissals</v>
          </cell>
          <cell r="G1680">
            <v>2008</v>
          </cell>
          <cell r="H1680">
            <v>2008</v>
          </cell>
          <cell r="I1680"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1680">
            <v>26.25</v>
          </cell>
          <cell r="M1680">
            <v>2</v>
          </cell>
        </row>
        <row r="1681">
          <cell r="A1681" t="str">
            <v>LUXCD42008</v>
          </cell>
          <cell r="B1681" t="str">
            <v>LUX</v>
          </cell>
          <cell r="C1681" t="str">
            <v>Luxembourg</v>
          </cell>
          <cell r="D1681" t="str">
            <v>Item 21</v>
          </cell>
          <cell r="E1681" t="str">
            <v>CD4</v>
          </cell>
          <cell r="F1681" t="str">
            <v>Other special costs to employers in case of collective dismissals</v>
          </cell>
          <cell r="G1681">
            <v>2008</v>
          </cell>
          <cell r="H1681">
            <v>2008</v>
          </cell>
          <cell r="I1681" t="str">
            <v>The social plan typically contains internal and external reclassification measures and the amount of additional compensation payable.</v>
          </cell>
          <cell r="J1681">
            <v>1.5</v>
          </cell>
          <cell r="M1681">
            <v>4.5</v>
          </cell>
        </row>
        <row r="1682">
          <cell r="A1682" t="str">
            <v>RUSREG12008</v>
          </cell>
          <cell r="B1682" t="str">
            <v>RUS</v>
          </cell>
          <cell r="C1682" t="str">
            <v>Russian Federation</v>
          </cell>
          <cell r="D1682" t="str">
            <v>Item 1</v>
          </cell>
          <cell r="E1682" t="str">
            <v>REG1</v>
          </cell>
          <cell r="F1682" t="str">
            <v>Notification procedures</v>
          </cell>
          <cell r="G1682">
            <v>2008</v>
          </cell>
          <cell r="H1682">
            <v>2008</v>
          </cell>
          <cell r="I1682" t="str">
            <v xml:space="preserve">Personal reasons: the employer must give the employee a written notice. Dismissal of employees who are members of a trade union is possible only with consideration of the opinion of the elected trade union authorities.
Redundancy: The employer must give the employee a written notice and must inform the elected trade union authority about dismissals in writing no later than two months prior to dismissals taking effect. Dismissal of employees who are members of a trade union is possible only with consideration of the opinion of the elected trade union authorities. The employer has also to inform the labour administration about any expected staff reductions  2 months in advance (or 3 months for mass dismissals) – art. 25, Law on Employment, 1996.
</v>
          </cell>
          <cell r="J1682">
            <v>2</v>
          </cell>
          <cell r="M1682">
            <v>4</v>
          </cell>
        </row>
        <row r="1683">
          <cell r="A1683" t="str">
            <v>RUSREG22008</v>
          </cell>
          <cell r="B1683" t="str">
            <v>RUS</v>
          </cell>
          <cell r="C1683" t="str">
            <v>Russian Federation</v>
          </cell>
          <cell r="D1683" t="str">
            <v>Item 2</v>
          </cell>
          <cell r="E1683" t="str">
            <v>REG2</v>
          </cell>
          <cell r="F1683" t="str">
            <v>Delay before notice can start</v>
          </cell>
          <cell r="G1683">
            <v>2008</v>
          </cell>
          <cell r="H1683">
            <v>2008</v>
          </cell>
          <cell r="I1683" t="str">
            <v xml:space="preserve">If the employee is a trade union member, the employer must notify the trade union in writing of the intention to dismiss the worker. The union has seven days to present the employer with their written opinion on the dismissal. If the trade union does not agree with the proposed dismissal of the employer, there are three days of consultation between the union and the employer. If agreement is not reached, the employer has the right to the final decision. The union can appeal to the State Labour Inspection, which must process the case of dismissal within 10 days of obtaining the claim. The employer can hand written notice directly to the employee.
Before 2008, Russian labor law contained ambiguity as to whether, in the case of redundancy, notification periods to workers and to trade unions can overlap or not. In the latter case, termination of employment contract would require at least 4 months: a two- month notice to the union followed by a two-month notice to the worker. Court practice regarding how the two periods were to be counted was mixed. The issue was resolved in favour of employers in the ruling of the Constitutional Court of 15.01.2008 (N 201-O-P), which allowed overlap of the two periods.
Calculation: average of the case of redundancy (7+3 = 10 days for notice and consultation with union + 1 day for notice to employees who are union members and 1 day for notice to employees who are not union members); and  the case of personal reasons (+8 days (estimate) for obtaining the required attestation, see comment on item 5).
</v>
          </cell>
          <cell r="J1683">
            <v>10</v>
          </cell>
          <cell r="M1683">
            <v>2</v>
          </cell>
        </row>
        <row r="1684">
          <cell r="A1684" t="str">
            <v>RUSREG32008</v>
          </cell>
          <cell r="B1684" t="str">
            <v>RUS</v>
          </cell>
          <cell r="C1684" t="str">
            <v>Russian Federation</v>
          </cell>
          <cell r="D1684" t="str">
            <v>Item 3</v>
          </cell>
          <cell r="E1684" t="str">
            <v>REG3A, REG3B, REG3C</v>
          </cell>
          <cell r="F1684" t="str">
            <v>Notice / tenure</v>
          </cell>
          <cell r="G1684">
            <v>2008</v>
          </cell>
          <cell r="H1684">
            <v>2008</v>
          </cell>
          <cell r="I1684" t="str">
            <v xml:space="preserve">The employer must give the employee two months’ notice in the case of redundancy. The employer can, with the employee’s written consent, cancel the labour contract before the expiry of the two month notice period by paying compensation equal to the average wage for the proportion of time remaining before the end of the notice period (in addition to severance pay).
Calculation: average of personal reasons (e.g., permanent inability) and redundancy (0+2)/2= 1 month
</v>
          </cell>
          <cell r="J1684">
            <v>1</v>
          </cell>
          <cell r="K1684">
            <v>1</v>
          </cell>
          <cell r="L1684">
            <v>1</v>
          </cell>
          <cell r="M1684">
            <v>3</v>
          </cell>
          <cell r="N1684">
            <v>2</v>
          </cell>
          <cell r="O1684">
            <v>1</v>
          </cell>
        </row>
        <row r="1685">
          <cell r="A1685" t="str">
            <v>RUSREG42008</v>
          </cell>
          <cell r="B1685" t="str">
            <v>RUS</v>
          </cell>
          <cell r="C1685" t="str">
            <v>Russian Federation</v>
          </cell>
          <cell r="D1685" t="str">
            <v>Item 4</v>
          </cell>
          <cell r="E1685" t="str">
            <v>REG4A, REG4B, REG4C</v>
          </cell>
          <cell r="F1685" t="str">
            <v>Severance pay / tenure</v>
          </cell>
          <cell r="G1685">
            <v>2008</v>
          </cell>
          <cell r="H1685">
            <v>2008</v>
          </cell>
          <cell r="I1685" t="str">
            <v xml:space="preserve">In the case of dismissal in connection with liquidation of the organisation or reducing the number of permanent staff, the employee to be dismissed is entitled to severance payment equal to 2 average monthly wages. In exceptional cases the average monthly wages are preserved for the employee during the third month from the date of dismissal on the base of the decision made by the employment agency providing that the employee applied to this employment agency within two weeks after dismissal but was not placed in a job.
Severance pay differs across personal reasons. If a worker is found completely unable to work for medical reasons, is conscripted, or has to leave because of reinstatement of an unfairly dismissed worker, he is entitled to 2 weekly wages. No severance pay in case of detention.
Calculation: average of personal reasons and redundancy (0.5+2)/2= 1.25 month
For workers in the Northern and Far Eastern regions, the usual severance pay amounts to 3 monthly wages. The employment agency can further extend it to 6 monthly wages in exceptional cases (Article 318 of the Labour Code). This applies to roughly 10% of all workers of Russia. 
</v>
          </cell>
          <cell r="J1685">
            <v>1.25</v>
          </cell>
          <cell r="K1685">
            <v>1.25</v>
          </cell>
          <cell r="L1685">
            <v>1.25</v>
          </cell>
          <cell r="M1685">
            <v>3</v>
          </cell>
          <cell r="N1685">
            <v>3</v>
          </cell>
          <cell r="O1685">
            <v>1</v>
          </cell>
        </row>
        <row r="1686">
          <cell r="A1686" t="str">
            <v>RUSREG52008</v>
          </cell>
          <cell r="B1686" t="str">
            <v>RUS</v>
          </cell>
          <cell r="C1686" t="str">
            <v>Russian Federation</v>
          </cell>
          <cell r="D1686" t="str">
            <v>Item 5</v>
          </cell>
          <cell r="E1686" t="str">
            <v>REG5</v>
          </cell>
          <cell r="F1686" t="str">
            <v>Definition of justified or unfair dismissal</v>
          </cell>
          <cell r="G1686">
            <v>2008</v>
          </cell>
          <cell r="H1686">
            <v>2008</v>
          </cell>
          <cell r="I1686" t="str">
            <v xml:space="preserve">Redundancy: An employer can terminate a labour agreement in case of dissolving of an organisation or termination of activities, or in case of reduction of number of employees in an organisation. Dismissal on grounds of reduction of number of employees in an organisation or if the employee is not fit for the occupied position or performed job functions is only allowed if transition of an employee to a different job position with consent of an employee is impossible. 
Personal reasons: Dismissal for personal reasons is severely restricted. For example, an employee cannot be fired during the period of temporary incapacity (sickness), regardless of the length of this period. Only if his permanent inability to work is medically attested, the employer may initiate dismissal. A worker can also be fired in the case of insufficient qualification, but this needs to be proved by internal attestation. The latter requires a special internal regulation on attestation, informing workers that they will be attested, and establishing an attestation committee that includes a trade union member (if a union organization exists in the firm). Even if a worker is found not suitable for a job during the attestation, the employer has to offer him another job. Only in force-majeure cases such as serious misconduct, imprisonment or military service, is termination for personal reasons straightforward.
Dismissal of an employee on the employer's initiative is also not allowed during the period of leave of the employee (except cases of dissolving of the organisation or termination of the employer's activities if the employer is a physical entity).
</v>
          </cell>
          <cell r="J1686">
            <v>2.5</v>
          </cell>
          <cell r="M1686">
            <v>5</v>
          </cell>
        </row>
        <row r="1687">
          <cell r="A1687" t="str">
            <v>RUSREG62008</v>
          </cell>
          <cell r="B1687" t="str">
            <v>RUS</v>
          </cell>
          <cell r="C1687" t="str">
            <v>Russian Federation</v>
          </cell>
          <cell r="D1687" t="str">
            <v>Item 6</v>
          </cell>
          <cell r="E1687" t="str">
            <v>REG6</v>
          </cell>
          <cell r="F1687" t="str">
            <v>Trial period</v>
          </cell>
          <cell r="G1687">
            <v>2008</v>
          </cell>
          <cell r="H1687">
            <v>2008</v>
          </cell>
          <cell r="I1687" t="str">
            <v>Generally 3 months. For senior positions (top managers, chief accountants, etc.) up to 6 months. For contracts with duration between 2 and 6 months – not more than 2 weeks (Article 70 of the Labour Code). No probationary period for fixed-term contracts with duration less than 2 months. (Article 289 of the Labour Code).</v>
          </cell>
          <cell r="J1687">
            <v>3</v>
          </cell>
          <cell r="M1687">
            <v>4</v>
          </cell>
        </row>
        <row r="1688">
          <cell r="A1688" t="str">
            <v>RUSREG72008</v>
          </cell>
          <cell r="B1688" t="str">
            <v>RUS</v>
          </cell>
          <cell r="C1688" t="str">
            <v>Russian Federation</v>
          </cell>
          <cell r="D1688" t="str">
            <v>Item 7</v>
          </cell>
          <cell r="E1688" t="str">
            <v>REG7</v>
          </cell>
          <cell r="F1688" t="str">
            <v xml:space="preserve">Compensation following unfair dismissal </v>
          </cell>
          <cell r="G1688">
            <v>2008</v>
          </cell>
          <cell r="H1688">
            <v>2008</v>
          </cell>
          <cell r="I1688" t="str">
            <v xml:space="preserve">In the case of unfair dismissal, the court shall rule on average wage payable to employee for his forced absence, or wage difference while him being hired at a lower paid job. The court may also, upon employee`s claim, decide on indemnification for moral damage caused to employee by such actions. The court shall determine the amount of the compensation. 
Typical compensation at 20 years: 6 months for unpaid wages during court proceedings (Court proceedings should only take 2 months: 1 month for submitting a claim and 1 month for considering a dismissal case, but they generally take longer in practice). The calculation is made taking into account 6 month of court proceedings (see footnote d).
</v>
          </cell>
          <cell r="J1688">
            <v>6</v>
          </cell>
          <cell r="M1688">
            <v>1</v>
          </cell>
        </row>
        <row r="1689">
          <cell r="A1689" t="str">
            <v>RUSREG82008</v>
          </cell>
          <cell r="B1689" t="str">
            <v>RUS</v>
          </cell>
          <cell r="C1689" t="str">
            <v>Russian Federation</v>
          </cell>
          <cell r="D1689" t="str">
            <v>Item 8</v>
          </cell>
          <cell r="E1689" t="str">
            <v>REG8</v>
          </cell>
          <cell r="F1689" t="str">
            <v>Possibility of reinstatement following unfair dismissal</v>
          </cell>
          <cell r="G1689">
            <v>2008</v>
          </cell>
          <cell r="H1689">
            <v>2008</v>
          </cell>
          <cell r="I1689" t="str">
            <v>In case of unfair dismissal, the employee shall be reinstated by the court (Article 394 of the Labour Code).</v>
          </cell>
          <cell r="J1689">
            <v>3</v>
          </cell>
          <cell r="M1689">
            <v>6</v>
          </cell>
        </row>
        <row r="1690">
          <cell r="A1690" t="str">
            <v>RUSREG92008</v>
          </cell>
          <cell r="B1690" t="str">
            <v>RUS</v>
          </cell>
          <cell r="C1690" t="str">
            <v>Russian Federation</v>
          </cell>
          <cell r="D1690" t="str">
            <v>Item 9</v>
          </cell>
          <cell r="E1690" t="str">
            <v>REG9</v>
          </cell>
          <cell r="F1690" t="str">
            <v>Maximum time for claim</v>
          </cell>
          <cell r="G1690">
            <v>2008</v>
          </cell>
          <cell r="H1690">
            <v>2008</v>
          </cell>
          <cell r="I1690" t="str">
            <v xml:space="preserve">An employee must submit an appeal to court within 1 month of the dismissal. If the deadline has been missed for good reasons, the court can prolong the period (Art.392 Labour Code). </v>
          </cell>
          <cell r="J1690">
            <v>1</v>
          </cell>
          <cell r="M1690">
            <v>1</v>
          </cell>
        </row>
        <row r="1691">
          <cell r="A1691" t="str">
            <v>RUSFTC12008</v>
          </cell>
          <cell r="B1691" t="str">
            <v>RUS</v>
          </cell>
          <cell r="C1691" t="str">
            <v>Russian Federation</v>
          </cell>
          <cell r="D1691" t="str">
            <v>Item 10</v>
          </cell>
          <cell r="E1691" t="str">
            <v>FTC1</v>
          </cell>
          <cell r="F1691" t="str">
            <v>Valid cases for use of fixed-term contracts, other than  “objective”  or “material” situation</v>
          </cell>
          <cell r="G1691">
            <v>2008</v>
          </cell>
          <cell r="H1691">
            <v>2008</v>
          </cell>
          <cell r="I1691" t="str">
            <v xml:space="preserve">A fixed term contract can be concluded on the initiative of the employer or the employee for a large number of reasons including replacing a temporarily absent employee, performing temporary, urgent or seasonal work, in small businesses or in organisations established for predetermined term, for employees engaging in training, working part time or in specified industries and occupations, or for managers or old-aged pensioners. A fixed-term contract may also be concluded with the agreement of both parties to the labour contract without regard for the nature of the work or the conditions of its implementation. The latter norm, however, applies to specific types of firms (e.g., small businesses with less than 35 workers), specific categories of workers (e.g., pensioners), or in specific regions (North and Far East), see Article 59 of the Labour Code, </v>
          </cell>
          <cell r="J1691">
            <v>2</v>
          </cell>
          <cell r="M1691">
            <v>2</v>
          </cell>
          <cell r="P1691">
            <v>40491</v>
          </cell>
        </row>
        <row r="1692">
          <cell r="A1692" t="str">
            <v>RUSFTC22008</v>
          </cell>
          <cell r="B1692" t="str">
            <v>RUS</v>
          </cell>
          <cell r="C1692" t="str">
            <v>Russian Federation</v>
          </cell>
          <cell r="D1692" t="str">
            <v>Item 11</v>
          </cell>
          <cell r="E1692" t="str">
            <v>FTC2</v>
          </cell>
          <cell r="F1692" t="str">
            <v>Maximum number of successive fixed-term contracts</v>
          </cell>
          <cell r="G1692">
            <v>2008</v>
          </cell>
          <cell r="H1692">
            <v>2008</v>
          </cell>
          <cell r="I1692" t="str">
            <v>There are no legal restrictions when there are grounds to conclude a fixed-term contract. However, courts have generally concluded that employment is for an indefinite term if several fixed term contracts are concluded in succession. The exact wording of the Supreme Court ruling (N 2 of 17.03.2004, Article 14) is “Repeated conclusion of fixed-term contracts, each for a short period of time and for carrying the same work, can be recognized, with regard to the circumstances of each case, as employment contract concluded for an indefinite period.” 
Value: 5 or more</v>
          </cell>
          <cell r="J1692">
            <v>5</v>
          </cell>
          <cell r="M1692">
            <v>1</v>
          </cell>
          <cell r="P1692">
            <v>40491</v>
          </cell>
        </row>
        <row r="1693">
          <cell r="A1693" t="str">
            <v>RUSFTC32008</v>
          </cell>
          <cell r="B1693" t="str">
            <v>RUS</v>
          </cell>
          <cell r="C1693" t="str">
            <v>Russian Federation</v>
          </cell>
          <cell r="D1693" t="str">
            <v>Item 12</v>
          </cell>
          <cell r="E1693" t="str">
            <v>FTC3</v>
          </cell>
          <cell r="F1693" t="str">
            <v>Maximum cumulated duration of successive fixed-term contracts</v>
          </cell>
          <cell r="G1693">
            <v>2008</v>
          </cell>
          <cell r="H1693">
            <v>2008</v>
          </cell>
          <cell r="I1693" t="str">
            <v xml:space="preserve">A fixed-term contract can be prolonged with the consent of the parties to the contract but for not more than 5 years in total (art. 58 Labour Code).
However, temporary work activity not justified by other motivations cannot last more than one year (art. 59 Labour Code).
</v>
          </cell>
          <cell r="J1693">
            <v>36</v>
          </cell>
          <cell r="M1693">
            <v>1</v>
          </cell>
          <cell r="P1693">
            <v>40491</v>
          </cell>
        </row>
        <row r="1694">
          <cell r="A1694" t="str">
            <v>RUSTWA12008</v>
          </cell>
          <cell r="B1694" t="str">
            <v>RUS</v>
          </cell>
          <cell r="C1694" t="str">
            <v>Russian Federation</v>
          </cell>
          <cell r="D1694" t="str">
            <v>Item 13</v>
          </cell>
          <cell r="E1694" t="str">
            <v>TWA1</v>
          </cell>
          <cell r="F1694" t="str">
            <v>Types of work for which TWA employment is legal</v>
          </cell>
          <cell r="G1694">
            <v>2008</v>
          </cell>
          <cell r="H1694">
            <v>2008</v>
          </cell>
          <cell r="I1694" t="str">
            <v xml:space="preserve">The law does not provide any arrangements regulating the activities of TWAs.
In general, employee leasing is intended to be of a long-term or continuing, rather than temporary or seasonal
</v>
          </cell>
          <cell r="J1694">
            <v>4</v>
          </cell>
          <cell r="M1694">
            <v>0</v>
          </cell>
        </row>
        <row r="1695">
          <cell r="A1695" t="str">
            <v>RUSTWA22008</v>
          </cell>
          <cell r="B1695" t="str">
            <v>RUS</v>
          </cell>
          <cell r="C1695" t="str">
            <v>Russian Federation</v>
          </cell>
          <cell r="D1695" t="str">
            <v>Item 14</v>
          </cell>
          <cell r="E1695" t="str">
            <v>TWA2A, TWA2B</v>
          </cell>
          <cell r="F1695" t="str">
            <v>Are there any restrictions on the number of renewals of a TWA contract?</v>
          </cell>
          <cell r="G1695">
            <v>2008</v>
          </cell>
          <cell r="H1695">
            <v>2008</v>
          </cell>
          <cell r="I1695" t="str">
            <v xml:space="preserve">No restrictions in the case of assignments at the user firm (no regulations in labour law). Same restrictions as for standard fixed-term contracts in the case of fixed-term contracts between the agency and the worker.
However, the duration of assignments and contracts often coincide when they are fixed-term.
</v>
          </cell>
          <cell r="J1695" t="str">
            <v>Yes/No</v>
          </cell>
          <cell r="K1695" t="str">
            <v>Yes</v>
          </cell>
          <cell r="M1695">
            <v>3</v>
          </cell>
          <cell r="N1695">
            <v>4</v>
          </cell>
        </row>
        <row r="1696">
          <cell r="A1696" t="str">
            <v>RUSTWA32008</v>
          </cell>
          <cell r="B1696" t="str">
            <v>RUS</v>
          </cell>
          <cell r="C1696" t="str">
            <v>Russian Federation</v>
          </cell>
          <cell r="D1696" t="str">
            <v>Item 15</v>
          </cell>
          <cell r="E1696" t="str">
            <v>TWA3A, TWA3B</v>
          </cell>
          <cell r="F1696" t="str">
            <v>Maximum cumulated duration of temporary work contracts</v>
          </cell>
          <cell r="G1696">
            <v>2008</v>
          </cell>
          <cell r="H1696">
            <v>2008</v>
          </cell>
          <cell r="I1696" t="str">
            <v>No limit for assignments. No limit for open-ended TWA contracts between the agency and the worker. 5 years for fixed-term TWA contracts between the agency and the worker.</v>
          </cell>
          <cell r="J1696">
            <v>100</v>
          </cell>
          <cell r="K1696">
            <v>100</v>
          </cell>
          <cell r="M1696">
            <v>0</v>
          </cell>
          <cell r="N1696">
            <v>0</v>
          </cell>
        </row>
        <row r="1697">
          <cell r="A1697" t="str">
            <v>RUSTWA42008</v>
          </cell>
          <cell r="B1697" t="str">
            <v>RUS</v>
          </cell>
          <cell r="C1697" t="str">
            <v>Russian Federation</v>
          </cell>
          <cell r="D1697" t="str">
            <v>Item 16</v>
          </cell>
          <cell r="E1697" t="str">
            <v>TWA4</v>
          </cell>
          <cell r="F1697" t="str">
            <v>Authorisation or reporting requirements</v>
          </cell>
          <cell r="G1697">
            <v>2008</v>
          </cell>
          <cell r="H1697">
            <v>2008</v>
          </cell>
          <cell r="I1697" t="str">
            <v>No requirement for authorisation or reporting obligations.</v>
          </cell>
          <cell r="J1697">
            <v>0</v>
          </cell>
          <cell r="M1697">
            <v>0</v>
          </cell>
        </row>
        <row r="1698">
          <cell r="A1698" t="str">
            <v>RUSTWA52008</v>
          </cell>
          <cell r="B1698" t="str">
            <v>RUS</v>
          </cell>
          <cell r="C1698" t="str">
            <v>Russian Federation</v>
          </cell>
          <cell r="D1698" t="str">
            <v>Item 17</v>
          </cell>
          <cell r="E1698" t="str">
            <v>TWA5</v>
          </cell>
          <cell r="F1698" t="str">
            <v>Equal treatment for TWA workers</v>
          </cell>
          <cell r="G1698">
            <v>2008</v>
          </cell>
          <cell r="H1698">
            <v>2008</v>
          </cell>
          <cell r="I1698" t="str">
            <v>Article 22 of the labour code could be invoked, although its interpretation depends on whom courts consider being the employer.</v>
          </cell>
          <cell r="J1698">
            <v>1</v>
          </cell>
          <cell r="M1698">
            <v>3</v>
          </cell>
        </row>
        <row r="1699">
          <cell r="A1699" t="str">
            <v>RUSCD12008</v>
          </cell>
          <cell r="B1699" t="str">
            <v>RUS</v>
          </cell>
          <cell r="C1699" t="str">
            <v>Russian Federation</v>
          </cell>
          <cell r="D1699" t="str">
            <v>Item 18</v>
          </cell>
          <cell r="E1699" t="str">
            <v>CD1</v>
          </cell>
          <cell r="F1699" t="str">
            <v>Definition of collective dismissal</v>
          </cell>
          <cell r="G1699">
            <v>2008</v>
          </cell>
          <cell r="H1699">
            <v>2008</v>
          </cell>
          <cell r="I1699" t="str">
            <v xml:space="preserve">Criteria of mass dismissal are defined in industrial and (or) territorial agreements. Additional regulations typically apply from 50 dismissals upwards (Council of Ministers’ Decree of 1993 No. 99).
A minority of collective agreements define smaller thresholds. For example, 5% of a firm’s workers fired over a period of 30 days. For a hypothetical firm with 200 workers this means 10 dismissed workers over 30 days. Moreover, in Russian labour law, the term “mass dismissals” also includes liquidation of firms with 15 or more workers.
Calculation: average of standard statutory requirements, collective agreements and liquidation.
</v>
          </cell>
          <cell r="J1699">
            <v>2</v>
          </cell>
          <cell r="M1699">
            <v>3</v>
          </cell>
        </row>
        <row r="1700">
          <cell r="A1700" t="str">
            <v>RUSCD22008</v>
          </cell>
          <cell r="B1700" t="str">
            <v>RUS</v>
          </cell>
          <cell r="C1700" t="str">
            <v>Russian Federation</v>
          </cell>
          <cell r="D1700" t="str">
            <v>Item 19</v>
          </cell>
          <cell r="E1700" t="str">
            <v>CD2</v>
          </cell>
          <cell r="F1700" t="str">
            <v>Additional notification requirements in case of collective dismissals</v>
          </cell>
          <cell r="G1700">
            <v>2008</v>
          </cell>
          <cell r="H1700">
            <v>2008</v>
          </cell>
          <cell r="I1700" t="str">
            <v>In case of redundancy, the employer has to inform the trade union about any expected staff reductions 3 months in advance for mass dismissals.</v>
          </cell>
          <cell r="J1700">
            <v>0</v>
          </cell>
          <cell r="M1700">
            <v>0</v>
          </cell>
        </row>
        <row r="1701">
          <cell r="A1701" t="str">
            <v>RUSCD32008</v>
          </cell>
          <cell r="B1701" t="str">
            <v>RUS</v>
          </cell>
          <cell r="C1701" t="str">
            <v>Russian Federation</v>
          </cell>
          <cell r="D1701" t="str">
            <v>Item 20</v>
          </cell>
          <cell r="E1701" t="str">
            <v>CD3</v>
          </cell>
          <cell r="F1701" t="str">
            <v>Additional delays involved in case of collective dismissals</v>
          </cell>
          <cell r="G1701">
            <v>2008</v>
          </cell>
          <cell r="H1701">
            <v>2008</v>
          </cell>
          <cell r="I1701"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1701">
            <v>30</v>
          </cell>
          <cell r="M1701">
            <v>3</v>
          </cell>
        </row>
        <row r="1702">
          <cell r="A1702" t="str">
            <v>RUSCD42008</v>
          </cell>
          <cell r="B1702" t="str">
            <v>RUS</v>
          </cell>
          <cell r="C1702" t="str">
            <v>Russian Federation</v>
          </cell>
          <cell r="D1702" t="str">
            <v>Item 21</v>
          </cell>
          <cell r="E1702" t="str">
            <v>CD4</v>
          </cell>
          <cell r="F1702" t="str">
            <v>Other special costs to employers in case of collective dismissals</v>
          </cell>
          <cell r="G1702">
            <v>2008</v>
          </cell>
          <cell r="H1702">
            <v>2008</v>
          </cell>
          <cell r="I1702" t="str">
            <v>No additional requirements, although they may be specified in collective agreements.</v>
          </cell>
          <cell r="J1702">
            <v>0</v>
          </cell>
          <cell r="M1702">
            <v>0</v>
          </cell>
        </row>
        <row r="1703">
          <cell r="A1703" t="str">
            <v>SVNREG12008</v>
          </cell>
          <cell r="B1703" t="str">
            <v>SVN</v>
          </cell>
          <cell r="C1703" t="str">
            <v>Slovenia</v>
          </cell>
          <cell r="D1703" t="str">
            <v>Item 1</v>
          </cell>
          <cell r="E1703" t="str">
            <v>REG1</v>
          </cell>
          <cell r="F1703" t="str">
            <v>Notification procedures</v>
          </cell>
          <cell r="G1703">
            <v>2008</v>
          </cell>
          <cell r="H1703">
            <v>2008</v>
          </cell>
          <cell r="I1703"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1703">
            <v>2.25</v>
          </cell>
          <cell r="M1703">
            <v>4.5</v>
          </cell>
          <cell r="P1703">
            <v>41108</v>
          </cell>
        </row>
        <row r="1704">
          <cell r="A1704" t="str">
            <v>SVNREG22008</v>
          </cell>
          <cell r="B1704" t="str">
            <v>SVN</v>
          </cell>
          <cell r="C1704" t="str">
            <v>Slovenia</v>
          </cell>
          <cell r="D1704" t="str">
            <v>Item 2</v>
          </cell>
          <cell r="E1704" t="str">
            <v>REG2</v>
          </cell>
          <cell r="F1704" t="str">
            <v>Delay before notice can start</v>
          </cell>
          <cell r="G1704">
            <v>2008</v>
          </cell>
          <cell r="H1704">
            <v>2008</v>
          </cell>
          <cell r="I1704"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1704">
            <v>3</v>
          </cell>
          <cell r="M1704">
            <v>1</v>
          </cell>
        </row>
        <row r="1705">
          <cell r="A1705" t="str">
            <v>SVNREG32008</v>
          </cell>
          <cell r="B1705" t="str">
            <v>SVN</v>
          </cell>
          <cell r="C1705" t="str">
            <v>Slovenia</v>
          </cell>
          <cell r="D1705" t="str">
            <v>Item 3</v>
          </cell>
          <cell r="E1705" t="str">
            <v>REG3A, REG3B, REG3C</v>
          </cell>
          <cell r="F1705" t="str">
            <v>Notice / tenure</v>
          </cell>
          <cell r="G1705">
            <v>2008</v>
          </cell>
          <cell r="H1705">
            <v>2008</v>
          </cell>
          <cell r="I1705" t="str">
            <v xml:space="preserve">Business reasons: 30 days if the employee has less than 5 years of tenure with the employer; 45 days for at least 5 years of tenure; 75 days for at least 15 years of tenure; 150 days for at least 25 years of tenure. 
Reasons of incapacity - 30 days less than 5 years of tenure; 45 days - at least 5 years of tenure; 60 days - at least 15 years of tenure; 120 days - at least 25 years of tenure. 
Calculation: average of two situations: 9 months: 30 days; 4 years: 45 days; 20 years: 67.5 days. Note that there has been a change in legislation (not yet effective) to reduce notice period for business reasons to the same as for incapacity.
Shorter notice periods are allowed for small employers (10 employees or less) by collective agreement.
</v>
          </cell>
          <cell r="J1705">
            <v>1</v>
          </cell>
          <cell r="K1705">
            <v>1.5</v>
          </cell>
          <cell r="L1705">
            <v>2.25</v>
          </cell>
          <cell r="M1705">
            <v>3</v>
          </cell>
          <cell r="N1705">
            <v>3</v>
          </cell>
          <cell r="O1705">
            <v>1</v>
          </cell>
        </row>
        <row r="1706">
          <cell r="A1706" t="str">
            <v>SVNREG42008</v>
          </cell>
          <cell r="B1706" t="str">
            <v>SVN</v>
          </cell>
          <cell r="C1706" t="str">
            <v>Slovenia</v>
          </cell>
          <cell r="D1706" t="str">
            <v>Item 4</v>
          </cell>
          <cell r="E1706" t="str">
            <v>REG4A, REG4B, REG4C</v>
          </cell>
          <cell r="F1706" t="str">
            <v>Severance pay / tenure</v>
          </cell>
          <cell r="G1706">
            <v>2008</v>
          </cell>
          <cell r="H1706">
            <v>2008</v>
          </cell>
          <cell r="I1706"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1706">
            <v>0</v>
          </cell>
          <cell r="K1706">
            <v>0.8</v>
          </cell>
          <cell r="L1706">
            <v>6.7</v>
          </cell>
          <cell r="M1706">
            <v>0</v>
          </cell>
          <cell r="N1706">
            <v>2</v>
          </cell>
          <cell r="O1706">
            <v>3</v>
          </cell>
          <cell r="P1706" t="str">
            <v>1/1/2013 (no change in score)</v>
          </cell>
        </row>
        <row r="1707">
          <cell r="A1707" t="str">
            <v>SVNREG52008</v>
          </cell>
          <cell r="B1707" t="str">
            <v>SVN</v>
          </cell>
          <cell r="C1707" t="str">
            <v>Slovenia</v>
          </cell>
          <cell r="D1707" t="str">
            <v>Item 5</v>
          </cell>
          <cell r="E1707" t="str">
            <v>REG5</v>
          </cell>
          <cell r="F1707" t="str">
            <v>Definition of justified or unfair dismissal</v>
          </cell>
          <cell r="G1707">
            <v>2008</v>
          </cell>
          <cell r="H1707">
            <v>2008</v>
          </cell>
          <cell r="I1707"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1707">
            <v>2</v>
          </cell>
          <cell r="M1707">
            <v>4</v>
          </cell>
        </row>
        <row r="1708">
          <cell r="A1708" t="str">
            <v>SVNREG62008</v>
          </cell>
          <cell r="B1708" t="str">
            <v>SVN</v>
          </cell>
          <cell r="C1708" t="str">
            <v>Slovenia</v>
          </cell>
          <cell r="D1708" t="str">
            <v>Item 6</v>
          </cell>
          <cell r="E1708" t="str">
            <v>REG6</v>
          </cell>
          <cell r="F1708" t="str">
            <v>Trial period</v>
          </cell>
          <cell r="G1708">
            <v>2008</v>
          </cell>
          <cell r="H1708">
            <v>2008</v>
          </cell>
          <cell r="I1708" t="str">
            <v>Probation can last a maximum of six months. It can be extended in the event of temporary absence from work. Unsuccessful completion of probation is a reason for extraordinary cancellation (without notice period).</v>
          </cell>
          <cell r="J1708">
            <v>6</v>
          </cell>
          <cell r="M1708">
            <v>3</v>
          </cell>
        </row>
        <row r="1709">
          <cell r="A1709" t="str">
            <v>SVNREG72008</v>
          </cell>
          <cell r="B1709" t="str">
            <v>SVN</v>
          </cell>
          <cell r="C1709" t="str">
            <v>Slovenia</v>
          </cell>
          <cell r="D1709" t="str">
            <v>Item 7</v>
          </cell>
          <cell r="E1709" t="str">
            <v>REG7</v>
          </cell>
          <cell r="F1709" t="str">
            <v xml:space="preserve">Compensation following unfair dismissal </v>
          </cell>
          <cell r="G1709">
            <v>2008</v>
          </cell>
          <cell r="H1709">
            <v>2008</v>
          </cell>
          <cell r="I1709"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1709">
            <v>11.3</v>
          </cell>
          <cell r="M1709">
            <v>2</v>
          </cell>
          <cell r="P1709" t="str">
            <v>changed</v>
          </cell>
        </row>
        <row r="1710">
          <cell r="A1710" t="str">
            <v>SVNREG82008</v>
          </cell>
          <cell r="B1710" t="str">
            <v>SVN</v>
          </cell>
          <cell r="C1710" t="str">
            <v>Slovenia</v>
          </cell>
          <cell r="D1710" t="str">
            <v>Item 8</v>
          </cell>
          <cell r="E1710" t="str">
            <v>REG8</v>
          </cell>
          <cell r="F1710" t="str">
            <v>Possibility of reinstatement following unfair dismissal</v>
          </cell>
          <cell r="G1710">
            <v>2008</v>
          </cell>
          <cell r="H1710">
            <v>2008</v>
          </cell>
          <cell r="I1710"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1710">
            <v>2</v>
          </cell>
          <cell r="M1710">
            <v>4</v>
          </cell>
          <cell r="P1710">
            <v>41108</v>
          </cell>
        </row>
        <row r="1711">
          <cell r="A1711" t="str">
            <v>SVNREG92008</v>
          </cell>
          <cell r="B1711" t="str">
            <v>SVN</v>
          </cell>
          <cell r="C1711" t="str">
            <v>Slovenia</v>
          </cell>
          <cell r="D1711" t="str">
            <v>Item 9</v>
          </cell>
          <cell r="E1711" t="str">
            <v>REG9</v>
          </cell>
          <cell r="F1711" t="str">
            <v>Maximum time for claim</v>
          </cell>
          <cell r="G1711">
            <v>2008</v>
          </cell>
          <cell r="H1711">
            <v>2008</v>
          </cell>
          <cell r="I1711"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1711">
            <v>0</v>
          </cell>
          <cell r="M1711">
            <v>0</v>
          </cell>
        </row>
        <row r="1712">
          <cell r="A1712" t="str">
            <v>SVNFTC12008</v>
          </cell>
          <cell r="B1712" t="str">
            <v>SVN</v>
          </cell>
          <cell r="C1712" t="str">
            <v>Slovenia</v>
          </cell>
          <cell r="D1712" t="str">
            <v>Item 10</v>
          </cell>
          <cell r="E1712" t="str">
            <v>FTC1</v>
          </cell>
          <cell r="F1712" t="str">
            <v>Valid cases for use of fixed-term contracts, other than  “objective”  or “material” situation</v>
          </cell>
          <cell r="G1712">
            <v>2008</v>
          </cell>
          <cell r="H1712">
            <v>2008</v>
          </cell>
          <cell r="I1712"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1712">
            <v>2</v>
          </cell>
          <cell r="M1712">
            <v>2</v>
          </cell>
          <cell r="P1712">
            <v>40491</v>
          </cell>
        </row>
        <row r="1713">
          <cell r="A1713" t="str">
            <v>SVNFTC22008</v>
          </cell>
          <cell r="B1713" t="str">
            <v>SVN</v>
          </cell>
          <cell r="C1713" t="str">
            <v>Slovenia</v>
          </cell>
          <cell r="D1713" t="str">
            <v>Item 11</v>
          </cell>
          <cell r="E1713" t="str">
            <v>FTC2</v>
          </cell>
          <cell r="F1713" t="str">
            <v>Maximum number of successive fixed-term contracts</v>
          </cell>
          <cell r="G1713">
            <v>2008</v>
          </cell>
          <cell r="H1713">
            <v>2008</v>
          </cell>
          <cell r="I1713" t="str">
            <v>No limit, within 2-year time limit for fixed term contracts.</v>
          </cell>
          <cell r="J1713">
            <v>100</v>
          </cell>
          <cell r="M1713">
            <v>0</v>
          </cell>
        </row>
        <row r="1714">
          <cell r="A1714" t="str">
            <v>SVNFTC32008</v>
          </cell>
          <cell r="B1714" t="str">
            <v>SVN</v>
          </cell>
          <cell r="C1714" t="str">
            <v>Slovenia</v>
          </cell>
          <cell r="D1714" t="str">
            <v>Item 12</v>
          </cell>
          <cell r="E1714" t="str">
            <v>FTC3</v>
          </cell>
          <cell r="F1714" t="str">
            <v>Maximum cumulated duration of successive fixed-term contracts</v>
          </cell>
          <cell r="G1714">
            <v>2008</v>
          </cell>
          <cell r="H1714">
            <v>2008</v>
          </cell>
          <cell r="I1714"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1714">
            <v>24</v>
          </cell>
          <cell r="M1714">
            <v>3</v>
          </cell>
        </row>
        <row r="1715">
          <cell r="A1715" t="str">
            <v>SVNTWA12008</v>
          </cell>
          <cell r="B1715" t="str">
            <v>SVN</v>
          </cell>
          <cell r="C1715" t="str">
            <v>Slovenia</v>
          </cell>
          <cell r="D1715" t="str">
            <v>Item 13</v>
          </cell>
          <cell r="E1715" t="str">
            <v>TWA1</v>
          </cell>
          <cell r="F1715" t="str">
            <v>Types of work for which TWA employment is legal</v>
          </cell>
          <cell r="G1715">
            <v>2008</v>
          </cell>
          <cell r="H1715">
            <v>2008</v>
          </cell>
          <cell r="I1715"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1715">
            <v>3.5</v>
          </cell>
          <cell r="M1715">
            <v>0.75</v>
          </cell>
          <cell r="P1715">
            <v>41108</v>
          </cell>
        </row>
        <row r="1716">
          <cell r="A1716" t="str">
            <v>SVNTWA22008</v>
          </cell>
          <cell r="B1716" t="str">
            <v>SVN</v>
          </cell>
          <cell r="C1716" t="str">
            <v>Slovenia</v>
          </cell>
          <cell r="D1716" t="str">
            <v>Item 14</v>
          </cell>
          <cell r="E1716" t="str">
            <v>TWA2A, TWA2B</v>
          </cell>
          <cell r="F1716" t="str">
            <v>Are there any restrictions on the number of renewals of a TWA contract?</v>
          </cell>
          <cell r="G1716">
            <v>2008</v>
          </cell>
          <cell r="H1716">
            <v>2008</v>
          </cell>
          <cell r="I1716" t="str">
            <v>No restrictions.</v>
          </cell>
          <cell r="J1716" t="str">
            <v>No</v>
          </cell>
          <cell r="K1716" t="str">
            <v>No</v>
          </cell>
          <cell r="M1716">
            <v>2</v>
          </cell>
          <cell r="N1716">
            <v>2</v>
          </cell>
        </row>
        <row r="1717">
          <cell r="A1717" t="str">
            <v>SVNTWA32008</v>
          </cell>
          <cell r="B1717" t="str">
            <v>SVN</v>
          </cell>
          <cell r="C1717" t="str">
            <v>Slovenia</v>
          </cell>
          <cell r="D1717" t="str">
            <v>Item 15</v>
          </cell>
          <cell r="E1717" t="str">
            <v>TWA3A, TWA3B</v>
          </cell>
          <cell r="F1717" t="str">
            <v>Maximum cumulated duration of temporary work contracts</v>
          </cell>
          <cell r="G1717">
            <v>2008</v>
          </cell>
          <cell r="H1717">
            <v>2008</v>
          </cell>
          <cell r="I1717"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1717">
            <v>12</v>
          </cell>
          <cell r="K1717">
            <v>100</v>
          </cell>
          <cell r="M1717">
            <v>4</v>
          </cell>
          <cell r="N1717">
            <v>0</v>
          </cell>
        </row>
        <row r="1718">
          <cell r="A1718" t="str">
            <v>SVNTWA42008</v>
          </cell>
          <cell r="B1718" t="str">
            <v>SVN</v>
          </cell>
          <cell r="C1718" t="str">
            <v>Slovenia</v>
          </cell>
          <cell r="D1718" t="str">
            <v>Item 16</v>
          </cell>
          <cell r="E1718" t="str">
            <v>TWA4</v>
          </cell>
          <cell r="F1718" t="str">
            <v>Authorisation or reporting requirements</v>
          </cell>
          <cell r="G1718">
            <v>2008</v>
          </cell>
          <cell r="H1718">
            <v>2008</v>
          </cell>
          <cell r="I1718" t="str">
            <v>Agencies must be entered into the register of agencies and issue annual reports. Agencies must also provide a report upon request from the Ministry.</v>
          </cell>
          <cell r="J1718">
            <v>3</v>
          </cell>
          <cell r="M1718">
            <v>6</v>
          </cell>
        </row>
        <row r="1719">
          <cell r="A1719" t="str">
            <v>SVNTWA52008</v>
          </cell>
          <cell r="B1719" t="str">
            <v>SVN</v>
          </cell>
          <cell r="C1719" t="str">
            <v>Slovenia</v>
          </cell>
          <cell r="D1719" t="str">
            <v>Item 17</v>
          </cell>
          <cell r="E1719" t="str">
            <v>TWA5</v>
          </cell>
          <cell r="F1719" t="str">
            <v>Equal treatment for TWA workers</v>
          </cell>
          <cell r="G1719">
            <v>2008</v>
          </cell>
          <cell r="H1719">
            <v>2008</v>
          </cell>
          <cell r="I1719"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1719">
            <v>2</v>
          </cell>
          <cell r="M1719">
            <v>6</v>
          </cell>
        </row>
        <row r="1720">
          <cell r="A1720" t="str">
            <v>SVNCD12008</v>
          </cell>
          <cell r="B1720" t="str">
            <v>SVN</v>
          </cell>
          <cell r="C1720" t="str">
            <v>Slovenia</v>
          </cell>
          <cell r="D1720" t="str">
            <v>Item 18</v>
          </cell>
          <cell r="E1720" t="str">
            <v>CD1</v>
          </cell>
          <cell r="F1720" t="str">
            <v>Definition of collective dismissal</v>
          </cell>
          <cell r="G1720">
            <v>2008</v>
          </cell>
          <cell r="H1720">
            <v>2008</v>
          </cell>
          <cell r="I1720"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1720">
            <v>3</v>
          </cell>
          <cell r="M1720">
            <v>4.5</v>
          </cell>
        </row>
        <row r="1721">
          <cell r="A1721" t="str">
            <v>SVNCD22008</v>
          </cell>
          <cell r="B1721" t="str">
            <v>SVN</v>
          </cell>
          <cell r="C1721" t="str">
            <v>Slovenia</v>
          </cell>
          <cell r="D1721" t="str">
            <v>Item 19</v>
          </cell>
          <cell r="E1721" t="str">
            <v>CD2</v>
          </cell>
          <cell r="F1721" t="str">
            <v>Additional notification requirements in case of collective dismissals</v>
          </cell>
          <cell r="G1721">
            <v>2008</v>
          </cell>
          <cell r="H1721">
            <v>2008</v>
          </cell>
          <cell r="I1721" t="str">
            <v>The obligation to inform and consult with the union and the obligation to notify the Employment Service</v>
          </cell>
          <cell r="J1721">
            <v>1</v>
          </cell>
          <cell r="M1721">
            <v>3</v>
          </cell>
          <cell r="P1721">
            <v>41108</v>
          </cell>
        </row>
        <row r="1722">
          <cell r="A1722" t="str">
            <v>SVNCD32008</v>
          </cell>
          <cell r="B1722" t="str">
            <v>SVN</v>
          </cell>
          <cell r="C1722" t="str">
            <v>Slovenia</v>
          </cell>
          <cell r="D1722" t="str">
            <v>Item 20</v>
          </cell>
          <cell r="E1722" t="str">
            <v>CD3</v>
          </cell>
          <cell r="F1722" t="str">
            <v>Additional delays involved in case of collective dismissals</v>
          </cell>
          <cell r="G1722">
            <v>2008</v>
          </cell>
          <cell r="H1722">
            <v>2008</v>
          </cell>
          <cell r="I1722"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1722">
            <v>30</v>
          </cell>
          <cell r="M1722">
            <v>3</v>
          </cell>
        </row>
        <row r="1723">
          <cell r="A1723" t="str">
            <v>SVNCD42008</v>
          </cell>
          <cell r="B1723" t="str">
            <v>SVN</v>
          </cell>
          <cell r="C1723" t="str">
            <v>Slovenia</v>
          </cell>
          <cell r="D1723" t="str">
            <v>Item 21</v>
          </cell>
          <cell r="E1723" t="str">
            <v>CD4</v>
          </cell>
          <cell r="F1723" t="str">
            <v>Other special costs to employers in case of collective dismissals</v>
          </cell>
          <cell r="G1723">
            <v>2008</v>
          </cell>
          <cell r="H1723">
            <v>2008</v>
          </cell>
          <cell r="I1723"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1723">
            <v>1</v>
          </cell>
          <cell r="M1723">
            <v>3</v>
          </cell>
        </row>
        <row r="1724">
          <cell r="A1724" t="str">
            <v>ZAFREG12008</v>
          </cell>
          <cell r="B1724" t="str">
            <v>ZAF</v>
          </cell>
          <cell r="C1724" t="str">
            <v>South Africa</v>
          </cell>
          <cell r="D1724" t="str">
            <v>Item 1</v>
          </cell>
          <cell r="E1724" t="str">
            <v>REG1</v>
          </cell>
          <cell r="F1724" t="str">
            <v>Notification procedures</v>
          </cell>
          <cell r="G1724">
            <v>2008</v>
          </cell>
          <cell r="H1724">
            <v>2008</v>
          </cell>
          <cell r="I1724" t="str">
            <v xml:space="preserve">Poor work performance: After giving appropriate warning to the employee, notice must be given in writing, except when it is given to an illiterate employee.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After consultation,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average of poor work performance (written statement) and operational reasons (third party must be notified)
</v>
          </cell>
          <cell r="J1724">
            <v>1.5</v>
          </cell>
          <cell r="M1724">
            <v>3</v>
          </cell>
        </row>
        <row r="1725">
          <cell r="A1725" t="str">
            <v>ZAFREG22008</v>
          </cell>
          <cell r="B1725" t="str">
            <v>ZAF</v>
          </cell>
          <cell r="C1725" t="str">
            <v>South Africa</v>
          </cell>
          <cell r="D1725" t="str">
            <v>Item 2</v>
          </cell>
          <cell r="E1725" t="str">
            <v>REG2</v>
          </cell>
          <cell r="F1725" t="str">
            <v>Delay before notice can start</v>
          </cell>
          <cell r="G1725">
            <v>2008</v>
          </cell>
          <cell r="H1725">
            <v>2008</v>
          </cell>
          <cell r="I1725" t="str">
            <v xml:space="preserve">Poor work performance: After the end of the probationary period, an employee should not be dismissed for unsatisfactory performance unless the employer has (i) given the employee appropriate evaluation, instruction, training, guidance or counselling; and (ii) after a reasonable period of time for improvement, the employee continues to perform unsatisfactorily. The procedure leading to the dismissal should include an investigation to establish the reasons for the unsatisfactory performance and the employer should consider other ways, short of dismissal, to remedy the matter. In the process, the employee should have the right to be heard and to be assisted by a trade union representative or fellow employee. Notice is then given in writing.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During consultation period (typically between one week and one month duration), the employer and consulting party should try to reach consensus on appropriate measures to avoid/minimise dismissals, change the timing of dismissals or mitigate their adverse affects, the method for selecting employees to be dismissed and severance pay for dismissed employees. The employer must consider and respond to the representations made by other consulting parties and, if the employer does not agree with them, the employer must state the reasons for disagreeing.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poor work performance: 6 days for prior warning procedure + 1 day for notice in writing; operational reasons: 1 day for notice of consultation + average of 17 days for consultation period + 1 day for notice in writing. Total: (7+19)/2 = 13 days
</v>
          </cell>
          <cell r="J1725">
            <v>13</v>
          </cell>
          <cell r="M1725">
            <v>2</v>
          </cell>
        </row>
        <row r="1726">
          <cell r="A1726" t="str">
            <v>ZAFREG32008</v>
          </cell>
          <cell r="B1726" t="str">
            <v>ZAF</v>
          </cell>
          <cell r="C1726" t="str">
            <v>South Africa</v>
          </cell>
          <cell r="D1726" t="str">
            <v>Item 3</v>
          </cell>
          <cell r="E1726" t="str">
            <v>REG3A, REG3B, REG3C</v>
          </cell>
          <cell r="F1726" t="str">
            <v>Notice / tenure</v>
          </cell>
          <cell r="G1726">
            <v>2008</v>
          </cell>
          <cell r="H1726">
            <v>2008</v>
          </cell>
          <cell r="I1726" t="str">
            <v xml:space="preserve">Notice must be not less than: (i) one week if the employee has been employed for four weeks or less; (ii) two weeks if the employee has been employed for more than four weeks but not more than one year; (iii) four weeks if the employee has been employed for a year or more or is a farm or domestic worker who has been employed for more than four weeks. </v>
          </cell>
          <cell r="J1726">
            <v>0.5</v>
          </cell>
          <cell r="K1726">
            <v>1</v>
          </cell>
          <cell r="L1726">
            <v>1</v>
          </cell>
          <cell r="M1726">
            <v>2</v>
          </cell>
          <cell r="N1726">
            <v>2</v>
          </cell>
          <cell r="O1726">
            <v>1</v>
          </cell>
        </row>
        <row r="1727">
          <cell r="A1727" t="str">
            <v>ZAFREG42008</v>
          </cell>
          <cell r="B1727" t="str">
            <v>ZAF</v>
          </cell>
          <cell r="C1727" t="str">
            <v>South Africa</v>
          </cell>
          <cell r="D1727" t="str">
            <v>Item 4</v>
          </cell>
          <cell r="E1727" t="str">
            <v>REG4A, REG4B, REG4C</v>
          </cell>
          <cell r="F1727" t="str">
            <v>Severance pay / tenure</v>
          </cell>
          <cell r="G1727">
            <v>2008</v>
          </cell>
          <cell r="H1727">
            <v>2008</v>
          </cell>
          <cell r="I1727" t="str">
            <v xml:space="preserve">An employer must pay an employee who is dismissed for reasons based on the employer’s operation requirements severance pay equal to at least one week’s remuneration for each completed year of continuous service.
The employer does not have to pay severance if it is able to offer the employee reasonable alternative employment with it or another employer (BCEA art 41, LRA art. 196)
</v>
          </cell>
          <cell r="J1727">
            <v>0</v>
          </cell>
          <cell r="K1727">
            <v>1</v>
          </cell>
          <cell r="L1727">
            <v>5</v>
          </cell>
          <cell r="M1727">
            <v>0</v>
          </cell>
          <cell r="N1727">
            <v>2</v>
          </cell>
          <cell r="O1727">
            <v>2</v>
          </cell>
        </row>
        <row r="1728">
          <cell r="A1728" t="str">
            <v>ZAFREG52008</v>
          </cell>
          <cell r="B1728" t="str">
            <v>ZAF</v>
          </cell>
          <cell r="C1728" t="str">
            <v>South Africa</v>
          </cell>
          <cell r="D1728" t="str">
            <v>Item 5</v>
          </cell>
          <cell r="E1728" t="str">
            <v>REG5</v>
          </cell>
          <cell r="F1728" t="str">
            <v>Definition of justified or unfair dismissal</v>
          </cell>
          <cell r="G1728">
            <v>2008</v>
          </cell>
          <cell r="H1728">
            <v>2008</v>
          </cell>
          <cell r="I1728" t="str">
            <v>Fair: Dismissals related to the employee's conduct or capacity or the employer's operational requirements and effected in accordance with a fair procedure. 
Generally, it is not appropriate to dismiss an employee for a first offence, except if the misconduct is serious and of such gravity that it makes a continued employment relationship intolerable (Schedule 8 LRA, Code of Good Practice, §4).
Unfair: dismissals for discriminatory reasons, based on participation in lawful industrial action are automatically unfair. Also unfair if the employer cannot prove that the dismissal was fair.
In cases of permanent incapacity due to ill health or injury, the employer should ascertain the possibility of securing alternative employment, or adapting the duties or work circumstances of the employee to accommodate the employee’s disability (Schedule 8 LRA, Code of Good Practice, §10). Any person determining whether a dismissal arising from ill health or injury is unfair should consider (a) whether or not the employee is capable of performing the work; and (b) if the employee is not capable (i) the extent to which the employee is able to perform the work; (ii) the extent to which the employee’s work circumstances might be adapted to accommodate disability, or, where this is not possible, the extent to which the employee’s duties might be adapted; and (iii) the availability of any suitable alternative work (Schedule 8 LRA, Code of Good Practice, §11). Therefore, in the case of ill health or injury, transfer must be attempted before dismissal.</v>
          </cell>
          <cell r="J1728">
            <v>0.5</v>
          </cell>
          <cell r="M1728">
            <v>1</v>
          </cell>
        </row>
        <row r="1729">
          <cell r="A1729" t="str">
            <v>ZAFREG62008</v>
          </cell>
          <cell r="B1729" t="str">
            <v>ZAF</v>
          </cell>
          <cell r="C1729" t="str">
            <v>South Africa</v>
          </cell>
          <cell r="D1729" t="str">
            <v>Item 6</v>
          </cell>
          <cell r="E1729" t="str">
            <v>REG6</v>
          </cell>
          <cell r="F1729" t="str">
            <v>Trial period</v>
          </cell>
          <cell r="G1729">
            <v>2008</v>
          </cell>
          <cell r="H1729">
            <v>2008</v>
          </cell>
          <cell r="I1729" t="str">
            <v>No limit set in law. The length of the probationary period should be determined with reference to the nature of the job and the time it takes to determine the employee's suitability for continued employment. 
Six months as a rule of thumb is generally regarded as reasonable in case law.</v>
          </cell>
          <cell r="J1729">
            <v>6</v>
          </cell>
          <cell r="M1729">
            <v>3</v>
          </cell>
        </row>
        <row r="1730">
          <cell r="A1730" t="str">
            <v>ZAFREG72008</v>
          </cell>
          <cell r="B1730" t="str">
            <v>ZAF</v>
          </cell>
          <cell r="C1730" t="str">
            <v>South Africa</v>
          </cell>
          <cell r="D1730" t="str">
            <v>Item 7</v>
          </cell>
          <cell r="E1730" t="str">
            <v>REG7</v>
          </cell>
          <cell r="F1730" t="str">
            <v xml:space="preserve">Compensation following unfair dismissal </v>
          </cell>
          <cell r="G1730">
            <v>2008</v>
          </cell>
          <cell r="H1730">
            <v>2008</v>
          </cell>
          <cell r="I1730" t="str">
            <v>Compensation for unfair dismissal limited to 12 months' salary, except in the case of automatically unfair dismissal (e.g. dismissal on discriminatory grounds), where compensation is limited to 24 months. Additional compensation may be awarded based on provisions in an employment contract or collective agreement.</v>
          </cell>
          <cell r="J1730">
            <v>12</v>
          </cell>
          <cell r="M1730">
            <v>2</v>
          </cell>
        </row>
        <row r="1731">
          <cell r="A1731" t="str">
            <v>ZAFREG82008</v>
          </cell>
          <cell r="B1731" t="str">
            <v>ZAF</v>
          </cell>
          <cell r="C1731" t="str">
            <v>South Africa</v>
          </cell>
          <cell r="D1731" t="str">
            <v>Item 8</v>
          </cell>
          <cell r="E1731" t="str">
            <v>REG8</v>
          </cell>
          <cell r="F1731" t="str">
            <v>Possibility of reinstatement following unfair dismissal</v>
          </cell>
          <cell r="G1731">
            <v>2008</v>
          </cell>
          <cell r="H1731">
            <v>2008</v>
          </cell>
          <cell r="I1731" t="str">
            <v>Reinstatement is the primary remedy if the dismissal is found to be substantively, as opposed to procedurally, unfair. It is usually granted if the worker seeks it and the court does not consider it impracticable. In the case of procedurally unfair dismissals reinstatement without any other compensation can be made if the employer makes a good faith offer to do it. If the employee refuses the offer in bad faith, he is not entitled to any compensation for unfair dismissal.</v>
          </cell>
          <cell r="J1731">
            <v>2</v>
          </cell>
          <cell r="M1731">
            <v>4</v>
          </cell>
        </row>
        <row r="1732">
          <cell r="A1732" t="str">
            <v>ZAFREG92008</v>
          </cell>
          <cell r="B1732" t="str">
            <v>ZAF</v>
          </cell>
          <cell r="C1732" t="str">
            <v>South Africa</v>
          </cell>
          <cell r="D1732" t="str">
            <v>Item 9</v>
          </cell>
          <cell r="E1732" t="str">
            <v>REG9</v>
          </cell>
          <cell r="F1732" t="str">
            <v>Maximum time for claim</v>
          </cell>
          <cell r="G1732">
            <v>2008</v>
          </cell>
          <cell r="H1732">
            <v>2008</v>
          </cell>
          <cell r="I1732" t="str">
            <v>Within 30 days from the date of dismissal.</v>
          </cell>
          <cell r="J1732">
            <v>1</v>
          </cell>
          <cell r="M1732">
            <v>1</v>
          </cell>
        </row>
        <row r="1733">
          <cell r="A1733" t="str">
            <v>ZAFFTC12008</v>
          </cell>
          <cell r="B1733" t="str">
            <v>ZAF</v>
          </cell>
          <cell r="C1733" t="str">
            <v>South Africa</v>
          </cell>
          <cell r="D1733" t="str">
            <v>Item 10</v>
          </cell>
          <cell r="E1733" t="str">
            <v>FTC1</v>
          </cell>
          <cell r="F1733" t="str">
            <v>Valid cases for use of fixed-term contracts, other than  “objective”  or “material” situation</v>
          </cell>
          <cell r="G1733">
            <v>2008</v>
          </cell>
          <cell r="H1733">
            <v>2008</v>
          </cell>
          <cell r="I1733" t="str">
            <v>Fixed-term contracts are widely used and possible for all types of employment. No objective reason is required.</v>
          </cell>
          <cell r="J1733">
            <v>3</v>
          </cell>
          <cell r="M1733">
            <v>0</v>
          </cell>
        </row>
        <row r="1734">
          <cell r="A1734" t="str">
            <v>ZAFFTC22008</v>
          </cell>
          <cell r="B1734" t="str">
            <v>ZAF</v>
          </cell>
          <cell r="C1734" t="str">
            <v>South Africa</v>
          </cell>
          <cell r="D1734" t="str">
            <v>Item 11</v>
          </cell>
          <cell r="E1734" t="str">
            <v>FTC2</v>
          </cell>
          <cell r="F1734" t="str">
            <v>Maximum number of successive fixed-term contracts</v>
          </cell>
          <cell r="G1734">
            <v>2008</v>
          </cell>
          <cell r="H1734">
            <v>2008</v>
          </cell>
          <cell r="I1734" t="str">
            <v>No limitation, but if renewed 3-4 times and the employee had a reasonable expectation that the contract would be renewed again and it is not renewed, then this may constitute dismissal. The onus is on the employee to show that he or she had a reasonable expectation of the contract being renewed.</v>
          </cell>
          <cell r="J1734">
            <v>4</v>
          </cell>
          <cell r="M1734">
            <v>2</v>
          </cell>
        </row>
        <row r="1735">
          <cell r="A1735" t="str">
            <v>ZAFFTC32008</v>
          </cell>
          <cell r="B1735" t="str">
            <v>ZAF</v>
          </cell>
          <cell r="C1735" t="str">
            <v>South Africa</v>
          </cell>
          <cell r="D1735" t="str">
            <v>Item 12</v>
          </cell>
          <cell r="E1735" t="str">
            <v>FTC3</v>
          </cell>
          <cell r="F1735" t="str">
            <v>Maximum cumulated duration of successive fixed-term contracts</v>
          </cell>
          <cell r="G1735">
            <v>2008</v>
          </cell>
          <cell r="H1735">
            <v>2008</v>
          </cell>
          <cell r="I1735" t="str">
            <v>No limit</v>
          </cell>
          <cell r="J1735">
            <v>200</v>
          </cell>
          <cell r="M1735">
            <v>0</v>
          </cell>
        </row>
        <row r="1736">
          <cell r="A1736" t="str">
            <v>ZAFTWA12008</v>
          </cell>
          <cell r="B1736" t="str">
            <v>ZAF</v>
          </cell>
          <cell r="C1736" t="str">
            <v>South Africa</v>
          </cell>
          <cell r="D1736" t="str">
            <v>Item 13</v>
          </cell>
          <cell r="E1736" t="str">
            <v>TWA1</v>
          </cell>
          <cell r="F1736" t="str">
            <v>Types of work for which TWA employment is legal</v>
          </cell>
          <cell r="G1736">
            <v>2008</v>
          </cell>
          <cell r="H1736">
            <v>2008</v>
          </cell>
          <cell r="I1736" t="str">
            <v>All work</v>
          </cell>
          <cell r="J1736">
            <v>4</v>
          </cell>
          <cell r="M1736">
            <v>0</v>
          </cell>
        </row>
        <row r="1737">
          <cell r="A1737" t="str">
            <v>ZAFTWA22008</v>
          </cell>
          <cell r="B1737" t="str">
            <v>ZAF</v>
          </cell>
          <cell r="C1737" t="str">
            <v>South Africa</v>
          </cell>
          <cell r="D1737" t="str">
            <v>Item 14</v>
          </cell>
          <cell r="E1737" t="str">
            <v>TWA2A, TWA2B</v>
          </cell>
          <cell r="F1737" t="str">
            <v>Are there any restrictions on the number of renewals of a TWA contract?</v>
          </cell>
          <cell r="G1737">
            <v>2008</v>
          </cell>
          <cell r="H1737">
            <v>2008</v>
          </cell>
          <cell r="I1737" t="str">
            <v>No for both contracts and assignments</v>
          </cell>
          <cell r="J1737" t="str">
            <v>No</v>
          </cell>
          <cell r="K1737" t="str">
            <v>No</v>
          </cell>
          <cell r="M1737">
            <v>2</v>
          </cell>
          <cell r="N1737">
            <v>2</v>
          </cell>
        </row>
        <row r="1738">
          <cell r="A1738" t="str">
            <v>ZAFTWA32008</v>
          </cell>
          <cell r="B1738" t="str">
            <v>ZAF</v>
          </cell>
          <cell r="C1738" t="str">
            <v>South Africa</v>
          </cell>
          <cell r="D1738" t="str">
            <v>Item 15</v>
          </cell>
          <cell r="E1738" t="str">
            <v>TWA3A, TWA3B</v>
          </cell>
          <cell r="F1738" t="str">
            <v>Maximum cumulated duration of temporary work contracts</v>
          </cell>
          <cell r="G1738">
            <v>2008</v>
          </cell>
          <cell r="H1738">
            <v>2008</v>
          </cell>
          <cell r="I1738" t="str">
            <v>No limit for both contracts and assignments</v>
          </cell>
          <cell r="J1738">
            <v>100</v>
          </cell>
          <cell r="K1738">
            <v>100</v>
          </cell>
          <cell r="M1738">
            <v>0</v>
          </cell>
          <cell r="N1738">
            <v>0</v>
          </cell>
        </row>
        <row r="1739">
          <cell r="A1739" t="str">
            <v>ZAFTWA42008</v>
          </cell>
          <cell r="B1739" t="str">
            <v>ZAF</v>
          </cell>
          <cell r="C1739" t="str">
            <v>South Africa</v>
          </cell>
          <cell r="D1739" t="str">
            <v>Item 16</v>
          </cell>
          <cell r="E1739" t="str">
            <v>TWA4</v>
          </cell>
          <cell r="F1739" t="str">
            <v>Authorisation or reporting requirements</v>
          </cell>
          <cell r="G1739">
            <v>2008</v>
          </cell>
          <cell r="H1739">
            <v>2008</v>
          </cell>
          <cell r="I1739" t="str">
            <v>A temporary employment service is required to register with the Department of Labour.</v>
          </cell>
          <cell r="J1739">
            <v>1</v>
          </cell>
          <cell r="M1739">
            <v>2</v>
          </cell>
        </row>
        <row r="1740">
          <cell r="A1740" t="str">
            <v>ZAFTWA52008</v>
          </cell>
          <cell r="B1740" t="str">
            <v>ZAF</v>
          </cell>
          <cell r="C1740" t="str">
            <v>South Africa</v>
          </cell>
          <cell r="D1740" t="str">
            <v>Item 17</v>
          </cell>
          <cell r="E1740" t="str">
            <v>TWA5</v>
          </cell>
          <cell r="F1740" t="str">
            <v>Equal treatment for TWA workers</v>
          </cell>
          <cell r="G1740">
            <v>2008</v>
          </cell>
          <cell r="H1740">
            <v>2008</v>
          </cell>
          <cell r="I1740" t="str">
            <v>TWA workers are the employees of the agency and are bound by any collective agreement, sectoral determination or legislation that binds the agency.</v>
          </cell>
          <cell r="J1740">
            <v>0</v>
          </cell>
          <cell r="M1740">
            <v>0</v>
          </cell>
        </row>
        <row r="1741">
          <cell r="A1741" t="str">
            <v>ZAFCD12008</v>
          </cell>
          <cell r="B1741" t="str">
            <v>ZAF</v>
          </cell>
          <cell r="C1741" t="str">
            <v>South Africa</v>
          </cell>
          <cell r="D1741" t="str">
            <v>Item 18</v>
          </cell>
          <cell r="E1741" t="str">
            <v>CD1</v>
          </cell>
          <cell r="F1741" t="str">
            <v>Definition of collective dismissal</v>
          </cell>
          <cell r="G1741">
            <v>2008</v>
          </cell>
          <cell r="H1741">
            <v>2008</v>
          </cell>
          <cell r="I1741" t="str">
            <v>Special provisions apply to collective dismissals for operational requirements by employers employing more than 50 employees who consider dismissing: 10 employees if the employer employs up to 200; 20 employees if the employer employs between 200 and 300; 30 employees if the employer employs between 300 and 400; 40 employees if the employer employs between 400 and 500; and 50 employees if the employer employs over 500.</v>
          </cell>
          <cell r="J1741">
            <v>3</v>
          </cell>
          <cell r="M1741">
            <v>4.5</v>
          </cell>
        </row>
        <row r="1742">
          <cell r="A1742" t="str">
            <v>ZAFCD22008</v>
          </cell>
          <cell r="B1742" t="str">
            <v>ZAF</v>
          </cell>
          <cell r="C1742" t="str">
            <v>South Africa</v>
          </cell>
          <cell r="D1742" t="str">
            <v>Item 19</v>
          </cell>
          <cell r="E1742" t="str">
            <v>CD2</v>
          </cell>
          <cell r="F1742" t="str">
            <v>Additional notification requirements in case of collective dismissals</v>
          </cell>
          <cell r="G1742">
            <v>2008</v>
          </cell>
          <cell r="H1742">
            <v>2008</v>
          </cell>
          <cell r="I1742" t="str">
            <v>None.</v>
          </cell>
          <cell r="J1742">
            <v>0</v>
          </cell>
          <cell r="M1742">
            <v>0</v>
          </cell>
        </row>
        <row r="1743">
          <cell r="A1743" t="str">
            <v>ZAFCD32008</v>
          </cell>
          <cell r="B1743" t="str">
            <v>ZAF</v>
          </cell>
          <cell r="C1743" t="str">
            <v>South Africa</v>
          </cell>
          <cell r="D1743" t="str">
            <v>Item 20</v>
          </cell>
          <cell r="E1743" t="str">
            <v>CD3</v>
          </cell>
          <cell r="F1743" t="str">
            <v>Additional delays involved in case of collective dismissals</v>
          </cell>
          <cell r="G1743">
            <v>2008</v>
          </cell>
          <cell r="H1743">
            <v>2008</v>
          </cell>
          <cell r="I1743" t="str">
            <v xml:space="preserve">If requested by the employer or employee representatives, the Commission for Conciliation, Mediation and Arbitration must appoint a facilitator within 15 days of the retrenchment notice. Employee representatives can ask a facilitator even without the agreement of the employer. If a facilitator has been appointed, the employer may give notice of termination after 60 days of the appointment of the facilitator. If a facilitator has not been appointed, the employer may give notice of termination after 48 hours. 
Calculation: With facilitator: 15 days to appoint facilitator + 60 days facilitation. Without facilitator: 15 days + 2 days. Overall average delays equal to (75+46)/2 = 60.5 days: average of i) with facilitator asked by the employer (75 days) and ii) without facilitator asked by the employer (Average: (75+17)/2 = 46 days in this case). Then delays in Item 2 must be subtracted (13 days), which yields to 47.5 days
</v>
          </cell>
          <cell r="J1743">
            <v>47.5</v>
          </cell>
          <cell r="M1743">
            <v>3</v>
          </cell>
        </row>
        <row r="1744">
          <cell r="A1744" t="str">
            <v>ZAFCD42008</v>
          </cell>
          <cell r="B1744" t="str">
            <v>ZAF</v>
          </cell>
          <cell r="C1744" t="str">
            <v>South Africa</v>
          </cell>
          <cell r="D1744" t="str">
            <v>Item 21</v>
          </cell>
          <cell r="E1744" t="str">
            <v>CD4</v>
          </cell>
          <cell r="F1744" t="str">
            <v>Other special costs to employers in case of collective dismissals</v>
          </cell>
          <cell r="G1744">
            <v>2008</v>
          </cell>
          <cell r="H1744">
            <v>2008</v>
          </cell>
          <cell r="I1744" t="str">
            <v>None, although the negotiation of social plans is common in the public service or state enterprises.</v>
          </cell>
          <cell r="J1744">
            <v>0</v>
          </cell>
          <cell r="M1744">
            <v>0</v>
          </cell>
        </row>
        <row r="1745">
          <cell r="A1745" t="str">
            <v>IDNREG12012</v>
          </cell>
          <cell r="B1745" t="str">
            <v>IDN</v>
          </cell>
          <cell r="C1745" t="str">
            <v>Indonesia</v>
          </cell>
          <cell r="D1745" t="str">
            <v>Item 1</v>
          </cell>
          <cell r="E1745" t="str">
            <v>REG1</v>
          </cell>
          <cell r="F1745" t="str">
            <v>Notification procedures</v>
          </cell>
          <cell r="G1745">
            <v>2012</v>
          </cell>
          <cell r="H1745">
            <v>2012</v>
          </cell>
          <cell r="I1745" t="str">
            <v>The employer must negotiate with the worker or his/her trade union about an intended dismissal. If there is no agreement, the employer must receive permission to terminate the employment contract from the institution for the settlement of industrial relations disputes.</v>
          </cell>
          <cell r="J1745">
            <v>2.5</v>
          </cell>
          <cell r="M1745">
            <v>5</v>
          </cell>
        </row>
        <row r="1746">
          <cell r="A1746" t="str">
            <v>IDNREG22012</v>
          </cell>
          <cell r="B1746" t="str">
            <v>IDN</v>
          </cell>
          <cell r="C1746" t="str">
            <v>Indonesia</v>
          </cell>
          <cell r="D1746" t="str">
            <v>Item 2</v>
          </cell>
          <cell r="E1746" t="str">
            <v>REG2</v>
          </cell>
          <cell r="F1746" t="str">
            <v>Delay before notice can start</v>
          </cell>
          <cell r="G1746">
            <v>2012</v>
          </cell>
          <cell r="H1746">
            <v>2012</v>
          </cell>
          <cell r="I1746" t="str">
            <v xml:space="preserve">The employer and the worker or his/her trade union should attempt to resolve the dispute about terminaition within 30 days. If the negotiations fail, one or both parties can file the dispute with the local manpower office, which will offer both parties the opportunity to settle the dispute through conciliation. If there is no agreement, the dispute is decided by the Industiral Relations Court, which should give a verdict within 50 days of the dispute being filed. 
If the first ruling is appealed to the Supreme Court, these delays are increased by another 60 days.
Calculation: average of appealed and not appealed cases
</v>
          </cell>
          <cell r="J1746">
            <v>110</v>
          </cell>
          <cell r="M1746">
            <v>6</v>
          </cell>
        </row>
        <row r="1747">
          <cell r="A1747" t="str">
            <v>IDNREG32012</v>
          </cell>
          <cell r="B1747" t="str">
            <v>IDN</v>
          </cell>
          <cell r="C1747" t="str">
            <v>Indonesia</v>
          </cell>
          <cell r="D1747" t="str">
            <v>Item 3</v>
          </cell>
          <cell r="E1747" t="str">
            <v>REG3A, REG3B, REG3C</v>
          </cell>
          <cell r="F1747" t="str">
            <v>Notice / tenure</v>
          </cell>
          <cell r="G1747">
            <v>2012</v>
          </cell>
          <cell r="H1747">
            <v>2012</v>
          </cell>
          <cell r="I1747" t="str">
            <v>There is no notice period as dismissal must be approved by the institution for the settlement of industrial relations disputes.</v>
          </cell>
          <cell r="J1747">
            <v>0</v>
          </cell>
          <cell r="K1747">
            <v>0</v>
          </cell>
          <cell r="L1747">
            <v>0</v>
          </cell>
          <cell r="M1747">
            <v>0</v>
          </cell>
          <cell r="N1747">
            <v>0</v>
          </cell>
          <cell r="O1747">
            <v>0</v>
          </cell>
        </row>
        <row r="1748">
          <cell r="A1748" t="str">
            <v>IDNREG42012</v>
          </cell>
          <cell r="B1748" t="str">
            <v>IDN</v>
          </cell>
          <cell r="C1748" t="str">
            <v>Indonesia</v>
          </cell>
          <cell r="D1748" t="str">
            <v>Item 4</v>
          </cell>
          <cell r="E1748" t="str">
            <v>REG4A, REG4B, REG4C</v>
          </cell>
          <cell r="F1748" t="str">
            <v>Severance pay / tenure</v>
          </cell>
          <cell r="G1748">
            <v>2012</v>
          </cell>
          <cell r="H1748">
            <v>2012</v>
          </cell>
          <cell r="I1748" t="str">
            <v xml:space="preserve">Dismissed workers are entitled to severance pay equal to one month’s wages for each completed year of service plus one additional month up to a maximum of nine months’ pay and a reward-for-service payment equal to two months’ pay for the first completed three years of service plus an additional one month’s pay for each three completed years of service thereafter. 
In addition, the worker is entitled to compensation for housing, medical and hospitalization (which is deemed to be 15 percent of the severance pay and/or service pay to which the employee is entitled; cf. Art. 156(3) Manpower Act N. 13, 2003). However this compensation is also paid in the case of resignation (and therefore it is not included in the calculation Art.162 Manpower Act N. 13, 2003)
9 months: 1 month; 4 years: 5+2 months; 20 years: 9+7 months. 
</v>
          </cell>
          <cell r="J1748">
            <v>1</v>
          </cell>
          <cell r="K1748">
            <v>7</v>
          </cell>
          <cell r="L1748">
            <v>16</v>
          </cell>
          <cell r="M1748">
            <v>2</v>
          </cell>
          <cell r="N1748">
            <v>6</v>
          </cell>
          <cell r="O1748">
            <v>5</v>
          </cell>
        </row>
        <row r="1749">
          <cell r="A1749" t="str">
            <v>IDNREG52012</v>
          </cell>
          <cell r="B1749" t="str">
            <v>IDN</v>
          </cell>
          <cell r="C1749" t="str">
            <v>Indonesia</v>
          </cell>
          <cell r="D1749" t="str">
            <v>Item 5</v>
          </cell>
          <cell r="E1749" t="str">
            <v>REG5</v>
          </cell>
          <cell r="F1749" t="str">
            <v>Definition of justified or unfair dismissal</v>
          </cell>
          <cell r="G1749">
            <v>2012</v>
          </cell>
          <cell r="H1749">
            <v>2012</v>
          </cell>
          <cell r="I1749" t="str">
            <v xml:space="preserve">Fair: the worker has reached retirement age; grave wrongdoing by the workers (steaing, giving false information, drunkenness, indecency, gambling, violence, breaking the law, careless or intentional damage, leaking business secrets); violating provisions specified in the work agreement, the enterprise’s rules and regulations or the enterprise’s collective agreement (but dismissal can only take place in this case after giving three warnings each 6 months apart); in the event of a change in the status of the enterprise, merger, fusion or change in the ownership of the enterprise where workers are not willing to continue their employment; where the enterprise (or a division thereof) has to be closed down due to continual losses suffered for two continuous years (in this case ordinary severance pay is doubled) or force majeure; if the enterprise goes bankrupt; if the worker has been absent from work for at least five days without submitting a written reason to the employer and the employer has asked twice for a written reason.
Unfair: absence from work due to illness, fulfilling obligations to the State, practicing religion, marriage, pregnancy or breastfeeding; union membership or carrying out union duties with the permission of the employer; reporting a crime by the employer; discrimination on the grounds of religion, political orientation, ethnicity, colour, race, sex, physical condition or marital status; disability due to an industrial illness or work accident.
</v>
          </cell>
          <cell r="J1749">
            <v>3</v>
          </cell>
          <cell r="M1749">
            <v>6</v>
          </cell>
        </row>
        <row r="1750">
          <cell r="A1750" t="str">
            <v>IDNREG62012</v>
          </cell>
          <cell r="B1750" t="str">
            <v>IDN</v>
          </cell>
          <cell r="C1750" t="str">
            <v>Indonesia</v>
          </cell>
          <cell r="D1750" t="str">
            <v>Item 6</v>
          </cell>
          <cell r="E1750" t="str">
            <v>REG6</v>
          </cell>
          <cell r="F1750" t="str">
            <v>Trial period</v>
          </cell>
          <cell r="G1750">
            <v>2012</v>
          </cell>
          <cell r="H1750">
            <v>2012</v>
          </cell>
          <cell r="I1750" t="str">
            <v>Maximum of three months. There is no trial period allowed for fixed-term contracts.</v>
          </cell>
          <cell r="J1750">
            <v>3</v>
          </cell>
          <cell r="M1750">
            <v>4</v>
          </cell>
        </row>
        <row r="1751">
          <cell r="A1751" t="str">
            <v>IDNREG72012</v>
          </cell>
          <cell r="B1751" t="str">
            <v>IDN</v>
          </cell>
          <cell r="C1751" t="str">
            <v>Indonesia</v>
          </cell>
          <cell r="D1751" t="str">
            <v>Item 7</v>
          </cell>
          <cell r="E1751" t="str">
            <v>REG7</v>
          </cell>
          <cell r="F1751" t="str">
            <v xml:space="preserve">Compensation following unfair dismissal </v>
          </cell>
          <cell r="G1751">
            <v>2012</v>
          </cell>
          <cell r="H1751">
            <v>2012</v>
          </cell>
          <cell r="I1751" t="str">
            <v>The employer is obliged to pay all the wages and entitlements which the affected worker should have received.</v>
          </cell>
          <cell r="J1751">
            <v>6</v>
          </cell>
          <cell r="M1751">
            <v>1</v>
          </cell>
        </row>
        <row r="1752">
          <cell r="A1752" t="str">
            <v>IDNREG82012</v>
          </cell>
          <cell r="B1752" t="str">
            <v>IDN</v>
          </cell>
          <cell r="C1752" t="str">
            <v>Indonesia</v>
          </cell>
          <cell r="D1752" t="str">
            <v>Item 8</v>
          </cell>
          <cell r="E1752" t="str">
            <v>REG8</v>
          </cell>
          <cell r="F1752" t="str">
            <v>Possibility of reinstatement following unfair dismissal</v>
          </cell>
          <cell r="G1752">
            <v>2012</v>
          </cell>
          <cell r="H1752">
            <v>2012</v>
          </cell>
          <cell r="I1752" t="str">
            <v>If the termination of employment takes place for reasons other than those allowed, it will be declared null and void and the employer shall be obliged to re-employ the affected worker.</v>
          </cell>
          <cell r="J1752">
            <v>3</v>
          </cell>
          <cell r="M1752">
            <v>6</v>
          </cell>
        </row>
        <row r="1753">
          <cell r="A1753" t="str">
            <v>IDNREG92012</v>
          </cell>
          <cell r="B1753" t="str">
            <v>IDN</v>
          </cell>
          <cell r="C1753" t="str">
            <v>Indonesia</v>
          </cell>
          <cell r="D1753" t="str">
            <v>Item 9</v>
          </cell>
          <cell r="E1753" t="str">
            <v>REG9</v>
          </cell>
          <cell r="F1753" t="str">
            <v>Maximum time for claim</v>
          </cell>
          <cell r="G1753">
            <v>2012</v>
          </cell>
          <cell r="H1753">
            <v>2012</v>
          </cell>
          <cell r="I1753" t="str">
            <v>Any worker whose employment is terminated without the decision of the institute for the settlement of industrial disputes and does not accept the termination can file a lawsuit to the institute for the settlement of industrial disputes within a one year period after termination.</v>
          </cell>
          <cell r="J1753">
            <v>12</v>
          </cell>
          <cell r="M1753">
            <v>5</v>
          </cell>
        </row>
        <row r="1754">
          <cell r="A1754" t="str">
            <v>IDNFTC12012</v>
          </cell>
          <cell r="B1754" t="str">
            <v>IDN</v>
          </cell>
          <cell r="C1754" t="str">
            <v>Indonesia</v>
          </cell>
          <cell r="D1754" t="str">
            <v>Item 10</v>
          </cell>
          <cell r="E1754" t="str">
            <v>FTC1</v>
          </cell>
          <cell r="F1754" t="str">
            <v>Valid cases for use of fixed-term contracts, other than  “objective”  or “material” situation</v>
          </cell>
          <cell r="G1754">
            <v>2012</v>
          </cell>
          <cell r="H1754">
            <v>2012</v>
          </cell>
          <cell r="I1754" t="str">
            <v>A work agreement for a specified period of time can only be made for a certain job, which, because of the type and nature of the job, will finish in a specified period of time, that is: (a) Work to be performed and completed at one go or work which is temporary by nature; (b) Work whose completion is estimated at a period of time which is not too long and no longer than 3 (three) years; (c) Seasonal work; or (d) Work that is related to a new product, a new [type of] activity or an additional product that is still in the experimental stage or try-out phase. A work agreement for a specified period of time cannot be made for jobs that are permanent by nature.</v>
          </cell>
          <cell r="J1754">
            <v>0</v>
          </cell>
          <cell r="M1754">
            <v>6</v>
          </cell>
        </row>
        <row r="1755">
          <cell r="A1755" t="str">
            <v>IDNFTC22012</v>
          </cell>
          <cell r="B1755" t="str">
            <v>IDN</v>
          </cell>
          <cell r="C1755" t="str">
            <v>Indonesia</v>
          </cell>
          <cell r="D1755" t="str">
            <v>Item 11</v>
          </cell>
          <cell r="E1755" t="str">
            <v>FTC2</v>
          </cell>
          <cell r="F1755" t="str">
            <v>Maximum number of successive fixed-term contracts</v>
          </cell>
          <cell r="G1755">
            <v>2012</v>
          </cell>
          <cell r="H1755">
            <v>2012</v>
          </cell>
          <cell r="I1755" t="str">
            <v>One extension possible.</v>
          </cell>
          <cell r="J1755">
            <v>2</v>
          </cell>
          <cell r="M1755">
            <v>4</v>
          </cell>
        </row>
        <row r="1756">
          <cell r="A1756" t="str">
            <v>IDNFTC32012</v>
          </cell>
          <cell r="B1756" t="str">
            <v>IDN</v>
          </cell>
          <cell r="C1756" t="str">
            <v>Indonesia</v>
          </cell>
          <cell r="D1756" t="str">
            <v>Item 12</v>
          </cell>
          <cell r="E1756" t="str">
            <v>FTC3</v>
          </cell>
          <cell r="F1756" t="str">
            <v>Maximum cumulated duration of successive fixed-term contracts</v>
          </cell>
          <cell r="G1756">
            <v>2012</v>
          </cell>
          <cell r="H1756">
            <v>2012</v>
          </cell>
          <cell r="I1756" t="str">
            <v>A work agreement for a specified period of time may be made for a period of no longer than two years and may only be extended one time for another period that is not longer than 1 year.</v>
          </cell>
          <cell r="J1756">
            <v>36</v>
          </cell>
          <cell r="M1756">
            <v>1</v>
          </cell>
        </row>
        <row r="1757">
          <cell r="A1757" t="str">
            <v>IDNTWA12012</v>
          </cell>
          <cell r="B1757" t="str">
            <v>IDN</v>
          </cell>
          <cell r="C1757" t="str">
            <v>Indonesia</v>
          </cell>
          <cell r="D1757" t="str">
            <v>Item 13</v>
          </cell>
          <cell r="E1757" t="str">
            <v>TWA1</v>
          </cell>
          <cell r="F1757" t="str">
            <v>Types of work for which TWA employment is legal</v>
          </cell>
          <cell r="G1757">
            <v>2012</v>
          </cell>
          <cell r="H1757">
            <v>2012</v>
          </cell>
          <cell r="I1757" t="str">
            <v xml:space="preserve">In principle, temporary agency workers must not be used by employers to carry out their enterprises’ main activities or activities that are directly related to production processes, except for auxiliary service activities or activities that are indirectly related to production processes.
In practice, however, the limitation is so general that temporary agency workers are widely used in many different situations.
</v>
          </cell>
          <cell r="J1757">
            <v>3</v>
          </cell>
          <cell r="M1757">
            <v>1.5</v>
          </cell>
        </row>
        <row r="1758">
          <cell r="A1758" t="str">
            <v>IDNTWA22012</v>
          </cell>
          <cell r="B1758" t="str">
            <v>IDN</v>
          </cell>
          <cell r="C1758" t="str">
            <v>Indonesia</v>
          </cell>
          <cell r="D1758" t="str">
            <v>Item 14</v>
          </cell>
          <cell r="E1758" t="str">
            <v>TWA2A, TWA2B</v>
          </cell>
          <cell r="F1758" t="str">
            <v>Are there any restrictions on the number of renewals of a TWA contract?</v>
          </cell>
          <cell r="G1758">
            <v>2012</v>
          </cell>
          <cell r="H1758">
            <v>2012</v>
          </cell>
          <cell r="I1758" t="str">
            <v xml:space="preserve">Temporary work agency workers are employed either on contracts of unlimited duration or fixed-term contracts.
No limit for renewal of assignments
</v>
          </cell>
          <cell r="J1758" t="str">
            <v>No</v>
          </cell>
          <cell r="K1758" t="str">
            <v>No</v>
          </cell>
          <cell r="M1758">
            <v>2</v>
          </cell>
          <cell r="N1758">
            <v>2</v>
          </cell>
        </row>
        <row r="1759">
          <cell r="A1759" t="str">
            <v>IDNTWA32012</v>
          </cell>
          <cell r="B1759" t="str">
            <v>IDN</v>
          </cell>
          <cell r="C1759" t="str">
            <v>Indonesia</v>
          </cell>
          <cell r="D1759" t="str">
            <v>Item 15</v>
          </cell>
          <cell r="E1759" t="str">
            <v>TWA3A, TWA3B</v>
          </cell>
          <cell r="F1759" t="str">
            <v>Maximum cumulated duration of temporary work contracts</v>
          </cell>
          <cell r="G1759">
            <v>2012</v>
          </cell>
          <cell r="H1759">
            <v>2012</v>
          </cell>
          <cell r="I1759" t="str">
            <v xml:space="preserve">Temporary work agency workers are employed either on contracts of unlimited duration or fixed-term contracts.
No limit for assignments. But, in practice, long duration of subsequent fixed-term assignments increases the probability that contract labour successfully claim to become permanent employees of the user company.
</v>
          </cell>
          <cell r="J1759">
            <v>100</v>
          </cell>
          <cell r="K1759">
            <v>100</v>
          </cell>
          <cell r="M1759">
            <v>0</v>
          </cell>
          <cell r="N1759">
            <v>0</v>
          </cell>
        </row>
        <row r="1760">
          <cell r="A1760" t="str">
            <v>IDNTWA42012</v>
          </cell>
          <cell r="B1760" t="str">
            <v>IDN</v>
          </cell>
          <cell r="C1760" t="str">
            <v>Indonesia</v>
          </cell>
          <cell r="D1760" t="str">
            <v>Item 16</v>
          </cell>
          <cell r="E1760" t="str">
            <v>TWA4</v>
          </cell>
          <cell r="F1760" t="str">
            <v>Authorisation or reporting requirements</v>
          </cell>
          <cell r="G1760">
            <v>2012</v>
          </cell>
          <cell r="H1760">
            <v>2012</v>
          </cell>
          <cell r="I1760" t="str">
            <v>Temporary work agencies shall take the form of a legal entity business with license from a government agency responsible for labour/ manpower affairs.</v>
          </cell>
          <cell r="J1760">
            <v>1</v>
          </cell>
          <cell r="M1760">
            <v>2</v>
          </cell>
        </row>
        <row r="1761">
          <cell r="A1761" t="str">
            <v>IDNTWA52012</v>
          </cell>
          <cell r="B1761" t="str">
            <v>IDN</v>
          </cell>
          <cell r="C1761" t="str">
            <v>Indonesia</v>
          </cell>
          <cell r="D1761" t="str">
            <v>Item 17</v>
          </cell>
          <cell r="E1761" t="str">
            <v>TWA5</v>
          </cell>
          <cell r="F1761" t="str">
            <v>Equal treatment for TWA workers</v>
          </cell>
          <cell r="G1761">
            <v>2012</v>
          </cell>
          <cell r="H1761">
            <v>2012</v>
          </cell>
          <cell r="I1761" t="str">
            <v xml:space="preserve">In principle yes but in practice this is rarely the case.
Calculation: average of Yes and No.
</v>
          </cell>
          <cell r="J1761">
            <v>1</v>
          </cell>
          <cell r="M1761">
            <v>3</v>
          </cell>
        </row>
        <row r="1762">
          <cell r="A1762" t="str">
            <v>IDNCD12012</v>
          </cell>
          <cell r="B1762" t="str">
            <v>IDN</v>
          </cell>
          <cell r="C1762" t="str">
            <v>Indonesia</v>
          </cell>
          <cell r="D1762" t="str">
            <v>Item 18</v>
          </cell>
          <cell r="E1762" t="str">
            <v>CD1</v>
          </cell>
          <cell r="F1762" t="str">
            <v>Definition of collective dismissal</v>
          </cell>
          <cell r="G1762">
            <v>2012</v>
          </cell>
          <cell r="H1762">
            <v>2012</v>
          </cell>
          <cell r="I1762" t="str">
            <v>There are no special regulations or additional costs for collective dismissals.</v>
          </cell>
          <cell r="J1762">
            <v>0</v>
          </cell>
          <cell r="M1762">
            <v>0</v>
          </cell>
        </row>
        <row r="1763">
          <cell r="A1763" t="str">
            <v>IDNCD22012</v>
          </cell>
          <cell r="B1763" t="str">
            <v>IDN</v>
          </cell>
          <cell r="C1763" t="str">
            <v>Indonesia</v>
          </cell>
          <cell r="D1763" t="str">
            <v>Item 19</v>
          </cell>
          <cell r="E1763" t="str">
            <v>CD2</v>
          </cell>
          <cell r="F1763" t="str">
            <v>Additional notification requirements in case of collective dismissals</v>
          </cell>
          <cell r="G1763">
            <v>2012</v>
          </cell>
          <cell r="H1763">
            <v>2012</v>
          </cell>
          <cell r="I1763" t="str">
            <v>There are no special regulations or additional costs for collective dismissals.</v>
          </cell>
          <cell r="J1763">
            <v>0</v>
          </cell>
          <cell r="M1763">
            <v>0</v>
          </cell>
        </row>
        <row r="1764">
          <cell r="A1764" t="str">
            <v>IDNCD32012</v>
          </cell>
          <cell r="B1764" t="str">
            <v>IDN</v>
          </cell>
          <cell r="C1764" t="str">
            <v>Indonesia</v>
          </cell>
          <cell r="D1764" t="str">
            <v>Item 20</v>
          </cell>
          <cell r="E1764" t="str">
            <v>CD3</v>
          </cell>
          <cell r="F1764" t="str">
            <v>Additional delays involved in case of collective dismissals</v>
          </cell>
          <cell r="G1764">
            <v>2012</v>
          </cell>
          <cell r="H1764">
            <v>2012</v>
          </cell>
          <cell r="I1764" t="str">
            <v>There are no special regulations or additional costs for collective dismissals.</v>
          </cell>
          <cell r="J1764">
            <v>0</v>
          </cell>
          <cell r="M1764">
            <v>0</v>
          </cell>
        </row>
        <row r="1765">
          <cell r="A1765" t="str">
            <v>IDNCD42012</v>
          </cell>
          <cell r="B1765" t="str">
            <v>IDN</v>
          </cell>
          <cell r="C1765" t="str">
            <v>Indonesia</v>
          </cell>
          <cell r="D1765" t="str">
            <v>Item 21</v>
          </cell>
          <cell r="E1765" t="str">
            <v>CD4</v>
          </cell>
          <cell r="F1765" t="str">
            <v>Other special costs to employers in case of collective dismissals</v>
          </cell>
          <cell r="G1765">
            <v>2012</v>
          </cell>
          <cell r="H1765">
            <v>2012</v>
          </cell>
          <cell r="I1765" t="str">
            <v>There are no special regulations or additional costs for collective dismissals.</v>
          </cell>
          <cell r="J1765">
            <v>0</v>
          </cell>
          <cell r="M1765">
            <v>0</v>
          </cell>
        </row>
        <row r="1766">
          <cell r="A1766" t="str">
            <v>ZAFREG12012</v>
          </cell>
          <cell r="B1766" t="str">
            <v>ZAF</v>
          </cell>
          <cell r="C1766" t="str">
            <v>South Africa</v>
          </cell>
          <cell r="D1766" t="str">
            <v>Item 1</v>
          </cell>
          <cell r="E1766" t="str">
            <v>REG1</v>
          </cell>
          <cell r="F1766" t="str">
            <v>Notification procedures</v>
          </cell>
          <cell r="G1766">
            <v>2012</v>
          </cell>
          <cell r="H1766">
            <v>2012</v>
          </cell>
          <cell r="I1766" t="str">
            <v xml:space="preserve">Poor work performance: After giving appropriate warning to the employee, notice must be given in writing, except when it is given to an illiterate employee.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After consultation,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average of poor work performance (written statement) and operational reasons (third party must be notified)
</v>
          </cell>
          <cell r="J1766">
            <v>1.5</v>
          </cell>
          <cell r="M1766">
            <v>3</v>
          </cell>
        </row>
        <row r="1767">
          <cell r="A1767" t="str">
            <v>ZAFREG22012</v>
          </cell>
          <cell r="B1767" t="str">
            <v>ZAF</v>
          </cell>
          <cell r="C1767" t="str">
            <v>South Africa</v>
          </cell>
          <cell r="D1767" t="str">
            <v>Item 2</v>
          </cell>
          <cell r="E1767" t="str">
            <v>REG2</v>
          </cell>
          <cell r="F1767" t="str">
            <v>Delay before notice can start</v>
          </cell>
          <cell r="G1767">
            <v>2012</v>
          </cell>
          <cell r="H1767">
            <v>2012</v>
          </cell>
          <cell r="I1767" t="str">
            <v xml:space="preserve">Poor work performance: After the end of the probationary period, an employee should not be dismissed for unsatisfactory performance unless the employer has (i) given the employee appropriate evaluation, instruction, training, guidance or counselling; and (ii) after a reasonable period of time for improvement, the employee continues to perform unsatisfactorily. The procedure leading to the dismissal should include an investigation to establish the reasons for the unsatisfactory performance and the employer should consider other ways, short of dismissal, to remedy the matter. In the process, the employee should have the right to be heard and to be assisted by a trade union representative or fellow employee. Notice is then given in writing.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During consultation period (typically between one week and one month duration), the employer and consulting party should try to reach consensus on appropriate measures to avoid/minimise dismissals, change the timing of dismissals or mitigate their adverse affects, the method for selecting employees to be dismissed and severance pay for dismissed employees. The employer must consider and respond to the representations made by other consulting parties and, if the employer does not agree with them, the employer must state the reasons for disagreeing.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poor work performance: 6 days for prior warning procedure + 1 day for notice in writing; operational reasons: 1 day for notice of consultation + average of 17 days for consultation period + 1 day for notice in writing. Total: (7+19)/2 = 13 days
</v>
          </cell>
          <cell r="J1767">
            <v>13</v>
          </cell>
          <cell r="M1767">
            <v>2</v>
          </cell>
        </row>
        <row r="1768">
          <cell r="A1768" t="str">
            <v>ZAFREG32012</v>
          </cell>
          <cell r="B1768" t="str">
            <v>ZAF</v>
          </cell>
          <cell r="C1768" t="str">
            <v>South Africa</v>
          </cell>
          <cell r="D1768" t="str">
            <v>Item 3</v>
          </cell>
          <cell r="E1768" t="str">
            <v>REG3A, REG3B, REG3C</v>
          </cell>
          <cell r="F1768" t="str">
            <v>Notice / tenure</v>
          </cell>
          <cell r="G1768">
            <v>2012</v>
          </cell>
          <cell r="H1768">
            <v>2012</v>
          </cell>
          <cell r="I1768" t="str">
            <v xml:space="preserve">Notice must be not less than: (i) one week if the employee has been employed for four weeks or less; (ii) two weeks if the employee has been employed for more than four weeks but not more than one year; (iii) four weeks if the employee has been employed for a year or more or is a farm or domestic worker who has been employed for more than four weeks. </v>
          </cell>
          <cell r="J1768">
            <v>0.5</v>
          </cell>
          <cell r="K1768">
            <v>1</v>
          </cell>
          <cell r="L1768">
            <v>1</v>
          </cell>
          <cell r="M1768">
            <v>2</v>
          </cell>
          <cell r="N1768">
            <v>2</v>
          </cell>
          <cell r="O1768">
            <v>1</v>
          </cell>
        </row>
        <row r="1769">
          <cell r="A1769" t="str">
            <v>ZAFREG42012</v>
          </cell>
          <cell r="B1769" t="str">
            <v>ZAF</v>
          </cell>
          <cell r="C1769" t="str">
            <v>South Africa</v>
          </cell>
          <cell r="D1769" t="str">
            <v>Item 4</v>
          </cell>
          <cell r="E1769" t="str">
            <v>REG4A, REG4B, REG4C</v>
          </cell>
          <cell r="F1769" t="str">
            <v>Severance pay / tenure</v>
          </cell>
          <cell r="G1769">
            <v>2012</v>
          </cell>
          <cell r="H1769">
            <v>2012</v>
          </cell>
          <cell r="I1769" t="str">
            <v xml:space="preserve">An employer must pay an employee who is dismissed for reasons based on the employer’s operation requirements severance pay equal to at least one week’s remuneration for each completed year of continuous service.
The employer does not have to pay severance if it is able to offer the employee reasonable alternative employment with it or another employer (BCEA art 41, LRA art. 196)
</v>
          </cell>
          <cell r="J1769">
            <v>0</v>
          </cell>
          <cell r="K1769">
            <v>1</v>
          </cell>
          <cell r="L1769">
            <v>5</v>
          </cell>
          <cell r="M1769">
            <v>0</v>
          </cell>
          <cell r="N1769">
            <v>2</v>
          </cell>
          <cell r="O1769">
            <v>2</v>
          </cell>
        </row>
        <row r="1770">
          <cell r="A1770" t="str">
            <v>ZAFREG52012</v>
          </cell>
          <cell r="B1770" t="str">
            <v>ZAF</v>
          </cell>
          <cell r="C1770" t="str">
            <v>South Africa</v>
          </cell>
          <cell r="D1770" t="str">
            <v>Item 5</v>
          </cell>
          <cell r="E1770" t="str">
            <v>REG5</v>
          </cell>
          <cell r="F1770" t="str">
            <v>Definition of justified or unfair dismissal</v>
          </cell>
          <cell r="G1770">
            <v>2012</v>
          </cell>
          <cell r="H1770">
            <v>2012</v>
          </cell>
          <cell r="I1770" t="str">
            <v>Fair: Dismissals related to the employee's conduct or capacity or the employer's operational requirements and effected in accordance with a fair procedure. 
Generally, it is not appropriate to dismiss an employee for a first offence, except if the misconduct is serious and of such gravity that it makes a continued employment relationship intolerable (Schedule 8 LRA, Code of Good Practice, §4).
Unfair: dismissals for discriminatory reasons, based on participation in lawful industrial action are automatically unfair. Also unfair if the employer cannot prove that the dismissal was fair.
In cases of permanent incapacity due to ill health or injury, the employer should ascertain the possibility of securing alternative employment, or adapting the duties or work circumstances of the employee to accommodate the employee’s disability (Schedule 8 LRA, Code of Good Practice, §10). Any person determining whether a dismissal arising from ill health or injury is unfair should consider (a) whether or not the employee is capable of performing the work; and (b) if the employee is not capable (i) the extent to which the employee is able to perform the work; (ii) the extent to which the employee’s work circumstances might be adapted to accommodate disability, or, where this is not possible, the extent to which the employee’s duties might be adapted; and (iii) the availability of any suitable alternative work (Schedule 8 LRA, Code of Good Practice, §11). Therefore, in the case of ill health or injury, transfer must be attempted before dismissal.</v>
          </cell>
          <cell r="J1770">
            <v>0.5</v>
          </cell>
          <cell r="M1770">
            <v>1</v>
          </cell>
        </row>
        <row r="1771">
          <cell r="A1771" t="str">
            <v>ZAFREG62012</v>
          </cell>
          <cell r="B1771" t="str">
            <v>ZAF</v>
          </cell>
          <cell r="C1771" t="str">
            <v>South Africa</v>
          </cell>
          <cell r="D1771" t="str">
            <v>Item 6</v>
          </cell>
          <cell r="E1771" t="str">
            <v>REG6</v>
          </cell>
          <cell r="F1771" t="str">
            <v>Trial period</v>
          </cell>
          <cell r="G1771">
            <v>2012</v>
          </cell>
          <cell r="H1771">
            <v>2012</v>
          </cell>
          <cell r="I1771" t="str">
            <v>No limit set in law. The length of the probationary period should be determined with reference to the nature of the job and the time it takes to determine the employee's suitability for continued employment. 
Six months as a rule of thumb is generally regarded as reasonable in case law.</v>
          </cell>
          <cell r="J1771">
            <v>6</v>
          </cell>
          <cell r="M1771">
            <v>3</v>
          </cell>
        </row>
        <row r="1772">
          <cell r="A1772" t="str">
            <v>ZAFREG72012</v>
          </cell>
          <cell r="B1772" t="str">
            <v>ZAF</v>
          </cell>
          <cell r="C1772" t="str">
            <v>South Africa</v>
          </cell>
          <cell r="D1772" t="str">
            <v>Item 7</v>
          </cell>
          <cell r="E1772" t="str">
            <v>REG7</v>
          </cell>
          <cell r="F1772" t="str">
            <v xml:space="preserve">Compensation following unfair dismissal </v>
          </cell>
          <cell r="G1772">
            <v>2012</v>
          </cell>
          <cell r="H1772">
            <v>2012</v>
          </cell>
          <cell r="I1772" t="str">
            <v>Compensation for unfair dismissal limited to 12 months' salary, except in the case of automatically unfair dismissal (e.g. dismissal on discriminatory grounds), where compensation is limited to 24 months. Additional compensation may be awarded based on provisions in an employment contract or collective agreement.</v>
          </cell>
          <cell r="J1772">
            <v>12</v>
          </cell>
          <cell r="M1772">
            <v>2</v>
          </cell>
        </row>
        <row r="1773">
          <cell r="A1773" t="str">
            <v>ZAFREG82012</v>
          </cell>
          <cell r="B1773" t="str">
            <v>ZAF</v>
          </cell>
          <cell r="C1773" t="str">
            <v>South Africa</v>
          </cell>
          <cell r="D1773" t="str">
            <v>Item 8</v>
          </cell>
          <cell r="E1773" t="str">
            <v>REG8</v>
          </cell>
          <cell r="F1773" t="str">
            <v>Possibility of reinstatement following unfair dismissal</v>
          </cell>
          <cell r="G1773">
            <v>2012</v>
          </cell>
          <cell r="H1773">
            <v>2012</v>
          </cell>
          <cell r="I1773" t="str">
            <v>Reinstatement is the primary remedy if the dismissal is found to be substantively, as opposed to procedurally, unfair. It is usually granted if the worker seeks it and the court does not consider it impracticable. In the case of procedurally unfair dismissals reinstatement without any other compensation can be made if the employer makes a good faith offer to do it. If the employee refuses the offer in bad faith, he is not entitled to any compensation for unfair dismissal.</v>
          </cell>
          <cell r="J1773">
            <v>2</v>
          </cell>
          <cell r="M1773">
            <v>4</v>
          </cell>
        </row>
        <row r="1774">
          <cell r="A1774" t="str">
            <v>ZAFREG92012</v>
          </cell>
          <cell r="B1774" t="str">
            <v>ZAF</v>
          </cell>
          <cell r="C1774" t="str">
            <v>South Africa</v>
          </cell>
          <cell r="D1774" t="str">
            <v>Item 9</v>
          </cell>
          <cell r="E1774" t="str">
            <v>REG9</v>
          </cell>
          <cell r="F1774" t="str">
            <v>Maximum time for claim</v>
          </cell>
          <cell r="G1774">
            <v>2012</v>
          </cell>
          <cell r="H1774">
            <v>2012</v>
          </cell>
          <cell r="I1774" t="str">
            <v>Within 30 days from the date of dismissal.</v>
          </cell>
          <cell r="J1774">
            <v>1</v>
          </cell>
          <cell r="M1774">
            <v>1</v>
          </cell>
        </row>
        <row r="1775">
          <cell r="A1775" t="str">
            <v>ZAFFTC12012</v>
          </cell>
          <cell r="B1775" t="str">
            <v>ZAF</v>
          </cell>
          <cell r="C1775" t="str">
            <v>South Africa</v>
          </cell>
          <cell r="D1775" t="str">
            <v>Item 10</v>
          </cell>
          <cell r="E1775" t="str">
            <v>FTC1</v>
          </cell>
          <cell r="F1775" t="str">
            <v>Valid cases for use of fixed-term contracts, other than  “objective”  or “material” situation</v>
          </cell>
          <cell r="G1775">
            <v>2012</v>
          </cell>
          <cell r="H1775">
            <v>2012</v>
          </cell>
          <cell r="I1775" t="str">
            <v>Fixed-term contracts are widely used and possible for all types of employment. No objective reason is required.</v>
          </cell>
          <cell r="J1775">
            <v>3</v>
          </cell>
          <cell r="M1775">
            <v>0</v>
          </cell>
        </row>
        <row r="1776">
          <cell r="A1776" t="str">
            <v>ZAFFTC22012</v>
          </cell>
          <cell r="B1776" t="str">
            <v>ZAF</v>
          </cell>
          <cell r="C1776" t="str">
            <v>South Africa</v>
          </cell>
          <cell r="D1776" t="str">
            <v>Item 11</v>
          </cell>
          <cell r="E1776" t="str">
            <v>FTC2</v>
          </cell>
          <cell r="F1776" t="str">
            <v>Maximum number of successive fixed-term contracts</v>
          </cell>
          <cell r="G1776">
            <v>2012</v>
          </cell>
          <cell r="H1776">
            <v>2012</v>
          </cell>
          <cell r="I1776" t="str">
            <v>No limitation, but if renewed 3-4 times and the employee had a reasonable expectation that the contract would be renewed again and it is not renewed, then this may constitute dismissal. The onus is on the employee to show that he or she had a reasonable expectation of the contract being renewed.</v>
          </cell>
          <cell r="J1776">
            <v>4</v>
          </cell>
          <cell r="M1776">
            <v>2</v>
          </cell>
        </row>
        <row r="1777">
          <cell r="A1777" t="str">
            <v>ZAFFTC32012</v>
          </cell>
          <cell r="B1777" t="str">
            <v>ZAF</v>
          </cell>
          <cell r="C1777" t="str">
            <v>South Africa</v>
          </cell>
          <cell r="D1777" t="str">
            <v>Item 12</v>
          </cell>
          <cell r="E1777" t="str">
            <v>FTC3</v>
          </cell>
          <cell r="F1777" t="str">
            <v>Maximum cumulated duration of successive fixed-term contracts</v>
          </cell>
          <cell r="G1777">
            <v>2012</v>
          </cell>
          <cell r="H1777">
            <v>2012</v>
          </cell>
          <cell r="I1777" t="str">
            <v>No limit</v>
          </cell>
          <cell r="J1777">
            <v>200</v>
          </cell>
          <cell r="M1777">
            <v>0</v>
          </cell>
        </row>
        <row r="1778">
          <cell r="A1778" t="str">
            <v>ZAFTWA12012</v>
          </cell>
          <cell r="B1778" t="str">
            <v>ZAF</v>
          </cell>
          <cell r="C1778" t="str">
            <v>South Africa</v>
          </cell>
          <cell r="D1778" t="str">
            <v>Item 13</v>
          </cell>
          <cell r="E1778" t="str">
            <v>TWA1</v>
          </cell>
          <cell r="F1778" t="str">
            <v>Types of work for which TWA employment is legal</v>
          </cell>
          <cell r="G1778">
            <v>2012</v>
          </cell>
          <cell r="H1778">
            <v>2012</v>
          </cell>
          <cell r="I1778" t="str">
            <v>All work</v>
          </cell>
          <cell r="J1778">
            <v>4</v>
          </cell>
          <cell r="M1778">
            <v>0</v>
          </cell>
        </row>
        <row r="1779">
          <cell r="A1779" t="str">
            <v>ZAFTWA22012</v>
          </cell>
          <cell r="B1779" t="str">
            <v>ZAF</v>
          </cell>
          <cell r="C1779" t="str">
            <v>South Africa</v>
          </cell>
          <cell r="D1779" t="str">
            <v>Item 14</v>
          </cell>
          <cell r="E1779" t="str">
            <v>TWA2A, TWA2B</v>
          </cell>
          <cell r="F1779" t="str">
            <v>Are there any restrictions on the number of renewals of a TWA contract?</v>
          </cell>
          <cell r="G1779">
            <v>2012</v>
          </cell>
          <cell r="H1779">
            <v>2012</v>
          </cell>
          <cell r="I1779" t="str">
            <v>No for both contracts and assignments</v>
          </cell>
          <cell r="J1779" t="str">
            <v>No</v>
          </cell>
          <cell r="K1779" t="str">
            <v>No</v>
          </cell>
          <cell r="M1779">
            <v>2</v>
          </cell>
          <cell r="N1779">
            <v>2</v>
          </cell>
        </row>
        <row r="1780">
          <cell r="A1780" t="str">
            <v>ZAFTWA32012</v>
          </cell>
          <cell r="B1780" t="str">
            <v>ZAF</v>
          </cell>
          <cell r="C1780" t="str">
            <v>South Africa</v>
          </cell>
          <cell r="D1780" t="str">
            <v>Item 15</v>
          </cell>
          <cell r="E1780" t="str">
            <v>TWA3A, TWA3B</v>
          </cell>
          <cell r="F1780" t="str">
            <v>Maximum cumulated duration of temporary work contracts</v>
          </cell>
          <cell r="G1780">
            <v>2012</v>
          </cell>
          <cell r="H1780">
            <v>2012</v>
          </cell>
          <cell r="I1780" t="str">
            <v>No limit for both contracts and assignments</v>
          </cell>
          <cell r="J1780">
            <v>100</v>
          </cell>
          <cell r="K1780">
            <v>100</v>
          </cell>
          <cell r="M1780">
            <v>0</v>
          </cell>
          <cell r="N1780">
            <v>0</v>
          </cell>
        </row>
        <row r="1781">
          <cell r="A1781" t="str">
            <v>ZAFTWA42012</v>
          </cell>
          <cell r="B1781" t="str">
            <v>ZAF</v>
          </cell>
          <cell r="C1781" t="str">
            <v>South Africa</v>
          </cell>
          <cell r="D1781" t="str">
            <v>Item 16</v>
          </cell>
          <cell r="E1781" t="str">
            <v>TWA4</v>
          </cell>
          <cell r="F1781" t="str">
            <v>Authorisation or reporting requirements</v>
          </cell>
          <cell r="G1781">
            <v>2012</v>
          </cell>
          <cell r="H1781">
            <v>2012</v>
          </cell>
          <cell r="I1781" t="str">
            <v>A temporary employment service is required to register with the Department of Labour.</v>
          </cell>
          <cell r="J1781">
            <v>1</v>
          </cell>
          <cell r="M1781">
            <v>2</v>
          </cell>
        </row>
        <row r="1782">
          <cell r="A1782" t="str">
            <v>ZAFTWA52012</v>
          </cell>
          <cell r="B1782" t="str">
            <v>ZAF</v>
          </cell>
          <cell r="C1782" t="str">
            <v>South Africa</v>
          </cell>
          <cell r="D1782" t="str">
            <v>Item 17</v>
          </cell>
          <cell r="E1782" t="str">
            <v>TWA5</v>
          </cell>
          <cell r="F1782" t="str">
            <v>Equal treatment for TWA workers</v>
          </cell>
          <cell r="G1782">
            <v>2012</v>
          </cell>
          <cell r="H1782">
            <v>2012</v>
          </cell>
          <cell r="I1782" t="str">
            <v>TWA workers are the employees of the agency and are bound by any collective agreement, sectoral determination or legislation that binds the agency.</v>
          </cell>
          <cell r="J1782">
            <v>0</v>
          </cell>
          <cell r="M1782">
            <v>0</v>
          </cell>
        </row>
        <row r="1783">
          <cell r="A1783" t="str">
            <v>ZAFCD12012</v>
          </cell>
          <cell r="B1783" t="str">
            <v>ZAF</v>
          </cell>
          <cell r="C1783" t="str">
            <v>South Africa</v>
          </cell>
          <cell r="D1783" t="str">
            <v>Item 18</v>
          </cell>
          <cell r="E1783" t="str">
            <v>CD1</v>
          </cell>
          <cell r="F1783" t="str">
            <v>Definition of collective dismissal</v>
          </cell>
          <cell r="G1783">
            <v>2012</v>
          </cell>
          <cell r="H1783">
            <v>2012</v>
          </cell>
          <cell r="I1783" t="str">
            <v>Special provisions apply to collective dismissals for operational requirements by employers employing more than 50 employees who consider dismissing: 10 employees if the employer employs up to 200; 20 employees if the employer employs between 200 and 300; 30 employees if the employer employs between 300 and 400; 40 employees if the employer employs between 400 and 500; and 50 employees if the employer employs over 500.</v>
          </cell>
          <cell r="J1783">
            <v>3</v>
          </cell>
          <cell r="M1783">
            <v>4.5</v>
          </cell>
        </row>
        <row r="1784">
          <cell r="A1784" t="str">
            <v>ZAFCD22012</v>
          </cell>
          <cell r="B1784" t="str">
            <v>ZAF</v>
          </cell>
          <cell r="C1784" t="str">
            <v>South Africa</v>
          </cell>
          <cell r="D1784" t="str">
            <v>Item 19</v>
          </cell>
          <cell r="E1784" t="str">
            <v>CD2</v>
          </cell>
          <cell r="F1784" t="str">
            <v>Additional notification requirements in case of collective dismissals</v>
          </cell>
          <cell r="G1784">
            <v>2012</v>
          </cell>
          <cell r="H1784">
            <v>2012</v>
          </cell>
          <cell r="I1784" t="str">
            <v>None.</v>
          </cell>
          <cell r="J1784">
            <v>0</v>
          </cell>
          <cell r="M1784">
            <v>0</v>
          </cell>
        </row>
        <row r="1785">
          <cell r="A1785" t="str">
            <v>ZAFCD32012</v>
          </cell>
          <cell r="B1785" t="str">
            <v>ZAF</v>
          </cell>
          <cell r="C1785" t="str">
            <v>South Africa</v>
          </cell>
          <cell r="D1785" t="str">
            <v>Item 20</v>
          </cell>
          <cell r="E1785" t="str">
            <v>CD3</v>
          </cell>
          <cell r="F1785" t="str">
            <v>Additional delays involved in case of collective dismissals</v>
          </cell>
          <cell r="G1785">
            <v>2012</v>
          </cell>
          <cell r="H1785">
            <v>2012</v>
          </cell>
          <cell r="I1785" t="str">
            <v xml:space="preserve">If requested by the employer or employee representatives, the Commission for Conciliation, Mediation and Arbitration must appoint a facilitator within 15 days of the retrenchment notice. Employee representatives can ask a facilitator even without the agreement of the employer. If a facilitator has been appointed, the employer may give notice of termination after 60 days of the appointment of the facilitator. If a facilitator has not been appointed, the employer may give notice of termination after 48 hours. 
Calculation: With facilitator: 15 days to appoint facilitator + 60 days facilitation. Without facilitator: 15 days + 2 days. Overall average delays equal to (75+46)/2 = 60.5 days: average of i) with facilitator asked by the employer (75 days) and ii) without facilitator asked by the employer (Average: (75+17)/2 = 46 days in this case). Then delays in Item 2 must be subtracted (13 days), which yields to 47.5 days
</v>
          </cell>
          <cell r="J1785">
            <v>47.5</v>
          </cell>
          <cell r="M1785">
            <v>3</v>
          </cell>
        </row>
        <row r="1786">
          <cell r="A1786" t="str">
            <v>ZAFCD42012</v>
          </cell>
          <cell r="B1786" t="str">
            <v>ZAF</v>
          </cell>
          <cell r="C1786" t="str">
            <v>South Africa</v>
          </cell>
          <cell r="D1786" t="str">
            <v>Item 21</v>
          </cell>
          <cell r="E1786" t="str">
            <v>CD4</v>
          </cell>
          <cell r="F1786" t="str">
            <v>Other special costs to employers in case of collective dismissals</v>
          </cell>
          <cell r="G1786">
            <v>2012</v>
          </cell>
          <cell r="H1786">
            <v>2012</v>
          </cell>
          <cell r="I1786" t="str">
            <v>None, although the negotiation of social plans is common in the public service or state enterprises</v>
          </cell>
          <cell r="J1786">
            <v>0</v>
          </cell>
          <cell r="M1786">
            <v>0</v>
          </cell>
        </row>
        <row r="1787">
          <cell r="A1787" t="str">
            <v>CHNREG12012</v>
          </cell>
          <cell r="B1787" t="str">
            <v>CHN</v>
          </cell>
          <cell r="C1787" t="str">
            <v>China</v>
          </cell>
          <cell r="D1787" t="str">
            <v>Item 1</v>
          </cell>
          <cell r="E1787" t="str">
            <v>REG1</v>
          </cell>
          <cell r="F1787" t="str">
            <v>Notification procedures</v>
          </cell>
          <cell r="G1787">
            <v>2012</v>
          </cell>
          <cell r="H1787">
            <v>2012</v>
          </cell>
          <cell r="I1787" t="str">
            <v>An employer may terminate an employment contract by giving the worker 30 days' prior written notice or giving him/her one month's wage in lieu of notice. If an employer unilaterally terminates an employment contract, it shall notify the labour union of the reason in advance. If the employer has violated laws, administrative regulations of the provisions of the employment contract, the labour union shall have the right to demand that the employer rectify the matter. The employer shall consider the opinions of the labour union and notify the labour union in writing on how it handled the matter.</v>
          </cell>
          <cell r="J1787">
            <v>2</v>
          </cell>
          <cell r="M1787">
            <v>4</v>
          </cell>
        </row>
        <row r="1788">
          <cell r="A1788" t="str">
            <v>CHNREG22012</v>
          </cell>
          <cell r="B1788" t="str">
            <v>CHN</v>
          </cell>
          <cell r="C1788" t="str">
            <v>China</v>
          </cell>
          <cell r="D1788" t="str">
            <v>Item 2</v>
          </cell>
          <cell r="E1788" t="str">
            <v>REG2</v>
          </cell>
          <cell r="F1788" t="str">
            <v>Delay before notice can start</v>
          </cell>
          <cell r="G1788">
            <v>2012</v>
          </cell>
          <cell r="H1788">
            <v>2012</v>
          </cell>
          <cell r="I1788" t="str">
            <v>The employer may terminate the employment contract by giving the worker 30 days' prior written notice. Calculation: 1 day for notice handed directly to the employee</v>
          </cell>
          <cell r="J1788">
            <v>1</v>
          </cell>
          <cell r="M1788">
            <v>0</v>
          </cell>
        </row>
        <row r="1789">
          <cell r="A1789" t="str">
            <v>CHNREG32012</v>
          </cell>
          <cell r="B1789" t="str">
            <v>CHN</v>
          </cell>
          <cell r="C1789" t="str">
            <v>China</v>
          </cell>
          <cell r="D1789" t="str">
            <v>Item 3</v>
          </cell>
          <cell r="E1789" t="str">
            <v>REG3A, REG3B, REG3C</v>
          </cell>
          <cell r="F1789" t="str">
            <v>Notice / tenure</v>
          </cell>
          <cell r="G1789">
            <v>2012</v>
          </cell>
          <cell r="H1789">
            <v>2012</v>
          </cell>
          <cell r="I1789" t="str">
            <v>30 days written notice, regardless of tenure. 9 months: 1 month; 4 years: 1 month; 20 years: 1 month</v>
          </cell>
          <cell r="J1789">
            <v>1</v>
          </cell>
          <cell r="K1789">
            <v>1</v>
          </cell>
          <cell r="L1789">
            <v>1</v>
          </cell>
          <cell r="M1789">
            <v>3</v>
          </cell>
          <cell r="N1789">
            <v>2</v>
          </cell>
          <cell r="O1789">
            <v>1</v>
          </cell>
        </row>
        <row r="1790">
          <cell r="A1790" t="str">
            <v>CHNREG42012</v>
          </cell>
          <cell r="B1790" t="str">
            <v>CHN</v>
          </cell>
          <cell r="C1790" t="str">
            <v>China</v>
          </cell>
          <cell r="D1790" t="str">
            <v>Item 4</v>
          </cell>
          <cell r="E1790" t="str">
            <v>REG4A, REG4B, REG4C</v>
          </cell>
          <cell r="F1790" t="str">
            <v>Severance pay / tenure</v>
          </cell>
          <cell r="G1790">
            <v>2012</v>
          </cell>
          <cell r="H1790">
            <v>2012</v>
          </cell>
          <cell r="I1790" t="str">
            <v xml:space="preserve">Severance pay shall be paid to a worker based on his/her years of service with the employer at the rate of one month's salary for each full year of service. A period of service of not less than six months but less than one year shall be counted as one year. For a period of service of less than six months, a worker shall be paid half a month's wage as severance pay. If the monthly wage of a worker is three times greater than the average monthly wage of staff and workers in the region during the preceding year published by the people's government of the municipality directly under the central government or the city (divided into districts) where the employer is located, severance pay shall be apid to him/her at the rate of three times the average monthly wage of staff and workers and for a maximum period of service not exceeding 12 years. 
9 months: 1 month; 4 years: 4 months; 20 years: 20 months
</v>
          </cell>
          <cell r="J1790">
            <v>1</v>
          </cell>
          <cell r="K1790">
            <v>4</v>
          </cell>
          <cell r="L1790">
            <v>20</v>
          </cell>
          <cell r="M1790">
            <v>2</v>
          </cell>
          <cell r="N1790">
            <v>6</v>
          </cell>
          <cell r="O1790">
            <v>6</v>
          </cell>
        </row>
        <row r="1791">
          <cell r="A1791" t="str">
            <v>CHNREG52012</v>
          </cell>
          <cell r="B1791" t="str">
            <v>CHN</v>
          </cell>
          <cell r="C1791" t="str">
            <v>China</v>
          </cell>
          <cell r="D1791" t="str">
            <v>Item 5</v>
          </cell>
          <cell r="E1791" t="str">
            <v>REG5</v>
          </cell>
          <cell r="F1791" t="str">
            <v>Definition of justified or unfair dismissal</v>
          </cell>
          <cell r="G1791">
            <v>2012</v>
          </cell>
          <cell r="H1791">
            <v>2012</v>
          </cell>
          <cell r="I1791" t="str">
            <v xml:space="preserve">Fair: An employer may terminate an employment contract if: 
(i) during the probation period, the worker is shown not to satisfy the conditions of employment; 
(ii) the worker seriously violates its rules and regulations; 
(iii) the workers commits a serious dereliction of duty, practices graft or engages in embezzlement, causing material damage to the employer; 
(iv) the worker simultaneously has an employment relationship with another employer, seriously affecting the completion of his/her work tasks with the employer, or after having the same mentioned to him/her by the employer, he/she refused to rectify the matter; 
(v) the employment contract is concluded or amended through means such as fraud, coercion or by taking advantage of a parties plight, thereby causing the other party to conclude or amend the employment contract in a manner contrary to his/her/its true intent; 
(vi) the worker contracted an illness of sustained a non-work-related injury and after the expiration of the set medical period he/she is unable to return to his/her original job or engage in other worker arranged for him/her by the employer; 
(vii) the worker is incompetent and after undergoing training or an adjustment of his/her position he/she remains incompetent; 
(viii) the objective circumstances relied on at the time of the conclusion of the employment contract have materially changed, making performance thereof impossible and the employer and the worker fail to reach agreement on amending the employment contract after consultations. 
Unfair: other than the cases above
In cases of (vi) to (viii) above, an employer may not terminate a worker's employment contract if the worker: 
(i) was engaged in operations that exposed him/her to an occupational disease hazard and has not undergone a pre-departure occupational health examination or is suspected of having contracted an occupational illness and is being diagnosed or undergoing medical observation; 
(ii) contracted an occupational illness or sustained a work-related injury with the employer and has been confirmed as having lost all of part of his/her capacity to work; 
(iii) contracted an occupational illness or sustained a work-related injury and the set period of medical treatment has not expired; 
(iv) is a female employee in her pregnancy, confinement or nursing period; 
(v) has been working for the employer for at least 15 years in succession and is less than five years away from the statutory retirement age; or 
(vi) is characterised by another circumstance specified in laws or administrative regulations.
</v>
          </cell>
          <cell r="J1791">
            <v>2</v>
          </cell>
          <cell r="M1791">
            <v>4</v>
          </cell>
        </row>
        <row r="1792">
          <cell r="A1792" t="str">
            <v>CHNREG62012</v>
          </cell>
          <cell r="B1792" t="str">
            <v>CHN</v>
          </cell>
          <cell r="C1792" t="str">
            <v>China</v>
          </cell>
          <cell r="D1792" t="str">
            <v>Item 6</v>
          </cell>
          <cell r="E1792" t="str">
            <v>REG6</v>
          </cell>
          <cell r="F1792" t="str">
            <v>Trial period</v>
          </cell>
          <cell r="G1792">
            <v>2012</v>
          </cell>
          <cell r="H1792">
            <v>2012</v>
          </cell>
          <cell r="I1792" t="str">
            <v>IIf an employment contract has a term of not less than three months but less than one year, the probation period may not exceed one month. If an employment contract has a term of not less than one year but less than three years, the probation period may not exceed two months. For a fixed-term contract of not less than three years or an open ended employment contract, the probation period may not exceed six months.</v>
          </cell>
          <cell r="J1792">
            <v>6</v>
          </cell>
          <cell r="M1792">
            <v>3</v>
          </cell>
        </row>
        <row r="1793">
          <cell r="A1793" t="str">
            <v>CHNREG72012</v>
          </cell>
          <cell r="B1793" t="str">
            <v>CHN</v>
          </cell>
          <cell r="C1793" t="str">
            <v>China</v>
          </cell>
          <cell r="D1793" t="str">
            <v>Item 7</v>
          </cell>
          <cell r="E1793" t="str">
            <v>REG7</v>
          </cell>
          <cell r="F1793" t="str">
            <v xml:space="preserve">Compensation following unfair dismissal </v>
          </cell>
          <cell r="G1793">
            <v>2012</v>
          </cell>
          <cell r="H1793">
            <v>2012</v>
          </cell>
          <cell r="I1793" t="str">
            <v xml:space="preserve">If an employer terminates or ends an employment contract in violation of the law, the worker can request reinstatement. If the worker does not request reinstatement or continued performance of the employment contract has become impossible, the employer shall pay the worker compensation in an amount equivalent to twice the rate for severance pay to which the worker is entitled. Typical compensation at 20 years service: 40 months.
In the case of reinstatement, backpay only.
Calculation: Compensation minus ordinary severance payments
</v>
          </cell>
          <cell r="J1793">
            <v>20</v>
          </cell>
          <cell r="M1793">
            <v>4</v>
          </cell>
        </row>
        <row r="1794">
          <cell r="A1794" t="str">
            <v>CHNREG82012</v>
          </cell>
          <cell r="B1794" t="str">
            <v>CHN</v>
          </cell>
          <cell r="C1794" t="str">
            <v>China</v>
          </cell>
          <cell r="D1794" t="str">
            <v>Item 8</v>
          </cell>
          <cell r="E1794" t="str">
            <v>REG8</v>
          </cell>
          <cell r="F1794" t="str">
            <v>Possibility of reinstatement following unfair dismissal</v>
          </cell>
          <cell r="G1794">
            <v>2012</v>
          </cell>
          <cell r="H1794">
            <v>2012</v>
          </cell>
          <cell r="I1794" t="str">
            <v>If an employer terminates or ends an employment contract in violation of the law, the worker can request reinstatement.</v>
          </cell>
          <cell r="J1794">
            <v>3</v>
          </cell>
          <cell r="M1794">
            <v>6</v>
          </cell>
        </row>
        <row r="1795">
          <cell r="A1795" t="str">
            <v>CHNREG92012</v>
          </cell>
          <cell r="B1795" t="str">
            <v>CHN</v>
          </cell>
          <cell r="C1795" t="str">
            <v>China</v>
          </cell>
          <cell r="D1795" t="str">
            <v>Item 9</v>
          </cell>
          <cell r="E1795" t="str">
            <v>REG9</v>
          </cell>
          <cell r="F1795" t="str">
            <v>Maximum time for claim</v>
          </cell>
          <cell r="G1795">
            <v>2012</v>
          </cell>
          <cell r="H1795">
            <v>2012</v>
          </cell>
          <cell r="I1795" t="str">
            <v>One year under the Arbitration and Mediation Act.</v>
          </cell>
          <cell r="J1795">
            <v>12</v>
          </cell>
          <cell r="M1795">
            <v>5</v>
          </cell>
          <cell r="P1795" t="str">
            <v>May-1-2008</v>
          </cell>
        </row>
        <row r="1796">
          <cell r="A1796" t="str">
            <v>CHNFTC12012</v>
          </cell>
          <cell r="B1796" t="str">
            <v>CHN</v>
          </cell>
          <cell r="C1796" t="str">
            <v>China</v>
          </cell>
          <cell r="D1796" t="str">
            <v>Item 10</v>
          </cell>
          <cell r="E1796" t="str">
            <v>FTC1</v>
          </cell>
          <cell r="F1796" t="str">
            <v>Valid cases for use of fixed-term contracts, other than  “objective”  or “material” situation</v>
          </cell>
          <cell r="G1796">
            <v>2012</v>
          </cell>
          <cell r="H1796">
            <v>2012</v>
          </cell>
          <cell r="I1796" t="str">
            <v>Once an employer and a worker have reached a consensus through consultations, they may establish a fixed-term employment contract. There are no restrictions on the types of work for which fixed-term contract may be used.</v>
          </cell>
          <cell r="J1796">
            <v>3</v>
          </cell>
          <cell r="M1796">
            <v>0</v>
          </cell>
        </row>
        <row r="1797">
          <cell r="A1797" t="str">
            <v>CHNFTC22012</v>
          </cell>
          <cell r="B1797" t="str">
            <v>CHN</v>
          </cell>
          <cell r="C1797" t="str">
            <v>China</v>
          </cell>
          <cell r="D1797" t="str">
            <v>Item 11</v>
          </cell>
          <cell r="E1797" t="str">
            <v>FTC2</v>
          </cell>
          <cell r="F1797" t="str">
            <v>Maximum number of successive fixed-term contracts</v>
          </cell>
          <cell r="G1797">
            <v>2012</v>
          </cell>
          <cell r="H1797">
            <v>2012</v>
          </cell>
          <cell r="I1797" t="str">
            <v>If the worker has concluded two fixed-term contracts in succession, he/she is not characterised by any of the circumstances under which the employer may fairly dismiss him/her and his/her contract is up for renewal, another contract without a fixed period shall be concluded if the worker proposes to do so.</v>
          </cell>
          <cell r="J1797">
            <v>1</v>
          </cell>
          <cell r="M1797">
            <v>6</v>
          </cell>
        </row>
        <row r="1798">
          <cell r="A1798" t="str">
            <v>CHNFTC32012</v>
          </cell>
          <cell r="B1798" t="str">
            <v>CHN</v>
          </cell>
          <cell r="C1798" t="str">
            <v>China</v>
          </cell>
          <cell r="D1798" t="str">
            <v>Item 12</v>
          </cell>
          <cell r="E1798" t="str">
            <v>FTC3</v>
          </cell>
          <cell r="F1798" t="str">
            <v>Maximum cumulated duration of successive fixed-term contracts</v>
          </cell>
          <cell r="G1798">
            <v>2012</v>
          </cell>
          <cell r="H1798">
            <v>2012</v>
          </cell>
          <cell r="I1798" t="str">
            <v>If the worker has worked for the employer for at least 10 years in succession, the contract will be taken to be an open-ended contract, except if the worker proposes to conclude another fixed-term contract.</v>
          </cell>
          <cell r="J1798">
            <v>120</v>
          </cell>
          <cell r="M1798">
            <v>1</v>
          </cell>
        </row>
        <row r="1799">
          <cell r="A1799" t="str">
            <v>CHNTWA12012</v>
          </cell>
          <cell r="B1799" t="str">
            <v>CHN</v>
          </cell>
          <cell r="C1799" t="str">
            <v>China</v>
          </cell>
          <cell r="D1799" t="str">
            <v>Item 13</v>
          </cell>
          <cell r="E1799" t="str">
            <v>TWA1</v>
          </cell>
          <cell r="F1799" t="str">
            <v>Types of work for which TWA employment is legal</v>
          </cell>
          <cell r="G1799">
            <v>2012</v>
          </cell>
          <cell r="H1799">
            <v>2012</v>
          </cell>
          <cell r="I1799" t="str">
            <v xml:space="preserve">In general, placement of temporary workers shall apply to temporary, ancillary or substitute positions.
In practice, however, temporary agency workers are widely used in many different situations.
</v>
          </cell>
          <cell r="J1799">
            <v>3</v>
          </cell>
          <cell r="M1799">
            <v>1.5</v>
          </cell>
        </row>
        <row r="1800">
          <cell r="A1800" t="str">
            <v>CHNTWA22012</v>
          </cell>
          <cell r="B1800" t="str">
            <v>CHN</v>
          </cell>
          <cell r="C1800" t="str">
            <v>China</v>
          </cell>
          <cell r="D1800" t="str">
            <v>Item 14</v>
          </cell>
          <cell r="E1800" t="str">
            <v>TWA2A, TWA2B</v>
          </cell>
          <cell r="F1800" t="str">
            <v>Are there any restrictions on the number of renewals of a TWA contract?</v>
          </cell>
          <cell r="G1800">
            <v>2012</v>
          </cell>
          <cell r="H1800">
            <v>2012</v>
          </cell>
          <cell r="I1800" t="str">
            <v xml:space="preserve">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
</v>
          </cell>
          <cell r="J1800" t="str">
            <v>Yes</v>
          </cell>
          <cell r="K1800" t="str">
            <v>Yes</v>
          </cell>
          <cell r="M1800">
            <v>4</v>
          </cell>
          <cell r="N1800">
            <v>4</v>
          </cell>
        </row>
        <row r="1801">
          <cell r="A1801" t="str">
            <v>CHNTWA32012</v>
          </cell>
          <cell r="B1801" t="str">
            <v>CHN</v>
          </cell>
          <cell r="C1801" t="str">
            <v>China</v>
          </cell>
          <cell r="D1801" t="str">
            <v>Item 15</v>
          </cell>
          <cell r="E1801" t="str">
            <v>TWA3A, TWA3B</v>
          </cell>
          <cell r="F1801" t="str">
            <v>Maximum cumulated duration of temporary work contracts</v>
          </cell>
          <cell r="G1801">
            <v>2012</v>
          </cell>
          <cell r="H1801">
            <v>2012</v>
          </cell>
          <cell r="I1801" t="str">
            <v xml:space="preserve">..A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
</v>
          </cell>
          <cell r="J1801">
            <v>100</v>
          </cell>
          <cell r="K1801">
            <v>100</v>
          </cell>
          <cell r="M1801">
            <v>0</v>
          </cell>
          <cell r="N1801">
            <v>0</v>
          </cell>
        </row>
        <row r="1802">
          <cell r="A1802" t="str">
            <v>CHNTWA42012</v>
          </cell>
          <cell r="B1802" t="str">
            <v>CHN</v>
          </cell>
          <cell r="C1802" t="str">
            <v>China</v>
          </cell>
          <cell r="D1802" t="str">
            <v>Item 16</v>
          </cell>
          <cell r="E1802" t="str">
            <v>TWA4</v>
          </cell>
          <cell r="F1802" t="str">
            <v>Authorisation or reporting requirements</v>
          </cell>
          <cell r="G1802">
            <v>2012</v>
          </cell>
          <cell r="H1802">
            <v>2012</v>
          </cell>
          <cell r="I1802" t="str">
            <v>Temp agencies shall be established in accordance with relevant provisions of the Company Law and have registered capital of not less than Rmb500 000. There is no obligation in the Employment Contract Law for ongoing reporting to authorities.</v>
          </cell>
          <cell r="J1802">
            <v>1</v>
          </cell>
          <cell r="M1802">
            <v>2</v>
          </cell>
        </row>
        <row r="1803">
          <cell r="A1803" t="str">
            <v>CHNTWA52012</v>
          </cell>
          <cell r="B1803" t="str">
            <v>CHN</v>
          </cell>
          <cell r="C1803" t="str">
            <v>China</v>
          </cell>
          <cell r="D1803" t="str">
            <v>Item 17</v>
          </cell>
          <cell r="E1803" t="str">
            <v>TWA5</v>
          </cell>
          <cell r="F1803" t="str">
            <v>Equal treatment for TWA workers</v>
          </cell>
          <cell r="G1803">
            <v>2012</v>
          </cell>
          <cell r="H1803">
            <v>2012</v>
          </cell>
          <cell r="I1803"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1803">
            <v>1</v>
          </cell>
          <cell r="M1803">
            <v>3</v>
          </cell>
          <cell r="P1803" t="str">
            <v>1st October 2012</v>
          </cell>
        </row>
        <row r="1804">
          <cell r="A1804" t="str">
            <v>CHNCD12012</v>
          </cell>
          <cell r="B1804" t="str">
            <v>CHN</v>
          </cell>
          <cell r="C1804" t="str">
            <v>China</v>
          </cell>
          <cell r="D1804" t="str">
            <v>Item 18</v>
          </cell>
          <cell r="E1804" t="str">
            <v>CD1</v>
          </cell>
          <cell r="F1804" t="str">
            <v>Definition of collective dismissal</v>
          </cell>
          <cell r="G1804">
            <v>2012</v>
          </cell>
          <cell r="H1804">
            <v>2012</v>
          </cell>
          <cell r="I1804" t="str">
            <v>Special provisions for collective dismissal apply where an employer needs to carry out a personnel cutback involving at least 20 persons or a personnel cutback involving less than 20 persons but accounting for at least 10% of the enterprise's workforce for one of the following reasons: (i) the employer is to undergo restructuring in accordance with the Enterprise Bankruptcy Law; (ii) the employer is experiencing serious difficulties with its production and operations; (iii) the enterprise is to switch production, undergo a material technological makeover or adjust its mode of operations and still needs to cut back personnel after amendment of employment contracts; (iv) another material change in the objective economic circumstances relied upon at the time of the conclusion of the employment contracts occurs, making the performance thereof impossible.</v>
          </cell>
          <cell r="J1804">
            <v>4</v>
          </cell>
          <cell r="M1804">
            <v>6</v>
          </cell>
        </row>
        <row r="1805">
          <cell r="A1805" t="str">
            <v>CHNCD22012</v>
          </cell>
          <cell r="B1805" t="str">
            <v>CHN</v>
          </cell>
          <cell r="C1805" t="str">
            <v>China</v>
          </cell>
          <cell r="D1805" t="str">
            <v>Item 19</v>
          </cell>
          <cell r="E1805" t="str">
            <v>CD2</v>
          </cell>
          <cell r="F1805" t="str">
            <v>Additional notification requirements in case of collective dismissals</v>
          </cell>
          <cell r="G1805">
            <v>2012</v>
          </cell>
          <cell r="H1805">
            <v>2012</v>
          </cell>
          <cell r="I1805" t="str">
            <v>The employer may perform a collective personnel cutback after explaining the circumstances to the labour union or all of the staff and workers 30 days in advance, listening to the opinions of the labour union or staff and workers and reporting its personnel cutback plan to the labour administrative department.</v>
          </cell>
          <cell r="J1805">
            <v>1</v>
          </cell>
          <cell r="M1805">
            <v>3</v>
          </cell>
        </row>
        <row r="1806">
          <cell r="A1806" t="str">
            <v>CHNCD32012</v>
          </cell>
          <cell r="B1806" t="str">
            <v>CHN</v>
          </cell>
          <cell r="C1806" t="str">
            <v>China</v>
          </cell>
          <cell r="D1806" t="str">
            <v>Item 20</v>
          </cell>
          <cell r="E1806" t="str">
            <v>CD3</v>
          </cell>
          <cell r="F1806" t="str">
            <v>Additional delays involved in case of collective dismissals</v>
          </cell>
          <cell r="G1806">
            <v>2012</v>
          </cell>
          <cell r="H1806">
            <v>2012</v>
          </cell>
          <cell r="I1806" t="str">
            <v>No additional delays.</v>
          </cell>
          <cell r="J1806">
            <v>0</v>
          </cell>
          <cell r="M1806">
            <v>0</v>
          </cell>
        </row>
        <row r="1807">
          <cell r="A1807" t="str">
            <v>CHNCD42012</v>
          </cell>
          <cell r="B1807" t="str">
            <v>CHN</v>
          </cell>
          <cell r="C1807" t="str">
            <v>China</v>
          </cell>
          <cell r="D1807" t="str">
            <v>Item 21</v>
          </cell>
          <cell r="E1807" t="str">
            <v>CD4</v>
          </cell>
          <cell r="F1807" t="str">
            <v>Other special costs to employers in case of collective dismissals</v>
          </cell>
          <cell r="G1807">
            <v>2012</v>
          </cell>
          <cell r="H1807">
            <v>2012</v>
          </cell>
          <cell r="I1807" t="str">
            <v xml:space="preserve">When carrying out a personnel cutback, the following persons shall be retained on a priority basis: 
(i) those who have concluded relatively long-term fixed-term contracts with the employer; 
(ii) those who have concluded open-ended contracts with the employer; 
(iii) those who do not have other employed persons in the household and are supporting elderly persons or minors. 
If an employer that has carried out a personnel cutback employs again within six months, it shall notify the personnel that were cut back and, all things being equal, employ them on a preferential basis.
There is no additional severance pay
</v>
          </cell>
          <cell r="J1807">
            <v>1</v>
          </cell>
          <cell r="M1807">
            <v>3</v>
          </cell>
        </row>
        <row r="1808">
          <cell r="A1808" t="str">
            <v>ISRREG12012</v>
          </cell>
          <cell r="B1808" t="str">
            <v>ISR</v>
          </cell>
          <cell r="C1808" t="str">
            <v>Israel</v>
          </cell>
          <cell r="D1808" t="str">
            <v>Item 1</v>
          </cell>
          <cell r="E1808" t="str">
            <v>REG1</v>
          </cell>
          <cell r="F1808" t="str">
            <v>Notification procedures</v>
          </cell>
          <cell r="G1808">
            <v>2012</v>
          </cell>
          <cell r="H1808">
            <v>2012</v>
          </cell>
          <cell r="I1808" t="str">
            <v xml:space="preserve">Notice of dismissal must be given in writing. Some collective agreements contain provisions requiring the employer to notify and consult with the employee’s representative prior to dismissal. Court decisions have held that the employer has a duty to consult with the employee’s representative prior to dismissal.
In some cases (e.g. dismissal of a pregnant employee, dismissal of a worker undergoing fertility treatment, dismissal of a worker within 60 days after maternity leave or dismissal of a worker on military reserve duty), an employee may be dismissed only with the permission of the Minister of Industry, Trade and Labour.. 
</v>
          </cell>
          <cell r="J1808">
            <v>2</v>
          </cell>
          <cell r="M1808">
            <v>4</v>
          </cell>
        </row>
        <row r="1809">
          <cell r="A1809" t="str">
            <v>ISRREG22012</v>
          </cell>
          <cell r="B1809" t="str">
            <v>ISR</v>
          </cell>
          <cell r="C1809" t="str">
            <v>Israel</v>
          </cell>
          <cell r="D1809" t="str">
            <v>Item 2</v>
          </cell>
          <cell r="E1809" t="str">
            <v>REG2</v>
          </cell>
          <cell r="F1809" t="str">
            <v>Delay before notice can start</v>
          </cell>
          <cell r="G1809">
            <v>2012</v>
          </cell>
          <cell r="H1809">
            <v>2012</v>
          </cell>
          <cell r="I1809"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1809">
            <v>1</v>
          </cell>
          <cell r="M1809">
            <v>0</v>
          </cell>
        </row>
        <row r="1810">
          <cell r="A1810" t="str">
            <v>ISRREG32012</v>
          </cell>
          <cell r="B1810" t="str">
            <v>ISR</v>
          </cell>
          <cell r="C1810" t="str">
            <v>Israel</v>
          </cell>
          <cell r="D1810" t="str">
            <v>Item 3</v>
          </cell>
          <cell r="E1810" t="str">
            <v>REG3A, REG3B, REG3C</v>
          </cell>
          <cell r="F1810" t="str">
            <v>Notice / tenure</v>
          </cell>
          <cell r="G1810">
            <v>2012</v>
          </cell>
          <cell r="H1810">
            <v>2012</v>
          </cell>
          <cell r="I1810"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1810">
            <v>0.4</v>
          </cell>
          <cell r="K1810">
            <v>1</v>
          </cell>
          <cell r="L1810">
            <v>1</v>
          </cell>
          <cell r="M1810">
            <v>1</v>
          </cell>
          <cell r="N1810">
            <v>2</v>
          </cell>
          <cell r="O1810">
            <v>1</v>
          </cell>
        </row>
        <row r="1811">
          <cell r="A1811" t="str">
            <v>ISRREG42012</v>
          </cell>
          <cell r="B1811" t="str">
            <v>ISR</v>
          </cell>
          <cell r="C1811" t="str">
            <v>Israel</v>
          </cell>
          <cell r="D1811" t="str">
            <v>Item 4</v>
          </cell>
          <cell r="E1811" t="str">
            <v>REG4A, REG4B, REG4C</v>
          </cell>
          <cell r="F1811" t="str">
            <v>Severance pay / tenure</v>
          </cell>
          <cell r="G1811">
            <v>2012</v>
          </cell>
          <cell r="H1811">
            <v>2012</v>
          </cell>
          <cell r="I1811"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1811">
            <v>0</v>
          </cell>
          <cell r="K1811">
            <v>4</v>
          </cell>
          <cell r="L1811">
            <v>20</v>
          </cell>
          <cell r="M1811">
            <v>0</v>
          </cell>
          <cell r="N1811">
            <v>6</v>
          </cell>
          <cell r="O1811">
            <v>6</v>
          </cell>
        </row>
        <row r="1812">
          <cell r="A1812" t="str">
            <v>ISRREG52012</v>
          </cell>
          <cell r="B1812" t="str">
            <v>ISR</v>
          </cell>
          <cell r="C1812" t="str">
            <v>Israel</v>
          </cell>
          <cell r="D1812" t="str">
            <v>Item 5</v>
          </cell>
          <cell r="E1812" t="str">
            <v>REG5</v>
          </cell>
          <cell r="F1812" t="str">
            <v>Definition of justified or unfair dismissal</v>
          </cell>
          <cell r="G1812">
            <v>2012</v>
          </cell>
          <cell r="H1812">
            <v>2012</v>
          </cell>
          <cell r="I1812"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1812">
            <v>0</v>
          </cell>
          <cell r="M1812">
            <v>0</v>
          </cell>
        </row>
        <row r="1813">
          <cell r="A1813" t="str">
            <v>ISRREG62012</v>
          </cell>
          <cell r="B1813" t="str">
            <v>ISR</v>
          </cell>
          <cell r="C1813" t="str">
            <v>Israel</v>
          </cell>
          <cell r="D1813" t="str">
            <v>Item 6</v>
          </cell>
          <cell r="E1813" t="str">
            <v>REG6</v>
          </cell>
          <cell r="F1813" t="str">
            <v>Trial period</v>
          </cell>
          <cell r="G1813">
            <v>2012</v>
          </cell>
          <cell r="H1813">
            <v>2012</v>
          </cell>
          <cell r="I1813" t="str">
            <v>Legislation does not regulate trial periods. Most collective agreements have trial periods ranging from 6 months to 3 years. The most common length of trial periods in collective agreements is 6-24 months. Employers have the power to extend trial periods under certain circumstances. Even dismissals within trial period must be fair and just and on a basis of reasonable discretion by the employer. This is an outcome of Labour Courts decisions</v>
          </cell>
          <cell r="J1813">
            <v>12</v>
          </cell>
          <cell r="M1813">
            <v>2</v>
          </cell>
        </row>
        <row r="1814">
          <cell r="A1814" t="str">
            <v>ISRREG72012</v>
          </cell>
          <cell r="B1814" t="str">
            <v>ISR</v>
          </cell>
          <cell r="C1814" t="str">
            <v>Israel</v>
          </cell>
          <cell r="D1814" t="str">
            <v>Item 7</v>
          </cell>
          <cell r="E1814" t="str">
            <v>REG7</v>
          </cell>
          <cell r="F1814" t="str">
            <v xml:space="preserve">Compensation following unfair dismissal </v>
          </cell>
          <cell r="G1814">
            <v>2012</v>
          </cell>
          <cell r="H1814">
            <v>2012</v>
          </cell>
          <cell r="I1814"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1814">
            <v>7.5</v>
          </cell>
          <cell r="M1814">
            <v>1</v>
          </cell>
        </row>
        <row r="1815">
          <cell r="A1815" t="str">
            <v>ISRREG82012</v>
          </cell>
          <cell r="B1815" t="str">
            <v>ISR</v>
          </cell>
          <cell r="C1815" t="str">
            <v>Israel</v>
          </cell>
          <cell r="D1815" t="str">
            <v>Item 8</v>
          </cell>
          <cell r="E1815" t="str">
            <v>REG8</v>
          </cell>
          <cell r="F1815" t="str">
            <v>Possibility of reinstatement following unfair dismissal</v>
          </cell>
          <cell r="G1815">
            <v>2012</v>
          </cell>
          <cell r="H1815">
            <v>2012</v>
          </cell>
          <cell r="I1815"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1815">
            <v>1</v>
          </cell>
          <cell r="M1815">
            <v>2</v>
          </cell>
        </row>
        <row r="1816">
          <cell r="A1816" t="str">
            <v>ISRREG92012</v>
          </cell>
          <cell r="B1816" t="str">
            <v>ISR</v>
          </cell>
          <cell r="C1816" t="str">
            <v>Israel</v>
          </cell>
          <cell r="D1816" t="str">
            <v>Item 9</v>
          </cell>
          <cell r="E1816" t="str">
            <v>REG9</v>
          </cell>
          <cell r="F1816" t="str">
            <v>Maximum time for claim</v>
          </cell>
          <cell r="G1816">
            <v>2012</v>
          </cell>
          <cell r="H1816">
            <v>2012</v>
          </cell>
          <cell r="I1816"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1816">
            <v>84</v>
          </cell>
          <cell r="M1816">
            <v>6</v>
          </cell>
        </row>
        <row r="1817">
          <cell r="A1817" t="str">
            <v>ISRFTC12012</v>
          </cell>
          <cell r="B1817" t="str">
            <v>ISR</v>
          </cell>
          <cell r="C1817" t="str">
            <v>Israel</v>
          </cell>
          <cell r="D1817" t="str">
            <v>Item 10</v>
          </cell>
          <cell r="E1817" t="str">
            <v>FTC1</v>
          </cell>
          <cell r="F1817" t="str">
            <v>Valid cases for use of fixed-term contracts, other than  “objective”  or “material” situation</v>
          </cell>
          <cell r="G1817">
            <v>2012</v>
          </cell>
          <cell r="H1817">
            <v>2012</v>
          </cell>
          <cell r="I1817" t="str">
            <v>No restrictions on the use of fixed-term contracts.</v>
          </cell>
          <cell r="J1817">
            <v>3</v>
          </cell>
          <cell r="M1817">
            <v>0</v>
          </cell>
        </row>
        <row r="1818">
          <cell r="A1818" t="str">
            <v>ISRFTC22012</v>
          </cell>
          <cell r="B1818" t="str">
            <v>ISR</v>
          </cell>
          <cell r="C1818" t="str">
            <v>Israel</v>
          </cell>
          <cell r="D1818" t="str">
            <v>Item 11</v>
          </cell>
          <cell r="E1818" t="str">
            <v>FTC2</v>
          </cell>
          <cell r="F1818" t="str">
            <v>Maximum number of successive fixed-term contracts</v>
          </cell>
          <cell r="G1818">
            <v>2012</v>
          </cell>
          <cell r="H1818">
            <v>2012</v>
          </cell>
          <cell r="I1818" t="str">
            <v>No limit</v>
          </cell>
          <cell r="J1818">
            <v>100</v>
          </cell>
          <cell r="M1818">
            <v>0</v>
          </cell>
        </row>
        <row r="1819">
          <cell r="A1819" t="str">
            <v>ISRFTC32012</v>
          </cell>
          <cell r="B1819" t="str">
            <v>ISR</v>
          </cell>
          <cell r="C1819" t="str">
            <v>Israel</v>
          </cell>
          <cell r="D1819" t="str">
            <v>Item 12</v>
          </cell>
          <cell r="E1819" t="str">
            <v>FTC3</v>
          </cell>
          <cell r="F1819" t="str">
            <v>Maximum cumulated duration of successive fixed-term contracts</v>
          </cell>
          <cell r="G1819">
            <v>2012</v>
          </cell>
          <cell r="H1819">
            <v>2012</v>
          </cell>
          <cell r="I1819" t="str">
            <v>No limit</v>
          </cell>
          <cell r="J1819">
            <v>200</v>
          </cell>
          <cell r="M1819">
            <v>0</v>
          </cell>
        </row>
        <row r="1820">
          <cell r="A1820" t="str">
            <v>ISRTWA12012</v>
          </cell>
          <cell r="B1820" t="str">
            <v>ISR</v>
          </cell>
          <cell r="C1820" t="str">
            <v>Israel</v>
          </cell>
          <cell r="D1820" t="str">
            <v>Item 13</v>
          </cell>
          <cell r="E1820" t="str">
            <v>TWA1</v>
          </cell>
          <cell r="F1820" t="str">
            <v>Types of work for which TWA employment is legal</v>
          </cell>
          <cell r="G1820">
            <v>2012</v>
          </cell>
          <cell r="H1820">
            <v>2012</v>
          </cell>
          <cell r="I1820" t="str">
            <v>No restrictions</v>
          </cell>
          <cell r="J1820">
            <v>4</v>
          </cell>
          <cell r="M1820">
            <v>0</v>
          </cell>
        </row>
        <row r="1821">
          <cell r="A1821" t="str">
            <v>ISRTWA22012</v>
          </cell>
          <cell r="B1821" t="str">
            <v>ISR</v>
          </cell>
          <cell r="C1821" t="str">
            <v>Israel</v>
          </cell>
          <cell r="D1821" t="str">
            <v>Item 14</v>
          </cell>
          <cell r="E1821" t="str">
            <v>TWA2A, TWA2B</v>
          </cell>
          <cell r="F1821" t="str">
            <v>Are there any restrictions on the number of renewals of a TWA contract?</v>
          </cell>
          <cell r="G1821">
            <v>2012</v>
          </cell>
          <cell r="H1821">
            <v>2012</v>
          </cell>
          <cell r="I1821" t="str">
            <v>No, within maximum time for assignments.
No for the contracts between the agency and the worker.</v>
          </cell>
          <cell r="J1821" t="str">
            <v>No</v>
          </cell>
          <cell r="K1821" t="str">
            <v>No</v>
          </cell>
          <cell r="M1821">
            <v>2</v>
          </cell>
          <cell r="N1821">
            <v>2</v>
          </cell>
        </row>
        <row r="1822">
          <cell r="A1822" t="str">
            <v>ISRTWA32012</v>
          </cell>
          <cell r="B1822" t="str">
            <v>ISR</v>
          </cell>
          <cell r="C1822" t="str">
            <v>Israel</v>
          </cell>
          <cell r="D1822" t="str">
            <v>Item 15</v>
          </cell>
          <cell r="E1822" t="str">
            <v>TWA3A, TWA3B</v>
          </cell>
          <cell r="F1822" t="str">
            <v>Maximum cumulated duration of temporary work contracts</v>
          </cell>
          <cell r="G1822">
            <v>2012</v>
          </cell>
          <cell r="H1822">
            <v>2012</v>
          </cell>
          <cell r="I1822"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1822">
            <v>9</v>
          </cell>
          <cell r="K1822">
            <v>100</v>
          </cell>
          <cell r="M1822">
            <v>5</v>
          </cell>
          <cell r="N1822">
            <v>0</v>
          </cell>
        </row>
        <row r="1823">
          <cell r="A1823" t="str">
            <v>ISRTWA42012</v>
          </cell>
          <cell r="B1823" t="str">
            <v>ISR</v>
          </cell>
          <cell r="C1823" t="str">
            <v>Israel</v>
          </cell>
          <cell r="D1823" t="str">
            <v>Item 16</v>
          </cell>
          <cell r="E1823" t="str">
            <v>TWA4</v>
          </cell>
          <cell r="F1823" t="str">
            <v>Authorisation or reporting requirements</v>
          </cell>
          <cell r="G1823">
            <v>2012</v>
          </cell>
          <cell r="H1823">
            <v>2012</v>
          </cell>
          <cell r="I1823"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1823">
            <v>3</v>
          </cell>
          <cell r="M1823">
            <v>6</v>
          </cell>
        </row>
        <row r="1824">
          <cell r="A1824" t="str">
            <v>ISRTWA52012</v>
          </cell>
          <cell r="B1824" t="str">
            <v>ISR</v>
          </cell>
          <cell r="C1824" t="str">
            <v>Israel</v>
          </cell>
          <cell r="D1824" t="str">
            <v>Item 17</v>
          </cell>
          <cell r="E1824" t="str">
            <v>TWA5</v>
          </cell>
          <cell r="F1824" t="str">
            <v>Equal treatment for TWA workers</v>
          </cell>
          <cell r="G1824">
            <v>2012</v>
          </cell>
          <cell r="H1824">
            <v>2012</v>
          </cell>
          <cell r="I1824"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1824">
            <v>2</v>
          </cell>
          <cell r="M1824">
            <v>6</v>
          </cell>
        </row>
        <row r="1825">
          <cell r="A1825" t="str">
            <v>ISRCD12012</v>
          </cell>
          <cell r="B1825" t="str">
            <v>ISR</v>
          </cell>
          <cell r="C1825" t="str">
            <v>Israel</v>
          </cell>
          <cell r="D1825" t="str">
            <v>Item 18</v>
          </cell>
          <cell r="E1825" t="str">
            <v>CD1</v>
          </cell>
          <cell r="F1825" t="str">
            <v>Definition of collective dismissal</v>
          </cell>
          <cell r="G1825">
            <v>2012</v>
          </cell>
          <cell r="H1825">
            <v>2012</v>
          </cell>
          <cell r="I1825" t="str">
            <v>Ten or more workers in a period of one month. Collective agreements may contain different definitions of collective dismissal.</v>
          </cell>
          <cell r="J1825">
            <v>3</v>
          </cell>
          <cell r="M1825">
            <v>4.5</v>
          </cell>
        </row>
        <row r="1826">
          <cell r="A1826" t="str">
            <v>ISRCD22012</v>
          </cell>
          <cell r="B1826" t="str">
            <v>ISR</v>
          </cell>
          <cell r="C1826" t="str">
            <v>Israel</v>
          </cell>
          <cell r="D1826" t="str">
            <v>Item 19</v>
          </cell>
          <cell r="E1826" t="str">
            <v>CD2</v>
          </cell>
          <cell r="F1826" t="str">
            <v>Additional notification requirements in case of collective dismissals</v>
          </cell>
          <cell r="G1826">
            <v>2012</v>
          </cell>
          <cell r="H1826">
            <v>2012</v>
          </cell>
          <cell r="I1826" t="str">
            <v>The employer must give prior notice of dismissal to the Employment Service Bureau.</v>
          </cell>
          <cell r="J1826">
            <v>1</v>
          </cell>
          <cell r="M1826">
            <v>3</v>
          </cell>
        </row>
        <row r="1827">
          <cell r="A1827" t="str">
            <v>ISRCD32012</v>
          </cell>
          <cell r="B1827" t="str">
            <v>ISR</v>
          </cell>
          <cell r="C1827" t="str">
            <v>Israel</v>
          </cell>
          <cell r="D1827" t="str">
            <v>Item 20</v>
          </cell>
          <cell r="E1827" t="str">
            <v>CD3</v>
          </cell>
          <cell r="F1827" t="str">
            <v>Additional delays involved in case of collective dismissals</v>
          </cell>
          <cell r="G1827">
            <v>2012</v>
          </cell>
          <cell r="H1827">
            <v>2012</v>
          </cell>
          <cell r="I1827" t="str">
            <v>No additional delays</v>
          </cell>
          <cell r="J1827">
            <v>0</v>
          </cell>
          <cell r="M1827">
            <v>0</v>
          </cell>
        </row>
        <row r="1828">
          <cell r="A1828" t="str">
            <v>ISRCD42012</v>
          </cell>
          <cell r="B1828" t="str">
            <v>ISR</v>
          </cell>
          <cell r="C1828" t="str">
            <v>Israel</v>
          </cell>
          <cell r="D1828" t="str">
            <v>Item 21</v>
          </cell>
          <cell r="E1828" t="str">
            <v>CD4</v>
          </cell>
          <cell r="F1828" t="str">
            <v>Other special costs to employers in case of collective dismissals</v>
          </cell>
          <cell r="G1828">
            <v>2012</v>
          </cell>
          <cell r="H1828">
            <v>2012</v>
          </cell>
          <cell r="I1828" t="str">
            <v>No additional costs.</v>
          </cell>
          <cell r="J1828">
            <v>0</v>
          </cell>
          <cell r="M1828">
            <v>0</v>
          </cell>
        </row>
        <row r="1829">
          <cell r="A1829" t="str">
            <v>GBRREG12012</v>
          </cell>
          <cell r="B1829" t="str">
            <v>GBR</v>
          </cell>
          <cell r="C1829" t="str">
            <v>United Kingdom</v>
          </cell>
          <cell r="D1829" t="str">
            <v>Item 1</v>
          </cell>
          <cell r="E1829" t="str">
            <v>REG1</v>
          </cell>
          <cell r="F1829" t="str">
            <v>Notification procedures</v>
          </cell>
          <cell r="G1829">
            <v>2012</v>
          </cell>
          <cell r="H1829">
            <v>2012</v>
          </cell>
          <cell r="I1829"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v>
          </cell>
          <cell r="J1829">
            <v>1.25</v>
          </cell>
          <cell r="M1829">
            <v>2.5</v>
          </cell>
        </row>
        <row r="1830">
          <cell r="A1830" t="str">
            <v>GBRREG22012</v>
          </cell>
          <cell r="B1830" t="str">
            <v>GBR</v>
          </cell>
          <cell r="C1830" t="str">
            <v>United Kingdom</v>
          </cell>
          <cell r="D1830" t="str">
            <v>Item 2</v>
          </cell>
          <cell r="E1830" t="str">
            <v>REG2</v>
          </cell>
          <cell r="F1830" t="str">
            <v>Delay before notice can start</v>
          </cell>
          <cell r="G1830">
            <v>2012</v>
          </cell>
          <cell r="H1830">
            <v>2012</v>
          </cell>
          <cell r="I1830" t="str">
            <v xml:space="preserve">Individual termination: Written or oral notification.
</v>
          </cell>
          <cell r="J1830">
            <v>1</v>
          </cell>
          <cell r="M1830">
            <v>0</v>
          </cell>
        </row>
        <row r="1831">
          <cell r="A1831" t="str">
            <v>GBRREG32012</v>
          </cell>
          <cell r="B1831" t="str">
            <v>GBR</v>
          </cell>
          <cell r="C1831" t="str">
            <v>United Kingdom</v>
          </cell>
          <cell r="D1831" t="str">
            <v>Item 3</v>
          </cell>
          <cell r="E1831" t="str">
            <v>REG3A, REG3B, REG3C</v>
          </cell>
          <cell r="F1831" t="str">
            <v>Notice / tenure</v>
          </cell>
          <cell r="G1831">
            <v>2012</v>
          </cell>
          <cell r="H1831">
            <v>2012</v>
          </cell>
          <cell r="I1831" t="str">
            <v>All workers: 0&lt;1m, 1w&lt;2y, plus one additional week of notice per year of service up to a maximum of 12 weeks.
9 months tenure: 1 week, 4 years tenure: 4 weeks, 20 years tenure: 12 weeks.</v>
          </cell>
          <cell r="J1831">
            <v>0.25</v>
          </cell>
          <cell r="K1831">
            <v>1</v>
          </cell>
          <cell r="L1831">
            <v>3</v>
          </cell>
          <cell r="M1831">
            <v>1</v>
          </cell>
          <cell r="N1831">
            <v>2</v>
          </cell>
          <cell r="O1831">
            <v>2</v>
          </cell>
        </row>
        <row r="1832">
          <cell r="A1832" t="str">
            <v>GBRREG42012</v>
          </cell>
          <cell r="B1832" t="str">
            <v>GBR</v>
          </cell>
          <cell r="C1832" t="str">
            <v>United Kingdom</v>
          </cell>
          <cell r="D1832" t="str">
            <v>Item 4</v>
          </cell>
          <cell r="E1832" t="str">
            <v>REG4A, REG4B, REG4C</v>
          </cell>
          <cell r="F1832" t="str">
            <v>Severance pay / tenure</v>
          </cell>
          <cell r="G1832">
            <v>2012</v>
          </cell>
          <cell r="H1832">
            <v>2012</v>
          </cell>
          <cell r="I1832"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1832">
            <v>0</v>
          </cell>
          <cell r="K1832">
            <v>0.5</v>
          </cell>
          <cell r="L1832">
            <v>2.5</v>
          </cell>
          <cell r="M1832">
            <v>0</v>
          </cell>
          <cell r="N1832">
            <v>1</v>
          </cell>
          <cell r="O1832">
            <v>1</v>
          </cell>
        </row>
        <row r="1833">
          <cell r="A1833" t="str">
            <v>GBRREG52012</v>
          </cell>
          <cell r="B1833" t="str">
            <v>GBR</v>
          </cell>
          <cell r="C1833" t="str">
            <v>United Kingdom</v>
          </cell>
          <cell r="D1833" t="str">
            <v>Item 5</v>
          </cell>
          <cell r="E1833" t="str">
            <v>REG5</v>
          </cell>
          <cell r="F1833" t="str">
            <v>Definition of justified or unfair dismissal</v>
          </cell>
          <cell r="G1833">
            <v>2012</v>
          </cell>
          <cell r="H1833">
            <v>2012</v>
          </cell>
          <cell r="I1833"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1833">
            <v>0</v>
          </cell>
          <cell r="M1833">
            <v>0</v>
          </cell>
        </row>
        <row r="1834">
          <cell r="A1834" t="str">
            <v>GBRREG62012</v>
          </cell>
          <cell r="B1834" t="str">
            <v>GBR</v>
          </cell>
          <cell r="C1834" t="str">
            <v>United Kingdom</v>
          </cell>
          <cell r="D1834" t="str">
            <v>Item 6</v>
          </cell>
          <cell r="E1834" t="str">
            <v>REG6</v>
          </cell>
          <cell r="F1834" t="str">
            <v>Trial period</v>
          </cell>
          <cell r="G1834">
            <v>2012</v>
          </cell>
          <cell r="H1834">
            <v>2012</v>
          </cell>
          <cell r="I1834" t="str">
            <v>Trial periods are for agreement between employer and employee, but do not affect the employee’s statutory employment rights. Claims under unfair dismissal legislation are not normally possible until 1 year’s service has been completed.</v>
          </cell>
          <cell r="J1834">
            <v>12</v>
          </cell>
          <cell r="M1834">
            <v>2</v>
          </cell>
        </row>
        <row r="1835">
          <cell r="A1835" t="str">
            <v>GBRREG72012</v>
          </cell>
          <cell r="B1835" t="str">
            <v>GBR</v>
          </cell>
          <cell r="C1835" t="str">
            <v>United Kingdom</v>
          </cell>
          <cell r="D1835" t="str">
            <v>Item 7</v>
          </cell>
          <cell r="E1835" t="str">
            <v>REG7</v>
          </cell>
          <cell r="F1835" t="str">
            <v xml:space="preserve">Compensation following unfair dismissal </v>
          </cell>
          <cell r="G1835">
            <v>2012</v>
          </cell>
          <cell r="H1835">
            <v>2012</v>
          </cell>
          <cell r="I1835"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1835">
            <v>5.5</v>
          </cell>
          <cell r="M1835">
            <v>1</v>
          </cell>
        </row>
        <row r="1836">
          <cell r="A1836" t="str">
            <v>GBRREG82012</v>
          </cell>
          <cell r="B1836" t="str">
            <v>GBR</v>
          </cell>
          <cell r="C1836" t="str">
            <v>United Kingdom</v>
          </cell>
          <cell r="D1836" t="str">
            <v>Item 8</v>
          </cell>
          <cell r="E1836" t="str">
            <v>REG8</v>
          </cell>
          <cell r="F1836" t="str">
            <v>Possibility of reinstatement following unfair dismissal</v>
          </cell>
          <cell r="G1836">
            <v>2012</v>
          </cell>
          <cell r="H1836">
            <v>2012</v>
          </cell>
          <cell r="I1836" t="str">
            <v> Employers are not obliged to reinstate but if a tribunal orders reinstatement or re-engagement in a comparable job and the employer refuses to comply, the tribunal may make an additional award on top of the basic and compensatory awards.</v>
          </cell>
          <cell r="J1836">
            <v>1</v>
          </cell>
          <cell r="M1836">
            <v>2</v>
          </cell>
        </row>
        <row r="1837">
          <cell r="A1837" t="str">
            <v>GBRREG92012</v>
          </cell>
          <cell r="B1837" t="str">
            <v>GBR</v>
          </cell>
          <cell r="C1837" t="str">
            <v>United Kingdom</v>
          </cell>
          <cell r="D1837" t="str">
            <v>Item 9</v>
          </cell>
          <cell r="E1837" t="str">
            <v>REG9</v>
          </cell>
          <cell r="F1837" t="str">
            <v>Maximum time for claim</v>
          </cell>
          <cell r="G1837">
            <v>2012</v>
          </cell>
          <cell r="H1837">
            <v>2012</v>
          </cell>
          <cell r="I1837"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1837">
            <v>3</v>
          </cell>
          <cell r="M1837">
            <v>2</v>
          </cell>
        </row>
        <row r="1838">
          <cell r="A1838" t="str">
            <v>GBRFTC12012</v>
          </cell>
          <cell r="B1838" t="str">
            <v>GBR</v>
          </cell>
          <cell r="C1838" t="str">
            <v>United Kingdom</v>
          </cell>
          <cell r="D1838" t="str">
            <v>Item 10</v>
          </cell>
          <cell r="E1838" t="str">
            <v>FTC1</v>
          </cell>
          <cell r="F1838" t="str">
            <v>Valid cases for use of fixed-term contracts, other than  “objective”  or “material” situation</v>
          </cell>
          <cell r="G1838">
            <v>2012</v>
          </cell>
          <cell r="H1838">
            <v>2012</v>
          </cell>
          <cell r="I1838" t="str">
            <v> No restrictions.</v>
          </cell>
          <cell r="J1838">
            <v>3</v>
          </cell>
          <cell r="M1838">
            <v>0</v>
          </cell>
        </row>
        <row r="1839">
          <cell r="A1839" t="str">
            <v>GBRFTC22012</v>
          </cell>
          <cell r="B1839" t="str">
            <v>GBR</v>
          </cell>
          <cell r="C1839" t="str">
            <v>United Kingdom</v>
          </cell>
          <cell r="D1839" t="str">
            <v>Item 11</v>
          </cell>
          <cell r="E1839" t="str">
            <v>FTC2</v>
          </cell>
          <cell r="F1839" t="str">
            <v>Maximum number of successive fixed-term contracts</v>
          </cell>
          <cell r="G1839">
            <v>2012</v>
          </cell>
          <cell r="H1839">
            <v>2012</v>
          </cell>
          <cell r="I1839" t="str">
            <v> No limit</v>
          </cell>
          <cell r="J1839">
            <v>100</v>
          </cell>
          <cell r="M1839">
            <v>0</v>
          </cell>
        </row>
        <row r="1840">
          <cell r="A1840" t="str">
            <v>GBRFTC32012</v>
          </cell>
          <cell r="B1840" t="str">
            <v>GBR</v>
          </cell>
          <cell r="C1840" t="str">
            <v>United Kingdom</v>
          </cell>
          <cell r="D1840" t="str">
            <v>Item 12</v>
          </cell>
          <cell r="E1840" t="str">
            <v>FTC3</v>
          </cell>
          <cell r="F1840" t="str">
            <v>Maximum cumulated duration of successive fixed-term contracts</v>
          </cell>
          <cell r="G1840">
            <v>2012</v>
          </cell>
          <cell r="H1840">
            <v>2012</v>
          </cell>
          <cell r="I1840" t="str">
            <v> 4 years, after which will be treated as a permanent employee.</v>
          </cell>
          <cell r="J1840">
            <v>48</v>
          </cell>
          <cell r="M1840">
            <v>1</v>
          </cell>
        </row>
        <row r="1841">
          <cell r="A1841" t="str">
            <v>GBRTWA12012</v>
          </cell>
          <cell r="B1841" t="str">
            <v>GBR</v>
          </cell>
          <cell r="C1841" t="str">
            <v>United Kingdom</v>
          </cell>
          <cell r="D1841" t="str">
            <v>Item 13</v>
          </cell>
          <cell r="E1841" t="str">
            <v>TWA1</v>
          </cell>
          <cell r="F1841" t="str">
            <v>Types of work for which TWA employment is legal</v>
          </cell>
          <cell r="G1841">
            <v>2012</v>
          </cell>
          <cell r="H1841">
            <v>2012</v>
          </cell>
          <cell r="I1841" t="str">
            <v> General</v>
          </cell>
          <cell r="J1841">
            <v>4</v>
          </cell>
          <cell r="M1841">
            <v>0</v>
          </cell>
        </row>
        <row r="1842">
          <cell r="A1842" t="str">
            <v>GBRTWA22012</v>
          </cell>
          <cell r="B1842" t="str">
            <v>GBR</v>
          </cell>
          <cell r="C1842" t="str">
            <v>United Kingdom</v>
          </cell>
          <cell r="D1842" t="str">
            <v>Item 14</v>
          </cell>
          <cell r="E1842" t="str">
            <v>TWA2A, TWA2B</v>
          </cell>
          <cell r="F1842" t="str">
            <v>Are there any restrictions on the number of renewals of a TWA contract?</v>
          </cell>
          <cell r="G1842">
            <v>2012</v>
          </cell>
          <cell r="H1842">
            <v>2012</v>
          </cell>
          <cell r="I1842" t="str">
            <v> No</v>
          </cell>
          <cell r="J1842" t="str">
            <v>No</v>
          </cell>
          <cell r="K1842" t="str">
            <v>No</v>
          </cell>
          <cell r="M1842">
            <v>2</v>
          </cell>
          <cell r="N1842">
            <v>2</v>
          </cell>
        </row>
        <row r="1843">
          <cell r="A1843" t="str">
            <v>GBRTWA32012</v>
          </cell>
          <cell r="B1843" t="str">
            <v>GBR</v>
          </cell>
          <cell r="C1843" t="str">
            <v>United Kingdom</v>
          </cell>
          <cell r="D1843" t="str">
            <v>Item 15</v>
          </cell>
          <cell r="E1843" t="str">
            <v>TWA3A, TWA3B</v>
          </cell>
          <cell r="F1843" t="str">
            <v>Maximum cumulated duration of temporary work contracts</v>
          </cell>
          <cell r="G1843">
            <v>2012</v>
          </cell>
          <cell r="H1843">
            <v>2012</v>
          </cell>
          <cell r="I1843" t="str">
            <v>No limit</v>
          </cell>
          <cell r="J1843">
            <v>100</v>
          </cell>
          <cell r="K1843">
            <v>100</v>
          </cell>
          <cell r="M1843">
            <v>0</v>
          </cell>
          <cell r="N1843">
            <v>0</v>
          </cell>
        </row>
        <row r="1844">
          <cell r="A1844" t="str">
            <v>GBRTWA42012</v>
          </cell>
          <cell r="B1844" t="str">
            <v>GBR</v>
          </cell>
          <cell r="C1844" t="str">
            <v>United Kingdom</v>
          </cell>
          <cell r="D1844" t="str">
            <v>Item 16</v>
          </cell>
          <cell r="E1844" t="str">
            <v>TWA4</v>
          </cell>
          <cell r="F1844" t="str">
            <v>Authorisation and reporting obligations</v>
          </cell>
          <cell r="G1844">
            <v>2012</v>
          </cell>
          <cell r="H1844">
            <v>2012</v>
          </cell>
          <cell r="I1844" t="str">
            <v>No authorisation or reporting requirements.</v>
          </cell>
          <cell r="J1844">
            <v>0</v>
          </cell>
          <cell r="M1844">
            <v>0</v>
          </cell>
        </row>
        <row r="1845">
          <cell r="A1845" t="str">
            <v>GBRTWA52012</v>
          </cell>
          <cell r="B1845" t="str">
            <v>GBR</v>
          </cell>
          <cell r="C1845" t="str">
            <v>United Kingdom</v>
          </cell>
          <cell r="D1845" t="str">
            <v>Item 17</v>
          </cell>
          <cell r="E1845" t="str">
            <v>TWA5</v>
          </cell>
          <cell r="F1845" t="str">
            <v>Equal treatment for TWA workers</v>
          </cell>
          <cell r="G1845">
            <v>2012</v>
          </cell>
          <cell r="H1845">
            <v>2012</v>
          </cell>
          <cell r="I1845" t="str">
            <v xml:space="preserve">From day 1 of an assignment, agency workers are given access to certain facilities provided by the hirer, and access to information about job vacancies.
After a 12 week qualifying period, agency workers are entitled to the same basic terms and conditions of employment as if they had been employed directly by the hirer.
</v>
          </cell>
          <cell r="J1845">
            <v>1</v>
          </cell>
          <cell r="M1845">
            <v>3</v>
          </cell>
          <cell r="P1845">
            <v>40817</v>
          </cell>
        </row>
        <row r="1846">
          <cell r="A1846" t="str">
            <v>GBRCD12012</v>
          </cell>
          <cell r="B1846" t="str">
            <v>GBR</v>
          </cell>
          <cell r="C1846" t="str">
            <v>United Kingdom</v>
          </cell>
          <cell r="D1846" t="str">
            <v>Item 18</v>
          </cell>
          <cell r="E1846" t="str">
            <v>CD1</v>
          </cell>
          <cell r="F1846" t="str">
            <v>Definition of collective dismissal</v>
          </cell>
          <cell r="G1846">
            <v>2012</v>
          </cell>
          <cell r="H1846">
            <v>2012</v>
          </cell>
          <cell r="I1846" t="str">
            <v xml:space="preserve"> For collective redundancies (defined as “dismissal for a reason not related to the individual concerned” by section 195 of the Trade Union and Labour Relations Act, TULRA), regulations apply for dismissal of 20+ employees within 90 days.</v>
          </cell>
          <cell r="J1846">
            <v>2</v>
          </cell>
          <cell r="M1846">
            <v>3</v>
          </cell>
        </row>
        <row r="1847">
          <cell r="A1847" t="str">
            <v>GBRCD22012</v>
          </cell>
          <cell r="B1847" t="str">
            <v>GBR</v>
          </cell>
          <cell r="C1847" t="str">
            <v>United Kingdom</v>
          </cell>
          <cell r="D1847" t="str">
            <v>Item 19</v>
          </cell>
          <cell r="E1847" t="str">
            <v>CD2</v>
          </cell>
          <cell r="F1847" t="str">
            <v>Additional notification requirements in case of collective dismissals</v>
          </cell>
          <cell r="G1847">
            <v>2012</v>
          </cell>
          <cell r="H1847">
            <v>2012</v>
          </cell>
          <cell r="I1847" t="str">
            <v xml:space="preserve">Notification of employee representatives: Duty to inform and consult with recognised trade union or other elected employee representatives. Notification of public authorities: There is a requirement to notify the Department for Business, Innovation and Skills (BIS), so that the appropriate Government agencies can take action to help the affected employees.  </v>
          </cell>
          <cell r="J1847">
            <v>1.5</v>
          </cell>
          <cell r="M1847">
            <v>4.5</v>
          </cell>
        </row>
        <row r="1848">
          <cell r="A1848" t="str">
            <v>GBRCD32012</v>
          </cell>
          <cell r="B1848" t="str">
            <v>GBR</v>
          </cell>
          <cell r="C1848" t="str">
            <v>United Kingdom</v>
          </cell>
          <cell r="D1848" t="str">
            <v>Item 20</v>
          </cell>
          <cell r="E1848" t="str">
            <v>CD3</v>
          </cell>
          <cell r="F1848" t="str">
            <v>Additional delays involved in case of collective dismissals</v>
          </cell>
          <cell r="G1848">
            <v>2012</v>
          </cell>
          <cell r="H1848">
            <v>2012</v>
          </cell>
          <cell r="I1848" t="str">
            <v xml:space="preserve">Dismissals may not take effect until 30 days after notifying BIS if 20-99 workers are involved, and 90 days when 100+ workers are involved. </v>
          </cell>
          <cell r="J1848">
            <v>60</v>
          </cell>
          <cell r="M1848">
            <v>4</v>
          </cell>
        </row>
        <row r="1849">
          <cell r="A1849" t="str">
            <v>GBRCD42012</v>
          </cell>
          <cell r="B1849" t="str">
            <v>GBR</v>
          </cell>
          <cell r="C1849" t="str">
            <v>United Kingdom</v>
          </cell>
          <cell r="D1849" t="str">
            <v>Item 21</v>
          </cell>
          <cell r="E1849" t="str">
            <v>CD4</v>
          </cell>
          <cell r="F1849" t="str">
            <v>Other special costs to employers in case of collective dismissals</v>
          </cell>
          <cell r="G1849">
            <v>2012</v>
          </cell>
          <cell r="H1849">
            <v>2012</v>
          </cell>
          <cell r="I1849"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1849">
            <v>0</v>
          </cell>
          <cell r="M1849">
            <v>0</v>
          </cell>
        </row>
        <row r="1850">
          <cell r="A1850" t="str">
            <v>GBRREG12013</v>
          </cell>
          <cell r="B1850" t="str">
            <v>GBR</v>
          </cell>
          <cell r="C1850" t="str">
            <v>United Kingdom</v>
          </cell>
          <cell r="D1850" t="str">
            <v>Item 1</v>
          </cell>
          <cell r="E1850" t="str">
            <v>REG1</v>
          </cell>
          <cell r="F1850" t="str">
            <v>Notification procedures</v>
          </cell>
          <cell r="G1850">
            <v>2013</v>
          </cell>
          <cell r="H1850">
            <v>2013</v>
          </cell>
          <cell r="I1850" t="str">
            <v xml:space="preserve">Individual termination: Employees with 2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
</v>
          </cell>
          <cell r="J1850">
            <v>1.25</v>
          </cell>
          <cell r="M1850">
            <v>2.5</v>
          </cell>
        </row>
        <row r="1851">
          <cell r="A1851" t="str">
            <v>GBRREG22013</v>
          </cell>
          <cell r="B1851" t="str">
            <v>GBR</v>
          </cell>
          <cell r="C1851" t="str">
            <v>United Kingdom</v>
          </cell>
          <cell r="D1851" t="str">
            <v>Item 2</v>
          </cell>
          <cell r="E1851" t="str">
            <v>REG2</v>
          </cell>
          <cell r="F1851" t="str">
            <v>Delay before notice can start</v>
          </cell>
          <cell r="G1851">
            <v>2013</v>
          </cell>
          <cell r="H1851">
            <v>2013</v>
          </cell>
          <cell r="I1851" t="str">
            <v xml:space="preserve">Individual termination: Written or oral notification.
</v>
          </cell>
          <cell r="J1851">
            <v>1</v>
          </cell>
          <cell r="M1851">
            <v>0</v>
          </cell>
        </row>
        <row r="1852">
          <cell r="A1852" t="str">
            <v>GBRREG32013</v>
          </cell>
          <cell r="B1852" t="str">
            <v>GBR</v>
          </cell>
          <cell r="C1852" t="str">
            <v>United Kingdom</v>
          </cell>
          <cell r="D1852" t="str">
            <v>Item 3</v>
          </cell>
          <cell r="E1852" t="str">
            <v>REG3A, REG3B, REG3C</v>
          </cell>
          <cell r="F1852" t="str">
            <v>Notice / tenure</v>
          </cell>
          <cell r="G1852">
            <v>2013</v>
          </cell>
          <cell r="H1852">
            <v>2013</v>
          </cell>
          <cell r="I1852" t="str">
            <v>All workers: 0&lt;1m, 1w&lt;2y, plus one additional week of notice per year of service up to a maximum of 12 weeks.
9 months tenure: 1 week, 4 years tenure: 4 weeks, 20 years tenure: 12 weeks.</v>
          </cell>
          <cell r="J1852">
            <v>0.25</v>
          </cell>
          <cell r="K1852">
            <v>1</v>
          </cell>
          <cell r="L1852">
            <v>3</v>
          </cell>
          <cell r="M1852">
            <v>1</v>
          </cell>
          <cell r="N1852">
            <v>2</v>
          </cell>
          <cell r="O1852">
            <v>2</v>
          </cell>
        </row>
        <row r="1853">
          <cell r="A1853" t="str">
            <v>GBRREG42013</v>
          </cell>
          <cell r="B1853" t="str">
            <v>GBR</v>
          </cell>
          <cell r="C1853" t="str">
            <v>United Kingdom</v>
          </cell>
          <cell r="D1853" t="str">
            <v>Item 4</v>
          </cell>
          <cell r="E1853" t="str">
            <v>REG4A, REG4B, REG4C</v>
          </cell>
          <cell r="F1853" t="str">
            <v>Severance pay / tenure</v>
          </cell>
          <cell r="G1853">
            <v>2013</v>
          </cell>
          <cell r="H1853">
            <v>2013</v>
          </cell>
          <cell r="I1853"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1853">
            <v>0</v>
          </cell>
          <cell r="K1853">
            <v>0.5</v>
          </cell>
          <cell r="L1853">
            <v>2.5</v>
          </cell>
          <cell r="M1853">
            <v>0</v>
          </cell>
          <cell r="N1853">
            <v>1</v>
          </cell>
          <cell r="O1853">
            <v>1</v>
          </cell>
        </row>
        <row r="1854">
          <cell r="A1854" t="str">
            <v>GBRREG52013</v>
          </cell>
          <cell r="B1854" t="str">
            <v>GBR</v>
          </cell>
          <cell r="C1854" t="str">
            <v>United Kingdom</v>
          </cell>
          <cell r="D1854" t="str">
            <v>Item 5</v>
          </cell>
          <cell r="E1854" t="str">
            <v>REG5</v>
          </cell>
          <cell r="F1854" t="str">
            <v>Definition of justified or unfair dismissal</v>
          </cell>
          <cell r="G1854">
            <v>2013</v>
          </cell>
          <cell r="H1854">
            <v>2013</v>
          </cell>
          <cell r="I1854"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1854">
            <v>0</v>
          </cell>
          <cell r="M1854">
            <v>0</v>
          </cell>
        </row>
        <row r="1855">
          <cell r="A1855" t="str">
            <v>GBRREG62013</v>
          </cell>
          <cell r="B1855" t="str">
            <v>GBR</v>
          </cell>
          <cell r="C1855" t="str">
            <v>United Kingdom</v>
          </cell>
          <cell r="D1855" t="str">
            <v>Item 6</v>
          </cell>
          <cell r="E1855" t="str">
            <v>REG6</v>
          </cell>
          <cell r="F1855" t="str">
            <v>Trial period</v>
          </cell>
          <cell r="G1855">
            <v>2013</v>
          </cell>
          <cell r="H1855">
            <v>2013</v>
          </cell>
          <cell r="I1855" t="str">
            <v>Trial periods are for agreement between employer and employee, but do not affect the employee’s statutory employment rights. Claims under unfair dismissal legislation are not normally possible until 2 year’s service has been completed.</v>
          </cell>
          <cell r="J1855">
            <v>24</v>
          </cell>
          <cell r="M1855">
            <v>0</v>
          </cell>
        </row>
        <row r="1856">
          <cell r="A1856" t="str">
            <v>GBRREG72013</v>
          </cell>
          <cell r="B1856" t="str">
            <v>GBR</v>
          </cell>
          <cell r="C1856" t="str">
            <v>United Kingdom</v>
          </cell>
          <cell r="D1856" t="str">
            <v>Item 7</v>
          </cell>
          <cell r="E1856" t="str">
            <v>REG7</v>
          </cell>
          <cell r="F1856" t="str">
            <v xml:space="preserve">Compensation following unfair dismissal </v>
          </cell>
          <cell r="G1856">
            <v>2013</v>
          </cell>
          <cell r="H1856">
            <v>2013</v>
          </cell>
          <cell r="I1856"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1856">
            <v>5.5</v>
          </cell>
          <cell r="M1856">
            <v>1</v>
          </cell>
        </row>
        <row r="1857">
          <cell r="A1857" t="str">
            <v>GBRREG82013</v>
          </cell>
          <cell r="B1857" t="str">
            <v>GBR</v>
          </cell>
          <cell r="C1857" t="str">
            <v>United Kingdom</v>
          </cell>
          <cell r="D1857" t="str">
            <v>Item 8</v>
          </cell>
          <cell r="E1857" t="str">
            <v>REG8</v>
          </cell>
          <cell r="F1857" t="str">
            <v>Possibility of reinstatement following unfair dismissal</v>
          </cell>
          <cell r="G1857">
            <v>2013</v>
          </cell>
          <cell r="H1857">
            <v>2013</v>
          </cell>
          <cell r="I1857" t="str">
            <v> Employers are not obliged to reinstate but if a tribunal orders reinstatement or re-engagement in a comparable job and the employer refuses to comply, the tribunal may make an additional award on top of the basic and compensatory awards.</v>
          </cell>
          <cell r="J1857">
            <v>1</v>
          </cell>
          <cell r="M1857">
            <v>2</v>
          </cell>
        </row>
        <row r="1858">
          <cell r="A1858" t="str">
            <v>GBRREG92013</v>
          </cell>
          <cell r="B1858" t="str">
            <v>GBR</v>
          </cell>
          <cell r="C1858" t="str">
            <v>United Kingdom</v>
          </cell>
          <cell r="D1858" t="str">
            <v>Item 9</v>
          </cell>
          <cell r="E1858" t="str">
            <v>REG9</v>
          </cell>
          <cell r="F1858" t="str">
            <v>Maximum time for claim</v>
          </cell>
          <cell r="G1858">
            <v>2013</v>
          </cell>
          <cell r="H1858">
            <v>2013</v>
          </cell>
          <cell r="I1858"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1858">
            <v>3</v>
          </cell>
          <cell r="M1858">
            <v>2</v>
          </cell>
        </row>
        <row r="1859">
          <cell r="A1859" t="str">
            <v>GBRFTC12013</v>
          </cell>
          <cell r="B1859" t="str">
            <v>GBR</v>
          </cell>
          <cell r="C1859" t="str">
            <v>United Kingdom</v>
          </cell>
          <cell r="D1859" t="str">
            <v>Item 10</v>
          </cell>
          <cell r="E1859" t="str">
            <v>FTC1</v>
          </cell>
          <cell r="F1859" t="str">
            <v>Valid cases for use of fixed-term contracts, other than  “objective”  or “material” situation</v>
          </cell>
          <cell r="G1859">
            <v>2013</v>
          </cell>
          <cell r="H1859">
            <v>2013</v>
          </cell>
          <cell r="I1859" t="str">
            <v> No restrictions.</v>
          </cell>
          <cell r="J1859">
            <v>3</v>
          </cell>
          <cell r="M1859">
            <v>0</v>
          </cell>
        </row>
        <row r="1860">
          <cell r="A1860" t="str">
            <v>GBRFTC22013</v>
          </cell>
          <cell r="B1860" t="str">
            <v>GBR</v>
          </cell>
          <cell r="C1860" t="str">
            <v>United Kingdom</v>
          </cell>
          <cell r="D1860" t="str">
            <v>Item 11</v>
          </cell>
          <cell r="E1860" t="str">
            <v>FTC2</v>
          </cell>
          <cell r="F1860" t="str">
            <v>Maximum number of successive fixed-term contracts</v>
          </cell>
          <cell r="G1860">
            <v>2013</v>
          </cell>
          <cell r="H1860">
            <v>2013</v>
          </cell>
          <cell r="I1860" t="str">
            <v> No limit</v>
          </cell>
          <cell r="J1860">
            <v>100</v>
          </cell>
          <cell r="M1860">
            <v>0</v>
          </cell>
        </row>
        <row r="1861">
          <cell r="A1861" t="str">
            <v>GBRFTC32013</v>
          </cell>
          <cell r="B1861" t="str">
            <v>GBR</v>
          </cell>
          <cell r="C1861" t="str">
            <v>United Kingdom</v>
          </cell>
          <cell r="D1861" t="str">
            <v>Item 12</v>
          </cell>
          <cell r="E1861" t="str">
            <v>FTC3</v>
          </cell>
          <cell r="F1861" t="str">
            <v>Maximum cumulated duration of successive fixed-term contracts</v>
          </cell>
          <cell r="G1861">
            <v>2013</v>
          </cell>
          <cell r="H1861">
            <v>2013</v>
          </cell>
          <cell r="I1861" t="str">
            <v> 4 years, after which will be treated as a permanent employee.</v>
          </cell>
          <cell r="J1861">
            <v>48</v>
          </cell>
          <cell r="M1861">
            <v>1</v>
          </cell>
        </row>
        <row r="1862">
          <cell r="A1862" t="str">
            <v>GBRTWA12013</v>
          </cell>
          <cell r="B1862" t="str">
            <v>GBR</v>
          </cell>
          <cell r="C1862" t="str">
            <v>United Kingdom</v>
          </cell>
          <cell r="D1862" t="str">
            <v>Item 13</v>
          </cell>
          <cell r="E1862" t="str">
            <v>TWA1</v>
          </cell>
          <cell r="F1862" t="str">
            <v>Types of work for which TWA employment is legal</v>
          </cell>
          <cell r="G1862">
            <v>2013</v>
          </cell>
          <cell r="H1862">
            <v>2013</v>
          </cell>
          <cell r="I1862" t="str">
            <v> General</v>
          </cell>
          <cell r="J1862">
            <v>4</v>
          </cell>
          <cell r="M1862">
            <v>0</v>
          </cell>
        </row>
        <row r="1863">
          <cell r="A1863" t="str">
            <v>GBRTWA22013</v>
          </cell>
          <cell r="B1863" t="str">
            <v>GBR</v>
          </cell>
          <cell r="C1863" t="str">
            <v>United Kingdom</v>
          </cell>
          <cell r="D1863" t="str">
            <v>Item 14</v>
          </cell>
          <cell r="E1863" t="str">
            <v>TWA2A, TWA2B</v>
          </cell>
          <cell r="F1863" t="str">
            <v>Are there any restrictions on the number of renewals of a TWA contract?</v>
          </cell>
          <cell r="G1863">
            <v>2013</v>
          </cell>
          <cell r="H1863">
            <v>2013</v>
          </cell>
          <cell r="I1863" t="str">
            <v> No</v>
          </cell>
          <cell r="J1863" t="str">
            <v>No</v>
          </cell>
          <cell r="K1863" t="str">
            <v>No</v>
          </cell>
          <cell r="M1863">
            <v>2</v>
          </cell>
          <cell r="N1863">
            <v>2</v>
          </cell>
        </row>
        <row r="1864">
          <cell r="A1864" t="str">
            <v>GBRTWA32013</v>
          </cell>
          <cell r="B1864" t="str">
            <v>GBR</v>
          </cell>
          <cell r="C1864" t="str">
            <v>United Kingdom</v>
          </cell>
          <cell r="D1864" t="str">
            <v>Item 15</v>
          </cell>
          <cell r="E1864" t="str">
            <v>TWA3A, TWA3B</v>
          </cell>
          <cell r="F1864" t="str">
            <v>Maximum cumulated duration of temporary work contracts</v>
          </cell>
          <cell r="G1864">
            <v>2013</v>
          </cell>
          <cell r="H1864">
            <v>2013</v>
          </cell>
          <cell r="I1864" t="str">
            <v>No limit</v>
          </cell>
          <cell r="J1864">
            <v>100</v>
          </cell>
          <cell r="K1864">
            <v>100</v>
          </cell>
          <cell r="M1864">
            <v>0</v>
          </cell>
          <cell r="N1864">
            <v>0</v>
          </cell>
        </row>
        <row r="1865">
          <cell r="A1865" t="str">
            <v>GBRTWA42013</v>
          </cell>
          <cell r="B1865" t="str">
            <v>GBR</v>
          </cell>
          <cell r="C1865" t="str">
            <v>United Kingdom</v>
          </cell>
          <cell r="D1865" t="str">
            <v>Item 16</v>
          </cell>
          <cell r="E1865" t="str">
            <v>TWA4</v>
          </cell>
          <cell r="F1865" t="str">
            <v>Authorisation and reporting obligations</v>
          </cell>
          <cell r="G1865">
            <v>2013</v>
          </cell>
          <cell r="H1865">
            <v>2013</v>
          </cell>
          <cell r="I1865" t="str">
            <v>No authorisation or reporting requirements.</v>
          </cell>
          <cell r="J1865">
            <v>0</v>
          </cell>
          <cell r="M1865">
            <v>0</v>
          </cell>
        </row>
        <row r="1866">
          <cell r="A1866" t="str">
            <v>GBRTWA52013</v>
          </cell>
          <cell r="B1866" t="str">
            <v>GBR</v>
          </cell>
          <cell r="C1866" t="str">
            <v>United Kingdom</v>
          </cell>
          <cell r="D1866" t="str">
            <v>Item 17</v>
          </cell>
          <cell r="E1866" t="str">
            <v>TWA5</v>
          </cell>
          <cell r="F1866" t="str">
            <v>Equal treatment for TWA workers</v>
          </cell>
          <cell r="G1866">
            <v>2013</v>
          </cell>
          <cell r="H1866">
            <v>2013</v>
          </cell>
          <cell r="I1866" t="str">
            <v xml:space="preserve">From day 1 of an assignment, agency workers are given access to certain facilities provided by the hirer, and access to information about job vacancies.
After a 12 week qualifying period, agency workers are entitled to the same basic terms and conditions of employment as if they had been employed directly by the hirer.
</v>
          </cell>
          <cell r="J1866">
            <v>1</v>
          </cell>
          <cell r="M1866">
            <v>3</v>
          </cell>
        </row>
        <row r="1867">
          <cell r="A1867" t="str">
            <v>GBRCD12013</v>
          </cell>
          <cell r="B1867" t="str">
            <v>GBR</v>
          </cell>
          <cell r="C1867" t="str">
            <v>United Kingdom</v>
          </cell>
          <cell r="D1867" t="str">
            <v>Item 18</v>
          </cell>
          <cell r="E1867" t="str">
            <v>CD1</v>
          </cell>
          <cell r="F1867" t="str">
            <v>Definition of collective dismissal</v>
          </cell>
          <cell r="G1867">
            <v>2013</v>
          </cell>
          <cell r="H1867">
            <v>2013</v>
          </cell>
          <cell r="I1867" t="str">
            <v xml:space="preserve"> For collective redundancies (defined as “dismissal for a reason not related to the individual concerned” by section 195 of the Trade Union and Labour Relations Act, TULRA), regulations apply for dismissal of 20+ employees within 90 days.</v>
          </cell>
          <cell r="J1867">
            <v>2</v>
          </cell>
          <cell r="M1867">
            <v>3</v>
          </cell>
        </row>
        <row r="1868">
          <cell r="A1868" t="str">
            <v>GBRCD22013</v>
          </cell>
          <cell r="B1868" t="str">
            <v>GBR</v>
          </cell>
          <cell r="C1868" t="str">
            <v>United Kingdom</v>
          </cell>
          <cell r="D1868" t="str">
            <v>Item 19</v>
          </cell>
          <cell r="E1868" t="str">
            <v>CD2</v>
          </cell>
          <cell r="F1868" t="str">
            <v>Additional notification requirements in case of collective dismissals</v>
          </cell>
          <cell r="G1868">
            <v>2013</v>
          </cell>
          <cell r="H1868">
            <v>2013</v>
          </cell>
          <cell r="I1868" t="str">
            <v xml:space="preserve">Notification of employee representatives: Duty to inform and consult with recognised trade union or other elected employee representatives. Notification of public authorities: There is a requirement to notify the Department for Business, Innovation and Skills (BIS), so that the appropriate Government agencies can take action to help the affected employees.  </v>
          </cell>
          <cell r="J1868">
            <v>1.5</v>
          </cell>
          <cell r="M1868">
            <v>4.5</v>
          </cell>
        </row>
        <row r="1869">
          <cell r="A1869" t="str">
            <v>GBRCD32013</v>
          </cell>
          <cell r="B1869" t="str">
            <v>GBR</v>
          </cell>
          <cell r="C1869" t="str">
            <v>United Kingdom</v>
          </cell>
          <cell r="D1869" t="str">
            <v>Item 20</v>
          </cell>
          <cell r="E1869" t="str">
            <v>CD3</v>
          </cell>
          <cell r="F1869" t="str">
            <v>Additional delays involved in case of collective dismissals</v>
          </cell>
          <cell r="G1869">
            <v>2013</v>
          </cell>
          <cell r="H1869">
            <v>2013</v>
          </cell>
          <cell r="I1869" t="str">
            <v xml:space="preserve">Dismissals may not take effect until 30 days after notifying BIS if 20-99 workers are involved, and 90 days when 100+ workers are involved. </v>
          </cell>
          <cell r="J1869">
            <v>60</v>
          </cell>
          <cell r="M1869">
            <v>4</v>
          </cell>
        </row>
        <row r="1870">
          <cell r="A1870" t="str">
            <v>GBRCD42013</v>
          </cell>
          <cell r="B1870" t="str">
            <v>GBR</v>
          </cell>
          <cell r="C1870" t="str">
            <v>United Kingdom</v>
          </cell>
          <cell r="D1870" t="str">
            <v>Item 21</v>
          </cell>
          <cell r="E1870" t="str">
            <v>CD4</v>
          </cell>
          <cell r="F1870" t="str">
            <v>Other special costs to employers in case of collective dismissals</v>
          </cell>
          <cell r="G1870">
            <v>2013</v>
          </cell>
          <cell r="H1870">
            <v>2013</v>
          </cell>
          <cell r="I1870"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1870">
            <v>0</v>
          </cell>
          <cell r="M1870">
            <v>0</v>
          </cell>
        </row>
        <row r="1871">
          <cell r="A1871" t="str">
            <v>CANREG12012</v>
          </cell>
          <cell r="B1871" t="str">
            <v>CAN</v>
          </cell>
          <cell r="C1871" t="str">
            <v>Canada</v>
          </cell>
          <cell r="D1871" t="str">
            <v>Item 1</v>
          </cell>
          <cell r="E1871" t="str">
            <v>REG1</v>
          </cell>
          <cell r="F1871" t="str">
            <v>Notification procedures</v>
          </cell>
          <cell r="G1871">
            <v>2012</v>
          </cell>
          <cell r="H1871">
            <v>2012</v>
          </cell>
          <cell r="I1871" t="str">
            <v>Written or oral notification to the employee or, sometimes, to the employee’s representative (union).</v>
          </cell>
          <cell r="J1871">
            <v>1</v>
          </cell>
          <cell r="M1871">
            <v>2</v>
          </cell>
        </row>
        <row r="1872">
          <cell r="A1872" t="str">
            <v>CANREG22012</v>
          </cell>
          <cell r="B1872" t="str">
            <v>CAN</v>
          </cell>
          <cell r="C1872" t="str">
            <v>Canada</v>
          </cell>
          <cell r="D1872" t="str">
            <v>Item 2</v>
          </cell>
          <cell r="E1872" t="str">
            <v>REG2</v>
          </cell>
          <cell r="F1872" t="str">
            <v>Delay before notice can start</v>
          </cell>
          <cell r="G1872">
            <v>2012</v>
          </cell>
          <cell r="H1872">
            <v>2012</v>
          </cell>
          <cell r="I1872" t="str">
            <v>Written or oral notification.</v>
          </cell>
          <cell r="J1872">
            <v>1</v>
          </cell>
          <cell r="M1872">
            <v>0</v>
          </cell>
        </row>
        <row r="1873">
          <cell r="A1873" t="str">
            <v>CANREG32012</v>
          </cell>
          <cell r="B1873" t="str">
            <v>CAN</v>
          </cell>
          <cell r="C1873" t="str">
            <v>Canada</v>
          </cell>
          <cell r="D1873" t="str">
            <v>Item 3</v>
          </cell>
          <cell r="E1873" t="str">
            <v>REG3A, REG3B, REG3C</v>
          </cell>
          <cell r="F1873" t="str">
            <v>Notice / tenure</v>
          </cell>
          <cell r="G1873">
            <v>2012</v>
          </cell>
          <cell r="H1873">
            <v>2012</v>
          </cell>
          <cell r="I1873" t="str">
            <v xml:space="preserve">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873">
            <v>0.25</v>
          </cell>
          <cell r="K1873">
            <v>0.82250000000000001</v>
          </cell>
          <cell r="L1873">
            <v>2</v>
          </cell>
          <cell r="M1873">
            <v>1</v>
          </cell>
          <cell r="N1873">
            <v>2</v>
          </cell>
          <cell r="O1873">
            <v>1</v>
          </cell>
        </row>
        <row r="1874">
          <cell r="A1874" t="str">
            <v>CANREG42012</v>
          </cell>
          <cell r="B1874" t="str">
            <v>CAN</v>
          </cell>
          <cell r="C1874" t="str">
            <v>Canada</v>
          </cell>
          <cell r="D1874" t="str">
            <v>Item 4</v>
          </cell>
          <cell r="E1874" t="str">
            <v>REG4A, REG4B, REG4C</v>
          </cell>
          <cell r="F1874" t="str">
            <v>Severance pay / tenure</v>
          </cell>
          <cell r="G1874">
            <v>2012</v>
          </cell>
          <cell r="H1874">
            <v>2012</v>
          </cell>
          <cell r="I1874" t="str">
            <v xml:space="preserve">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874">
            <v>0</v>
          </cell>
          <cell r="K1874">
            <v>0</v>
          </cell>
          <cell r="L1874">
            <v>2.25</v>
          </cell>
          <cell r="M1874">
            <v>0</v>
          </cell>
          <cell r="N1874">
            <v>0</v>
          </cell>
          <cell r="O1874">
            <v>1</v>
          </cell>
        </row>
        <row r="1875">
          <cell r="A1875" t="str">
            <v>CANREG52012</v>
          </cell>
          <cell r="B1875" t="str">
            <v>CAN</v>
          </cell>
          <cell r="C1875" t="str">
            <v>Canada</v>
          </cell>
          <cell r="D1875" t="str">
            <v>Item 5</v>
          </cell>
          <cell r="E1875" t="str">
            <v>REG5</v>
          </cell>
          <cell r="F1875" t="str">
            <v>Definition of justified or unfair dismissal</v>
          </cell>
          <cell r="G1875">
            <v>2012</v>
          </cell>
          <cell r="H1875">
            <v>2012</v>
          </cell>
          <cell r="I1875" t="str">
            <v xml:space="preserve">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
</v>
          </cell>
          <cell r="J1875">
            <v>0</v>
          </cell>
          <cell r="M1875">
            <v>0</v>
          </cell>
        </row>
        <row r="1876">
          <cell r="A1876" t="str">
            <v>CANREG62012</v>
          </cell>
          <cell r="B1876" t="str">
            <v>CAN</v>
          </cell>
          <cell r="C1876" t="str">
            <v>Canada</v>
          </cell>
          <cell r="D1876" t="str">
            <v>Item 6</v>
          </cell>
          <cell r="E1876" t="str">
            <v>REG6</v>
          </cell>
          <cell r="F1876" t="str">
            <v>Trial period</v>
          </cell>
          <cell r="G1876">
            <v>2012</v>
          </cell>
          <cell r="H1876">
            <v>2012</v>
          </cell>
          <cell r="I1876"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1876" t="str">
            <v>..</v>
          </cell>
          <cell r="M1876" t="e">
            <v>#N/A</v>
          </cell>
        </row>
        <row r="1877">
          <cell r="A1877" t="str">
            <v>CANREG72012</v>
          </cell>
          <cell r="B1877" t="str">
            <v>CAN</v>
          </cell>
          <cell r="C1877" t="str">
            <v>Canada</v>
          </cell>
          <cell r="D1877" t="str">
            <v>Item 7</v>
          </cell>
          <cell r="E1877" t="str">
            <v>REG7</v>
          </cell>
          <cell r="F1877" t="str">
            <v xml:space="preserve">Compensation following unfair dismissal </v>
          </cell>
          <cell r="G1877">
            <v>2012</v>
          </cell>
          <cell r="H1877">
            <v>2012</v>
          </cell>
          <cell r="I1877"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1877" t="str">
            <v>..</v>
          </cell>
          <cell r="M1877" t="e">
            <v>#N/A</v>
          </cell>
        </row>
        <row r="1878">
          <cell r="A1878" t="str">
            <v>CANREG82012</v>
          </cell>
          <cell r="B1878" t="str">
            <v>CAN</v>
          </cell>
          <cell r="C1878" t="str">
            <v>Canada</v>
          </cell>
          <cell r="D1878" t="str">
            <v>Item 8</v>
          </cell>
          <cell r="E1878" t="str">
            <v>REG8</v>
          </cell>
          <cell r="F1878" t="str">
            <v>Possibility of reinstatement following unfair dismissal</v>
          </cell>
          <cell r="G1878">
            <v>2012</v>
          </cell>
          <cell r="H1878">
            <v>2012</v>
          </cell>
          <cell r="I1878" t="str">
            <v>Depending on the circumstances of a case, an employer may be ordered to reinstate an employee.</v>
          </cell>
          <cell r="J1878">
            <v>1</v>
          </cell>
          <cell r="M1878">
            <v>2</v>
          </cell>
        </row>
        <row r="1879">
          <cell r="A1879" t="str">
            <v>CANREG92012</v>
          </cell>
          <cell r="B1879" t="str">
            <v>CAN</v>
          </cell>
          <cell r="C1879" t="str">
            <v>Canada</v>
          </cell>
          <cell r="D1879" t="str">
            <v>Item 9</v>
          </cell>
          <cell r="E1879" t="str">
            <v>REG9</v>
          </cell>
          <cell r="F1879" t="str">
            <v>Maximum time for claim</v>
          </cell>
          <cell r="G1879">
            <v>2012</v>
          </cell>
          <cell r="H1879">
            <v>2012</v>
          </cell>
          <cell r="I1879"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v>
          </cell>
          <cell r="J1879">
            <v>0.42000000000000004</v>
          </cell>
          <cell r="M1879">
            <v>1</v>
          </cell>
        </row>
        <row r="1880">
          <cell r="A1880" t="str">
            <v>CANFTC12012</v>
          </cell>
          <cell r="B1880" t="str">
            <v>CAN</v>
          </cell>
          <cell r="C1880" t="str">
            <v>Canada</v>
          </cell>
          <cell r="D1880" t="str">
            <v>Item 10</v>
          </cell>
          <cell r="E1880" t="str">
            <v>FTC1</v>
          </cell>
          <cell r="F1880" t="str">
            <v>Valid cases for use of fixed-term contracts, other than  “objective”  or “material” situation</v>
          </cell>
          <cell r="G1880">
            <v>2012</v>
          </cell>
          <cell r="H1880">
            <v>2012</v>
          </cell>
          <cell r="I1880" t="str">
            <v>No restrictions</v>
          </cell>
          <cell r="J1880">
            <v>3</v>
          </cell>
          <cell r="M1880">
            <v>0</v>
          </cell>
        </row>
        <row r="1881">
          <cell r="A1881" t="str">
            <v>CANFTC22012</v>
          </cell>
          <cell r="B1881" t="str">
            <v>CAN</v>
          </cell>
          <cell r="C1881" t="str">
            <v>Canada</v>
          </cell>
          <cell r="D1881" t="str">
            <v>Item 11</v>
          </cell>
          <cell r="E1881" t="str">
            <v>FTC2</v>
          </cell>
          <cell r="F1881" t="str">
            <v>Maximum number of successive fixed-term contracts</v>
          </cell>
          <cell r="G1881">
            <v>2012</v>
          </cell>
          <cell r="H1881">
            <v>2012</v>
          </cell>
          <cell r="I1881" t="str">
            <v>No limit</v>
          </cell>
          <cell r="J1881">
            <v>100</v>
          </cell>
          <cell r="M1881">
            <v>0</v>
          </cell>
        </row>
        <row r="1882">
          <cell r="A1882" t="str">
            <v>CANFTC32012</v>
          </cell>
          <cell r="B1882" t="str">
            <v>CAN</v>
          </cell>
          <cell r="C1882" t="str">
            <v>Canada</v>
          </cell>
          <cell r="D1882" t="str">
            <v>Item 12</v>
          </cell>
          <cell r="E1882" t="str">
            <v>FTC3</v>
          </cell>
          <cell r="F1882" t="str">
            <v>Maximum cumulated duration of successive fixed-term contracts</v>
          </cell>
          <cell r="G1882">
            <v>2012</v>
          </cell>
          <cell r="H1882">
            <v>2012</v>
          </cell>
          <cell r="I1882" t="str">
            <v>No limit</v>
          </cell>
          <cell r="J1882">
            <v>200</v>
          </cell>
          <cell r="M1882">
            <v>0</v>
          </cell>
        </row>
        <row r="1883">
          <cell r="A1883" t="str">
            <v>CANTWA12012</v>
          </cell>
          <cell r="B1883" t="str">
            <v>CAN</v>
          </cell>
          <cell r="C1883" t="str">
            <v>Canada</v>
          </cell>
          <cell r="D1883" t="str">
            <v>Item 13</v>
          </cell>
          <cell r="E1883" t="str">
            <v>TWA1</v>
          </cell>
          <cell r="F1883" t="str">
            <v>Types of work for which TWA employment is legal</v>
          </cell>
          <cell r="G1883">
            <v>2012</v>
          </cell>
          <cell r="H1883">
            <v>2012</v>
          </cell>
          <cell r="I1883" t="str">
            <v>General</v>
          </cell>
          <cell r="J1883">
            <v>4</v>
          </cell>
          <cell r="M1883">
            <v>0</v>
          </cell>
        </row>
        <row r="1884">
          <cell r="A1884" t="str">
            <v>CANTWA22012</v>
          </cell>
          <cell r="B1884" t="str">
            <v>CAN</v>
          </cell>
          <cell r="C1884" t="str">
            <v>Canada</v>
          </cell>
          <cell r="D1884" t="str">
            <v>Item 14</v>
          </cell>
          <cell r="E1884" t="str">
            <v>TWA2A, TWA2B</v>
          </cell>
          <cell r="F1884" t="str">
            <v>Are there any restrictions on the number of renewals of a TWA contract?</v>
          </cell>
          <cell r="G1884">
            <v>2012</v>
          </cell>
          <cell r="H1884">
            <v>2012</v>
          </cell>
          <cell r="I1884" t="str">
            <v>No</v>
          </cell>
          <cell r="J1884" t="str">
            <v>No</v>
          </cell>
          <cell r="K1884" t="str">
            <v>No</v>
          </cell>
          <cell r="M1884">
            <v>2</v>
          </cell>
          <cell r="N1884">
            <v>2</v>
          </cell>
        </row>
        <row r="1885">
          <cell r="A1885" t="str">
            <v>CANTWA32012</v>
          </cell>
          <cell r="B1885" t="str">
            <v>CAN</v>
          </cell>
          <cell r="C1885" t="str">
            <v>Canada</v>
          </cell>
          <cell r="D1885" t="str">
            <v>Item 15</v>
          </cell>
          <cell r="E1885" t="str">
            <v>TWA3A, TWA3B</v>
          </cell>
          <cell r="F1885" t="str">
            <v>Maximum cumulated duration of temporary work contracts</v>
          </cell>
          <cell r="G1885">
            <v>2012</v>
          </cell>
          <cell r="H1885">
            <v>2012</v>
          </cell>
          <cell r="I1885" t="str">
            <v>No limit</v>
          </cell>
          <cell r="J1885">
            <v>100</v>
          </cell>
          <cell r="K1885">
            <v>100</v>
          </cell>
          <cell r="M1885">
            <v>0</v>
          </cell>
          <cell r="N1885">
            <v>0</v>
          </cell>
        </row>
        <row r="1886">
          <cell r="A1886" t="str">
            <v>CANTWA42012</v>
          </cell>
          <cell r="B1886" t="str">
            <v>CAN</v>
          </cell>
          <cell r="C1886" t="str">
            <v>Canada</v>
          </cell>
          <cell r="D1886" t="str">
            <v>Item 16</v>
          </cell>
          <cell r="E1886" t="str">
            <v>TWA4</v>
          </cell>
          <cell r="F1886" t="str">
            <v>Authorisation and reporting obligations</v>
          </cell>
          <cell r="G1886">
            <v>2012</v>
          </cell>
          <cell r="H1886">
            <v>2012</v>
          </cell>
          <cell r="I1886"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1886">
            <v>0.26</v>
          </cell>
          <cell r="M1886">
            <v>0.52</v>
          </cell>
          <cell r="P1886">
            <v>39904</v>
          </cell>
        </row>
        <row r="1887">
          <cell r="A1887" t="str">
            <v>CANTWA52012</v>
          </cell>
          <cell r="B1887" t="str">
            <v>CAN</v>
          </cell>
          <cell r="C1887" t="str">
            <v>Canada</v>
          </cell>
          <cell r="D1887" t="str">
            <v>Item 17</v>
          </cell>
          <cell r="E1887" t="str">
            <v>TWA5</v>
          </cell>
          <cell r="F1887" t="str">
            <v>Equal treatment for TWA workers</v>
          </cell>
          <cell r="G1887">
            <v>2012</v>
          </cell>
          <cell r="H1887">
            <v>2012</v>
          </cell>
          <cell r="I1887" t="str">
            <v>No</v>
          </cell>
          <cell r="J1887">
            <v>0</v>
          </cell>
          <cell r="M1887">
            <v>0</v>
          </cell>
        </row>
        <row r="1888">
          <cell r="A1888" t="str">
            <v>CANCD12012</v>
          </cell>
          <cell r="B1888" t="str">
            <v>CAN</v>
          </cell>
          <cell r="C1888" t="str">
            <v>Canada</v>
          </cell>
          <cell r="D1888" t="str">
            <v>Item 18</v>
          </cell>
          <cell r="E1888" t="str">
            <v>CD1</v>
          </cell>
          <cell r="F1888" t="str">
            <v>Definition of collective dismissal</v>
          </cell>
          <cell r="G1888">
            <v>2012</v>
          </cell>
          <cell r="H1888">
            <v>2012</v>
          </cell>
          <cell r="I1888"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1888">
            <v>1.83</v>
          </cell>
          <cell r="M1888">
            <v>2.7450000000000001</v>
          </cell>
        </row>
        <row r="1889">
          <cell r="A1889" t="str">
            <v>CANCD22012</v>
          </cell>
          <cell r="B1889" t="str">
            <v>CAN</v>
          </cell>
          <cell r="C1889" t="str">
            <v>Canada</v>
          </cell>
          <cell r="D1889" t="str">
            <v>Item 19</v>
          </cell>
          <cell r="E1889" t="str">
            <v>CD2</v>
          </cell>
          <cell r="F1889" t="str">
            <v>Additional notification requirements in case of collective dismissals</v>
          </cell>
          <cell r="G1889">
            <v>2012</v>
          </cell>
          <cell r="H1889">
            <v>2012</v>
          </cell>
          <cell r="I1889"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1889">
            <v>1.43</v>
          </cell>
          <cell r="M1889">
            <v>4.29</v>
          </cell>
        </row>
        <row r="1890">
          <cell r="A1890" t="str">
            <v>CANCD32012</v>
          </cell>
          <cell r="B1890" t="str">
            <v>CAN</v>
          </cell>
          <cell r="C1890" t="str">
            <v>Canada</v>
          </cell>
          <cell r="D1890" t="str">
            <v>Item 20</v>
          </cell>
          <cell r="E1890" t="str">
            <v>CD3</v>
          </cell>
          <cell r="F1890" t="str">
            <v>Additional delays involved in case of collective dismissals</v>
          </cell>
          <cell r="G1890">
            <v>2012</v>
          </cell>
          <cell r="H1890">
            <v>2012</v>
          </cell>
          <cell r="I1890"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1890">
            <v>53</v>
          </cell>
          <cell r="M1890">
            <v>4</v>
          </cell>
        </row>
        <row r="1891">
          <cell r="A1891" t="str">
            <v>CANCD42012</v>
          </cell>
          <cell r="B1891" t="str">
            <v>CAN</v>
          </cell>
          <cell r="C1891" t="str">
            <v>Canada</v>
          </cell>
          <cell r="D1891" t="str">
            <v>Item 21</v>
          </cell>
          <cell r="E1891" t="str">
            <v>CD4</v>
          </cell>
          <cell r="F1891" t="str">
            <v>Other special costs to employers in case of collective dismissals</v>
          </cell>
          <cell r="G1891">
            <v>2012</v>
          </cell>
          <cell r="H1891">
            <v>2012</v>
          </cell>
          <cell r="I1891"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1891">
            <v>0.28000000000000003</v>
          </cell>
          <cell r="M1891">
            <v>0.84000000000000008</v>
          </cell>
        </row>
        <row r="1892">
          <cell r="A1892" t="str">
            <v>CANREG12013</v>
          </cell>
          <cell r="B1892" t="str">
            <v>CAN</v>
          </cell>
          <cell r="C1892" t="str">
            <v>Canada</v>
          </cell>
          <cell r="D1892" t="str">
            <v>Item 1</v>
          </cell>
          <cell r="E1892" t="str">
            <v>REG1</v>
          </cell>
          <cell r="F1892" t="str">
            <v>Notification procedures</v>
          </cell>
          <cell r="G1892">
            <v>2013</v>
          </cell>
          <cell r="H1892">
            <v>2013</v>
          </cell>
          <cell r="I1892" t="str">
            <v>Written or oral notification to the employee or, sometimes, to the employee’s representative (union).</v>
          </cell>
          <cell r="J1892">
            <v>1</v>
          </cell>
          <cell r="M1892">
            <v>2</v>
          </cell>
        </row>
        <row r="1893">
          <cell r="A1893" t="str">
            <v>CANREG22013</v>
          </cell>
          <cell r="B1893" t="str">
            <v>CAN</v>
          </cell>
          <cell r="C1893" t="str">
            <v>Canada</v>
          </cell>
          <cell r="D1893" t="str">
            <v>Item 2</v>
          </cell>
          <cell r="E1893" t="str">
            <v>REG2</v>
          </cell>
          <cell r="F1893" t="str">
            <v>Delay before notice can start</v>
          </cell>
          <cell r="G1893">
            <v>2013</v>
          </cell>
          <cell r="H1893">
            <v>2013</v>
          </cell>
          <cell r="I1893" t="str">
            <v>Written or oral notification.</v>
          </cell>
          <cell r="J1893">
            <v>1</v>
          </cell>
          <cell r="M1893">
            <v>0</v>
          </cell>
        </row>
        <row r="1894">
          <cell r="A1894" t="str">
            <v>CANREG32013</v>
          </cell>
          <cell r="B1894" t="str">
            <v>CAN</v>
          </cell>
          <cell r="C1894" t="str">
            <v>Canada</v>
          </cell>
          <cell r="D1894" t="str">
            <v>Item 3</v>
          </cell>
          <cell r="E1894" t="str">
            <v>REG3A, REG3B, REG3C</v>
          </cell>
          <cell r="F1894" t="str">
            <v>Notice / tenure</v>
          </cell>
          <cell r="G1894">
            <v>2013</v>
          </cell>
          <cell r="H1894">
            <v>2013</v>
          </cell>
          <cell r="I1894" t="str">
            <v xml:space="preserve">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894">
            <v>0.25</v>
          </cell>
          <cell r="K1894">
            <v>0.82250000000000001</v>
          </cell>
          <cell r="L1894">
            <v>2</v>
          </cell>
          <cell r="M1894">
            <v>1</v>
          </cell>
          <cell r="N1894">
            <v>2</v>
          </cell>
          <cell r="O1894">
            <v>1</v>
          </cell>
        </row>
        <row r="1895">
          <cell r="A1895" t="str">
            <v>CANREG42013</v>
          </cell>
          <cell r="B1895" t="str">
            <v>CAN</v>
          </cell>
          <cell r="C1895" t="str">
            <v>Canada</v>
          </cell>
          <cell r="D1895" t="str">
            <v>Item 4</v>
          </cell>
          <cell r="E1895" t="str">
            <v>REG4A, REG4B, REG4C</v>
          </cell>
          <cell r="F1895" t="str">
            <v>Severance pay / tenure</v>
          </cell>
          <cell r="G1895">
            <v>2013</v>
          </cell>
          <cell r="H1895">
            <v>2013</v>
          </cell>
          <cell r="I1895" t="str">
            <v xml:space="preserve">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895">
            <v>0</v>
          </cell>
          <cell r="K1895">
            <v>0</v>
          </cell>
          <cell r="L1895">
            <v>2.25</v>
          </cell>
          <cell r="M1895">
            <v>0</v>
          </cell>
          <cell r="N1895">
            <v>0</v>
          </cell>
          <cell r="O1895">
            <v>1</v>
          </cell>
        </row>
        <row r="1896">
          <cell r="A1896" t="str">
            <v>CANREG52013</v>
          </cell>
          <cell r="B1896" t="str">
            <v>CAN</v>
          </cell>
          <cell r="C1896" t="str">
            <v>Canada</v>
          </cell>
          <cell r="D1896" t="str">
            <v>Item 5</v>
          </cell>
          <cell r="E1896" t="str">
            <v>REG5</v>
          </cell>
          <cell r="F1896" t="str">
            <v>Definition of justified or unfair dismissal</v>
          </cell>
          <cell r="G1896">
            <v>2013</v>
          </cell>
          <cell r="H1896">
            <v>2013</v>
          </cell>
          <cell r="I1896" t="str">
            <v xml:space="preserve">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
</v>
          </cell>
          <cell r="J1896">
            <v>0</v>
          </cell>
          <cell r="M1896">
            <v>0</v>
          </cell>
        </row>
        <row r="1897">
          <cell r="A1897" t="str">
            <v>CANREG62013</v>
          </cell>
          <cell r="B1897" t="str">
            <v>CAN</v>
          </cell>
          <cell r="C1897" t="str">
            <v>Canada</v>
          </cell>
          <cell r="D1897" t="str">
            <v>Item 6</v>
          </cell>
          <cell r="E1897" t="str">
            <v>REG6</v>
          </cell>
          <cell r="F1897" t="str">
            <v>Trial period</v>
          </cell>
          <cell r="G1897">
            <v>2013</v>
          </cell>
          <cell r="H1897">
            <v>2013</v>
          </cell>
          <cell r="I1897"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1897" t="str">
            <v>..</v>
          </cell>
          <cell r="M1897" t="e">
            <v>#N/A</v>
          </cell>
        </row>
        <row r="1898">
          <cell r="A1898" t="str">
            <v>CANREG72013</v>
          </cell>
          <cell r="B1898" t="str">
            <v>CAN</v>
          </cell>
          <cell r="C1898" t="str">
            <v>Canada</v>
          </cell>
          <cell r="D1898" t="str">
            <v>Item 7</v>
          </cell>
          <cell r="E1898" t="str">
            <v>REG7</v>
          </cell>
          <cell r="F1898" t="str">
            <v xml:space="preserve">Compensation following unfair dismissal </v>
          </cell>
          <cell r="G1898">
            <v>2013</v>
          </cell>
          <cell r="H1898">
            <v>2013</v>
          </cell>
          <cell r="I1898"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1898" t="str">
            <v>..</v>
          </cell>
          <cell r="M1898" t="e">
            <v>#N/A</v>
          </cell>
        </row>
        <row r="1899">
          <cell r="A1899" t="str">
            <v>CANREG82013</v>
          </cell>
          <cell r="B1899" t="str">
            <v>CAN</v>
          </cell>
          <cell r="C1899" t="str">
            <v>Canada</v>
          </cell>
          <cell r="D1899" t="str">
            <v>Item 8</v>
          </cell>
          <cell r="E1899" t="str">
            <v>REG8</v>
          </cell>
          <cell r="F1899" t="str">
            <v>Possibility of reinstatement following unfair dismissal</v>
          </cell>
          <cell r="G1899">
            <v>2013</v>
          </cell>
          <cell r="H1899">
            <v>2013</v>
          </cell>
          <cell r="I1899" t="str">
            <v>Depending on the circumstances of a case, an employer may be ordered to reinstate an employee.</v>
          </cell>
          <cell r="J1899">
            <v>1</v>
          </cell>
          <cell r="M1899">
            <v>2</v>
          </cell>
        </row>
        <row r="1900">
          <cell r="A1900" t="str">
            <v>CANREG92013</v>
          </cell>
          <cell r="B1900" t="str">
            <v>CAN</v>
          </cell>
          <cell r="C1900" t="str">
            <v>Canada</v>
          </cell>
          <cell r="D1900" t="str">
            <v>Item 9</v>
          </cell>
          <cell r="E1900" t="str">
            <v>REG9</v>
          </cell>
          <cell r="F1900" t="str">
            <v>Maximum time for claim</v>
          </cell>
          <cell r="G1900">
            <v>2013</v>
          </cell>
          <cell r="H1900">
            <v>2013</v>
          </cell>
          <cell r="I1900" t="str">
            <v xml:space="preserve">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
</v>
          </cell>
          <cell r="J1900">
            <v>0.42000000000000004</v>
          </cell>
          <cell r="M1900">
            <v>1</v>
          </cell>
        </row>
        <row r="1901">
          <cell r="A1901" t="str">
            <v>CANFTC12013</v>
          </cell>
          <cell r="B1901" t="str">
            <v>CAN</v>
          </cell>
          <cell r="C1901" t="str">
            <v>Canada</v>
          </cell>
          <cell r="D1901" t="str">
            <v>Item 10</v>
          </cell>
          <cell r="E1901" t="str">
            <v>FTC1</v>
          </cell>
          <cell r="F1901" t="str">
            <v>Valid cases for use of fixed-term contracts, other than  “objective”  or “material” situation</v>
          </cell>
          <cell r="G1901">
            <v>2013</v>
          </cell>
          <cell r="H1901">
            <v>2013</v>
          </cell>
          <cell r="I1901" t="str">
            <v>No restrictions</v>
          </cell>
          <cell r="J1901">
            <v>3</v>
          </cell>
          <cell r="M1901">
            <v>0</v>
          </cell>
        </row>
        <row r="1902">
          <cell r="A1902" t="str">
            <v>CANFTC22013</v>
          </cell>
          <cell r="B1902" t="str">
            <v>CAN</v>
          </cell>
          <cell r="C1902" t="str">
            <v>Canada</v>
          </cell>
          <cell r="D1902" t="str">
            <v>Item 11</v>
          </cell>
          <cell r="E1902" t="str">
            <v>FTC2</v>
          </cell>
          <cell r="F1902" t="str">
            <v>Maximum number of successive fixed-term contracts</v>
          </cell>
          <cell r="G1902">
            <v>2013</v>
          </cell>
          <cell r="H1902">
            <v>2013</v>
          </cell>
          <cell r="I1902" t="str">
            <v>No limit</v>
          </cell>
          <cell r="J1902">
            <v>100</v>
          </cell>
          <cell r="M1902">
            <v>0</v>
          </cell>
        </row>
        <row r="1903">
          <cell r="A1903" t="str">
            <v>CANFTC32013</v>
          </cell>
          <cell r="B1903" t="str">
            <v>CAN</v>
          </cell>
          <cell r="C1903" t="str">
            <v>Canada</v>
          </cell>
          <cell r="D1903" t="str">
            <v>Item 12</v>
          </cell>
          <cell r="E1903" t="str">
            <v>FTC3</v>
          </cell>
          <cell r="F1903" t="str">
            <v>Maximum cumulated duration of successive fixed-term contracts</v>
          </cell>
          <cell r="G1903">
            <v>2013</v>
          </cell>
          <cell r="H1903">
            <v>2013</v>
          </cell>
          <cell r="I1903" t="str">
            <v>No limit</v>
          </cell>
          <cell r="J1903">
            <v>200</v>
          </cell>
          <cell r="M1903">
            <v>0</v>
          </cell>
        </row>
        <row r="1904">
          <cell r="A1904" t="str">
            <v>CANTWA12013</v>
          </cell>
          <cell r="B1904" t="str">
            <v>CAN</v>
          </cell>
          <cell r="C1904" t="str">
            <v>Canada</v>
          </cell>
          <cell r="D1904" t="str">
            <v>Item 13</v>
          </cell>
          <cell r="E1904" t="str">
            <v>TWA1</v>
          </cell>
          <cell r="F1904" t="str">
            <v>Types of work for which TWA employment is legal</v>
          </cell>
          <cell r="G1904">
            <v>2013</v>
          </cell>
          <cell r="H1904">
            <v>2013</v>
          </cell>
          <cell r="I1904" t="str">
            <v>General</v>
          </cell>
          <cell r="J1904">
            <v>4</v>
          </cell>
          <cell r="M1904">
            <v>0</v>
          </cell>
        </row>
        <row r="1905">
          <cell r="A1905" t="str">
            <v>CANTWA22013</v>
          </cell>
          <cell r="B1905" t="str">
            <v>CAN</v>
          </cell>
          <cell r="C1905" t="str">
            <v>Canada</v>
          </cell>
          <cell r="D1905" t="str">
            <v>Item 14</v>
          </cell>
          <cell r="E1905" t="str">
            <v>TWA2A, TWA2B</v>
          </cell>
          <cell r="F1905" t="str">
            <v>Are there any restrictions on the number of renewals of a TWA contract?</v>
          </cell>
          <cell r="G1905">
            <v>2013</v>
          </cell>
          <cell r="H1905">
            <v>2013</v>
          </cell>
          <cell r="I1905" t="str">
            <v>No</v>
          </cell>
          <cell r="J1905" t="str">
            <v>No</v>
          </cell>
          <cell r="K1905" t="str">
            <v>No</v>
          </cell>
          <cell r="M1905">
            <v>2</v>
          </cell>
          <cell r="N1905">
            <v>2</v>
          </cell>
        </row>
        <row r="1906">
          <cell r="A1906" t="str">
            <v>CANTWA32013</v>
          </cell>
          <cell r="B1906" t="str">
            <v>CAN</v>
          </cell>
          <cell r="C1906" t="str">
            <v>Canada</v>
          </cell>
          <cell r="D1906" t="str">
            <v>Item 15</v>
          </cell>
          <cell r="E1906" t="str">
            <v>TWA3A, TWA3B</v>
          </cell>
          <cell r="F1906" t="str">
            <v>Maximum cumulated duration of temporary work contracts</v>
          </cell>
          <cell r="G1906">
            <v>2013</v>
          </cell>
          <cell r="H1906">
            <v>2013</v>
          </cell>
          <cell r="I1906" t="str">
            <v>No limit</v>
          </cell>
          <cell r="J1906">
            <v>100</v>
          </cell>
          <cell r="K1906">
            <v>100</v>
          </cell>
          <cell r="M1906">
            <v>0</v>
          </cell>
          <cell r="N1906">
            <v>0</v>
          </cell>
        </row>
        <row r="1907">
          <cell r="A1907" t="str">
            <v>CANTWA42013</v>
          </cell>
          <cell r="B1907" t="str">
            <v>CAN</v>
          </cell>
          <cell r="C1907" t="str">
            <v>Canada</v>
          </cell>
          <cell r="D1907" t="str">
            <v>Item 16</v>
          </cell>
          <cell r="E1907" t="str">
            <v>TWA4</v>
          </cell>
          <cell r="F1907" t="str">
            <v>Authorisation and reporting obligations</v>
          </cell>
          <cell r="G1907">
            <v>2013</v>
          </cell>
          <cell r="H1907">
            <v>2013</v>
          </cell>
          <cell r="I1907"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1907">
            <v>0.26</v>
          </cell>
          <cell r="M1907">
            <v>0.52</v>
          </cell>
        </row>
        <row r="1908">
          <cell r="A1908" t="str">
            <v>CANTWA52013</v>
          </cell>
          <cell r="B1908" t="str">
            <v>CAN</v>
          </cell>
          <cell r="C1908" t="str">
            <v>Canada</v>
          </cell>
          <cell r="D1908" t="str">
            <v>Item 17</v>
          </cell>
          <cell r="E1908" t="str">
            <v>TWA5</v>
          </cell>
          <cell r="F1908" t="str">
            <v>Equal treatment for TWA workers</v>
          </cell>
          <cell r="G1908">
            <v>2013</v>
          </cell>
          <cell r="H1908">
            <v>2013</v>
          </cell>
          <cell r="I1908" t="str">
            <v>No</v>
          </cell>
          <cell r="J1908">
            <v>0</v>
          </cell>
          <cell r="M1908">
            <v>0</v>
          </cell>
        </row>
        <row r="1909">
          <cell r="A1909" t="str">
            <v>CANCD12013</v>
          </cell>
          <cell r="B1909" t="str">
            <v>CAN</v>
          </cell>
          <cell r="C1909" t="str">
            <v>Canada</v>
          </cell>
          <cell r="D1909" t="str">
            <v>Item 18</v>
          </cell>
          <cell r="E1909" t="str">
            <v>CD1</v>
          </cell>
          <cell r="F1909" t="str">
            <v>Definition of collective dismissal</v>
          </cell>
          <cell r="G1909">
            <v>2013</v>
          </cell>
          <cell r="H1909">
            <v>2013</v>
          </cell>
          <cell r="I1909"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1909">
            <v>1.83</v>
          </cell>
          <cell r="M1909">
            <v>2.7450000000000001</v>
          </cell>
        </row>
        <row r="1910">
          <cell r="A1910" t="str">
            <v>CANCD22013</v>
          </cell>
          <cell r="B1910" t="str">
            <v>CAN</v>
          </cell>
          <cell r="C1910" t="str">
            <v>Canada</v>
          </cell>
          <cell r="D1910" t="str">
            <v>Item 19</v>
          </cell>
          <cell r="E1910" t="str">
            <v>CD2</v>
          </cell>
          <cell r="F1910" t="str">
            <v>Additional notification requirements in case of collective dismissals</v>
          </cell>
          <cell r="G1910">
            <v>2013</v>
          </cell>
          <cell r="H1910">
            <v>2013</v>
          </cell>
          <cell r="I1910"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1910">
            <v>1.43</v>
          </cell>
          <cell r="M1910">
            <v>4.29</v>
          </cell>
        </row>
        <row r="1911">
          <cell r="A1911" t="str">
            <v>CANCD32013</v>
          </cell>
          <cell r="B1911" t="str">
            <v>CAN</v>
          </cell>
          <cell r="C1911" t="str">
            <v>Canada</v>
          </cell>
          <cell r="D1911" t="str">
            <v>Item 20</v>
          </cell>
          <cell r="E1911" t="str">
            <v>CD3</v>
          </cell>
          <cell r="F1911" t="str">
            <v>Additional delays involved in case of collective dismissals</v>
          </cell>
          <cell r="G1911">
            <v>2013</v>
          </cell>
          <cell r="H1911">
            <v>2013</v>
          </cell>
          <cell r="I1911"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1911">
            <v>53</v>
          </cell>
          <cell r="M1911">
            <v>4</v>
          </cell>
        </row>
        <row r="1912">
          <cell r="A1912" t="str">
            <v>CANCD42013</v>
          </cell>
          <cell r="B1912" t="str">
            <v>CAN</v>
          </cell>
          <cell r="C1912" t="str">
            <v>Canada</v>
          </cell>
          <cell r="D1912" t="str">
            <v>Item 21</v>
          </cell>
          <cell r="E1912" t="str">
            <v>CD4</v>
          </cell>
          <cell r="F1912" t="str">
            <v>Other special costs to employers in case of collective dismissals</v>
          </cell>
          <cell r="G1912">
            <v>2013</v>
          </cell>
          <cell r="H1912">
            <v>2013</v>
          </cell>
          <cell r="I1912"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1912">
            <v>0.28000000000000003</v>
          </cell>
          <cell r="M1912">
            <v>0.84000000000000008</v>
          </cell>
        </row>
        <row r="1913">
          <cell r="A1913" t="str">
            <v>CHEREG12012</v>
          </cell>
          <cell r="B1913" t="str">
            <v>CHE</v>
          </cell>
          <cell r="C1913" t="str">
            <v>Switzerland</v>
          </cell>
          <cell r="D1913" t="str">
            <v>Item 1</v>
          </cell>
          <cell r="E1913" t="str">
            <v>REG1</v>
          </cell>
          <cell r="F1913" t="str">
            <v>Notification procedures</v>
          </cell>
          <cell r="G1913">
            <v>2012</v>
          </cell>
          <cell r="H1913">
            <v>2012</v>
          </cell>
          <cell r="I1913" t="str">
            <v>Notification to employee who has the right to request a statement of reasons.</v>
          </cell>
          <cell r="J1913">
            <v>1</v>
          </cell>
          <cell r="M1913">
            <v>2</v>
          </cell>
        </row>
        <row r="1914">
          <cell r="A1914" t="str">
            <v>CHEREG22012</v>
          </cell>
          <cell r="B1914" t="str">
            <v>CHE</v>
          </cell>
          <cell r="C1914" t="str">
            <v>Switzerland</v>
          </cell>
          <cell r="D1914" t="str">
            <v>Item 2</v>
          </cell>
          <cell r="E1914" t="str">
            <v>REG2</v>
          </cell>
          <cell r="F1914" t="str">
            <v>Delay before notice can start</v>
          </cell>
          <cell r="G1914">
            <v>2012</v>
          </cell>
          <cell r="H1914">
            <v>2012</v>
          </cell>
          <cell r="I1914" t="str">
            <v xml:space="preserve">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
</v>
          </cell>
          <cell r="J1914">
            <v>16</v>
          </cell>
          <cell r="M1914">
            <v>2</v>
          </cell>
        </row>
        <row r="1915">
          <cell r="A1915" t="str">
            <v>CHEREG32012</v>
          </cell>
          <cell r="B1915" t="str">
            <v>CHE</v>
          </cell>
          <cell r="C1915" t="str">
            <v>Switzerland</v>
          </cell>
          <cell r="D1915" t="str">
            <v>Item 3</v>
          </cell>
          <cell r="E1915" t="str">
            <v>REG3A, REG3B, REG3C</v>
          </cell>
          <cell r="F1915" t="str">
            <v>Notice / tenure</v>
          </cell>
          <cell r="G1915">
            <v>2012</v>
          </cell>
          <cell r="H1915">
            <v>2012</v>
          </cell>
          <cell r="I1915" t="str">
            <v>All workers: 7d during the trial period (1 to 3 months), 1m&lt;1y, 2m&lt;10y, 3m&gt;10y, always to the end of a calendar month.
9 months tenure: 1 month, 4 years tenure: 2 months, 20 years tenure: 3 months.</v>
          </cell>
          <cell r="J1915">
            <v>1</v>
          </cell>
          <cell r="K1915">
            <v>2</v>
          </cell>
          <cell r="L1915">
            <v>3</v>
          </cell>
          <cell r="M1915">
            <v>3</v>
          </cell>
          <cell r="N1915">
            <v>4</v>
          </cell>
          <cell r="O1915">
            <v>2</v>
          </cell>
        </row>
        <row r="1916">
          <cell r="A1916" t="str">
            <v>CHEREG42012</v>
          </cell>
          <cell r="B1916" t="str">
            <v>CHE</v>
          </cell>
          <cell r="C1916" t="str">
            <v>Switzerland</v>
          </cell>
          <cell r="D1916" t="str">
            <v>Item 4</v>
          </cell>
          <cell r="E1916" t="str">
            <v>REG4A, REG4B, REG4C</v>
          </cell>
          <cell r="F1916" t="str">
            <v>Severance pay / tenure</v>
          </cell>
          <cell r="G1916">
            <v>2012</v>
          </cell>
          <cell r="H1916">
            <v>2012</v>
          </cell>
          <cell r="I1916" t="str">
            <v xml:space="preserve">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
</v>
          </cell>
          <cell r="J1916">
            <v>0</v>
          </cell>
          <cell r="K1916">
            <v>0</v>
          </cell>
          <cell r="L1916">
            <v>0</v>
          </cell>
          <cell r="M1916">
            <v>0</v>
          </cell>
          <cell r="N1916">
            <v>0</v>
          </cell>
          <cell r="O1916">
            <v>0</v>
          </cell>
        </row>
        <row r="1917">
          <cell r="A1917" t="str">
            <v>CHEREG52012</v>
          </cell>
          <cell r="B1917" t="str">
            <v>CHE</v>
          </cell>
          <cell r="C1917" t="str">
            <v>Switzerland</v>
          </cell>
          <cell r="D1917" t="str">
            <v>Item 5</v>
          </cell>
          <cell r="E1917" t="str">
            <v>REG5</v>
          </cell>
          <cell r="F1917" t="str">
            <v>Definition of justified or unfair dismissal</v>
          </cell>
          <cell r="G1917">
            <v>2012</v>
          </cell>
          <cell r="H1917">
            <v>2012</v>
          </cell>
          <cell r="I1917"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1917">
            <v>0</v>
          </cell>
          <cell r="M1917">
            <v>0</v>
          </cell>
        </row>
        <row r="1918">
          <cell r="A1918" t="str">
            <v>CHEREG62012</v>
          </cell>
          <cell r="B1918" t="str">
            <v>CHE</v>
          </cell>
          <cell r="C1918" t="str">
            <v>Switzerland</v>
          </cell>
          <cell r="D1918" t="str">
            <v>Item 6</v>
          </cell>
          <cell r="E1918" t="str">
            <v>REG6</v>
          </cell>
          <cell r="F1918" t="str">
            <v>Trial period</v>
          </cell>
          <cell r="G1918">
            <v>2012</v>
          </cell>
          <cell r="H1918">
            <v>2012</v>
          </cell>
          <cell r="I1918" t="str">
            <v>All workers: 1 month, often extended to 3 months in individual employment contracts.</v>
          </cell>
          <cell r="J1918">
            <v>2</v>
          </cell>
          <cell r="M1918">
            <v>5</v>
          </cell>
        </row>
        <row r="1919">
          <cell r="A1919" t="str">
            <v>CHEREG72012</v>
          </cell>
          <cell r="B1919" t="str">
            <v>CHE</v>
          </cell>
          <cell r="C1919" t="str">
            <v>Switzerland</v>
          </cell>
          <cell r="D1919" t="str">
            <v>Item 7</v>
          </cell>
          <cell r="E1919" t="str">
            <v>REG7</v>
          </cell>
          <cell r="F1919" t="str">
            <v xml:space="preserve">Compensation following unfair dismissal </v>
          </cell>
          <cell r="G1919">
            <v>2012</v>
          </cell>
          <cell r="H1919">
            <v>2012</v>
          </cell>
          <cell r="I1919" t="str">
            <v xml:space="preserve">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
</v>
          </cell>
          <cell r="J1919">
            <v>6</v>
          </cell>
          <cell r="M1919">
            <v>1</v>
          </cell>
        </row>
        <row r="1920">
          <cell r="A1920" t="str">
            <v>CHEREG82012</v>
          </cell>
          <cell r="B1920" t="str">
            <v>CHE</v>
          </cell>
          <cell r="C1920" t="str">
            <v>Switzerland</v>
          </cell>
          <cell r="D1920" t="str">
            <v>Item 8</v>
          </cell>
          <cell r="E1920" t="str">
            <v>REG8</v>
          </cell>
          <cell r="F1920" t="str">
            <v>Possibility of reinstatement following unfair dismissal</v>
          </cell>
          <cell r="G1920">
            <v>2012</v>
          </cell>
          <cell r="H1920">
            <v>2012</v>
          </cell>
          <cell r="I1920" t="str">
            <v>Courts are not empowered to order reinstatement (except in case of discrimination against women).</v>
          </cell>
          <cell r="J1920">
            <v>0</v>
          </cell>
          <cell r="M1920">
            <v>0</v>
          </cell>
        </row>
        <row r="1921">
          <cell r="A1921" t="str">
            <v>CHEREG92012</v>
          </cell>
          <cell r="B1921" t="str">
            <v>CHE</v>
          </cell>
          <cell r="C1921" t="str">
            <v>Switzerland</v>
          </cell>
          <cell r="D1921" t="str">
            <v>Item 9</v>
          </cell>
          <cell r="E1921" t="str">
            <v>REG9</v>
          </cell>
          <cell r="F1921" t="str">
            <v>Maximum time for claim</v>
          </cell>
          <cell r="G1921">
            <v>2012</v>
          </cell>
          <cell r="H1921">
            <v>2012</v>
          </cell>
          <cell r="I1921"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1921">
            <v>0</v>
          </cell>
          <cell r="M1921">
            <v>0</v>
          </cell>
          <cell r="P1921" t="str">
            <v>changed</v>
          </cell>
        </row>
        <row r="1922">
          <cell r="A1922" t="str">
            <v>CHEFTC12012</v>
          </cell>
          <cell r="B1922" t="str">
            <v>CHE</v>
          </cell>
          <cell r="C1922" t="str">
            <v>Switzerland</v>
          </cell>
          <cell r="D1922" t="str">
            <v>Item 10</v>
          </cell>
          <cell r="E1922" t="str">
            <v>FTC1</v>
          </cell>
          <cell r="F1922" t="str">
            <v>Valid cases for use of fixed-term contracts, other than  “objective”  or “material” situation</v>
          </cell>
          <cell r="G1922">
            <v>2012</v>
          </cell>
          <cell r="H1922">
            <v>2012</v>
          </cell>
          <cell r="I1922" t="str">
            <v xml:space="preserve">General </v>
          </cell>
          <cell r="J1922">
            <v>3</v>
          </cell>
          <cell r="M1922">
            <v>0</v>
          </cell>
        </row>
        <row r="1923">
          <cell r="A1923" t="str">
            <v>CHEFTC22012</v>
          </cell>
          <cell r="B1923" t="str">
            <v>CHE</v>
          </cell>
          <cell r="C1923" t="str">
            <v>Switzerland</v>
          </cell>
          <cell r="D1923" t="str">
            <v>Item 11</v>
          </cell>
          <cell r="E1923" t="str">
            <v>FTC2</v>
          </cell>
          <cell r="F1923" t="str">
            <v>Maximum number of successive fixed-term contracts</v>
          </cell>
          <cell r="G1923">
            <v>2012</v>
          </cell>
          <cell r="H1923">
            <v>2012</v>
          </cell>
          <cell r="I1923" t="str">
            <v>Estimated 1.5
No limit specified, but successive contracts imply the risk of a court declaring the fixed-term contract null and void.</v>
          </cell>
          <cell r="J1923">
            <v>1.5</v>
          </cell>
          <cell r="M1923">
            <v>5</v>
          </cell>
        </row>
        <row r="1924">
          <cell r="A1924" t="str">
            <v>CHEFTC32012</v>
          </cell>
          <cell r="B1924" t="str">
            <v>CHE</v>
          </cell>
          <cell r="C1924" t="str">
            <v>Switzerland</v>
          </cell>
          <cell r="D1924" t="str">
            <v>Item 12</v>
          </cell>
          <cell r="E1924" t="str">
            <v>FTC3</v>
          </cell>
          <cell r="F1924" t="str">
            <v>Maximum cumulated duration of successive fixed-term contracts</v>
          </cell>
          <cell r="G1924">
            <v>2012</v>
          </cell>
          <cell r="H1924">
            <v>2012</v>
          </cell>
          <cell r="I1924" t="str">
            <v>No limit specified.</v>
          </cell>
          <cell r="J1924">
            <v>200</v>
          </cell>
          <cell r="M1924">
            <v>0</v>
          </cell>
        </row>
        <row r="1925">
          <cell r="A1925" t="str">
            <v>CHETWA12012</v>
          </cell>
          <cell r="B1925" t="str">
            <v>CHE</v>
          </cell>
          <cell r="C1925" t="str">
            <v>Switzerland</v>
          </cell>
          <cell r="D1925" t="str">
            <v>Item 13</v>
          </cell>
          <cell r="E1925" t="str">
            <v>TWA1</v>
          </cell>
          <cell r="F1925" t="str">
            <v>Types of work for which TWA employment is legal</v>
          </cell>
          <cell r="G1925">
            <v>2012</v>
          </cell>
          <cell r="H1925">
            <v>2012</v>
          </cell>
          <cell r="I1925" t="str">
            <v>General</v>
          </cell>
          <cell r="J1925">
            <v>4</v>
          </cell>
          <cell r="M1925">
            <v>0</v>
          </cell>
        </row>
        <row r="1926">
          <cell r="A1926" t="str">
            <v>CHETWA22012</v>
          </cell>
          <cell r="B1926" t="str">
            <v>CHE</v>
          </cell>
          <cell r="C1926" t="str">
            <v>Switzerland</v>
          </cell>
          <cell r="D1926" t="str">
            <v>Item 14</v>
          </cell>
          <cell r="E1926" t="str">
            <v>TWA2A, TWA2B</v>
          </cell>
          <cell r="F1926" t="str">
            <v>Are there any restrictions on the number of renewals of a TWA contract?</v>
          </cell>
          <cell r="G1926">
            <v>2012</v>
          </cell>
          <cell r="H1926">
            <v>2012</v>
          </cell>
          <cell r="I1926" t="str">
            <v xml:space="preserve">Renewals or prolongation of fixed-term contracts only possible if there is an objective reason for the conclusion of another temporary contract or for a temporary prolongation.
Chains of assignments of the same workers on the same post in the same firm are not allowed
</v>
          </cell>
          <cell r="J1926" t="str">
            <v>Yes</v>
          </cell>
          <cell r="K1926" t="str">
            <v>Yes</v>
          </cell>
          <cell r="M1926">
            <v>4</v>
          </cell>
          <cell r="N1926">
            <v>4</v>
          </cell>
        </row>
        <row r="1927">
          <cell r="A1927" t="str">
            <v>CHETWA32012</v>
          </cell>
          <cell r="B1927" t="str">
            <v>CHE</v>
          </cell>
          <cell r="C1927" t="str">
            <v>Switzerland</v>
          </cell>
          <cell r="D1927" t="str">
            <v>Item 15</v>
          </cell>
          <cell r="E1927" t="str">
            <v>TWA3A, TWA3B</v>
          </cell>
          <cell r="F1927" t="str">
            <v>Maximum cumulated duration of temporary work contracts</v>
          </cell>
          <cell r="G1927">
            <v>2012</v>
          </cell>
          <cell r="H1927">
            <v>2012</v>
          </cell>
          <cell r="I1927" t="str">
            <v>No limit</v>
          </cell>
          <cell r="J1927">
            <v>100</v>
          </cell>
          <cell r="K1927">
            <v>100</v>
          </cell>
          <cell r="M1927">
            <v>0</v>
          </cell>
          <cell r="N1927">
            <v>0</v>
          </cell>
        </row>
        <row r="1928">
          <cell r="A1928" t="str">
            <v>CHETWA42012</v>
          </cell>
          <cell r="B1928" t="str">
            <v>CHE</v>
          </cell>
          <cell r="C1928" t="str">
            <v>Switzerland</v>
          </cell>
          <cell r="D1928" t="str">
            <v>Item 16</v>
          </cell>
          <cell r="E1928" t="str">
            <v>TWA4</v>
          </cell>
          <cell r="F1928" t="str">
            <v>Authorisation and reporting obligations</v>
          </cell>
          <cell r="G1928">
            <v>2012</v>
          </cell>
          <cell r="H1928">
            <v>2012</v>
          </cell>
          <cell r="I1928" t="str">
            <v>Requires administrative authorisation.</v>
          </cell>
          <cell r="J1928">
            <v>1</v>
          </cell>
          <cell r="M1928">
            <v>2</v>
          </cell>
        </row>
        <row r="1929">
          <cell r="A1929" t="str">
            <v>CHETWA52012</v>
          </cell>
          <cell r="B1929" t="str">
            <v>CHE</v>
          </cell>
          <cell r="C1929" t="str">
            <v>Switzerland</v>
          </cell>
          <cell r="D1929" t="str">
            <v>Item 17</v>
          </cell>
          <cell r="E1929" t="str">
            <v>TWA5</v>
          </cell>
          <cell r="F1929" t="str">
            <v>Equal treatment for TWA workers</v>
          </cell>
          <cell r="G1929">
            <v>2012</v>
          </cell>
          <cell r="H1929">
            <v>2012</v>
          </cell>
          <cell r="I1929" t="str">
            <v>Equal treatment only in the field of extended collective bargaining agreements concerning minimal salary, hours of work, progressional development, anticipated retirement.</v>
          </cell>
          <cell r="J1929">
            <v>1</v>
          </cell>
          <cell r="M1929">
            <v>3</v>
          </cell>
        </row>
        <row r="1930">
          <cell r="A1930" t="str">
            <v>CHECD12012</v>
          </cell>
          <cell r="B1930" t="str">
            <v>CHE</v>
          </cell>
          <cell r="C1930" t="str">
            <v>Switzerland</v>
          </cell>
          <cell r="D1930" t="str">
            <v>Item 18</v>
          </cell>
          <cell r="E1930" t="str">
            <v>CD1</v>
          </cell>
          <cell r="F1930" t="str">
            <v>Definition of collective dismissal</v>
          </cell>
          <cell r="G1930">
            <v>2012</v>
          </cell>
          <cell r="H1930">
            <v>2012</v>
          </cell>
          <cell r="I1930" t="str">
            <v>10+ workers in firms 20-99 employees; 10%+ in firms 100-299; 30+ in firms with 300+ employees.</v>
          </cell>
          <cell r="J1930">
            <v>3</v>
          </cell>
          <cell r="M1930">
            <v>4.5</v>
          </cell>
        </row>
        <row r="1931">
          <cell r="A1931" t="str">
            <v>CHECD22012</v>
          </cell>
          <cell r="B1931" t="str">
            <v>CHE</v>
          </cell>
          <cell r="C1931" t="str">
            <v>Switzerland</v>
          </cell>
          <cell r="D1931" t="str">
            <v>Item 19</v>
          </cell>
          <cell r="E1931" t="str">
            <v>CD2</v>
          </cell>
          <cell r="F1931" t="str">
            <v>Additional notification requirements in case of collective dismissals</v>
          </cell>
          <cell r="G1931">
            <v>2012</v>
          </cell>
          <cell r="H1931">
            <v>2012</v>
          </cell>
          <cell r="I1931" t="str">
            <v>Notification of employee representatives: Obligation to inform and consult with Works Council or trade union delegation.
Notification of public authorities: Duty to notify cantonal employment service.</v>
          </cell>
          <cell r="J1931">
            <v>2</v>
          </cell>
          <cell r="M1931">
            <v>6</v>
          </cell>
        </row>
        <row r="1932">
          <cell r="A1932" t="str">
            <v>CHECD32012</v>
          </cell>
          <cell r="B1932" t="str">
            <v>CHE</v>
          </cell>
          <cell r="C1932" t="str">
            <v>Switzerland</v>
          </cell>
          <cell r="D1932" t="str">
            <v>Item 20</v>
          </cell>
          <cell r="E1932" t="str">
            <v>CD3</v>
          </cell>
          <cell r="F1932" t="str">
            <v>Additional delays involved in case of collective dismissals</v>
          </cell>
          <cell r="G1932">
            <v>2012</v>
          </cell>
          <cell r="H1932">
            <v>2012</v>
          </cell>
          <cell r="I1932" t="str">
            <v xml:space="preserve">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
</v>
          </cell>
          <cell r="J1932">
            <v>10.5</v>
          </cell>
          <cell r="M1932">
            <v>1</v>
          </cell>
        </row>
        <row r="1933">
          <cell r="A1933" t="str">
            <v>CHECD42012</v>
          </cell>
          <cell r="B1933" t="str">
            <v>CHE</v>
          </cell>
          <cell r="C1933" t="str">
            <v>Switzerland</v>
          </cell>
          <cell r="D1933" t="str">
            <v>Item 21</v>
          </cell>
          <cell r="E1933" t="str">
            <v>CD4</v>
          </cell>
          <cell r="F1933" t="str">
            <v>Other special costs to employers in case of collective dismissals</v>
          </cell>
          <cell r="G1933">
            <v>2012</v>
          </cell>
          <cell r="H1933">
            <v>2012</v>
          </cell>
          <cell r="I1933"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1933">
            <v>1</v>
          </cell>
          <cell r="M1933">
            <v>3</v>
          </cell>
        </row>
        <row r="1934">
          <cell r="A1934" t="str">
            <v>CHEREG12013</v>
          </cell>
          <cell r="B1934" t="str">
            <v>CHE</v>
          </cell>
          <cell r="C1934" t="str">
            <v>Switzerland</v>
          </cell>
          <cell r="D1934" t="str">
            <v>Item 1</v>
          </cell>
          <cell r="E1934" t="str">
            <v>REG1</v>
          </cell>
          <cell r="F1934" t="str">
            <v>Notification procedures</v>
          </cell>
          <cell r="G1934">
            <v>2013</v>
          </cell>
          <cell r="H1934">
            <v>2013</v>
          </cell>
          <cell r="I1934" t="str">
            <v>Notification to employee who has the right to request a statement of reasons.</v>
          </cell>
          <cell r="J1934">
            <v>1</v>
          </cell>
          <cell r="M1934">
            <v>2</v>
          </cell>
        </row>
        <row r="1935">
          <cell r="A1935" t="str">
            <v>CHEREG22013</v>
          </cell>
          <cell r="B1935" t="str">
            <v>CHE</v>
          </cell>
          <cell r="C1935" t="str">
            <v>Switzerland</v>
          </cell>
          <cell r="D1935" t="str">
            <v>Item 2</v>
          </cell>
          <cell r="E1935" t="str">
            <v>REG2</v>
          </cell>
          <cell r="F1935" t="str">
            <v>Delay before notice can start</v>
          </cell>
          <cell r="G1935">
            <v>2013</v>
          </cell>
          <cell r="H1935">
            <v>2013</v>
          </cell>
          <cell r="I1935" t="str">
            <v xml:space="preserve">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
</v>
          </cell>
          <cell r="J1935">
            <v>16</v>
          </cell>
          <cell r="M1935">
            <v>2</v>
          </cell>
        </row>
        <row r="1936">
          <cell r="A1936" t="str">
            <v>CHEREG32013</v>
          </cell>
          <cell r="B1936" t="str">
            <v>CHE</v>
          </cell>
          <cell r="C1936" t="str">
            <v>Switzerland</v>
          </cell>
          <cell r="D1936" t="str">
            <v>Item 3</v>
          </cell>
          <cell r="E1936" t="str">
            <v>REG3A, REG3B, REG3C</v>
          </cell>
          <cell r="F1936" t="str">
            <v>Notice / tenure</v>
          </cell>
          <cell r="G1936">
            <v>2013</v>
          </cell>
          <cell r="H1936">
            <v>2013</v>
          </cell>
          <cell r="I1936" t="str">
            <v>All workers: 7d during the trial period (1 to 3 months), 1m&lt;1y, 2m&lt;10y, 3m&gt;10y, always to the end of a calendar month.
9 months tenure: 1 month, 4 years tenure: 2 months, 20 years tenure: 3 months.</v>
          </cell>
          <cell r="J1936">
            <v>1</v>
          </cell>
          <cell r="K1936">
            <v>2</v>
          </cell>
          <cell r="L1936">
            <v>3</v>
          </cell>
          <cell r="M1936">
            <v>3</v>
          </cell>
          <cell r="N1936">
            <v>4</v>
          </cell>
          <cell r="O1936">
            <v>2</v>
          </cell>
        </row>
        <row r="1937">
          <cell r="A1937" t="str">
            <v>CHEREG42013</v>
          </cell>
          <cell r="B1937" t="str">
            <v>CHE</v>
          </cell>
          <cell r="C1937" t="str">
            <v>Switzerland</v>
          </cell>
          <cell r="D1937" t="str">
            <v>Item 4</v>
          </cell>
          <cell r="E1937" t="str">
            <v>REG4A, REG4B, REG4C</v>
          </cell>
          <cell r="F1937" t="str">
            <v>Severance pay / tenure</v>
          </cell>
          <cell r="G1937">
            <v>2013</v>
          </cell>
          <cell r="H1937">
            <v>2013</v>
          </cell>
          <cell r="I1937" t="str">
            <v xml:space="preserve">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
</v>
          </cell>
          <cell r="J1937">
            <v>0</v>
          </cell>
          <cell r="K1937">
            <v>0</v>
          </cell>
          <cell r="L1937">
            <v>0</v>
          </cell>
          <cell r="M1937">
            <v>0</v>
          </cell>
          <cell r="N1937">
            <v>0</v>
          </cell>
          <cell r="O1937">
            <v>0</v>
          </cell>
        </row>
        <row r="1938">
          <cell r="A1938" t="str">
            <v>CHEREG52013</v>
          </cell>
          <cell r="B1938" t="str">
            <v>CHE</v>
          </cell>
          <cell r="C1938" t="str">
            <v>Switzerland</v>
          </cell>
          <cell r="D1938" t="str">
            <v>Item 5</v>
          </cell>
          <cell r="E1938" t="str">
            <v>REG5</v>
          </cell>
          <cell r="F1938" t="str">
            <v>Definition of justified or unfair dismissal</v>
          </cell>
          <cell r="G1938">
            <v>2013</v>
          </cell>
          <cell r="H1938">
            <v>2013</v>
          </cell>
          <cell r="I1938"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1938">
            <v>0</v>
          </cell>
          <cell r="M1938">
            <v>0</v>
          </cell>
        </row>
        <row r="1939">
          <cell r="A1939" t="str">
            <v>CHEREG62013</v>
          </cell>
          <cell r="B1939" t="str">
            <v>CHE</v>
          </cell>
          <cell r="C1939" t="str">
            <v>Switzerland</v>
          </cell>
          <cell r="D1939" t="str">
            <v>Item 6</v>
          </cell>
          <cell r="E1939" t="str">
            <v>REG6</v>
          </cell>
          <cell r="F1939" t="str">
            <v>Trial period</v>
          </cell>
          <cell r="G1939">
            <v>2013</v>
          </cell>
          <cell r="H1939">
            <v>2013</v>
          </cell>
          <cell r="I1939" t="str">
            <v>All workers: 1 month, often extended to 3 months in individual employment contracts.</v>
          </cell>
          <cell r="J1939">
            <v>2</v>
          </cell>
          <cell r="M1939">
            <v>5</v>
          </cell>
        </row>
        <row r="1940">
          <cell r="A1940" t="str">
            <v>CHEREG72013</v>
          </cell>
          <cell r="B1940" t="str">
            <v>CHE</v>
          </cell>
          <cell r="C1940" t="str">
            <v>Switzerland</v>
          </cell>
          <cell r="D1940" t="str">
            <v>Item 7</v>
          </cell>
          <cell r="E1940" t="str">
            <v>REG7</v>
          </cell>
          <cell r="F1940" t="str">
            <v xml:space="preserve">Compensation following unfair dismissal </v>
          </cell>
          <cell r="G1940">
            <v>2013</v>
          </cell>
          <cell r="H1940">
            <v>2013</v>
          </cell>
          <cell r="I1940" t="str">
            <v xml:space="preserve">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
</v>
          </cell>
          <cell r="J1940">
            <v>6</v>
          </cell>
          <cell r="M1940">
            <v>1</v>
          </cell>
        </row>
        <row r="1941">
          <cell r="A1941" t="str">
            <v>CHEREG82013</v>
          </cell>
          <cell r="B1941" t="str">
            <v>CHE</v>
          </cell>
          <cell r="C1941" t="str">
            <v>Switzerland</v>
          </cell>
          <cell r="D1941" t="str">
            <v>Item 8</v>
          </cell>
          <cell r="E1941" t="str">
            <v>REG8</v>
          </cell>
          <cell r="F1941" t="str">
            <v>Possibility of reinstatement following unfair dismissal</v>
          </cell>
          <cell r="G1941">
            <v>2013</v>
          </cell>
          <cell r="H1941">
            <v>2013</v>
          </cell>
          <cell r="I1941" t="str">
            <v>Courts are not empowered to order reinstatement (except in case of discrimination against women).</v>
          </cell>
          <cell r="J1941">
            <v>0</v>
          </cell>
          <cell r="M1941">
            <v>0</v>
          </cell>
        </row>
        <row r="1942">
          <cell r="A1942" t="str">
            <v>CHEREG92013</v>
          </cell>
          <cell r="B1942" t="str">
            <v>CHE</v>
          </cell>
          <cell r="C1942" t="str">
            <v>Switzerland</v>
          </cell>
          <cell r="D1942" t="str">
            <v>Item 9</v>
          </cell>
          <cell r="E1942" t="str">
            <v>REG9</v>
          </cell>
          <cell r="F1942" t="str">
            <v>Maximum time for claim</v>
          </cell>
          <cell r="G1942">
            <v>2013</v>
          </cell>
          <cell r="H1942">
            <v>2013</v>
          </cell>
          <cell r="I1942"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1942">
            <v>0</v>
          </cell>
          <cell r="M1942">
            <v>0</v>
          </cell>
          <cell r="P1942" t="str">
            <v>changed</v>
          </cell>
        </row>
        <row r="1943">
          <cell r="A1943" t="str">
            <v>CHEFTC12013</v>
          </cell>
          <cell r="B1943" t="str">
            <v>CHE</v>
          </cell>
          <cell r="C1943" t="str">
            <v>Switzerland</v>
          </cell>
          <cell r="D1943" t="str">
            <v>Item 10</v>
          </cell>
          <cell r="E1943" t="str">
            <v>FTC1</v>
          </cell>
          <cell r="F1943" t="str">
            <v>Valid cases for use of fixed-term contracts, other than  “objective”  or “material” situation</v>
          </cell>
          <cell r="G1943">
            <v>2013</v>
          </cell>
          <cell r="H1943">
            <v>2013</v>
          </cell>
          <cell r="I1943" t="str">
            <v xml:space="preserve">General </v>
          </cell>
          <cell r="J1943">
            <v>3</v>
          </cell>
          <cell r="M1943">
            <v>0</v>
          </cell>
        </row>
        <row r="1944">
          <cell r="A1944" t="str">
            <v>CHEFTC22013</v>
          </cell>
          <cell r="B1944" t="str">
            <v>CHE</v>
          </cell>
          <cell r="C1944" t="str">
            <v>Switzerland</v>
          </cell>
          <cell r="D1944" t="str">
            <v>Item 11</v>
          </cell>
          <cell r="E1944" t="str">
            <v>FTC2</v>
          </cell>
          <cell r="F1944" t="str">
            <v>Maximum number of successive fixed-term contracts</v>
          </cell>
          <cell r="G1944">
            <v>2013</v>
          </cell>
          <cell r="H1944">
            <v>2013</v>
          </cell>
          <cell r="I1944" t="str">
            <v>Estimated 1.5
No limit specified, but successive contracts imply the risk of a court declaring the fixed-term contract null and void.</v>
          </cell>
          <cell r="J1944">
            <v>1.5</v>
          </cell>
          <cell r="M1944">
            <v>5</v>
          </cell>
        </row>
        <row r="1945">
          <cell r="A1945" t="str">
            <v>CHEFTC32013</v>
          </cell>
          <cell r="B1945" t="str">
            <v>CHE</v>
          </cell>
          <cell r="C1945" t="str">
            <v>Switzerland</v>
          </cell>
          <cell r="D1945" t="str">
            <v>Item 12</v>
          </cell>
          <cell r="E1945" t="str">
            <v>FTC3</v>
          </cell>
          <cell r="F1945" t="str">
            <v>Maximum cumulated duration of successive fixed-term contracts</v>
          </cell>
          <cell r="G1945">
            <v>2013</v>
          </cell>
          <cell r="H1945">
            <v>2013</v>
          </cell>
          <cell r="I1945" t="str">
            <v>No limit specified.</v>
          </cell>
          <cell r="J1945">
            <v>200</v>
          </cell>
          <cell r="M1945">
            <v>0</v>
          </cell>
        </row>
        <row r="1946">
          <cell r="A1946" t="str">
            <v>CHETWA12013</v>
          </cell>
          <cell r="B1946" t="str">
            <v>CHE</v>
          </cell>
          <cell r="C1946" t="str">
            <v>Switzerland</v>
          </cell>
          <cell r="D1946" t="str">
            <v>Item 13</v>
          </cell>
          <cell r="E1946" t="str">
            <v>TWA1</v>
          </cell>
          <cell r="F1946" t="str">
            <v>Types of work for which TWA employment is legal</v>
          </cell>
          <cell r="G1946">
            <v>2013</v>
          </cell>
          <cell r="H1946">
            <v>2013</v>
          </cell>
          <cell r="I1946" t="str">
            <v>General</v>
          </cell>
          <cell r="J1946">
            <v>4</v>
          </cell>
          <cell r="M1946">
            <v>0</v>
          </cell>
        </row>
        <row r="1947">
          <cell r="A1947" t="str">
            <v>CHETWA22013</v>
          </cell>
          <cell r="B1947" t="str">
            <v>CHE</v>
          </cell>
          <cell r="C1947" t="str">
            <v>Switzerland</v>
          </cell>
          <cell r="D1947" t="str">
            <v>Item 14</v>
          </cell>
          <cell r="E1947" t="str">
            <v>TWA2A, TWA2B</v>
          </cell>
          <cell r="F1947" t="str">
            <v>Are there any restrictions on the number of renewals of a TWA contract?</v>
          </cell>
          <cell r="G1947">
            <v>2013</v>
          </cell>
          <cell r="H1947">
            <v>2013</v>
          </cell>
          <cell r="I1947" t="str">
            <v xml:space="preserve">Renewals or prolongation of fixed-term contracts only possible if there is an objective reason for the conclusion of another temporary contract or for a temporary prolongation.
Chains of assignments of the same workers on the same post in the same firm are not allowed
</v>
          </cell>
          <cell r="J1947" t="str">
            <v>Yes</v>
          </cell>
          <cell r="K1947" t="str">
            <v>Yes</v>
          </cell>
          <cell r="M1947">
            <v>4</v>
          </cell>
          <cell r="N1947">
            <v>4</v>
          </cell>
        </row>
        <row r="1948">
          <cell r="A1948" t="str">
            <v>CHETWA32013</v>
          </cell>
          <cell r="B1948" t="str">
            <v>CHE</v>
          </cell>
          <cell r="C1948" t="str">
            <v>Switzerland</v>
          </cell>
          <cell r="D1948" t="str">
            <v>Item 15</v>
          </cell>
          <cell r="E1948" t="str">
            <v>TWA3A, TWA3B</v>
          </cell>
          <cell r="F1948" t="str">
            <v>Maximum cumulated duration of temporary work contracts</v>
          </cell>
          <cell r="G1948">
            <v>2013</v>
          </cell>
          <cell r="H1948">
            <v>2013</v>
          </cell>
          <cell r="I1948" t="str">
            <v>No limit</v>
          </cell>
          <cell r="J1948">
            <v>100</v>
          </cell>
          <cell r="K1948">
            <v>100</v>
          </cell>
          <cell r="M1948">
            <v>0</v>
          </cell>
          <cell r="N1948">
            <v>0</v>
          </cell>
        </row>
        <row r="1949">
          <cell r="A1949" t="str">
            <v>CHETWA42013</v>
          </cell>
          <cell r="B1949" t="str">
            <v>CHE</v>
          </cell>
          <cell r="C1949" t="str">
            <v>Switzerland</v>
          </cell>
          <cell r="D1949" t="str">
            <v>Item 16</v>
          </cell>
          <cell r="E1949" t="str">
            <v>TWA4</v>
          </cell>
          <cell r="F1949" t="str">
            <v>Authorisation and reporting obligations</v>
          </cell>
          <cell r="G1949">
            <v>2013</v>
          </cell>
          <cell r="H1949">
            <v>2013</v>
          </cell>
          <cell r="I1949" t="str">
            <v>Requires administrative authorisation.</v>
          </cell>
          <cell r="J1949">
            <v>1</v>
          </cell>
          <cell r="M1949">
            <v>2</v>
          </cell>
        </row>
        <row r="1950">
          <cell r="A1950" t="str">
            <v>CHETWA52013</v>
          </cell>
          <cell r="B1950" t="str">
            <v>CHE</v>
          </cell>
          <cell r="C1950" t="str">
            <v>Switzerland</v>
          </cell>
          <cell r="D1950" t="str">
            <v>Item 17</v>
          </cell>
          <cell r="E1950" t="str">
            <v>TWA5</v>
          </cell>
          <cell r="F1950" t="str">
            <v>Equal treatment for TWA workers</v>
          </cell>
          <cell r="G1950">
            <v>2013</v>
          </cell>
          <cell r="H1950">
            <v>2013</v>
          </cell>
          <cell r="I1950" t="str">
            <v>Equal treatment only in the field of extended collective bargaining agreements concerning minimal salary, hours of work, progressional development, anticipated retirement.</v>
          </cell>
          <cell r="J1950">
            <v>1</v>
          </cell>
          <cell r="M1950">
            <v>3</v>
          </cell>
        </row>
        <row r="1951">
          <cell r="A1951" t="str">
            <v>CHECD12013</v>
          </cell>
          <cell r="B1951" t="str">
            <v>CHE</v>
          </cell>
          <cell r="C1951" t="str">
            <v>Switzerland</v>
          </cell>
          <cell r="D1951" t="str">
            <v>Item 18</v>
          </cell>
          <cell r="E1951" t="str">
            <v>CD1</v>
          </cell>
          <cell r="F1951" t="str">
            <v>Definition of collective dismissal</v>
          </cell>
          <cell r="G1951">
            <v>2013</v>
          </cell>
          <cell r="H1951">
            <v>2013</v>
          </cell>
          <cell r="I1951" t="str">
            <v>10+ workers in firms 20-99 employees; 10%+ in firms 100-299; 30+ in firms with 300+ employees.</v>
          </cell>
          <cell r="J1951">
            <v>3</v>
          </cell>
          <cell r="M1951">
            <v>4.5</v>
          </cell>
        </row>
        <row r="1952">
          <cell r="A1952" t="str">
            <v>CHECD22013</v>
          </cell>
          <cell r="B1952" t="str">
            <v>CHE</v>
          </cell>
          <cell r="C1952" t="str">
            <v>Switzerland</v>
          </cell>
          <cell r="D1952" t="str">
            <v>Item 19</v>
          </cell>
          <cell r="E1952" t="str">
            <v>CD2</v>
          </cell>
          <cell r="F1952" t="str">
            <v>Additional notification requirements in case of collective dismissals</v>
          </cell>
          <cell r="G1952">
            <v>2013</v>
          </cell>
          <cell r="H1952">
            <v>2013</v>
          </cell>
          <cell r="I1952" t="str">
            <v>Notification of employee representatives: Obligation to inform and consult with Works Council or trade union delegation.
Notification of public authorities: Duty to notify cantonal employment service.</v>
          </cell>
          <cell r="J1952">
            <v>2</v>
          </cell>
          <cell r="M1952">
            <v>6</v>
          </cell>
        </row>
        <row r="1953">
          <cell r="A1953" t="str">
            <v>CHECD32013</v>
          </cell>
          <cell r="B1953" t="str">
            <v>CHE</v>
          </cell>
          <cell r="C1953" t="str">
            <v>Switzerland</v>
          </cell>
          <cell r="D1953" t="str">
            <v>Item 20</v>
          </cell>
          <cell r="E1953" t="str">
            <v>CD3</v>
          </cell>
          <cell r="F1953" t="str">
            <v>Additional delays involved in case of collective dismissals</v>
          </cell>
          <cell r="G1953">
            <v>2013</v>
          </cell>
          <cell r="H1953">
            <v>2013</v>
          </cell>
          <cell r="I1953" t="str">
            <v xml:space="preserve">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
</v>
          </cell>
          <cell r="J1953">
            <v>10.5</v>
          </cell>
          <cell r="M1953">
            <v>1</v>
          </cell>
        </row>
        <row r="1954">
          <cell r="A1954" t="str">
            <v>CHECD42013</v>
          </cell>
          <cell r="B1954" t="str">
            <v>CHE</v>
          </cell>
          <cell r="C1954" t="str">
            <v>Switzerland</v>
          </cell>
          <cell r="D1954" t="str">
            <v>Item 21</v>
          </cell>
          <cell r="E1954" t="str">
            <v>CD4</v>
          </cell>
          <cell r="F1954" t="str">
            <v>Other special costs to employers in case of collective dismissals</v>
          </cell>
          <cell r="G1954">
            <v>2013</v>
          </cell>
          <cell r="H1954">
            <v>2013</v>
          </cell>
          <cell r="I1954"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1954">
            <v>1</v>
          </cell>
          <cell r="M1954">
            <v>3</v>
          </cell>
        </row>
        <row r="1955">
          <cell r="A1955" t="str">
            <v>FRAREG12012</v>
          </cell>
          <cell r="B1955" t="str">
            <v>FRA</v>
          </cell>
          <cell r="C1955" t="str">
            <v>France</v>
          </cell>
          <cell r="D1955" t="str">
            <v>Item 1</v>
          </cell>
          <cell r="E1955" t="str">
            <v>REG1</v>
          </cell>
          <cell r="F1955" t="str">
            <v>Notification procedures</v>
          </cell>
          <cell r="G1955">
            <v>2012</v>
          </cell>
          <cell r="H1955">
            <v>2012</v>
          </cell>
          <cell r="I1955"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955">
            <v>1.5</v>
          </cell>
          <cell r="M1955">
            <v>3</v>
          </cell>
        </row>
        <row r="1956">
          <cell r="A1956" t="str">
            <v>FRAREG22012</v>
          </cell>
          <cell r="B1956" t="str">
            <v>FRA</v>
          </cell>
          <cell r="C1956" t="str">
            <v>France</v>
          </cell>
          <cell r="D1956" t="str">
            <v>Item 2</v>
          </cell>
          <cell r="E1956" t="str">
            <v>REG2</v>
          </cell>
          <cell r="F1956" t="str">
            <v>Delay before notice can start</v>
          </cell>
          <cell r="G1956">
            <v>2012</v>
          </cell>
          <cell r="H1956">
            <v>2012</v>
          </cell>
          <cell r="I1956" t="str">
            <v xml:space="preserve">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
</v>
          </cell>
          <cell r="J1956">
            <v>15.5</v>
          </cell>
          <cell r="M1956">
            <v>2</v>
          </cell>
        </row>
        <row r="1957">
          <cell r="A1957" t="str">
            <v>FRAREG32012</v>
          </cell>
          <cell r="B1957" t="str">
            <v>FRA</v>
          </cell>
          <cell r="C1957" t="str">
            <v>France</v>
          </cell>
          <cell r="D1957" t="str">
            <v>Item 3</v>
          </cell>
          <cell r="E1957" t="str">
            <v>REG3A, REG3B, REG3C</v>
          </cell>
          <cell r="F1957" t="str">
            <v>Notice / tenure</v>
          </cell>
          <cell r="G1957">
            <v>2012</v>
          </cell>
          <cell r="H1957">
            <v>2012</v>
          </cell>
          <cell r="I1957"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957">
            <v>1</v>
          </cell>
          <cell r="K1957">
            <v>2</v>
          </cell>
          <cell r="L1957">
            <v>2</v>
          </cell>
          <cell r="M1957">
            <v>3</v>
          </cell>
          <cell r="N1957">
            <v>4</v>
          </cell>
          <cell r="O1957">
            <v>1</v>
          </cell>
        </row>
        <row r="1958">
          <cell r="A1958" t="str">
            <v>FRAREG42012</v>
          </cell>
          <cell r="B1958" t="str">
            <v>FRA</v>
          </cell>
          <cell r="C1958" t="str">
            <v>France</v>
          </cell>
          <cell r="D1958" t="str">
            <v>Item 4</v>
          </cell>
          <cell r="E1958" t="str">
            <v>REG4A, REG4B, REG4C</v>
          </cell>
          <cell r="F1958" t="str">
            <v>Severance pay / tenure</v>
          </cell>
          <cell r="G1958">
            <v>2012</v>
          </cell>
          <cell r="H1958">
            <v>2012</v>
          </cell>
          <cell r="I1958"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958">
            <v>0</v>
          </cell>
          <cell r="K1958">
            <v>0.8</v>
          </cell>
          <cell r="L1958">
            <v>5.4</v>
          </cell>
          <cell r="M1958">
            <v>0</v>
          </cell>
          <cell r="N1958">
            <v>2</v>
          </cell>
          <cell r="O1958">
            <v>2</v>
          </cell>
        </row>
        <row r="1959">
          <cell r="A1959" t="str">
            <v>FRAREG52012</v>
          </cell>
          <cell r="B1959" t="str">
            <v>FRA</v>
          </cell>
          <cell r="C1959" t="str">
            <v>France</v>
          </cell>
          <cell r="D1959" t="str">
            <v>Item 5</v>
          </cell>
          <cell r="E1959" t="str">
            <v>REG5</v>
          </cell>
          <cell r="F1959" t="str">
            <v>Definition of justified or unfair dismissal</v>
          </cell>
          <cell r="G1959">
            <v>2012</v>
          </cell>
          <cell r="H1959">
            <v>2012</v>
          </cell>
          <cell r="I1959"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959">
            <v>2</v>
          </cell>
          <cell r="M1959">
            <v>4</v>
          </cell>
        </row>
        <row r="1960">
          <cell r="A1960" t="str">
            <v>FRAREG62012</v>
          </cell>
          <cell r="B1960" t="str">
            <v>FRA</v>
          </cell>
          <cell r="C1960" t="str">
            <v>France</v>
          </cell>
          <cell r="D1960" t="str">
            <v>Item 6</v>
          </cell>
          <cell r="E1960" t="str">
            <v>REG6</v>
          </cell>
          <cell r="F1960" t="str">
            <v>Trial period</v>
          </cell>
          <cell r="G1960">
            <v>2012</v>
          </cell>
          <cell r="H1960">
            <v>2012</v>
          </cell>
          <cell r="I1960"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960">
            <v>3.75</v>
          </cell>
          <cell r="M1960">
            <v>4</v>
          </cell>
        </row>
        <row r="1961">
          <cell r="A1961" t="str">
            <v>FRAREG72012</v>
          </cell>
          <cell r="B1961" t="str">
            <v>FRA</v>
          </cell>
          <cell r="C1961" t="str">
            <v>France</v>
          </cell>
          <cell r="D1961" t="str">
            <v>Item 7</v>
          </cell>
          <cell r="E1961" t="str">
            <v>REG7</v>
          </cell>
          <cell r="F1961" t="str">
            <v xml:space="preserve">Compensation following unfair dismissal </v>
          </cell>
          <cell r="G1961">
            <v>2012</v>
          </cell>
          <cell r="H1961">
            <v>2012</v>
          </cell>
          <cell r="I1961"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961">
            <v>16</v>
          </cell>
          <cell r="M1961">
            <v>3</v>
          </cell>
        </row>
        <row r="1962">
          <cell r="A1962" t="str">
            <v>FRAREG82012</v>
          </cell>
          <cell r="B1962" t="str">
            <v>FRA</v>
          </cell>
          <cell r="C1962" t="str">
            <v>France</v>
          </cell>
          <cell r="D1962" t="str">
            <v>Item 8</v>
          </cell>
          <cell r="E1962" t="str">
            <v>REG8</v>
          </cell>
          <cell r="F1962" t="str">
            <v>Possibility of reinstatement following unfair dismissal</v>
          </cell>
          <cell r="G1962">
            <v>2012</v>
          </cell>
          <cell r="H1962">
            <v>2012</v>
          </cell>
          <cell r="I1962"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962">
            <v>0</v>
          </cell>
          <cell r="M1962">
            <v>0</v>
          </cell>
        </row>
        <row r="1963">
          <cell r="A1963" t="str">
            <v>FRAREG92012</v>
          </cell>
          <cell r="B1963" t="str">
            <v>FRA</v>
          </cell>
          <cell r="C1963" t="str">
            <v>France</v>
          </cell>
          <cell r="D1963" t="str">
            <v>Item 9</v>
          </cell>
          <cell r="E1963" t="str">
            <v>REG9</v>
          </cell>
          <cell r="F1963" t="str">
            <v>Maximum time for claim</v>
          </cell>
          <cell r="G1963">
            <v>2012</v>
          </cell>
          <cell r="H1963">
            <v>2012</v>
          </cell>
          <cell r="I1963"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963">
            <v>36</v>
          </cell>
          <cell r="M1963">
            <v>6</v>
          </cell>
        </row>
        <row r="1964">
          <cell r="A1964" t="str">
            <v>FRAFTC12012</v>
          </cell>
          <cell r="B1964" t="str">
            <v>FRA</v>
          </cell>
          <cell r="C1964" t="str">
            <v>France</v>
          </cell>
          <cell r="D1964" t="str">
            <v>Item 10</v>
          </cell>
          <cell r="E1964" t="str">
            <v>FTC1</v>
          </cell>
          <cell r="F1964" t="str">
            <v>Valid cases for use of fixed-term contracts, other than  “objective”  or “material” situation</v>
          </cell>
          <cell r="G1964">
            <v>2012</v>
          </cell>
          <cell r="H1964">
            <v>2012</v>
          </cell>
          <cell r="I1964" t="str">
            <v xml:space="preserve">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
</v>
          </cell>
          <cell r="J1964">
            <v>1</v>
          </cell>
          <cell r="M1964">
            <v>4</v>
          </cell>
        </row>
        <row r="1965">
          <cell r="A1965" t="str">
            <v>FRAFTC22012</v>
          </cell>
          <cell r="B1965" t="str">
            <v>FRA</v>
          </cell>
          <cell r="C1965" t="str">
            <v>France</v>
          </cell>
          <cell r="D1965" t="str">
            <v>Item 11</v>
          </cell>
          <cell r="E1965" t="str">
            <v>FTC2</v>
          </cell>
          <cell r="F1965" t="str">
            <v>Maximum number of successive fixed-term contracts</v>
          </cell>
          <cell r="G1965">
            <v>2012</v>
          </cell>
          <cell r="H1965">
            <v>2012</v>
          </cell>
          <cell r="I1965"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965">
            <v>2</v>
          </cell>
          <cell r="M1965">
            <v>4</v>
          </cell>
        </row>
        <row r="1966">
          <cell r="A1966" t="str">
            <v>FRAFTC32012</v>
          </cell>
          <cell r="B1966" t="str">
            <v>FRA</v>
          </cell>
          <cell r="C1966" t="str">
            <v>France</v>
          </cell>
          <cell r="D1966" t="str">
            <v>Item 12</v>
          </cell>
          <cell r="E1966" t="str">
            <v>FTC3</v>
          </cell>
          <cell r="F1966" t="str">
            <v>Maximum cumulated duration of successive fixed-term contracts</v>
          </cell>
          <cell r="G1966">
            <v>2012</v>
          </cell>
          <cell r="H1966">
            <v>2012</v>
          </cell>
          <cell r="I1966"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966">
            <v>18</v>
          </cell>
          <cell r="M1966">
            <v>4</v>
          </cell>
        </row>
        <row r="1967">
          <cell r="A1967" t="str">
            <v>FRATWA12012</v>
          </cell>
          <cell r="B1967" t="str">
            <v>FRA</v>
          </cell>
          <cell r="C1967" t="str">
            <v>France</v>
          </cell>
          <cell r="D1967" t="str">
            <v>Item 13</v>
          </cell>
          <cell r="E1967" t="str">
            <v>TWA1</v>
          </cell>
          <cell r="F1967" t="str">
            <v>Types of work for which TWA employment is legal</v>
          </cell>
          <cell r="G1967">
            <v>2012</v>
          </cell>
          <cell r="H1967">
            <v>2012</v>
          </cell>
          <cell r="I1967"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967">
            <v>2</v>
          </cell>
          <cell r="M1967">
            <v>3</v>
          </cell>
        </row>
        <row r="1968">
          <cell r="A1968" t="str">
            <v>FRATWA22012</v>
          </cell>
          <cell r="B1968" t="str">
            <v>FRA</v>
          </cell>
          <cell r="C1968" t="str">
            <v>France</v>
          </cell>
          <cell r="D1968" t="str">
            <v>Item 14</v>
          </cell>
          <cell r="E1968" t="str">
            <v>TWA2A, TWA2B</v>
          </cell>
          <cell r="F1968" t="str">
            <v>Are there any restrictions on the number of renewals of a TWA contract?</v>
          </cell>
          <cell r="G1968">
            <v>2012</v>
          </cell>
          <cell r="H1968">
            <v>2012</v>
          </cell>
          <cell r="I1968" t="str">
            <v>Oui. Un nouveau contrat sur le même poste ne peut débuter qu’après un délai correspondant à un tiers de la durée du contrat initial.</v>
          </cell>
          <cell r="J1968" t="str">
            <v>Yes</v>
          </cell>
          <cell r="K1968" t="str">
            <v>Yes</v>
          </cell>
          <cell r="M1968">
            <v>4</v>
          </cell>
          <cell r="N1968">
            <v>4</v>
          </cell>
        </row>
        <row r="1969">
          <cell r="A1969" t="str">
            <v>FRATWA32012</v>
          </cell>
          <cell r="B1969" t="str">
            <v>FRA</v>
          </cell>
          <cell r="C1969" t="str">
            <v>France</v>
          </cell>
          <cell r="D1969" t="str">
            <v>Item 15</v>
          </cell>
          <cell r="E1969" t="str">
            <v>TWA3A, TWA3B</v>
          </cell>
          <cell r="F1969" t="str">
            <v>Maximum cumulated duration of temporary work contracts</v>
          </cell>
          <cell r="G1969">
            <v>2012</v>
          </cell>
          <cell r="H1969">
            <v>2012</v>
          </cell>
          <cell r="I1969"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969">
            <v>18</v>
          </cell>
          <cell r="K1969">
            <v>18</v>
          </cell>
          <cell r="M1969">
            <v>3</v>
          </cell>
          <cell r="N1969">
            <v>3</v>
          </cell>
        </row>
        <row r="1970">
          <cell r="A1970" t="str">
            <v>FRATWA42012</v>
          </cell>
          <cell r="B1970" t="str">
            <v>FRA</v>
          </cell>
          <cell r="C1970" t="str">
            <v>France</v>
          </cell>
          <cell r="D1970" t="str">
            <v>Item 16</v>
          </cell>
          <cell r="E1970" t="str">
            <v>TWA4</v>
          </cell>
          <cell r="F1970" t="str">
            <v>Authorisation and reporting obligations</v>
          </cell>
          <cell r="G1970">
            <v>2012</v>
          </cell>
          <cell r="H1970">
            <v>2012</v>
          </cell>
          <cell r="I1970" t="str">
            <v>Nécessite une autorisation administrative spéciale</v>
          </cell>
          <cell r="J1970">
            <v>1</v>
          </cell>
          <cell r="M1970">
            <v>2</v>
          </cell>
        </row>
        <row r="1971">
          <cell r="A1971" t="str">
            <v>FRATWA52012</v>
          </cell>
          <cell r="B1971" t="str">
            <v>FRA</v>
          </cell>
          <cell r="C1971" t="str">
            <v>France</v>
          </cell>
          <cell r="D1971" t="str">
            <v>Item 17</v>
          </cell>
          <cell r="E1971" t="str">
            <v>TWA5</v>
          </cell>
          <cell r="F1971" t="str">
            <v>Equal treatment for TWA workers</v>
          </cell>
          <cell r="G1971">
            <v>2012</v>
          </cell>
          <cell r="H1971">
            <v>2012</v>
          </cell>
          <cell r="I1971" t="str">
            <v xml:space="preserve">Égalité de traitement pour la rémunération et pour les autres conditions de travail </v>
          </cell>
          <cell r="J1971">
            <v>2</v>
          </cell>
          <cell r="M1971">
            <v>6</v>
          </cell>
        </row>
        <row r="1972">
          <cell r="A1972" t="str">
            <v>FRACD12012</v>
          </cell>
          <cell r="B1972" t="str">
            <v>FRA</v>
          </cell>
          <cell r="C1972" t="str">
            <v>France</v>
          </cell>
          <cell r="D1972" t="str">
            <v>Item 18</v>
          </cell>
          <cell r="E1972" t="str">
            <v>CD1</v>
          </cell>
          <cell r="F1972" t="str">
            <v>Definition of collective dismissal</v>
          </cell>
          <cell r="G1972">
            <v>2012</v>
          </cell>
          <cell r="H1972">
            <v>2012</v>
          </cell>
          <cell r="I1972"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972">
            <v>3</v>
          </cell>
          <cell r="M1972">
            <v>4.5</v>
          </cell>
        </row>
        <row r="1973">
          <cell r="A1973" t="str">
            <v>FRACD22012</v>
          </cell>
          <cell r="B1973" t="str">
            <v>FRA</v>
          </cell>
          <cell r="C1973" t="str">
            <v>France</v>
          </cell>
          <cell r="D1973" t="str">
            <v>Item 19</v>
          </cell>
          <cell r="E1973" t="str">
            <v>CD2</v>
          </cell>
          <cell r="F1973" t="str">
            <v>Additional notification requirements in case of collective dismissals</v>
          </cell>
          <cell r="G1973">
            <v>2012</v>
          </cell>
          <cell r="H1973">
            <v>2012</v>
          </cell>
          <cell r="I1973" t="str">
            <v xml:space="preserve">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
</v>
          </cell>
          <cell r="J1973">
            <v>1</v>
          </cell>
          <cell r="M1973">
            <v>3</v>
          </cell>
        </row>
        <row r="1974">
          <cell r="A1974" t="str">
            <v>FRACD32012</v>
          </cell>
          <cell r="B1974" t="str">
            <v>FRA</v>
          </cell>
          <cell r="C1974" t="str">
            <v>France</v>
          </cell>
          <cell r="D1974" t="str">
            <v>Item 20</v>
          </cell>
          <cell r="E1974" t="str">
            <v>CD3</v>
          </cell>
          <cell r="F1974" t="str">
            <v>Additional delays involved in case of collective dismissals</v>
          </cell>
          <cell r="G1974">
            <v>2012</v>
          </cell>
          <cell r="H1974">
            <v>2012</v>
          </cell>
          <cell r="I1974" t="str">
            <v xml:space="preserve">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
</v>
          </cell>
          <cell r="J1974">
            <v>40.5</v>
          </cell>
          <cell r="M1974">
            <v>3</v>
          </cell>
        </row>
        <row r="1975">
          <cell r="A1975" t="str">
            <v>FRACD42012</v>
          </cell>
          <cell r="B1975" t="str">
            <v>FRA</v>
          </cell>
          <cell r="C1975" t="str">
            <v>France</v>
          </cell>
          <cell r="D1975" t="str">
            <v>Item 21</v>
          </cell>
          <cell r="E1975" t="str">
            <v>CD4</v>
          </cell>
          <cell r="F1975" t="str">
            <v>Other special costs to employers in case of collective dismissals</v>
          </cell>
          <cell r="G1975">
            <v>2012</v>
          </cell>
          <cell r="H1975">
            <v>2012</v>
          </cell>
          <cell r="I1975"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975">
            <v>1</v>
          </cell>
          <cell r="M1975">
            <v>3</v>
          </cell>
        </row>
        <row r="1976">
          <cell r="A1976" t="str">
            <v>FRAREG12013</v>
          </cell>
          <cell r="B1976" t="str">
            <v>FRA</v>
          </cell>
          <cell r="C1976" t="str">
            <v>France</v>
          </cell>
          <cell r="D1976" t="str">
            <v>Item 1</v>
          </cell>
          <cell r="E1976" t="str">
            <v>REG1</v>
          </cell>
          <cell r="F1976" t="str">
            <v>Notification procedures</v>
          </cell>
          <cell r="G1976">
            <v>2013</v>
          </cell>
          <cell r="H1976">
            <v>2013</v>
          </cell>
          <cell r="I1976"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976">
            <v>1.5</v>
          </cell>
          <cell r="M1976">
            <v>3</v>
          </cell>
        </row>
        <row r="1977">
          <cell r="A1977" t="str">
            <v>FRAREG22013</v>
          </cell>
          <cell r="B1977" t="str">
            <v>FRA</v>
          </cell>
          <cell r="C1977" t="str">
            <v>France</v>
          </cell>
          <cell r="D1977" t="str">
            <v>Item 2</v>
          </cell>
          <cell r="E1977" t="str">
            <v>REG2</v>
          </cell>
          <cell r="F1977" t="str">
            <v>Delay before notice can start</v>
          </cell>
          <cell r="G1977">
            <v>2013</v>
          </cell>
          <cell r="H1977">
            <v>2013</v>
          </cell>
          <cell r="I1977" t="str">
            <v xml:space="preserve">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
</v>
          </cell>
          <cell r="J1977">
            <v>15.5</v>
          </cell>
          <cell r="M1977">
            <v>2</v>
          </cell>
        </row>
        <row r="1978">
          <cell r="A1978" t="str">
            <v>FRAREG32013</v>
          </cell>
          <cell r="B1978" t="str">
            <v>FRA</v>
          </cell>
          <cell r="C1978" t="str">
            <v>France</v>
          </cell>
          <cell r="D1978" t="str">
            <v>Item 3</v>
          </cell>
          <cell r="E1978" t="str">
            <v>REG3A, REG3B, REG3C</v>
          </cell>
          <cell r="F1978" t="str">
            <v>Notice / tenure</v>
          </cell>
          <cell r="G1978">
            <v>2013</v>
          </cell>
          <cell r="H1978">
            <v>2013</v>
          </cell>
          <cell r="I1978"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978">
            <v>1</v>
          </cell>
          <cell r="K1978">
            <v>2</v>
          </cell>
          <cell r="L1978">
            <v>2</v>
          </cell>
          <cell r="M1978">
            <v>3</v>
          </cell>
          <cell r="N1978">
            <v>4</v>
          </cell>
          <cell r="O1978">
            <v>1</v>
          </cell>
        </row>
        <row r="1979">
          <cell r="A1979" t="str">
            <v>FRAREG42013</v>
          </cell>
          <cell r="B1979" t="str">
            <v>FRA</v>
          </cell>
          <cell r="C1979" t="str">
            <v>France</v>
          </cell>
          <cell r="D1979" t="str">
            <v>Item 4</v>
          </cell>
          <cell r="E1979" t="str">
            <v>REG4A, REG4B, REG4C</v>
          </cell>
          <cell r="F1979" t="str">
            <v>Severance pay / tenure</v>
          </cell>
          <cell r="G1979">
            <v>2013</v>
          </cell>
          <cell r="H1979">
            <v>2013</v>
          </cell>
          <cell r="I1979"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979">
            <v>0</v>
          </cell>
          <cell r="K1979">
            <v>0.8</v>
          </cell>
          <cell r="L1979">
            <v>5.4</v>
          </cell>
          <cell r="M1979">
            <v>0</v>
          </cell>
          <cell r="N1979">
            <v>2</v>
          </cell>
          <cell r="O1979">
            <v>2</v>
          </cell>
        </row>
        <row r="1980">
          <cell r="A1980" t="str">
            <v>FRAREG52013</v>
          </cell>
          <cell r="B1980" t="str">
            <v>FRA</v>
          </cell>
          <cell r="C1980" t="str">
            <v>France</v>
          </cell>
          <cell r="D1980" t="str">
            <v>Item 5</v>
          </cell>
          <cell r="E1980" t="str">
            <v>REG5</v>
          </cell>
          <cell r="F1980" t="str">
            <v>Definition of justified or unfair dismissal</v>
          </cell>
          <cell r="G1980">
            <v>2013</v>
          </cell>
          <cell r="H1980">
            <v>2013</v>
          </cell>
          <cell r="I1980"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980">
            <v>2</v>
          </cell>
          <cell r="M1980">
            <v>4</v>
          </cell>
        </row>
        <row r="1981">
          <cell r="A1981" t="str">
            <v>FRAREG62013</v>
          </cell>
          <cell r="B1981" t="str">
            <v>FRA</v>
          </cell>
          <cell r="C1981" t="str">
            <v>France</v>
          </cell>
          <cell r="D1981" t="str">
            <v>Item 6</v>
          </cell>
          <cell r="E1981" t="str">
            <v>REG6</v>
          </cell>
          <cell r="F1981" t="str">
            <v>Trial period</v>
          </cell>
          <cell r="G1981">
            <v>2013</v>
          </cell>
          <cell r="H1981">
            <v>2013</v>
          </cell>
          <cell r="I1981"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981">
            <v>3.75</v>
          </cell>
          <cell r="M1981">
            <v>4</v>
          </cell>
        </row>
        <row r="1982">
          <cell r="A1982" t="str">
            <v>FRAREG72013</v>
          </cell>
          <cell r="B1982" t="str">
            <v>FRA</v>
          </cell>
          <cell r="C1982" t="str">
            <v>France</v>
          </cell>
          <cell r="D1982" t="str">
            <v>Item 7</v>
          </cell>
          <cell r="E1982" t="str">
            <v>REG7</v>
          </cell>
          <cell r="F1982" t="str">
            <v xml:space="preserve">Compensation following unfair dismissal </v>
          </cell>
          <cell r="G1982">
            <v>2013</v>
          </cell>
          <cell r="H1982">
            <v>2013</v>
          </cell>
          <cell r="I1982"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982">
            <v>16</v>
          </cell>
          <cell r="M1982">
            <v>3</v>
          </cell>
        </row>
        <row r="1983">
          <cell r="A1983" t="str">
            <v>FRAREG82013</v>
          </cell>
          <cell r="B1983" t="str">
            <v>FRA</v>
          </cell>
          <cell r="C1983" t="str">
            <v>France</v>
          </cell>
          <cell r="D1983" t="str">
            <v>Item 8</v>
          </cell>
          <cell r="E1983" t="str">
            <v>REG8</v>
          </cell>
          <cell r="F1983" t="str">
            <v>Possibility of reinstatement following unfair dismissal</v>
          </cell>
          <cell r="G1983">
            <v>2013</v>
          </cell>
          <cell r="H1983">
            <v>2013</v>
          </cell>
          <cell r="I1983"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983">
            <v>0</v>
          </cell>
          <cell r="M1983">
            <v>0</v>
          </cell>
        </row>
        <row r="1984">
          <cell r="A1984" t="str">
            <v>FRAREG92013</v>
          </cell>
          <cell r="B1984" t="str">
            <v>FRA</v>
          </cell>
          <cell r="C1984" t="str">
            <v>France</v>
          </cell>
          <cell r="D1984" t="str">
            <v>Item 9</v>
          </cell>
          <cell r="E1984" t="str">
            <v>REG9</v>
          </cell>
          <cell r="F1984" t="str">
            <v>Maximum time for claim</v>
          </cell>
          <cell r="G1984">
            <v>2013</v>
          </cell>
          <cell r="H1984">
            <v>2013</v>
          </cell>
          <cell r="I1984"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984">
            <v>36</v>
          </cell>
          <cell r="M1984">
            <v>6</v>
          </cell>
        </row>
        <row r="1985">
          <cell r="A1985" t="str">
            <v>FRAFTC12013</v>
          </cell>
          <cell r="B1985" t="str">
            <v>FRA</v>
          </cell>
          <cell r="C1985" t="str">
            <v>France</v>
          </cell>
          <cell r="D1985" t="str">
            <v>Item 10</v>
          </cell>
          <cell r="E1985" t="str">
            <v>FTC1</v>
          </cell>
          <cell r="F1985" t="str">
            <v>Valid cases for use of fixed-term contracts, other than  “objective”  or “material” situation</v>
          </cell>
          <cell r="G1985">
            <v>2013</v>
          </cell>
          <cell r="H1985">
            <v>2013</v>
          </cell>
          <cell r="I1985" t="str">
            <v xml:space="preserve">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
</v>
          </cell>
          <cell r="J1985">
            <v>1</v>
          </cell>
          <cell r="M1985">
            <v>4</v>
          </cell>
        </row>
        <row r="1986">
          <cell r="A1986" t="str">
            <v>FRAFTC22013</v>
          </cell>
          <cell r="B1986" t="str">
            <v>FRA</v>
          </cell>
          <cell r="C1986" t="str">
            <v>France</v>
          </cell>
          <cell r="D1986" t="str">
            <v>Item 11</v>
          </cell>
          <cell r="E1986" t="str">
            <v>FTC2</v>
          </cell>
          <cell r="F1986" t="str">
            <v>Maximum number of successive fixed-term contracts</v>
          </cell>
          <cell r="G1986">
            <v>2013</v>
          </cell>
          <cell r="H1986">
            <v>2013</v>
          </cell>
          <cell r="I1986"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986">
            <v>2</v>
          </cell>
          <cell r="M1986">
            <v>4</v>
          </cell>
        </row>
        <row r="1987">
          <cell r="A1987" t="str">
            <v>FRAFTC32013</v>
          </cell>
          <cell r="B1987" t="str">
            <v>FRA</v>
          </cell>
          <cell r="C1987" t="str">
            <v>France</v>
          </cell>
          <cell r="D1987" t="str">
            <v>Item 12</v>
          </cell>
          <cell r="E1987" t="str">
            <v>FTC3</v>
          </cell>
          <cell r="F1987" t="str">
            <v>Maximum cumulated duration of successive fixed-term contracts</v>
          </cell>
          <cell r="G1987">
            <v>2013</v>
          </cell>
          <cell r="H1987">
            <v>2013</v>
          </cell>
          <cell r="I1987"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987">
            <v>18</v>
          </cell>
          <cell r="M1987">
            <v>4</v>
          </cell>
        </row>
        <row r="1988">
          <cell r="A1988" t="str">
            <v>FRATWA12013</v>
          </cell>
          <cell r="B1988" t="str">
            <v>FRA</v>
          </cell>
          <cell r="C1988" t="str">
            <v>France</v>
          </cell>
          <cell r="D1988" t="str">
            <v>Item 13</v>
          </cell>
          <cell r="E1988" t="str">
            <v>TWA1</v>
          </cell>
          <cell r="F1988" t="str">
            <v>Types of work for which TWA employment is legal</v>
          </cell>
          <cell r="G1988">
            <v>2013</v>
          </cell>
          <cell r="H1988">
            <v>2013</v>
          </cell>
          <cell r="I1988"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988">
            <v>2</v>
          </cell>
          <cell r="M1988">
            <v>3</v>
          </cell>
        </row>
        <row r="1989">
          <cell r="A1989" t="str">
            <v>FRATWA22013</v>
          </cell>
          <cell r="B1989" t="str">
            <v>FRA</v>
          </cell>
          <cell r="C1989" t="str">
            <v>France</v>
          </cell>
          <cell r="D1989" t="str">
            <v>Item 14</v>
          </cell>
          <cell r="E1989" t="str">
            <v>TWA2A, TWA2B</v>
          </cell>
          <cell r="F1989" t="str">
            <v>Are there any restrictions on the number of renewals of a TWA contract?</v>
          </cell>
          <cell r="G1989">
            <v>2013</v>
          </cell>
          <cell r="H1989">
            <v>2013</v>
          </cell>
          <cell r="I1989" t="str">
            <v>Oui. Un nouveau contrat sur le même poste ne peut débuter qu’après un délai correspondant à un tiers de la durée du contrat initial.</v>
          </cell>
          <cell r="J1989" t="str">
            <v>Yes</v>
          </cell>
          <cell r="K1989" t="str">
            <v>Yes</v>
          </cell>
          <cell r="M1989">
            <v>4</v>
          </cell>
          <cell r="N1989">
            <v>4</v>
          </cell>
        </row>
        <row r="1990">
          <cell r="A1990" t="str">
            <v>FRATWA32013</v>
          </cell>
          <cell r="B1990" t="str">
            <v>FRA</v>
          </cell>
          <cell r="C1990" t="str">
            <v>France</v>
          </cell>
          <cell r="D1990" t="str">
            <v>Item 15</v>
          </cell>
          <cell r="E1990" t="str">
            <v>TWA3A, TWA3B</v>
          </cell>
          <cell r="F1990" t="str">
            <v>Maximum cumulated duration of temporary work contracts</v>
          </cell>
          <cell r="G1990">
            <v>2013</v>
          </cell>
          <cell r="H1990">
            <v>2013</v>
          </cell>
          <cell r="I1990"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990">
            <v>18</v>
          </cell>
          <cell r="K1990">
            <v>18</v>
          </cell>
          <cell r="M1990">
            <v>3</v>
          </cell>
          <cell r="N1990">
            <v>3</v>
          </cell>
        </row>
        <row r="1991">
          <cell r="A1991" t="str">
            <v>FRATWA42013</v>
          </cell>
          <cell r="B1991" t="str">
            <v>FRA</v>
          </cell>
          <cell r="C1991" t="str">
            <v>France</v>
          </cell>
          <cell r="D1991" t="str">
            <v>Item 16</v>
          </cell>
          <cell r="E1991" t="str">
            <v>TWA4</v>
          </cell>
          <cell r="F1991" t="str">
            <v>Authorisation and reporting obligations</v>
          </cell>
          <cell r="G1991">
            <v>2013</v>
          </cell>
          <cell r="H1991">
            <v>2013</v>
          </cell>
          <cell r="I1991" t="str">
            <v>Nécessite une autorisation administrative spéciale</v>
          </cell>
          <cell r="J1991">
            <v>1</v>
          </cell>
          <cell r="M1991">
            <v>2</v>
          </cell>
        </row>
        <row r="1992">
          <cell r="A1992" t="str">
            <v>FRATWA52013</v>
          </cell>
          <cell r="B1992" t="str">
            <v>FRA</v>
          </cell>
          <cell r="C1992" t="str">
            <v>France</v>
          </cell>
          <cell r="D1992" t="str">
            <v>Item 17</v>
          </cell>
          <cell r="E1992" t="str">
            <v>TWA5</v>
          </cell>
          <cell r="F1992" t="str">
            <v>Equal treatment for TWA workers</v>
          </cell>
          <cell r="G1992">
            <v>2013</v>
          </cell>
          <cell r="H1992">
            <v>2013</v>
          </cell>
          <cell r="I1992" t="str">
            <v xml:space="preserve">Égalité de traitement pour la rémunération et pour les autres conditions de travail </v>
          </cell>
          <cell r="J1992">
            <v>2</v>
          </cell>
          <cell r="M1992">
            <v>6</v>
          </cell>
        </row>
        <row r="1993">
          <cell r="A1993" t="str">
            <v>FRACD12013</v>
          </cell>
          <cell r="B1993" t="str">
            <v>FRA</v>
          </cell>
          <cell r="C1993" t="str">
            <v>France</v>
          </cell>
          <cell r="D1993" t="str">
            <v>Item 18</v>
          </cell>
          <cell r="E1993" t="str">
            <v>CD1</v>
          </cell>
          <cell r="F1993" t="str">
            <v>Definition of collective dismissal</v>
          </cell>
          <cell r="G1993">
            <v>2013</v>
          </cell>
          <cell r="H1993">
            <v>2013</v>
          </cell>
          <cell r="I1993"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993">
            <v>3</v>
          </cell>
          <cell r="M1993">
            <v>4.5</v>
          </cell>
        </row>
        <row r="1994">
          <cell r="A1994" t="str">
            <v>FRACD22013</v>
          </cell>
          <cell r="B1994" t="str">
            <v>FRA</v>
          </cell>
          <cell r="C1994" t="str">
            <v>France</v>
          </cell>
          <cell r="D1994" t="str">
            <v>Item 19</v>
          </cell>
          <cell r="E1994" t="str">
            <v>CD2</v>
          </cell>
          <cell r="F1994" t="str">
            <v>Additional notification requirements in case of collective dismissals</v>
          </cell>
          <cell r="G1994">
            <v>2013</v>
          </cell>
          <cell r="H1994">
            <v>2013</v>
          </cell>
          <cell r="I1994" t="str">
            <v xml:space="preserve">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
</v>
          </cell>
          <cell r="J1994">
            <v>1</v>
          </cell>
          <cell r="M1994">
            <v>3</v>
          </cell>
        </row>
        <row r="1995">
          <cell r="A1995" t="str">
            <v>FRACD32013</v>
          </cell>
          <cell r="B1995" t="str">
            <v>FRA</v>
          </cell>
          <cell r="C1995" t="str">
            <v>France</v>
          </cell>
          <cell r="D1995" t="str">
            <v>Item 20</v>
          </cell>
          <cell r="E1995" t="str">
            <v>CD3</v>
          </cell>
          <cell r="F1995" t="str">
            <v>Additional delays involved in case of collective dismissals</v>
          </cell>
          <cell r="G1995">
            <v>2013</v>
          </cell>
          <cell r="H1995">
            <v>2013</v>
          </cell>
          <cell r="I1995" t="str">
            <v>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v>
          </cell>
          <cell r="J1995">
            <v>40.5</v>
          </cell>
          <cell r="M1995">
            <v>3</v>
          </cell>
        </row>
        <row r="1996">
          <cell r="A1996" t="str">
            <v>FRACD42013</v>
          </cell>
          <cell r="B1996" t="str">
            <v>FRA</v>
          </cell>
          <cell r="C1996" t="str">
            <v>France</v>
          </cell>
          <cell r="D1996" t="str">
            <v>Item 21</v>
          </cell>
          <cell r="E1996" t="str">
            <v>CD4</v>
          </cell>
          <cell r="F1996" t="str">
            <v>Other special costs to employers in case of collective dismissals</v>
          </cell>
          <cell r="G1996">
            <v>2013</v>
          </cell>
          <cell r="H1996">
            <v>2013</v>
          </cell>
          <cell r="I1996"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996">
            <v>1</v>
          </cell>
          <cell r="M1996">
            <v>3</v>
          </cell>
        </row>
        <row r="1997">
          <cell r="A1997" t="str">
            <v>INDREG12012</v>
          </cell>
          <cell r="B1997" t="str">
            <v>IND</v>
          </cell>
          <cell r="C1997" t="str">
            <v>India</v>
          </cell>
          <cell r="D1997" t="str">
            <v>Item 1</v>
          </cell>
          <cell r="E1997" t="str">
            <v>REG1</v>
          </cell>
          <cell r="F1997" t="str">
            <v>Notification procedures</v>
          </cell>
          <cell r="G1997">
            <v>2012</v>
          </cell>
          <cell r="H1997">
            <v>2012</v>
          </cell>
          <cell r="I1997" t="str">
            <v>Firms are required to give workers written notice of dismissal. For retrenchments, the relevant government authority must also be notified (art. 25F, Industrial disputes act, 1947). For establishments with 100 or more workmen, the employer must also obtain permission from the relevant government authority before retrenchment can take place. Retrenchment is defined as termination for whatsoever reason, except in the case of disciplinary action (see e.g. State Bank of India v. N Sundara Money [1976] 3 SCR 160). 
Calculation: based on retrenchment; average of large and small establishments ((2+3)/2 = 2.5)</v>
          </cell>
          <cell r="J1997">
            <v>2.5</v>
          </cell>
          <cell r="M1997">
            <v>5</v>
          </cell>
        </row>
        <row r="1998">
          <cell r="A1998" t="str">
            <v>INDREG22012</v>
          </cell>
          <cell r="B1998" t="str">
            <v>IND</v>
          </cell>
          <cell r="C1998" t="str">
            <v>India</v>
          </cell>
          <cell r="D1998" t="str">
            <v>Item 2</v>
          </cell>
          <cell r="E1998" t="str">
            <v>REG2</v>
          </cell>
          <cell r="F1998" t="str">
            <v>Delay before notice can start</v>
          </cell>
          <cell r="G1998">
            <v>2012</v>
          </cell>
          <cell r="H1998">
            <v>2012</v>
          </cell>
          <cell r="I1998" t="str">
            <v>Written notice of dismissal can be handed to the employee. Courts may require that an employee be given warning prior to dismissal and a fair hearing. Where an employee is dismissed for disciplinary reasons, courts usually examine whether appropriate warning was given prior to dismissal. For large establishments, permission for retrenchment must be received from the relevant government authority. The government authority must decide within 60 days from the date of application by the employer. In case there is no decision in 60 days, it is deemed that permission is granted
Calculation: based on retrenchment; average of large and small establishments (1 day for written notice + 6 days for warning and hearing+ 60/2 days for permission) = 37 days</v>
          </cell>
          <cell r="J1998">
            <v>37</v>
          </cell>
          <cell r="M1998">
            <v>5</v>
          </cell>
        </row>
        <row r="1999">
          <cell r="A1999" t="str">
            <v>INDREG32012</v>
          </cell>
          <cell r="B1999" t="str">
            <v>IND</v>
          </cell>
          <cell r="C1999" t="str">
            <v>India</v>
          </cell>
          <cell r="D1999" t="str">
            <v>Item 3</v>
          </cell>
          <cell r="E1999" t="str">
            <v>REG3A, REG3B, REG3C</v>
          </cell>
          <cell r="F1999" t="str">
            <v>Notice / tenure</v>
          </cell>
          <cell r="G1999">
            <v>2012</v>
          </cell>
          <cell r="H1999">
            <v>2012</v>
          </cell>
          <cell r="I1999" t="str">
            <v>In case of retrenchment: workers with no less than one year’s tenure are entitled to one month’s notice or payment in lieu of notice. Establishments with 100 or more workmen are required to give workers three months’ notice or payment in lieu to workers with more than one year’s tenure.
Calculation: based on retrenchment; average of large and small establishments</v>
          </cell>
          <cell r="J1999">
            <v>0</v>
          </cell>
          <cell r="K1999">
            <v>2</v>
          </cell>
          <cell r="L1999">
            <v>2</v>
          </cell>
          <cell r="M1999">
            <v>0</v>
          </cell>
          <cell r="N1999">
            <v>4</v>
          </cell>
          <cell r="O1999">
            <v>1</v>
          </cell>
        </row>
        <row r="2000">
          <cell r="A2000" t="str">
            <v>INDREG42012</v>
          </cell>
          <cell r="B2000" t="str">
            <v>IND</v>
          </cell>
          <cell r="C2000" t="str">
            <v>India</v>
          </cell>
          <cell r="D2000" t="str">
            <v>Item 4</v>
          </cell>
          <cell r="E2000" t="str">
            <v>REG4A, REG4B, REG4C</v>
          </cell>
          <cell r="F2000" t="str">
            <v>Severance pay / tenure</v>
          </cell>
          <cell r="G2000">
            <v>2012</v>
          </cell>
          <cell r="H2000">
            <v>2012</v>
          </cell>
          <cell r="I2000" t="str">
            <v xml:space="preserve">Workers with no less than one year’s tenure who are dismissed for retrenchment are entitled to 15 days pay for each completed year of continuous service or any part thereof exceeding six months.
Calculation: based on retrenchment
</v>
          </cell>
          <cell r="J2000">
            <v>0</v>
          </cell>
          <cell r="K2000">
            <v>2</v>
          </cell>
          <cell r="L2000">
            <v>10</v>
          </cell>
          <cell r="M2000">
            <v>0</v>
          </cell>
          <cell r="N2000">
            <v>3</v>
          </cell>
          <cell r="O2000">
            <v>3</v>
          </cell>
        </row>
        <row r="2001">
          <cell r="A2001" t="str">
            <v>INDREG52012</v>
          </cell>
          <cell r="B2001" t="str">
            <v>IND</v>
          </cell>
          <cell r="C2001" t="str">
            <v>India</v>
          </cell>
          <cell r="D2001" t="str">
            <v>Item 5</v>
          </cell>
          <cell r="E2001" t="str">
            <v>REG5</v>
          </cell>
          <cell r="F2001" t="str">
            <v>Definition of justified or unfair dismissal</v>
          </cell>
          <cell r="G2001">
            <v>2012</v>
          </cell>
          <cell r="H2001">
            <v>2012</v>
          </cell>
          <cell r="I2001" t="str">
            <v>Fair: an employee can be dismissed on the charge of theft, habitual negligence of duty, disorderly behavior, bribery, lack of capability, financial irregularities or subordination. However, in most cases the employee is entitled to warning prior to dismissal and a fair hearing. However, company standing orders regulating dismissal must be approved by government authorities and typically severely restrict dismissal as result of disciplinary action. Retrenchment, defined in a very wide way, is also generally fair provided that procedures has been followed correctly (e.g. State Bank of India v. N Sundara Money [1976] 3 SCR 160; State of Bombay and others v. Hospital Mazdoor Sabha &amp; others [1960] 2 SCR 866).
Unfair: dismissal is unfair if provisions for retrenchment or dismissal have not been properly followed, where the employee has not had an adequate opportunity to defend him/herself, during sickness, maternity leave, in retribution for filing a complaint, for taking part in peaceful trade union activities or as a result of discrimination.
For economic redundancies, in the absence of any agreement between the employer and dismissed worker, the employer should dismiss the worker who was the last person to be employed in the category.</v>
          </cell>
          <cell r="J2001">
            <v>1</v>
          </cell>
          <cell r="M2001">
            <v>2</v>
          </cell>
        </row>
        <row r="2002">
          <cell r="A2002" t="str">
            <v>INDREG62012</v>
          </cell>
          <cell r="B2002" t="str">
            <v>IND</v>
          </cell>
          <cell r="C2002" t="str">
            <v>India</v>
          </cell>
          <cell r="D2002" t="str">
            <v>Item 6</v>
          </cell>
          <cell r="E2002" t="str">
            <v>REG6</v>
          </cell>
          <cell r="F2002" t="str">
            <v>Trial period</v>
          </cell>
          <cell r="G2002">
            <v>2012</v>
          </cell>
          <cell r="H2002">
            <v>2012</v>
          </cell>
          <cell r="I2002" t="str">
            <v xml:space="preserve">Employees appointed for a permanent post are usually kept on probation for a period of six months to a year, during which time the employee’s suitability for the job can be assessed. The law does not stipulate any maximum probation period.
Calculation: average of typical minimum and maximum length
</v>
          </cell>
          <cell r="J2002">
            <v>9</v>
          </cell>
          <cell r="M2002">
            <v>3</v>
          </cell>
        </row>
        <row r="2003">
          <cell r="A2003" t="str">
            <v>INDREG72012</v>
          </cell>
          <cell r="B2003" t="str">
            <v>IND</v>
          </cell>
          <cell r="C2003" t="str">
            <v>India</v>
          </cell>
          <cell r="D2003" t="str">
            <v>Item 7</v>
          </cell>
          <cell r="E2003" t="str">
            <v>REG7</v>
          </cell>
          <cell r="F2003" t="str">
            <v xml:space="preserve">Compensation following unfair dismissal </v>
          </cell>
          <cell r="G2003">
            <v>2012</v>
          </cell>
          <cell r="H2003">
            <v>2012</v>
          </cell>
          <cell r="I2003" t="str">
            <v xml:space="preserve">In the event that a dismissal is found to be unfair, the court may reinstate the worker with  back pay. In extreme cases where the employer argues strongly against reinstatement, the court may award compensation instead of reinstatement. Labour courts typically take 3-4 years to settle disputes and make an award. The law stipulates that in case of illegal dismissal the workman dismissed is entitled to all the benefits under any law as if he/she had not been laid-off.
</v>
          </cell>
          <cell r="J2003">
            <v>6</v>
          </cell>
          <cell r="M2003">
            <v>1</v>
          </cell>
        </row>
        <row r="2004">
          <cell r="A2004" t="str">
            <v>INDREG82012</v>
          </cell>
          <cell r="B2004" t="str">
            <v>IND</v>
          </cell>
          <cell r="C2004" t="str">
            <v>India</v>
          </cell>
          <cell r="D2004" t="str">
            <v>Item 8</v>
          </cell>
          <cell r="E2004" t="str">
            <v>REG8</v>
          </cell>
          <cell r="F2004" t="str">
            <v>Possibility of reinstatement following unfair dismissal</v>
          </cell>
          <cell r="G2004">
            <v>2012</v>
          </cell>
          <cell r="H2004">
            <v>2012</v>
          </cell>
          <cell r="I2004" t="str">
            <v xml:space="preserve">In most cases of unfair dismissal, the court orders reinstatement. </v>
          </cell>
          <cell r="J2004">
            <v>3</v>
          </cell>
          <cell r="M2004">
            <v>6</v>
          </cell>
        </row>
        <row r="2005">
          <cell r="A2005" t="str">
            <v>INDREG92012</v>
          </cell>
          <cell r="B2005" t="str">
            <v>IND</v>
          </cell>
          <cell r="C2005" t="str">
            <v>India</v>
          </cell>
          <cell r="D2005" t="str">
            <v>Item 9</v>
          </cell>
          <cell r="E2005" t="str">
            <v>REG9</v>
          </cell>
          <cell r="F2005" t="str">
            <v>Maximum time for claim</v>
          </cell>
          <cell r="G2005">
            <v>2012</v>
          </cell>
          <cell r="H2005">
            <v>2012</v>
          </cell>
          <cell r="I2005" t="str">
            <v>The application to the Labour court or Tribunal shall be made before the expiry of 3 years from the date of discharge, dismissal, retrenchment or otherwise termination of service according to amended Industrial Dispute Act of 2010.</v>
          </cell>
          <cell r="J2005">
            <v>36</v>
          </cell>
          <cell r="M2005">
            <v>6</v>
          </cell>
          <cell r="P2005" t="str">
            <v>From at least 1st January 2011</v>
          </cell>
        </row>
        <row r="2006">
          <cell r="A2006" t="str">
            <v>INDFTC12012</v>
          </cell>
          <cell r="B2006" t="str">
            <v>IND</v>
          </cell>
          <cell r="C2006" t="str">
            <v>India</v>
          </cell>
          <cell r="D2006" t="str">
            <v>Item 10</v>
          </cell>
          <cell r="E2006" t="str">
            <v>FTC1</v>
          </cell>
          <cell r="F2006" t="str">
            <v>Valid cases for use of fixed-term contracts, other than  “objective”  or “material” situation</v>
          </cell>
          <cell r="G2006">
            <v>2012</v>
          </cell>
          <cell r="H2006">
            <v>2012</v>
          </cell>
          <cell r="I2006" t="str">
            <v>Temporary workers may be engaged for work which is essentially of a temporary nature likely tobe finished within a limited time. Exemptions exist for some industries (information technology and business processing outsourcing) and export processing and special economic zones in some states.</v>
          </cell>
          <cell r="J2006">
            <v>1</v>
          </cell>
          <cell r="M2006">
            <v>4</v>
          </cell>
          <cell r="P2006">
            <v>40926</v>
          </cell>
        </row>
        <row r="2007">
          <cell r="A2007" t="str">
            <v>INDFTC22012</v>
          </cell>
          <cell r="B2007" t="str">
            <v>IND</v>
          </cell>
          <cell r="C2007" t="str">
            <v>India</v>
          </cell>
          <cell r="D2007" t="str">
            <v>Item 11</v>
          </cell>
          <cell r="E2007" t="str">
            <v>FTC2</v>
          </cell>
          <cell r="F2007" t="str">
            <v>Maximum number of successive fixed-term contracts</v>
          </cell>
          <cell r="G2007">
            <v>2012</v>
          </cell>
          <cell r="H2007">
            <v>2012</v>
          </cell>
          <cell r="I2007" t="str">
            <v>No limits.</v>
          </cell>
          <cell r="J2007">
            <v>100</v>
          </cell>
          <cell r="M2007">
            <v>0</v>
          </cell>
        </row>
        <row r="2008">
          <cell r="A2008" t="str">
            <v>INDFTC32012</v>
          </cell>
          <cell r="B2008" t="str">
            <v>IND</v>
          </cell>
          <cell r="C2008" t="str">
            <v>India</v>
          </cell>
          <cell r="D2008" t="str">
            <v>Item 12</v>
          </cell>
          <cell r="E2008" t="str">
            <v>FTC3</v>
          </cell>
          <cell r="F2008" t="str">
            <v>Maximum cumulated duration of successive fixed-term contracts</v>
          </cell>
          <cell r="G2008">
            <v>2012</v>
          </cell>
          <cell r="H2008">
            <v>2012</v>
          </cell>
          <cell r="I2008" t="str">
            <v>No limits.</v>
          </cell>
          <cell r="J2008">
            <v>200</v>
          </cell>
          <cell r="M2008">
            <v>0</v>
          </cell>
        </row>
        <row r="2009">
          <cell r="A2009" t="str">
            <v>INDTWA12012</v>
          </cell>
          <cell r="B2009" t="str">
            <v>IND</v>
          </cell>
          <cell r="C2009" t="str">
            <v>India</v>
          </cell>
          <cell r="D2009" t="str">
            <v>Item 13</v>
          </cell>
          <cell r="E2009" t="str">
            <v>TWA1</v>
          </cell>
          <cell r="F2009" t="str">
            <v>Types of work for which TWA employment is legal</v>
          </cell>
          <cell r="G2009">
            <v>2012</v>
          </cell>
          <cell r="H2009">
            <v>2012</v>
          </cell>
          <cell r="I2009" t="str">
            <v>According to central labour contract laws and rules, contract labour is generally allowed for non-core activities (although with some industries or firms prohibited from using contract labour). However, there is no consensus about what is the effective regulatory environment applying to the staffing industry and whether contract labour laws and rules apply to that industry. This creates a lot of regulatory uncertainty.</v>
          </cell>
          <cell r="J2009">
            <v>2.5</v>
          </cell>
          <cell r="M2009">
            <v>2.25</v>
          </cell>
        </row>
        <row r="2010">
          <cell r="A2010" t="str">
            <v>INDTWA22012</v>
          </cell>
          <cell r="B2010" t="str">
            <v>IND</v>
          </cell>
          <cell r="C2010" t="str">
            <v>India</v>
          </cell>
          <cell r="D2010" t="str">
            <v>Item 14</v>
          </cell>
          <cell r="E2010" t="str">
            <v>TWA2A, TWA2B</v>
          </cell>
          <cell r="F2010" t="str">
            <v>Are there any restrictions on the number of renewals of a TWA contract?</v>
          </cell>
          <cell r="G2010">
            <v>2012</v>
          </cell>
          <cell r="H2010">
            <v>2012</v>
          </cell>
          <cell r="I2010" t="str">
            <v>No</v>
          </cell>
          <cell r="J2010" t="str">
            <v>No</v>
          </cell>
          <cell r="K2010" t="str">
            <v>No</v>
          </cell>
          <cell r="M2010">
            <v>2</v>
          </cell>
          <cell r="N2010">
            <v>2</v>
          </cell>
        </row>
        <row r="2011">
          <cell r="A2011" t="str">
            <v>INDTWA32012</v>
          </cell>
          <cell r="B2011" t="str">
            <v>IND</v>
          </cell>
          <cell r="C2011" t="str">
            <v>India</v>
          </cell>
          <cell r="D2011" t="str">
            <v>Item 15</v>
          </cell>
          <cell r="E2011" t="str">
            <v>TWA3A, TWA3B</v>
          </cell>
          <cell r="F2011" t="str">
            <v>Maximum cumulated duration of temporary work contracts</v>
          </cell>
          <cell r="G2011">
            <v>2012</v>
          </cell>
          <cell r="H2011">
            <v>2012</v>
          </cell>
          <cell r="I2011" t="str">
            <v>No limits for both assignments and contracts.</v>
          </cell>
          <cell r="J2011">
            <v>100</v>
          </cell>
          <cell r="K2011">
            <v>100</v>
          </cell>
          <cell r="M2011">
            <v>0</v>
          </cell>
          <cell r="N2011">
            <v>0</v>
          </cell>
        </row>
        <row r="2012">
          <cell r="A2012" t="str">
            <v>INDTWA42012</v>
          </cell>
          <cell r="B2012" t="str">
            <v>IND</v>
          </cell>
          <cell r="C2012" t="str">
            <v>India</v>
          </cell>
          <cell r="D2012" t="str">
            <v>Item 16</v>
          </cell>
          <cell r="E2012" t="str">
            <v>TWA4</v>
          </cell>
          <cell r="F2012" t="str">
            <v>Authorisation or reporting requirements</v>
          </cell>
          <cell r="G2012">
            <v>2012</v>
          </cell>
          <cell r="H2012">
            <v>2012</v>
          </cell>
          <cell r="I2012" t="str">
            <v>Contractors and user firms with more than 20 employees are required to obtain a license (and pay a fee and security deposit) before engaging contract workers. The license is valid for 12 months, after which it can be renewed by following the same procedure. The contractor is required to report any changes in th number of workers employed or their conditions of work to the licensing authority.</v>
          </cell>
          <cell r="J2012">
            <v>3</v>
          </cell>
          <cell r="M2012">
            <v>6</v>
          </cell>
        </row>
        <row r="2013">
          <cell r="A2013" t="str">
            <v>INDTWA52012</v>
          </cell>
          <cell r="B2013" t="str">
            <v>IND</v>
          </cell>
          <cell r="C2013" t="str">
            <v>India</v>
          </cell>
          <cell r="D2013" t="str">
            <v>Item 17</v>
          </cell>
          <cell r="E2013" t="str">
            <v>TWA5</v>
          </cell>
          <cell r="F2013" t="str">
            <v>Equal treatment for TWA workers</v>
          </cell>
          <cell r="G2013">
            <v>2012</v>
          </cell>
          <cell r="H2013">
            <v>2012</v>
          </cell>
          <cell r="I2013" t="str">
            <v>The wage rates and working conditions of the contracted worker must be the same as those of a worker employed directly by the user firm to do the same type of work.</v>
          </cell>
          <cell r="J2013">
            <v>2</v>
          </cell>
          <cell r="M2013">
            <v>6</v>
          </cell>
        </row>
        <row r="2014">
          <cell r="A2014" t="str">
            <v>INDCD12012</v>
          </cell>
          <cell r="B2014" t="str">
            <v>IND</v>
          </cell>
          <cell r="C2014" t="str">
            <v>India</v>
          </cell>
          <cell r="D2014" t="str">
            <v>Item 18</v>
          </cell>
          <cell r="E2014" t="str">
            <v>CD1</v>
          </cell>
          <cell r="F2014" t="str">
            <v>Definition of collective dismissal</v>
          </cell>
          <cell r="G2014">
            <v>2012</v>
          </cell>
          <cell r="H2014">
            <v>2012</v>
          </cell>
          <cell r="I2014" t="str">
            <v>There are no additional regulations for collective dismissals but there are special regulations in the case of closure of an establishment with 50 or more workmen (art. 25FF, Industrial disputes act, 1947).</v>
          </cell>
          <cell r="J2014">
            <v>0.5</v>
          </cell>
          <cell r="M2014">
            <v>0.75</v>
          </cell>
        </row>
        <row r="2015">
          <cell r="A2015" t="str">
            <v>INDCD22012</v>
          </cell>
          <cell r="B2015" t="str">
            <v>IND</v>
          </cell>
          <cell r="C2015" t="str">
            <v>India</v>
          </cell>
          <cell r="D2015" t="str">
            <v>Item 19</v>
          </cell>
          <cell r="E2015" t="str">
            <v>CD2</v>
          </cell>
          <cell r="F2015" t="str">
            <v>Additional notification requirements in case of collective dismissals</v>
          </cell>
          <cell r="G2015">
            <v>2012</v>
          </cell>
          <cell r="H2015">
            <v>2012</v>
          </cell>
          <cell r="I2015" t="str">
            <v>No additional requirements</v>
          </cell>
          <cell r="J2015">
            <v>0</v>
          </cell>
          <cell r="M2015">
            <v>0</v>
          </cell>
        </row>
        <row r="2016">
          <cell r="A2016" t="str">
            <v>INDCD32012</v>
          </cell>
          <cell r="B2016" t="str">
            <v>IND</v>
          </cell>
          <cell r="C2016" t="str">
            <v>India</v>
          </cell>
          <cell r="D2016" t="str">
            <v>Item 20</v>
          </cell>
          <cell r="E2016" t="str">
            <v>CD3</v>
          </cell>
          <cell r="F2016" t="str">
            <v>Additional delays involved in case of collective dismissals</v>
          </cell>
          <cell r="G2016">
            <v>2012</v>
          </cell>
          <cell r="H2016">
            <v>2012</v>
          </cell>
          <cell r="I2016" t="str">
            <v>In the case of closure of an establishment with at least 50 workmen, workers are entitled of two months notice period.
Calculation: average of large establishments (0 additional days) and small establishments (30/2 additional days).</v>
          </cell>
          <cell r="J2016">
            <v>7.5</v>
          </cell>
          <cell r="M2016">
            <v>1</v>
          </cell>
        </row>
        <row r="2017">
          <cell r="A2017" t="str">
            <v>INDCD42012</v>
          </cell>
          <cell r="B2017" t="str">
            <v>IND</v>
          </cell>
          <cell r="C2017" t="str">
            <v>India</v>
          </cell>
          <cell r="D2017" t="str">
            <v>Item 21</v>
          </cell>
          <cell r="E2017" t="str">
            <v>CD4</v>
          </cell>
          <cell r="F2017" t="str">
            <v>Other special costs to employers in case of collective dismissals</v>
          </cell>
          <cell r="G2017">
            <v>2012</v>
          </cell>
          <cell r="H2017">
            <v>2012</v>
          </cell>
          <cell r="I2017" t="str">
            <v>No additional requirements.</v>
          </cell>
          <cell r="J2017">
            <v>0</v>
          </cell>
          <cell r="M2017">
            <v>0</v>
          </cell>
        </row>
        <row r="2018">
          <cell r="A2018" t="str">
            <v>BRAREG12012</v>
          </cell>
          <cell r="B2018" t="str">
            <v>BRA</v>
          </cell>
          <cell r="C2018" t="str">
            <v>Brazil</v>
          </cell>
          <cell r="D2018" t="str">
            <v>Item 1</v>
          </cell>
          <cell r="E2018" t="str">
            <v>REG1</v>
          </cell>
          <cell r="F2018" t="str">
            <v>Notification procedures</v>
          </cell>
          <cell r="G2018">
            <v>2012</v>
          </cell>
          <cell r="H2018">
            <v>2012</v>
          </cell>
          <cell r="I2018" t="str">
            <v>Oral or written notification in the case of misconduct. In the case of dismissal for any other reason (sem justa causa), no prescribed procedure but notice must be certain and is generally written.</v>
          </cell>
          <cell r="J2018">
            <v>1</v>
          </cell>
          <cell r="M2018">
            <v>2</v>
          </cell>
        </row>
        <row r="2019">
          <cell r="A2019" t="str">
            <v>BRAREG22012</v>
          </cell>
          <cell r="B2019" t="str">
            <v>BRA</v>
          </cell>
          <cell r="C2019" t="str">
            <v>Brazil</v>
          </cell>
          <cell r="D2019" t="str">
            <v>Item 2</v>
          </cell>
          <cell r="E2019" t="str">
            <v>REG2</v>
          </cell>
          <cell r="F2019" t="str">
            <v>Delay before notice can start</v>
          </cell>
          <cell r="G2019">
            <v>2012</v>
          </cell>
          <cell r="H2019">
            <v>2012</v>
          </cell>
          <cell r="I2019" t="str">
            <v>Once notice is given, termination becomes effective upon expiration of the respective period of notice. If the employer reconsiders the dismissal before the end of the notice period, the worker may accept or reject that decision. If the worker accepts reconsideration or continues to work after the notice period expires, the employment contract will remain valid as if no notice had been given.</v>
          </cell>
          <cell r="J2019">
            <v>1</v>
          </cell>
          <cell r="M2019">
            <v>0</v>
          </cell>
        </row>
        <row r="2020">
          <cell r="A2020" t="str">
            <v>BRAREG32012</v>
          </cell>
          <cell r="B2020" t="str">
            <v>BRA</v>
          </cell>
          <cell r="C2020" t="str">
            <v>Brazil</v>
          </cell>
          <cell r="D2020" t="str">
            <v>Item 3</v>
          </cell>
          <cell r="E2020" t="str">
            <v>REG3A, REG3B, REG3C</v>
          </cell>
          <cell r="F2020" t="str">
            <v>Notice / tenure</v>
          </cell>
          <cell r="G2020">
            <v>2012</v>
          </cell>
          <cell r="H2020">
            <v>2012</v>
          </cell>
          <cell r="I2020" t="str">
            <v xml:space="preserve">Advanced notice of 8 days, if weekly paid and less than one year of job tenure in the case of dismissal without justified reason (sem justa causa). Advance notice of at least 30 days for workers either paid monthly or twice a month or with at least one year of job tenure in the case of dismissal without justified reason. This is increased by three days per year of service until a maximum of 90 days (Law 12.506 of October 13, 2011)
9 months:  0.75  month; 4 years: 1.4 months 20 years: 3 months 
</v>
          </cell>
          <cell r="J2020">
            <v>0.75</v>
          </cell>
          <cell r="K2020">
            <v>1.4</v>
          </cell>
          <cell r="L2020">
            <v>3</v>
          </cell>
          <cell r="M2020">
            <v>2</v>
          </cell>
          <cell r="N2020">
            <v>3</v>
          </cell>
          <cell r="O2020">
            <v>2</v>
          </cell>
        </row>
        <row r="2021">
          <cell r="A2021" t="str">
            <v>BRAREG42012</v>
          </cell>
          <cell r="B2021" t="str">
            <v>BRA</v>
          </cell>
          <cell r="C2021" t="str">
            <v>Brazil</v>
          </cell>
          <cell r="D2021" t="str">
            <v>Item 4</v>
          </cell>
          <cell r="E2021" t="str">
            <v>REG4A, REG4B, REG4C</v>
          </cell>
          <cell r="F2021" t="str">
            <v>Severance pay / tenure</v>
          </cell>
          <cell r="G2021">
            <v>2012</v>
          </cell>
          <cell r="H2021">
            <v>2012</v>
          </cell>
          <cell r="I2021" t="str">
            <v xml:space="preserve">No severance pay in the case of dismissal with justified reason (com justa causa), which essentially corresponds to employee’s misconduct. However, the employer deposits 8% of the worker's monthly earnings into a saving account in the worker's name in the Fundo de Garantia po Tempo de Servico (FGTS), which can be accessed by the worker, inter alia, in the case of dismissal not due to misconduct (sem justa causa). Moreover, in this case, private-sector workers are also entitled to an indemnity (multa) of 40% of the total amount deposited in their name in the FGTS. The indemnity is paid over and above the deposits in the worker's FGTS account during the employment contract. In addition, employers must pay as social contributions 10% of the total amount deposited in the FGTS (Decree 3914, 11-09-2001). Note that this applies only as of the fourth month of the employment contract, the first three months being considered as a probationary period. 
Calculation: 40%*8%*number of months of employment.
</v>
          </cell>
          <cell r="J2021">
            <v>0.28999999999999998</v>
          </cell>
          <cell r="K2021">
            <v>1.54</v>
          </cell>
          <cell r="L2021">
            <v>7.7</v>
          </cell>
          <cell r="M2021">
            <v>1</v>
          </cell>
          <cell r="N2021">
            <v>3</v>
          </cell>
          <cell r="O2021">
            <v>3</v>
          </cell>
        </row>
        <row r="2022">
          <cell r="A2022" t="str">
            <v>BRAREG52012</v>
          </cell>
          <cell r="B2022" t="str">
            <v>BRA</v>
          </cell>
          <cell r="C2022" t="str">
            <v>Brazil</v>
          </cell>
          <cell r="D2022" t="str">
            <v>Item 5</v>
          </cell>
          <cell r="E2022" t="str">
            <v>REG5</v>
          </cell>
          <cell r="F2022" t="str">
            <v>Definition of justified or unfair dismissal</v>
          </cell>
          <cell r="G2022">
            <v>2012</v>
          </cell>
          <cell r="H2022">
            <v>2012</v>
          </cell>
          <cell r="I2022" t="str">
            <v xml:space="preserve">The following cases constitute ground for dismissal with justified reason (com justa causa): i) dishonest acts; ii) immoral conduct or misbehaviour; iii) regular conduct of business by the worker for his own or another person’s account, without the employer’s permission, in competition with or to the detriment of the employer; iv) criminal conviction, unless the sentence has been suspended; v) slothfulness or negligence; vi) habitual or on-the-job drunkenness; vii) breach of company secrecy; viii) breach of discipline or insubordination; ix) abandonment of the job; x) physical or verbal aggression in the workplace against any person, except in self defence or in defence of third parties; xi) physical or verbal aggression against the employer or a superior, except in self defence or in defence of third parties; xii) habitual gambling. Acts prejudicial to national security, if proven in administrative proceedings, also constitute grounds for fair dismissal.
However, employers can always dismiss workers with no justified reason (sem justa causa) provided that advance notice is respected and severance payments are observed, except in cases of discrimination and of those categories of employees enjoying job stability (i.e. pregnant women, member of a trade union board and workers' representatives on the Internal Accident Prevention Commission (CIPA)). In the case of dismissal of workers hired before 1979 who have not opted for the FGTS system, courts might order full compensation or reinstatement.
</v>
          </cell>
          <cell r="J2022">
            <v>0</v>
          </cell>
          <cell r="M2022">
            <v>0</v>
          </cell>
        </row>
        <row r="2023">
          <cell r="A2023" t="str">
            <v>BRAREG62012</v>
          </cell>
          <cell r="B2023" t="str">
            <v>BRA</v>
          </cell>
          <cell r="C2023" t="str">
            <v>Brazil</v>
          </cell>
          <cell r="D2023" t="str">
            <v>Item 6</v>
          </cell>
          <cell r="E2023" t="str">
            <v>REG6</v>
          </cell>
          <cell r="F2023" t="str">
            <v>Trial period</v>
          </cell>
          <cell r="G2023">
            <v>2012</v>
          </cell>
          <cell r="H2023">
            <v>2012</v>
          </cell>
          <cell r="I2023" t="str">
            <v>3 months</v>
          </cell>
          <cell r="J2023">
            <v>3</v>
          </cell>
          <cell r="M2023">
            <v>4</v>
          </cell>
        </row>
        <row r="2024">
          <cell r="A2024" t="str">
            <v>BRAREG72012</v>
          </cell>
          <cell r="B2024" t="str">
            <v>BRA</v>
          </cell>
          <cell r="C2024" t="str">
            <v>Brazil</v>
          </cell>
          <cell r="D2024" t="str">
            <v>Item 7</v>
          </cell>
          <cell r="E2024" t="str">
            <v>REG7</v>
          </cell>
          <cell r="F2024" t="str">
            <v xml:space="preserve">Compensation following unfair dismissal </v>
          </cell>
          <cell r="G2024">
            <v>2012</v>
          </cell>
          <cell r="H2024">
            <v>2012</v>
          </cell>
          <cell r="I2024" t="str">
            <v>In the case of dismissal not due to misconduct (sem justa causa), only prescribed notice and indemnities are due. However dismissal of workers hired before 1979 who have not opted for the FGTS system, if no reinstatement is ordered, prescribed compensation is entirely paid by the employer.</v>
          </cell>
          <cell r="J2024">
            <v>0</v>
          </cell>
          <cell r="M2024">
            <v>0</v>
          </cell>
        </row>
        <row r="2025">
          <cell r="A2025" t="str">
            <v>BRAREG82012</v>
          </cell>
          <cell r="B2025" t="str">
            <v>BRA</v>
          </cell>
          <cell r="C2025" t="str">
            <v>Brazil</v>
          </cell>
          <cell r="D2025" t="str">
            <v>Item 8</v>
          </cell>
          <cell r="E2025" t="str">
            <v>REG8</v>
          </cell>
          <cell r="F2025" t="str">
            <v>Possibility of reinstatement following unfair dismissal</v>
          </cell>
          <cell r="G2025">
            <v>2012</v>
          </cell>
          <cell r="H2025">
            <v>2012</v>
          </cell>
          <cell r="I2025" t="str">
            <v>The indemnity paid through FGTS is usually the only remedy. However reinstatement is available in the case of dismissal of workers hired before 1979 who have not opted for the FGTS system. If a serious offence is not duly established, they shall be reinstated or be awarded compensation if the Court declares that reinstatement is not advisable. The same rules apply to those categories of employees enjoying job stability (i.e. pregnant women, member of a trade union board and workers' representatives on the Internal Accident Prevention Commission (CIPA)). If serious reasons for dismissal are not recognized by the Labour Court, they have the right to be reinstated.
Calculation: 0.5 since reinstatement is still possible for workers hired before 1979 who have not opted for the FGTS system.</v>
          </cell>
          <cell r="J2025">
            <v>0.5</v>
          </cell>
          <cell r="M2025">
            <v>1</v>
          </cell>
        </row>
        <row r="2026">
          <cell r="A2026" t="str">
            <v>BRAREG92012</v>
          </cell>
          <cell r="B2026" t="str">
            <v>BRA</v>
          </cell>
          <cell r="C2026" t="str">
            <v>Brazil</v>
          </cell>
          <cell r="D2026" t="str">
            <v>Item 9</v>
          </cell>
          <cell r="E2026" t="str">
            <v>REG9</v>
          </cell>
          <cell r="F2026" t="str">
            <v>Maximum time for claim</v>
          </cell>
          <cell r="G2026">
            <v>2012</v>
          </cell>
          <cell r="H2026">
            <v>2012</v>
          </cell>
          <cell r="I2026" t="str">
            <v>Maximum time period after dismissal notification up to which a claim concerning dismissal can be made is 24 months (Constitution, Art. 7 XXIX)</v>
          </cell>
          <cell r="J2026">
            <v>24</v>
          </cell>
          <cell r="M2026">
            <v>6</v>
          </cell>
        </row>
        <row r="2027">
          <cell r="A2027" t="str">
            <v>BRAFTC12012</v>
          </cell>
          <cell r="B2027" t="str">
            <v>BRA</v>
          </cell>
          <cell r="C2027" t="str">
            <v>Brazil</v>
          </cell>
          <cell r="D2027" t="str">
            <v>Item 10</v>
          </cell>
          <cell r="E2027" t="str">
            <v>FTC1</v>
          </cell>
          <cell r="F2027" t="str">
            <v>Valid cases for use of fixed-term contracts, other than  “objective”  or “material” situation</v>
          </cell>
          <cell r="G2027">
            <v>2012</v>
          </cell>
          <cell r="H2027">
            <v>2012</v>
          </cell>
          <cell r="I2027" t="str">
            <v>A contract for a specified period is a contract in which duration is fixed in advance or which depends upon the performance of specified services or on the occurrence of a particular event, the approximate date of which can be foreseen. Contracts for a specified period are valid only if they govern services whose nature or transitional character justifies the fixing of their duration in advance, transitional activities carried out by the undertaking, and contracts of a probationary nature (Art. 443 Consolidated Labour Law</v>
          </cell>
          <cell r="J2027">
            <v>0</v>
          </cell>
          <cell r="M2027">
            <v>6</v>
          </cell>
        </row>
        <row r="2028">
          <cell r="A2028" t="str">
            <v>BRAFTC22012</v>
          </cell>
          <cell r="B2028" t="str">
            <v>BRA</v>
          </cell>
          <cell r="C2028" t="str">
            <v>Brazil</v>
          </cell>
          <cell r="D2028" t="str">
            <v>Item 11</v>
          </cell>
          <cell r="E2028" t="str">
            <v>FTC2</v>
          </cell>
          <cell r="F2028" t="str">
            <v>Maximum number of successive fixed-term contracts</v>
          </cell>
          <cell r="G2028">
            <v>2012</v>
          </cell>
          <cell r="H2028">
            <v>2012</v>
          </cell>
          <cell r="I2028" t="str">
            <v>May be extended once.</v>
          </cell>
          <cell r="J2028">
            <v>2</v>
          </cell>
          <cell r="M2028">
            <v>4</v>
          </cell>
        </row>
        <row r="2029">
          <cell r="A2029" t="str">
            <v>BRAFTC32012</v>
          </cell>
          <cell r="B2029" t="str">
            <v>BRA</v>
          </cell>
          <cell r="C2029" t="str">
            <v>Brazil</v>
          </cell>
          <cell r="D2029" t="str">
            <v>Item 12</v>
          </cell>
          <cell r="E2029" t="str">
            <v>FTC3</v>
          </cell>
          <cell r="F2029" t="str">
            <v>Maximum cumulated duration of successive fixed-term contracts</v>
          </cell>
          <cell r="G2029">
            <v>2012</v>
          </cell>
          <cell r="H2029">
            <v>2012</v>
          </cell>
          <cell r="I2029" t="str">
            <v>Not exceeding 2 years.</v>
          </cell>
          <cell r="J2029">
            <v>24</v>
          </cell>
          <cell r="M2029">
            <v>3</v>
          </cell>
        </row>
        <row r="2030">
          <cell r="A2030" t="str">
            <v>BRATWA12012</v>
          </cell>
          <cell r="B2030" t="str">
            <v>BRA</v>
          </cell>
          <cell r="C2030" t="str">
            <v>Brazil</v>
          </cell>
          <cell r="D2030" t="str">
            <v>Item 13</v>
          </cell>
          <cell r="E2030" t="str">
            <v>TWA1</v>
          </cell>
          <cell r="F2030" t="str">
            <v>Types of work for which TWA employment is legal</v>
          </cell>
          <cell r="G2030">
            <v>2012</v>
          </cell>
          <cell r="H2030">
            <v>2012</v>
          </cell>
          <cell r="I2030" t="str">
            <v>Work in urban areas to meet a temporary or seasonal need for regular and permanent employees, or to cope with an extraordinary workload increase.</v>
          </cell>
          <cell r="J2030">
            <v>2</v>
          </cell>
          <cell r="M2030">
            <v>3</v>
          </cell>
        </row>
        <row r="2031">
          <cell r="A2031" t="str">
            <v>BRATWA22012</v>
          </cell>
          <cell r="B2031" t="str">
            <v>BRA</v>
          </cell>
          <cell r="C2031" t="str">
            <v>Brazil</v>
          </cell>
          <cell r="D2031" t="str">
            <v>Item 14</v>
          </cell>
          <cell r="E2031" t="str">
            <v>TWA2A, TWA2B</v>
          </cell>
          <cell r="F2031" t="str">
            <v>Are there any restrictions on the number of renewals of a TWA contract?</v>
          </cell>
          <cell r="G2031">
            <v>2012</v>
          </cell>
          <cell r="H2031">
            <v>2012</v>
          </cell>
          <cell r="I2031" t="str">
            <v>No, within the 3 month limit unless authorised by the Ministry of Labour and Employment.</v>
          </cell>
          <cell r="J2031" t="str">
            <v>No</v>
          </cell>
          <cell r="K2031" t="str">
            <v>No</v>
          </cell>
          <cell r="M2031">
            <v>2</v>
          </cell>
          <cell r="N2031">
            <v>2</v>
          </cell>
        </row>
        <row r="2032">
          <cell r="A2032" t="str">
            <v>BRATWA32012</v>
          </cell>
          <cell r="B2032" t="str">
            <v>BRA</v>
          </cell>
          <cell r="C2032" t="str">
            <v>Brazil</v>
          </cell>
          <cell r="D2032" t="str">
            <v>Item 15</v>
          </cell>
          <cell r="E2032" t="str">
            <v>TWA3A, TWA3B</v>
          </cell>
          <cell r="F2032" t="str">
            <v>Maximum cumulated duration of temporary work contracts</v>
          </cell>
          <cell r="G2032">
            <v>2012</v>
          </cell>
          <cell r="H2032">
            <v>2012</v>
          </cell>
          <cell r="I2032" t="str">
            <v>3 months unless authorised by the Ministry of Labour and Employment.</v>
          </cell>
          <cell r="J2032">
            <v>3</v>
          </cell>
          <cell r="K2032">
            <v>3</v>
          </cell>
          <cell r="M2032">
            <v>6</v>
          </cell>
          <cell r="N2032">
            <v>6</v>
          </cell>
        </row>
        <row r="2033">
          <cell r="A2033" t="str">
            <v>BRATWA42012</v>
          </cell>
          <cell r="B2033" t="str">
            <v>BRA</v>
          </cell>
          <cell r="C2033" t="str">
            <v>Brazil</v>
          </cell>
          <cell r="D2033" t="str">
            <v>Item 16</v>
          </cell>
          <cell r="E2033" t="str">
            <v>TWA4</v>
          </cell>
          <cell r="F2033" t="str">
            <v>Authorisation or reporting requirements</v>
          </cell>
          <cell r="G2033">
            <v>2012</v>
          </cell>
          <cell r="H2033">
            <v>2012</v>
          </cell>
          <cell r="I2033" t="str">
            <v>A temporary work agency must be registered with the Ministry of Labour and Employment. The agency must comply with any requests for information made by the Ministry.</v>
          </cell>
          <cell r="J2033">
            <v>1</v>
          </cell>
          <cell r="M2033">
            <v>2</v>
          </cell>
        </row>
        <row r="2034">
          <cell r="A2034" t="str">
            <v>BRATWA52012</v>
          </cell>
          <cell r="B2034" t="str">
            <v>BRA</v>
          </cell>
          <cell r="C2034" t="str">
            <v>Brazil</v>
          </cell>
          <cell r="D2034" t="str">
            <v>Item 17</v>
          </cell>
          <cell r="E2034" t="str">
            <v>TWA5</v>
          </cell>
          <cell r="F2034" t="str">
            <v>Equal treatment for TWA workers</v>
          </cell>
          <cell r="G2034">
            <v>2012</v>
          </cell>
          <cell r="H2034">
            <v>2012</v>
          </cell>
          <cell r="I2034" t="str">
            <v>A TWA worker must receive the same pay as a worker doing the same work for the user firm.  There is no explicit requirement for equal treatment on working conditions, but a number of minimum working conditions for TWA workers are set out in legislation. Case Law also goes beyond working conditions set in legislation in imposing equal treatment (e.g. in the case of pregnancy).</v>
          </cell>
          <cell r="J2034">
            <v>1.5</v>
          </cell>
          <cell r="M2034">
            <v>4.5</v>
          </cell>
        </row>
        <row r="2035">
          <cell r="A2035" t="str">
            <v>BRACD12012</v>
          </cell>
          <cell r="B2035" t="str">
            <v>BRA</v>
          </cell>
          <cell r="C2035" t="str">
            <v>Brazil</v>
          </cell>
          <cell r="D2035" t="str">
            <v>Item 18</v>
          </cell>
          <cell r="E2035" t="str">
            <v>CD1</v>
          </cell>
          <cell r="F2035" t="str">
            <v>Definition of collective dismissal</v>
          </cell>
          <cell r="G2035">
            <v>2012</v>
          </cell>
          <cell r="H2035">
            <v>2012</v>
          </cell>
          <cell r="I2035" t="str">
            <v xml:space="preserve">No legal provisions is established in statutory law. However, in a recent decision, the Superior Labour Court established that negotiations among social partners must precede a mass dismissal (see Superior Labour Court decision TST-RODC-30900-12.2009.5.15.0000). This doctrine seems to have been retained in recent courts’ rulings (see for example Superior Labour Court decision TST-RO-173-02.2011.5.15.0000).
Calculation: since no definition of mass dismissal exists but court rulings concern only cases with many dismissal, the implied definition is likely to be above 50.
</v>
          </cell>
          <cell r="J2035">
            <v>1</v>
          </cell>
          <cell r="M2035">
            <v>1.5</v>
          </cell>
          <cell r="P2035">
            <v>40057</v>
          </cell>
        </row>
        <row r="2036">
          <cell r="A2036" t="str">
            <v>BRACD22012</v>
          </cell>
          <cell r="B2036" t="str">
            <v>BRA</v>
          </cell>
          <cell r="C2036" t="str">
            <v>Brazil</v>
          </cell>
          <cell r="D2036" t="str">
            <v>Item 19</v>
          </cell>
          <cell r="E2036" t="str">
            <v>CD2</v>
          </cell>
          <cell r="F2036" t="str">
            <v>Additional notification requirements in case of collective dismissals</v>
          </cell>
          <cell r="G2036">
            <v>2012</v>
          </cell>
          <cell r="H2036">
            <v>2012</v>
          </cell>
          <cell r="I2036" t="str">
            <v>No legal provisions is established in statutory law. The matter may be covered by collective bargaining. However, in a recent decision, the Superior Labour Court established that negotiations among social partners must precede a mass dismissal.</v>
          </cell>
          <cell r="J2036">
            <v>1</v>
          </cell>
          <cell r="M2036">
            <v>3</v>
          </cell>
          <cell r="P2036">
            <v>40057</v>
          </cell>
        </row>
        <row r="2037">
          <cell r="A2037" t="str">
            <v>BRACD32012</v>
          </cell>
          <cell r="B2037" t="str">
            <v>BRA</v>
          </cell>
          <cell r="C2037" t="str">
            <v>Brazil</v>
          </cell>
          <cell r="D2037" t="str">
            <v>Item 20</v>
          </cell>
          <cell r="E2037" t="str">
            <v>CD3</v>
          </cell>
          <cell r="F2037" t="str">
            <v>Additional delays involved in case of collective dismissals</v>
          </cell>
          <cell r="G2037">
            <v>2012</v>
          </cell>
          <cell r="H2037">
            <v>2012</v>
          </cell>
          <cell r="I2037" t="str">
            <v>No legal provisions is established in statutory law. The matter may be covered by collective bargaining. However, in a recent decision, the Superior Labour Court established that negotiations among social partners must precede a mass dismissal. There is no information of how long these consultation should last.</v>
          </cell>
          <cell r="J2037" t="str">
            <v>..</v>
          </cell>
          <cell r="M2037" t="e">
            <v>#N/A</v>
          </cell>
          <cell r="P2037">
            <v>40057</v>
          </cell>
        </row>
        <row r="2038">
          <cell r="A2038" t="str">
            <v>BRACD42012</v>
          </cell>
          <cell r="B2038" t="str">
            <v>BRA</v>
          </cell>
          <cell r="C2038" t="str">
            <v>Brazil</v>
          </cell>
          <cell r="D2038" t="str">
            <v>Item 21</v>
          </cell>
          <cell r="E2038" t="str">
            <v>CD4</v>
          </cell>
          <cell r="F2038" t="str">
            <v>Other special costs to employers in case of collective dismissals</v>
          </cell>
          <cell r="G2038">
            <v>2012</v>
          </cell>
          <cell r="H2038">
            <v>2012</v>
          </cell>
          <cell r="I2038" t="str">
            <v>No legal provisions exist. The matter may be covered by collective bargaining.</v>
          </cell>
          <cell r="J2038">
            <v>0</v>
          </cell>
          <cell r="M2038">
            <v>0</v>
          </cell>
        </row>
        <row r="2039">
          <cell r="A2039" t="str">
            <v>SAUREG12008</v>
          </cell>
          <cell r="B2039" t="str">
            <v>SAU</v>
          </cell>
          <cell r="C2039" t="str">
            <v>Saudi Arabia</v>
          </cell>
          <cell r="D2039" t="str">
            <v>Item 1</v>
          </cell>
          <cell r="E2039" t="str">
            <v>REG1</v>
          </cell>
          <cell r="F2039" t="str">
            <v>Notification procedures</v>
          </cell>
          <cell r="G2039">
            <v>2008</v>
          </cell>
          <cell r="H2039">
            <v>2008</v>
          </cell>
          <cell r="I2039" t="str">
            <v>Written notice</v>
          </cell>
          <cell r="J2039">
            <v>1</v>
          </cell>
          <cell r="M2039">
            <v>2</v>
          </cell>
        </row>
        <row r="2040">
          <cell r="A2040" t="str">
            <v>SAUREG22008</v>
          </cell>
          <cell r="B2040" t="str">
            <v>SAU</v>
          </cell>
          <cell r="C2040" t="str">
            <v>Saudi Arabia</v>
          </cell>
          <cell r="D2040" t="str">
            <v>Item 2</v>
          </cell>
          <cell r="E2040" t="str">
            <v>REG2</v>
          </cell>
          <cell r="F2040" t="str">
            <v>Delay before notice can start</v>
          </cell>
          <cell r="G2040">
            <v>2008</v>
          </cell>
          <cell r="H2040">
            <v>2008</v>
          </cell>
          <cell r="I2040" t="str">
            <v xml:space="preserve">No special requirement.
Calculation: 1 day for written notice
</v>
          </cell>
          <cell r="J2040">
            <v>1</v>
          </cell>
          <cell r="M2040">
            <v>0</v>
          </cell>
        </row>
        <row r="2041">
          <cell r="A2041" t="str">
            <v>SAUREG32008</v>
          </cell>
          <cell r="B2041" t="str">
            <v>SAU</v>
          </cell>
          <cell r="C2041" t="str">
            <v>Saudi Arabia</v>
          </cell>
          <cell r="D2041" t="str">
            <v>Item 3</v>
          </cell>
          <cell r="E2041" t="str">
            <v>REG3A, REG3B, REG3C</v>
          </cell>
          <cell r="F2041" t="str">
            <v>Notice / tenure</v>
          </cell>
          <cell r="G2041">
            <v>2008</v>
          </cell>
          <cell r="H2041">
            <v>2008</v>
          </cell>
          <cell r="I2041" t="str">
            <v>1 month if the worker is paid monthly and not less than fifteen days for others</v>
          </cell>
          <cell r="J2041">
            <v>1</v>
          </cell>
          <cell r="K2041">
            <v>1</v>
          </cell>
          <cell r="L2041">
            <v>1</v>
          </cell>
          <cell r="M2041">
            <v>3</v>
          </cell>
          <cell r="N2041">
            <v>2</v>
          </cell>
          <cell r="O2041">
            <v>1</v>
          </cell>
        </row>
        <row r="2042">
          <cell r="A2042" t="str">
            <v>SAUREG42008</v>
          </cell>
          <cell r="B2042" t="str">
            <v>SAU</v>
          </cell>
          <cell r="C2042" t="str">
            <v>Saudi Arabia</v>
          </cell>
          <cell r="D2042" t="str">
            <v>Item 4</v>
          </cell>
          <cell r="E2042" t="str">
            <v>REG4A, REG4B, REG4C</v>
          </cell>
          <cell r="F2042" t="str">
            <v>Severance pay / tenure</v>
          </cell>
          <cell r="G2042">
            <v>2008</v>
          </cell>
          <cell r="H2042">
            <v>2008</v>
          </cell>
          <cell r="I2042" t="str">
            <v>Art. 84 of the Labour Law states that “upon the end of the work relation, the employer shall pay the worker an end-of-service award of a half-month wage for each of the first five years and a one-month wage for each of the following years. The end-of-service award shall be calculated on the basis of the last wage and the worker shall be entitled to an end-of-service award for the portions of the year in proportion to the time spent on the job.” However, art. 85 stipulates that “if the work relation ends due to the worker’s resignation, he shall, in this case, be entitled to one third of the award after a service of not less than two consecutive years and not more than five years, to two thirds if his service is in excess of five successive years but less than ten years and to the full award if his service amounts to ten or more years.”
Calculation: End-of-service award minus the fraction due in the case of quit. 9 months: 0.375 months; 4 years: (1-0.33)*2= 1.33 months; 20 years: (1-1)*17.5 = 0 months</v>
          </cell>
          <cell r="J2042">
            <v>0.375</v>
          </cell>
          <cell r="K2042">
            <v>1.33</v>
          </cell>
          <cell r="L2042">
            <v>0</v>
          </cell>
          <cell r="M2042">
            <v>1</v>
          </cell>
          <cell r="N2042">
            <v>3</v>
          </cell>
          <cell r="O2042">
            <v>0</v>
          </cell>
        </row>
        <row r="2043">
          <cell r="A2043" t="str">
            <v>SAUREG52008</v>
          </cell>
          <cell r="B2043" t="str">
            <v>SAU</v>
          </cell>
          <cell r="C2043" t="str">
            <v>Saudi Arabia</v>
          </cell>
          <cell r="D2043" t="str">
            <v>Item 5</v>
          </cell>
          <cell r="E2043" t="str">
            <v>REG5</v>
          </cell>
          <cell r="F2043" t="str">
            <v>Definition of justified or unfair dismissal</v>
          </cell>
          <cell r="G2043">
            <v>2008</v>
          </cell>
          <cell r="H2043">
            <v>2008</v>
          </cell>
          <cell r="I2043" t="str">
            <v xml:space="preserve">Fair "a contract of an indefinite term can be terminated by either party for a valid reason to be specified in a written notice" (art. 75 Labour Law). The determination of whether a termination was made for a “valid reason” is made by the Labor Commission on a case-by-case basis. In practice, business considerations (such as a loss of contracts or economic downturn requiring the scaling down or closure of the employer’s office), or the employee’s incompetence, all constitute a “valid reason.” In the case of worker’s serious misconduct there is no need of giving advance notice and severance pay.
Unfair: dismissals during pregnancy or sick leave. Any other invalid reason
</v>
          </cell>
          <cell r="J2043">
            <v>0</v>
          </cell>
          <cell r="M2043">
            <v>0</v>
          </cell>
        </row>
        <row r="2044">
          <cell r="A2044" t="str">
            <v>SAUREG62008</v>
          </cell>
          <cell r="B2044" t="str">
            <v>SAU</v>
          </cell>
          <cell r="C2044" t="str">
            <v>Saudi Arabia</v>
          </cell>
          <cell r="D2044" t="str">
            <v>Item 6</v>
          </cell>
          <cell r="E2044" t="str">
            <v>REG6</v>
          </cell>
          <cell r="F2044" t="str">
            <v>Trial period</v>
          </cell>
          <cell r="G2044">
            <v>2008</v>
          </cell>
          <cell r="H2044">
            <v>2008</v>
          </cell>
          <cell r="I2044" t="str">
            <v>90 days (Art. 53 Labour Law). It can be renewed in the case of changes in duty or profession (Art. 54).</v>
          </cell>
          <cell r="J2044">
            <v>3</v>
          </cell>
          <cell r="M2044">
            <v>4</v>
          </cell>
        </row>
        <row r="2045">
          <cell r="A2045" t="str">
            <v>SAUREG72008</v>
          </cell>
          <cell r="B2045" t="str">
            <v>SAU</v>
          </cell>
          <cell r="C2045" t="str">
            <v>Saudi Arabia</v>
          </cell>
          <cell r="D2045" t="str">
            <v>Item 7</v>
          </cell>
          <cell r="E2045" t="str">
            <v>REG7</v>
          </cell>
          <cell r="F2045" t="str">
            <v xml:space="preserve">Compensation following unfair dismissal </v>
          </cell>
          <cell r="G2045">
            <v>2008</v>
          </cell>
          <cell r="H2045">
            <v>2008</v>
          </cell>
          <cell r="I2045" t="str">
            <v>3 months pay in addition of standard end of service award is the typical compensation. In the case of reinstatement, back pay can be granted.</v>
          </cell>
          <cell r="J2045">
            <v>3</v>
          </cell>
          <cell r="M2045">
            <v>0</v>
          </cell>
        </row>
        <row r="2046">
          <cell r="A2046" t="str">
            <v>SAUREG82008</v>
          </cell>
          <cell r="B2046" t="str">
            <v>SAU</v>
          </cell>
          <cell r="C2046" t="str">
            <v>Saudi Arabia</v>
          </cell>
          <cell r="D2046" t="str">
            <v>Item 8</v>
          </cell>
          <cell r="E2046" t="str">
            <v>REG8</v>
          </cell>
          <cell r="F2046" t="str">
            <v>Possibility of reinstatement following unfair dismissal</v>
          </cell>
          <cell r="G2046">
            <v>2008</v>
          </cell>
          <cell r="H2046">
            <v>2008</v>
          </cell>
          <cell r="I2046" t="str">
            <v xml:space="preserve">Art. 78 of the Labour Law guarantees that the employee can request reinstatement. Reinstatement, however, is rarely granted in practice, particularly to non-Saudi employees. </v>
          </cell>
          <cell r="J2046">
            <v>1</v>
          </cell>
          <cell r="M2046">
            <v>2</v>
          </cell>
        </row>
        <row r="2047">
          <cell r="A2047" t="str">
            <v>SAUREG92008</v>
          </cell>
          <cell r="B2047" t="str">
            <v>SAU</v>
          </cell>
          <cell r="C2047" t="str">
            <v>Saudi Arabia</v>
          </cell>
          <cell r="D2047" t="str">
            <v>Item 9</v>
          </cell>
          <cell r="E2047" t="str">
            <v>REG9</v>
          </cell>
          <cell r="F2047" t="str">
            <v>Maximum time for claim</v>
          </cell>
          <cell r="G2047">
            <v>2008</v>
          </cell>
          <cell r="H2047">
            <v>2008</v>
          </cell>
          <cell r="I2047" t="str">
            <v>12 months after termination (Art. 222 Labour Law)</v>
          </cell>
          <cell r="J2047">
            <v>12</v>
          </cell>
          <cell r="M2047">
            <v>5</v>
          </cell>
        </row>
        <row r="2048">
          <cell r="A2048" t="str">
            <v>SAUFTC12008</v>
          </cell>
          <cell r="B2048" t="str">
            <v>SAU</v>
          </cell>
          <cell r="C2048" t="str">
            <v>Saudi Arabia</v>
          </cell>
          <cell r="D2048" t="str">
            <v>Item 10</v>
          </cell>
          <cell r="E2048" t="str">
            <v>FTC1</v>
          </cell>
          <cell r="F2048" t="str">
            <v>Valid cases for use of fixed-term contracts, other than  “objective”  or “material” situation</v>
          </cell>
          <cell r="G2048">
            <v>2008</v>
          </cell>
          <cell r="H2048">
            <v>2008</v>
          </cell>
          <cell r="I2048" t="str">
            <v>No restrictions.</v>
          </cell>
          <cell r="J2048">
            <v>3</v>
          </cell>
          <cell r="M2048">
            <v>0</v>
          </cell>
        </row>
        <row r="2049">
          <cell r="A2049" t="str">
            <v>SAUFTC22008</v>
          </cell>
          <cell r="B2049" t="str">
            <v>SAU</v>
          </cell>
          <cell r="C2049" t="str">
            <v>Saudi Arabia</v>
          </cell>
          <cell r="D2049" t="str">
            <v>Item 11</v>
          </cell>
          <cell r="E2049" t="str">
            <v>FTC2</v>
          </cell>
          <cell r="F2049" t="str">
            <v>Maximum number of successive fixed-term contracts</v>
          </cell>
          <cell r="G2049">
            <v>2008</v>
          </cell>
          <cell r="H2049">
            <v>2008</v>
          </cell>
          <cell r="I2049" t="str">
            <v>The contract can be renewed only if it incorporates a clause providing for its renewal for a similar term or a specified term. The contract can be renewed only for the period agreed upon. If the contract is renewed for two consecutive terms and the two parties continue to implement it, the contract shall become an indefinite term contract (art. 55 Labour Law).</v>
          </cell>
          <cell r="J2049">
            <v>2</v>
          </cell>
          <cell r="M2049">
            <v>4</v>
          </cell>
        </row>
        <row r="2050">
          <cell r="A2050" t="str">
            <v>SAUFTC32008</v>
          </cell>
          <cell r="B2050" t="str">
            <v>SAU</v>
          </cell>
          <cell r="C2050" t="str">
            <v>Saudi Arabia</v>
          </cell>
          <cell r="D2050" t="str">
            <v>Item 12</v>
          </cell>
          <cell r="E2050" t="str">
            <v>FTC3</v>
          </cell>
          <cell r="F2050" t="str">
            <v>Maximum cumulated duration of successive fixed-term contracts</v>
          </cell>
          <cell r="G2050">
            <v>2008</v>
          </cell>
          <cell r="H2050">
            <v>2008</v>
          </cell>
          <cell r="I2050" t="str">
            <v>3 years, except when the initial contract is signed for a longer period (in that case renewals would entail the transformation of the relationship in an open-ended one)</v>
          </cell>
          <cell r="J2050">
            <v>36</v>
          </cell>
          <cell r="M2050">
            <v>1</v>
          </cell>
        </row>
        <row r="2051">
          <cell r="A2051" t="str">
            <v>SAUTWA12008</v>
          </cell>
          <cell r="B2051" t="str">
            <v>SAU</v>
          </cell>
          <cell r="C2051" t="str">
            <v>Saudi Arabia</v>
          </cell>
          <cell r="D2051" t="str">
            <v>Item 13</v>
          </cell>
          <cell r="E2051" t="str">
            <v>TWA1</v>
          </cell>
          <cell r="F2051" t="str">
            <v>Types of work for which TWA employment is legal</v>
          </cell>
          <cell r="G2051">
            <v>2008</v>
          </cell>
          <cell r="H2051">
            <v>2008</v>
          </cell>
          <cell r="I2051" t="str">
            <v>TWA contracts are illegal. Agencies are only entitled to do recruitment services in exchange of a fee. The recruited worker is then engaged in a standard employment relationship with the user company which is, therefore, the new employer under all legal means (Art. 31 and art. 50 Labour Law).</v>
          </cell>
          <cell r="J2051">
            <v>0</v>
          </cell>
          <cell r="M2051">
            <v>6</v>
          </cell>
        </row>
        <row r="2052">
          <cell r="A2052" t="str">
            <v>SAUTWA22008</v>
          </cell>
          <cell r="B2052" t="str">
            <v>SAU</v>
          </cell>
          <cell r="C2052" t="str">
            <v>Saudi Arabia</v>
          </cell>
          <cell r="D2052" t="str">
            <v>Item 14</v>
          </cell>
          <cell r="E2052" t="str">
            <v>TWA2A, TWA2B</v>
          </cell>
          <cell r="F2052" t="str">
            <v>Are there any restrictions on the number of renewals of a TWA contract?</v>
          </cell>
          <cell r="G2052">
            <v>2008</v>
          </cell>
          <cell r="H2052">
            <v>2008</v>
          </cell>
          <cell r="I2052" t="str">
            <v>Not applicable</v>
          </cell>
          <cell r="J2052" t="str">
            <v>-</v>
          </cell>
          <cell r="K2052" t="str">
            <v>-</v>
          </cell>
          <cell r="M2052">
            <v>4</v>
          </cell>
          <cell r="N2052">
            <v>4</v>
          </cell>
        </row>
        <row r="2053">
          <cell r="A2053" t="str">
            <v>SAUTWA32008</v>
          </cell>
          <cell r="B2053" t="str">
            <v>SAU</v>
          </cell>
          <cell r="C2053" t="str">
            <v>Saudi Arabia</v>
          </cell>
          <cell r="D2053" t="str">
            <v>Item 15</v>
          </cell>
          <cell r="E2053" t="str">
            <v>TWA3A, TWA3B</v>
          </cell>
          <cell r="F2053" t="str">
            <v>Maximum cumulated duration of temporary work contracts</v>
          </cell>
          <cell r="G2053">
            <v>2008</v>
          </cell>
          <cell r="H2053">
            <v>2008</v>
          </cell>
          <cell r="I2053" t="str">
            <v>Not applicable</v>
          </cell>
          <cell r="J2053">
            <v>0</v>
          </cell>
          <cell r="K2053">
            <v>0</v>
          </cell>
          <cell r="M2053">
            <v>6</v>
          </cell>
          <cell r="N2053">
            <v>6</v>
          </cell>
        </row>
        <row r="2054">
          <cell r="A2054" t="str">
            <v>SAUTWA42008</v>
          </cell>
          <cell r="B2054" t="str">
            <v>SAU</v>
          </cell>
          <cell r="C2054" t="str">
            <v>Saudi Arabia</v>
          </cell>
          <cell r="D2054" t="str">
            <v>Item 16</v>
          </cell>
          <cell r="E2054" t="str">
            <v>TWA4</v>
          </cell>
          <cell r="F2054" t="str">
            <v>Authorisation and reporting obligations</v>
          </cell>
          <cell r="G2054">
            <v>2008</v>
          </cell>
          <cell r="H2054">
            <v>2008</v>
          </cell>
          <cell r="I2054" t="str">
            <v>Not applicable</v>
          </cell>
          <cell r="J2054" t="str">
            <v>-</v>
          </cell>
          <cell r="M2054">
            <v>6</v>
          </cell>
        </row>
        <row r="2055">
          <cell r="A2055" t="str">
            <v>SAUTWA52008</v>
          </cell>
          <cell r="B2055" t="str">
            <v>SAU</v>
          </cell>
          <cell r="C2055" t="str">
            <v>Saudi Arabia</v>
          </cell>
          <cell r="D2055" t="str">
            <v>Item 17</v>
          </cell>
          <cell r="E2055" t="str">
            <v>TWA5</v>
          </cell>
          <cell r="F2055" t="str">
            <v>Equal treatment for TWA workers</v>
          </cell>
          <cell r="G2055">
            <v>2008</v>
          </cell>
          <cell r="H2055">
            <v>2008</v>
          </cell>
          <cell r="I2055" t="str">
            <v>Not applicable</v>
          </cell>
          <cell r="J2055" t="str">
            <v>-</v>
          </cell>
          <cell r="M2055">
            <v>6</v>
          </cell>
        </row>
        <row r="2056">
          <cell r="A2056" t="str">
            <v>SAUCD12008</v>
          </cell>
          <cell r="B2056" t="str">
            <v>SAU</v>
          </cell>
          <cell r="C2056" t="str">
            <v>Saudi Arabia</v>
          </cell>
          <cell r="D2056" t="str">
            <v>Item 18</v>
          </cell>
          <cell r="E2056" t="str">
            <v>CD1</v>
          </cell>
          <cell r="F2056" t="str">
            <v>Definition of collective dismissal</v>
          </cell>
          <cell r="G2056">
            <v>2008</v>
          </cell>
          <cell r="H2056">
            <v>2008</v>
          </cell>
          <cell r="I2056" t="str">
            <v>No requirements in legislation.</v>
          </cell>
          <cell r="J2056">
            <v>0</v>
          </cell>
          <cell r="M2056">
            <v>0</v>
          </cell>
        </row>
        <row r="2057">
          <cell r="A2057" t="str">
            <v>SAUCD22008</v>
          </cell>
          <cell r="B2057" t="str">
            <v>SAU</v>
          </cell>
          <cell r="C2057" t="str">
            <v>Saudi Arabia</v>
          </cell>
          <cell r="D2057" t="str">
            <v>Item 19</v>
          </cell>
          <cell r="E2057" t="str">
            <v>CD2</v>
          </cell>
          <cell r="F2057" t="str">
            <v>Additional notification requirements in case of collective dismissals</v>
          </cell>
          <cell r="G2057">
            <v>2008</v>
          </cell>
          <cell r="H2057">
            <v>2008</v>
          </cell>
          <cell r="I2057" t="str">
            <v>No requirements in legislation.</v>
          </cell>
          <cell r="J2057">
            <v>0</v>
          </cell>
          <cell r="M2057">
            <v>0</v>
          </cell>
        </row>
        <row r="2058">
          <cell r="A2058" t="str">
            <v>SAUCD32008</v>
          </cell>
          <cell r="B2058" t="str">
            <v>SAU</v>
          </cell>
          <cell r="C2058" t="str">
            <v>Saudi Arabia</v>
          </cell>
          <cell r="D2058" t="str">
            <v>Item 20</v>
          </cell>
          <cell r="E2058" t="str">
            <v>CD3</v>
          </cell>
          <cell r="F2058" t="str">
            <v>Additional delays involved in case of collective dismissals</v>
          </cell>
          <cell r="G2058">
            <v>2008</v>
          </cell>
          <cell r="H2058">
            <v>2008</v>
          </cell>
          <cell r="I2058" t="str">
            <v>No requirements in legislation.</v>
          </cell>
          <cell r="J2058">
            <v>0</v>
          </cell>
          <cell r="M2058">
            <v>0</v>
          </cell>
        </row>
        <row r="2059">
          <cell r="A2059" t="str">
            <v>SAUCD42008</v>
          </cell>
          <cell r="B2059" t="str">
            <v>SAU</v>
          </cell>
          <cell r="C2059" t="str">
            <v>Saudi Arabia</v>
          </cell>
          <cell r="D2059" t="str">
            <v>Item 21</v>
          </cell>
          <cell r="E2059" t="str">
            <v>CD4</v>
          </cell>
          <cell r="F2059" t="str">
            <v>Other special costs to employers in case of collective dismissals</v>
          </cell>
          <cell r="G2059">
            <v>2008</v>
          </cell>
          <cell r="H2059">
            <v>2008</v>
          </cell>
          <cell r="I2059" t="str">
            <v>No requirements in legislation.</v>
          </cell>
          <cell r="J2059">
            <v>0</v>
          </cell>
          <cell r="M2059">
            <v>0</v>
          </cell>
        </row>
        <row r="2060">
          <cell r="A2060" t="str">
            <v>SAUREG12012</v>
          </cell>
          <cell r="B2060" t="str">
            <v>SAU</v>
          </cell>
          <cell r="C2060" t="str">
            <v>Saudi Arabia</v>
          </cell>
          <cell r="D2060" t="str">
            <v>Item 1</v>
          </cell>
          <cell r="E2060" t="str">
            <v>REG1</v>
          </cell>
          <cell r="F2060" t="str">
            <v>Notification procedures</v>
          </cell>
          <cell r="G2060">
            <v>2012</v>
          </cell>
          <cell r="H2060">
            <v>2012</v>
          </cell>
          <cell r="I2060" t="str">
            <v>Written notice</v>
          </cell>
          <cell r="J2060">
            <v>1</v>
          </cell>
          <cell r="M2060">
            <v>2</v>
          </cell>
          <cell r="P2060">
            <v>40920</v>
          </cell>
        </row>
        <row r="2061">
          <cell r="A2061" t="str">
            <v>SAUREG22012</v>
          </cell>
          <cell r="B2061" t="str">
            <v>SAU</v>
          </cell>
          <cell r="C2061" t="str">
            <v>Saudi Arabia</v>
          </cell>
          <cell r="D2061" t="str">
            <v>Item 2</v>
          </cell>
          <cell r="E2061" t="str">
            <v>REG2</v>
          </cell>
          <cell r="F2061" t="str">
            <v>Delay before notice can start</v>
          </cell>
          <cell r="G2061">
            <v>2012</v>
          </cell>
          <cell r="H2061">
            <v>2012</v>
          </cell>
          <cell r="I2061" t="str">
            <v xml:space="preserve">No special requirement.
Calculation: 1 day for written notice
</v>
          </cell>
          <cell r="J2061">
            <v>1</v>
          </cell>
          <cell r="M2061">
            <v>0</v>
          </cell>
        </row>
        <row r="2062">
          <cell r="A2062" t="str">
            <v>SAUREG32012</v>
          </cell>
          <cell r="B2062" t="str">
            <v>SAU</v>
          </cell>
          <cell r="C2062" t="str">
            <v>Saudi Arabia</v>
          </cell>
          <cell r="D2062" t="str">
            <v>Item 3</v>
          </cell>
          <cell r="E2062" t="str">
            <v>REG3A, REG3B, REG3C</v>
          </cell>
          <cell r="F2062" t="str">
            <v>Notice / tenure</v>
          </cell>
          <cell r="G2062">
            <v>2012</v>
          </cell>
          <cell r="H2062">
            <v>2012</v>
          </cell>
          <cell r="I2062" t="str">
            <v>1 month if the worker is paid monthly and not less than fifteen days for others</v>
          </cell>
          <cell r="J2062">
            <v>1</v>
          </cell>
          <cell r="K2062">
            <v>1</v>
          </cell>
          <cell r="L2062">
            <v>1</v>
          </cell>
          <cell r="M2062">
            <v>3</v>
          </cell>
          <cell r="N2062">
            <v>2</v>
          </cell>
          <cell r="O2062">
            <v>1</v>
          </cell>
        </row>
        <row r="2063">
          <cell r="A2063" t="str">
            <v>SAUREG42012</v>
          </cell>
          <cell r="B2063" t="str">
            <v>SAU</v>
          </cell>
          <cell r="C2063" t="str">
            <v>Saudi Arabia</v>
          </cell>
          <cell r="D2063" t="str">
            <v>Item 4</v>
          </cell>
          <cell r="E2063" t="str">
            <v>REG4A, REG4B, REG4C</v>
          </cell>
          <cell r="F2063" t="str">
            <v>Severance pay / tenure</v>
          </cell>
          <cell r="G2063">
            <v>2012</v>
          </cell>
          <cell r="H2063">
            <v>2012</v>
          </cell>
          <cell r="I2063" t="str">
            <v>Art. 84 of the Labour Law states that “upon the end of the work relation, the employer shall pay the worker an end-of-service award of a half-month wage for each of the first five years and a one-month wage for each of the following years. The end-of-service award shall be calculated on the basis of the last wage and the worker shall be entitled to an end-of-service award for the portions of the year in proportion to the time spent on the job.” However, art. 85 stipulates that “if the work relation ends due to the worker’s resignation, he shall, in this case, be entitled to one third of the award after a service of not less than two consecutive years and not more than five years, to two thirds if his service is in excess of five successive years but less than ten years and to the full award if his service amounts to ten or more years.”
Calculation: End-of-service award minus the fraction due in the case of quit. 9 months: 0.375 months; 4 years: (1-0.33)*2= 1.33 months; 20 years: (1-1)*17.5 = 0 months</v>
          </cell>
          <cell r="J2063">
            <v>0.375</v>
          </cell>
          <cell r="K2063">
            <v>1.33</v>
          </cell>
          <cell r="L2063">
            <v>0</v>
          </cell>
          <cell r="M2063">
            <v>1</v>
          </cell>
          <cell r="N2063">
            <v>3</v>
          </cell>
          <cell r="O2063">
            <v>0</v>
          </cell>
        </row>
        <row r="2064">
          <cell r="A2064" t="str">
            <v>SAUREG52012</v>
          </cell>
          <cell r="B2064" t="str">
            <v>SAU</v>
          </cell>
          <cell r="C2064" t="str">
            <v>Saudi Arabia</v>
          </cell>
          <cell r="D2064" t="str">
            <v>Item 5</v>
          </cell>
          <cell r="E2064" t="str">
            <v>REG5</v>
          </cell>
          <cell r="F2064" t="str">
            <v>Definition of justified or unfair dismissal</v>
          </cell>
          <cell r="G2064">
            <v>2012</v>
          </cell>
          <cell r="H2064">
            <v>2012</v>
          </cell>
          <cell r="I2064" t="str">
            <v xml:space="preserve">Fair "a contract of an indefinite term can be terminated by either party for a valid reason to be specified in a written notice" (art. 75 Labour Law). The determination of whether a termination was made for a “valid reason” is made by the Labor Commission on a case-by-case basis. In practice, business considerations (such as a loss of contracts or economic downturn requiring the scaling down or closure of the employer’s office), or the employee’s incompetence, all constitute a “valid reason.” In the case of worker’s serious misconduct there is no need of giving advance notice and severance pay.
Unfair: dismissals during pregnancy or sick leave. Any other invalid reason
</v>
          </cell>
          <cell r="J2064">
            <v>0</v>
          </cell>
          <cell r="M2064">
            <v>0</v>
          </cell>
        </row>
        <row r="2065">
          <cell r="A2065" t="str">
            <v>SAUREG62012</v>
          </cell>
          <cell r="B2065" t="str">
            <v>SAU</v>
          </cell>
          <cell r="C2065" t="str">
            <v>Saudi Arabia</v>
          </cell>
          <cell r="D2065" t="str">
            <v>Item 6</v>
          </cell>
          <cell r="E2065" t="str">
            <v>REG6</v>
          </cell>
          <cell r="F2065" t="str">
            <v>Trial period</v>
          </cell>
          <cell r="G2065">
            <v>2012</v>
          </cell>
          <cell r="H2065">
            <v>2012</v>
          </cell>
          <cell r="I2065" t="str">
            <v>90 days (Art. 53 Labour Law). It can be renewed in the case of changes in duty or profession (Art. 54).</v>
          </cell>
          <cell r="J2065">
            <v>3</v>
          </cell>
          <cell r="M2065">
            <v>4</v>
          </cell>
        </row>
        <row r="2066">
          <cell r="A2066" t="str">
            <v>SAUREG72012</v>
          </cell>
          <cell r="B2066" t="str">
            <v>SAU</v>
          </cell>
          <cell r="C2066" t="str">
            <v>Saudi Arabia</v>
          </cell>
          <cell r="D2066" t="str">
            <v>Item 7</v>
          </cell>
          <cell r="E2066" t="str">
            <v>REG7</v>
          </cell>
          <cell r="F2066" t="str">
            <v xml:space="preserve">Compensation following unfair dismissal </v>
          </cell>
          <cell r="G2066">
            <v>2012</v>
          </cell>
          <cell r="H2066">
            <v>2012</v>
          </cell>
          <cell r="I2066" t="str">
            <v>3 months pay in addition of standard end of service award is the typical compensation. In the case of reinstatement, back pay can be granted.</v>
          </cell>
          <cell r="J2066">
            <v>3</v>
          </cell>
          <cell r="M2066">
            <v>0</v>
          </cell>
        </row>
        <row r="2067">
          <cell r="A2067" t="str">
            <v>SAUREG82012</v>
          </cell>
          <cell r="B2067" t="str">
            <v>SAU</v>
          </cell>
          <cell r="C2067" t="str">
            <v>Saudi Arabia</v>
          </cell>
          <cell r="D2067" t="str">
            <v>Item 8</v>
          </cell>
          <cell r="E2067" t="str">
            <v>REG8</v>
          </cell>
          <cell r="F2067" t="str">
            <v>Possibility of reinstatement following unfair dismissal</v>
          </cell>
          <cell r="G2067">
            <v>2012</v>
          </cell>
          <cell r="H2067">
            <v>2012</v>
          </cell>
          <cell r="I2067" t="str">
            <v xml:space="preserve">Art. 78 of the Labour Law guarantees that the employee can request reinstatement. Reinstatement, however, is rarely granted in practice, particularly to non-Saudi employees. </v>
          </cell>
          <cell r="J2067">
            <v>1</v>
          </cell>
          <cell r="M2067">
            <v>2</v>
          </cell>
        </row>
        <row r="2068">
          <cell r="A2068" t="str">
            <v>SAUREG92012</v>
          </cell>
          <cell r="B2068" t="str">
            <v>SAU</v>
          </cell>
          <cell r="C2068" t="str">
            <v>Saudi Arabia</v>
          </cell>
          <cell r="D2068" t="str">
            <v>Item 9</v>
          </cell>
          <cell r="E2068" t="str">
            <v>REG9</v>
          </cell>
          <cell r="F2068" t="str">
            <v>Maximum time for claim</v>
          </cell>
          <cell r="G2068">
            <v>2012</v>
          </cell>
          <cell r="H2068">
            <v>2012</v>
          </cell>
          <cell r="I2068" t="str">
            <v>12 months after termination (Art. 222 Labour Law)</v>
          </cell>
          <cell r="J2068">
            <v>12</v>
          </cell>
          <cell r="M2068">
            <v>5</v>
          </cell>
        </row>
        <row r="2069">
          <cell r="A2069" t="str">
            <v>SAUFTC12012</v>
          </cell>
          <cell r="B2069" t="str">
            <v>SAU</v>
          </cell>
          <cell r="C2069" t="str">
            <v>Saudi Arabia</v>
          </cell>
          <cell r="D2069" t="str">
            <v>Item 10</v>
          </cell>
          <cell r="E2069" t="str">
            <v>FTC1</v>
          </cell>
          <cell r="F2069" t="str">
            <v>Valid cases for use of fixed-term contracts, other than  “objective”  or “material” situation</v>
          </cell>
          <cell r="G2069">
            <v>2012</v>
          </cell>
          <cell r="H2069">
            <v>2012</v>
          </cell>
          <cell r="I2069" t="str">
            <v>No restrictions.</v>
          </cell>
          <cell r="J2069">
            <v>3</v>
          </cell>
          <cell r="M2069">
            <v>0</v>
          </cell>
        </row>
        <row r="2070">
          <cell r="A2070" t="str">
            <v>SAUFTC22012</v>
          </cell>
          <cell r="B2070" t="str">
            <v>SAU</v>
          </cell>
          <cell r="C2070" t="str">
            <v>Saudi Arabia</v>
          </cell>
          <cell r="D2070" t="str">
            <v>Item 11</v>
          </cell>
          <cell r="E2070" t="str">
            <v>FTC2</v>
          </cell>
          <cell r="F2070" t="str">
            <v>Maximum number of successive fixed-term contracts</v>
          </cell>
          <cell r="G2070">
            <v>2012</v>
          </cell>
          <cell r="H2070">
            <v>2012</v>
          </cell>
          <cell r="I2070" t="str">
            <v>The contract can be renewed only if it incorporates a clause providing for its renewal for a similar term or a specified term. The contract can be renewed only for the period agreed upon. If the contract is renewed for two consecutive terms and the two parties continue to implement it, the contract shall become an indefinite term contract (art. 55 Labour Law).</v>
          </cell>
          <cell r="J2070">
            <v>2</v>
          </cell>
          <cell r="M2070">
            <v>4</v>
          </cell>
        </row>
        <row r="2071">
          <cell r="A2071" t="str">
            <v>SAUFTC32012</v>
          </cell>
          <cell r="B2071" t="str">
            <v>SAU</v>
          </cell>
          <cell r="C2071" t="str">
            <v>Saudi Arabia</v>
          </cell>
          <cell r="D2071" t="str">
            <v>Item 12</v>
          </cell>
          <cell r="E2071" t="str">
            <v>FTC3</v>
          </cell>
          <cell r="F2071" t="str">
            <v>Maximum cumulated duration of successive fixed-term contracts</v>
          </cell>
          <cell r="G2071">
            <v>2012</v>
          </cell>
          <cell r="H2071">
            <v>2012</v>
          </cell>
          <cell r="I2071" t="str">
            <v>3 years, except when the initial contract is signed for a longer period (in that case renewals would entail the transformation of the relationship in an open-ended one)</v>
          </cell>
          <cell r="J2071">
            <v>36</v>
          </cell>
          <cell r="M2071">
            <v>1</v>
          </cell>
        </row>
        <row r="2072">
          <cell r="A2072" t="str">
            <v>SAUTWA12012</v>
          </cell>
          <cell r="B2072" t="str">
            <v>SAU</v>
          </cell>
          <cell r="C2072" t="str">
            <v>Saudi Arabia</v>
          </cell>
          <cell r="D2072" t="str">
            <v>Item 13</v>
          </cell>
          <cell r="E2072" t="str">
            <v>TWA1</v>
          </cell>
          <cell r="F2072" t="str">
            <v>Types of work for which TWA employment is legal</v>
          </cell>
          <cell r="G2072">
            <v>2012</v>
          </cell>
          <cell r="H2072">
            <v>2012</v>
          </cell>
          <cell r="I2072" t="str">
            <v>TWA contracts are illegal. Agencies are only entitled to do recruitment services in exchange of a fee. The recruited worker is then engaged in a standard employment relationship with the user company which is, therefore, the new employer under all legal means (Art. 31 and art. 50 Labour Law).</v>
          </cell>
          <cell r="J2072">
            <v>0</v>
          </cell>
          <cell r="M2072">
            <v>6</v>
          </cell>
        </row>
        <row r="2073">
          <cell r="A2073" t="str">
            <v>SAUTWA22012</v>
          </cell>
          <cell r="B2073" t="str">
            <v>SAU</v>
          </cell>
          <cell r="C2073" t="str">
            <v>Saudi Arabia</v>
          </cell>
          <cell r="D2073" t="str">
            <v>Item 14</v>
          </cell>
          <cell r="E2073" t="str">
            <v>TWA2A, TWA2B</v>
          </cell>
          <cell r="F2073" t="str">
            <v>Are there any restrictions on the number of renewals of a TWA contract?</v>
          </cell>
          <cell r="G2073">
            <v>2012</v>
          </cell>
          <cell r="H2073">
            <v>2012</v>
          </cell>
          <cell r="I2073" t="str">
            <v>Not applicable</v>
          </cell>
          <cell r="J2073" t="str">
            <v>-</v>
          </cell>
          <cell r="K2073" t="str">
            <v>-</v>
          </cell>
          <cell r="M2073">
            <v>4</v>
          </cell>
          <cell r="N2073">
            <v>4</v>
          </cell>
        </row>
        <row r="2074">
          <cell r="A2074" t="str">
            <v>SAUTWA32012</v>
          </cell>
          <cell r="B2074" t="str">
            <v>SAU</v>
          </cell>
          <cell r="C2074" t="str">
            <v>Saudi Arabia</v>
          </cell>
          <cell r="D2074" t="str">
            <v>Item 15</v>
          </cell>
          <cell r="E2074" t="str">
            <v>TWA3A, TWA3B</v>
          </cell>
          <cell r="F2074" t="str">
            <v>Maximum cumulated duration of temporary work contracts</v>
          </cell>
          <cell r="G2074">
            <v>2012</v>
          </cell>
          <cell r="H2074">
            <v>2012</v>
          </cell>
          <cell r="I2074" t="str">
            <v>Not applicable</v>
          </cell>
          <cell r="J2074">
            <v>0</v>
          </cell>
          <cell r="K2074">
            <v>0</v>
          </cell>
          <cell r="M2074">
            <v>6</v>
          </cell>
          <cell r="N2074">
            <v>6</v>
          </cell>
        </row>
        <row r="2075">
          <cell r="A2075" t="str">
            <v>SAUTWA42012</v>
          </cell>
          <cell r="B2075" t="str">
            <v>SAU</v>
          </cell>
          <cell r="C2075" t="str">
            <v>Saudi Arabia</v>
          </cell>
          <cell r="D2075" t="str">
            <v>Item 16</v>
          </cell>
          <cell r="E2075" t="str">
            <v>TWA4</v>
          </cell>
          <cell r="F2075" t="str">
            <v>Authorisation and reporting obligations</v>
          </cell>
          <cell r="G2075">
            <v>2012</v>
          </cell>
          <cell r="H2075">
            <v>2012</v>
          </cell>
          <cell r="I2075" t="str">
            <v>Not applicable</v>
          </cell>
          <cell r="J2075" t="str">
            <v>-</v>
          </cell>
          <cell r="M2075">
            <v>6</v>
          </cell>
        </row>
        <row r="2076">
          <cell r="A2076" t="str">
            <v>SAUTWA52012</v>
          </cell>
          <cell r="B2076" t="str">
            <v>SAU</v>
          </cell>
          <cell r="C2076" t="str">
            <v>Saudi Arabia</v>
          </cell>
          <cell r="D2076" t="str">
            <v>Item 17</v>
          </cell>
          <cell r="E2076" t="str">
            <v>TWA5</v>
          </cell>
          <cell r="F2076" t="str">
            <v>Equal treatment for TWA workers</v>
          </cell>
          <cell r="G2076">
            <v>2012</v>
          </cell>
          <cell r="H2076">
            <v>2012</v>
          </cell>
          <cell r="I2076" t="str">
            <v>Not applicable</v>
          </cell>
          <cell r="J2076" t="str">
            <v>-</v>
          </cell>
          <cell r="M2076">
            <v>6</v>
          </cell>
        </row>
        <row r="2077">
          <cell r="A2077" t="str">
            <v>SAUCD12012</v>
          </cell>
          <cell r="B2077" t="str">
            <v>SAU</v>
          </cell>
          <cell r="C2077" t="str">
            <v>Saudi Arabia</v>
          </cell>
          <cell r="D2077" t="str">
            <v>Item 18</v>
          </cell>
          <cell r="E2077" t="str">
            <v>CD1</v>
          </cell>
          <cell r="F2077" t="str">
            <v>Definition of collective dismissal</v>
          </cell>
          <cell r="G2077">
            <v>2012</v>
          </cell>
          <cell r="H2077">
            <v>2012</v>
          </cell>
          <cell r="I2077" t="str">
            <v>No requirements in legislation.</v>
          </cell>
          <cell r="J2077">
            <v>0</v>
          </cell>
          <cell r="M2077">
            <v>0</v>
          </cell>
        </row>
        <row r="2078">
          <cell r="A2078" t="str">
            <v>SAUCD22012</v>
          </cell>
          <cell r="B2078" t="str">
            <v>SAU</v>
          </cell>
          <cell r="C2078" t="str">
            <v>Saudi Arabia</v>
          </cell>
          <cell r="D2078" t="str">
            <v>Item 19</v>
          </cell>
          <cell r="E2078" t="str">
            <v>CD2</v>
          </cell>
          <cell r="F2078" t="str">
            <v>Additional notification requirements in case of collective dismissals</v>
          </cell>
          <cell r="G2078">
            <v>2012</v>
          </cell>
          <cell r="H2078">
            <v>2012</v>
          </cell>
          <cell r="I2078" t="str">
            <v>No requirements in legislation.</v>
          </cell>
          <cell r="J2078">
            <v>0</v>
          </cell>
          <cell r="M2078">
            <v>0</v>
          </cell>
        </row>
        <row r="2079">
          <cell r="A2079" t="str">
            <v>SAUCD32012</v>
          </cell>
          <cell r="B2079" t="str">
            <v>SAU</v>
          </cell>
          <cell r="C2079" t="str">
            <v>Saudi Arabia</v>
          </cell>
          <cell r="D2079" t="str">
            <v>Item 20</v>
          </cell>
          <cell r="E2079" t="str">
            <v>CD3</v>
          </cell>
          <cell r="F2079" t="str">
            <v>Additional delays involved in case of collective dismissals</v>
          </cell>
          <cell r="G2079">
            <v>2012</v>
          </cell>
          <cell r="H2079">
            <v>2012</v>
          </cell>
          <cell r="I2079" t="str">
            <v>No requirements in legislation.</v>
          </cell>
          <cell r="J2079">
            <v>0</v>
          </cell>
          <cell r="M2079">
            <v>0</v>
          </cell>
        </row>
        <row r="2080">
          <cell r="A2080" t="str">
            <v>SAUCD42012</v>
          </cell>
          <cell r="B2080" t="str">
            <v>SAU</v>
          </cell>
          <cell r="C2080" t="str">
            <v>Saudi Arabia</v>
          </cell>
          <cell r="D2080" t="str">
            <v>Item 21</v>
          </cell>
          <cell r="E2080" t="str">
            <v>CD4</v>
          </cell>
          <cell r="F2080" t="str">
            <v>Other special costs to employers in case of collective dismissals</v>
          </cell>
          <cell r="G2080">
            <v>2012</v>
          </cell>
          <cell r="H2080">
            <v>2012</v>
          </cell>
          <cell r="I2080" t="str">
            <v>No requirements in legislation.</v>
          </cell>
          <cell r="J2080">
            <v>0</v>
          </cell>
          <cell r="M2080">
            <v>0</v>
          </cell>
        </row>
        <row r="2081">
          <cell r="A2081" t="str">
            <v>FINREG12012</v>
          </cell>
          <cell r="B2081" t="str">
            <v>FIN</v>
          </cell>
          <cell r="C2081" t="str">
            <v>Finland</v>
          </cell>
          <cell r="D2081" t="str">
            <v>Item 1</v>
          </cell>
          <cell r="E2081" t="str">
            <v>REG1</v>
          </cell>
          <cell r="F2081" t="str">
            <v>Notification procedures</v>
          </cell>
          <cell r="G2081">
            <v>2012</v>
          </cell>
          <cell r="H2081">
            <v>2012</v>
          </cell>
          <cell r="I2081"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2081">
            <v>1.75</v>
          </cell>
          <cell r="M2081">
            <v>3.5</v>
          </cell>
        </row>
        <row r="2082">
          <cell r="A2082" t="str">
            <v>FINREG22012</v>
          </cell>
          <cell r="B2082" t="str">
            <v>FIN</v>
          </cell>
          <cell r="C2082" t="str">
            <v>Finland</v>
          </cell>
          <cell r="D2082" t="str">
            <v>Item 2</v>
          </cell>
          <cell r="E2082" t="str">
            <v>REG2</v>
          </cell>
          <cell r="F2082" t="str">
            <v>Delay before notice can start</v>
          </cell>
          <cell r="G2082">
            <v>2012</v>
          </cell>
          <cell r="H2082">
            <v>2012</v>
          </cell>
          <cell r="I2082" t="str">
            <v xml:space="preserve">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
</v>
          </cell>
          <cell r="J2082">
            <v>15.5</v>
          </cell>
          <cell r="M2082">
            <v>2</v>
          </cell>
        </row>
        <row r="2083">
          <cell r="A2083" t="str">
            <v>FINREG32012</v>
          </cell>
          <cell r="B2083" t="str">
            <v>FIN</v>
          </cell>
          <cell r="C2083" t="str">
            <v>Finland</v>
          </cell>
          <cell r="D2083" t="str">
            <v>Item 3</v>
          </cell>
          <cell r="E2083" t="str">
            <v>REG3A, REG3B, REG3C</v>
          </cell>
          <cell r="F2083" t="str">
            <v>Notice / tenure</v>
          </cell>
          <cell r="G2083">
            <v>2012</v>
          </cell>
          <cell r="H2083">
            <v>2012</v>
          </cell>
          <cell r="I2083" t="str">
            <v xml:space="preserve">All workers: 14d&lt;=1y, 1m&lt;=4y, 2m&lt;=8y, 4m&lt;=12y, 6m&gt;12y.
9 months tenure: 14 days, 4 years tenure: 1 months, 20 years tenure: 6 months.
</v>
          </cell>
          <cell r="J2083">
            <v>0.5</v>
          </cell>
          <cell r="K2083">
            <v>1</v>
          </cell>
          <cell r="L2083">
            <v>6</v>
          </cell>
          <cell r="M2083">
            <v>2</v>
          </cell>
          <cell r="N2083">
            <v>2</v>
          </cell>
          <cell r="O2083">
            <v>3</v>
          </cell>
        </row>
        <row r="2084">
          <cell r="A2084" t="str">
            <v>FINREG42012</v>
          </cell>
          <cell r="B2084" t="str">
            <v>FIN</v>
          </cell>
          <cell r="C2084" t="str">
            <v>Finland</v>
          </cell>
          <cell r="D2084" t="str">
            <v>Item 4</v>
          </cell>
          <cell r="E2084" t="str">
            <v>REG4A, REG4B, REG4C</v>
          </cell>
          <cell r="F2084" t="str">
            <v>Severance pay / tenure</v>
          </cell>
          <cell r="G2084">
            <v>2012</v>
          </cell>
          <cell r="H2084">
            <v>2012</v>
          </cell>
          <cell r="I2084" t="str">
            <v>All workers: None.</v>
          </cell>
          <cell r="J2084">
            <v>0</v>
          </cell>
          <cell r="K2084">
            <v>0</v>
          </cell>
          <cell r="L2084">
            <v>0</v>
          </cell>
          <cell r="M2084">
            <v>0</v>
          </cell>
          <cell r="N2084">
            <v>0</v>
          </cell>
          <cell r="O2084">
            <v>0</v>
          </cell>
        </row>
        <row r="2085">
          <cell r="A2085" t="str">
            <v>FINREG52012</v>
          </cell>
          <cell r="B2085" t="str">
            <v>FIN</v>
          </cell>
          <cell r="C2085" t="str">
            <v>Finland</v>
          </cell>
          <cell r="D2085" t="str">
            <v>Item 5</v>
          </cell>
          <cell r="E2085" t="str">
            <v>REG5</v>
          </cell>
          <cell r="F2085" t="str">
            <v>Definition of justified or unfair dismissal</v>
          </cell>
          <cell r="G2085">
            <v>2012</v>
          </cell>
          <cell r="H2085">
            <v>2012</v>
          </cell>
          <cell r="I2085" t="str">
            <v xml:space="preserve">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
</v>
          </cell>
          <cell r="J2085">
            <v>2</v>
          </cell>
          <cell r="M2085">
            <v>4</v>
          </cell>
        </row>
        <row r="2086">
          <cell r="A2086" t="str">
            <v>FINREG62012</v>
          </cell>
          <cell r="B2086" t="str">
            <v>FIN</v>
          </cell>
          <cell r="C2086" t="str">
            <v>Finland</v>
          </cell>
          <cell r="D2086" t="str">
            <v>Item 6</v>
          </cell>
          <cell r="E2086" t="str">
            <v>REG6</v>
          </cell>
          <cell r="F2086" t="str">
            <v>Trial period</v>
          </cell>
          <cell r="G2086">
            <v>2012</v>
          </cell>
          <cell r="H2086">
            <v>2012</v>
          </cell>
          <cell r="I2086" t="str">
            <v>4 months (all workers)</v>
          </cell>
          <cell r="J2086">
            <v>4</v>
          </cell>
          <cell r="M2086">
            <v>4</v>
          </cell>
          <cell r="P2086" t="str">
            <v>1.12.2012</v>
          </cell>
        </row>
        <row r="2087">
          <cell r="A2087" t="str">
            <v>FINREG72012</v>
          </cell>
          <cell r="B2087" t="str">
            <v>FIN</v>
          </cell>
          <cell r="C2087" t="str">
            <v>Finland</v>
          </cell>
          <cell r="D2087" t="str">
            <v>Item 7</v>
          </cell>
          <cell r="E2087" t="str">
            <v>REG7</v>
          </cell>
          <cell r="F2087" t="str">
            <v xml:space="preserve">Compensation following unfair dismissal </v>
          </cell>
          <cell r="G2087">
            <v>2012</v>
          </cell>
          <cell r="H2087">
            <v>2012</v>
          </cell>
          <cell r="I2087"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2087">
            <v>14</v>
          </cell>
          <cell r="M2087">
            <v>3</v>
          </cell>
        </row>
        <row r="2088">
          <cell r="A2088" t="str">
            <v>FINREG82012</v>
          </cell>
          <cell r="B2088" t="str">
            <v>FIN</v>
          </cell>
          <cell r="C2088" t="str">
            <v>Finland</v>
          </cell>
          <cell r="D2088" t="str">
            <v>Item 8</v>
          </cell>
          <cell r="E2088" t="str">
            <v>REG8</v>
          </cell>
          <cell r="F2088" t="str">
            <v>Possibility of reinstatement following unfair dismissal</v>
          </cell>
          <cell r="G2088">
            <v>2012</v>
          </cell>
          <cell r="H2088">
            <v>2012</v>
          </cell>
          <cell r="I2088" t="str">
            <v>No reinstatement.</v>
          </cell>
          <cell r="J2088">
            <v>0</v>
          </cell>
          <cell r="M2088">
            <v>0</v>
          </cell>
        </row>
        <row r="2089">
          <cell r="A2089" t="str">
            <v>FINREG92012</v>
          </cell>
          <cell r="B2089" t="str">
            <v>FIN</v>
          </cell>
          <cell r="C2089" t="str">
            <v>Finland</v>
          </cell>
          <cell r="D2089" t="str">
            <v>Item 9</v>
          </cell>
          <cell r="E2089" t="str">
            <v>REG9</v>
          </cell>
          <cell r="F2089" t="str">
            <v>Maximum time for claim</v>
          </cell>
          <cell r="G2089">
            <v>2012</v>
          </cell>
          <cell r="H2089">
            <v>2012</v>
          </cell>
          <cell r="I2089" t="str">
            <v>After the termination of employment the claim for compensation based on unfairness of the dismissal must be filed within 2 years</v>
          </cell>
          <cell r="J2089">
            <v>24</v>
          </cell>
          <cell r="M2089">
            <v>6</v>
          </cell>
        </row>
        <row r="2090">
          <cell r="A2090" t="str">
            <v>FINFTC12012</v>
          </cell>
          <cell r="B2090" t="str">
            <v>FIN</v>
          </cell>
          <cell r="C2090" t="str">
            <v>Finland</v>
          </cell>
          <cell r="D2090" t="str">
            <v>Item 10</v>
          </cell>
          <cell r="E2090" t="str">
            <v>FTC1</v>
          </cell>
          <cell r="F2090" t="str">
            <v>Valid cases for use of fixed-term contracts, other than  “objective”  or “material” situation</v>
          </cell>
          <cell r="G2090">
            <v>2012</v>
          </cell>
          <cell r="H2090">
            <v>2012</v>
          </cell>
          <cell r="I2090"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2090">
            <v>2</v>
          </cell>
          <cell r="M2090">
            <v>2</v>
          </cell>
        </row>
        <row r="2091">
          <cell r="A2091" t="str">
            <v>FINFTC22012</v>
          </cell>
          <cell r="B2091" t="str">
            <v>FIN</v>
          </cell>
          <cell r="C2091" t="str">
            <v>Finland</v>
          </cell>
          <cell r="D2091" t="str">
            <v>Item 11</v>
          </cell>
          <cell r="E2091" t="str">
            <v>FTC2</v>
          </cell>
          <cell r="F2091" t="str">
            <v>Maximum number of successive fixed-term contracts</v>
          </cell>
          <cell r="G2091">
            <v>2012</v>
          </cell>
          <cell r="H2091">
            <v>2012</v>
          </cell>
          <cell r="I2091" t="str">
            <v>In case of successive contracts, justification of limitation of contract subject to court examination.
Estimated number: 2.5</v>
          </cell>
          <cell r="J2091">
            <v>2.5</v>
          </cell>
          <cell r="M2091">
            <v>4</v>
          </cell>
        </row>
        <row r="2092">
          <cell r="A2092" t="str">
            <v>FINFTC32012</v>
          </cell>
          <cell r="B2092" t="str">
            <v>FIN</v>
          </cell>
          <cell r="C2092" t="str">
            <v>Finland</v>
          </cell>
          <cell r="D2092" t="str">
            <v>Item 12</v>
          </cell>
          <cell r="E2092" t="str">
            <v>FTC3</v>
          </cell>
          <cell r="F2092" t="str">
            <v>Maximum cumulated duration of successive fixed-term contracts</v>
          </cell>
          <cell r="G2092">
            <v>2012</v>
          </cell>
          <cell r="H2092">
            <v>2012</v>
          </cell>
          <cell r="I2092" t="str">
            <v>No limit</v>
          </cell>
          <cell r="J2092">
            <v>200</v>
          </cell>
          <cell r="M2092">
            <v>0</v>
          </cell>
        </row>
        <row r="2093">
          <cell r="A2093" t="str">
            <v>FINTWA12012</v>
          </cell>
          <cell r="B2093" t="str">
            <v>FIN</v>
          </cell>
          <cell r="C2093" t="str">
            <v>Finland</v>
          </cell>
          <cell r="D2093" t="str">
            <v>Item 13</v>
          </cell>
          <cell r="E2093" t="str">
            <v>TWA1</v>
          </cell>
          <cell r="F2093" t="str">
            <v>Types of work for which TWA employment is legal</v>
          </cell>
          <cell r="G2093">
            <v>2012</v>
          </cell>
          <cell r="H2093">
            <v>2012</v>
          </cell>
          <cell r="I2093"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2093">
            <v>3.5</v>
          </cell>
          <cell r="M2093">
            <v>0.75</v>
          </cell>
          <cell r="P2093">
            <v>40920</v>
          </cell>
        </row>
        <row r="2094">
          <cell r="A2094" t="str">
            <v>FINTWA22012</v>
          </cell>
          <cell r="B2094" t="str">
            <v>FIN</v>
          </cell>
          <cell r="C2094" t="str">
            <v>Finland</v>
          </cell>
          <cell r="D2094" t="str">
            <v>Item 14</v>
          </cell>
          <cell r="E2094" t="str">
            <v>TWA2A, TWA2B</v>
          </cell>
          <cell r="F2094" t="str">
            <v>Are there any restrictions on the number of renewals of a TWA contract?</v>
          </cell>
          <cell r="G2094">
            <v>2012</v>
          </cell>
          <cell r="H2094">
            <v>2012</v>
          </cell>
          <cell r="I2094" t="str">
            <v>No for assignments. Same restrictions as for fixed-term contracts if the contract between the agency and the worker is fixed-term. It is not possible to use fixed-term TWA contracts when the agency has a permanent need of labour.</v>
          </cell>
          <cell r="J2094" t="str">
            <v>No</v>
          </cell>
          <cell r="K2094" t="str">
            <v>Yes</v>
          </cell>
          <cell r="M2094">
            <v>2</v>
          </cell>
          <cell r="N2094">
            <v>4</v>
          </cell>
          <cell r="P2094">
            <v>40920</v>
          </cell>
        </row>
        <row r="2095">
          <cell r="A2095" t="str">
            <v>FINTWA32012</v>
          </cell>
          <cell r="B2095" t="str">
            <v>FIN</v>
          </cell>
          <cell r="C2095" t="str">
            <v>Finland</v>
          </cell>
          <cell r="D2095" t="str">
            <v>Item 15</v>
          </cell>
          <cell r="E2095" t="str">
            <v>TWA3A, TWA3B</v>
          </cell>
          <cell r="F2095" t="str">
            <v>Maximum cumulated duration of temporary work contracts</v>
          </cell>
          <cell r="G2095">
            <v>2012</v>
          </cell>
          <cell r="H2095">
            <v>2012</v>
          </cell>
          <cell r="I2095" t="str">
            <v xml:space="preserve">Restrictions on the length of assignments in certain collective agreements.
No limit for contracts, if the latter are open-ended.
</v>
          </cell>
          <cell r="J2095">
            <v>90</v>
          </cell>
          <cell r="K2095">
            <v>100</v>
          </cell>
          <cell r="M2095">
            <v>1</v>
          </cell>
          <cell r="N2095">
            <v>0</v>
          </cell>
        </row>
        <row r="2096">
          <cell r="A2096" t="str">
            <v>FINTWA42012</v>
          </cell>
          <cell r="B2096" t="str">
            <v>FIN</v>
          </cell>
          <cell r="C2096" t="str">
            <v>Finland</v>
          </cell>
          <cell r="D2096" t="str">
            <v>Item 16</v>
          </cell>
          <cell r="E2096" t="str">
            <v>TWA4</v>
          </cell>
          <cell r="F2096" t="str">
            <v>Authorisation and reporting obligations</v>
          </cell>
          <cell r="G2096">
            <v>2012</v>
          </cell>
          <cell r="H2096">
            <v>2012</v>
          </cell>
          <cell r="I2096" t="str">
            <v>No</v>
          </cell>
          <cell r="J2096">
            <v>0</v>
          </cell>
          <cell r="M2096">
            <v>0</v>
          </cell>
          <cell r="P2096">
            <v>40920</v>
          </cell>
        </row>
        <row r="2097">
          <cell r="A2097" t="str">
            <v>FINTWA52012</v>
          </cell>
          <cell r="B2097" t="str">
            <v>FIN</v>
          </cell>
          <cell r="C2097" t="str">
            <v>Finland</v>
          </cell>
          <cell r="D2097" t="str">
            <v>Item 17</v>
          </cell>
          <cell r="E2097" t="str">
            <v>TWA5</v>
          </cell>
          <cell r="F2097" t="str">
            <v>Equal treatment for TWA workers</v>
          </cell>
          <cell r="G2097">
            <v>2012</v>
          </cell>
          <cell r="H2097">
            <v>2012</v>
          </cell>
          <cell r="I2097" t="str">
            <v>Yes, equal treatment regarding pay and working conditions</v>
          </cell>
          <cell r="J2097">
            <v>2</v>
          </cell>
          <cell r="M2097">
            <v>6</v>
          </cell>
        </row>
        <row r="2098">
          <cell r="A2098" t="str">
            <v>FINCD12012</v>
          </cell>
          <cell r="B2098" t="str">
            <v>FIN</v>
          </cell>
          <cell r="C2098" t="str">
            <v>Finland</v>
          </cell>
          <cell r="D2098" t="str">
            <v>Item 18</v>
          </cell>
          <cell r="E2098" t="str">
            <v>CD1</v>
          </cell>
          <cell r="F2098" t="str">
            <v>Definition of collective dismissal</v>
          </cell>
          <cell r="G2098">
            <v>2012</v>
          </cell>
          <cell r="H2098">
            <v>2012</v>
          </cell>
          <cell r="I2098" t="str">
            <v>&gt;9 workers in firms &gt;20 employees, in case of dismissal for financial or production-related reasons.</v>
          </cell>
          <cell r="J2098">
            <v>3</v>
          </cell>
          <cell r="M2098">
            <v>4.5</v>
          </cell>
        </row>
        <row r="2099">
          <cell r="A2099" t="str">
            <v>FINCD22012</v>
          </cell>
          <cell r="B2099" t="str">
            <v>FIN</v>
          </cell>
          <cell r="C2099" t="str">
            <v>Finland</v>
          </cell>
          <cell r="D2099" t="str">
            <v>Item 19</v>
          </cell>
          <cell r="E2099" t="str">
            <v>CD2</v>
          </cell>
          <cell r="F2099" t="str">
            <v>Additional notification requirements in case of collective dismissals</v>
          </cell>
          <cell r="G2099">
            <v>2012</v>
          </cell>
          <cell r="H2099">
            <v>2012</v>
          </cell>
          <cell r="I2099" t="str">
            <v xml:space="preserve">Notification of employee representatives: Consultation with trade union or personnel representatives.
Notification of public authorities: Notification to local employment office.
</v>
          </cell>
          <cell r="J2099">
            <v>0</v>
          </cell>
          <cell r="M2099">
            <v>0</v>
          </cell>
        </row>
        <row r="2100">
          <cell r="A2100" t="str">
            <v>FINCD32012</v>
          </cell>
          <cell r="B2100" t="str">
            <v>FIN</v>
          </cell>
          <cell r="C2100" t="str">
            <v>Finland</v>
          </cell>
          <cell r="D2100" t="str">
            <v>Item 20</v>
          </cell>
          <cell r="E2100" t="str">
            <v>CD3</v>
          </cell>
          <cell r="F2100" t="str">
            <v>Additional delays involved in case of collective dismissals</v>
          </cell>
          <cell r="G2100">
            <v>2012</v>
          </cell>
          <cell r="H2100">
            <v>2012</v>
          </cell>
          <cell r="I2100" t="str">
            <v>When an employer with more than 30 employees is considering laying off at least 10 employees, the mandatory period for negotiating with employees or their representatives is extended from 14 days to six weeks.</v>
          </cell>
          <cell r="J2100">
            <v>28.5</v>
          </cell>
          <cell r="M2100">
            <v>2</v>
          </cell>
        </row>
        <row r="2101">
          <cell r="A2101" t="str">
            <v>FINCD42012</v>
          </cell>
          <cell r="B2101" t="str">
            <v>FIN</v>
          </cell>
          <cell r="C2101" t="str">
            <v>Finland</v>
          </cell>
          <cell r="D2101" t="str">
            <v>Item 21</v>
          </cell>
          <cell r="E2101" t="str">
            <v>CD4</v>
          </cell>
          <cell r="F2101" t="str">
            <v>Other special costs to employers in case of collective dismissals</v>
          </cell>
          <cell r="G2101">
            <v>2012</v>
          </cell>
          <cell r="H2101">
            <v>2012</v>
          </cell>
          <cell r="I2101"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2101">
            <v>0</v>
          </cell>
          <cell r="M2101">
            <v>0</v>
          </cell>
        </row>
        <row r="2102">
          <cell r="A2102" t="str">
            <v>FINREG12013</v>
          </cell>
          <cell r="B2102" t="str">
            <v>FIN</v>
          </cell>
          <cell r="C2102" t="str">
            <v>Finland</v>
          </cell>
          <cell r="D2102" t="str">
            <v>Item 1</v>
          </cell>
          <cell r="E2102" t="str">
            <v>REG1</v>
          </cell>
          <cell r="F2102" t="str">
            <v>Notification procedures</v>
          </cell>
          <cell r="G2102">
            <v>2013</v>
          </cell>
          <cell r="H2102">
            <v>2013</v>
          </cell>
          <cell r="I2102"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2102">
            <v>1.75</v>
          </cell>
          <cell r="M2102">
            <v>3.5</v>
          </cell>
        </row>
        <row r="2103">
          <cell r="A2103" t="str">
            <v>FINREG22013</v>
          </cell>
          <cell r="B2103" t="str">
            <v>FIN</v>
          </cell>
          <cell r="C2103" t="str">
            <v>Finland</v>
          </cell>
          <cell r="D2103" t="str">
            <v>Item 2</v>
          </cell>
          <cell r="E2103" t="str">
            <v>REG2</v>
          </cell>
          <cell r="F2103" t="str">
            <v>Delay before notice can start</v>
          </cell>
          <cell r="G2103">
            <v>2013</v>
          </cell>
          <cell r="H2103">
            <v>2013</v>
          </cell>
          <cell r="I2103" t="str">
            <v xml:space="preserve">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
</v>
          </cell>
          <cell r="J2103">
            <v>15.5</v>
          </cell>
          <cell r="M2103">
            <v>2</v>
          </cell>
        </row>
        <row r="2104">
          <cell r="A2104" t="str">
            <v>FINREG32013</v>
          </cell>
          <cell r="B2104" t="str">
            <v>FIN</v>
          </cell>
          <cell r="C2104" t="str">
            <v>Finland</v>
          </cell>
          <cell r="D2104" t="str">
            <v>Item 3</v>
          </cell>
          <cell r="E2104" t="str">
            <v>REG3A, REG3B, REG3C</v>
          </cell>
          <cell r="F2104" t="str">
            <v>Notice / tenure</v>
          </cell>
          <cell r="G2104">
            <v>2013</v>
          </cell>
          <cell r="H2104">
            <v>2013</v>
          </cell>
          <cell r="I2104" t="str">
            <v xml:space="preserve">All workers: 14d&lt;=1y, 1m&lt;=4y, 2m&lt;=8y, 4m&lt;=12y, 6m&gt;12y.
9 months tenure: 14 days, 4 years tenure: 1 months, 20 years tenure: 6 months.
</v>
          </cell>
          <cell r="J2104">
            <v>0.5</v>
          </cell>
          <cell r="K2104">
            <v>1</v>
          </cell>
          <cell r="L2104">
            <v>6</v>
          </cell>
          <cell r="M2104">
            <v>2</v>
          </cell>
          <cell r="N2104">
            <v>2</v>
          </cell>
          <cell r="O2104">
            <v>3</v>
          </cell>
        </row>
        <row r="2105">
          <cell r="A2105" t="str">
            <v>FINREG42013</v>
          </cell>
          <cell r="B2105" t="str">
            <v>FIN</v>
          </cell>
          <cell r="C2105" t="str">
            <v>Finland</v>
          </cell>
          <cell r="D2105" t="str">
            <v>Item 4</v>
          </cell>
          <cell r="E2105" t="str">
            <v>REG4A, REG4B, REG4C</v>
          </cell>
          <cell r="F2105" t="str">
            <v>Severance pay / tenure</v>
          </cell>
          <cell r="G2105">
            <v>2013</v>
          </cell>
          <cell r="H2105">
            <v>2013</v>
          </cell>
          <cell r="I2105" t="str">
            <v>All workers: None.</v>
          </cell>
          <cell r="J2105">
            <v>0</v>
          </cell>
          <cell r="K2105">
            <v>0</v>
          </cell>
          <cell r="L2105">
            <v>0</v>
          </cell>
          <cell r="M2105">
            <v>0</v>
          </cell>
          <cell r="N2105">
            <v>0</v>
          </cell>
          <cell r="O2105">
            <v>0</v>
          </cell>
        </row>
        <row r="2106">
          <cell r="A2106" t="str">
            <v>FINREG52013</v>
          </cell>
          <cell r="B2106" t="str">
            <v>FIN</v>
          </cell>
          <cell r="C2106" t="str">
            <v>Finland</v>
          </cell>
          <cell r="D2106" t="str">
            <v>Item 5</v>
          </cell>
          <cell r="E2106" t="str">
            <v>REG5</v>
          </cell>
          <cell r="F2106" t="str">
            <v>Definition of justified or unfair dismissal</v>
          </cell>
          <cell r="G2106">
            <v>2013</v>
          </cell>
          <cell r="H2106">
            <v>2013</v>
          </cell>
          <cell r="I2106" t="str">
            <v xml:space="preserve">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
</v>
          </cell>
          <cell r="J2106">
            <v>2</v>
          </cell>
          <cell r="M2106">
            <v>4</v>
          </cell>
        </row>
        <row r="2107">
          <cell r="A2107" t="str">
            <v>FINREG62013</v>
          </cell>
          <cell r="B2107" t="str">
            <v>FIN</v>
          </cell>
          <cell r="C2107" t="str">
            <v>Finland</v>
          </cell>
          <cell r="D2107" t="str">
            <v>Item 6</v>
          </cell>
          <cell r="E2107" t="str">
            <v>REG6</v>
          </cell>
          <cell r="F2107" t="str">
            <v>Trial period</v>
          </cell>
          <cell r="G2107">
            <v>2013</v>
          </cell>
          <cell r="H2107">
            <v>2013</v>
          </cell>
          <cell r="I2107" t="str">
            <v>4 months (all workers)</v>
          </cell>
          <cell r="J2107">
            <v>4</v>
          </cell>
          <cell r="M2107">
            <v>4</v>
          </cell>
        </row>
        <row r="2108">
          <cell r="A2108" t="str">
            <v>FINREG72013</v>
          </cell>
          <cell r="B2108" t="str">
            <v>FIN</v>
          </cell>
          <cell r="C2108" t="str">
            <v>Finland</v>
          </cell>
          <cell r="D2108" t="str">
            <v>Item 7</v>
          </cell>
          <cell r="E2108" t="str">
            <v>REG7</v>
          </cell>
          <cell r="F2108" t="str">
            <v xml:space="preserve">Compensation following unfair dismissal </v>
          </cell>
          <cell r="G2108">
            <v>2013</v>
          </cell>
          <cell r="H2108">
            <v>2013</v>
          </cell>
          <cell r="I2108"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2108">
            <v>14</v>
          </cell>
          <cell r="M2108">
            <v>3</v>
          </cell>
        </row>
        <row r="2109">
          <cell r="A2109" t="str">
            <v>FINREG82013</v>
          </cell>
          <cell r="B2109" t="str">
            <v>FIN</v>
          </cell>
          <cell r="C2109" t="str">
            <v>Finland</v>
          </cell>
          <cell r="D2109" t="str">
            <v>Item 8</v>
          </cell>
          <cell r="E2109" t="str">
            <v>REG8</v>
          </cell>
          <cell r="F2109" t="str">
            <v>Possibility of reinstatement following unfair dismissal</v>
          </cell>
          <cell r="G2109">
            <v>2013</v>
          </cell>
          <cell r="H2109">
            <v>2013</v>
          </cell>
          <cell r="I2109" t="str">
            <v>No reinstatement.</v>
          </cell>
          <cell r="J2109">
            <v>0</v>
          </cell>
          <cell r="M2109">
            <v>0</v>
          </cell>
        </row>
        <row r="2110">
          <cell r="A2110" t="str">
            <v>FINREG92013</v>
          </cell>
          <cell r="B2110" t="str">
            <v>FIN</v>
          </cell>
          <cell r="C2110" t="str">
            <v>Finland</v>
          </cell>
          <cell r="D2110" t="str">
            <v>Item 9</v>
          </cell>
          <cell r="E2110" t="str">
            <v>REG9</v>
          </cell>
          <cell r="F2110" t="str">
            <v>Maximum time for claim</v>
          </cell>
          <cell r="G2110">
            <v>2013</v>
          </cell>
          <cell r="H2110">
            <v>2013</v>
          </cell>
          <cell r="I2110" t="str">
            <v>After the termination of employment the claim for compensation based on unfairness of the dismissal must be filed within 2 years</v>
          </cell>
          <cell r="J2110">
            <v>24</v>
          </cell>
          <cell r="M2110">
            <v>6</v>
          </cell>
        </row>
        <row r="2111">
          <cell r="A2111" t="str">
            <v>FINFTC12013</v>
          </cell>
          <cell r="B2111" t="str">
            <v>FIN</v>
          </cell>
          <cell r="C2111" t="str">
            <v>Finland</v>
          </cell>
          <cell r="D2111" t="str">
            <v>Item 10</v>
          </cell>
          <cell r="E2111" t="str">
            <v>FTC1</v>
          </cell>
          <cell r="F2111" t="str">
            <v>Valid cases for use of fixed-term contracts, other than  “objective”  or “material” situation</v>
          </cell>
          <cell r="G2111">
            <v>2013</v>
          </cell>
          <cell r="H2111">
            <v>2013</v>
          </cell>
          <cell r="I2111"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2111">
            <v>2</v>
          </cell>
          <cell r="M2111">
            <v>2</v>
          </cell>
        </row>
        <row r="2112">
          <cell r="A2112" t="str">
            <v>FINFTC22013</v>
          </cell>
          <cell r="B2112" t="str">
            <v>FIN</v>
          </cell>
          <cell r="C2112" t="str">
            <v>Finland</v>
          </cell>
          <cell r="D2112" t="str">
            <v>Item 11</v>
          </cell>
          <cell r="E2112" t="str">
            <v>FTC2</v>
          </cell>
          <cell r="F2112" t="str">
            <v>Maximum number of successive fixed-term contracts</v>
          </cell>
          <cell r="G2112">
            <v>2013</v>
          </cell>
          <cell r="H2112">
            <v>2013</v>
          </cell>
          <cell r="I2112" t="str">
            <v>In case of successive contracts, justification of limitation of contract subject to court examination.
Estimated number: 2.5</v>
          </cell>
          <cell r="J2112">
            <v>2.5</v>
          </cell>
          <cell r="M2112">
            <v>4</v>
          </cell>
        </row>
        <row r="2113">
          <cell r="A2113" t="str">
            <v>FINFTC32013</v>
          </cell>
          <cell r="B2113" t="str">
            <v>FIN</v>
          </cell>
          <cell r="C2113" t="str">
            <v>Finland</v>
          </cell>
          <cell r="D2113" t="str">
            <v>Item 12</v>
          </cell>
          <cell r="E2113" t="str">
            <v>FTC3</v>
          </cell>
          <cell r="F2113" t="str">
            <v>Maximum cumulated duration of successive fixed-term contracts</v>
          </cell>
          <cell r="G2113">
            <v>2013</v>
          </cell>
          <cell r="H2113">
            <v>2013</v>
          </cell>
          <cell r="I2113" t="str">
            <v>No limit</v>
          </cell>
          <cell r="J2113">
            <v>200</v>
          </cell>
          <cell r="M2113">
            <v>0</v>
          </cell>
        </row>
        <row r="2114">
          <cell r="A2114" t="str">
            <v>FINTWA12013</v>
          </cell>
          <cell r="B2114" t="str">
            <v>FIN</v>
          </cell>
          <cell r="C2114" t="str">
            <v>Finland</v>
          </cell>
          <cell r="D2114" t="str">
            <v>Item 13</v>
          </cell>
          <cell r="E2114" t="str">
            <v>TWA1</v>
          </cell>
          <cell r="F2114" t="str">
            <v>Types of work for which TWA employment is legal</v>
          </cell>
          <cell r="G2114">
            <v>2013</v>
          </cell>
          <cell r="H2114">
            <v>2013</v>
          </cell>
          <cell r="I2114"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2114">
            <v>3.5</v>
          </cell>
          <cell r="M2114">
            <v>0.75</v>
          </cell>
        </row>
        <row r="2115">
          <cell r="A2115" t="str">
            <v>FINTWA22013</v>
          </cell>
          <cell r="B2115" t="str">
            <v>FIN</v>
          </cell>
          <cell r="C2115" t="str">
            <v>Finland</v>
          </cell>
          <cell r="D2115" t="str">
            <v>Item 14</v>
          </cell>
          <cell r="E2115" t="str">
            <v>TWA2A, TWA2B</v>
          </cell>
          <cell r="F2115" t="str">
            <v>Are there any restrictions on the number of renewals of a TWA contract?</v>
          </cell>
          <cell r="G2115">
            <v>2013</v>
          </cell>
          <cell r="H2115">
            <v>2013</v>
          </cell>
          <cell r="I2115" t="str">
            <v>No for assignments. Same restrictions as for fixed-term contracts if the contract between the agency and the worker is fixed-term. It is not possible to use fixed-term TWA contracts when the agency has a permanent need of labour.</v>
          </cell>
          <cell r="J2115" t="str">
            <v>No</v>
          </cell>
          <cell r="K2115" t="str">
            <v>Yes</v>
          </cell>
          <cell r="M2115">
            <v>2</v>
          </cell>
          <cell r="N2115">
            <v>4</v>
          </cell>
        </row>
        <row r="2116">
          <cell r="A2116" t="str">
            <v>FINTWA32013</v>
          </cell>
          <cell r="B2116" t="str">
            <v>FIN</v>
          </cell>
          <cell r="C2116" t="str">
            <v>Finland</v>
          </cell>
          <cell r="D2116" t="str">
            <v>Item 15</v>
          </cell>
          <cell r="E2116" t="str">
            <v>TWA3A, TWA3B</v>
          </cell>
          <cell r="F2116" t="str">
            <v>Maximum cumulated duration of temporary work contracts</v>
          </cell>
          <cell r="G2116">
            <v>2013</v>
          </cell>
          <cell r="H2116">
            <v>2013</v>
          </cell>
          <cell r="I2116" t="str">
            <v xml:space="preserve">Restrictions on the length of assignments in certain collective agreements.
No limit for contracts, if the latter are open-ended.
</v>
          </cell>
          <cell r="J2116">
            <v>90</v>
          </cell>
          <cell r="K2116">
            <v>100</v>
          </cell>
          <cell r="M2116">
            <v>1</v>
          </cell>
          <cell r="N2116">
            <v>0</v>
          </cell>
        </row>
        <row r="2117">
          <cell r="A2117" t="str">
            <v>FINTWA42013</v>
          </cell>
          <cell r="B2117" t="str">
            <v>FIN</v>
          </cell>
          <cell r="C2117" t="str">
            <v>Finland</v>
          </cell>
          <cell r="D2117" t="str">
            <v>Item 16</v>
          </cell>
          <cell r="E2117" t="str">
            <v>TWA4</v>
          </cell>
          <cell r="F2117" t="str">
            <v>Authorisation and reporting obligations</v>
          </cell>
          <cell r="G2117">
            <v>2013</v>
          </cell>
          <cell r="H2117">
            <v>2013</v>
          </cell>
          <cell r="I2117" t="str">
            <v>No</v>
          </cell>
          <cell r="J2117">
            <v>0</v>
          </cell>
          <cell r="M2117">
            <v>0</v>
          </cell>
        </row>
        <row r="2118">
          <cell r="A2118" t="str">
            <v>FINTWA52013</v>
          </cell>
          <cell r="B2118" t="str">
            <v>FIN</v>
          </cell>
          <cell r="C2118" t="str">
            <v>Finland</v>
          </cell>
          <cell r="D2118" t="str">
            <v>Item 17</v>
          </cell>
          <cell r="E2118" t="str">
            <v>TWA5</v>
          </cell>
          <cell r="F2118" t="str">
            <v>Equal treatment for TWA workers</v>
          </cell>
          <cell r="G2118">
            <v>2013</v>
          </cell>
          <cell r="H2118">
            <v>2013</v>
          </cell>
          <cell r="I2118" t="str">
            <v>Yes, equal treatment regarding pay and working conditions</v>
          </cell>
          <cell r="J2118">
            <v>2</v>
          </cell>
          <cell r="M2118">
            <v>6</v>
          </cell>
        </row>
        <row r="2119">
          <cell r="A2119" t="str">
            <v>FINCD12013</v>
          </cell>
          <cell r="B2119" t="str">
            <v>FIN</v>
          </cell>
          <cell r="C2119" t="str">
            <v>Finland</v>
          </cell>
          <cell r="D2119" t="str">
            <v>Item 18</v>
          </cell>
          <cell r="E2119" t="str">
            <v>CD1</v>
          </cell>
          <cell r="F2119" t="str">
            <v>Definition of collective dismissal</v>
          </cell>
          <cell r="G2119">
            <v>2013</v>
          </cell>
          <cell r="H2119">
            <v>2013</v>
          </cell>
          <cell r="I2119" t="str">
            <v>&gt;9 workers in firms &gt;20 employees, in case of dismissal for financial or production-related reasons.</v>
          </cell>
          <cell r="J2119">
            <v>3</v>
          </cell>
          <cell r="M2119">
            <v>4.5</v>
          </cell>
        </row>
        <row r="2120">
          <cell r="A2120" t="str">
            <v>FINCD22013</v>
          </cell>
          <cell r="B2120" t="str">
            <v>FIN</v>
          </cell>
          <cell r="C2120" t="str">
            <v>Finland</v>
          </cell>
          <cell r="D2120" t="str">
            <v>Item 19</v>
          </cell>
          <cell r="E2120" t="str">
            <v>CD2</v>
          </cell>
          <cell r="F2120" t="str">
            <v>Additional notification requirements in case of collective dismissals</v>
          </cell>
          <cell r="G2120">
            <v>2013</v>
          </cell>
          <cell r="H2120">
            <v>2013</v>
          </cell>
          <cell r="I2120" t="str">
            <v xml:space="preserve">Notification of employee representatives: Consultation with trade union or personnel representatives.
Notification of public authorities: Notification to local employment office.
</v>
          </cell>
          <cell r="J2120">
            <v>0</v>
          </cell>
          <cell r="M2120">
            <v>0</v>
          </cell>
        </row>
        <row r="2121">
          <cell r="A2121" t="str">
            <v>FINCD32013</v>
          </cell>
          <cell r="B2121" t="str">
            <v>FIN</v>
          </cell>
          <cell r="C2121" t="str">
            <v>Finland</v>
          </cell>
          <cell r="D2121" t="str">
            <v>Item 20</v>
          </cell>
          <cell r="E2121" t="str">
            <v>CD3</v>
          </cell>
          <cell r="F2121" t="str">
            <v>Additional delays involved in case of collective dismissals</v>
          </cell>
          <cell r="G2121">
            <v>2013</v>
          </cell>
          <cell r="H2121">
            <v>2013</v>
          </cell>
          <cell r="I2121" t="str">
            <v>When an employer with more than 30 employees is considering laying off at least 10 employees, the mandatory period for negotiating with employees or their representatives is extended from 14 days to six weeks.</v>
          </cell>
          <cell r="J2121">
            <v>28.5</v>
          </cell>
          <cell r="M2121">
            <v>2</v>
          </cell>
        </row>
        <row r="2122">
          <cell r="A2122" t="str">
            <v>FINCD42013</v>
          </cell>
          <cell r="B2122" t="str">
            <v>FIN</v>
          </cell>
          <cell r="C2122" t="str">
            <v>Finland</v>
          </cell>
          <cell r="D2122" t="str">
            <v>Item 21</v>
          </cell>
          <cell r="E2122" t="str">
            <v>CD4</v>
          </cell>
          <cell r="F2122" t="str">
            <v>Other special costs to employers in case of collective dismissals</v>
          </cell>
          <cell r="G2122">
            <v>2013</v>
          </cell>
          <cell r="H2122">
            <v>2013</v>
          </cell>
          <cell r="I2122"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2122">
            <v>0</v>
          </cell>
          <cell r="M2122">
            <v>0</v>
          </cell>
        </row>
        <row r="2123">
          <cell r="A2123" t="str">
            <v>AUTREG12012</v>
          </cell>
          <cell r="B2123" t="str">
            <v>AUT</v>
          </cell>
          <cell r="C2123" t="str">
            <v>Austria</v>
          </cell>
          <cell r="D2123" t="str">
            <v>Item 1</v>
          </cell>
          <cell r="E2123" t="str">
            <v>REG1</v>
          </cell>
          <cell r="F2123" t="str">
            <v>Notification procedures</v>
          </cell>
          <cell r="G2123">
            <v>2012</v>
          </cell>
          <cell r="H2123">
            <v>2012</v>
          </cell>
          <cell r="I2123" t="str">
            <v xml:space="preserve">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
</v>
          </cell>
          <cell r="J2123">
            <v>2</v>
          </cell>
          <cell r="M2123">
            <v>4</v>
          </cell>
        </row>
        <row r="2124">
          <cell r="A2124" t="str">
            <v>AUTREG22012</v>
          </cell>
          <cell r="B2124" t="str">
            <v>AUT</v>
          </cell>
          <cell r="C2124" t="str">
            <v>Austria</v>
          </cell>
          <cell r="D2124" t="str">
            <v>Item 2</v>
          </cell>
          <cell r="E2124" t="str">
            <v>REG2</v>
          </cell>
          <cell r="F2124" t="str">
            <v>Delay before notice can start</v>
          </cell>
          <cell r="G2124">
            <v>2012</v>
          </cell>
          <cell r="H2124">
            <v>2012</v>
          </cell>
          <cell r="I2124" t="str">
            <v xml:space="preserve">Maximum one week for Works Council to react. Notice can then be served, usually orally.
Calculation: 1 day to notify Works Council + 7 days for response + 1 days for oral notification 
</v>
          </cell>
          <cell r="J2124">
            <v>9</v>
          </cell>
          <cell r="M2124">
            <v>1</v>
          </cell>
          <cell r="P2124" t="str">
            <v>(from June 6th 2011)</v>
          </cell>
        </row>
        <row r="2125">
          <cell r="A2125" t="str">
            <v>AUTREG32012</v>
          </cell>
          <cell r="B2125" t="str">
            <v>AUT</v>
          </cell>
          <cell r="C2125" t="str">
            <v>Austria</v>
          </cell>
          <cell r="D2125" t="str">
            <v>Item 3</v>
          </cell>
          <cell r="E2125" t="str">
            <v>REG3A, REG3B, REG3C</v>
          </cell>
          <cell r="F2125" t="str">
            <v>Notice / tenure</v>
          </cell>
          <cell r="G2125">
            <v>2012</v>
          </cell>
          <cell r="H2125">
            <v>2012</v>
          </cell>
          <cell r="I2125" t="str">
            <v xml:space="preserve">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
</v>
          </cell>
          <cell r="J2125">
            <v>1</v>
          </cell>
          <cell r="K2125">
            <v>1.25</v>
          </cell>
          <cell r="L2125">
            <v>2.25</v>
          </cell>
          <cell r="M2125">
            <v>3</v>
          </cell>
          <cell r="N2125">
            <v>2</v>
          </cell>
          <cell r="O2125">
            <v>1</v>
          </cell>
        </row>
        <row r="2126">
          <cell r="A2126" t="str">
            <v>AUTREG42012</v>
          </cell>
          <cell r="B2126" t="str">
            <v>AUT</v>
          </cell>
          <cell r="C2126" t="str">
            <v>Austria</v>
          </cell>
          <cell r="D2126" t="str">
            <v>Item 4</v>
          </cell>
          <cell r="E2126" t="str">
            <v>REG4A, REG4B, REG4C</v>
          </cell>
          <cell r="F2126" t="str">
            <v>Severance pay / tenure</v>
          </cell>
          <cell r="G2126">
            <v>2012</v>
          </cell>
          <cell r="H2126">
            <v>2012</v>
          </cell>
          <cell r="I2126"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2126">
            <v>0</v>
          </cell>
          <cell r="K2126">
            <v>0</v>
          </cell>
          <cell r="L2126">
            <v>0</v>
          </cell>
          <cell r="M2126">
            <v>0</v>
          </cell>
          <cell r="N2126">
            <v>0</v>
          </cell>
          <cell r="O2126">
            <v>0</v>
          </cell>
        </row>
        <row r="2127">
          <cell r="A2127" t="str">
            <v>AUTREG52012</v>
          </cell>
          <cell r="B2127" t="str">
            <v>AUT</v>
          </cell>
          <cell r="C2127" t="str">
            <v>Austria</v>
          </cell>
          <cell r="D2127" t="str">
            <v>Item 5</v>
          </cell>
          <cell r="E2127" t="str">
            <v>REG5</v>
          </cell>
          <cell r="F2127" t="str">
            <v>Definition of justified or unfair dismissal</v>
          </cell>
          <cell r="G2127">
            <v>2012</v>
          </cell>
          <cell r="H2127">
            <v>2012</v>
          </cell>
          <cell r="I2127"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2127">
            <v>1</v>
          </cell>
          <cell r="M2127">
            <v>2</v>
          </cell>
        </row>
        <row r="2128">
          <cell r="A2128" t="str">
            <v>AUTREG62012</v>
          </cell>
          <cell r="B2128" t="str">
            <v>AUT</v>
          </cell>
          <cell r="C2128" t="str">
            <v>Austria</v>
          </cell>
          <cell r="D2128" t="str">
            <v>Item 6</v>
          </cell>
          <cell r="E2128" t="str">
            <v>REG6</v>
          </cell>
          <cell r="F2128" t="str">
            <v>Trial period</v>
          </cell>
          <cell r="G2128">
            <v>2012</v>
          </cell>
          <cell r="H2128">
            <v>2012</v>
          </cell>
          <cell r="I2128" t="str">
            <v>Usually 1 month</v>
          </cell>
          <cell r="J2128">
            <v>1</v>
          </cell>
          <cell r="M2128">
            <v>6</v>
          </cell>
        </row>
        <row r="2129">
          <cell r="A2129" t="str">
            <v>AUTREG72012</v>
          </cell>
          <cell r="B2129" t="str">
            <v>AUT</v>
          </cell>
          <cell r="C2129" t="str">
            <v>Austria</v>
          </cell>
          <cell r="D2129" t="str">
            <v>Item 7</v>
          </cell>
          <cell r="E2129" t="str">
            <v>REG7</v>
          </cell>
          <cell r="F2129" t="str">
            <v xml:space="preserve">Compensation following unfair dismissal </v>
          </cell>
          <cell r="G2129">
            <v>2012</v>
          </cell>
          <cell r="H2129">
            <v>2012</v>
          </cell>
          <cell r="I2129"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2129">
            <v>6</v>
          </cell>
          <cell r="M2129">
            <v>1</v>
          </cell>
        </row>
        <row r="2130">
          <cell r="A2130" t="str">
            <v>AUTREG82012</v>
          </cell>
          <cell r="B2130" t="str">
            <v>AUT</v>
          </cell>
          <cell r="C2130" t="str">
            <v>Austria</v>
          </cell>
          <cell r="D2130" t="str">
            <v>Item 8</v>
          </cell>
          <cell r="E2130" t="str">
            <v>REG8</v>
          </cell>
          <cell r="F2130" t="str">
            <v>Possibility of reinstatement following unfair dismissal</v>
          </cell>
          <cell r="G2130">
            <v>2012</v>
          </cell>
          <cell r="H2130">
            <v>2012</v>
          </cell>
          <cell r="I2130" t="str">
            <v>The employee has the right to choose between reinstatement and compensation, although this option is rarely taken up by the employee concerned</v>
          </cell>
          <cell r="J2130">
            <v>3</v>
          </cell>
          <cell r="M2130">
            <v>6</v>
          </cell>
        </row>
        <row r="2131">
          <cell r="A2131" t="str">
            <v>AUTREG92012</v>
          </cell>
          <cell r="B2131" t="str">
            <v>AUT</v>
          </cell>
          <cell r="C2131" t="str">
            <v>Austria</v>
          </cell>
          <cell r="D2131" t="str">
            <v>Item 9</v>
          </cell>
          <cell r="E2131" t="str">
            <v>REG9</v>
          </cell>
          <cell r="F2131" t="str">
            <v>Maximum time for claim</v>
          </cell>
          <cell r="G2131">
            <v>2012</v>
          </cell>
          <cell r="H2131">
            <v>2012</v>
          </cell>
          <cell r="I2131" t="str">
            <v>If the works council does not comment on the dismissal, the employee himself/herself can challenge the dismissal in court within two weeks of receiving the notice.
If the works council has expressly objected to the intend dismissal within one week, it may contest the dismissal in court within another week after having been informed that the notice has been served. If the works council refuses to do so, the dismissed employee himself/herself can challenge the dismissal within two weeks after the expiry of the period set for the works council.
Before dismissal takes effect</v>
          </cell>
          <cell r="J2131">
            <v>0</v>
          </cell>
          <cell r="M2131">
            <v>0</v>
          </cell>
        </row>
        <row r="2132">
          <cell r="A2132" t="str">
            <v>AUTFTC12012</v>
          </cell>
          <cell r="B2132" t="str">
            <v>AUT</v>
          </cell>
          <cell r="C2132" t="str">
            <v>Austria</v>
          </cell>
          <cell r="D2132" t="str">
            <v>Item 10</v>
          </cell>
          <cell r="E2132" t="str">
            <v>FTC1</v>
          </cell>
          <cell r="F2132" t="str">
            <v>Valid cases for use of fixed-term contracts, other than  “objective”  or “material” situation</v>
          </cell>
          <cell r="G2132">
            <v>2012</v>
          </cell>
          <cell r="H2132">
            <v>2012</v>
          </cell>
          <cell r="I2132" t="str">
            <v xml:space="preserve">No restrictions for first contract. </v>
          </cell>
          <cell r="J2132">
            <v>2.5</v>
          </cell>
          <cell r="M2132">
            <v>1</v>
          </cell>
        </row>
        <row r="2133">
          <cell r="A2133" t="str">
            <v>AUTFTC22012</v>
          </cell>
          <cell r="B2133" t="str">
            <v>AUT</v>
          </cell>
          <cell r="C2133" t="str">
            <v>Austria</v>
          </cell>
          <cell r="D2133" t="str">
            <v>Item 11</v>
          </cell>
          <cell r="E2133" t="str">
            <v>FTC2</v>
          </cell>
          <cell r="F2133" t="str">
            <v>Maximum number of successive fixed-term contracts</v>
          </cell>
          <cell r="G2133">
            <v>2012</v>
          </cell>
          <cell r="H2133">
            <v>2012</v>
          </cell>
          <cell r="I2133" t="str">
            <v xml:space="preserve">Estimated 1.5. A succession of  fixed-term contracts will automatically result in an open-ended employment contract of indeterminate length unless objective or material reasons can be shown to justify the need to renew a fixed-term contract. </v>
          </cell>
          <cell r="J2133">
            <v>1.5</v>
          </cell>
          <cell r="M2133">
            <v>5</v>
          </cell>
        </row>
        <row r="2134">
          <cell r="A2134" t="str">
            <v>AUTFTC32012</v>
          </cell>
          <cell r="B2134" t="str">
            <v>AUT</v>
          </cell>
          <cell r="C2134" t="str">
            <v>Austria</v>
          </cell>
          <cell r="D2134" t="str">
            <v>Item 12</v>
          </cell>
          <cell r="E2134" t="str">
            <v>FTC3</v>
          </cell>
          <cell r="F2134" t="str">
            <v>Maximum cumulated duration of successive fixed-term contracts</v>
          </cell>
          <cell r="G2134">
            <v>2012</v>
          </cell>
          <cell r="H2134">
            <v>2012</v>
          </cell>
          <cell r="I2134" t="str">
            <v>No limit specified.</v>
          </cell>
          <cell r="J2134">
            <v>200</v>
          </cell>
          <cell r="M2134">
            <v>0</v>
          </cell>
        </row>
        <row r="2135">
          <cell r="A2135" t="str">
            <v>AUTTWA12012</v>
          </cell>
          <cell r="B2135" t="str">
            <v>AUT</v>
          </cell>
          <cell r="C2135" t="str">
            <v>Austria</v>
          </cell>
          <cell r="D2135" t="str">
            <v>Item 13</v>
          </cell>
          <cell r="E2135" t="str">
            <v>TWA1</v>
          </cell>
          <cell r="F2135" t="str">
            <v>Types of work for which TWA employment is legal</v>
          </cell>
          <cell r="G2135">
            <v>2012</v>
          </cell>
          <cell r="H2135">
            <v>2012</v>
          </cell>
          <cell r="I2135" t="str">
            <v xml:space="preserve">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
</v>
          </cell>
          <cell r="J2135">
            <v>3.5</v>
          </cell>
          <cell r="M2135">
            <v>0.75</v>
          </cell>
        </row>
        <row r="2136">
          <cell r="A2136" t="str">
            <v>AUTTWA22012</v>
          </cell>
          <cell r="B2136" t="str">
            <v>AUT</v>
          </cell>
          <cell r="C2136" t="str">
            <v>Austria</v>
          </cell>
          <cell r="D2136" t="str">
            <v>Item 14</v>
          </cell>
          <cell r="E2136" t="str">
            <v>TWA2A, TWA2B</v>
          </cell>
          <cell r="F2136" t="str">
            <v>Are there any restrictions on the number of renewals of a TWA contract?</v>
          </cell>
          <cell r="G2136">
            <v>2012</v>
          </cell>
          <cell r="H2136">
            <v>2012</v>
          </cell>
          <cell r="I2136"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2136" t="str">
            <v>No</v>
          </cell>
          <cell r="K2136" t="str">
            <v>Yes</v>
          </cell>
          <cell r="M2136">
            <v>2</v>
          </cell>
          <cell r="N2136">
            <v>4</v>
          </cell>
        </row>
        <row r="2137">
          <cell r="A2137" t="str">
            <v>AUTTWA32012</v>
          </cell>
          <cell r="B2137" t="str">
            <v>AUT</v>
          </cell>
          <cell r="C2137" t="str">
            <v>Austria</v>
          </cell>
          <cell r="D2137" t="str">
            <v>Item 15</v>
          </cell>
          <cell r="E2137" t="str">
            <v>TWA3A, TWA3B</v>
          </cell>
          <cell r="F2137" t="str">
            <v>Maximum cumulated duration of temporary work contracts</v>
          </cell>
          <cell r="G2137">
            <v>2012</v>
          </cell>
          <cell r="H2137">
            <v>2012</v>
          </cell>
          <cell r="I2137" t="str">
            <v>The personnel leasing act knows no constraints on the duration of employment contracts or the duration of the assignments/leases.</v>
          </cell>
          <cell r="J2137">
            <v>100</v>
          </cell>
          <cell r="K2137">
            <v>100</v>
          </cell>
          <cell r="M2137">
            <v>0</v>
          </cell>
          <cell r="N2137">
            <v>0</v>
          </cell>
        </row>
        <row r="2138">
          <cell r="A2138" t="str">
            <v>AUTTWA42012</v>
          </cell>
          <cell r="B2138" t="str">
            <v>AUT</v>
          </cell>
          <cell r="C2138" t="str">
            <v>Austria</v>
          </cell>
          <cell r="D2138" t="str">
            <v>Item 16</v>
          </cell>
          <cell r="E2138" t="str">
            <v>TWA4</v>
          </cell>
          <cell r="F2138" t="str">
            <v>Authorisation and reporting obligations</v>
          </cell>
          <cell r="G2138">
            <v>2012</v>
          </cell>
          <cell r="H2138">
            <v>2012</v>
          </cell>
          <cell r="I2138" t="str">
            <v>Requires special administrative authorisation as well as periodic reporting obligations.</v>
          </cell>
          <cell r="J2138">
            <v>3</v>
          </cell>
          <cell r="M2138">
            <v>6</v>
          </cell>
        </row>
        <row r="2139">
          <cell r="A2139" t="str">
            <v>AUTTWA52012</v>
          </cell>
          <cell r="B2139" t="str">
            <v>AUT</v>
          </cell>
          <cell r="C2139" t="str">
            <v>Austria</v>
          </cell>
          <cell r="D2139" t="str">
            <v>Item 17</v>
          </cell>
          <cell r="E2139" t="str">
            <v>TWA5</v>
          </cell>
          <cell r="F2139" t="str">
            <v>Equal treatment for TWA workers</v>
          </cell>
          <cell r="G2139">
            <v>2012</v>
          </cell>
          <cell r="H2139">
            <v>2012</v>
          </cell>
          <cell r="I2139" t="str">
            <v>Regulations ensure equal treatment regarding pay as well as other working conditions.</v>
          </cell>
          <cell r="J2139">
            <v>2</v>
          </cell>
          <cell r="M2139">
            <v>6</v>
          </cell>
        </row>
        <row r="2140">
          <cell r="A2140" t="str">
            <v>AUTCD12012</v>
          </cell>
          <cell r="B2140" t="str">
            <v>AUT</v>
          </cell>
          <cell r="C2140" t="str">
            <v>Austria</v>
          </cell>
          <cell r="D2140" t="str">
            <v>Item 18</v>
          </cell>
          <cell r="E2140" t="str">
            <v>CD1</v>
          </cell>
          <cell r="F2140" t="str">
            <v>Definition of collective dismissal</v>
          </cell>
          <cell r="G2140">
            <v>2012</v>
          </cell>
          <cell r="H2140">
            <v>2012</v>
          </cell>
          <cell r="I2140" t="str">
            <v xml:space="preserve">Within 30 days, 5+ workers in firms 20-99; 5%+ in firms 100-599; 30+ workers in firms&gt;600; 5+ workers &gt;50 years old.
Firms with less than 20 employees are exempt from requirements for collective dismissals.
</v>
          </cell>
          <cell r="J2140">
            <v>4</v>
          </cell>
          <cell r="M2140">
            <v>6</v>
          </cell>
        </row>
        <row r="2141">
          <cell r="A2141" t="str">
            <v>AUTCD22012</v>
          </cell>
          <cell r="B2141" t="str">
            <v>AUT</v>
          </cell>
          <cell r="C2141" t="str">
            <v>Austria</v>
          </cell>
          <cell r="D2141" t="str">
            <v>Item 19</v>
          </cell>
          <cell r="E2141" t="str">
            <v>CD2</v>
          </cell>
          <cell r="F2141" t="str">
            <v>Additional notification requirements in case of collective dismissals</v>
          </cell>
          <cell r="G2141">
            <v>2012</v>
          </cell>
          <cell r="H2141">
            <v>2012</v>
          </cell>
          <cell r="I2141" t="str">
            <v>Notification of employee representatives: General duty to inform the Works Council about changes affecting the business. Notification of public authorities: Notification of local employment office.</v>
          </cell>
          <cell r="J2141">
            <v>1</v>
          </cell>
          <cell r="M2141">
            <v>3</v>
          </cell>
        </row>
        <row r="2142">
          <cell r="A2142" t="str">
            <v>AUTCD32012</v>
          </cell>
          <cell r="B2142" t="str">
            <v>AUT</v>
          </cell>
          <cell r="C2142" t="str">
            <v>Austria</v>
          </cell>
          <cell r="D2142" t="str">
            <v>Item 20</v>
          </cell>
          <cell r="E2142" t="str">
            <v>CD3</v>
          </cell>
          <cell r="F2142" t="str">
            <v>Additional delays involved in case of collective dismissals</v>
          </cell>
          <cell r="G2142">
            <v>2012</v>
          </cell>
          <cell r="H2142">
            <v>2012</v>
          </cell>
          <cell r="I2142" t="str">
            <v xml:space="preserve">30 days waiting period before first notice can become effective.
Calculation: 30 days waiting period – 9 days for individual dismissal (item 2)
</v>
          </cell>
          <cell r="J2142">
            <v>21</v>
          </cell>
          <cell r="M2142">
            <v>1</v>
          </cell>
          <cell r="P2142" t="str">
            <v>(from June 6th 2011)</v>
          </cell>
        </row>
        <row r="2143">
          <cell r="A2143" t="str">
            <v>AUTCD42012</v>
          </cell>
          <cell r="B2143" t="str">
            <v>AUT</v>
          </cell>
          <cell r="C2143" t="str">
            <v>Austria</v>
          </cell>
          <cell r="D2143" t="str">
            <v>Item 21</v>
          </cell>
          <cell r="E2143" t="str">
            <v>CD4</v>
          </cell>
          <cell r="F2143" t="str">
            <v>Other special costs to employers in case of collective dismissals</v>
          </cell>
          <cell r="G2143">
            <v>2012</v>
          </cell>
          <cell r="H2143">
            <v>2012</v>
          </cell>
          <cell r="I2143"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2143">
            <v>1</v>
          </cell>
          <cell r="M2143">
            <v>3</v>
          </cell>
        </row>
        <row r="2144">
          <cell r="A2144" t="str">
            <v>AUTREG12013</v>
          </cell>
          <cell r="B2144" t="str">
            <v>AUT</v>
          </cell>
          <cell r="C2144" t="str">
            <v>Austria</v>
          </cell>
          <cell r="D2144" t="str">
            <v>Item 1</v>
          </cell>
          <cell r="E2144" t="str">
            <v>REG1</v>
          </cell>
          <cell r="F2144" t="str">
            <v>Notification procedures</v>
          </cell>
          <cell r="G2144">
            <v>2013</v>
          </cell>
          <cell r="H2144">
            <v>2013</v>
          </cell>
          <cell r="I2144" t="str">
            <v xml:space="preserve">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
</v>
          </cell>
          <cell r="J2144">
            <v>2</v>
          </cell>
          <cell r="M2144">
            <v>4</v>
          </cell>
        </row>
        <row r="2145">
          <cell r="A2145" t="str">
            <v>AUTREG22013</v>
          </cell>
          <cell r="B2145" t="str">
            <v>AUT</v>
          </cell>
          <cell r="C2145" t="str">
            <v>Austria</v>
          </cell>
          <cell r="D2145" t="str">
            <v>Item 2</v>
          </cell>
          <cell r="E2145" t="str">
            <v>REG2</v>
          </cell>
          <cell r="F2145" t="str">
            <v>Delay before notice can start</v>
          </cell>
          <cell r="G2145">
            <v>2013</v>
          </cell>
          <cell r="H2145">
            <v>2013</v>
          </cell>
          <cell r="I2145" t="str">
            <v xml:space="preserve">Maximum one week for Works Council to react. Notice can then be served, usually orally.
Calculation: 1 day to notify Works Council + 7 days for response + 1 days for oral notification 
</v>
          </cell>
          <cell r="J2145">
            <v>9</v>
          </cell>
          <cell r="M2145">
            <v>1</v>
          </cell>
          <cell r="P2145" t="str">
            <v>(from June 6th 2011)</v>
          </cell>
        </row>
        <row r="2146">
          <cell r="A2146" t="str">
            <v>AUTREG32013</v>
          </cell>
          <cell r="B2146" t="str">
            <v>AUT</v>
          </cell>
          <cell r="C2146" t="str">
            <v>Austria</v>
          </cell>
          <cell r="D2146" t="str">
            <v>Item 3</v>
          </cell>
          <cell r="E2146" t="str">
            <v>REG3A, REG3B, REG3C</v>
          </cell>
          <cell r="F2146" t="str">
            <v>Notice / tenure</v>
          </cell>
          <cell r="G2146">
            <v>2013</v>
          </cell>
          <cell r="H2146">
            <v>2013</v>
          </cell>
          <cell r="I2146" t="str">
            <v xml:space="preserve">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
</v>
          </cell>
          <cell r="J2146">
            <v>1</v>
          </cell>
          <cell r="K2146">
            <v>1.25</v>
          </cell>
          <cell r="L2146">
            <v>2.25</v>
          </cell>
          <cell r="M2146">
            <v>3</v>
          </cell>
          <cell r="N2146">
            <v>2</v>
          </cell>
          <cell r="O2146">
            <v>1</v>
          </cell>
        </row>
        <row r="2147">
          <cell r="A2147" t="str">
            <v>AUTREG42013</v>
          </cell>
          <cell r="B2147" t="str">
            <v>AUT</v>
          </cell>
          <cell r="C2147" t="str">
            <v>Austria</v>
          </cell>
          <cell r="D2147" t="str">
            <v>Item 4</v>
          </cell>
          <cell r="E2147" t="str">
            <v>REG4A, REG4B, REG4C</v>
          </cell>
          <cell r="F2147" t="str">
            <v>Severance pay / tenure</v>
          </cell>
          <cell r="G2147">
            <v>2013</v>
          </cell>
          <cell r="H2147">
            <v>2013</v>
          </cell>
          <cell r="I2147"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2147">
            <v>0</v>
          </cell>
          <cell r="K2147">
            <v>0</v>
          </cell>
          <cell r="L2147">
            <v>0</v>
          </cell>
          <cell r="M2147">
            <v>0</v>
          </cell>
          <cell r="N2147">
            <v>0</v>
          </cell>
          <cell r="O2147">
            <v>0</v>
          </cell>
        </row>
        <row r="2148">
          <cell r="A2148" t="str">
            <v>AUTREG52013</v>
          </cell>
          <cell r="B2148" t="str">
            <v>AUT</v>
          </cell>
          <cell r="C2148" t="str">
            <v>Austria</v>
          </cell>
          <cell r="D2148" t="str">
            <v>Item 5</v>
          </cell>
          <cell r="E2148" t="str">
            <v>REG5</v>
          </cell>
          <cell r="F2148" t="str">
            <v>Definition of justified or unfair dismissal</v>
          </cell>
          <cell r="G2148">
            <v>2013</v>
          </cell>
          <cell r="H2148">
            <v>2013</v>
          </cell>
          <cell r="I2148"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2148">
            <v>1</v>
          </cell>
          <cell r="M2148">
            <v>2</v>
          </cell>
        </row>
        <row r="2149">
          <cell r="A2149" t="str">
            <v>AUTREG62013</v>
          </cell>
          <cell r="B2149" t="str">
            <v>AUT</v>
          </cell>
          <cell r="C2149" t="str">
            <v>Austria</v>
          </cell>
          <cell r="D2149" t="str">
            <v>Item 6</v>
          </cell>
          <cell r="E2149" t="str">
            <v>REG6</v>
          </cell>
          <cell r="F2149" t="str">
            <v>Trial period</v>
          </cell>
          <cell r="G2149">
            <v>2013</v>
          </cell>
          <cell r="H2149">
            <v>2013</v>
          </cell>
          <cell r="I2149" t="str">
            <v>Usually 1 month</v>
          </cell>
          <cell r="J2149">
            <v>1</v>
          </cell>
          <cell r="M2149">
            <v>6</v>
          </cell>
        </row>
        <row r="2150">
          <cell r="A2150" t="str">
            <v>AUTREG72013</v>
          </cell>
          <cell r="B2150" t="str">
            <v>AUT</v>
          </cell>
          <cell r="C2150" t="str">
            <v>Austria</v>
          </cell>
          <cell r="D2150" t="str">
            <v>Item 7</v>
          </cell>
          <cell r="E2150" t="str">
            <v>REG7</v>
          </cell>
          <cell r="F2150" t="str">
            <v xml:space="preserve">Compensation following unfair dismissal </v>
          </cell>
          <cell r="G2150">
            <v>2013</v>
          </cell>
          <cell r="H2150">
            <v>2013</v>
          </cell>
          <cell r="I2150"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2150">
            <v>6</v>
          </cell>
          <cell r="M2150">
            <v>1</v>
          </cell>
        </row>
        <row r="2151">
          <cell r="A2151" t="str">
            <v>AUTREG82013</v>
          </cell>
          <cell r="B2151" t="str">
            <v>AUT</v>
          </cell>
          <cell r="C2151" t="str">
            <v>Austria</v>
          </cell>
          <cell r="D2151" t="str">
            <v>Item 8</v>
          </cell>
          <cell r="E2151" t="str">
            <v>REG8</v>
          </cell>
          <cell r="F2151" t="str">
            <v>Possibility of reinstatement following unfair dismissal</v>
          </cell>
          <cell r="G2151">
            <v>2013</v>
          </cell>
          <cell r="H2151">
            <v>2013</v>
          </cell>
          <cell r="I2151" t="str">
            <v>The employee has the right to choose between reinstatement and compensation, although this option is rarely taken up by the employee concerned</v>
          </cell>
          <cell r="J2151">
            <v>3</v>
          </cell>
          <cell r="M2151">
            <v>6</v>
          </cell>
        </row>
        <row r="2152">
          <cell r="A2152" t="str">
            <v>AUTREG92013</v>
          </cell>
          <cell r="B2152" t="str">
            <v>AUT</v>
          </cell>
          <cell r="C2152" t="str">
            <v>Austria</v>
          </cell>
          <cell r="D2152" t="str">
            <v>Item 9</v>
          </cell>
          <cell r="E2152" t="str">
            <v>REG9</v>
          </cell>
          <cell r="F2152" t="str">
            <v>Maximum time for claim</v>
          </cell>
          <cell r="G2152">
            <v>2013</v>
          </cell>
          <cell r="H2152">
            <v>2013</v>
          </cell>
          <cell r="I2152" t="str">
            <v>If the works council does not comment on the dismissal, the employee himself/herself can challenge the dismissal in court within two weeks of receiving the notice.
If the works council has expressly objected to the intend dismissal within one week, it may contest the dismissal in court within another week after having been informed that the notice has been served. If the works council refuses to do so, the dismissed employee himself/herself can challenge the dismissal within two weeks after the expiry of the period set for the works council.
Before dismissal takes effect</v>
          </cell>
          <cell r="J2152">
            <v>0</v>
          </cell>
          <cell r="M2152">
            <v>0</v>
          </cell>
        </row>
        <row r="2153">
          <cell r="A2153" t="str">
            <v>AUTFTC12013</v>
          </cell>
          <cell r="B2153" t="str">
            <v>AUT</v>
          </cell>
          <cell r="C2153" t="str">
            <v>Austria</v>
          </cell>
          <cell r="D2153" t="str">
            <v>Item 10</v>
          </cell>
          <cell r="E2153" t="str">
            <v>FTC1</v>
          </cell>
          <cell r="F2153" t="str">
            <v>Valid cases for use of fixed-term contracts, other than  “objective”  or “material” situation</v>
          </cell>
          <cell r="G2153">
            <v>2013</v>
          </cell>
          <cell r="H2153">
            <v>2013</v>
          </cell>
          <cell r="I2153" t="str">
            <v xml:space="preserve">No restrictions for first contract. </v>
          </cell>
          <cell r="J2153">
            <v>2.5</v>
          </cell>
          <cell r="M2153">
            <v>1</v>
          </cell>
        </row>
        <row r="2154">
          <cell r="A2154" t="str">
            <v>AUTFTC22013</v>
          </cell>
          <cell r="B2154" t="str">
            <v>AUT</v>
          </cell>
          <cell r="C2154" t="str">
            <v>Austria</v>
          </cell>
          <cell r="D2154" t="str">
            <v>Item 11</v>
          </cell>
          <cell r="E2154" t="str">
            <v>FTC2</v>
          </cell>
          <cell r="F2154" t="str">
            <v>Maximum number of successive fixed-term contracts</v>
          </cell>
          <cell r="G2154">
            <v>2013</v>
          </cell>
          <cell r="H2154">
            <v>2013</v>
          </cell>
          <cell r="I2154" t="str">
            <v xml:space="preserve">Estimated 1.5. A succession of  fixed-term contracts will automatically result in an open-ended employment contract of indeterminate length unless objective or material reasons can be shown to justify the need to renew a fixed-term contract. </v>
          </cell>
          <cell r="J2154">
            <v>1.5</v>
          </cell>
          <cell r="M2154">
            <v>5</v>
          </cell>
        </row>
        <row r="2155">
          <cell r="A2155" t="str">
            <v>AUTFTC32013</v>
          </cell>
          <cell r="B2155" t="str">
            <v>AUT</v>
          </cell>
          <cell r="C2155" t="str">
            <v>Austria</v>
          </cell>
          <cell r="D2155" t="str">
            <v>Item 12</v>
          </cell>
          <cell r="E2155" t="str">
            <v>FTC3</v>
          </cell>
          <cell r="F2155" t="str">
            <v>Maximum cumulated duration of successive fixed-term contracts</v>
          </cell>
          <cell r="G2155">
            <v>2013</v>
          </cell>
          <cell r="H2155">
            <v>2013</v>
          </cell>
          <cell r="I2155" t="str">
            <v>No limit specified.</v>
          </cell>
          <cell r="J2155">
            <v>200</v>
          </cell>
          <cell r="M2155">
            <v>0</v>
          </cell>
        </row>
        <row r="2156">
          <cell r="A2156" t="str">
            <v>AUTTWA12013</v>
          </cell>
          <cell r="B2156" t="str">
            <v>AUT</v>
          </cell>
          <cell r="C2156" t="str">
            <v>Austria</v>
          </cell>
          <cell r="D2156" t="str">
            <v>Item 13</v>
          </cell>
          <cell r="E2156" t="str">
            <v>TWA1</v>
          </cell>
          <cell r="F2156" t="str">
            <v>Types of work for which TWA employment is legal</v>
          </cell>
          <cell r="G2156">
            <v>2013</v>
          </cell>
          <cell r="H2156">
            <v>2013</v>
          </cell>
          <cell r="I2156" t="str">
            <v xml:space="preserve">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
</v>
          </cell>
          <cell r="J2156">
            <v>3.5</v>
          </cell>
          <cell r="M2156">
            <v>0.75</v>
          </cell>
        </row>
        <row r="2157">
          <cell r="A2157" t="str">
            <v>AUTTWA22013</v>
          </cell>
          <cell r="B2157" t="str">
            <v>AUT</v>
          </cell>
          <cell r="C2157" t="str">
            <v>Austria</v>
          </cell>
          <cell r="D2157" t="str">
            <v>Item 14</v>
          </cell>
          <cell r="E2157" t="str">
            <v>TWA2A, TWA2B</v>
          </cell>
          <cell r="F2157" t="str">
            <v>Are there any restrictions on the number of renewals of a TWA contract?</v>
          </cell>
          <cell r="G2157">
            <v>2013</v>
          </cell>
          <cell r="H2157">
            <v>2013</v>
          </cell>
          <cell r="I2157"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2157" t="str">
            <v>No</v>
          </cell>
          <cell r="K2157" t="str">
            <v>Yes</v>
          </cell>
          <cell r="M2157">
            <v>2</v>
          </cell>
          <cell r="N2157">
            <v>4</v>
          </cell>
        </row>
        <row r="2158">
          <cell r="A2158" t="str">
            <v>AUTTWA32013</v>
          </cell>
          <cell r="B2158" t="str">
            <v>AUT</v>
          </cell>
          <cell r="C2158" t="str">
            <v>Austria</v>
          </cell>
          <cell r="D2158" t="str">
            <v>Item 15</v>
          </cell>
          <cell r="E2158" t="str">
            <v>TWA3A, TWA3B</v>
          </cell>
          <cell r="F2158" t="str">
            <v>Maximum cumulated duration of temporary work contracts</v>
          </cell>
          <cell r="G2158">
            <v>2013</v>
          </cell>
          <cell r="H2158">
            <v>2013</v>
          </cell>
          <cell r="I2158" t="str">
            <v>The personnel leasing act knows no constraints on the duration of employment contracts or the duration of the assignments/leases.</v>
          </cell>
          <cell r="J2158">
            <v>100</v>
          </cell>
          <cell r="K2158">
            <v>100</v>
          </cell>
          <cell r="M2158">
            <v>0</v>
          </cell>
          <cell r="N2158">
            <v>0</v>
          </cell>
        </row>
        <row r="2159">
          <cell r="A2159" t="str">
            <v>AUTTWA42013</v>
          </cell>
          <cell r="B2159" t="str">
            <v>AUT</v>
          </cell>
          <cell r="C2159" t="str">
            <v>Austria</v>
          </cell>
          <cell r="D2159" t="str">
            <v>Item 16</v>
          </cell>
          <cell r="E2159" t="str">
            <v>TWA4</v>
          </cell>
          <cell r="F2159" t="str">
            <v>Authorisation and reporting obligations</v>
          </cell>
          <cell r="G2159">
            <v>2013</v>
          </cell>
          <cell r="H2159">
            <v>2013</v>
          </cell>
          <cell r="I2159" t="str">
            <v>Requires special administrative authorisation as well as periodic reporting obligations.</v>
          </cell>
          <cell r="J2159">
            <v>3</v>
          </cell>
          <cell r="M2159">
            <v>6</v>
          </cell>
        </row>
        <row r="2160">
          <cell r="A2160" t="str">
            <v>AUTTWA52013</v>
          </cell>
          <cell r="B2160" t="str">
            <v>AUT</v>
          </cell>
          <cell r="C2160" t="str">
            <v>Austria</v>
          </cell>
          <cell r="D2160" t="str">
            <v>Item 17</v>
          </cell>
          <cell r="E2160" t="str">
            <v>TWA5</v>
          </cell>
          <cell r="F2160" t="str">
            <v>Equal treatment for TWA workers</v>
          </cell>
          <cell r="G2160">
            <v>2013</v>
          </cell>
          <cell r="H2160">
            <v>2013</v>
          </cell>
          <cell r="I2160" t="str">
            <v>Regulations ensure equal treatment regarding pay as well as other working conditions.</v>
          </cell>
          <cell r="J2160">
            <v>2</v>
          </cell>
          <cell r="M2160">
            <v>6</v>
          </cell>
        </row>
        <row r="2161">
          <cell r="A2161" t="str">
            <v>AUTCD12013</v>
          </cell>
          <cell r="B2161" t="str">
            <v>AUT</v>
          </cell>
          <cell r="C2161" t="str">
            <v>Austria</v>
          </cell>
          <cell r="D2161" t="str">
            <v>Item 18</v>
          </cell>
          <cell r="E2161" t="str">
            <v>CD1</v>
          </cell>
          <cell r="F2161" t="str">
            <v>Definition of collective dismissal</v>
          </cell>
          <cell r="G2161">
            <v>2013</v>
          </cell>
          <cell r="H2161">
            <v>2013</v>
          </cell>
          <cell r="I2161" t="str">
            <v xml:space="preserve">Within 30 days, 5+ workers in firms 20-99; 5%+ in firms 100-599; 30+ workers in firms&gt;600; 5+ workers &gt;50 years old.
Firms with less than 20 employees are exempt from requirements for collective dismissals.
</v>
          </cell>
          <cell r="J2161">
            <v>4</v>
          </cell>
          <cell r="M2161">
            <v>6</v>
          </cell>
        </row>
        <row r="2162">
          <cell r="A2162" t="str">
            <v>AUTCD22013</v>
          </cell>
          <cell r="B2162" t="str">
            <v>AUT</v>
          </cell>
          <cell r="C2162" t="str">
            <v>Austria</v>
          </cell>
          <cell r="D2162" t="str">
            <v>Item 19</v>
          </cell>
          <cell r="E2162" t="str">
            <v>CD2</v>
          </cell>
          <cell r="F2162" t="str">
            <v>Additional notification requirements in case of collective dismissals</v>
          </cell>
          <cell r="G2162">
            <v>2013</v>
          </cell>
          <cell r="H2162">
            <v>2013</v>
          </cell>
          <cell r="I2162" t="str">
            <v>Notification of employee representatives: General duty to inform the Works Council about changes affecting the business. Notification of public authorities: Notification of local employment office.</v>
          </cell>
          <cell r="J2162">
            <v>1</v>
          </cell>
          <cell r="M2162">
            <v>3</v>
          </cell>
        </row>
        <row r="2163">
          <cell r="A2163" t="str">
            <v>AUTCD32013</v>
          </cell>
          <cell r="B2163" t="str">
            <v>AUT</v>
          </cell>
          <cell r="C2163" t="str">
            <v>Austria</v>
          </cell>
          <cell r="D2163" t="str">
            <v>Item 20</v>
          </cell>
          <cell r="E2163" t="str">
            <v>CD3</v>
          </cell>
          <cell r="F2163" t="str">
            <v>Additional delays involved in case of collective dismissals</v>
          </cell>
          <cell r="G2163">
            <v>2013</v>
          </cell>
          <cell r="H2163">
            <v>2013</v>
          </cell>
          <cell r="I2163" t="str">
            <v xml:space="preserve">30 days waiting period before first notice can become effective.
Calculation: 30 days waiting period – 9 days for individual dismissal (item 2)
</v>
          </cell>
          <cell r="J2163">
            <v>21</v>
          </cell>
          <cell r="M2163">
            <v>1</v>
          </cell>
          <cell r="P2163" t="str">
            <v>(from June 6th 2011)</v>
          </cell>
        </row>
        <row r="2164">
          <cell r="A2164" t="str">
            <v>AUTCD42013</v>
          </cell>
          <cell r="B2164" t="str">
            <v>AUT</v>
          </cell>
          <cell r="C2164" t="str">
            <v>Austria</v>
          </cell>
          <cell r="D2164" t="str">
            <v>Item 21</v>
          </cell>
          <cell r="E2164" t="str">
            <v>CD4</v>
          </cell>
          <cell r="F2164" t="str">
            <v>Other special costs to employers in case of collective dismissals</v>
          </cell>
          <cell r="G2164">
            <v>2013</v>
          </cell>
          <cell r="H2164">
            <v>2013</v>
          </cell>
          <cell r="I2164"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2164">
            <v>1</v>
          </cell>
          <cell r="M2164">
            <v>3</v>
          </cell>
        </row>
        <row r="2165">
          <cell r="A2165" t="str">
            <v>BELREG12012</v>
          </cell>
          <cell r="B2165" t="str">
            <v>BEL</v>
          </cell>
          <cell r="C2165" t="str">
            <v>Belgium</v>
          </cell>
          <cell r="D2165" t="str">
            <v>Item 1</v>
          </cell>
          <cell r="E2165" t="str">
            <v>REG1</v>
          </cell>
          <cell r="F2165" t="str">
            <v>Notification procedures</v>
          </cell>
          <cell r="G2165">
            <v>2012</v>
          </cell>
          <cell r="H2165">
            <v>2012</v>
          </cell>
          <cell r="I2165" t="str">
            <v>Notification of employee by registered letter. Oral notification possible if the employer chooses severance pay in lieu of notice but only if the worker does not challenge the dismissal.</v>
          </cell>
          <cell r="J2165">
            <v>1</v>
          </cell>
          <cell r="M2165">
            <v>2</v>
          </cell>
        </row>
        <row r="2166">
          <cell r="A2166" t="str">
            <v>BELREG22012</v>
          </cell>
          <cell r="B2166" t="str">
            <v>BEL</v>
          </cell>
          <cell r="C2166" t="str">
            <v>Belgium</v>
          </cell>
          <cell r="D2166" t="str">
            <v>Item 2</v>
          </cell>
          <cell r="E2166" t="str">
            <v>REG2</v>
          </cell>
          <cell r="F2166" t="str">
            <v>Delay before notice can start</v>
          </cell>
          <cell r="G2166">
            <v>2012</v>
          </cell>
          <cell r="H2166">
            <v>2012</v>
          </cell>
          <cell r="I2166"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2166">
            <v>12.25</v>
          </cell>
          <cell r="M2166">
            <v>2</v>
          </cell>
        </row>
        <row r="2167">
          <cell r="A2167" t="str">
            <v>BELREG32012</v>
          </cell>
          <cell r="B2167" t="str">
            <v>BEL</v>
          </cell>
          <cell r="C2167" t="str">
            <v>Belgium</v>
          </cell>
          <cell r="D2167" t="str">
            <v>Item 3</v>
          </cell>
          <cell r="E2167" t="str">
            <v>REG3A, REG3B, REG3C</v>
          </cell>
          <cell r="F2167" t="str">
            <v>Notice / tenure</v>
          </cell>
          <cell r="G2167">
            <v>2012</v>
          </cell>
          <cell r="H2167">
            <v>2012</v>
          </cell>
          <cell r="I2167" t="str">
            <v xml:space="preserve">I) Regulations applicable to contracts whose performance began before 1 January 2012: previous arrangements are still valid: see first column on the left. 
II) Regulations applicable to contracts whose performance began after 1 January 2012: new arrangements.
- Blue collar: no notice during trial period; 7d&lt;6 months (if provided for in employment agreement); 28d&lt;6 months, 40d&lt;5 years, 48d&lt;10 years, 64d&lt;15 years, 97d&lt;20 years and 129d&gt;20 years.
- White collar: 
1) If the employee’s gross annual remuneration is not over EUR 32 254: same arrangements as those for contracts whose performance began before 1 January 2012: see first column on the left.
2) If the employee’s gross annual remuneration is over EUR 32 254 but not more than EUR 64 508: 91 d&lt;3 years, 120 d&lt;4 years, 150 d&lt;5 years, 182 d&lt;6 years and 30 d per year of tenure started if the employee has 6 years’ tenure or more.
3) If the employee’s gross annual remuneration is over EUR 64 508, the notice period can be set by agreement concluded at the latest at the commencement of the job. It shall in no case be less than the notice period applicable to employees covered under (1) and whose gross annual remuneration is less than EUR 32 254.
Calculation: average of blue collar and white collar workers (average of the first two scenarios for white collar employees)
9 months: (1.33 + 3)/2 = 2.15  months
4 years:  (1.33 + (3+5)/2)/2 = 2.65  months
20 years:   (4.33 + (15+21)/2)/2 = 11.15  months
</v>
          </cell>
          <cell r="J2167">
            <v>2.15</v>
          </cell>
          <cell r="K2167">
            <v>2.65</v>
          </cell>
          <cell r="L2167">
            <v>11.15</v>
          </cell>
          <cell r="M2167">
            <v>6</v>
          </cell>
          <cell r="N2167">
            <v>5</v>
          </cell>
          <cell r="O2167">
            <v>6</v>
          </cell>
          <cell r="P2167" t="str">
            <v>1er janvier 2012</v>
          </cell>
        </row>
        <row r="2168">
          <cell r="A2168" t="str">
            <v>BELREG42012</v>
          </cell>
          <cell r="B2168" t="str">
            <v>BEL</v>
          </cell>
          <cell r="C2168" t="str">
            <v>Belgium</v>
          </cell>
          <cell r="D2168" t="str">
            <v>Item 4</v>
          </cell>
          <cell r="E2168" t="str">
            <v>REG4A, REG4B, REG4C</v>
          </cell>
          <cell r="F2168" t="str">
            <v>Severance pay / tenure</v>
          </cell>
          <cell r="G2168">
            <v>2012</v>
          </cell>
          <cell r="H2168">
            <v>2012</v>
          </cell>
          <cell r="I2168" t="str">
            <v>In the event of dismissal without a notice period, severance pay depends on the length of the notice period that should have been observed. For example, if the notice period is 3 months, severance pay shall be equivalent to 3 months’ salary.</v>
          </cell>
          <cell r="J2168">
            <v>0</v>
          </cell>
          <cell r="K2168">
            <v>0</v>
          </cell>
          <cell r="L2168">
            <v>0</v>
          </cell>
          <cell r="M2168">
            <v>0</v>
          </cell>
          <cell r="N2168">
            <v>0</v>
          </cell>
          <cell r="O2168">
            <v>0</v>
          </cell>
          <cell r="P2168" t="str">
            <v xml:space="preserve">In 2010 and 2011
9 months: 0.1 months; 
4 years: 0.1 months; 
20 years: 0.1 </v>
          </cell>
        </row>
        <row r="2169">
          <cell r="A2169" t="str">
            <v>BELREG52012</v>
          </cell>
          <cell r="B2169" t="str">
            <v>BEL</v>
          </cell>
          <cell r="C2169" t="str">
            <v>Belgium</v>
          </cell>
          <cell r="D2169" t="str">
            <v>Item 5</v>
          </cell>
          <cell r="E2169" t="str">
            <v>REG5</v>
          </cell>
          <cell r="F2169" t="str">
            <v>Definition of justified or unfair dismissal</v>
          </cell>
          <cell r="G2169">
            <v>2012</v>
          </cell>
          <cell r="H2169">
            <v>2012</v>
          </cell>
          <cell r="I2169"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2169">
            <v>0</v>
          </cell>
          <cell r="M2169">
            <v>0</v>
          </cell>
        </row>
        <row r="2170">
          <cell r="A2170" t="str">
            <v>BELREG62012</v>
          </cell>
          <cell r="B2170" t="str">
            <v>BEL</v>
          </cell>
          <cell r="C2170" t="str">
            <v>Belgium</v>
          </cell>
          <cell r="D2170" t="str">
            <v>Item 6</v>
          </cell>
          <cell r="E2170" t="str">
            <v>REG6</v>
          </cell>
          <cell r="F2170" t="str">
            <v>Trial period</v>
          </cell>
          <cell r="G2170">
            <v>2012</v>
          </cell>
          <cell r="H2170">
            <v>2012</v>
          </cell>
          <cell r="I2170"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37 721 (2012)]
Calculation: average of maximum values for blue collar and white collar workers (average of both cases for white collar workers) = 4.75 months
</v>
          </cell>
          <cell r="J2170">
            <v>4.75</v>
          </cell>
          <cell r="M2170">
            <v>4</v>
          </cell>
        </row>
        <row r="2171">
          <cell r="A2171" t="str">
            <v>BELREG72012</v>
          </cell>
          <cell r="B2171" t="str">
            <v>BEL</v>
          </cell>
          <cell r="C2171" t="str">
            <v>Belgium</v>
          </cell>
          <cell r="D2171" t="str">
            <v>Item 7</v>
          </cell>
          <cell r="E2171" t="str">
            <v>REG7</v>
          </cell>
          <cell r="F2171" t="str">
            <v xml:space="preserve">Compensation following unfair dismissal </v>
          </cell>
          <cell r="G2171">
            <v>2012</v>
          </cell>
          <cell r="H2171">
            <v>2012</v>
          </cell>
          <cell r="I2171"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112 days + 6 months
White collar workers: 15 months
These compensation payments include amounts due for dismissal without a notice period.
Calculation: average for blue and white collar workers: (6+0)/2 = 3 months
</v>
          </cell>
          <cell r="J2171">
            <v>3</v>
          </cell>
          <cell r="M2171">
            <v>0</v>
          </cell>
        </row>
        <row r="2172">
          <cell r="A2172" t="str">
            <v>BELREG82012</v>
          </cell>
          <cell r="B2172" t="str">
            <v>BEL</v>
          </cell>
          <cell r="C2172" t="str">
            <v>Belgium</v>
          </cell>
          <cell r="D2172" t="str">
            <v>Item 8</v>
          </cell>
          <cell r="E2172" t="str">
            <v>REG8</v>
          </cell>
          <cell r="F2172" t="str">
            <v>Possibility of reinstatement following unfair dismissal</v>
          </cell>
          <cell r="G2172">
            <v>2012</v>
          </cell>
          <cell r="H2172">
            <v>2012</v>
          </cell>
          <cell r="I2172" t="str">
            <v xml:space="preserve">There is no right to reinstatement. </v>
          </cell>
          <cell r="J2172">
            <v>0</v>
          </cell>
          <cell r="M2172">
            <v>0</v>
          </cell>
        </row>
        <row r="2173">
          <cell r="A2173" t="str">
            <v>BELREG92012</v>
          </cell>
          <cell r="B2173" t="str">
            <v>BEL</v>
          </cell>
          <cell r="C2173" t="str">
            <v>Belgium</v>
          </cell>
          <cell r="D2173" t="str">
            <v>Item 9</v>
          </cell>
          <cell r="E2173" t="str">
            <v>REG9</v>
          </cell>
          <cell r="F2173" t="str">
            <v>Maximum time for claim</v>
          </cell>
          <cell r="G2173">
            <v>2012</v>
          </cell>
          <cell r="H2173">
            <v>2012</v>
          </cell>
          <cell r="I2173" t="str">
            <v xml:space="preserve">The time limit for making a claim of unfair dismissal is 1 year from the date at which the contract is terminated. </v>
          </cell>
          <cell r="J2173">
            <v>12</v>
          </cell>
          <cell r="M2173">
            <v>5</v>
          </cell>
        </row>
        <row r="2174">
          <cell r="A2174" t="str">
            <v>BELFTC12012</v>
          </cell>
          <cell r="B2174" t="str">
            <v>BEL</v>
          </cell>
          <cell r="C2174" t="str">
            <v>Belgium</v>
          </cell>
          <cell r="D2174" t="str">
            <v>Item 10</v>
          </cell>
          <cell r="E2174" t="str">
            <v>FTC1</v>
          </cell>
          <cell r="F2174" t="str">
            <v>Valid cases for use of fixed-term contracts, other than  “objective”  or “material” situation</v>
          </cell>
          <cell r="G2174">
            <v>2012</v>
          </cell>
          <cell r="H2174">
            <v>2012</v>
          </cell>
          <cell r="I2174" t="str">
            <v>Fixed-term contracts are permitted without specifying an objective reason.</v>
          </cell>
          <cell r="J2174">
            <v>3</v>
          </cell>
          <cell r="M2174">
            <v>0</v>
          </cell>
        </row>
        <row r="2175">
          <cell r="A2175" t="str">
            <v>BELFTC22012</v>
          </cell>
          <cell r="B2175" t="str">
            <v>BEL</v>
          </cell>
          <cell r="C2175" t="str">
            <v>Belgium</v>
          </cell>
          <cell r="D2175" t="str">
            <v>Item 11</v>
          </cell>
          <cell r="E2175" t="str">
            <v>FTC2</v>
          </cell>
          <cell r="F2175" t="str">
            <v>Maximum number of successive fixed-term contracts</v>
          </cell>
          <cell r="G2175">
            <v>2012</v>
          </cell>
          <cell r="H2175">
            <v>2012</v>
          </cell>
          <cell r="I2175"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2175">
            <v>4</v>
          </cell>
          <cell r="M2175">
            <v>2</v>
          </cell>
        </row>
        <row r="2176">
          <cell r="A2176" t="str">
            <v>BELFTC32012</v>
          </cell>
          <cell r="B2176" t="str">
            <v>BEL</v>
          </cell>
          <cell r="C2176" t="str">
            <v>Belgium</v>
          </cell>
          <cell r="D2176" t="str">
            <v>Item 12</v>
          </cell>
          <cell r="E2176" t="str">
            <v>FTC3</v>
          </cell>
          <cell r="F2176" t="str">
            <v>Maximum cumulated duration of successive fixed-term contracts</v>
          </cell>
          <cell r="G2176">
            <v>2012</v>
          </cell>
          <cell r="H2176">
            <v>2012</v>
          </cell>
          <cell r="I2176"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2176">
            <v>30</v>
          </cell>
          <cell r="M2176">
            <v>2</v>
          </cell>
        </row>
        <row r="2177">
          <cell r="A2177" t="str">
            <v>BELTWA12012</v>
          </cell>
          <cell r="B2177" t="str">
            <v>BEL</v>
          </cell>
          <cell r="C2177" t="str">
            <v>Belgium</v>
          </cell>
          <cell r="D2177" t="str">
            <v>Item 13</v>
          </cell>
          <cell r="E2177" t="str">
            <v>TWA1</v>
          </cell>
          <cell r="F2177" t="str">
            <v>Types of work for which TWA employment is legal</v>
          </cell>
          <cell r="G2177">
            <v>2012</v>
          </cell>
          <cell r="H2177">
            <v>2012</v>
          </cell>
          <cell r="I2177" t="str">
            <v xml:space="preserve">Use of services of temporary work agencies (TWA): temporary replacement of a permanent employee; temporary increase in workload; work of an exceptional nature.  </v>
          </cell>
          <cell r="J2177">
            <v>2</v>
          </cell>
          <cell r="M2177">
            <v>3</v>
          </cell>
        </row>
        <row r="2178">
          <cell r="A2178" t="str">
            <v>BELTWA22012</v>
          </cell>
          <cell r="B2178" t="str">
            <v>BEL</v>
          </cell>
          <cell r="C2178" t="str">
            <v>Belgium</v>
          </cell>
          <cell r="D2178" t="str">
            <v>Item 14</v>
          </cell>
          <cell r="E2178" t="str">
            <v>TWA2A, TWA2B</v>
          </cell>
          <cell r="F2178" t="str">
            <v>Are there any restrictions on the number of renewals of a TWA contract?</v>
          </cell>
          <cell r="G2178">
            <v>2012</v>
          </cell>
          <cell r="H2178">
            <v>2012</v>
          </cell>
          <cell r="I2178" t="str">
            <v xml:space="preserve">Authorisation procedures and time limit on the use of temporary employment.
No particular restrictions with regard to the contract between the TWA and the worker. 
</v>
          </cell>
          <cell r="J2178" t="str">
            <v>Yes</v>
          </cell>
          <cell r="K2178" t="str">
            <v>No</v>
          </cell>
          <cell r="M2178">
            <v>4</v>
          </cell>
          <cell r="N2178">
            <v>2</v>
          </cell>
        </row>
        <row r="2179">
          <cell r="A2179" t="str">
            <v>BELTWA32012</v>
          </cell>
          <cell r="B2179" t="str">
            <v>BEL</v>
          </cell>
          <cell r="C2179" t="str">
            <v>Belgium</v>
          </cell>
          <cell r="D2179" t="str">
            <v>Item 15</v>
          </cell>
          <cell r="E2179" t="str">
            <v>TWA3A, TWA3B</v>
          </cell>
          <cell r="F2179" t="str">
            <v>Maximum cumulated duration of temporary work contracts</v>
          </cell>
          <cell r="G2179">
            <v>2012</v>
          </cell>
          <cell r="H2179">
            <v>2012</v>
          </cell>
          <cell r="I2179"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2179">
            <v>11</v>
          </cell>
          <cell r="K2179">
            <v>100</v>
          </cell>
          <cell r="M2179">
            <v>5</v>
          </cell>
          <cell r="N2179">
            <v>0</v>
          </cell>
        </row>
        <row r="2180">
          <cell r="A2180" t="str">
            <v>BELTWA42012</v>
          </cell>
          <cell r="B2180" t="str">
            <v>BEL</v>
          </cell>
          <cell r="C2180" t="str">
            <v>Belgium</v>
          </cell>
          <cell r="D2180" t="str">
            <v>Item 16</v>
          </cell>
          <cell r="E2180" t="str">
            <v>TWA4</v>
          </cell>
          <cell r="F2180" t="str">
            <v>Authorisation and reporting obligations</v>
          </cell>
          <cell r="G2180">
            <v>2012</v>
          </cell>
          <cell r="H2180">
            <v>2012</v>
          </cell>
          <cell r="I2180" t="str">
            <v>Authorisation from regional authorities is required for the setting up of a TWA.</v>
          </cell>
          <cell r="J2180">
            <v>1</v>
          </cell>
          <cell r="M2180">
            <v>2</v>
          </cell>
        </row>
        <row r="2181">
          <cell r="A2181" t="str">
            <v>BELTWA52012</v>
          </cell>
          <cell r="B2181" t="str">
            <v>BEL</v>
          </cell>
          <cell r="C2181" t="str">
            <v>Belgium</v>
          </cell>
          <cell r="D2181" t="str">
            <v>Item 17</v>
          </cell>
          <cell r="E2181" t="str">
            <v>TWA5</v>
          </cell>
          <cell r="F2181" t="str">
            <v>Equal treatment for TWA workers</v>
          </cell>
          <cell r="G2181">
            <v>2012</v>
          </cell>
          <cell r="H2181">
            <v>2012</v>
          </cell>
          <cell r="I2181" t="str">
            <v>Yes</v>
          </cell>
          <cell r="J2181">
            <v>2</v>
          </cell>
          <cell r="M2181">
            <v>6</v>
          </cell>
        </row>
        <row r="2182">
          <cell r="A2182" t="str">
            <v>BELCD12012</v>
          </cell>
          <cell r="B2182" t="str">
            <v>BEL</v>
          </cell>
          <cell r="C2182" t="str">
            <v>Belgium</v>
          </cell>
          <cell r="D2182" t="str">
            <v>Item 18</v>
          </cell>
          <cell r="E2182" t="str">
            <v>CD1</v>
          </cell>
          <cell r="F2182" t="str">
            <v>Definition of collective dismissal</v>
          </cell>
          <cell r="G2182">
            <v>2012</v>
          </cell>
          <cell r="H2182">
            <v>2012</v>
          </cell>
          <cell r="I2182"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2182">
            <v>3</v>
          </cell>
          <cell r="M2182">
            <v>4.5</v>
          </cell>
        </row>
        <row r="2183">
          <cell r="A2183" t="str">
            <v>BELCD22012</v>
          </cell>
          <cell r="B2183" t="str">
            <v>BEL</v>
          </cell>
          <cell r="C2183" t="str">
            <v>Belgium</v>
          </cell>
          <cell r="D2183" t="str">
            <v>Item 19</v>
          </cell>
          <cell r="E2183" t="str">
            <v>CD2</v>
          </cell>
          <cell r="F2183" t="str">
            <v>Additional notification requirements in case of collective dismissals</v>
          </cell>
          <cell r="G2183">
            <v>2012</v>
          </cell>
          <cell r="H2183">
            <v>2012</v>
          </cell>
          <cell r="I2183"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2183">
            <v>2</v>
          </cell>
          <cell r="M2183">
            <v>6</v>
          </cell>
        </row>
        <row r="2184">
          <cell r="A2184" t="str">
            <v>BELCD32012</v>
          </cell>
          <cell r="B2184" t="str">
            <v>BEL</v>
          </cell>
          <cell r="C2184" t="str">
            <v>Belgium</v>
          </cell>
          <cell r="D2184" t="str">
            <v>Item 20</v>
          </cell>
          <cell r="E2184" t="str">
            <v>CD3</v>
          </cell>
          <cell r="F2184" t="str">
            <v>Additional delays involved in case of collective dismissals</v>
          </cell>
          <cell r="G2184">
            <v>2012</v>
          </cell>
          <cell r="H2184">
            <v>2012</v>
          </cell>
          <cell r="I2184"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2184">
            <v>50</v>
          </cell>
          <cell r="M2184">
            <v>4</v>
          </cell>
        </row>
        <row r="2185">
          <cell r="A2185" t="str">
            <v>BELCD42012</v>
          </cell>
          <cell r="B2185" t="str">
            <v>BEL</v>
          </cell>
          <cell r="C2185" t="str">
            <v>Belgium</v>
          </cell>
          <cell r="D2185" t="str">
            <v>Item 21</v>
          </cell>
          <cell r="E2185" t="str">
            <v>CD4</v>
          </cell>
          <cell r="F2185" t="str">
            <v>Other special costs to employers in case of collective dismissals</v>
          </cell>
          <cell r="G2185">
            <v>2012</v>
          </cell>
          <cell r="H2185">
            <v>2012</v>
          </cell>
          <cell r="I2185"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2185">
            <v>2</v>
          </cell>
          <cell r="M2185">
            <v>6</v>
          </cell>
        </row>
        <row r="2186">
          <cell r="A2186" t="str">
            <v>BELREG12013</v>
          </cell>
          <cell r="B2186" t="str">
            <v>BEL</v>
          </cell>
          <cell r="C2186" t="str">
            <v>Belgium</v>
          </cell>
          <cell r="D2186" t="str">
            <v>Item 1</v>
          </cell>
          <cell r="E2186" t="str">
            <v>REG1</v>
          </cell>
          <cell r="F2186" t="str">
            <v>Notification procedures</v>
          </cell>
          <cell r="G2186">
            <v>2013</v>
          </cell>
          <cell r="H2186">
            <v>2013</v>
          </cell>
          <cell r="I2186" t="str">
            <v>Notification of employee by registered letter. Oral notification possible if the employer chooses severance pay in lieu of notice but only if the worker does not challenge the dismissal.</v>
          </cell>
          <cell r="J2186">
            <v>1</v>
          </cell>
          <cell r="M2186">
            <v>2</v>
          </cell>
        </row>
        <row r="2187">
          <cell r="A2187" t="str">
            <v>BELREG22013</v>
          </cell>
          <cell r="B2187" t="str">
            <v>BEL</v>
          </cell>
          <cell r="C2187" t="str">
            <v>Belgium</v>
          </cell>
          <cell r="D2187" t="str">
            <v>Item 2</v>
          </cell>
          <cell r="E2187" t="str">
            <v>REG2</v>
          </cell>
          <cell r="F2187" t="str">
            <v>Delay before notice can start</v>
          </cell>
          <cell r="G2187">
            <v>2013</v>
          </cell>
          <cell r="H2187">
            <v>2013</v>
          </cell>
          <cell r="I2187"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2187">
            <v>12.25</v>
          </cell>
          <cell r="M2187">
            <v>2</v>
          </cell>
        </row>
        <row r="2188">
          <cell r="A2188" t="str">
            <v>BELREG32013</v>
          </cell>
          <cell r="B2188" t="str">
            <v>BEL</v>
          </cell>
          <cell r="C2188" t="str">
            <v>Belgium</v>
          </cell>
          <cell r="D2188" t="str">
            <v>Item 3</v>
          </cell>
          <cell r="E2188" t="str">
            <v>REG3A, REG3B, REG3C</v>
          </cell>
          <cell r="F2188" t="str">
            <v>Notice / tenure</v>
          </cell>
          <cell r="G2188">
            <v>2013</v>
          </cell>
          <cell r="H2188">
            <v>2013</v>
          </cell>
          <cell r="I2188" t="str">
            <v xml:space="preserve">I) Regulations applicable to contracts whose performance began before 1 January 2012: previous arrangements are still valid: see first column on the left. 
II) Regulations applicable to contracts whose performance began after 1 January 2012: new arrangements.
- Blue collar: no notice during trial period; 7d&lt;6 months (if provided for in employment agreement); 28d&lt;6 months, 40d&lt;5 years, 48d&lt;10 years, 64d&lt;15 years, 97d&lt;20 years and 129d&gt;20 years.
- White collar: 
1) If the employee’s gross annual remuneration is not over EUR 32 254: same arrangements as those for contracts whose performance began before 1 January 2012: see first column on the left.
2) If the employee’s gross annual remuneration is over EUR 32 254 but not more than EUR 64 508: 91 d&lt;3 years, 120 d&lt;4 years, 150 d&lt;5 years, 182 d&lt;6 years and 30 d per year of tenure started if the employee has 6 years’ tenure or more.
3) If the employee’s gross annual remuneration is over EUR 64 508, the notice period can be set by agreement concluded at the latest at the commencement of the job. It shall in no case be less than the notice period applicable to employees covered under (1) and whose gross annual remuneration is less than EUR 32 254.
Calculation: average of blue collar and white collar workers (average of the first two scenarios for white collar employees)
9 months: (1.33 + 3)/2 = 2.15  months
4 years:  (1.33 + (3+5)/2)/2 = 2.65  months
20 years:   (4.33 + (15+21)/2)/2 = 11.15  months
</v>
          </cell>
          <cell r="J2188">
            <v>2.15</v>
          </cell>
          <cell r="K2188">
            <v>2.65</v>
          </cell>
          <cell r="L2188">
            <v>11.15</v>
          </cell>
          <cell r="M2188">
            <v>6</v>
          </cell>
          <cell r="N2188">
            <v>5</v>
          </cell>
          <cell r="O2188">
            <v>6</v>
          </cell>
          <cell r="P2188" t="str">
            <v>1er janvier 2012</v>
          </cell>
        </row>
        <row r="2189">
          <cell r="A2189" t="str">
            <v>BELREG42013</v>
          </cell>
          <cell r="B2189" t="str">
            <v>BEL</v>
          </cell>
          <cell r="C2189" t="str">
            <v>Belgium</v>
          </cell>
          <cell r="D2189" t="str">
            <v>Item 4</v>
          </cell>
          <cell r="E2189" t="str">
            <v>REG4A, REG4B, REG4C</v>
          </cell>
          <cell r="F2189" t="str">
            <v>Severance pay / tenure</v>
          </cell>
          <cell r="G2189">
            <v>2013</v>
          </cell>
          <cell r="H2189">
            <v>2013</v>
          </cell>
          <cell r="I2189" t="str">
            <v>In the event of dismissal without a notice period, severance pay depends on the length of the notice period that should have been observed. For example, if the notice period is 3 months, severance pay shall be equivalent to 3 months’ salary.</v>
          </cell>
          <cell r="J2189">
            <v>0</v>
          </cell>
          <cell r="K2189">
            <v>0</v>
          </cell>
          <cell r="L2189">
            <v>0</v>
          </cell>
          <cell r="M2189">
            <v>0</v>
          </cell>
          <cell r="N2189">
            <v>0</v>
          </cell>
          <cell r="O2189">
            <v>0</v>
          </cell>
        </row>
        <row r="2190">
          <cell r="A2190" t="str">
            <v>BELREG52013</v>
          </cell>
          <cell r="B2190" t="str">
            <v>BEL</v>
          </cell>
          <cell r="C2190" t="str">
            <v>Belgium</v>
          </cell>
          <cell r="D2190" t="str">
            <v>Item 5</v>
          </cell>
          <cell r="E2190" t="str">
            <v>REG5</v>
          </cell>
          <cell r="F2190" t="str">
            <v>Definition of justified or unfair dismissal</v>
          </cell>
          <cell r="G2190">
            <v>2013</v>
          </cell>
          <cell r="H2190">
            <v>2013</v>
          </cell>
          <cell r="I2190"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2190">
            <v>0</v>
          </cell>
          <cell r="M2190">
            <v>0</v>
          </cell>
        </row>
        <row r="2191">
          <cell r="A2191" t="str">
            <v>BELREG62013</v>
          </cell>
          <cell r="B2191" t="str">
            <v>BEL</v>
          </cell>
          <cell r="C2191" t="str">
            <v>Belgium</v>
          </cell>
          <cell r="D2191" t="str">
            <v>Item 6</v>
          </cell>
          <cell r="E2191" t="str">
            <v>REG6</v>
          </cell>
          <cell r="F2191" t="str">
            <v>Trial period</v>
          </cell>
          <cell r="G2191">
            <v>2013</v>
          </cell>
          <cell r="H2191">
            <v>2013</v>
          </cell>
          <cell r="I2191"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37 721 (2012)]
Calculation: average of maximum values for blue collar and white collar workers (average of both cases for white collar workers) = 4.75 months
</v>
          </cell>
          <cell r="J2191">
            <v>4.75</v>
          </cell>
          <cell r="M2191">
            <v>4</v>
          </cell>
        </row>
        <row r="2192">
          <cell r="A2192" t="str">
            <v>BELREG72013</v>
          </cell>
          <cell r="B2192" t="str">
            <v>BEL</v>
          </cell>
          <cell r="C2192" t="str">
            <v>Belgium</v>
          </cell>
          <cell r="D2192" t="str">
            <v>Item 7</v>
          </cell>
          <cell r="E2192" t="str">
            <v>REG7</v>
          </cell>
          <cell r="F2192" t="str">
            <v xml:space="preserve">Compensation following unfair dismissal </v>
          </cell>
          <cell r="G2192">
            <v>2013</v>
          </cell>
          <cell r="H2192">
            <v>2013</v>
          </cell>
          <cell r="I2192"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129 days + 6 months
White collar workers: if gross annual remuneration is not more than EUR 32 254: 15 months. If gross annual remuneration is more than EUR 32 254: minimum of 600 days.
These compensation payments include amounts due for dismissal without a notice period
Calculation: average for blue and white collar workers: (6+0)/2 = 3 months
</v>
          </cell>
          <cell r="J2192">
            <v>3</v>
          </cell>
          <cell r="M2192">
            <v>0</v>
          </cell>
        </row>
        <row r="2193">
          <cell r="A2193" t="str">
            <v>BELREG82013</v>
          </cell>
          <cell r="B2193" t="str">
            <v>BEL</v>
          </cell>
          <cell r="C2193" t="str">
            <v>Belgium</v>
          </cell>
          <cell r="D2193" t="str">
            <v>Item 8</v>
          </cell>
          <cell r="E2193" t="str">
            <v>REG8</v>
          </cell>
          <cell r="F2193" t="str">
            <v>Possibility of reinstatement following unfair dismissal</v>
          </cell>
          <cell r="G2193">
            <v>2013</v>
          </cell>
          <cell r="H2193">
            <v>2013</v>
          </cell>
          <cell r="I2193" t="str">
            <v xml:space="preserve">There is no right to reinstatement. </v>
          </cell>
          <cell r="J2193">
            <v>0</v>
          </cell>
          <cell r="M2193">
            <v>0</v>
          </cell>
        </row>
        <row r="2194">
          <cell r="A2194" t="str">
            <v>BELREG92013</v>
          </cell>
          <cell r="B2194" t="str">
            <v>BEL</v>
          </cell>
          <cell r="C2194" t="str">
            <v>Belgium</v>
          </cell>
          <cell r="D2194" t="str">
            <v>Item 9</v>
          </cell>
          <cell r="E2194" t="str">
            <v>REG9</v>
          </cell>
          <cell r="F2194" t="str">
            <v>Maximum time for claim</v>
          </cell>
          <cell r="G2194">
            <v>2013</v>
          </cell>
          <cell r="H2194">
            <v>2013</v>
          </cell>
          <cell r="I2194" t="str">
            <v xml:space="preserve">The time limit for making a claim of unfair dismissal is 1 year from the date at which the contract is terminated. </v>
          </cell>
          <cell r="J2194">
            <v>12</v>
          </cell>
          <cell r="M2194">
            <v>5</v>
          </cell>
        </row>
        <row r="2195">
          <cell r="A2195" t="str">
            <v>BELFTC12013</v>
          </cell>
          <cell r="B2195" t="str">
            <v>BEL</v>
          </cell>
          <cell r="C2195" t="str">
            <v>Belgium</v>
          </cell>
          <cell r="D2195" t="str">
            <v>Item 10</v>
          </cell>
          <cell r="E2195" t="str">
            <v>FTC1</v>
          </cell>
          <cell r="F2195" t="str">
            <v>Valid cases for use of fixed-term contracts, other than  “objective”  or “material” situation</v>
          </cell>
          <cell r="G2195">
            <v>2013</v>
          </cell>
          <cell r="H2195">
            <v>2013</v>
          </cell>
          <cell r="I2195" t="str">
            <v>Fixed-term contracts are permitted without specifying an objective reason.</v>
          </cell>
          <cell r="J2195">
            <v>3</v>
          </cell>
          <cell r="M2195">
            <v>0</v>
          </cell>
        </row>
        <row r="2196">
          <cell r="A2196" t="str">
            <v>BELFTC22013</v>
          </cell>
          <cell r="B2196" t="str">
            <v>BEL</v>
          </cell>
          <cell r="C2196" t="str">
            <v>Belgium</v>
          </cell>
          <cell r="D2196" t="str">
            <v>Item 11</v>
          </cell>
          <cell r="E2196" t="str">
            <v>FTC2</v>
          </cell>
          <cell r="F2196" t="str">
            <v>Maximum number of successive fixed-term contracts</v>
          </cell>
          <cell r="G2196">
            <v>2013</v>
          </cell>
          <cell r="H2196">
            <v>2013</v>
          </cell>
          <cell r="I2196"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2196">
            <v>4</v>
          </cell>
          <cell r="M2196">
            <v>2</v>
          </cell>
        </row>
        <row r="2197">
          <cell r="A2197" t="str">
            <v>BELFTC32013</v>
          </cell>
          <cell r="B2197" t="str">
            <v>BEL</v>
          </cell>
          <cell r="C2197" t="str">
            <v>Belgium</v>
          </cell>
          <cell r="D2197" t="str">
            <v>Item 12</v>
          </cell>
          <cell r="E2197" t="str">
            <v>FTC3</v>
          </cell>
          <cell r="F2197" t="str">
            <v>Maximum cumulated duration of successive fixed-term contracts</v>
          </cell>
          <cell r="G2197">
            <v>2013</v>
          </cell>
          <cell r="H2197">
            <v>2013</v>
          </cell>
          <cell r="I2197"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2197">
            <v>30</v>
          </cell>
          <cell r="M2197">
            <v>2</v>
          </cell>
        </row>
        <row r="2198">
          <cell r="A2198" t="str">
            <v>BELTWA12013</v>
          </cell>
          <cell r="B2198" t="str">
            <v>BEL</v>
          </cell>
          <cell r="C2198" t="str">
            <v>Belgium</v>
          </cell>
          <cell r="D2198" t="str">
            <v>Item 13</v>
          </cell>
          <cell r="E2198" t="str">
            <v>TWA1</v>
          </cell>
          <cell r="F2198" t="str">
            <v>Types of work for which TWA employment is legal</v>
          </cell>
          <cell r="G2198">
            <v>2013</v>
          </cell>
          <cell r="H2198">
            <v>2013</v>
          </cell>
          <cell r="I2198" t="str">
            <v xml:space="preserve">Use of services of temporary work agencies (TWA): temporary replacement of a permanent employee; temporary increase in workload; work of an exceptional nature.  </v>
          </cell>
          <cell r="J2198">
            <v>2</v>
          </cell>
          <cell r="M2198">
            <v>3</v>
          </cell>
        </row>
        <row r="2199">
          <cell r="A2199" t="str">
            <v>BELTWA22013</v>
          </cell>
          <cell r="B2199" t="str">
            <v>BEL</v>
          </cell>
          <cell r="C2199" t="str">
            <v>Belgium</v>
          </cell>
          <cell r="D2199" t="str">
            <v>Item 14</v>
          </cell>
          <cell r="E2199" t="str">
            <v>TWA2A, TWA2B</v>
          </cell>
          <cell r="F2199" t="str">
            <v>Are there any restrictions on the number of renewals of a TWA contract?</v>
          </cell>
          <cell r="G2199">
            <v>2013</v>
          </cell>
          <cell r="H2199">
            <v>2013</v>
          </cell>
          <cell r="I2199" t="str">
            <v xml:space="preserve">Authorisation procedures and time limit on the use of temporary employment.
No particular restrictions with regard to the contract between the TWA and the worker. 
</v>
          </cell>
          <cell r="J2199" t="str">
            <v>Yes</v>
          </cell>
          <cell r="K2199" t="str">
            <v>No</v>
          </cell>
          <cell r="M2199">
            <v>4</v>
          </cell>
          <cell r="N2199">
            <v>2</v>
          </cell>
        </row>
        <row r="2200">
          <cell r="A2200" t="str">
            <v>BELTWA32013</v>
          </cell>
          <cell r="B2200" t="str">
            <v>BEL</v>
          </cell>
          <cell r="C2200" t="str">
            <v>Belgium</v>
          </cell>
          <cell r="D2200" t="str">
            <v>Item 15</v>
          </cell>
          <cell r="E2200" t="str">
            <v>TWA3A, TWA3B</v>
          </cell>
          <cell r="F2200" t="str">
            <v>Maximum cumulated duration of temporary work contracts</v>
          </cell>
          <cell r="G2200">
            <v>2013</v>
          </cell>
          <cell r="H2200">
            <v>2013</v>
          </cell>
          <cell r="I2200"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2200">
            <v>11</v>
          </cell>
          <cell r="K2200">
            <v>100</v>
          </cell>
          <cell r="M2200">
            <v>5</v>
          </cell>
          <cell r="N2200">
            <v>0</v>
          </cell>
        </row>
        <row r="2201">
          <cell r="A2201" t="str">
            <v>BELTWA42013</v>
          </cell>
          <cell r="B2201" t="str">
            <v>BEL</v>
          </cell>
          <cell r="C2201" t="str">
            <v>Belgium</v>
          </cell>
          <cell r="D2201" t="str">
            <v>Item 16</v>
          </cell>
          <cell r="E2201" t="str">
            <v>TWA4</v>
          </cell>
          <cell r="F2201" t="str">
            <v>Authorisation and reporting obligations</v>
          </cell>
          <cell r="G2201">
            <v>2013</v>
          </cell>
          <cell r="H2201">
            <v>2013</v>
          </cell>
          <cell r="I2201" t="str">
            <v>Authorisation from regional authorities is required for the setting up of a TWA.</v>
          </cell>
          <cell r="J2201">
            <v>1</v>
          </cell>
          <cell r="M2201">
            <v>2</v>
          </cell>
        </row>
        <row r="2202">
          <cell r="A2202" t="str">
            <v>BELTWA52013</v>
          </cell>
          <cell r="B2202" t="str">
            <v>BEL</v>
          </cell>
          <cell r="C2202" t="str">
            <v>Belgium</v>
          </cell>
          <cell r="D2202" t="str">
            <v>Item 17</v>
          </cell>
          <cell r="E2202" t="str">
            <v>TWA5</v>
          </cell>
          <cell r="F2202" t="str">
            <v>Equal treatment for TWA workers</v>
          </cell>
          <cell r="G2202">
            <v>2013</v>
          </cell>
          <cell r="H2202">
            <v>2013</v>
          </cell>
          <cell r="I2202" t="str">
            <v>Yes</v>
          </cell>
          <cell r="J2202">
            <v>2</v>
          </cell>
          <cell r="M2202">
            <v>6</v>
          </cell>
        </row>
        <row r="2203">
          <cell r="A2203" t="str">
            <v>BELCD12013</v>
          </cell>
          <cell r="B2203" t="str">
            <v>BEL</v>
          </cell>
          <cell r="C2203" t="str">
            <v>Belgium</v>
          </cell>
          <cell r="D2203" t="str">
            <v>Item 18</v>
          </cell>
          <cell r="E2203" t="str">
            <v>CD1</v>
          </cell>
          <cell r="F2203" t="str">
            <v>Definition of collective dismissal</v>
          </cell>
          <cell r="G2203">
            <v>2013</v>
          </cell>
          <cell r="H2203">
            <v>2013</v>
          </cell>
          <cell r="I2203"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2203">
            <v>3</v>
          </cell>
          <cell r="M2203">
            <v>4.5</v>
          </cell>
          <cell r="P2203">
            <v>40911</v>
          </cell>
        </row>
        <row r="2204">
          <cell r="A2204" t="str">
            <v>BELCD22013</v>
          </cell>
          <cell r="B2204" t="str">
            <v>BEL</v>
          </cell>
          <cell r="C2204" t="str">
            <v>Belgium</v>
          </cell>
          <cell r="D2204" t="str">
            <v>Item 19</v>
          </cell>
          <cell r="E2204" t="str">
            <v>CD2</v>
          </cell>
          <cell r="F2204" t="str">
            <v>Additional notification requirements in case of collective dismissals</v>
          </cell>
          <cell r="G2204">
            <v>2013</v>
          </cell>
          <cell r="H2204">
            <v>2013</v>
          </cell>
          <cell r="I2204"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2204">
            <v>2</v>
          </cell>
          <cell r="M2204">
            <v>6</v>
          </cell>
        </row>
        <row r="2205">
          <cell r="A2205" t="str">
            <v>BELCD32013</v>
          </cell>
          <cell r="B2205" t="str">
            <v>BEL</v>
          </cell>
          <cell r="C2205" t="str">
            <v>Belgium</v>
          </cell>
          <cell r="D2205" t="str">
            <v>Item 20</v>
          </cell>
          <cell r="E2205" t="str">
            <v>CD3</v>
          </cell>
          <cell r="F2205" t="str">
            <v>Additional delays involved in case of collective dismissals</v>
          </cell>
          <cell r="G2205">
            <v>2013</v>
          </cell>
          <cell r="H2205">
            <v>2013</v>
          </cell>
          <cell r="I2205"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2205">
            <v>50</v>
          </cell>
          <cell r="M2205">
            <v>4</v>
          </cell>
        </row>
        <row r="2206">
          <cell r="A2206" t="str">
            <v>BELCD42013</v>
          </cell>
          <cell r="B2206" t="str">
            <v>BEL</v>
          </cell>
          <cell r="C2206" t="str">
            <v>Belgium</v>
          </cell>
          <cell r="D2206" t="str">
            <v>Item 21</v>
          </cell>
          <cell r="E2206" t="str">
            <v>CD4</v>
          </cell>
          <cell r="F2206" t="str">
            <v>Other special costs to employers in case of collective dismissals</v>
          </cell>
          <cell r="G2206">
            <v>2013</v>
          </cell>
          <cell r="H2206">
            <v>2013</v>
          </cell>
          <cell r="I2206"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2206">
            <v>2</v>
          </cell>
          <cell r="M2206">
            <v>6</v>
          </cell>
        </row>
        <row r="2207">
          <cell r="A2207" t="str">
            <v>KORREG12012</v>
          </cell>
          <cell r="B2207" t="str">
            <v>KOR</v>
          </cell>
          <cell r="C2207" t="str">
            <v>Korea</v>
          </cell>
          <cell r="D2207" t="str">
            <v>Item 1</v>
          </cell>
          <cell r="E2207" t="str">
            <v>REG1</v>
          </cell>
          <cell r="F2207" t="str">
            <v>Notification procedures</v>
          </cell>
          <cell r="G2207">
            <v>2012</v>
          </cell>
          <cell r="H2207">
            <v>2012</v>
          </cell>
          <cell r="I2207"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2207">
            <v>1.5</v>
          </cell>
          <cell r="M2207">
            <v>3</v>
          </cell>
        </row>
        <row r="2208">
          <cell r="A2208" t="str">
            <v>KORREG22012</v>
          </cell>
          <cell r="B2208" t="str">
            <v>KOR</v>
          </cell>
          <cell r="C2208" t="str">
            <v>Korea</v>
          </cell>
          <cell r="D2208" t="str">
            <v>Item 2</v>
          </cell>
          <cell r="E2208" t="str">
            <v>REG2</v>
          </cell>
          <cell r="F2208" t="str">
            <v>Delay before notice can start</v>
          </cell>
          <cell r="G2208">
            <v>2012</v>
          </cell>
          <cell r="H2208">
            <v>2012</v>
          </cell>
          <cell r="I2208"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2208">
            <v>20</v>
          </cell>
          <cell r="M2208">
            <v>3</v>
          </cell>
        </row>
        <row r="2209">
          <cell r="A2209" t="str">
            <v>KORREG32012</v>
          </cell>
          <cell r="B2209" t="str">
            <v>KOR</v>
          </cell>
          <cell r="C2209" t="str">
            <v>Korea</v>
          </cell>
          <cell r="D2209" t="str">
            <v>Item 3</v>
          </cell>
          <cell r="E2209" t="str">
            <v>REG3A, REG3B, REG3C</v>
          </cell>
          <cell r="F2209" t="str">
            <v>Notice / tenure</v>
          </cell>
          <cell r="G2209">
            <v>2012</v>
          </cell>
          <cell r="H2209">
            <v>2012</v>
          </cell>
          <cell r="I2209"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2209">
            <v>1</v>
          </cell>
          <cell r="K2209">
            <v>1</v>
          </cell>
          <cell r="L2209">
            <v>1</v>
          </cell>
          <cell r="M2209">
            <v>3</v>
          </cell>
          <cell r="N2209">
            <v>2</v>
          </cell>
          <cell r="O2209">
            <v>1</v>
          </cell>
        </row>
        <row r="2210">
          <cell r="A2210" t="str">
            <v>KORREG42012</v>
          </cell>
          <cell r="B2210" t="str">
            <v>KOR</v>
          </cell>
          <cell r="C2210" t="str">
            <v>Korea</v>
          </cell>
          <cell r="D2210" t="str">
            <v>Item 4</v>
          </cell>
          <cell r="E2210" t="str">
            <v>REG4A, REG4B, REG4C</v>
          </cell>
          <cell r="F2210" t="str">
            <v>Severance pay / tenure</v>
          </cell>
          <cell r="G2210">
            <v>2012</v>
          </cell>
          <cell r="H2210">
            <v>2012</v>
          </cell>
          <cell r="I2210" t="str">
            <v xml:space="preserve">There is no severance pay. All firms are required to pay at least 30 days pay per year of service regardless of the reason for separation (i.e. voluntary quit or involuntary dismissal) to those with at least one year of tenure. </v>
          </cell>
          <cell r="J2210">
            <v>0</v>
          </cell>
          <cell r="K2210">
            <v>0</v>
          </cell>
          <cell r="L2210">
            <v>0</v>
          </cell>
          <cell r="M2210">
            <v>0</v>
          </cell>
          <cell r="N2210">
            <v>0</v>
          </cell>
          <cell r="O2210">
            <v>0</v>
          </cell>
        </row>
        <row r="2211">
          <cell r="A2211" t="str">
            <v>KORREG52012</v>
          </cell>
          <cell r="B2211" t="str">
            <v>KOR</v>
          </cell>
          <cell r="C2211" t="str">
            <v>Korea</v>
          </cell>
          <cell r="D2211" t="str">
            <v>Item 5</v>
          </cell>
          <cell r="E2211" t="str">
            <v>REG5</v>
          </cell>
          <cell r="F2211" t="str">
            <v>Definition of justified or unfair dismissal</v>
          </cell>
          <cell r="G2211">
            <v>2012</v>
          </cell>
          <cell r="H2211">
            <v>2012</v>
          </cell>
          <cell r="I2211"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2211">
            <v>1</v>
          </cell>
          <cell r="M2211">
            <v>2</v>
          </cell>
        </row>
        <row r="2212">
          <cell r="A2212" t="str">
            <v>KORREG62012</v>
          </cell>
          <cell r="B2212" t="str">
            <v>KOR</v>
          </cell>
          <cell r="C2212" t="str">
            <v>Korea</v>
          </cell>
          <cell r="D2212" t="str">
            <v>Item 6</v>
          </cell>
          <cell r="E2212" t="str">
            <v>REG6</v>
          </cell>
          <cell r="F2212" t="str">
            <v>Trial period</v>
          </cell>
          <cell r="G2212">
            <v>2012</v>
          </cell>
          <cell r="H2212">
            <v>2012</v>
          </cell>
          <cell r="I2212"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2212">
            <v>3</v>
          </cell>
          <cell r="M2212">
            <v>4</v>
          </cell>
        </row>
        <row r="2213">
          <cell r="A2213" t="str">
            <v>KORREG72012</v>
          </cell>
          <cell r="B2213" t="str">
            <v>KOR</v>
          </cell>
          <cell r="C2213" t="str">
            <v>Korea</v>
          </cell>
          <cell r="D2213" t="str">
            <v>Item 7</v>
          </cell>
          <cell r="E2213" t="str">
            <v>REG7</v>
          </cell>
          <cell r="F2213" t="str">
            <v xml:space="preserve">Compensation following unfair dismissal </v>
          </cell>
          <cell r="G2213">
            <v>2012</v>
          </cell>
          <cell r="H2213">
            <v>2012</v>
          </cell>
          <cell r="I2213"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2213">
            <v>6</v>
          </cell>
          <cell r="M2213">
            <v>1</v>
          </cell>
        </row>
        <row r="2214">
          <cell r="A2214" t="str">
            <v>KORREG82012</v>
          </cell>
          <cell r="B2214" t="str">
            <v>KOR</v>
          </cell>
          <cell r="C2214" t="str">
            <v>Korea</v>
          </cell>
          <cell r="D2214" t="str">
            <v>Item 8</v>
          </cell>
          <cell r="E2214" t="str">
            <v>REG8</v>
          </cell>
          <cell r="F2214" t="str">
            <v>Possibility of reinstatement following unfair dismissal</v>
          </cell>
          <cell r="G2214">
            <v>2012</v>
          </cell>
          <cell r="H2214">
            <v>2012</v>
          </cell>
          <cell r="I2214"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2214">
            <v>3</v>
          </cell>
          <cell r="M2214">
            <v>6</v>
          </cell>
        </row>
        <row r="2215">
          <cell r="A2215" t="str">
            <v>KORREG92012</v>
          </cell>
          <cell r="B2215" t="str">
            <v>KOR</v>
          </cell>
          <cell r="C2215" t="str">
            <v>Korea</v>
          </cell>
          <cell r="D2215" t="str">
            <v>Item 9</v>
          </cell>
          <cell r="E2215" t="str">
            <v>REG9</v>
          </cell>
          <cell r="F2215" t="str">
            <v>Maximum time for claim</v>
          </cell>
          <cell r="G2215">
            <v>2012</v>
          </cell>
          <cell r="H2215">
            <v>2012</v>
          </cell>
          <cell r="I2215"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2215">
            <v>3</v>
          </cell>
          <cell r="M2215">
            <v>2</v>
          </cell>
        </row>
        <row r="2216">
          <cell r="A2216" t="str">
            <v>KORFTC12012</v>
          </cell>
          <cell r="B2216" t="str">
            <v>KOR</v>
          </cell>
          <cell r="C2216" t="str">
            <v>Korea</v>
          </cell>
          <cell r="D2216" t="str">
            <v>Item 10</v>
          </cell>
          <cell r="E2216" t="str">
            <v>FTC1</v>
          </cell>
          <cell r="F2216" t="str">
            <v>Valid cases for use of fixed-term contracts, other than  “objective”  or “material” situation</v>
          </cell>
          <cell r="G2216">
            <v>2012</v>
          </cell>
          <cell r="H2216">
            <v>2012</v>
          </cell>
          <cell r="I2216" t="str">
            <v xml:space="preserve">Fixed term contracts do not require objective situations or reasons (no restrictions). 
</v>
          </cell>
          <cell r="J2216">
            <v>3</v>
          </cell>
          <cell r="M2216">
            <v>0</v>
          </cell>
        </row>
        <row r="2217">
          <cell r="A2217" t="str">
            <v>KORFTC22012</v>
          </cell>
          <cell r="B2217" t="str">
            <v>KOR</v>
          </cell>
          <cell r="C2217" t="str">
            <v>Korea</v>
          </cell>
          <cell r="D2217" t="str">
            <v>Item 11</v>
          </cell>
          <cell r="E2217" t="str">
            <v>FTC2</v>
          </cell>
          <cell r="F2217" t="str">
            <v>Maximum number of successive fixed-term contracts</v>
          </cell>
          <cell r="G2217">
            <v>2012</v>
          </cell>
          <cell r="H2217">
            <v>2012</v>
          </cell>
          <cell r="I2217" t="str">
            <v>The number of renewals is not limited within the 2-year limit for fixed term contracts.</v>
          </cell>
          <cell r="J2217">
            <v>100</v>
          </cell>
          <cell r="M2217">
            <v>0</v>
          </cell>
        </row>
        <row r="2218">
          <cell r="A2218" t="str">
            <v>KORFTC32012</v>
          </cell>
          <cell r="B2218" t="str">
            <v>KOR</v>
          </cell>
          <cell r="C2218" t="str">
            <v>Korea</v>
          </cell>
          <cell r="D2218" t="str">
            <v>Item 12</v>
          </cell>
          <cell r="E2218" t="str">
            <v>FTC3</v>
          </cell>
          <cell r="F2218" t="str">
            <v>Maximum cumulated duration of successive fixed-term contracts</v>
          </cell>
          <cell r="G2218">
            <v>2012</v>
          </cell>
          <cell r="H2218">
            <v>2012</v>
          </cell>
          <cell r="I2218"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2218">
            <v>24</v>
          </cell>
          <cell r="M2218">
            <v>3</v>
          </cell>
        </row>
        <row r="2219">
          <cell r="A2219" t="str">
            <v>KORTWA12012</v>
          </cell>
          <cell r="B2219" t="str">
            <v>KOR</v>
          </cell>
          <cell r="C2219" t="str">
            <v>Korea</v>
          </cell>
          <cell r="D2219" t="str">
            <v>Item 13</v>
          </cell>
          <cell r="E2219" t="str">
            <v>TWA1</v>
          </cell>
          <cell r="F2219" t="str">
            <v>Types of work for which TWA employment is legal</v>
          </cell>
          <cell r="G2219">
            <v>2012</v>
          </cell>
          <cell r="H2219">
            <v>2012</v>
          </cell>
          <cell r="I2219"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2219">
            <v>2</v>
          </cell>
          <cell r="M2219">
            <v>3</v>
          </cell>
        </row>
        <row r="2220">
          <cell r="A2220" t="str">
            <v>KORTWA22012</v>
          </cell>
          <cell r="B2220" t="str">
            <v>KOR</v>
          </cell>
          <cell r="C2220" t="str">
            <v>Korea</v>
          </cell>
          <cell r="D2220" t="str">
            <v>Item 14</v>
          </cell>
          <cell r="E2220" t="str">
            <v>TWA2A, TWA2B</v>
          </cell>
          <cell r="F2220" t="str">
            <v>Are there any restrictions on the number of renewals of a TWA contract?</v>
          </cell>
          <cell r="G2220">
            <v>2012</v>
          </cell>
          <cell r="H2220">
            <v>2012</v>
          </cell>
          <cell r="I2220"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2220" t="str">
            <v>Yes</v>
          </cell>
          <cell r="K2220" t="str">
            <v>No</v>
          </cell>
          <cell r="M2220">
            <v>4</v>
          </cell>
          <cell r="N2220">
            <v>2</v>
          </cell>
        </row>
        <row r="2221">
          <cell r="A2221" t="str">
            <v>KORTWA32012</v>
          </cell>
          <cell r="B2221" t="str">
            <v>KOR</v>
          </cell>
          <cell r="C2221" t="str">
            <v>Korea</v>
          </cell>
          <cell r="D2221" t="str">
            <v>Item 15</v>
          </cell>
          <cell r="E2221" t="str">
            <v>TWA3A, TWA3B</v>
          </cell>
          <cell r="F2221" t="str">
            <v>Maximum cumulated duration of temporary work contracts</v>
          </cell>
          <cell r="G2221">
            <v>2012</v>
          </cell>
          <cell r="H2221">
            <v>2012</v>
          </cell>
          <cell r="I2221"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2221">
            <v>15</v>
          </cell>
          <cell r="K2221">
            <v>100</v>
          </cell>
          <cell r="M2221">
            <v>4</v>
          </cell>
          <cell r="N2221">
            <v>0</v>
          </cell>
        </row>
        <row r="2222">
          <cell r="A2222" t="str">
            <v>KORTWA42012</v>
          </cell>
          <cell r="B2222" t="str">
            <v>KOR</v>
          </cell>
          <cell r="C2222" t="str">
            <v>Korea</v>
          </cell>
          <cell r="D2222" t="str">
            <v>Item 16</v>
          </cell>
          <cell r="E2222" t="str">
            <v>TWA4</v>
          </cell>
          <cell r="F2222" t="str">
            <v>Authorisation and reporting obligations</v>
          </cell>
          <cell r="G2222">
            <v>2012</v>
          </cell>
          <cell r="H2222">
            <v>2012</v>
          </cell>
          <cell r="I2222"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2222">
            <v>3</v>
          </cell>
          <cell r="M2222">
            <v>6</v>
          </cell>
        </row>
        <row r="2223">
          <cell r="A2223" t="str">
            <v>KORTWA52012</v>
          </cell>
          <cell r="B2223" t="str">
            <v>KOR</v>
          </cell>
          <cell r="C2223" t="str">
            <v>Korea</v>
          </cell>
          <cell r="D2223" t="str">
            <v>Item 17</v>
          </cell>
          <cell r="E2223" t="str">
            <v>TWA5</v>
          </cell>
          <cell r="F2223" t="str">
            <v>Equal treatment for TWA workers</v>
          </cell>
          <cell r="G2223">
            <v>2012</v>
          </cell>
          <cell r="H2223">
            <v>2012</v>
          </cell>
          <cell r="I2223"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2223">
            <v>2</v>
          </cell>
          <cell r="M2223">
            <v>6</v>
          </cell>
        </row>
        <row r="2224">
          <cell r="A2224" t="str">
            <v>KORCD12012</v>
          </cell>
          <cell r="B2224" t="str">
            <v>KOR</v>
          </cell>
          <cell r="C2224" t="str">
            <v>Korea</v>
          </cell>
          <cell r="D2224" t="str">
            <v>Item 18</v>
          </cell>
          <cell r="E2224" t="str">
            <v>CD1</v>
          </cell>
          <cell r="F2224" t="str">
            <v>Definition of collective dismissal</v>
          </cell>
          <cell r="G2224">
            <v>2012</v>
          </cell>
          <cell r="H2224">
            <v>2012</v>
          </cell>
          <cell r="I2224"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2224">
            <v>3</v>
          </cell>
          <cell r="M2224">
            <v>4.5</v>
          </cell>
        </row>
        <row r="2225">
          <cell r="A2225" t="str">
            <v>KORCD22012</v>
          </cell>
          <cell r="B2225" t="str">
            <v>KOR</v>
          </cell>
          <cell r="C2225" t="str">
            <v>Korea</v>
          </cell>
          <cell r="D2225" t="str">
            <v>Item 19</v>
          </cell>
          <cell r="E2225" t="str">
            <v>CD2</v>
          </cell>
          <cell r="F2225" t="str">
            <v>Additional notification requirements in case of collective dismissals</v>
          </cell>
          <cell r="G2225">
            <v>2012</v>
          </cell>
          <cell r="H2225">
            <v>2012</v>
          </cell>
          <cell r="I2225" t="str">
            <v xml:space="preserve">Notification to Ministry of Labor and Employment 30 days before the dismissal is necessary when dismissing a certain number of employees or more. </v>
          </cell>
          <cell r="J2225">
            <v>1</v>
          </cell>
          <cell r="M2225">
            <v>3</v>
          </cell>
        </row>
        <row r="2226">
          <cell r="A2226" t="str">
            <v>KORCD32012</v>
          </cell>
          <cell r="B2226" t="str">
            <v>KOR</v>
          </cell>
          <cell r="C2226" t="str">
            <v>Korea</v>
          </cell>
          <cell r="D2226" t="str">
            <v>Item 20</v>
          </cell>
          <cell r="E2226" t="str">
            <v>CD3</v>
          </cell>
          <cell r="F2226" t="str">
            <v>Additional delays involved in case of collective dismissals</v>
          </cell>
          <cell r="G2226">
            <v>2012</v>
          </cell>
          <cell r="H2226">
            <v>2012</v>
          </cell>
          <cell r="I2226"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2226">
            <v>0</v>
          </cell>
          <cell r="M2226">
            <v>0</v>
          </cell>
        </row>
        <row r="2227">
          <cell r="A2227" t="str">
            <v>KORCD42012</v>
          </cell>
          <cell r="B2227" t="str">
            <v>KOR</v>
          </cell>
          <cell r="C2227" t="str">
            <v>Korea</v>
          </cell>
          <cell r="D2227" t="str">
            <v>Item 21</v>
          </cell>
          <cell r="E2227" t="str">
            <v>CD4</v>
          </cell>
          <cell r="F2227" t="str">
            <v>Other special costs to employers in case of collective dismissals</v>
          </cell>
          <cell r="G2227">
            <v>2012</v>
          </cell>
          <cell r="H2227">
            <v>2012</v>
          </cell>
          <cell r="I2227"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2227">
            <v>0</v>
          </cell>
          <cell r="M2227">
            <v>0</v>
          </cell>
        </row>
        <row r="2228">
          <cell r="A2228" t="str">
            <v>KORREG12013</v>
          </cell>
          <cell r="B2228" t="str">
            <v>KOR</v>
          </cell>
          <cell r="C2228" t="str">
            <v>Korea</v>
          </cell>
          <cell r="D2228" t="str">
            <v>Item 1</v>
          </cell>
          <cell r="E2228" t="str">
            <v>REG1</v>
          </cell>
          <cell r="F2228" t="str">
            <v>Notification procedures</v>
          </cell>
          <cell r="G2228">
            <v>2013</v>
          </cell>
          <cell r="H2228">
            <v>2013</v>
          </cell>
          <cell r="I2228"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2228">
            <v>1.5</v>
          </cell>
          <cell r="M2228">
            <v>3</v>
          </cell>
        </row>
        <row r="2229">
          <cell r="A2229" t="str">
            <v>KORREG22013</v>
          </cell>
          <cell r="B2229" t="str">
            <v>KOR</v>
          </cell>
          <cell r="C2229" t="str">
            <v>Korea</v>
          </cell>
          <cell r="D2229" t="str">
            <v>Item 2</v>
          </cell>
          <cell r="E2229" t="str">
            <v>REG2</v>
          </cell>
          <cell r="F2229" t="str">
            <v>Delay before notice can start</v>
          </cell>
          <cell r="G2229">
            <v>2013</v>
          </cell>
          <cell r="H2229">
            <v>2013</v>
          </cell>
          <cell r="I2229"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2229">
            <v>20</v>
          </cell>
          <cell r="M2229">
            <v>3</v>
          </cell>
        </row>
        <row r="2230">
          <cell r="A2230" t="str">
            <v>KORREG32013</v>
          </cell>
          <cell r="B2230" t="str">
            <v>KOR</v>
          </cell>
          <cell r="C2230" t="str">
            <v>Korea</v>
          </cell>
          <cell r="D2230" t="str">
            <v>Item 3</v>
          </cell>
          <cell r="E2230" t="str">
            <v>REG3A, REG3B, REG3C</v>
          </cell>
          <cell r="F2230" t="str">
            <v>Notice / tenure</v>
          </cell>
          <cell r="G2230">
            <v>2013</v>
          </cell>
          <cell r="H2230">
            <v>2013</v>
          </cell>
          <cell r="I2230"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2230">
            <v>1</v>
          </cell>
          <cell r="K2230">
            <v>1</v>
          </cell>
          <cell r="L2230">
            <v>1</v>
          </cell>
          <cell r="M2230">
            <v>3</v>
          </cell>
          <cell r="N2230">
            <v>2</v>
          </cell>
          <cell r="O2230">
            <v>1</v>
          </cell>
        </row>
        <row r="2231">
          <cell r="A2231" t="str">
            <v>KORREG42013</v>
          </cell>
          <cell r="B2231" t="str">
            <v>KOR</v>
          </cell>
          <cell r="C2231" t="str">
            <v>Korea</v>
          </cell>
          <cell r="D2231" t="str">
            <v>Item 4</v>
          </cell>
          <cell r="E2231" t="str">
            <v>REG4A, REG4B, REG4C</v>
          </cell>
          <cell r="F2231" t="str">
            <v>Severance pay / tenure</v>
          </cell>
          <cell r="G2231">
            <v>2013</v>
          </cell>
          <cell r="H2231">
            <v>2013</v>
          </cell>
          <cell r="I2231" t="str">
            <v xml:space="preserve">There is no severance pay. All firms are required to pay at least 30 days pay per year of service regardless of the reason for separation (i.e. voluntary quit or involuntary dismissal) to those with at least one year of tenure. </v>
          </cell>
          <cell r="J2231">
            <v>0</v>
          </cell>
          <cell r="K2231">
            <v>0</v>
          </cell>
          <cell r="L2231">
            <v>0</v>
          </cell>
          <cell r="M2231">
            <v>0</v>
          </cell>
          <cell r="N2231">
            <v>0</v>
          </cell>
          <cell r="O2231">
            <v>0</v>
          </cell>
        </row>
        <row r="2232">
          <cell r="A2232" t="str">
            <v>KORREG52013</v>
          </cell>
          <cell r="B2232" t="str">
            <v>KOR</v>
          </cell>
          <cell r="C2232" t="str">
            <v>Korea</v>
          </cell>
          <cell r="D2232" t="str">
            <v>Item 5</v>
          </cell>
          <cell r="E2232" t="str">
            <v>REG5</v>
          </cell>
          <cell r="F2232" t="str">
            <v>Definition of justified or unfair dismissal</v>
          </cell>
          <cell r="G2232">
            <v>2013</v>
          </cell>
          <cell r="H2232">
            <v>2013</v>
          </cell>
          <cell r="I2232"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2232">
            <v>1</v>
          </cell>
          <cell r="M2232">
            <v>2</v>
          </cell>
        </row>
        <row r="2233">
          <cell r="A2233" t="str">
            <v>KORREG62013</v>
          </cell>
          <cell r="B2233" t="str">
            <v>KOR</v>
          </cell>
          <cell r="C2233" t="str">
            <v>Korea</v>
          </cell>
          <cell r="D2233" t="str">
            <v>Item 6</v>
          </cell>
          <cell r="E2233" t="str">
            <v>REG6</v>
          </cell>
          <cell r="F2233" t="str">
            <v>Trial period</v>
          </cell>
          <cell r="G2233">
            <v>2013</v>
          </cell>
          <cell r="H2233">
            <v>2013</v>
          </cell>
          <cell r="I2233"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2233">
            <v>3</v>
          </cell>
          <cell r="M2233">
            <v>4</v>
          </cell>
        </row>
        <row r="2234">
          <cell r="A2234" t="str">
            <v>KORREG72013</v>
          </cell>
          <cell r="B2234" t="str">
            <v>KOR</v>
          </cell>
          <cell r="C2234" t="str">
            <v>Korea</v>
          </cell>
          <cell r="D2234" t="str">
            <v>Item 7</v>
          </cell>
          <cell r="E2234" t="str">
            <v>REG7</v>
          </cell>
          <cell r="F2234" t="str">
            <v xml:space="preserve">Compensation following unfair dismissal </v>
          </cell>
          <cell r="G2234">
            <v>2013</v>
          </cell>
          <cell r="H2234">
            <v>2013</v>
          </cell>
          <cell r="I2234"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2234">
            <v>6</v>
          </cell>
          <cell r="M2234">
            <v>1</v>
          </cell>
        </row>
        <row r="2235">
          <cell r="A2235" t="str">
            <v>KORREG82013</v>
          </cell>
          <cell r="B2235" t="str">
            <v>KOR</v>
          </cell>
          <cell r="C2235" t="str">
            <v>Korea</v>
          </cell>
          <cell r="D2235" t="str">
            <v>Item 8</v>
          </cell>
          <cell r="E2235" t="str">
            <v>REG8</v>
          </cell>
          <cell r="F2235" t="str">
            <v>Possibility of reinstatement following unfair dismissal</v>
          </cell>
          <cell r="G2235">
            <v>2013</v>
          </cell>
          <cell r="H2235">
            <v>2013</v>
          </cell>
          <cell r="I2235"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2235">
            <v>3</v>
          </cell>
          <cell r="M2235">
            <v>6</v>
          </cell>
        </row>
        <row r="2236">
          <cell r="A2236" t="str">
            <v>KORREG92013</v>
          </cell>
          <cell r="B2236" t="str">
            <v>KOR</v>
          </cell>
          <cell r="C2236" t="str">
            <v>Korea</v>
          </cell>
          <cell r="D2236" t="str">
            <v>Item 9</v>
          </cell>
          <cell r="E2236" t="str">
            <v>REG9</v>
          </cell>
          <cell r="F2236" t="str">
            <v>Maximum time for claim</v>
          </cell>
          <cell r="G2236">
            <v>2013</v>
          </cell>
          <cell r="H2236">
            <v>2013</v>
          </cell>
          <cell r="I2236"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2236">
            <v>3</v>
          </cell>
          <cell r="M2236">
            <v>2</v>
          </cell>
        </row>
        <row r="2237">
          <cell r="A2237" t="str">
            <v>KORFTC12013</v>
          </cell>
          <cell r="B2237" t="str">
            <v>KOR</v>
          </cell>
          <cell r="C2237" t="str">
            <v>Korea</v>
          </cell>
          <cell r="D2237" t="str">
            <v>Item 10</v>
          </cell>
          <cell r="E2237" t="str">
            <v>FTC1</v>
          </cell>
          <cell r="F2237" t="str">
            <v>Valid cases for use of fixed-term contracts, other than  “objective”  or “material” situation</v>
          </cell>
          <cell r="G2237">
            <v>2013</v>
          </cell>
          <cell r="H2237">
            <v>2013</v>
          </cell>
          <cell r="I2237" t="str">
            <v xml:space="preserve">Fixed term contracts do not require objective situations or reasons (no restrictions). 
</v>
          </cell>
          <cell r="J2237">
            <v>3</v>
          </cell>
          <cell r="M2237">
            <v>0</v>
          </cell>
        </row>
        <row r="2238">
          <cell r="A2238" t="str">
            <v>KORFTC22013</v>
          </cell>
          <cell r="B2238" t="str">
            <v>KOR</v>
          </cell>
          <cell r="C2238" t="str">
            <v>Korea</v>
          </cell>
          <cell r="D2238" t="str">
            <v>Item 11</v>
          </cell>
          <cell r="E2238" t="str">
            <v>FTC2</v>
          </cell>
          <cell r="F2238" t="str">
            <v>Maximum number of successive fixed-term contracts</v>
          </cell>
          <cell r="G2238">
            <v>2013</v>
          </cell>
          <cell r="H2238">
            <v>2013</v>
          </cell>
          <cell r="I2238" t="str">
            <v>The number of renewals is not limited within the 2-year limit for fixed term contracts.</v>
          </cell>
          <cell r="J2238">
            <v>100</v>
          </cell>
          <cell r="M2238">
            <v>0</v>
          </cell>
        </row>
        <row r="2239">
          <cell r="A2239" t="str">
            <v>KORFTC32013</v>
          </cell>
          <cell r="B2239" t="str">
            <v>KOR</v>
          </cell>
          <cell r="C2239" t="str">
            <v>Korea</v>
          </cell>
          <cell r="D2239" t="str">
            <v>Item 12</v>
          </cell>
          <cell r="E2239" t="str">
            <v>FTC3</v>
          </cell>
          <cell r="F2239" t="str">
            <v>Maximum cumulated duration of successive fixed-term contracts</v>
          </cell>
          <cell r="G2239">
            <v>2013</v>
          </cell>
          <cell r="H2239">
            <v>2013</v>
          </cell>
          <cell r="I2239"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2239">
            <v>24</v>
          </cell>
          <cell r="M2239">
            <v>3</v>
          </cell>
        </row>
        <row r="2240">
          <cell r="A2240" t="str">
            <v>KORTWA12013</v>
          </cell>
          <cell r="B2240" t="str">
            <v>KOR</v>
          </cell>
          <cell r="C2240" t="str">
            <v>Korea</v>
          </cell>
          <cell r="D2240" t="str">
            <v>Item 13</v>
          </cell>
          <cell r="E2240" t="str">
            <v>TWA1</v>
          </cell>
          <cell r="F2240" t="str">
            <v>Types of work for which TWA employment is legal</v>
          </cell>
          <cell r="G2240">
            <v>2013</v>
          </cell>
          <cell r="H2240">
            <v>2013</v>
          </cell>
          <cell r="I2240"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2240">
            <v>2</v>
          </cell>
          <cell r="M2240">
            <v>3</v>
          </cell>
        </row>
        <row r="2241">
          <cell r="A2241" t="str">
            <v>KORTWA22013</v>
          </cell>
          <cell r="B2241" t="str">
            <v>KOR</v>
          </cell>
          <cell r="C2241" t="str">
            <v>Korea</v>
          </cell>
          <cell r="D2241" t="str">
            <v>Item 14</v>
          </cell>
          <cell r="E2241" t="str">
            <v>TWA2A, TWA2B</v>
          </cell>
          <cell r="F2241" t="str">
            <v>Are there any restrictions on the number of renewals of a TWA contract?</v>
          </cell>
          <cell r="G2241">
            <v>2013</v>
          </cell>
          <cell r="H2241">
            <v>2013</v>
          </cell>
          <cell r="I2241"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2241" t="str">
            <v>Yes</v>
          </cell>
          <cell r="K2241" t="str">
            <v>No</v>
          </cell>
          <cell r="M2241">
            <v>4</v>
          </cell>
          <cell r="N2241">
            <v>2</v>
          </cell>
        </row>
        <row r="2242">
          <cell r="A2242" t="str">
            <v>KORTWA32013</v>
          </cell>
          <cell r="B2242" t="str">
            <v>KOR</v>
          </cell>
          <cell r="C2242" t="str">
            <v>Korea</v>
          </cell>
          <cell r="D2242" t="str">
            <v>Item 15</v>
          </cell>
          <cell r="E2242" t="str">
            <v>TWA3A, TWA3B</v>
          </cell>
          <cell r="F2242" t="str">
            <v>Maximum cumulated duration of temporary work contracts</v>
          </cell>
          <cell r="G2242">
            <v>2013</v>
          </cell>
          <cell r="H2242">
            <v>2013</v>
          </cell>
          <cell r="I2242"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2242">
            <v>15</v>
          </cell>
          <cell r="K2242">
            <v>100</v>
          </cell>
          <cell r="M2242">
            <v>4</v>
          </cell>
          <cell r="N2242">
            <v>0</v>
          </cell>
        </row>
        <row r="2243">
          <cell r="A2243" t="str">
            <v>KORTWA42013</v>
          </cell>
          <cell r="B2243" t="str">
            <v>KOR</v>
          </cell>
          <cell r="C2243" t="str">
            <v>Korea</v>
          </cell>
          <cell r="D2243" t="str">
            <v>Item 16</v>
          </cell>
          <cell r="E2243" t="str">
            <v>TWA4</v>
          </cell>
          <cell r="F2243" t="str">
            <v>Authorisation and reporting obligations</v>
          </cell>
          <cell r="G2243">
            <v>2013</v>
          </cell>
          <cell r="H2243">
            <v>2013</v>
          </cell>
          <cell r="I2243"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2243">
            <v>3</v>
          </cell>
          <cell r="M2243">
            <v>6</v>
          </cell>
        </row>
        <row r="2244">
          <cell r="A2244" t="str">
            <v>KORTWA52013</v>
          </cell>
          <cell r="B2244" t="str">
            <v>KOR</v>
          </cell>
          <cell r="C2244" t="str">
            <v>Korea</v>
          </cell>
          <cell r="D2244" t="str">
            <v>Item 17</v>
          </cell>
          <cell r="E2244" t="str">
            <v>TWA5</v>
          </cell>
          <cell r="F2244" t="str">
            <v>Equal treatment for TWA workers</v>
          </cell>
          <cell r="G2244">
            <v>2013</v>
          </cell>
          <cell r="H2244">
            <v>2013</v>
          </cell>
          <cell r="I2244"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2244">
            <v>2</v>
          </cell>
          <cell r="M2244">
            <v>6</v>
          </cell>
        </row>
        <row r="2245">
          <cell r="A2245" t="str">
            <v>KORCD12013</v>
          </cell>
          <cell r="B2245" t="str">
            <v>KOR</v>
          </cell>
          <cell r="C2245" t="str">
            <v>Korea</v>
          </cell>
          <cell r="D2245" t="str">
            <v>Item 18</v>
          </cell>
          <cell r="E2245" t="str">
            <v>CD1</v>
          </cell>
          <cell r="F2245" t="str">
            <v>Definition of collective dismissal</v>
          </cell>
          <cell r="G2245">
            <v>2013</v>
          </cell>
          <cell r="H2245">
            <v>2013</v>
          </cell>
          <cell r="I2245"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2245">
            <v>3</v>
          </cell>
          <cell r="M2245">
            <v>4.5</v>
          </cell>
        </row>
        <row r="2246">
          <cell r="A2246" t="str">
            <v>KORCD22013</v>
          </cell>
          <cell r="B2246" t="str">
            <v>KOR</v>
          </cell>
          <cell r="C2246" t="str">
            <v>Korea</v>
          </cell>
          <cell r="D2246" t="str">
            <v>Item 19</v>
          </cell>
          <cell r="E2246" t="str">
            <v>CD2</v>
          </cell>
          <cell r="F2246" t="str">
            <v>Additional notification requirements in case of collective dismissals</v>
          </cell>
          <cell r="G2246">
            <v>2013</v>
          </cell>
          <cell r="H2246">
            <v>2013</v>
          </cell>
          <cell r="I2246" t="str">
            <v xml:space="preserve">Notification to Ministry of Labor and Employment 30 days before the dismissal is necessary when dismissing a certain number of employees or more. </v>
          </cell>
          <cell r="J2246">
            <v>1</v>
          </cell>
          <cell r="M2246">
            <v>3</v>
          </cell>
        </row>
        <row r="2247">
          <cell r="A2247" t="str">
            <v>KORCD32013</v>
          </cell>
          <cell r="B2247" t="str">
            <v>KOR</v>
          </cell>
          <cell r="C2247" t="str">
            <v>Korea</v>
          </cell>
          <cell r="D2247" t="str">
            <v>Item 20</v>
          </cell>
          <cell r="E2247" t="str">
            <v>CD3</v>
          </cell>
          <cell r="F2247" t="str">
            <v>Additional delays involved in case of collective dismissals</v>
          </cell>
          <cell r="G2247">
            <v>2013</v>
          </cell>
          <cell r="H2247">
            <v>2013</v>
          </cell>
          <cell r="I2247"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2247">
            <v>0</v>
          </cell>
          <cell r="M2247">
            <v>0</v>
          </cell>
        </row>
        <row r="2248">
          <cell r="A2248" t="str">
            <v>KORCD42013</v>
          </cell>
          <cell r="B2248" t="str">
            <v>KOR</v>
          </cell>
          <cell r="C2248" t="str">
            <v>Korea</v>
          </cell>
          <cell r="D2248" t="str">
            <v>Item 21</v>
          </cell>
          <cell r="E2248" t="str">
            <v>CD4</v>
          </cell>
          <cell r="F2248" t="str">
            <v>Other special costs to employers in case of collective dismissals</v>
          </cell>
          <cell r="G2248">
            <v>2013</v>
          </cell>
          <cell r="H2248">
            <v>2013</v>
          </cell>
          <cell r="I2248"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2248">
            <v>0</v>
          </cell>
          <cell r="M2248">
            <v>0</v>
          </cell>
        </row>
        <row r="2249">
          <cell r="A2249" t="str">
            <v>CHLREG12012</v>
          </cell>
          <cell r="B2249" t="str">
            <v>CHL</v>
          </cell>
          <cell r="C2249" t="str">
            <v>Chile</v>
          </cell>
          <cell r="D2249" t="str">
            <v>Item 1</v>
          </cell>
          <cell r="E2249" t="str">
            <v>REG1</v>
          </cell>
          <cell r="F2249" t="str">
            <v>Notification procedures</v>
          </cell>
          <cell r="G2249">
            <v>2012</v>
          </cell>
          <cell r="H2249">
            <v>2012</v>
          </cell>
          <cell r="I2249" t="str">
            <v xml:space="preserve">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
</v>
          </cell>
          <cell r="J2249">
            <v>2</v>
          </cell>
          <cell r="M2249">
            <v>4</v>
          </cell>
          <cell r="P2249">
            <v>40634</v>
          </cell>
        </row>
        <row r="2250">
          <cell r="A2250" t="str">
            <v>CHLREG22012</v>
          </cell>
          <cell r="B2250" t="str">
            <v>CHL</v>
          </cell>
          <cell r="C2250" t="str">
            <v>Chile</v>
          </cell>
          <cell r="D2250" t="str">
            <v>Item 2</v>
          </cell>
          <cell r="E2250" t="str">
            <v>REG2</v>
          </cell>
          <cell r="F2250" t="str">
            <v>Delay before notice can start</v>
          </cell>
          <cell r="G2250">
            <v>2012</v>
          </cell>
          <cell r="H2250">
            <v>2012</v>
          </cell>
          <cell r="I2250" t="str">
            <v xml:space="preserve">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
</v>
          </cell>
          <cell r="J2250">
            <v>2</v>
          </cell>
          <cell r="M2250">
            <v>0</v>
          </cell>
        </row>
        <row r="2251">
          <cell r="A2251" t="str">
            <v>CHLREG32012</v>
          </cell>
          <cell r="B2251" t="str">
            <v>CHL</v>
          </cell>
          <cell r="C2251" t="str">
            <v>Chile</v>
          </cell>
          <cell r="D2251" t="str">
            <v>Item 3</v>
          </cell>
          <cell r="E2251" t="str">
            <v>REG3A, REG3B, REG3C</v>
          </cell>
          <cell r="F2251" t="str">
            <v>Notice / tenure</v>
          </cell>
          <cell r="G2251">
            <v>2012</v>
          </cell>
          <cell r="H2251">
            <v>2012</v>
          </cell>
          <cell r="I2251"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2251">
            <v>1</v>
          </cell>
          <cell r="K2251">
            <v>1</v>
          </cell>
          <cell r="L2251">
            <v>1</v>
          </cell>
          <cell r="M2251">
            <v>3</v>
          </cell>
          <cell r="N2251">
            <v>2</v>
          </cell>
          <cell r="O2251">
            <v>1</v>
          </cell>
        </row>
        <row r="2252">
          <cell r="A2252" t="str">
            <v>CHLREG42012</v>
          </cell>
          <cell r="B2252" t="str">
            <v>CHL</v>
          </cell>
          <cell r="C2252" t="str">
            <v>Chile</v>
          </cell>
          <cell r="D2252" t="str">
            <v>Item 4</v>
          </cell>
          <cell r="E2252" t="str">
            <v>REG4A, REG4B, REG4C</v>
          </cell>
          <cell r="F2252" t="str">
            <v>Severance pay / tenure</v>
          </cell>
          <cell r="G2252">
            <v>2012</v>
          </cell>
          <cell r="H2252">
            <v>2012</v>
          </cell>
          <cell r="I2252"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2252">
            <v>0</v>
          </cell>
          <cell r="K2252">
            <v>3.2</v>
          </cell>
          <cell r="L2252">
            <v>8.8000000000000007</v>
          </cell>
          <cell r="M2252">
            <v>0</v>
          </cell>
          <cell r="N2252">
            <v>5</v>
          </cell>
          <cell r="O2252">
            <v>3</v>
          </cell>
        </row>
        <row r="2253">
          <cell r="A2253" t="str">
            <v>CHLREG52012</v>
          </cell>
          <cell r="B2253" t="str">
            <v>CHL</v>
          </cell>
          <cell r="C2253" t="str">
            <v>Chile</v>
          </cell>
          <cell r="D2253" t="str">
            <v>Item 5</v>
          </cell>
          <cell r="E2253" t="str">
            <v>REG5</v>
          </cell>
          <cell r="F2253" t="str">
            <v>Definition of justified or unfair dismissal</v>
          </cell>
          <cell r="G2253">
            <v>2012</v>
          </cell>
          <cell r="H2253">
            <v>2012</v>
          </cell>
          <cell r="I2253"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2253">
            <v>3</v>
          </cell>
          <cell r="M2253">
            <v>6</v>
          </cell>
          <cell r="P2253">
            <v>40634</v>
          </cell>
        </row>
        <row r="2254">
          <cell r="A2254" t="str">
            <v>CHLREG62012</v>
          </cell>
          <cell r="B2254" t="str">
            <v>CHL</v>
          </cell>
          <cell r="C2254" t="str">
            <v>Chile</v>
          </cell>
          <cell r="D2254" t="str">
            <v>Item 6</v>
          </cell>
          <cell r="E2254" t="str">
            <v>REG6</v>
          </cell>
          <cell r="F2254" t="str">
            <v>Trial period</v>
          </cell>
          <cell r="G2254">
            <v>2012</v>
          </cell>
          <cell r="H2254">
            <v>2012</v>
          </cell>
          <cell r="I2254" t="str">
            <v>No trial period is admitted in legislation (except for domestic workers).</v>
          </cell>
          <cell r="J2254">
            <v>0</v>
          </cell>
          <cell r="M2254">
            <v>6</v>
          </cell>
          <cell r="P2254">
            <v>40634</v>
          </cell>
        </row>
        <row r="2255">
          <cell r="A2255" t="str">
            <v>CHLREG72012</v>
          </cell>
          <cell r="B2255" t="str">
            <v>CHL</v>
          </cell>
          <cell r="C2255" t="str">
            <v>Chile</v>
          </cell>
          <cell r="D2255" t="str">
            <v>Item 7</v>
          </cell>
          <cell r="E2255" t="str">
            <v>REG7</v>
          </cell>
          <cell r="F2255" t="str">
            <v xml:space="preserve">Compensation following unfair dismissal </v>
          </cell>
          <cell r="G2255">
            <v>2012</v>
          </cell>
          <cell r="H2255">
            <v>2012</v>
          </cell>
          <cell r="I2255" t="str">
            <v>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Higher compensation is possible if termination is in fact based on discriminatory grounds.
Typical compensation at 20 years of tenure: average of 65% x 11 months’ severance pay = 7.2 months.</v>
          </cell>
          <cell r="J2255">
            <v>7.2</v>
          </cell>
          <cell r="M2255">
            <v>1</v>
          </cell>
          <cell r="P2255">
            <v>40634</v>
          </cell>
        </row>
        <row r="2256">
          <cell r="A2256" t="str">
            <v>CHLREG82012</v>
          </cell>
          <cell r="B2256" t="str">
            <v>CHL</v>
          </cell>
          <cell r="C2256" t="str">
            <v>Chile</v>
          </cell>
          <cell r="D2256" t="str">
            <v>Item 8</v>
          </cell>
          <cell r="E2256" t="str">
            <v>REG8</v>
          </cell>
          <cell r="F2256" t="str">
            <v>Possibility of reinstatement following unfair dismissal</v>
          </cell>
          <cell r="G2256">
            <v>2012</v>
          </cell>
          <cell r="H2256">
            <v>2012</v>
          </cell>
          <cell r="I2256" t="str">
            <v xml:space="preserve">Reinstatement is available to permanent employees who were dismissed without fault while being under medical leave. It also applies to employeeswho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Moreover, the Labour Protection Procedure sets forth the prohibition of termination based o discriminatory grounds (eg. union activity, social extraction, sex). Reinstatement following wrongful dismissal is allowed under two situations:
a.- In general, if dismissal were deemed as “seriously discriminatory” by the Court, the employee may choose between either compensation or reinstatement.
b.- In case of wrongful dismissal based on anti-union practices of employees who do not have dismissal protection privilege in virtue of union active (e.g. union representatives, employees involved in collective bargaining), the employee may choose between either compensation or his/her reinstatement.
c.- In case of wrongful dismissal based on anti-union practices of employees who have dismissal protection privilege in virtue of union active (e.g. union representatives, employees involved in collective bargaining), reinstatement is the only  available remedy.
All alternatives allow employees to claim the amounts the employee did not receive during the period of undue separation.
</v>
          </cell>
          <cell r="J2256">
            <v>0.5</v>
          </cell>
          <cell r="M2256">
            <v>1</v>
          </cell>
          <cell r="P2256" t="str">
            <v xml:space="preserve">Different dates according to the administrative Region of the Country. The earliest was March 31, 2008, and the latest October 30, 2009.
No change in score
</v>
          </cell>
        </row>
        <row r="2257">
          <cell r="A2257" t="str">
            <v>CHLREG92012</v>
          </cell>
          <cell r="B2257" t="str">
            <v>CHL</v>
          </cell>
          <cell r="C2257" t="str">
            <v>Chile</v>
          </cell>
          <cell r="D2257" t="str">
            <v>Item 9</v>
          </cell>
          <cell r="E2257" t="str">
            <v>REG9</v>
          </cell>
          <cell r="F2257" t="str">
            <v>Maximum time for claim</v>
          </cell>
          <cell r="G2257">
            <v>2012</v>
          </cell>
          <cell r="H2257">
            <v>2012</v>
          </cell>
          <cell r="I2257"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2257">
            <v>2</v>
          </cell>
          <cell r="M2257">
            <v>2</v>
          </cell>
        </row>
        <row r="2258">
          <cell r="A2258" t="str">
            <v>CHLFTC12012</v>
          </cell>
          <cell r="B2258" t="str">
            <v>CHL</v>
          </cell>
          <cell r="C2258" t="str">
            <v>Chile</v>
          </cell>
          <cell r="D2258" t="str">
            <v>Item 10</v>
          </cell>
          <cell r="E2258" t="str">
            <v>FTC1</v>
          </cell>
          <cell r="F2258" t="str">
            <v>Valid cases for use of fixed-term contracts, other than  “objective”  or “material” situation</v>
          </cell>
          <cell r="G2258">
            <v>2012</v>
          </cell>
          <cell r="H2258">
            <v>2012</v>
          </cell>
          <cell r="I2258" t="str">
            <v>No restrictions.</v>
          </cell>
          <cell r="J2258">
            <v>3</v>
          </cell>
          <cell r="M2258">
            <v>0</v>
          </cell>
        </row>
        <row r="2259">
          <cell r="A2259" t="str">
            <v>CHLFTC22012</v>
          </cell>
          <cell r="B2259" t="str">
            <v>CHL</v>
          </cell>
          <cell r="C2259" t="str">
            <v>Chile</v>
          </cell>
          <cell r="D2259" t="str">
            <v>Item 11</v>
          </cell>
          <cell r="E2259" t="str">
            <v>FTC2</v>
          </cell>
          <cell r="F2259" t="str">
            <v>Maximum number of successive fixed-term contracts</v>
          </cell>
          <cell r="G2259">
            <v>2012</v>
          </cell>
          <cell r="H2259">
            <v>2012</v>
          </cell>
          <cell r="I2259" t="str">
            <v>A second renewal of a fixed term contract will be taken to be a contract of indefinite length.</v>
          </cell>
          <cell r="J2259">
            <v>2</v>
          </cell>
          <cell r="M2259">
            <v>4</v>
          </cell>
        </row>
        <row r="2260">
          <cell r="A2260" t="str">
            <v>CHLFTC32012</v>
          </cell>
          <cell r="B2260" t="str">
            <v>CHL</v>
          </cell>
          <cell r="C2260" t="str">
            <v>Chile</v>
          </cell>
          <cell r="D2260" t="str">
            <v>Item 12</v>
          </cell>
          <cell r="E2260" t="str">
            <v>FTC3</v>
          </cell>
          <cell r="F2260" t="str">
            <v>Maximum cumulated duration of successive fixed-term contracts</v>
          </cell>
          <cell r="G2260">
            <v>2012</v>
          </cell>
          <cell r="H2260">
            <v>2012</v>
          </cell>
          <cell r="I2260" t="str">
            <v xml:space="preserve">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
</v>
          </cell>
          <cell r="J2260">
            <v>18</v>
          </cell>
          <cell r="M2260">
            <v>4</v>
          </cell>
        </row>
        <row r="2261">
          <cell r="A2261" t="str">
            <v>CHLTWA12012</v>
          </cell>
          <cell r="B2261" t="str">
            <v>CHL</v>
          </cell>
          <cell r="C2261" t="str">
            <v>Chile</v>
          </cell>
          <cell r="D2261" t="str">
            <v>Item 13</v>
          </cell>
          <cell r="E2261" t="str">
            <v>TWA1</v>
          </cell>
          <cell r="F2261" t="str">
            <v>Types of work for which TWA employment is legal</v>
          </cell>
          <cell r="G2261">
            <v>2012</v>
          </cell>
          <cell r="H2261">
            <v>2012</v>
          </cell>
          <cell r="I2261" t="str">
            <v xml:space="preserve">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
</v>
          </cell>
          <cell r="J2261">
            <v>2</v>
          </cell>
          <cell r="M2261">
            <v>3</v>
          </cell>
        </row>
        <row r="2262">
          <cell r="A2262" t="str">
            <v>CHLTWA22012</v>
          </cell>
          <cell r="B2262" t="str">
            <v>CHL</v>
          </cell>
          <cell r="C2262" t="str">
            <v>Chile</v>
          </cell>
          <cell r="D2262" t="str">
            <v>Item 14</v>
          </cell>
          <cell r="E2262" t="str">
            <v>TWA2A, TWA2B</v>
          </cell>
          <cell r="F2262" t="str">
            <v>Are there any restrictions on the number of renewals of a TWA contract?</v>
          </cell>
          <cell r="G2262">
            <v>2012</v>
          </cell>
          <cell r="H2262">
            <v>2012</v>
          </cell>
          <cell r="I2262" t="str">
            <v>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v>
          </cell>
          <cell r="J2262" t="str">
            <v>Yes</v>
          </cell>
          <cell r="K2262" t="str">
            <v>No</v>
          </cell>
          <cell r="M2262">
            <v>4</v>
          </cell>
          <cell r="N2262">
            <v>2</v>
          </cell>
        </row>
        <row r="2263">
          <cell r="A2263" t="str">
            <v>CHLTWA32012</v>
          </cell>
          <cell r="B2263" t="str">
            <v>CHL</v>
          </cell>
          <cell r="C2263" t="str">
            <v>Chile</v>
          </cell>
          <cell r="D2263" t="str">
            <v>Item 15</v>
          </cell>
          <cell r="E2263" t="str">
            <v>TWA3A, TWA3B</v>
          </cell>
          <cell r="F2263" t="str">
            <v>Maximum cumulated duration of temporary work contracts</v>
          </cell>
          <cell r="G2263">
            <v>2012</v>
          </cell>
          <cell r="H2263">
            <v>2012</v>
          </cell>
          <cell r="I2263"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2263">
            <v>4.5</v>
          </cell>
          <cell r="K2263">
            <v>4.5</v>
          </cell>
          <cell r="M2263">
            <v>6</v>
          </cell>
          <cell r="N2263">
            <v>6</v>
          </cell>
        </row>
        <row r="2264">
          <cell r="A2264" t="str">
            <v>CHLTWA42012</v>
          </cell>
          <cell r="B2264" t="str">
            <v>CHL</v>
          </cell>
          <cell r="C2264" t="str">
            <v>Chile</v>
          </cell>
          <cell r="D2264" t="str">
            <v>Item 16</v>
          </cell>
          <cell r="E2264" t="str">
            <v>TWA4</v>
          </cell>
          <cell r="F2264" t="str">
            <v>Authorisation or reporting requirements</v>
          </cell>
          <cell r="G2264">
            <v>2012</v>
          </cell>
          <cell r="H2264">
            <v>2012</v>
          </cell>
          <cell r="I2264"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2264">
            <v>0.5</v>
          </cell>
          <cell r="M2264">
            <v>1</v>
          </cell>
        </row>
        <row r="2265">
          <cell r="A2265" t="str">
            <v>CHLTWA52012</v>
          </cell>
          <cell r="B2265" t="str">
            <v>CHL</v>
          </cell>
          <cell r="C2265" t="str">
            <v>Chile</v>
          </cell>
          <cell r="D2265" t="str">
            <v>Item 17</v>
          </cell>
          <cell r="E2265" t="str">
            <v>TWA5</v>
          </cell>
          <cell r="F2265" t="str">
            <v>Equal treatment for TWA workers</v>
          </cell>
          <cell r="G2265">
            <v>2012</v>
          </cell>
          <cell r="H2265">
            <v>2012</v>
          </cell>
          <cell r="I2265" t="str">
            <v>No requirement for equal treatment.</v>
          </cell>
          <cell r="J2265">
            <v>0</v>
          </cell>
          <cell r="M2265">
            <v>0</v>
          </cell>
        </row>
        <row r="2266">
          <cell r="A2266" t="str">
            <v>CHLCD12012</v>
          </cell>
          <cell r="B2266" t="str">
            <v>CHL</v>
          </cell>
          <cell r="C2266" t="str">
            <v>Chile</v>
          </cell>
          <cell r="D2266" t="str">
            <v>Item 18</v>
          </cell>
          <cell r="E2266" t="str">
            <v>CD1</v>
          </cell>
          <cell r="F2266" t="str">
            <v>Definition of collective dismissal</v>
          </cell>
          <cell r="G2266">
            <v>2012</v>
          </cell>
          <cell r="H2266">
            <v>2012</v>
          </cell>
          <cell r="I2266" t="str">
            <v>No requirements in legislation.</v>
          </cell>
          <cell r="J2266">
            <v>0</v>
          </cell>
          <cell r="M2266">
            <v>0</v>
          </cell>
        </row>
        <row r="2267">
          <cell r="A2267" t="str">
            <v>CHLCD22012</v>
          </cell>
          <cell r="B2267" t="str">
            <v>CHL</v>
          </cell>
          <cell r="C2267" t="str">
            <v>Chile</v>
          </cell>
          <cell r="D2267" t="str">
            <v>Item 19</v>
          </cell>
          <cell r="E2267" t="str">
            <v>CD2</v>
          </cell>
          <cell r="F2267" t="str">
            <v>Additional notification requirements in case of collective dismissals</v>
          </cell>
          <cell r="G2267">
            <v>2012</v>
          </cell>
          <cell r="H2267">
            <v>2012</v>
          </cell>
          <cell r="I2267" t="str">
            <v>No requirements in legislation.</v>
          </cell>
          <cell r="J2267">
            <v>0</v>
          </cell>
          <cell r="M2267">
            <v>0</v>
          </cell>
        </row>
        <row r="2268">
          <cell r="A2268" t="str">
            <v>CHLCD32012</v>
          </cell>
          <cell r="B2268" t="str">
            <v>CHL</v>
          </cell>
          <cell r="C2268" t="str">
            <v>Chile</v>
          </cell>
          <cell r="D2268" t="str">
            <v>Item 20</v>
          </cell>
          <cell r="E2268" t="str">
            <v>CD3</v>
          </cell>
          <cell r="F2268" t="str">
            <v>Additional delays involved in case of collective dismissals</v>
          </cell>
          <cell r="G2268">
            <v>2012</v>
          </cell>
          <cell r="H2268">
            <v>2012</v>
          </cell>
          <cell r="I2268" t="str">
            <v>No requirements in legislation.</v>
          </cell>
          <cell r="J2268">
            <v>0</v>
          </cell>
          <cell r="M2268">
            <v>0</v>
          </cell>
        </row>
        <row r="2269">
          <cell r="A2269" t="str">
            <v>CHLCD42012</v>
          </cell>
          <cell r="B2269" t="str">
            <v>CHL</v>
          </cell>
          <cell r="C2269" t="str">
            <v>Chile</v>
          </cell>
          <cell r="D2269" t="str">
            <v>Item 21</v>
          </cell>
          <cell r="E2269" t="str">
            <v>CD4</v>
          </cell>
          <cell r="F2269" t="str">
            <v>Other special costs to employers in case of collective dismissals</v>
          </cell>
          <cell r="G2269">
            <v>2012</v>
          </cell>
          <cell r="H2269">
            <v>2012</v>
          </cell>
          <cell r="I2269" t="str">
            <v>No requirements in legislation.</v>
          </cell>
          <cell r="J2269">
            <v>0</v>
          </cell>
          <cell r="M2269">
            <v>0</v>
          </cell>
        </row>
        <row r="2270">
          <cell r="A2270" t="str">
            <v>CHLREG12013</v>
          </cell>
          <cell r="B2270" t="str">
            <v>CHL</v>
          </cell>
          <cell r="C2270" t="str">
            <v>Chile</v>
          </cell>
          <cell r="D2270" t="str">
            <v>Item 1</v>
          </cell>
          <cell r="E2270" t="str">
            <v>REG1</v>
          </cell>
          <cell r="F2270" t="str">
            <v>Notification procedures</v>
          </cell>
          <cell r="G2270">
            <v>2013</v>
          </cell>
          <cell r="H2270">
            <v>2013</v>
          </cell>
          <cell r="I2270" t="str">
            <v xml:space="preserve">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
</v>
          </cell>
          <cell r="J2270">
            <v>2</v>
          </cell>
          <cell r="M2270">
            <v>4</v>
          </cell>
        </row>
        <row r="2271">
          <cell r="A2271" t="str">
            <v>CHLREG22013</v>
          </cell>
          <cell r="B2271" t="str">
            <v>CHL</v>
          </cell>
          <cell r="C2271" t="str">
            <v>Chile</v>
          </cell>
          <cell r="D2271" t="str">
            <v>Item 2</v>
          </cell>
          <cell r="E2271" t="str">
            <v>REG2</v>
          </cell>
          <cell r="F2271" t="str">
            <v>Delay before notice can start</v>
          </cell>
          <cell r="G2271">
            <v>2013</v>
          </cell>
          <cell r="H2271">
            <v>2013</v>
          </cell>
          <cell r="I2271" t="str">
            <v xml:space="preserve">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
</v>
          </cell>
          <cell r="J2271">
            <v>2</v>
          </cell>
          <cell r="M2271">
            <v>0</v>
          </cell>
        </row>
        <row r="2272">
          <cell r="A2272" t="str">
            <v>CHLREG32013</v>
          </cell>
          <cell r="B2272" t="str">
            <v>CHL</v>
          </cell>
          <cell r="C2272" t="str">
            <v>Chile</v>
          </cell>
          <cell r="D2272" t="str">
            <v>Item 3</v>
          </cell>
          <cell r="E2272" t="str">
            <v>REG3A, REG3B, REG3C</v>
          </cell>
          <cell r="F2272" t="str">
            <v>Notice / tenure</v>
          </cell>
          <cell r="G2272">
            <v>2013</v>
          </cell>
          <cell r="H2272">
            <v>2013</v>
          </cell>
          <cell r="I2272"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2272">
            <v>1</v>
          </cell>
          <cell r="K2272">
            <v>1</v>
          </cell>
          <cell r="L2272">
            <v>1</v>
          </cell>
          <cell r="M2272">
            <v>3</v>
          </cell>
          <cell r="N2272">
            <v>2</v>
          </cell>
          <cell r="O2272">
            <v>1</v>
          </cell>
        </row>
        <row r="2273">
          <cell r="A2273" t="str">
            <v>CHLREG42013</v>
          </cell>
          <cell r="B2273" t="str">
            <v>CHL</v>
          </cell>
          <cell r="C2273" t="str">
            <v>Chile</v>
          </cell>
          <cell r="D2273" t="str">
            <v>Item 4</v>
          </cell>
          <cell r="E2273" t="str">
            <v>REG4A, REG4B, REG4C</v>
          </cell>
          <cell r="F2273" t="str">
            <v>Severance pay / tenure</v>
          </cell>
          <cell r="G2273">
            <v>2013</v>
          </cell>
          <cell r="H2273">
            <v>2013</v>
          </cell>
          <cell r="I2273"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2273">
            <v>0</v>
          </cell>
          <cell r="K2273">
            <v>3.2</v>
          </cell>
          <cell r="L2273">
            <v>8.8000000000000007</v>
          </cell>
          <cell r="M2273">
            <v>0</v>
          </cell>
          <cell r="N2273">
            <v>5</v>
          </cell>
          <cell r="O2273">
            <v>3</v>
          </cell>
        </row>
        <row r="2274">
          <cell r="A2274" t="str">
            <v>CHLREG52013</v>
          </cell>
          <cell r="B2274" t="str">
            <v>CHL</v>
          </cell>
          <cell r="C2274" t="str">
            <v>Chile</v>
          </cell>
          <cell r="D2274" t="str">
            <v>Item 5</v>
          </cell>
          <cell r="E2274" t="str">
            <v>REG5</v>
          </cell>
          <cell r="F2274" t="str">
            <v>Definition of justified or unfair dismissal</v>
          </cell>
          <cell r="G2274">
            <v>2013</v>
          </cell>
          <cell r="H2274">
            <v>2013</v>
          </cell>
          <cell r="I2274"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2274">
            <v>3</v>
          </cell>
          <cell r="M2274">
            <v>6</v>
          </cell>
        </row>
        <row r="2275">
          <cell r="A2275" t="str">
            <v>CHLREG62013</v>
          </cell>
          <cell r="B2275" t="str">
            <v>CHL</v>
          </cell>
          <cell r="C2275" t="str">
            <v>Chile</v>
          </cell>
          <cell r="D2275" t="str">
            <v>Item 6</v>
          </cell>
          <cell r="E2275" t="str">
            <v>REG6</v>
          </cell>
          <cell r="F2275" t="str">
            <v>Trial period</v>
          </cell>
          <cell r="G2275">
            <v>2013</v>
          </cell>
          <cell r="H2275">
            <v>2013</v>
          </cell>
          <cell r="I2275" t="str">
            <v>No trial period is admitted in legislation (except for domestic workers).</v>
          </cell>
          <cell r="J2275">
            <v>0</v>
          </cell>
          <cell r="M2275">
            <v>6</v>
          </cell>
        </row>
        <row r="2276">
          <cell r="A2276" t="str">
            <v>CHLREG72013</v>
          </cell>
          <cell r="B2276" t="str">
            <v>CHL</v>
          </cell>
          <cell r="C2276" t="str">
            <v>Chile</v>
          </cell>
          <cell r="D2276" t="str">
            <v>Item 7</v>
          </cell>
          <cell r="E2276" t="str">
            <v>REG7</v>
          </cell>
          <cell r="F2276" t="str">
            <v xml:space="preserve">Compensation following unfair dismissal </v>
          </cell>
          <cell r="G2276">
            <v>2013</v>
          </cell>
          <cell r="H2276">
            <v>2013</v>
          </cell>
          <cell r="I2276" t="str">
            <v xml:space="preserve">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Higher compensation is possible if termination is in fact based on discriminatory grounds.
Typical compensation at 20 years of tenure: average of 65% x 11 months’ severance pay = 7.2 months.
</v>
          </cell>
          <cell r="J2276">
            <v>7.2</v>
          </cell>
          <cell r="M2276">
            <v>1</v>
          </cell>
        </row>
        <row r="2277">
          <cell r="A2277" t="str">
            <v>CHLREG82013</v>
          </cell>
          <cell r="B2277" t="str">
            <v>CHL</v>
          </cell>
          <cell r="C2277" t="str">
            <v>Chile</v>
          </cell>
          <cell r="D2277" t="str">
            <v>Item 8</v>
          </cell>
          <cell r="E2277" t="str">
            <v>REG8</v>
          </cell>
          <cell r="F2277" t="str">
            <v>Possibility of reinstatement following unfair dismissal</v>
          </cell>
          <cell r="G2277">
            <v>2013</v>
          </cell>
          <cell r="H2277">
            <v>2013</v>
          </cell>
          <cell r="I2277" t="str">
            <v xml:space="preserve">Reinstatement is available to permanent employees who were dismissed without fault while being under medical leave. It also applies to employeeswho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Moreover, the Labour Protection Procedure sets forth the prohibition of termination based o discriminatory grounds (eg. union activity, social extraction, sex). Reinstatement following wrongful dismissal is allowed under two situations:
a.- In general, if dismissal were deemed as “seriously discriminatory” by the Court, the employee may choose between either compensation or reinstatement.
b.- In case of wrongful dismissal based on anti-union practices of employees who do not have dismissal protection privilege in virtue of union active (e.g. union representatives, employees involved in collective bargaining), the employee may choose between either compensation or his/her reinstatement.
c.- In case of wrongful dismissal based on anti-union practices of employees who have dismissal protection privilege in virtue of union active (e.g. union representatives, employees involved in collective bargaining), reinstatement is the only  available remedy.
All alternatives allow employees to claim the amounts the employee did not receive during the period of undue separation.
</v>
          </cell>
          <cell r="J2277">
            <v>0.5</v>
          </cell>
          <cell r="M2277">
            <v>1</v>
          </cell>
        </row>
        <row r="2278">
          <cell r="A2278" t="str">
            <v>CHLREG92013</v>
          </cell>
          <cell r="B2278" t="str">
            <v>CHL</v>
          </cell>
          <cell r="C2278" t="str">
            <v>Chile</v>
          </cell>
          <cell r="D2278" t="str">
            <v>Item 9</v>
          </cell>
          <cell r="E2278" t="str">
            <v>REG9</v>
          </cell>
          <cell r="F2278" t="str">
            <v>Maximum time for claim</v>
          </cell>
          <cell r="G2278">
            <v>2013</v>
          </cell>
          <cell r="H2278">
            <v>2013</v>
          </cell>
          <cell r="I2278"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2278">
            <v>2</v>
          </cell>
          <cell r="M2278">
            <v>2</v>
          </cell>
        </row>
        <row r="2279">
          <cell r="A2279" t="str">
            <v>CHLFTC12013</v>
          </cell>
          <cell r="B2279" t="str">
            <v>CHL</v>
          </cell>
          <cell r="C2279" t="str">
            <v>Chile</v>
          </cell>
          <cell r="D2279" t="str">
            <v>Item 10</v>
          </cell>
          <cell r="E2279" t="str">
            <v>FTC1</v>
          </cell>
          <cell r="F2279" t="str">
            <v>Valid cases for use of fixed-term contracts, other than  “objective”  or “material” situation</v>
          </cell>
          <cell r="G2279">
            <v>2013</v>
          </cell>
          <cell r="H2279">
            <v>2013</v>
          </cell>
          <cell r="I2279" t="str">
            <v>No restrictions.</v>
          </cell>
          <cell r="J2279">
            <v>3</v>
          </cell>
          <cell r="M2279">
            <v>0</v>
          </cell>
        </row>
        <row r="2280">
          <cell r="A2280" t="str">
            <v>CHLFTC22013</v>
          </cell>
          <cell r="B2280" t="str">
            <v>CHL</v>
          </cell>
          <cell r="C2280" t="str">
            <v>Chile</v>
          </cell>
          <cell r="D2280" t="str">
            <v>Item 11</v>
          </cell>
          <cell r="E2280" t="str">
            <v>FTC2</v>
          </cell>
          <cell r="F2280" t="str">
            <v>Maximum number of successive fixed-term contracts</v>
          </cell>
          <cell r="G2280">
            <v>2013</v>
          </cell>
          <cell r="H2280">
            <v>2013</v>
          </cell>
          <cell r="I2280" t="str">
            <v>A second renewal of a fixed term contract will be taken to be a contract of indefinite length.</v>
          </cell>
          <cell r="J2280">
            <v>2</v>
          </cell>
          <cell r="M2280">
            <v>4</v>
          </cell>
        </row>
        <row r="2281">
          <cell r="A2281" t="str">
            <v>CHLFTC32013</v>
          </cell>
          <cell r="B2281" t="str">
            <v>CHL</v>
          </cell>
          <cell r="C2281" t="str">
            <v>Chile</v>
          </cell>
          <cell r="D2281" t="str">
            <v>Item 12</v>
          </cell>
          <cell r="E2281" t="str">
            <v>FTC3</v>
          </cell>
          <cell r="F2281" t="str">
            <v>Maximum cumulated duration of successive fixed-term contracts</v>
          </cell>
          <cell r="G2281">
            <v>2013</v>
          </cell>
          <cell r="H2281">
            <v>2013</v>
          </cell>
          <cell r="I2281" t="str">
            <v xml:space="preserve">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
</v>
          </cell>
          <cell r="J2281">
            <v>18</v>
          </cell>
          <cell r="M2281">
            <v>4</v>
          </cell>
        </row>
        <row r="2282">
          <cell r="A2282" t="str">
            <v>CHLTWA12013</v>
          </cell>
          <cell r="B2282" t="str">
            <v>CHL</v>
          </cell>
          <cell r="C2282" t="str">
            <v>Chile</v>
          </cell>
          <cell r="D2282" t="str">
            <v>Item 13</v>
          </cell>
          <cell r="E2282" t="str">
            <v>TWA1</v>
          </cell>
          <cell r="F2282" t="str">
            <v>Types of work for which TWA employment is legal</v>
          </cell>
          <cell r="G2282">
            <v>2013</v>
          </cell>
          <cell r="H2282">
            <v>2013</v>
          </cell>
          <cell r="I2282" t="str">
            <v xml:space="preserve">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
</v>
          </cell>
          <cell r="J2282">
            <v>2</v>
          </cell>
          <cell r="M2282">
            <v>3</v>
          </cell>
        </row>
        <row r="2283">
          <cell r="A2283" t="str">
            <v>CHLTWA22013</v>
          </cell>
          <cell r="B2283" t="str">
            <v>CHL</v>
          </cell>
          <cell r="C2283" t="str">
            <v>Chile</v>
          </cell>
          <cell r="D2283" t="str">
            <v>Item 14</v>
          </cell>
          <cell r="E2283" t="str">
            <v>TWA2A, TWA2B</v>
          </cell>
          <cell r="F2283" t="str">
            <v>Are there any restrictions on the number of renewals of a TWA contract?</v>
          </cell>
          <cell r="G2283">
            <v>2013</v>
          </cell>
          <cell r="H2283">
            <v>2013</v>
          </cell>
          <cell r="I2283" t="str">
            <v xml:space="preserve">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
</v>
          </cell>
          <cell r="J2283" t="str">
            <v>Yes</v>
          </cell>
          <cell r="K2283" t="str">
            <v>No</v>
          </cell>
          <cell r="M2283">
            <v>4</v>
          </cell>
          <cell r="N2283">
            <v>2</v>
          </cell>
        </row>
        <row r="2284">
          <cell r="A2284" t="str">
            <v>CHLTWA32013</v>
          </cell>
          <cell r="B2284" t="str">
            <v>CHL</v>
          </cell>
          <cell r="C2284" t="str">
            <v>Chile</v>
          </cell>
          <cell r="D2284" t="str">
            <v>Item 15</v>
          </cell>
          <cell r="E2284" t="str">
            <v>TWA3A, TWA3B</v>
          </cell>
          <cell r="F2284" t="str">
            <v>Maximum cumulated duration of temporary work contracts</v>
          </cell>
          <cell r="G2284">
            <v>2013</v>
          </cell>
          <cell r="H2284">
            <v>2013</v>
          </cell>
          <cell r="I2284"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2284">
            <v>4.5</v>
          </cell>
          <cell r="K2284">
            <v>4.5</v>
          </cell>
          <cell r="M2284">
            <v>6</v>
          </cell>
          <cell r="N2284">
            <v>6</v>
          </cell>
        </row>
        <row r="2285">
          <cell r="A2285" t="str">
            <v>CHLTWA42013</v>
          </cell>
          <cell r="B2285" t="str">
            <v>CHL</v>
          </cell>
          <cell r="C2285" t="str">
            <v>Chile</v>
          </cell>
          <cell r="D2285" t="str">
            <v>Item 16</v>
          </cell>
          <cell r="E2285" t="str">
            <v>TWA4</v>
          </cell>
          <cell r="F2285" t="str">
            <v>Authorisation or reporting requirements</v>
          </cell>
          <cell r="G2285">
            <v>2013</v>
          </cell>
          <cell r="H2285">
            <v>2013</v>
          </cell>
          <cell r="I2285" t="str">
            <v xml:space="preserve">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
</v>
          </cell>
          <cell r="J2285">
            <v>0.5</v>
          </cell>
          <cell r="M2285">
            <v>1</v>
          </cell>
        </row>
        <row r="2286">
          <cell r="A2286" t="str">
            <v>CHLTWA52013</v>
          </cell>
          <cell r="B2286" t="str">
            <v>CHL</v>
          </cell>
          <cell r="C2286" t="str">
            <v>Chile</v>
          </cell>
          <cell r="D2286" t="str">
            <v>Item 17</v>
          </cell>
          <cell r="E2286" t="str">
            <v>TWA5</v>
          </cell>
          <cell r="F2286" t="str">
            <v>Equal treatment for TWA workers</v>
          </cell>
          <cell r="G2286">
            <v>2013</v>
          </cell>
          <cell r="H2286">
            <v>2013</v>
          </cell>
          <cell r="I2286" t="str">
            <v>No requirement for equal treatment.</v>
          </cell>
          <cell r="J2286">
            <v>0</v>
          </cell>
          <cell r="M2286">
            <v>0</v>
          </cell>
        </row>
        <row r="2287">
          <cell r="A2287" t="str">
            <v>CHLCD12013</v>
          </cell>
          <cell r="B2287" t="str">
            <v>CHL</v>
          </cell>
          <cell r="C2287" t="str">
            <v>Chile</v>
          </cell>
          <cell r="D2287" t="str">
            <v>Item 18</v>
          </cell>
          <cell r="E2287" t="str">
            <v>CD1</v>
          </cell>
          <cell r="F2287" t="str">
            <v>Definition of collective dismissal</v>
          </cell>
          <cell r="G2287">
            <v>2013</v>
          </cell>
          <cell r="H2287">
            <v>2013</v>
          </cell>
          <cell r="I2287" t="str">
            <v>No requirements in legislation.</v>
          </cell>
          <cell r="J2287">
            <v>0</v>
          </cell>
          <cell r="M2287">
            <v>0</v>
          </cell>
        </row>
        <row r="2288">
          <cell r="A2288" t="str">
            <v>CHLCD22013</v>
          </cell>
          <cell r="B2288" t="str">
            <v>CHL</v>
          </cell>
          <cell r="C2288" t="str">
            <v>Chile</v>
          </cell>
          <cell r="D2288" t="str">
            <v>Item 19</v>
          </cell>
          <cell r="E2288" t="str">
            <v>CD2</v>
          </cell>
          <cell r="F2288" t="str">
            <v>Additional notification requirements in case of collective dismissals</v>
          </cell>
          <cell r="G2288">
            <v>2013</v>
          </cell>
          <cell r="H2288">
            <v>2013</v>
          </cell>
          <cell r="I2288" t="str">
            <v>No requirements in legislation.</v>
          </cell>
          <cell r="J2288">
            <v>0</v>
          </cell>
          <cell r="M2288">
            <v>0</v>
          </cell>
        </row>
        <row r="2289">
          <cell r="A2289" t="str">
            <v>CHLCD32013</v>
          </cell>
          <cell r="B2289" t="str">
            <v>CHL</v>
          </cell>
          <cell r="C2289" t="str">
            <v>Chile</v>
          </cell>
          <cell r="D2289" t="str">
            <v>Item 20</v>
          </cell>
          <cell r="E2289" t="str">
            <v>CD3</v>
          </cell>
          <cell r="F2289" t="str">
            <v>Additional delays involved in case of collective dismissals</v>
          </cell>
          <cell r="G2289">
            <v>2013</v>
          </cell>
          <cell r="H2289">
            <v>2013</v>
          </cell>
          <cell r="I2289" t="str">
            <v>No requirements in legislation.</v>
          </cell>
          <cell r="J2289">
            <v>0</v>
          </cell>
          <cell r="M2289">
            <v>0</v>
          </cell>
        </row>
        <row r="2290">
          <cell r="A2290" t="str">
            <v>CHLCD42013</v>
          </cell>
          <cell r="B2290" t="str">
            <v>CHL</v>
          </cell>
          <cell r="C2290" t="str">
            <v>Chile</v>
          </cell>
          <cell r="D2290" t="str">
            <v>Item 21</v>
          </cell>
          <cell r="E2290" t="str">
            <v>CD4</v>
          </cell>
          <cell r="F2290" t="str">
            <v>Other special costs to employers in case of collective dismissals</v>
          </cell>
          <cell r="G2290">
            <v>2013</v>
          </cell>
          <cell r="H2290">
            <v>2013</v>
          </cell>
          <cell r="I2290" t="str">
            <v>No requirements in legislation.</v>
          </cell>
          <cell r="J2290">
            <v>0</v>
          </cell>
          <cell r="M2290">
            <v>0</v>
          </cell>
        </row>
        <row r="2291">
          <cell r="A2291" t="str">
            <v>TURREG12012</v>
          </cell>
          <cell r="B2291" t="str">
            <v>TUR</v>
          </cell>
          <cell r="C2291" t="str">
            <v>Turkey</v>
          </cell>
          <cell r="D2291" t="str">
            <v>Item 1</v>
          </cell>
          <cell r="E2291" t="str">
            <v>REG1</v>
          </cell>
          <cell r="F2291" t="str">
            <v>Notification procedures</v>
          </cell>
          <cell r="G2291">
            <v>2012</v>
          </cell>
          <cell r="H2291">
            <v>2012</v>
          </cell>
          <cell r="I2291" t="str">
            <v xml:space="preserve">
Written notice to employee and notification, within 10 days, to SGK(Social Security İnstituton)
</v>
          </cell>
          <cell r="J2291">
            <v>2</v>
          </cell>
          <cell r="M2291">
            <v>4</v>
          </cell>
        </row>
        <row r="2292">
          <cell r="A2292" t="str">
            <v>TURREG22012</v>
          </cell>
          <cell r="B2292" t="str">
            <v>TUR</v>
          </cell>
          <cell r="C2292" t="str">
            <v>Turkey</v>
          </cell>
          <cell r="D2292" t="str">
            <v>Item 2</v>
          </cell>
          <cell r="E2292" t="str">
            <v>REG2</v>
          </cell>
          <cell r="F2292" t="str">
            <v>Delay before notice can start</v>
          </cell>
          <cell r="G2292">
            <v>2012</v>
          </cell>
          <cell r="H2292">
            <v>2012</v>
          </cell>
          <cell r="I2292"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2292">
            <v>1</v>
          </cell>
          <cell r="M2292">
            <v>0</v>
          </cell>
        </row>
        <row r="2293">
          <cell r="A2293" t="str">
            <v>TURREG32012</v>
          </cell>
          <cell r="B2293" t="str">
            <v>TUR</v>
          </cell>
          <cell r="C2293" t="str">
            <v>Turkey</v>
          </cell>
          <cell r="D2293" t="str">
            <v>Item 3</v>
          </cell>
          <cell r="E2293" t="str">
            <v>REG3A, REG3B, REG3C</v>
          </cell>
          <cell r="F2293" t="str">
            <v>Notice / tenure</v>
          </cell>
          <cell r="G2293">
            <v>2012</v>
          </cell>
          <cell r="H2293">
            <v>2012</v>
          </cell>
          <cell r="I2293" t="str">
            <v xml:space="preserve">All workers: 0&lt;1m, 2w&lt;6m, 4w&lt;18m, 6w&lt;3y, 8w&gt;3y (can be extended by collective agreements).
9 months tenure: 4 weeks, 4 years tenure: 8 weeks, 20 years tenure: 8 weeks.
</v>
          </cell>
          <cell r="J2293">
            <v>1</v>
          </cell>
          <cell r="K2293">
            <v>2</v>
          </cell>
          <cell r="L2293">
            <v>2</v>
          </cell>
          <cell r="M2293">
            <v>3</v>
          </cell>
          <cell r="N2293">
            <v>4</v>
          </cell>
          <cell r="O2293">
            <v>1</v>
          </cell>
        </row>
        <row r="2294">
          <cell r="A2294" t="str">
            <v>TURREG42012</v>
          </cell>
          <cell r="B2294" t="str">
            <v>TUR</v>
          </cell>
          <cell r="C2294" t="str">
            <v>Turkey</v>
          </cell>
          <cell r="D2294" t="str">
            <v>Item 4</v>
          </cell>
          <cell r="E2294" t="str">
            <v>REG4A, REG4B, REG4C</v>
          </cell>
          <cell r="F2294" t="str">
            <v>Severance pay / tenure</v>
          </cell>
          <cell r="G2294">
            <v>2012</v>
          </cell>
          <cell r="H2294">
            <v>2012</v>
          </cell>
          <cell r="I2294" t="str">
            <v xml:space="preserve">All workers: After one year’s employment, one month for each year of service (can be extended by collective agreements).
9 months tenure: 0, 4 years tenure: 4 months, 20 years tenure: 20 months.
</v>
          </cell>
          <cell r="J2294">
            <v>0</v>
          </cell>
          <cell r="K2294">
            <v>4</v>
          </cell>
          <cell r="L2294">
            <v>20</v>
          </cell>
          <cell r="M2294">
            <v>0</v>
          </cell>
          <cell r="N2294">
            <v>6</v>
          </cell>
          <cell r="O2294">
            <v>6</v>
          </cell>
        </row>
        <row r="2295">
          <cell r="A2295" t="str">
            <v>TURREG52012</v>
          </cell>
          <cell r="B2295" t="str">
            <v>TUR</v>
          </cell>
          <cell r="C2295" t="str">
            <v>Turkey</v>
          </cell>
          <cell r="D2295" t="str">
            <v>Item 5</v>
          </cell>
          <cell r="E2295" t="str">
            <v>REG5</v>
          </cell>
          <cell r="F2295" t="str">
            <v>Definition of justified or unfair dismissal</v>
          </cell>
          <cell r="G2295">
            <v>2012</v>
          </cell>
          <cell r="H2295">
            <v>2012</v>
          </cell>
          <cell r="I2295"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2295">
            <v>0</v>
          </cell>
          <cell r="M2295">
            <v>0</v>
          </cell>
        </row>
        <row r="2296">
          <cell r="A2296" t="str">
            <v>TURREG62012</v>
          </cell>
          <cell r="B2296" t="str">
            <v>TUR</v>
          </cell>
          <cell r="C2296" t="str">
            <v>Turkey</v>
          </cell>
          <cell r="D2296" t="str">
            <v>Item 6</v>
          </cell>
          <cell r="E2296" t="str">
            <v>REG6</v>
          </cell>
          <cell r="F2296" t="str">
            <v>Trial period</v>
          </cell>
          <cell r="G2296">
            <v>2012</v>
          </cell>
          <cell r="H2296">
            <v>2012</v>
          </cell>
          <cell r="I2296" t="str">
            <v xml:space="preserve">All workers: Maximum 2 months, can be extended by collective agreements to 4 months.
Calculation: average of the two cases.
</v>
          </cell>
          <cell r="J2296">
            <v>3</v>
          </cell>
          <cell r="M2296">
            <v>4</v>
          </cell>
        </row>
        <row r="2297">
          <cell r="A2297" t="str">
            <v>TURREG72012</v>
          </cell>
          <cell r="B2297" t="str">
            <v>TUR</v>
          </cell>
          <cell r="C2297" t="str">
            <v>Turkey</v>
          </cell>
          <cell r="D2297" t="str">
            <v>Item 7</v>
          </cell>
          <cell r="E2297" t="str">
            <v>REG7</v>
          </cell>
          <cell r="F2297" t="str">
            <v xml:space="preserve">Compensation following unfair dismissal </v>
          </cell>
          <cell r="G2297">
            <v>2012</v>
          </cell>
          <cell r="H2297">
            <v>2012</v>
          </cell>
          <cell r="I2297"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2297">
            <v>10</v>
          </cell>
          <cell r="M2297">
            <v>2</v>
          </cell>
        </row>
        <row r="2298">
          <cell r="A2298" t="str">
            <v>TURREG82012</v>
          </cell>
          <cell r="B2298" t="str">
            <v>TUR</v>
          </cell>
          <cell r="C2298" t="str">
            <v>Turkey</v>
          </cell>
          <cell r="D2298" t="str">
            <v>Item 8</v>
          </cell>
          <cell r="E2298" t="str">
            <v>REG8</v>
          </cell>
          <cell r="F2298" t="str">
            <v>Possibility of reinstatement following unfair dismissal</v>
          </cell>
          <cell r="G2298">
            <v>2012</v>
          </cell>
          <cell r="H2298">
            <v>2012</v>
          </cell>
          <cell r="I2298"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2298">
            <v>0</v>
          </cell>
          <cell r="M2298">
            <v>0</v>
          </cell>
        </row>
        <row r="2299">
          <cell r="A2299" t="str">
            <v>TURREG92012</v>
          </cell>
          <cell r="B2299" t="str">
            <v>TUR</v>
          </cell>
          <cell r="C2299" t="str">
            <v>Turkey</v>
          </cell>
          <cell r="D2299" t="str">
            <v>Item 9</v>
          </cell>
          <cell r="E2299" t="str">
            <v>REG9</v>
          </cell>
          <cell r="F2299" t="str">
            <v>Maximum time for claim</v>
          </cell>
          <cell r="G2299">
            <v>2012</v>
          </cell>
          <cell r="H2299">
            <v>2012</v>
          </cell>
          <cell r="I2299" t="str">
            <v xml:space="preserve">One month
Notification period starts when the notification arrived to worker.
</v>
          </cell>
          <cell r="J2299">
            <v>0</v>
          </cell>
          <cell r="M2299">
            <v>0</v>
          </cell>
        </row>
        <row r="2300">
          <cell r="A2300" t="str">
            <v>TURFTC12012</v>
          </cell>
          <cell r="B2300" t="str">
            <v>TUR</v>
          </cell>
          <cell r="C2300" t="str">
            <v>Turkey</v>
          </cell>
          <cell r="D2300" t="str">
            <v>Item 10</v>
          </cell>
          <cell r="E2300" t="str">
            <v>FTC1</v>
          </cell>
          <cell r="F2300" t="str">
            <v>Valid cases for use of fixed-term contracts, other than  “objective”  or “material” situation</v>
          </cell>
          <cell r="G2300">
            <v>2012</v>
          </cell>
          <cell r="H2300">
            <v>2012</v>
          </cell>
          <cell r="I2300" t="str">
            <v>Restricted to “objective situations”, particularly seasonal and agricultural work.</v>
          </cell>
          <cell r="J2300">
            <v>0</v>
          </cell>
          <cell r="M2300">
            <v>6</v>
          </cell>
        </row>
        <row r="2301">
          <cell r="A2301" t="str">
            <v>TURFTC22012</v>
          </cell>
          <cell r="B2301" t="str">
            <v>TUR</v>
          </cell>
          <cell r="C2301" t="str">
            <v>Turkey</v>
          </cell>
          <cell r="D2301" t="str">
            <v>Item 11</v>
          </cell>
          <cell r="E2301" t="str">
            <v>FTC2</v>
          </cell>
          <cell r="F2301" t="str">
            <v>Maximum number of successive fixed-term contracts</v>
          </cell>
          <cell r="G2301">
            <v>2012</v>
          </cell>
          <cell r="H2301">
            <v>2012</v>
          </cell>
          <cell r="I2301" t="str">
            <v xml:space="preserve">Estimated 1.5 Fixed-term contracts cannot be successively renewed without serious reason, otherwise the renewal will alter the fixed-term contract into a contract of indefinite time.
In case of valuable reasons for renewal, no limit specified.
</v>
          </cell>
          <cell r="J2301">
            <v>1.5</v>
          </cell>
          <cell r="M2301">
            <v>5</v>
          </cell>
        </row>
        <row r="2302">
          <cell r="A2302" t="str">
            <v>TURFTC32012</v>
          </cell>
          <cell r="B2302" t="str">
            <v>TUR</v>
          </cell>
          <cell r="C2302" t="str">
            <v>Turkey</v>
          </cell>
          <cell r="D2302" t="str">
            <v>Item 12</v>
          </cell>
          <cell r="E2302" t="str">
            <v>FTC3</v>
          </cell>
          <cell r="F2302" t="str">
            <v>Maximum cumulated duration of successive fixed-term contracts</v>
          </cell>
          <cell r="G2302">
            <v>2012</v>
          </cell>
          <cell r="H2302">
            <v>2012</v>
          </cell>
          <cell r="I2302" t="str">
            <v>No limit specified.</v>
          </cell>
          <cell r="J2302">
            <v>200</v>
          </cell>
          <cell r="M2302">
            <v>0</v>
          </cell>
        </row>
        <row r="2303">
          <cell r="A2303" t="str">
            <v>TURTWA12012</v>
          </cell>
          <cell r="B2303" t="str">
            <v>TUR</v>
          </cell>
          <cell r="C2303" t="str">
            <v>Turkey</v>
          </cell>
          <cell r="D2303" t="str">
            <v>Item 13</v>
          </cell>
          <cell r="E2303" t="str">
            <v>TWA1</v>
          </cell>
          <cell r="F2303" t="str">
            <v>Types of work for which TWA employment is legal</v>
          </cell>
          <cell r="G2303">
            <v>2012</v>
          </cell>
          <cell r="H2303">
            <v>2012</v>
          </cell>
          <cell r="I2303"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2303">
            <v>0</v>
          </cell>
          <cell r="M2303">
            <v>6</v>
          </cell>
        </row>
        <row r="2304">
          <cell r="A2304" t="str">
            <v>TURTWA22012</v>
          </cell>
          <cell r="B2304" t="str">
            <v>TUR</v>
          </cell>
          <cell r="C2304" t="str">
            <v>Turkey</v>
          </cell>
          <cell r="D2304" t="str">
            <v>Item 14</v>
          </cell>
          <cell r="E2304" t="str">
            <v>TWA2A, TWA2B</v>
          </cell>
          <cell r="F2304" t="str">
            <v>Are there any restrictions on the number of renewals of a TWA contract?</v>
          </cell>
          <cell r="G2304">
            <v>2012</v>
          </cell>
          <cell r="H2304">
            <v>2012</v>
          </cell>
          <cell r="I2304" t="str">
            <v>Not applicable</v>
          </cell>
          <cell r="J2304" t="str">
            <v>-</v>
          </cell>
          <cell r="K2304" t="str">
            <v>-</v>
          </cell>
          <cell r="M2304">
            <v>4</v>
          </cell>
          <cell r="N2304">
            <v>4</v>
          </cell>
        </row>
        <row r="2305">
          <cell r="A2305" t="str">
            <v>TURTWA32012</v>
          </cell>
          <cell r="B2305" t="str">
            <v>TUR</v>
          </cell>
          <cell r="C2305" t="str">
            <v>Turkey</v>
          </cell>
          <cell r="D2305" t="str">
            <v>Item 15</v>
          </cell>
          <cell r="E2305" t="str">
            <v>TWA3A, TWA3B</v>
          </cell>
          <cell r="F2305" t="str">
            <v>Maximum cumulated duration of temporary work contracts</v>
          </cell>
          <cell r="G2305">
            <v>2012</v>
          </cell>
          <cell r="H2305">
            <v>2012</v>
          </cell>
          <cell r="I2305" t="str">
            <v>Not applicable</v>
          </cell>
          <cell r="J2305">
            <v>0</v>
          </cell>
          <cell r="K2305">
            <v>0</v>
          </cell>
          <cell r="M2305">
            <v>6</v>
          </cell>
          <cell r="N2305">
            <v>6</v>
          </cell>
        </row>
        <row r="2306">
          <cell r="A2306" t="str">
            <v>TURTWA42012</v>
          </cell>
          <cell r="B2306" t="str">
            <v>TUR</v>
          </cell>
          <cell r="C2306" t="str">
            <v>Turkey</v>
          </cell>
          <cell r="D2306" t="str">
            <v>Item 16</v>
          </cell>
          <cell r="E2306" t="str">
            <v>TWA4</v>
          </cell>
          <cell r="F2306" t="str">
            <v>Authorisation and reporting obligations</v>
          </cell>
          <cell r="G2306">
            <v>2012</v>
          </cell>
          <cell r="H2306">
            <v>2012</v>
          </cell>
          <cell r="I2306" t="str">
            <v>Not applicable</v>
          </cell>
          <cell r="J2306" t="str">
            <v>-</v>
          </cell>
          <cell r="M2306">
            <v>6</v>
          </cell>
        </row>
        <row r="2307">
          <cell r="A2307" t="str">
            <v>TURTWA52012</v>
          </cell>
          <cell r="B2307" t="str">
            <v>TUR</v>
          </cell>
          <cell r="C2307" t="str">
            <v>Turkey</v>
          </cell>
          <cell r="D2307" t="str">
            <v>Item 17</v>
          </cell>
          <cell r="E2307" t="str">
            <v>TWA5</v>
          </cell>
          <cell r="F2307" t="str">
            <v>Equal treatment for TWA workers</v>
          </cell>
          <cell r="G2307">
            <v>2012</v>
          </cell>
          <cell r="H2307">
            <v>2012</v>
          </cell>
          <cell r="I2307" t="str">
            <v>Not applicable</v>
          </cell>
          <cell r="J2307" t="str">
            <v>-</v>
          </cell>
          <cell r="M2307">
            <v>6</v>
          </cell>
        </row>
        <row r="2308">
          <cell r="A2308" t="str">
            <v>TURCD12012</v>
          </cell>
          <cell r="B2308" t="str">
            <v>TUR</v>
          </cell>
          <cell r="C2308" t="str">
            <v>Turkey</v>
          </cell>
          <cell r="D2308" t="str">
            <v>Item 18</v>
          </cell>
          <cell r="E2308" t="str">
            <v>CD1</v>
          </cell>
          <cell r="F2308" t="str">
            <v>Definition of collective dismissal</v>
          </cell>
          <cell r="G2308">
            <v>2012</v>
          </cell>
          <cell r="H2308">
            <v>2012</v>
          </cell>
          <cell r="I2308" t="str">
            <v xml:space="preserve">Within one month, 10 workers in firms with 20-100 employees, 20 workers in firms with 101-300, 30 workers in firms with 300+ employees.
Firms with less than 20 employees are exempt from requirements for collective dismissals.
</v>
          </cell>
          <cell r="J2308">
            <v>3</v>
          </cell>
          <cell r="M2308">
            <v>4.5</v>
          </cell>
        </row>
        <row r="2309">
          <cell r="A2309" t="str">
            <v>TURCD22012</v>
          </cell>
          <cell r="B2309" t="str">
            <v>TUR</v>
          </cell>
          <cell r="C2309" t="str">
            <v>Turkey</v>
          </cell>
          <cell r="D2309" t="str">
            <v>Item 19</v>
          </cell>
          <cell r="E2309" t="str">
            <v>CD2</v>
          </cell>
          <cell r="F2309" t="str">
            <v>Additional notification requirements in case of collective dismissals</v>
          </cell>
          <cell r="G2309">
            <v>2012</v>
          </cell>
          <cell r="H2309">
            <v>2012</v>
          </cell>
          <cell r="I2309"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2309">
            <v>1</v>
          </cell>
          <cell r="M2309">
            <v>3</v>
          </cell>
        </row>
        <row r="2310">
          <cell r="A2310" t="str">
            <v>TURCD32012</v>
          </cell>
          <cell r="B2310" t="str">
            <v>TUR</v>
          </cell>
          <cell r="C2310" t="str">
            <v>Turkey</v>
          </cell>
          <cell r="D2310" t="str">
            <v>Item 20</v>
          </cell>
          <cell r="E2310" t="str">
            <v>CD3</v>
          </cell>
          <cell r="F2310" t="str">
            <v>Additional delays involved in case of collective dismissals</v>
          </cell>
          <cell r="G2310">
            <v>2012</v>
          </cell>
          <cell r="H2310">
            <v>2012</v>
          </cell>
          <cell r="I2310" t="str">
            <v>1 month waiting period starting from the notification to public authorities.</v>
          </cell>
          <cell r="J2310">
            <v>29</v>
          </cell>
          <cell r="M2310">
            <v>2</v>
          </cell>
        </row>
        <row r="2311">
          <cell r="A2311" t="str">
            <v>TURCD42012</v>
          </cell>
          <cell r="B2311" t="str">
            <v>TUR</v>
          </cell>
          <cell r="C2311" t="str">
            <v>Turkey</v>
          </cell>
          <cell r="D2311" t="str">
            <v>Item 21</v>
          </cell>
          <cell r="E2311" t="str">
            <v>CD4</v>
          </cell>
          <cell r="F2311" t="str">
            <v>Other special costs to employers in case of collective dismissals</v>
          </cell>
          <cell r="G2311">
            <v>2012</v>
          </cell>
          <cell r="H2311">
            <v>2012</v>
          </cell>
          <cell r="I2311"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2311">
            <v>1</v>
          </cell>
          <cell r="M2311">
            <v>3</v>
          </cell>
        </row>
        <row r="2312">
          <cell r="A2312" t="str">
            <v>TURREG12013</v>
          </cell>
          <cell r="B2312" t="str">
            <v>TUR</v>
          </cell>
          <cell r="C2312" t="str">
            <v>Turkey</v>
          </cell>
          <cell r="D2312" t="str">
            <v>Item 1</v>
          </cell>
          <cell r="E2312" t="str">
            <v>REG1</v>
          </cell>
          <cell r="F2312" t="str">
            <v>Notification procedures</v>
          </cell>
          <cell r="G2312">
            <v>2013</v>
          </cell>
          <cell r="H2312">
            <v>2013</v>
          </cell>
          <cell r="I2312" t="str">
            <v xml:space="preserve">
Written notice to employee and notification, within 10 days, to SGK(Social Security İnstituton)
</v>
          </cell>
          <cell r="J2312">
            <v>2</v>
          </cell>
          <cell r="M2312">
            <v>4</v>
          </cell>
        </row>
        <row r="2313">
          <cell r="A2313" t="str">
            <v>TURREG22013</v>
          </cell>
          <cell r="B2313" t="str">
            <v>TUR</v>
          </cell>
          <cell r="C2313" t="str">
            <v>Turkey</v>
          </cell>
          <cell r="D2313" t="str">
            <v>Item 2</v>
          </cell>
          <cell r="E2313" t="str">
            <v>REG2</v>
          </cell>
          <cell r="F2313" t="str">
            <v>Delay before notice can start</v>
          </cell>
          <cell r="G2313">
            <v>2013</v>
          </cell>
          <cell r="H2313">
            <v>2013</v>
          </cell>
          <cell r="I2313"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2313">
            <v>1</v>
          </cell>
          <cell r="M2313">
            <v>0</v>
          </cell>
        </row>
        <row r="2314">
          <cell r="A2314" t="str">
            <v>TURREG32013</v>
          </cell>
          <cell r="B2314" t="str">
            <v>TUR</v>
          </cell>
          <cell r="C2314" t="str">
            <v>Turkey</v>
          </cell>
          <cell r="D2314" t="str">
            <v>Item 3</v>
          </cell>
          <cell r="E2314" t="str">
            <v>REG3A, REG3B, REG3C</v>
          </cell>
          <cell r="F2314" t="str">
            <v>Notice / tenure</v>
          </cell>
          <cell r="G2314">
            <v>2013</v>
          </cell>
          <cell r="H2314">
            <v>2013</v>
          </cell>
          <cell r="I2314" t="str">
            <v xml:space="preserve">All workers: 0&lt;1m, 2w&lt;6m, 4w&lt;18m, 6w&lt;3y, 8w&gt;3y (can be extended by collective agreements).
9 months tenure: 4 weeks, 4 years tenure: 8 weeks, 20 years tenure: 8 weeks.
</v>
          </cell>
          <cell r="J2314">
            <v>1</v>
          </cell>
          <cell r="K2314">
            <v>2</v>
          </cell>
          <cell r="L2314">
            <v>2</v>
          </cell>
          <cell r="M2314">
            <v>3</v>
          </cell>
          <cell r="N2314">
            <v>4</v>
          </cell>
          <cell r="O2314">
            <v>1</v>
          </cell>
        </row>
        <row r="2315">
          <cell r="A2315" t="str">
            <v>TURREG42013</v>
          </cell>
          <cell r="B2315" t="str">
            <v>TUR</v>
          </cell>
          <cell r="C2315" t="str">
            <v>Turkey</v>
          </cell>
          <cell r="D2315" t="str">
            <v>Item 4</v>
          </cell>
          <cell r="E2315" t="str">
            <v>REG4A, REG4B, REG4C</v>
          </cell>
          <cell r="F2315" t="str">
            <v>Severance pay / tenure</v>
          </cell>
          <cell r="G2315">
            <v>2013</v>
          </cell>
          <cell r="H2315">
            <v>2013</v>
          </cell>
          <cell r="I2315" t="str">
            <v xml:space="preserve">All workers: After one year’s employment, one month for each year of service (can be extended by collective agreements).
9 months tenure: 0, 4 years tenure: 4 months, 20 years tenure: 20 months.
</v>
          </cell>
          <cell r="J2315">
            <v>0</v>
          </cell>
          <cell r="K2315">
            <v>4</v>
          </cell>
          <cell r="L2315">
            <v>20</v>
          </cell>
          <cell r="M2315">
            <v>0</v>
          </cell>
          <cell r="N2315">
            <v>6</v>
          </cell>
          <cell r="O2315">
            <v>6</v>
          </cell>
        </row>
        <row r="2316">
          <cell r="A2316" t="str">
            <v>TURREG52013</v>
          </cell>
          <cell r="B2316" t="str">
            <v>TUR</v>
          </cell>
          <cell r="C2316" t="str">
            <v>Turkey</v>
          </cell>
          <cell r="D2316" t="str">
            <v>Item 5</v>
          </cell>
          <cell r="E2316" t="str">
            <v>REG5</v>
          </cell>
          <cell r="F2316" t="str">
            <v>Definition of justified or unfair dismissal</v>
          </cell>
          <cell r="G2316">
            <v>2013</v>
          </cell>
          <cell r="H2316">
            <v>2013</v>
          </cell>
          <cell r="I2316"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2316">
            <v>0</v>
          </cell>
          <cell r="M2316">
            <v>0</v>
          </cell>
        </row>
        <row r="2317">
          <cell r="A2317" t="str">
            <v>TURREG62013</v>
          </cell>
          <cell r="B2317" t="str">
            <v>TUR</v>
          </cell>
          <cell r="C2317" t="str">
            <v>Turkey</v>
          </cell>
          <cell r="D2317" t="str">
            <v>Item 6</v>
          </cell>
          <cell r="E2317" t="str">
            <v>REG6</v>
          </cell>
          <cell r="F2317" t="str">
            <v>Trial period</v>
          </cell>
          <cell r="G2317">
            <v>2013</v>
          </cell>
          <cell r="H2317">
            <v>2013</v>
          </cell>
          <cell r="I2317" t="str">
            <v xml:space="preserve">All workers: Maximum 2 months, can be extended by collective agreements to 4 months.
Calculation: average of the two cases.
</v>
          </cell>
          <cell r="J2317">
            <v>3</v>
          </cell>
          <cell r="M2317">
            <v>4</v>
          </cell>
        </row>
        <row r="2318">
          <cell r="A2318" t="str">
            <v>TURREG72013</v>
          </cell>
          <cell r="B2318" t="str">
            <v>TUR</v>
          </cell>
          <cell r="C2318" t="str">
            <v>Turkey</v>
          </cell>
          <cell r="D2318" t="str">
            <v>Item 7</v>
          </cell>
          <cell r="E2318" t="str">
            <v>REG7</v>
          </cell>
          <cell r="F2318" t="str">
            <v xml:space="preserve">Compensation following unfair dismissal </v>
          </cell>
          <cell r="G2318">
            <v>2013</v>
          </cell>
          <cell r="H2318">
            <v>2013</v>
          </cell>
          <cell r="I2318"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2318">
            <v>10</v>
          </cell>
          <cell r="M2318">
            <v>2</v>
          </cell>
        </row>
        <row r="2319">
          <cell r="A2319" t="str">
            <v>TURREG82013</v>
          </cell>
          <cell r="B2319" t="str">
            <v>TUR</v>
          </cell>
          <cell r="C2319" t="str">
            <v>Turkey</v>
          </cell>
          <cell r="D2319" t="str">
            <v>Item 8</v>
          </cell>
          <cell r="E2319" t="str">
            <v>REG8</v>
          </cell>
          <cell r="F2319" t="str">
            <v>Possibility of reinstatement following unfair dismissal</v>
          </cell>
          <cell r="G2319">
            <v>2013</v>
          </cell>
          <cell r="H2319">
            <v>2013</v>
          </cell>
          <cell r="I2319"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2319">
            <v>0</v>
          </cell>
          <cell r="M2319">
            <v>0</v>
          </cell>
        </row>
        <row r="2320">
          <cell r="A2320" t="str">
            <v>TURREG92013</v>
          </cell>
          <cell r="B2320" t="str">
            <v>TUR</v>
          </cell>
          <cell r="C2320" t="str">
            <v>Turkey</v>
          </cell>
          <cell r="D2320" t="str">
            <v>Item 9</v>
          </cell>
          <cell r="E2320" t="str">
            <v>REG9</v>
          </cell>
          <cell r="F2320" t="str">
            <v>Maximum time for claim</v>
          </cell>
          <cell r="G2320">
            <v>2013</v>
          </cell>
          <cell r="H2320">
            <v>2013</v>
          </cell>
          <cell r="I2320" t="str">
            <v xml:space="preserve">One month
Notification period starts when the notification arrived to worker.
</v>
          </cell>
          <cell r="J2320">
            <v>0</v>
          </cell>
          <cell r="M2320">
            <v>0</v>
          </cell>
        </row>
        <row r="2321">
          <cell r="A2321" t="str">
            <v>TURFTC12013</v>
          </cell>
          <cell r="B2321" t="str">
            <v>TUR</v>
          </cell>
          <cell r="C2321" t="str">
            <v>Turkey</v>
          </cell>
          <cell r="D2321" t="str">
            <v>Item 10</v>
          </cell>
          <cell r="E2321" t="str">
            <v>FTC1</v>
          </cell>
          <cell r="F2321" t="str">
            <v>Valid cases for use of fixed-term contracts, other than  “objective”  or “material” situation</v>
          </cell>
          <cell r="G2321">
            <v>2013</v>
          </cell>
          <cell r="H2321">
            <v>2013</v>
          </cell>
          <cell r="I2321" t="str">
            <v>Restricted to “objective situations”, particularly seasonal and agricultural work.</v>
          </cell>
          <cell r="J2321">
            <v>0</v>
          </cell>
          <cell r="M2321">
            <v>6</v>
          </cell>
        </row>
        <row r="2322">
          <cell r="A2322" t="str">
            <v>TURFTC22013</v>
          </cell>
          <cell r="B2322" t="str">
            <v>TUR</v>
          </cell>
          <cell r="C2322" t="str">
            <v>Turkey</v>
          </cell>
          <cell r="D2322" t="str">
            <v>Item 11</v>
          </cell>
          <cell r="E2322" t="str">
            <v>FTC2</v>
          </cell>
          <cell r="F2322" t="str">
            <v>Maximum number of successive fixed-term contracts</v>
          </cell>
          <cell r="G2322">
            <v>2013</v>
          </cell>
          <cell r="H2322">
            <v>2013</v>
          </cell>
          <cell r="I2322" t="str">
            <v xml:space="preserve">Estimated 1.5 Fixed-term contracts cannot be successively renewed without serious reason, otherwise the renewal will alter the fixed-term contract into a contract of indefinite time.
In case of valuable reasons for renewal, no limit specified.
</v>
          </cell>
          <cell r="J2322">
            <v>1.5</v>
          </cell>
          <cell r="M2322">
            <v>5</v>
          </cell>
        </row>
        <row r="2323">
          <cell r="A2323" t="str">
            <v>TURFTC32013</v>
          </cell>
          <cell r="B2323" t="str">
            <v>TUR</v>
          </cell>
          <cell r="C2323" t="str">
            <v>Turkey</v>
          </cell>
          <cell r="D2323" t="str">
            <v>Item 12</v>
          </cell>
          <cell r="E2323" t="str">
            <v>FTC3</v>
          </cell>
          <cell r="F2323" t="str">
            <v>Maximum cumulated duration of successive fixed-term contracts</v>
          </cell>
          <cell r="G2323">
            <v>2013</v>
          </cell>
          <cell r="H2323">
            <v>2013</v>
          </cell>
          <cell r="I2323" t="str">
            <v>No limit specified.</v>
          </cell>
          <cell r="J2323">
            <v>200</v>
          </cell>
          <cell r="M2323">
            <v>0</v>
          </cell>
        </row>
        <row r="2324">
          <cell r="A2324" t="str">
            <v>TURTWA12013</v>
          </cell>
          <cell r="B2324" t="str">
            <v>TUR</v>
          </cell>
          <cell r="C2324" t="str">
            <v>Turkey</v>
          </cell>
          <cell r="D2324" t="str">
            <v>Item 13</v>
          </cell>
          <cell r="E2324" t="str">
            <v>TWA1</v>
          </cell>
          <cell r="F2324" t="str">
            <v>Types of work for which TWA employment is legal</v>
          </cell>
          <cell r="G2324">
            <v>2013</v>
          </cell>
          <cell r="H2324">
            <v>2013</v>
          </cell>
          <cell r="I2324"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2324">
            <v>0</v>
          </cell>
          <cell r="M2324">
            <v>6</v>
          </cell>
        </row>
        <row r="2325">
          <cell r="A2325" t="str">
            <v>TURTWA22013</v>
          </cell>
          <cell r="B2325" t="str">
            <v>TUR</v>
          </cell>
          <cell r="C2325" t="str">
            <v>Turkey</v>
          </cell>
          <cell r="D2325" t="str">
            <v>Item 14</v>
          </cell>
          <cell r="E2325" t="str">
            <v>TWA2A, TWA2B</v>
          </cell>
          <cell r="F2325" t="str">
            <v>Are there any restrictions on the number of renewals of a TWA contract?</v>
          </cell>
          <cell r="G2325">
            <v>2013</v>
          </cell>
          <cell r="H2325">
            <v>2013</v>
          </cell>
          <cell r="I2325" t="str">
            <v>Not applicable</v>
          </cell>
          <cell r="J2325" t="str">
            <v>-</v>
          </cell>
          <cell r="K2325" t="str">
            <v>-</v>
          </cell>
          <cell r="M2325">
            <v>4</v>
          </cell>
          <cell r="N2325">
            <v>4</v>
          </cell>
        </row>
        <row r="2326">
          <cell r="A2326" t="str">
            <v>TURTWA32013</v>
          </cell>
          <cell r="B2326" t="str">
            <v>TUR</v>
          </cell>
          <cell r="C2326" t="str">
            <v>Turkey</v>
          </cell>
          <cell r="D2326" t="str">
            <v>Item 15</v>
          </cell>
          <cell r="E2326" t="str">
            <v>TWA3A, TWA3B</v>
          </cell>
          <cell r="F2326" t="str">
            <v>Maximum cumulated duration of temporary work contracts</v>
          </cell>
          <cell r="G2326">
            <v>2013</v>
          </cell>
          <cell r="H2326">
            <v>2013</v>
          </cell>
          <cell r="I2326" t="str">
            <v>Not applicable</v>
          </cell>
          <cell r="J2326">
            <v>0</v>
          </cell>
          <cell r="K2326">
            <v>0</v>
          </cell>
          <cell r="M2326">
            <v>6</v>
          </cell>
          <cell r="N2326">
            <v>6</v>
          </cell>
        </row>
        <row r="2327">
          <cell r="A2327" t="str">
            <v>TURTWA42013</v>
          </cell>
          <cell r="B2327" t="str">
            <v>TUR</v>
          </cell>
          <cell r="C2327" t="str">
            <v>Turkey</v>
          </cell>
          <cell r="D2327" t="str">
            <v>Item 16</v>
          </cell>
          <cell r="E2327" t="str">
            <v>TWA4</v>
          </cell>
          <cell r="F2327" t="str">
            <v>Authorisation and reporting obligations</v>
          </cell>
          <cell r="G2327">
            <v>2013</v>
          </cell>
          <cell r="H2327">
            <v>2013</v>
          </cell>
          <cell r="I2327" t="str">
            <v>Not applicable</v>
          </cell>
          <cell r="J2327" t="str">
            <v>-</v>
          </cell>
          <cell r="M2327">
            <v>6</v>
          </cell>
        </row>
        <row r="2328">
          <cell r="A2328" t="str">
            <v>TURTWA52013</v>
          </cell>
          <cell r="B2328" t="str">
            <v>TUR</v>
          </cell>
          <cell r="C2328" t="str">
            <v>Turkey</v>
          </cell>
          <cell r="D2328" t="str">
            <v>Item 17</v>
          </cell>
          <cell r="E2328" t="str">
            <v>TWA5</v>
          </cell>
          <cell r="F2328" t="str">
            <v>Equal treatment for TWA workers</v>
          </cell>
          <cell r="G2328">
            <v>2013</v>
          </cell>
          <cell r="H2328">
            <v>2013</v>
          </cell>
          <cell r="I2328" t="str">
            <v>Not applicable</v>
          </cell>
          <cell r="J2328" t="str">
            <v>-</v>
          </cell>
          <cell r="M2328">
            <v>6</v>
          </cell>
        </row>
        <row r="2329">
          <cell r="A2329" t="str">
            <v>TURCD12013</v>
          </cell>
          <cell r="B2329" t="str">
            <v>TUR</v>
          </cell>
          <cell r="C2329" t="str">
            <v>Turkey</v>
          </cell>
          <cell r="D2329" t="str">
            <v>Item 18</v>
          </cell>
          <cell r="E2329" t="str">
            <v>CD1</v>
          </cell>
          <cell r="F2329" t="str">
            <v>Definition of collective dismissal</v>
          </cell>
          <cell r="G2329">
            <v>2013</v>
          </cell>
          <cell r="H2329">
            <v>2013</v>
          </cell>
          <cell r="I2329" t="str">
            <v xml:space="preserve">Within one month, 10 workers in firms with 20-100 employees, 20 workers in firms with 101-300, 30 workers in firms with 300+ employees.
Firms with less than 20 employees are exempt from requirements for collective dismissals.
</v>
          </cell>
          <cell r="J2329">
            <v>3</v>
          </cell>
          <cell r="M2329">
            <v>4.5</v>
          </cell>
        </row>
        <row r="2330">
          <cell r="A2330" t="str">
            <v>TURCD22013</v>
          </cell>
          <cell r="B2330" t="str">
            <v>TUR</v>
          </cell>
          <cell r="C2330" t="str">
            <v>Turkey</v>
          </cell>
          <cell r="D2330" t="str">
            <v>Item 19</v>
          </cell>
          <cell r="E2330" t="str">
            <v>CD2</v>
          </cell>
          <cell r="F2330" t="str">
            <v>Additional notification requirements in case of collective dismissals</v>
          </cell>
          <cell r="G2330">
            <v>2013</v>
          </cell>
          <cell r="H2330">
            <v>2013</v>
          </cell>
          <cell r="I2330"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2330">
            <v>1</v>
          </cell>
          <cell r="M2330">
            <v>3</v>
          </cell>
        </row>
        <row r="2331">
          <cell r="A2331" t="str">
            <v>TURCD32013</v>
          </cell>
          <cell r="B2331" t="str">
            <v>TUR</v>
          </cell>
          <cell r="C2331" t="str">
            <v>Turkey</v>
          </cell>
          <cell r="D2331" t="str">
            <v>Item 20</v>
          </cell>
          <cell r="E2331" t="str">
            <v>CD3</v>
          </cell>
          <cell r="F2331" t="str">
            <v>Additional delays involved in case of collective dismissals</v>
          </cell>
          <cell r="G2331">
            <v>2013</v>
          </cell>
          <cell r="H2331">
            <v>2013</v>
          </cell>
          <cell r="I2331" t="str">
            <v>1 month waiting period starting from the notification to public authorities.</v>
          </cell>
          <cell r="J2331">
            <v>29</v>
          </cell>
          <cell r="M2331">
            <v>2</v>
          </cell>
        </row>
        <row r="2332">
          <cell r="A2332" t="str">
            <v>TURCD42013</v>
          </cell>
          <cell r="B2332" t="str">
            <v>TUR</v>
          </cell>
          <cell r="C2332" t="str">
            <v>Turkey</v>
          </cell>
          <cell r="D2332" t="str">
            <v>Item 21</v>
          </cell>
          <cell r="E2332" t="str">
            <v>CD4</v>
          </cell>
          <cell r="F2332" t="str">
            <v>Other special costs to employers in case of collective dismissals</v>
          </cell>
          <cell r="G2332">
            <v>2013</v>
          </cell>
          <cell r="H2332">
            <v>2013</v>
          </cell>
          <cell r="I2332"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2332">
            <v>1</v>
          </cell>
          <cell r="M2332">
            <v>3</v>
          </cell>
        </row>
        <row r="2333">
          <cell r="A2333" t="str">
            <v>SVNREG12012</v>
          </cell>
          <cell r="B2333" t="str">
            <v>SVN</v>
          </cell>
          <cell r="C2333" t="str">
            <v>Slovenia</v>
          </cell>
          <cell r="D2333" t="str">
            <v>Item 1</v>
          </cell>
          <cell r="E2333" t="str">
            <v>REG1</v>
          </cell>
          <cell r="F2333" t="str">
            <v>Notification procedures</v>
          </cell>
          <cell r="G2333">
            <v>2012</v>
          </cell>
          <cell r="H2333">
            <v>2012</v>
          </cell>
          <cell r="I2333"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2333">
            <v>2.25</v>
          </cell>
          <cell r="M2333">
            <v>4.5</v>
          </cell>
        </row>
        <row r="2334">
          <cell r="A2334" t="str">
            <v>SVNREG22012</v>
          </cell>
          <cell r="B2334" t="str">
            <v>SVN</v>
          </cell>
          <cell r="C2334" t="str">
            <v>Slovenia</v>
          </cell>
          <cell r="D2334" t="str">
            <v>Item 2</v>
          </cell>
          <cell r="E2334" t="str">
            <v>REG2</v>
          </cell>
          <cell r="F2334" t="str">
            <v>Delay before notice can start</v>
          </cell>
          <cell r="G2334">
            <v>2012</v>
          </cell>
          <cell r="H2334">
            <v>2012</v>
          </cell>
          <cell r="I2334"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2334">
            <v>3</v>
          </cell>
          <cell r="M2334">
            <v>1</v>
          </cell>
        </row>
        <row r="2335">
          <cell r="A2335" t="str">
            <v>SVNREG32012</v>
          </cell>
          <cell r="B2335" t="str">
            <v>SVN</v>
          </cell>
          <cell r="C2335" t="str">
            <v>Slovenia</v>
          </cell>
          <cell r="D2335" t="str">
            <v>Item 3</v>
          </cell>
          <cell r="E2335" t="str">
            <v>REG3A, REG3B, REG3C</v>
          </cell>
          <cell r="F2335" t="str">
            <v>Notice / tenure</v>
          </cell>
          <cell r="G2335">
            <v>2012</v>
          </cell>
          <cell r="H2335">
            <v>2012</v>
          </cell>
          <cell r="I2335" t="str">
            <v xml:space="preserve">All workers: 30 days less than 5 years of tenure; 45 days - at least 5 years of tenure; 60 days - at least 15 years of tenure; 120 days - at least 25 years of tenure. 
Shorter notice periods are allowed for small employers (10 employees or less) by collective agreement.
</v>
          </cell>
          <cell r="J2335">
            <v>1</v>
          </cell>
          <cell r="K2335">
            <v>1</v>
          </cell>
          <cell r="L2335">
            <v>2</v>
          </cell>
          <cell r="M2335">
            <v>3</v>
          </cell>
          <cell r="N2335">
            <v>2</v>
          </cell>
          <cell r="O2335">
            <v>1</v>
          </cell>
        </row>
        <row r="2336">
          <cell r="A2336" t="str">
            <v>SVNREG42012</v>
          </cell>
          <cell r="B2336" t="str">
            <v>SVN</v>
          </cell>
          <cell r="C2336" t="str">
            <v>Slovenia</v>
          </cell>
          <cell r="D2336" t="str">
            <v>Item 4</v>
          </cell>
          <cell r="E2336" t="str">
            <v>REG4A, REG4B, REG4C</v>
          </cell>
          <cell r="F2336" t="str">
            <v>Severance pay / tenure</v>
          </cell>
          <cell r="G2336">
            <v>2012</v>
          </cell>
          <cell r="H2336">
            <v>2012</v>
          </cell>
          <cell r="I2336"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2336">
            <v>0</v>
          </cell>
          <cell r="K2336">
            <v>0.8</v>
          </cell>
          <cell r="L2336">
            <v>6.7</v>
          </cell>
          <cell r="M2336">
            <v>0</v>
          </cell>
          <cell r="N2336">
            <v>2</v>
          </cell>
          <cell r="O2336">
            <v>3</v>
          </cell>
        </row>
        <row r="2337">
          <cell r="A2337" t="str">
            <v>SVNREG52012</v>
          </cell>
          <cell r="B2337" t="str">
            <v>SVN</v>
          </cell>
          <cell r="C2337" t="str">
            <v>Slovenia</v>
          </cell>
          <cell r="D2337" t="str">
            <v>Item 5</v>
          </cell>
          <cell r="E2337" t="str">
            <v>REG5</v>
          </cell>
          <cell r="F2337" t="str">
            <v>Definition of justified or unfair dismissal</v>
          </cell>
          <cell r="G2337">
            <v>2012</v>
          </cell>
          <cell r="H2337">
            <v>2012</v>
          </cell>
          <cell r="I2337"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2337">
            <v>2</v>
          </cell>
          <cell r="M2337">
            <v>4</v>
          </cell>
        </row>
        <row r="2338">
          <cell r="A2338" t="str">
            <v>SVNREG62012</v>
          </cell>
          <cell r="B2338" t="str">
            <v>SVN</v>
          </cell>
          <cell r="C2338" t="str">
            <v>Slovenia</v>
          </cell>
          <cell r="D2338" t="str">
            <v>Item 6</v>
          </cell>
          <cell r="E2338" t="str">
            <v>REG6</v>
          </cell>
          <cell r="F2338" t="str">
            <v>Trial period</v>
          </cell>
          <cell r="G2338">
            <v>2012</v>
          </cell>
          <cell r="H2338">
            <v>2012</v>
          </cell>
          <cell r="I2338" t="str">
            <v>Probation can last a maximum of six months. It can be extended in the event of temporary absence from work. Unsuccessful completion of probation is a reason for extraordinary cancellation (without notice period).</v>
          </cell>
          <cell r="J2338">
            <v>6</v>
          </cell>
          <cell r="M2338">
            <v>3</v>
          </cell>
        </row>
        <row r="2339">
          <cell r="A2339" t="str">
            <v>SVNREG72012</v>
          </cell>
          <cell r="B2339" t="str">
            <v>SVN</v>
          </cell>
          <cell r="C2339" t="str">
            <v>Slovenia</v>
          </cell>
          <cell r="D2339" t="str">
            <v>Item 7</v>
          </cell>
          <cell r="E2339" t="str">
            <v>REG7</v>
          </cell>
          <cell r="F2339" t="str">
            <v xml:space="preserve">Compensation following unfair dismissal </v>
          </cell>
          <cell r="G2339">
            <v>2012</v>
          </cell>
          <cell r="H2339">
            <v>2012</v>
          </cell>
          <cell r="I2339"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2339">
            <v>11.3</v>
          </cell>
          <cell r="M2339">
            <v>2</v>
          </cell>
        </row>
        <row r="2340">
          <cell r="A2340" t="str">
            <v>SVNREG82012</v>
          </cell>
          <cell r="B2340" t="str">
            <v>SVN</v>
          </cell>
          <cell r="C2340" t="str">
            <v>Slovenia</v>
          </cell>
          <cell r="D2340" t="str">
            <v>Item 8</v>
          </cell>
          <cell r="E2340" t="str">
            <v>REG8</v>
          </cell>
          <cell r="F2340" t="str">
            <v>Possibility of reinstatement following unfair dismissal</v>
          </cell>
          <cell r="G2340">
            <v>2012</v>
          </cell>
          <cell r="H2340">
            <v>2012</v>
          </cell>
          <cell r="I2340"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2340">
            <v>2</v>
          </cell>
          <cell r="M2340">
            <v>4</v>
          </cell>
        </row>
        <row r="2341">
          <cell r="A2341" t="str">
            <v>SVNREG92012</v>
          </cell>
          <cell r="B2341" t="str">
            <v>SVN</v>
          </cell>
          <cell r="C2341" t="str">
            <v>Slovenia</v>
          </cell>
          <cell r="D2341" t="str">
            <v>Item 9</v>
          </cell>
          <cell r="E2341" t="str">
            <v>REG9</v>
          </cell>
          <cell r="F2341" t="str">
            <v>Maximum time for claim</v>
          </cell>
          <cell r="G2341">
            <v>2012</v>
          </cell>
          <cell r="H2341">
            <v>2012</v>
          </cell>
          <cell r="I2341"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2341">
            <v>0</v>
          </cell>
          <cell r="M2341">
            <v>0</v>
          </cell>
        </row>
        <row r="2342">
          <cell r="A2342" t="str">
            <v>SVNFTC12012</v>
          </cell>
          <cell r="B2342" t="str">
            <v>SVN</v>
          </cell>
          <cell r="C2342" t="str">
            <v>Slovenia</v>
          </cell>
          <cell r="D2342" t="str">
            <v>Item 10</v>
          </cell>
          <cell r="E2342" t="str">
            <v>FTC1</v>
          </cell>
          <cell r="F2342" t="str">
            <v>Valid cases for use of fixed-term contracts, other than  “objective”  or “material” situation</v>
          </cell>
          <cell r="G2342">
            <v>2012</v>
          </cell>
          <cell r="H2342">
            <v>2012</v>
          </cell>
          <cell r="I2342"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2342">
            <v>2</v>
          </cell>
          <cell r="M2342">
            <v>2</v>
          </cell>
        </row>
        <row r="2343">
          <cell r="A2343" t="str">
            <v>SVNFTC22012</v>
          </cell>
          <cell r="B2343" t="str">
            <v>SVN</v>
          </cell>
          <cell r="C2343" t="str">
            <v>Slovenia</v>
          </cell>
          <cell r="D2343" t="str">
            <v>Item 11</v>
          </cell>
          <cell r="E2343" t="str">
            <v>FTC2</v>
          </cell>
          <cell r="F2343" t="str">
            <v>Maximum number of successive fixed-term contracts</v>
          </cell>
          <cell r="G2343">
            <v>2012</v>
          </cell>
          <cell r="H2343">
            <v>2012</v>
          </cell>
          <cell r="I2343" t="str">
            <v>No limit, within 2-year time limit for fixed term contracts.</v>
          </cell>
          <cell r="J2343">
            <v>100</v>
          </cell>
          <cell r="M2343">
            <v>0</v>
          </cell>
        </row>
        <row r="2344">
          <cell r="A2344" t="str">
            <v>SVNFTC32012</v>
          </cell>
          <cell r="B2344" t="str">
            <v>SVN</v>
          </cell>
          <cell r="C2344" t="str">
            <v>Slovenia</v>
          </cell>
          <cell r="D2344" t="str">
            <v>Item 12</v>
          </cell>
          <cell r="E2344" t="str">
            <v>FTC3</v>
          </cell>
          <cell r="F2344" t="str">
            <v>Maximum cumulated duration of successive fixed-term contracts</v>
          </cell>
          <cell r="G2344">
            <v>2012</v>
          </cell>
          <cell r="H2344">
            <v>2012</v>
          </cell>
          <cell r="I2344"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2344">
            <v>24</v>
          </cell>
          <cell r="M2344">
            <v>3</v>
          </cell>
        </row>
        <row r="2345">
          <cell r="A2345" t="str">
            <v>SVNTWA12012</v>
          </cell>
          <cell r="B2345" t="str">
            <v>SVN</v>
          </cell>
          <cell r="C2345" t="str">
            <v>Slovenia</v>
          </cell>
          <cell r="D2345" t="str">
            <v>Item 13</v>
          </cell>
          <cell r="E2345" t="str">
            <v>TWA1</v>
          </cell>
          <cell r="F2345" t="str">
            <v>Types of work for which TWA employment is legal</v>
          </cell>
          <cell r="G2345">
            <v>2012</v>
          </cell>
          <cell r="H2345">
            <v>2012</v>
          </cell>
          <cell r="I2345"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2345">
            <v>3.5</v>
          </cell>
          <cell r="M2345">
            <v>0.75</v>
          </cell>
        </row>
        <row r="2346">
          <cell r="A2346" t="str">
            <v>SVNTWA22012</v>
          </cell>
          <cell r="B2346" t="str">
            <v>SVN</v>
          </cell>
          <cell r="C2346" t="str">
            <v>Slovenia</v>
          </cell>
          <cell r="D2346" t="str">
            <v>Item 14</v>
          </cell>
          <cell r="E2346" t="str">
            <v>TWA2A, TWA2B</v>
          </cell>
          <cell r="F2346" t="str">
            <v>Are there any restrictions on the number of renewals of a TWA contract?</v>
          </cell>
          <cell r="G2346">
            <v>2012</v>
          </cell>
          <cell r="H2346">
            <v>2012</v>
          </cell>
          <cell r="I2346" t="str">
            <v>No restrictions.</v>
          </cell>
          <cell r="J2346" t="str">
            <v>No</v>
          </cell>
          <cell r="K2346" t="str">
            <v>No</v>
          </cell>
          <cell r="M2346">
            <v>2</v>
          </cell>
          <cell r="N2346">
            <v>2</v>
          </cell>
        </row>
        <row r="2347">
          <cell r="A2347" t="str">
            <v>SVNTWA32012</v>
          </cell>
          <cell r="B2347" t="str">
            <v>SVN</v>
          </cell>
          <cell r="C2347" t="str">
            <v>Slovenia</v>
          </cell>
          <cell r="D2347" t="str">
            <v>Item 15</v>
          </cell>
          <cell r="E2347" t="str">
            <v>TWA3A, TWA3B</v>
          </cell>
          <cell r="F2347" t="str">
            <v>Maximum cumulated duration of temporary work contracts</v>
          </cell>
          <cell r="G2347">
            <v>2012</v>
          </cell>
          <cell r="H2347">
            <v>2012</v>
          </cell>
          <cell r="I2347"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2347">
            <v>12</v>
          </cell>
          <cell r="K2347">
            <v>100</v>
          </cell>
          <cell r="M2347">
            <v>4</v>
          </cell>
          <cell r="N2347">
            <v>0</v>
          </cell>
        </row>
        <row r="2348">
          <cell r="A2348" t="str">
            <v>SVNTWA42012</v>
          </cell>
          <cell r="B2348" t="str">
            <v>SVN</v>
          </cell>
          <cell r="C2348" t="str">
            <v>Slovenia</v>
          </cell>
          <cell r="D2348" t="str">
            <v>Item 16</v>
          </cell>
          <cell r="E2348" t="str">
            <v>TWA4</v>
          </cell>
          <cell r="F2348" t="str">
            <v>Authorisation or reporting requirements</v>
          </cell>
          <cell r="G2348">
            <v>2012</v>
          </cell>
          <cell r="H2348">
            <v>2012</v>
          </cell>
          <cell r="I2348" t="str">
            <v>Agencies must be entered into the register of agencies and issue annual reports. Agencies must also provide a report upon request from the Ministry.</v>
          </cell>
          <cell r="J2348">
            <v>3</v>
          </cell>
          <cell r="M2348">
            <v>6</v>
          </cell>
        </row>
        <row r="2349">
          <cell r="A2349" t="str">
            <v>SVNTWA52012</v>
          </cell>
          <cell r="B2349" t="str">
            <v>SVN</v>
          </cell>
          <cell r="C2349" t="str">
            <v>Slovenia</v>
          </cell>
          <cell r="D2349" t="str">
            <v>Item 17</v>
          </cell>
          <cell r="E2349" t="str">
            <v>TWA5</v>
          </cell>
          <cell r="F2349" t="str">
            <v>Equal treatment for TWA workers</v>
          </cell>
          <cell r="G2349">
            <v>2012</v>
          </cell>
          <cell r="H2349">
            <v>2012</v>
          </cell>
          <cell r="I2349"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2349">
            <v>2</v>
          </cell>
          <cell r="M2349">
            <v>6</v>
          </cell>
        </row>
        <row r="2350">
          <cell r="A2350" t="str">
            <v>SVNCD12012</v>
          </cell>
          <cell r="B2350" t="str">
            <v>SVN</v>
          </cell>
          <cell r="C2350" t="str">
            <v>Slovenia</v>
          </cell>
          <cell r="D2350" t="str">
            <v>Item 18</v>
          </cell>
          <cell r="E2350" t="str">
            <v>CD1</v>
          </cell>
          <cell r="F2350" t="str">
            <v>Definition of collective dismissal</v>
          </cell>
          <cell r="G2350">
            <v>2012</v>
          </cell>
          <cell r="H2350">
            <v>2012</v>
          </cell>
          <cell r="I2350"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2350">
            <v>3</v>
          </cell>
          <cell r="M2350">
            <v>4.5</v>
          </cell>
        </row>
        <row r="2351">
          <cell r="A2351" t="str">
            <v>SVNCD22012</v>
          </cell>
          <cell r="B2351" t="str">
            <v>SVN</v>
          </cell>
          <cell r="C2351" t="str">
            <v>Slovenia</v>
          </cell>
          <cell r="D2351" t="str">
            <v>Item 19</v>
          </cell>
          <cell r="E2351" t="str">
            <v>CD2</v>
          </cell>
          <cell r="F2351" t="str">
            <v>Additional notification requirements in case of collective dismissals</v>
          </cell>
          <cell r="G2351">
            <v>2012</v>
          </cell>
          <cell r="H2351">
            <v>2012</v>
          </cell>
          <cell r="I2351" t="str">
            <v>The obligation to inform and consult with the union and the obligation to notify the Employment Service</v>
          </cell>
          <cell r="J2351">
            <v>1</v>
          </cell>
          <cell r="M2351">
            <v>3</v>
          </cell>
        </row>
        <row r="2352">
          <cell r="A2352" t="str">
            <v>SVNCD32012</v>
          </cell>
          <cell r="B2352" t="str">
            <v>SVN</v>
          </cell>
          <cell r="C2352" t="str">
            <v>Slovenia</v>
          </cell>
          <cell r="D2352" t="str">
            <v>Item 20</v>
          </cell>
          <cell r="E2352" t="str">
            <v>CD3</v>
          </cell>
          <cell r="F2352" t="str">
            <v>Additional delays involved in case of collective dismissals</v>
          </cell>
          <cell r="G2352">
            <v>2012</v>
          </cell>
          <cell r="H2352">
            <v>2012</v>
          </cell>
          <cell r="I2352"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2352">
            <v>30</v>
          </cell>
          <cell r="M2352">
            <v>3</v>
          </cell>
        </row>
        <row r="2353">
          <cell r="A2353" t="str">
            <v>SVNCD42012</v>
          </cell>
          <cell r="B2353" t="str">
            <v>SVN</v>
          </cell>
          <cell r="C2353" t="str">
            <v>Slovenia</v>
          </cell>
          <cell r="D2353" t="str">
            <v>Item 21</v>
          </cell>
          <cell r="E2353" t="str">
            <v>CD4</v>
          </cell>
          <cell r="F2353" t="str">
            <v>Other special costs to employers in case of collective dismissals</v>
          </cell>
          <cell r="G2353">
            <v>2012</v>
          </cell>
          <cell r="H2353">
            <v>2012</v>
          </cell>
          <cell r="I2353"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2353">
            <v>1</v>
          </cell>
          <cell r="M2353">
            <v>3</v>
          </cell>
        </row>
        <row r="2354">
          <cell r="A2354" t="str">
            <v>SVNREG12013</v>
          </cell>
          <cell r="B2354" t="str">
            <v>SVN</v>
          </cell>
          <cell r="C2354" t="str">
            <v>Slovenia</v>
          </cell>
          <cell r="D2354" t="str">
            <v>Item 1</v>
          </cell>
          <cell r="E2354" t="str">
            <v>REG1</v>
          </cell>
          <cell r="F2354" t="str">
            <v>Notification procedures</v>
          </cell>
          <cell r="G2354">
            <v>2013</v>
          </cell>
          <cell r="H2354">
            <v>2013</v>
          </cell>
          <cell r="I2354"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2354">
            <v>2.25</v>
          </cell>
          <cell r="M2354">
            <v>4.5</v>
          </cell>
        </row>
        <row r="2355">
          <cell r="A2355" t="str">
            <v>SVNREG22013</v>
          </cell>
          <cell r="B2355" t="str">
            <v>SVN</v>
          </cell>
          <cell r="C2355" t="str">
            <v>Slovenia</v>
          </cell>
          <cell r="D2355" t="str">
            <v>Item 2</v>
          </cell>
          <cell r="E2355" t="str">
            <v>REG2</v>
          </cell>
          <cell r="F2355" t="str">
            <v>Delay before notice can start</v>
          </cell>
          <cell r="G2355">
            <v>2013</v>
          </cell>
          <cell r="H2355">
            <v>2013</v>
          </cell>
          <cell r="I2355"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2355">
            <v>3</v>
          </cell>
          <cell r="M2355">
            <v>1</v>
          </cell>
        </row>
        <row r="2356">
          <cell r="A2356" t="str">
            <v>SVNREG32013</v>
          </cell>
          <cell r="B2356" t="str">
            <v>SVN</v>
          </cell>
          <cell r="C2356" t="str">
            <v>Slovenia</v>
          </cell>
          <cell r="D2356" t="str">
            <v>Item 3</v>
          </cell>
          <cell r="E2356" t="str">
            <v>REG3A, REG3B, REG3C</v>
          </cell>
          <cell r="F2356" t="str">
            <v>Notice / tenure</v>
          </cell>
          <cell r="G2356">
            <v>2013</v>
          </cell>
          <cell r="H2356">
            <v>2013</v>
          </cell>
          <cell r="I2356" t="str">
            <v xml:space="preserve">All workers: 30 days less than 5 years of tenure; 45 days - at least 5 years of tenure; 60 days - at least 15 years of tenure; 120 days - at least 25 years of tenure. 
Shorter notice periods are allowed for small employers (10 employees or less) by collective agreement.
</v>
          </cell>
          <cell r="J2356">
            <v>1</v>
          </cell>
          <cell r="K2356">
            <v>1</v>
          </cell>
          <cell r="L2356">
            <v>2</v>
          </cell>
          <cell r="M2356">
            <v>3</v>
          </cell>
          <cell r="N2356">
            <v>2</v>
          </cell>
          <cell r="O2356">
            <v>1</v>
          </cell>
        </row>
        <row r="2357">
          <cell r="A2357" t="str">
            <v>SVNREG42013</v>
          </cell>
          <cell r="B2357" t="str">
            <v>SVN</v>
          </cell>
          <cell r="C2357" t="str">
            <v>Slovenia</v>
          </cell>
          <cell r="D2357" t="str">
            <v>Item 4</v>
          </cell>
          <cell r="E2357" t="str">
            <v>REG4A, REG4B, REG4C</v>
          </cell>
          <cell r="F2357" t="str">
            <v>Severance pay / tenure</v>
          </cell>
          <cell r="G2357">
            <v>2013</v>
          </cell>
          <cell r="H2357">
            <v>2013</v>
          </cell>
          <cell r="I2357"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2357">
            <v>0</v>
          </cell>
          <cell r="K2357">
            <v>0.8</v>
          </cell>
          <cell r="L2357">
            <v>6.7</v>
          </cell>
          <cell r="M2357">
            <v>0</v>
          </cell>
          <cell r="N2357">
            <v>2</v>
          </cell>
          <cell r="O2357">
            <v>3</v>
          </cell>
        </row>
        <row r="2358">
          <cell r="A2358" t="str">
            <v>SVNREG52013</v>
          </cell>
          <cell r="B2358" t="str">
            <v>SVN</v>
          </cell>
          <cell r="C2358" t="str">
            <v>Slovenia</v>
          </cell>
          <cell r="D2358" t="str">
            <v>Item 5</v>
          </cell>
          <cell r="E2358" t="str">
            <v>REG5</v>
          </cell>
          <cell r="F2358" t="str">
            <v>Definition of justified or unfair dismissal</v>
          </cell>
          <cell r="G2358">
            <v>2013</v>
          </cell>
          <cell r="H2358">
            <v>2013</v>
          </cell>
          <cell r="I2358"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2358">
            <v>2</v>
          </cell>
          <cell r="M2358">
            <v>4</v>
          </cell>
        </row>
        <row r="2359">
          <cell r="A2359" t="str">
            <v>SVNREG62013</v>
          </cell>
          <cell r="B2359" t="str">
            <v>SVN</v>
          </cell>
          <cell r="C2359" t="str">
            <v>Slovenia</v>
          </cell>
          <cell r="D2359" t="str">
            <v>Item 6</v>
          </cell>
          <cell r="E2359" t="str">
            <v>REG6</v>
          </cell>
          <cell r="F2359" t="str">
            <v>Trial period</v>
          </cell>
          <cell r="G2359">
            <v>2013</v>
          </cell>
          <cell r="H2359">
            <v>2013</v>
          </cell>
          <cell r="I2359" t="str">
            <v>Probation can last a maximum of six months. It can be extended in the event of temporary absence from work. Unsuccessful completion of probation is a reason for extraordinary cancellation (without notice period).</v>
          </cell>
          <cell r="J2359">
            <v>6</v>
          </cell>
          <cell r="M2359">
            <v>3</v>
          </cell>
        </row>
        <row r="2360">
          <cell r="A2360" t="str">
            <v>SVNREG72013</v>
          </cell>
          <cell r="B2360" t="str">
            <v>SVN</v>
          </cell>
          <cell r="C2360" t="str">
            <v>Slovenia</v>
          </cell>
          <cell r="D2360" t="str">
            <v>Item 7</v>
          </cell>
          <cell r="E2360" t="str">
            <v>REG7</v>
          </cell>
          <cell r="F2360" t="str">
            <v xml:space="preserve">Compensation following unfair dismissal </v>
          </cell>
          <cell r="G2360">
            <v>2013</v>
          </cell>
          <cell r="H2360">
            <v>2013</v>
          </cell>
          <cell r="I2360"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2360">
            <v>11.3</v>
          </cell>
          <cell r="M2360">
            <v>2</v>
          </cell>
        </row>
        <row r="2361">
          <cell r="A2361" t="str">
            <v>SVNREG82013</v>
          </cell>
          <cell r="B2361" t="str">
            <v>SVN</v>
          </cell>
          <cell r="C2361" t="str">
            <v>Slovenia</v>
          </cell>
          <cell r="D2361" t="str">
            <v>Item 8</v>
          </cell>
          <cell r="E2361" t="str">
            <v>REG8</v>
          </cell>
          <cell r="F2361" t="str">
            <v>Possibility of reinstatement following unfair dismissal</v>
          </cell>
          <cell r="G2361">
            <v>2013</v>
          </cell>
          <cell r="H2361">
            <v>2013</v>
          </cell>
          <cell r="I2361"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2361">
            <v>2</v>
          </cell>
          <cell r="M2361">
            <v>4</v>
          </cell>
        </row>
        <row r="2362">
          <cell r="A2362" t="str">
            <v>SVNREG92013</v>
          </cell>
          <cell r="B2362" t="str">
            <v>SVN</v>
          </cell>
          <cell r="C2362" t="str">
            <v>Slovenia</v>
          </cell>
          <cell r="D2362" t="str">
            <v>Item 9</v>
          </cell>
          <cell r="E2362" t="str">
            <v>REG9</v>
          </cell>
          <cell r="F2362" t="str">
            <v>Maximum time for claim</v>
          </cell>
          <cell r="G2362">
            <v>2013</v>
          </cell>
          <cell r="H2362">
            <v>2013</v>
          </cell>
          <cell r="I2362"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2362">
            <v>0</v>
          </cell>
          <cell r="M2362">
            <v>0</v>
          </cell>
        </row>
        <row r="2363">
          <cell r="A2363" t="str">
            <v>SVNFTC12013</v>
          </cell>
          <cell r="B2363" t="str">
            <v>SVN</v>
          </cell>
          <cell r="C2363" t="str">
            <v>Slovenia</v>
          </cell>
          <cell r="D2363" t="str">
            <v>Item 10</v>
          </cell>
          <cell r="E2363" t="str">
            <v>FTC1</v>
          </cell>
          <cell r="F2363" t="str">
            <v>Valid cases for use of fixed-term contracts, other than  “objective”  or “material” situation</v>
          </cell>
          <cell r="G2363">
            <v>2013</v>
          </cell>
          <cell r="H2363">
            <v>2013</v>
          </cell>
          <cell r="I2363"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2363">
            <v>2</v>
          </cell>
          <cell r="M2363">
            <v>2</v>
          </cell>
        </row>
        <row r="2364">
          <cell r="A2364" t="str">
            <v>SVNFTC22013</v>
          </cell>
          <cell r="B2364" t="str">
            <v>SVN</v>
          </cell>
          <cell r="C2364" t="str">
            <v>Slovenia</v>
          </cell>
          <cell r="D2364" t="str">
            <v>Item 11</v>
          </cell>
          <cell r="E2364" t="str">
            <v>FTC2</v>
          </cell>
          <cell r="F2364" t="str">
            <v>Maximum number of successive fixed-term contracts</v>
          </cell>
          <cell r="G2364">
            <v>2013</v>
          </cell>
          <cell r="H2364">
            <v>2013</v>
          </cell>
          <cell r="I2364" t="str">
            <v>No limit, within 2-year time limit for fixed term contracts.</v>
          </cell>
          <cell r="J2364">
            <v>100</v>
          </cell>
          <cell r="M2364">
            <v>0</v>
          </cell>
        </row>
        <row r="2365">
          <cell r="A2365" t="str">
            <v>SVNFTC32013</v>
          </cell>
          <cell r="B2365" t="str">
            <v>SVN</v>
          </cell>
          <cell r="C2365" t="str">
            <v>Slovenia</v>
          </cell>
          <cell r="D2365" t="str">
            <v>Item 12</v>
          </cell>
          <cell r="E2365" t="str">
            <v>FTC3</v>
          </cell>
          <cell r="F2365" t="str">
            <v>Maximum cumulated duration of successive fixed-term contracts</v>
          </cell>
          <cell r="G2365">
            <v>2013</v>
          </cell>
          <cell r="H2365">
            <v>2013</v>
          </cell>
          <cell r="I2365"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2365">
            <v>24</v>
          </cell>
          <cell r="M2365">
            <v>3</v>
          </cell>
        </row>
        <row r="2366">
          <cell r="A2366" t="str">
            <v>SVNTWA12013</v>
          </cell>
          <cell r="B2366" t="str">
            <v>SVN</v>
          </cell>
          <cell r="C2366" t="str">
            <v>Slovenia</v>
          </cell>
          <cell r="D2366" t="str">
            <v>Item 13</v>
          </cell>
          <cell r="E2366" t="str">
            <v>TWA1</v>
          </cell>
          <cell r="F2366" t="str">
            <v>Types of work for which TWA employment is legal</v>
          </cell>
          <cell r="G2366">
            <v>2013</v>
          </cell>
          <cell r="H2366">
            <v>2013</v>
          </cell>
          <cell r="I2366"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2366">
            <v>3.5</v>
          </cell>
          <cell r="M2366">
            <v>0.75</v>
          </cell>
        </row>
        <row r="2367">
          <cell r="A2367" t="str">
            <v>SVNTWA22013</v>
          </cell>
          <cell r="B2367" t="str">
            <v>SVN</v>
          </cell>
          <cell r="C2367" t="str">
            <v>Slovenia</v>
          </cell>
          <cell r="D2367" t="str">
            <v>Item 14</v>
          </cell>
          <cell r="E2367" t="str">
            <v>TWA2A, TWA2B</v>
          </cell>
          <cell r="F2367" t="str">
            <v>Are there any restrictions on the number of renewals of a TWA contract?</v>
          </cell>
          <cell r="G2367">
            <v>2013</v>
          </cell>
          <cell r="H2367">
            <v>2013</v>
          </cell>
          <cell r="I2367" t="str">
            <v>No restrictions.</v>
          </cell>
          <cell r="J2367" t="str">
            <v>No</v>
          </cell>
          <cell r="K2367" t="str">
            <v>No</v>
          </cell>
          <cell r="M2367">
            <v>2</v>
          </cell>
          <cell r="N2367">
            <v>2</v>
          </cell>
        </row>
        <row r="2368">
          <cell r="A2368" t="str">
            <v>SVNTWA32013</v>
          </cell>
          <cell r="B2368" t="str">
            <v>SVN</v>
          </cell>
          <cell r="C2368" t="str">
            <v>Slovenia</v>
          </cell>
          <cell r="D2368" t="str">
            <v>Item 15</v>
          </cell>
          <cell r="E2368" t="str">
            <v>TWA3A, TWA3B</v>
          </cell>
          <cell r="F2368" t="str">
            <v>Maximum cumulated duration of temporary work contracts</v>
          </cell>
          <cell r="G2368">
            <v>2013</v>
          </cell>
          <cell r="H2368">
            <v>2013</v>
          </cell>
          <cell r="I2368"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2368">
            <v>12</v>
          </cell>
          <cell r="K2368">
            <v>100</v>
          </cell>
          <cell r="M2368">
            <v>4</v>
          </cell>
          <cell r="N2368">
            <v>0</v>
          </cell>
        </row>
        <row r="2369">
          <cell r="A2369" t="str">
            <v>SVNTWA42013</v>
          </cell>
          <cell r="B2369" t="str">
            <v>SVN</v>
          </cell>
          <cell r="C2369" t="str">
            <v>Slovenia</v>
          </cell>
          <cell r="D2369" t="str">
            <v>Item 16</v>
          </cell>
          <cell r="E2369" t="str">
            <v>TWA4</v>
          </cell>
          <cell r="F2369" t="str">
            <v>Authorisation or reporting requirements</v>
          </cell>
          <cell r="G2369">
            <v>2013</v>
          </cell>
          <cell r="H2369">
            <v>2013</v>
          </cell>
          <cell r="I2369" t="str">
            <v>Agencies must be entered into the register of agencies and issue annual reports. Agencies must also provide a report upon request from the Ministry.</v>
          </cell>
          <cell r="J2369">
            <v>3</v>
          </cell>
          <cell r="M2369">
            <v>6</v>
          </cell>
        </row>
        <row r="2370">
          <cell r="A2370" t="str">
            <v>SVNTWA52013</v>
          </cell>
          <cell r="B2370" t="str">
            <v>SVN</v>
          </cell>
          <cell r="C2370" t="str">
            <v>Slovenia</v>
          </cell>
          <cell r="D2370" t="str">
            <v>Item 17</v>
          </cell>
          <cell r="E2370" t="str">
            <v>TWA5</v>
          </cell>
          <cell r="F2370" t="str">
            <v>Equal treatment for TWA workers</v>
          </cell>
          <cell r="G2370">
            <v>2013</v>
          </cell>
          <cell r="H2370">
            <v>2013</v>
          </cell>
          <cell r="I2370"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2370">
            <v>2</v>
          </cell>
          <cell r="M2370">
            <v>6</v>
          </cell>
          <cell r="P2370">
            <v>41275</v>
          </cell>
        </row>
        <row r="2371">
          <cell r="A2371" t="str">
            <v>SVNCD12013</v>
          </cell>
          <cell r="B2371" t="str">
            <v>SVN</v>
          </cell>
          <cell r="C2371" t="str">
            <v>Slovenia</v>
          </cell>
          <cell r="D2371" t="str">
            <v>Item 18</v>
          </cell>
          <cell r="E2371" t="str">
            <v>CD1</v>
          </cell>
          <cell r="F2371" t="str">
            <v>Definition of collective dismissal</v>
          </cell>
          <cell r="G2371">
            <v>2013</v>
          </cell>
          <cell r="H2371">
            <v>2013</v>
          </cell>
          <cell r="I2371"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2371">
            <v>3</v>
          </cell>
          <cell r="M2371">
            <v>4.5</v>
          </cell>
        </row>
        <row r="2372">
          <cell r="A2372" t="str">
            <v>SVNCD22013</v>
          </cell>
          <cell r="B2372" t="str">
            <v>SVN</v>
          </cell>
          <cell r="C2372" t="str">
            <v>Slovenia</v>
          </cell>
          <cell r="D2372" t="str">
            <v>Item 19</v>
          </cell>
          <cell r="E2372" t="str">
            <v>CD2</v>
          </cell>
          <cell r="F2372" t="str">
            <v>Additional notification requirements in case of collective dismissals</v>
          </cell>
          <cell r="G2372">
            <v>2013</v>
          </cell>
          <cell r="H2372">
            <v>2013</v>
          </cell>
          <cell r="I2372" t="str">
            <v>The obligation to inform and consult with the union and the obligation to notify the Employment Service</v>
          </cell>
          <cell r="J2372">
            <v>1</v>
          </cell>
          <cell r="M2372">
            <v>3</v>
          </cell>
        </row>
        <row r="2373">
          <cell r="A2373" t="str">
            <v>SVNCD32013</v>
          </cell>
          <cell r="B2373" t="str">
            <v>SVN</v>
          </cell>
          <cell r="C2373" t="str">
            <v>Slovenia</v>
          </cell>
          <cell r="D2373" t="str">
            <v>Item 20</v>
          </cell>
          <cell r="E2373" t="str">
            <v>CD3</v>
          </cell>
          <cell r="F2373" t="str">
            <v>Additional delays involved in case of collective dismissals</v>
          </cell>
          <cell r="G2373">
            <v>2013</v>
          </cell>
          <cell r="H2373">
            <v>2013</v>
          </cell>
          <cell r="I2373"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2373">
            <v>30</v>
          </cell>
          <cell r="M2373">
            <v>3</v>
          </cell>
        </row>
        <row r="2374">
          <cell r="A2374" t="str">
            <v>SVNCD42013</v>
          </cell>
          <cell r="B2374" t="str">
            <v>SVN</v>
          </cell>
          <cell r="C2374" t="str">
            <v>Slovenia</v>
          </cell>
          <cell r="D2374" t="str">
            <v>Item 21</v>
          </cell>
          <cell r="E2374" t="str">
            <v>CD4</v>
          </cell>
          <cell r="F2374" t="str">
            <v>Other special costs to employers in case of collective dismissals</v>
          </cell>
          <cell r="G2374">
            <v>2013</v>
          </cell>
          <cell r="H2374">
            <v>2013</v>
          </cell>
          <cell r="I2374"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2374">
            <v>1</v>
          </cell>
          <cell r="M2374">
            <v>3</v>
          </cell>
        </row>
        <row r="2375">
          <cell r="A2375" t="str">
            <v>SVKREG12012</v>
          </cell>
          <cell r="B2375" t="str">
            <v>SVK</v>
          </cell>
          <cell r="C2375" t="str">
            <v>Slovak Republic</v>
          </cell>
          <cell r="D2375" t="str">
            <v>Item 1</v>
          </cell>
          <cell r="E2375" t="str">
            <v>REG1</v>
          </cell>
          <cell r="F2375" t="str">
            <v>Notification procedures</v>
          </cell>
          <cell r="G2375">
            <v>2012</v>
          </cell>
          <cell r="H2375">
            <v>2012</v>
          </cell>
          <cell r="I2375" t="str">
            <v>Notice must be given in writing.</v>
          </cell>
          <cell r="J2375">
            <v>1</v>
          </cell>
          <cell r="M2375">
            <v>2</v>
          </cell>
        </row>
        <row r="2376">
          <cell r="A2376" t="str">
            <v>SVKREG22012</v>
          </cell>
          <cell r="B2376" t="str">
            <v>SVK</v>
          </cell>
          <cell r="C2376" t="str">
            <v>Slovak Republic</v>
          </cell>
          <cell r="D2376" t="str">
            <v>Item 2</v>
          </cell>
          <cell r="E2376" t="str">
            <v>REG2</v>
          </cell>
          <cell r="F2376" t="str">
            <v>Delay before notice can start</v>
          </cell>
          <cell r="G2376">
            <v>2012</v>
          </cell>
          <cell r="H2376">
            <v>2012</v>
          </cell>
          <cell r="I2376" t="str">
            <v xml:space="preserve">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 
Calculation: 4 days = 6/2 days for required warning procedure + 1 day for notice
</v>
          </cell>
          <cell r="J2376">
            <v>4</v>
          </cell>
          <cell r="M2376">
            <v>1</v>
          </cell>
        </row>
        <row r="2377">
          <cell r="A2377" t="str">
            <v>SVKREG32012</v>
          </cell>
          <cell r="B2377" t="str">
            <v>SVK</v>
          </cell>
          <cell r="C2377" t="str">
            <v>Slovak Republic</v>
          </cell>
          <cell r="D2377" t="str">
            <v>Item 3</v>
          </cell>
          <cell r="E2377" t="str">
            <v>REG3A, REG3B, REG3C</v>
          </cell>
          <cell r="F2377" t="str">
            <v>Notice / tenure</v>
          </cell>
          <cell r="G2377">
            <v>2012</v>
          </cell>
          <cell r="H2377">
            <v>2012</v>
          </cell>
          <cell r="I2377" t="str">
            <v xml:space="preserve">Termination for organizational reasons (Section 63 (1a) or (1b), Labour Code): at least 1m&lt;1y; at least 2m&lt;5y; at least 3m≥5y (cf. Section 62, labour Code).
Termination for health or personal reasons (Section 63 (1c), (1d) or (1e), Labour Code): 1m&lt;1y; 2m≥2y (cf. Section 62, labour Code).
The period of employment relationship for the purpose of notice of termination shall include repeated fixed term employment relationships concluded with the same employer if they followed each other without break.
Calculation: average of personal reasons and organizational reasons.
</v>
          </cell>
          <cell r="J2377">
            <v>1</v>
          </cell>
          <cell r="K2377">
            <v>2</v>
          </cell>
          <cell r="L2377">
            <v>2.5</v>
          </cell>
          <cell r="M2377">
            <v>3</v>
          </cell>
          <cell r="N2377">
            <v>4</v>
          </cell>
          <cell r="O2377">
            <v>1</v>
          </cell>
          <cell r="P2377">
            <v>40787</v>
          </cell>
        </row>
        <row r="2378">
          <cell r="A2378" t="str">
            <v>SVKREG42012</v>
          </cell>
          <cell r="B2378" t="str">
            <v>SVK</v>
          </cell>
          <cell r="C2378" t="str">
            <v>Slovak Republic</v>
          </cell>
          <cell r="D2378" t="str">
            <v>Item 4</v>
          </cell>
          <cell r="E2378" t="str">
            <v>REG4A, REG4B, REG4C</v>
          </cell>
          <cell r="F2378" t="str">
            <v>Severance pay / tenure</v>
          </cell>
          <cell r="G2378">
            <v>2012</v>
          </cell>
          <cell r="H2378">
            <v>2012</v>
          </cell>
          <cell r="I2378" t="str">
            <v xml:space="preserve">No obligation to pay severance payment in case of termination of contract by advance notice.
However the employee is entitled to ask to receive severance payments in lieu of notice if termination is for health or organizational reasons.
Severance pay is the same as notice period – 1/2/3 months in case of organizational reasons and health reason. Specific situation (10x of average wage) – see section 76 (4) of Labour Code: .
If an employer terminates an employee’s employment relationship by notice or by agreement on the reasons that the employee must no longer perform his/her work as a result of an occupational accident, occupational disease or the risk of such a disease, or that the employee has already received the maximum permitted level of exposure in the work place as determined by a decision of a competent public health body, the employee shall be entitled to a severance allowance equal to at least ten times his/her monthly earnings; this shall not apply if an occupational accident was caused by the employee breaching, through his/her own fault, legal regulations or other regulations for ensuring occupational safety and health or instructions for ensuring occupational safety and health despite having been duly and demonstrably </v>
          </cell>
          <cell r="J2378">
            <v>0</v>
          </cell>
          <cell r="K2378">
            <v>0</v>
          </cell>
          <cell r="L2378">
            <v>0</v>
          </cell>
          <cell r="M2378">
            <v>0</v>
          </cell>
          <cell r="N2378">
            <v>0</v>
          </cell>
          <cell r="O2378">
            <v>0</v>
          </cell>
        </row>
        <row r="2379">
          <cell r="A2379" t="str">
            <v>SVKREG52012</v>
          </cell>
          <cell r="B2379" t="str">
            <v>SVK</v>
          </cell>
          <cell r="C2379" t="str">
            <v>Slovak Republic</v>
          </cell>
          <cell r="D2379" t="str">
            <v>Item 5</v>
          </cell>
          <cell r="E2379" t="str">
            <v>REG5</v>
          </cell>
          <cell r="F2379" t="str">
            <v>Definition of justified or unfair dismissal</v>
          </cell>
          <cell r="G2379">
            <v>2012</v>
          </cell>
          <cell r="H2379">
            <v>2012</v>
          </cell>
          <cell r="I2379"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2379">
            <v>0</v>
          </cell>
          <cell r="M2379">
            <v>0</v>
          </cell>
        </row>
        <row r="2380">
          <cell r="A2380" t="str">
            <v>SVKREG62012</v>
          </cell>
          <cell r="B2380" t="str">
            <v>SVK</v>
          </cell>
          <cell r="C2380" t="str">
            <v>Slovak Republic</v>
          </cell>
          <cell r="D2380" t="str">
            <v>Item 6</v>
          </cell>
          <cell r="E2380" t="str">
            <v>REG6</v>
          </cell>
          <cell r="F2380" t="str">
            <v>Trial period</v>
          </cell>
          <cell r="G2380">
            <v>2012</v>
          </cell>
          <cell r="H2380">
            <v>2012</v>
          </cell>
          <cell r="I2380" t="str">
            <v xml:space="preserve">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
</v>
          </cell>
          <cell r="J2380">
            <v>3</v>
          </cell>
          <cell r="M2380">
            <v>4</v>
          </cell>
        </row>
        <row r="2381">
          <cell r="A2381" t="str">
            <v>SVKREG72012</v>
          </cell>
          <cell r="B2381" t="str">
            <v>SVK</v>
          </cell>
          <cell r="C2381" t="str">
            <v>Slovak Republic</v>
          </cell>
          <cell r="D2381" t="str">
            <v>Item 7</v>
          </cell>
          <cell r="E2381" t="str">
            <v>REG7</v>
          </cell>
          <cell r="F2381" t="str">
            <v xml:space="preserve">Compensation following unfair dismissal </v>
          </cell>
          <cell r="G2381">
            <v>2012</v>
          </cell>
          <cell r="H2381">
            <v>2012</v>
          </cell>
          <cell r="I2381" t="str">
            <v>Up to 9 months wages, compensation amounts to the average earnings from the day the worker announced to the employer that he/she insists on keeping employment, to the date in which the employer enables him/her to keep working, or until a court rules on termination of the employment relationship.</v>
          </cell>
          <cell r="J2381">
            <v>6</v>
          </cell>
          <cell r="M2381">
            <v>1</v>
          </cell>
        </row>
        <row r="2382">
          <cell r="A2382" t="str">
            <v>SVKREG82012</v>
          </cell>
          <cell r="B2382" t="str">
            <v>SVK</v>
          </cell>
          <cell r="C2382" t="str">
            <v>Slovak Republic</v>
          </cell>
          <cell r="D2382" t="str">
            <v>Item 8</v>
          </cell>
          <cell r="E2382" t="str">
            <v>REG8</v>
          </cell>
          <cell r="F2382" t="str">
            <v>Possibility of reinstatement following unfair dismissal</v>
          </cell>
          <cell r="G2382">
            <v>2012</v>
          </cell>
          <cell r="H2382">
            <v>2012</v>
          </cell>
          <cell r="I2382"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2382">
            <v>2.5</v>
          </cell>
          <cell r="M2382">
            <v>5</v>
          </cell>
        </row>
        <row r="2383">
          <cell r="A2383" t="str">
            <v>SVKREG92012</v>
          </cell>
          <cell r="B2383" t="str">
            <v>SVK</v>
          </cell>
          <cell r="C2383" t="str">
            <v>Slovak Republic</v>
          </cell>
          <cell r="D2383" t="str">
            <v>Item 9</v>
          </cell>
          <cell r="E2383" t="str">
            <v>REG9</v>
          </cell>
          <cell r="F2383" t="str">
            <v>Maximum time for claim</v>
          </cell>
          <cell r="G2383">
            <v>2012</v>
          </cell>
          <cell r="H2383">
            <v>2012</v>
          </cell>
          <cell r="I2383"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2383">
            <v>2</v>
          </cell>
          <cell r="M2383">
            <v>2</v>
          </cell>
        </row>
        <row r="2384">
          <cell r="A2384" t="str">
            <v>SVKFTC12012</v>
          </cell>
          <cell r="B2384" t="str">
            <v>SVK</v>
          </cell>
          <cell r="C2384" t="str">
            <v>Slovak Republic</v>
          </cell>
          <cell r="D2384" t="str">
            <v>Item 10</v>
          </cell>
          <cell r="E2384" t="str">
            <v>FTC1</v>
          </cell>
          <cell r="F2384" t="str">
            <v>Valid cases for use of fixed-term contracts, other than  “objective”  or “material” situation</v>
          </cell>
          <cell r="G2384">
            <v>2012</v>
          </cell>
          <cell r="H2384">
            <v>2012</v>
          </cell>
          <cell r="I2384" t="str">
            <v>A fixed term employment may be agreed, extended or renewed for a maximum of three years without specifying an objective reason.</v>
          </cell>
          <cell r="J2384">
            <v>3</v>
          </cell>
          <cell r="M2384">
            <v>0</v>
          </cell>
        </row>
        <row r="2385">
          <cell r="A2385" t="str">
            <v>SVKFTC22012</v>
          </cell>
          <cell r="B2385" t="str">
            <v>SVK</v>
          </cell>
          <cell r="C2385" t="str">
            <v>Slovak Republic</v>
          </cell>
          <cell r="D2385" t="str">
            <v>Item 11</v>
          </cell>
          <cell r="E2385" t="str">
            <v>FTC2</v>
          </cell>
          <cell r="F2385" t="str">
            <v>Maximum number of successive fixed-term contracts</v>
          </cell>
          <cell r="G2385">
            <v>2012</v>
          </cell>
          <cell r="H2385">
            <v>2012</v>
          </cell>
          <cell r="I2385" t="str">
            <v>Fixed-term employment may only be agreed for a maximum of 3 years. Fixed-term employment may only be extended or renewed once within the 3-year period. Another extension or renewal of fixed-term employment may only be agreed for material or objective reasons.</v>
          </cell>
          <cell r="J2385">
            <v>2.5</v>
          </cell>
          <cell r="M2385">
            <v>4</v>
          </cell>
        </row>
        <row r="2386">
          <cell r="A2386" t="str">
            <v>SVKFTC32012</v>
          </cell>
          <cell r="B2386" t="str">
            <v>SVK</v>
          </cell>
          <cell r="C2386" t="str">
            <v>Slovak Republic</v>
          </cell>
          <cell r="D2386" t="str">
            <v>Item 12</v>
          </cell>
          <cell r="E2386" t="str">
            <v>FTC3</v>
          </cell>
          <cell r="F2386" t="str">
            <v>Maximum cumulated duration of successive fixed-term contracts</v>
          </cell>
          <cell r="G2386">
            <v>2012</v>
          </cell>
          <cell r="H2386">
            <v>2012</v>
          </cell>
          <cell r="I2386" t="str">
            <v>The cumulated duration of successive fixed-term contracts may reach a maximum of 36 months. This shall not apply if fixed-term contracts are concluded for material or objective reasons.</v>
          </cell>
          <cell r="J2386">
            <v>36</v>
          </cell>
          <cell r="M2386">
            <v>1</v>
          </cell>
          <cell r="P2386" t="str">
            <v>but 36 months in 2012 and 24 months in 2011.</v>
          </cell>
        </row>
        <row r="2387">
          <cell r="A2387" t="str">
            <v>SVKTWA12012</v>
          </cell>
          <cell r="B2387" t="str">
            <v>SVK</v>
          </cell>
          <cell r="C2387" t="str">
            <v>Slovak Republic</v>
          </cell>
          <cell r="D2387" t="str">
            <v>Item 13</v>
          </cell>
          <cell r="E2387" t="str">
            <v>TWA1</v>
          </cell>
          <cell r="F2387" t="str">
            <v>Types of work for which TWA employment is legal</v>
          </cell>
          <cell r="G2387">
            <v>2012</v>
          </cell>
          <cell r="H2387">
            <v>2012</v>
          </cell>
          <cell r="I2387" t="str">
            <v>Section 58a (1) states that “The employer may agree on temporary assignment with the using employer only where there are objective operational reasons for such assignment” (cf. Act No. 348/2007).</v>
          </cell>
          <cell r="J2387">
            <v>2</v>
          </cell>
          <cell r="M2387">
            <v>3</v>
          </cell>
        </row>
        <row r="2388">
          <cell r="A2388" t="str">
            <v>SVKTWA22012</v>
          </cell>
          <cell r="B2388" t="str">
            <v>SVK</v>
          </cell>
          <cell r="C2388" t="str">
            <v>Slovak Republic</v>
          </cell>
          <cell r="D2388" t="str">
            <v>Item 14</v>
          </cell>
          <cell r="E2388" t="str">
            <v>TWA2A, TWA2B</v>
          </cell>
          <cell r="F2388" t="str">
            <v>Are there any restrictions on the number of renewals of a TWA contract?</v>
          </cell>
          <cell r="G2388">
            <v>2012</v>
          </cell>
          <cell r="H2388">
            <v>2012</v>
          </cell>
          <cell r="I2388" t="str">
            <v>No for assignments. Same restrictions as for fixed-term contracts if the contract between the agency and the worker is fixed-term.</v>
          </cell>
          <cell r="J2388" t="str">
            <v>No</v>
          </cell>
          <cell r="K2388" t="str">
            <v>Yes</v>
          </cell>
          <cell r="M2388">
            <v>2</v>
          </cell>
          <cell r="N2388">
            <v>4</v>
          </cell>
        </row>
        <row r="2389">
          <cell r="A2389" t="str">
            <v>SVKTWA32012</v>
          </cell>
          <cell r="B2389" t="str">
            <v>SVK</v>
          </cell>
          <cell r="C2389" t="str">
            <v>Slovak Republic</v>
          </cell>
          <cell r="D2389" t="str">
            <v>Item 15</v>
          </cell>
          <cell r="E2389" t="str">
            <v>TWA3A, TWA3B</v>
          </cell>
          <cell r="F2389" t="str">
            <v>Maximum cumulated duration of temporary work contracts</v>
          </cell>
          <cell r="G2389">
            <v>2012</v>
          </cell>
          <cell r="H2389">
            <v>2012</v>
          </cell>
          <cell r="I2389" t="str">
            <v xml:space="preserve">No limit for both assignment and contract, if the latter is open-ended. </v>
          </cell>
          <cell r="J2389">
            <v>100</v>
          </cell>
          <cell r="K2389">
            <v>100</v>
          </cell>
          <cell r="M2389">
            <v>0</v>
          </cell>
          <cell r="N2389">
            <v>0</v>
          </cell>
        </row>
        <row r="2390">
          <cell r="A2390" t="str">
            <v>SVKTWA42012</v>
          </cell>
          <cell r="B2390" t="str">
            <v>SVK</v>
          </cell>
          <cell r="C2390" t="str">
            <v>Slovak Republic</v>
          </cell>
          <cell r="D2390" t="str">
            <v>Item 16</v>
          </cell>
          <cell r="E2390" t="str">
            <v>TWA4</v>
          </cell>
          <cell r="F2390" t="str">
            <v>Authorisation and reporting obligations</v>
          </cell>
          <cell r="G2390">
            <v>2012</v>
          </cell>
          <cell r="H2390">
            <v>2012</v>
          </cell>
          <cell r="I2390" t="str">
            <v>Requires administrative authorisation. The TWA is also required to submit annual reports of activities to the Centre of Labour, Social Affairs and Family.</v>
          </cell>
          <cell r="J2390">
            <v>3</v>
          </cell>
          <cell r="M2390">
            <v>6</v>
          </cell>
        </row>
        <row r="2391">
          <cell r="A2391" t="str">
            <v>SVKTWA52012</v>
          </cell>
          <cell r="B2391" t="str">
            <v>SVK</v>
          </cell>
          <cell r="C2391" t="str">
            <v>Slovak Republic</v>
          </cell>
          <cell r="D2391" t="str">
            <v>Item 17</v>
          </cell>
          <cell r="E2391" t="str">
            <v>TWA5</v>
          </cell>
          <cell r="F2391" t="str">
            <v>Equal treatment for TWA workers</v>
          </cell>
          <cell r="G2391">
            <v>2012</v>
          </cell>
          <cell r="H2391">
            <v>2012</v>
          </cell>
          <cell r="I2391" t="str">
            <v>Working conditions, including wage conditions and employment conditions for TWA workers must be at least equally favourable to those of comparable workers at the user firm.
Cf. Section 58 (5) of the Labour Code</v>
          </cell>
          <cell r="J2391">
            <v>2</v>
          </cell>
          <cell r="M2391">
            <v>6</v>
          </cell>
          <cell r="P2391">
            <v>40238</v>
          </cell>
        </row>
        <row r="2392">
          <cell r="A2392" t="str">
            <v>SVKCD12012</v>
          </cell>
          <cell r="B2392" t="str">
            <v>SVK</v>
          </cell>
          <cell r="C2392" t="str">
            <v>Slovak Republic</v>
          </cell>
          <cell r="D2392" t="str">
            <v>Item 18</v>
          </cell>
          <cell r="E2392" t="str">
            <v>CD1</v>
          </cell>
          <cell r="F2392" t="str">
            <v>Definition of collective dismissal</v>
          </cell>
          <cell r="G2392">
            <v>2012</v>
          </cell>
          <cell r="H2392">
            <v>2012</v>
          </cell>
          <cell r="I2392" t="str">
            <v>Section 73 (1) of Labour Code provides that collective redundancy shall occur if an employer or a part of an employer terminates the employment relationship by notice for the reasons stipulated in § 63 paragraph (1) letter (a) and (b), or if employment relationship is terminated by another method on reason not relating to the person of the employee within 30 days
a) of at least ten employees of an employer who employs more than 20 and less than 100 employees,
b) of at least 10% of total up expenses of employees of an employer who employs at least 100 and less than 300 employees,
c) of at least 30 employees of an employer who employs at least than 300 employees.
regulations apply from 10 dismissals upward</v>
          </cell>
          <cell r="J2392">
            <v>3</v>
          </cell>
          <cell r="M2392">
            <v>4.5</v>
          </cell>
          <cell r="P2392">
            <v>40787</v>
          </cell>
        </row>
        <row r="2393">
          <cell r="A2393" t="str">
            <v>SVKCD22012</v>
          </cell>
          <cell r="B2393" t="str">
            <v>SVK</v>
          </cell>
          <cell r="C2393" t="str">
            <v>Slovak Republic</v>
          </cell>
          <cell r="D2393" t="str">
            <v>Item 19</v>
          </cell>
          <cell r="E2393" t="str">
            <v>CD2</v>
          </cell>
          <cell r="F2393" t="str">
            <v>Additional notification requirements in case of collective dismissals</v>
          </cell>
          <cell r="G2393">
            <v>2012</v>
          </cell>
          <cell r="H2393">
            <v>2012</v>
          </cell>
          <cell r="I2393"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2393">
            <v>2</v>
          </cell>
          <cell r="M2393">
            <v>6</v>
          </cell>
        </row>
        <row r="2394">
          <cell r="A2394" t="str">
            <v>SVKCD32012</v>
          </cell>
          <cell r="B2394" t="str">
            <v>SVK</v>
          </cell>
          <cell r="C2394" t="str">
            <v>Slovak Republic</v>
          </cell>
          <cell r="D2394" t="str">
            <v>Item 20</v>
          </cell>
          <cell r="E2394" t="str">
            <v>CD3</v>
          </cell>
          <cell r="F2394" t="str">
            <v>Additional delays involved in case of collective dismissals</v>
          </cell>
          <cell r="G2394">
            <v>2012</v>
          </cell>
          <cell r="H2394">
            <v>2012</v>
          </cell>
          <cell r="I2394" t="str">
            <v xml:space="preserve">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or employees’ representatives to the Labour Office.
Calculation: at least 4 days for negotiations plus 30 days for informing the Labour Office minus delays reported in item 2.
The Office of Labour, Social Affairs and Family may make a reasonable reduction of this period 
</v>
          </cell>
          <cell r="J2394">
            <v>30</v>
          </cell>
          <cell r="M2394">
            <v>3</v>
          </cell>
        </row>
        <row r="2395">
          <cell r="A2395" t="str">
            <v>SVKCD42012</v>
          </cell>
          <cell r="B2395" t="str">
            <v>SVK</v>
          </cell>
          <cell r="C2395" t="str">
            <v>Slovak Republic</v>
          </cell>
          <cell r="D2395" t="str">
            <v>Item 21</v>
          </cell>
          <cell r="E2395" t="str">
            <v>CD4</v>
          </cell>
          <cell r="F2395" t="str">
            <v>Other special costs to employers in case of collective dismissals</v>
          </cell>
          <cell r="G2395">
            <v>2012</v>
          </cell>
          <cell r="H2395">
            <v>2012</v>
          </cell>
          <cell r="I2395" t="str">
            <v xml:space="preserve">Type of negociation required: 
- Consultation with the relevant trade union body on alternatives to redundancy and measures for mitigating the adverse consequences of collective redundancies of employees. The competent trade union body may submit comments relating to collective redundancies to the Labour Office. 
- Providing information to the Labour Office 
Severance pay: No special regulations for collective dismissal.
</v>
          </cell>
          <cell r="J2395">
            <v>0</v>
          </cell>
          <cell r="M2395">
            <v>0</v>
          </cell>
          <cell r="P2395">
            <v>40787</v>
          </cell>
        </row>
        <row r="2396">
          <cell r="A2396" t="str">
            <v>SVKREG12013</v>
          </cell>
          <cell r="B2396" t="str">
            <v>SVK</v>
          </cell>
          <cell r="C2396" t="str">
            <v>Slovak Republic</v>
          </cell>
          <cell r="D2396" t="str">
            <v>Item 1</v>
          </cell>
          <cell r="E2396" t="str">
            <v>REG1</v>
          </cell>
          <cell r="F2396" t="str">
            <v>Notification procedures</v>
          </cell>
          <cell r="G2396">
            <v>2013</v>
          </cell>
          <cell r="H2396">
            <v>2013</v>
          </cell>
          <cell r="I2396" t="str">
            <v>Notice must be given in writing.</v>
          </cell>
          <cell r="J2396">
            <v>1</v>
          </cell>
          <cell r="M2396">
            <v>2</v>
          </cell>
        </row>
        <row r="2397">
          <cell r="A2397" t="str">
            <v>SVKREG22013</v>
          </cell>
          <cell r="B2397" t="str">
            <v>SVK</v>
          </cell>
          <cell r="C2397" t="str">
            <v>Slovak Republic</v>
          </cell>
          <cell r="D2397" t="str">
            <v>Item 2</v>
          </cell>
          <cell r="E2397" t="str">
            <v>REG2</v>
          </cell>
          <cell r="F2397" t="str">
            <v>Delay before notice can start</v>
          </cell>
          <cell r="G2397">
            <v>2013</v>
          </cell>
          <cell r="H2397">
            <v>2013</v>
          </cell>
          <cell r="I2397" t="str">
            <v xml:space="preserve">Personal reasons (e.g. continual minor breaches of work discipline or unsatisfactory work results) – If the employee does not satisfactorily fulfil the work tasks, notice can be given if the employer has, in the preceding six months challenged him in writing to rectify the insufficiencies, and the employee failed to do so within a reasonable period of time, For less serious breaches of labour discipline, the employee may be given a notice if, with respect to breach of labour discipline, he/she has been cautioned in writing within the previous six months as to the possibility of notice.
Redundancy/economic/organisational reasons – Standard notification procedure, no additional delay. 
Calculation: 4 days = 6/2 days for required warning procedure + 1 day for notice
</v>
          </cell>
          <cell r="J2397">
            <v>4</v>
          </cell>
          <cell r="M2397">
            <v>1</v>
          </cell>
          <cell r="P2397">
            <v>41275</v>
          </cell>
        </row>
        <row r="2398">
          <cell r="A2398" t="str">
            <v>SVKREG32013</v>
          </cell>
          <cell r="B2398" t="str">
            <v>SVK</v>
          </cell>
          <cell r="C2398" t="str">
            <v>Slovak Republic</v>
          </cell>
          <cell r="D2398" t="str">
            <v>Item 3</v>
          </cell>
          <cell r="E2398" t="str">
            <v>REG3A, REG3B, REG3C</v>
          </cell>
          <cell r="F2398" t="str">
            <v>Notice / tenure</v>
          </cell>
          <cell r="G2398">
            <v>2013</v>
          </cell>
          <cell r="H2398">
            <v>2013</v>
          </cell>
          <cell r="I2398" t="str">
            <v xml:space="preserve">Termination for organizational reasons (Section 63 (1a) or (1b), Labour Code): at least 1m&lt;1y; at least 2m&lt;5y; at least 3m≥5y (cf. Section 62, labour Code).
Termination for health or personal reasons (Section 63 (1c), (1d) or (1e), Labour Code): 1m&lt;1y; 2m≥2y (cf. Section 62, labour Code).
The period of employment relationship for the purpose of notice of termination shall include repeated fixed term employment relationships concluded with the same employer if they followed each other without break.
Calculation: average of personal reasons and organizational reasons.
</v>
          </cell>
          <cell r="J2398">
            <v>1</v>
          </cell>
          <cell r="K2398">
            <v>2</v>
          </cell>
          <cell r="L2398">
            <v>2.5</v>
          </cell>
          <cell r="M2398">
            <v>3</v>
          </cell>
          <cell r="N2398">
            <v>4</v>
          </cell>
          <cell r="O2398">
            <v>1</v>
          </cell>
        </row>
        <row r="2399">
          <cell r="A2399" t="str">
            <v>SVKREG42013</v>
          </cell>
          <cell r="B2399" t="str">
            <v>SVK</v>
          </cell>
          <cell r="C2399" t="str">
            <v>Slovak Republic</v>
          </cell>
          <cell r="D2399" t="str">
            <v>Item 4</v>
          </cell>
          <cell r="E2399" t="str">
            <v>REG4A, REG4B, REG4C</v>
          </cell>
          <cell r="F2399" t="str">
            <v>Severance pay / tenure</v>
          </cell>
          <cell r="G2399">
            <v>2013</v>
          </cell>
          <cell r="H2399">
            <v>2013</v>
          </cell>
          <cell r="I2399" t="str">
            <v xml:space="preserve">If the employment is terminated by the employer by a notice  for due to organisational or health reasons, and if the employee worked for the employer:
A) At least 2 years but less than 5 years, he is entitled to one month severance pay
B) At least 5 years but less than 10 years, he is entitled to two month severance pay
C) At least 10 years but less than 20 years, he is entitled to three month severance pay
D) At least 20 years, he is entitled to four month severance pay.
No severance pay in the case of dismissal for personal reasons
A specific situation (10x of average wage) – apply in the cases of occupational injuries and other cases.
</v>
          </cell>
          <cell r="J2399">
            <v>0</v>
          </cell>
          <cell r="K2399">
            <v>0.5</v>
          </cell>
          <cell r="L2399">
            <v>2</v>
          </cell>
          <cell r="M2399">
            <v>0</v>
          </cell>
          <cell r="N2399">
            <v>1</v>
          </cell>
          <cell r="O2399">
            <v>1</v>
          </cell>
        </row>
        <row r="2400">
          <cell r="A2400" t="str">
            <v>SVKREG52013</v>
          </cell>
          <cell r="B2400" t="str">
            <v>SVK</v>
          </cell>
          <cell r="C2400" t="str">
            <v>Slovak Republic</v>
          </cell>
          <cell r="D2400" t="str">
            <v>Item 5</v>
          </cell>
          <cell r="E2400" t="str">
            <v>REG5</v>
          </cell>
          <cell r="F2400" t="str">
            <v>Definition of justified or unfair dismissal</v>
          </cell>
          <cell r="G2400">
            <v>2013</v>
          </cell>
          <cell r="H2400">
            <v>2013</v>
          </cell>
          <cell r="I2400"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2400">
            <v>0</v>
          </cell>
          <cell r="M2400">
            <v>0</v>
          </cell>
        </row>
        <row r="2401">
          <cell r="A2401" t="str">
            <v>SVKREG62013</v>
          </cell>
          <cell r="B2401" t="str">
            <v>SVK</v>
          </cell>
          <cell r="C2401" t="str">
            <v>Slovak Republic</v>
          </cell>
          <cell r="D2401" t="str">
            <v>Item 6</v>
          </cell>
          <cell r="E2401" t="str">
            <v>REG6</v>
          </cell>
          <cell r="F2401" t="str">
            <v>Trial period</v>
          </cell>
          <cell r="G2401">
            <v>2013</v>
          </cell>
          <cell r="H2401">
            <v>2013</v>
          </cell>
          <cell r="I2401" t="str">
            <v>Section 45 (1) of the Labour Code provides that a probationary period may be agreed in an employment contract for a maximum of three months, except in the case of an executive employee who reports directly to the statutory body or a member of the statutory body and in the case of an executive employee who reports directly to such an executive employee, where the maximum shall be six months. A probationary period may not be prolonged.</v>
          </cell>
          <cell r="J2401">
            <v>3</v>
          </cell>
          <cell r="M2401">
            <v>4</v>
          </cell>
          <cell r="P2401">
            <v>41275</v>
          </cell>
        </row>
        <row r="2402">
          <cell r="A2402" t="str">
            <v>SVKREG72013</v>
          </cell>
          <cell r="B2402" t="str">
            <v>SVK</v>
          </cell>
          <cell r="C2402" t="str">
            <v>Slovak Republic</v>
          </cell>
          <cell r="D2402" t="str">
            <v>Item 7</v>
          </cell>
          <cell r="E2402" t="str">
            <v>REG7</v>
          </cell>
          <cell r="F2402" t="str">
            <v xml:space="preserve">Compensation following unfair dismissal </v>
          </cell>
          <cell r="G2402">
            <v>2013</v>
          </cell>
          <cell r="H2402">
            <v>2013</v>
          </cell>
          <cell r="I2402" t="str">
            <v xml:space="preserve">Section 79 (1) of the Labour Code provides that the employee shall be entitled to such compensation in the amount of average earnings from the day he/she announced to the employer that he/she insists on keeping employment, to such time for which the employer enables him/her to keep working, or until a court rules on termination of the employment relationship
Section 79 (2) of Labour code
If the overall time for which an employee should be paid wage compensation is greater than  twelve months, the court may, based on the request of the employer, decide to lower the wage compensation, provided it is greater than twelve months, or even decide that the worker will not get wage compensation above the twelve months compensation. The employee may be entitled to a wage compensation amounting up to 36 months.
</v>
          </cell>
          <cell r="J2402">
            <v>6</v>
          </cell>
          <cell r="M2402">
            <v>1</v>
          </cell>
        </row>
        <row r="2403">
          <cell r="A2403" t="str">
            <v>SVKREG82013</v>
          </cell>
          <cell r="B2403" t="str">
            <v>SVK</v>
          </cell>
          <cell r="C2403" t="str">
            <v>Slovak Republic</v>
          </cell>
          <cell r="D2403" t="str">
            <v>Item 8</v>
          </cell>
          <cell r="E2403" t="str">
            <v>REG8</v>
          </cell>
          <cell r="F2403" t="str">
            <v>Possibility of reinstatement following unfair dismissal</v>
          </cell>
          <cell r="G2403">
            <v>2013</v>
          </cell>
          <cell r="H2403">
            <v>2013</v>
          </cell>
          <cell r="I2403"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2403">
            <v>2.5</v>
          </cell>
          <cell r="M2403">
            <v>5</v>
          </cell>
        </row>
        <row r="2404">
          <cell r="A2404" t="str">
            <v>SVKREG92013</v>
          </cell>
          <cell r="B2404" t="str">
            <v>SVK</v>
          </cell>
          <cell r="C2404" t="str">
            <v>Slovak Republic</v>
          </cell>
          <cell r="D2404" t="str">
            <v>Item 9</v>
          </cell>
          <cell r="E2404" t="str">
            <v>REG9</v>
          </cell>
          <cell r="F2404" t="str">
            <v>Maximum time for claim</v>
          </cell>
          <cell r="G2404">
            <v>2013</v>
          </cell>
          <cell r="H2404">
            <v>2013</v>
          </cell>
          <cell r="I2404"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2404">
            <v>2</v>
          </cell>
          <cell r="M2404">
            <v>2</v>
          </cell>
        </row>
        <row r="2405">
          <cell r="A2405" t="str">
            <v>SVKFTC12013</v>
          </cell>
          <cell r="B2405" t="str">
            <v>SVK</v>
          </cell>
          <cell r="C2405" t="str">
            <v>Slovak Republic</v>
          </cell>
          <cell r="D2405" t="str">
            <v>Item 10</v>
          </cell>
          <cell r="E2405" t="str">
            <v>FTC1</v>
          </cell>
          <cell r="F2405" t="str">
            <v>Valid cases for use of fixed-term contracts, other than  “objective”  or “material” situation</v>
          </cell>
          <cell r="G2405">
            <v>2013</v>
          </cell>
          <cell r="H2405">
            <v>2013</v>
          </cell>
          <cell r="I2405" t="str">
            <v>A fixed term employment may be agreed without specifying  an objective reason. However, extension of renewal of a fixed term employment is allowed for objective reason only (e.g. maternity leave of another employee, sudden increase of work) and has to be specified in the employment contract.</v>
          </cell>
          <cell r="J2405">
            <v>3</v>
          </cell>
          <cell r="M2405">
            <v>0</v>
          </cell>
          <cell r="P2405">
            <v>41275</v>
          </cell>
        </row>
        <row r="2406">
          <cell r="A2406" t="str">
            <v>SVKFTC22013</v>
          </cell>
          <cell r="B2406" t="str">
            <v>SVK</v>
          </cell>
          <cell r="C2406" t="str">
            <v>Slovak Republic</v>
          </cell>
          <cell r="D2406" t="str">
            <v>Item 11</v>
          </cell>
          <cell r="E2406" t="str">
            <v>FTC2</v>
          </cell>
          <cell r="F2406" t="str">
            <v>Maximum number of successive fixed-term contracts</v>
          </cell>
          <cell r="G2406">
            <v>2013</v>
          </cell>
          <cell r="H2406">
            <v>2013</v>
          </cell>
          <cell r="I2406" t="str">
            <v>Fixed-term employment may only be agreed for a maximum of 2 years. Fixed-term employment may only be extended or renewed twice within the 2-year period. Another extension or renewal of fixed-term employment may only be agreed for material or objective reasons.</v>
          </cell>
          <cell r="J2406">
            <v>3.5</v>
          </cell>
          <cell r="M2406">
            <v>3</v>
          </cell>
        </row>
        <row r="2407">
          <cell r="A2407" t="str">
            <v>SVKFTC32013</v>
          </cell>
          <cell r="B2407" t="str">
            <v>SVK</v>
          </cell>
          <cell r="C2407" t="str">
            <v>Slovak Republic</v>
          </cell>
          <cell r="D2407" t="str">
            <v>Item 12</v>
          </cell>
          <cell r="E2407" t="str">
            <v>FTC3</v>
          </cell>
          <cell r="F2407" t="str">
            <v>Maximum cumulated duration of successive fixed-term contracts</v>
          </cell>
          <cell r="G2407">
            <v>2013</v>
          </cell>
          <cell r="H2407">
            <v>2013</v>
          </cell>
          <cell r="I2407" t="str">
            <v>2 years</v>
          </cell>
          <cell r="J2407">
            <v>24</v>
          </cell>
          <cell r="M2407">
            <v>3</v>
          </cell>
          <cell r="P2407" t="str">
            <v xml:space="preserve">1st January 2013
24 months 
</v>
          </cell>
        </row>
        <row r="2408">
          <cell r="A2408" t="str">
            <v>SVKTWA12013</v>
          </cell>
          <cell r="B2408" t="str">
            <v>SVK</v>
          </cell>
          <cell r="C2408" t="str">
            <v>Slovak Republic</v>
          </cell>
          <cell r="D2408" t="str">
            <v>Item 13</v>
          </cell>
          <cell r="E2408" t="str">
            <v>TWA1</v>
          </cell>
          <cell r="F2408" t="str">
            <v>Types of work for which TWA employment is legal</v>
          </cell>
          <cell r="G2408">
            <v>2013</v>
          </cell>
          <cell r="H2408">
            <v>2013</v>
          </cell>
          <cell r="I2408" t="str">
            <v>Section 58a (1) states that “The employer may agree on temporary assignment with the using employer only where there are objective operational reasons for such assignment” (cf. Act No. 348/2007).</v>
          </cell>
          <cell r="J2408">
            <v>2</v>
          </cell>
          <cell r="M2408">
            <v>3</v>
          </cell>
        </row>
        <row r="2409">
          <cell r="A2409" t="str">
            <v>SVKTWA22013</v>
          </cell>
          <cell r="B2409" t="str">
            <v>SVK</v>
          </cell>
          <cell r="C2409" t="str">
            <v>Slovak Republic</v>
          </cell>
          <cell r="D2409" t="str">
            <v>Item 14</v>
          </cell>
          <cell r="E2409" t="str">
            <v>TWA2A, TWA2B</v>
          </cell>
          <cell r="F2409" t="str">
            <v>Are there any restrictions on the number of renewals of a TWA contract?</v>
          </cell>
          <cell r="G2409">
            <v>2013</v>
          </cell>
          <cell r="H2409">
            <v>2013</v>
          </cell>
          <cell r="I2409" t="str">
            <v>No for assignments. Same restrictions as for fixed-term contracts if the contract between the agency and the worker is fixed-term.</v>
          </cell>
          <cell r="J2409" t="str">
            <v>No</v>
          </cell>
          <cell r="K2409" t="str">
            <v>Yes</v>
          </cell>
          <cell r="M2409">
            <v>2</v>
          </cell>
          <cell r="N2409">
            <v>4</v>
          </cell>
        </row>
        <row r="2410">
          <cell r="A2410" t="str">
            <v>SVKTWA32013</v>
          </cell>
          <cell r="B2410" t="str">
            <v>SVK</v>
          </cell>
          <cell r="C2410" t="str">
            <v>Slovak Republic</v>
          </cell>
          <cell r="D2410" t="str">
            <v>Item 15</v>
          </cell>
          <cell r="E2410" t="str">
            <v>TWA3A, TWA3B</v>
          </cell>
          <cell r="F2410" t="str">
            <v>Maximum cumulated duration of temporary work contracts</v>
          </cell>
          <cell r="G2410">
            <v>2013</v>
          </cell>
          <cell r="H2410">
            <v>2013</v>
          </cell>
          <cell r="I2410" t="str">
            <v xml:space="preserve">No limit for both assignment and contract, if the latter is open-ended. </v>
          </cell>
          <cell r="J2410">
            <v>100</v>
          </cell>
          <cell r="K2410">
            <v>100</v>
          </cell>
          <cell r="M2410">
            <v>0</v>
          </cell>
          <cell r="N2410">
            <v>0</v>
          </cell>
        </row>
        <row r="2411">
          <cell r="A2411" t="str">
            <v>SVKTWA42013</v>
          </cell>
          <cell r="B2411" t="str">
            <v>SVK</v>
          </cell>
          <cell r="C2411" t="str">
            <v>Slovak Republic</v>
          </cell>
          <cell r="D2411" t="str">
            <v>Item 16</v>
          </cell>
          <cell r="E2411" t="str">
            <v>TWA4</v>
          </cell>
          <cell r="F2411" t="str">
            <v>Authorisation and reporting obligations</v>
          </cell>
          <cell r="G2411">
            <v>2013</v>
          </cell>
          <cell r="H2411">
            <v>2013</v>
          </cell>
          <cell r="I2411" t="str">
            <v>Requires administrative authorisation. The TWA is also required to submit annual reports of activities to the Centre of Labour, Social Affairs and Family.</v>
          </cell>
          <cell r="J2411">
            <v>3</v>
          </cell>
          <cell r="M2411">
            <v>6</v>
          </cell>
        </row>
        <row r="2412">
          <cell r="A2412" t="str">
            <v>SVKTWA52013</v>
          </cell>
          <cell r="B2412" t="str">
            <v>SVK</v>
          </cell>
          <cell r="C2412" t="str">
            <v>Slovak Republic</v>
          </cell>
          <cell r="D2412" t="str">
            <v>Item 17</v>
          </cell>
          <cell r="E2412" t="str">
            <v>TWA5</v>
          </cell>
          <cell r="F2412" t="str">
            <v>Equal treatment for TWA workers</v>
          </cell>
          <cell r="G2412">
            <v>2013</v>
          </cell>
          <cell r="H2412">
            <v>2013</v>
          </cell>
          <cell r="I2412" t="str">
            <v>Working conditions, including wage conditions and employment conditions for TWA workers must be at least equally favourable to those of comparable workers at the user firm.
Cf. Section 58 (5) of the Labour Code</v>
          </cell>
          <cell r="J2412">
            <v>2</v>
          </cell>
          <cell r="M2412">
            <v>6</v>
          </cell>
        </row>
        <row r="2413">
          <cell r="A2413" t="str">
            <v>SVKCD12013</v>
          </cell>
          <cell r="B2413" t="str">
            <v>SVK</v>
          </cell>
          <cell r="C2413" t="str">
            <v>Slovak Republic</v>
          </cell>
          <cell r="D2413" t="str">
            <v>Item 18</v>
          </cell>
          <cell r="E2413" t="str">
            <v>CD1</v>
          </cell>
          <cell r="F2413" t="str">
            <v>Definition of collective dismissal</v>
          </cell>
          <cell r="G2413">
            <v>2013</v>
          </cell>
          <cell r="H2413">
            <v>2013</v>
          </cell>
          <cell r="I2413" t="str">
            <v>Section 73 (1) of Labour Code provides that collective redundancy shall occur if an employer or a part of an employer terminates the employment relationship by notice for the reasons stipulated in § 63 paragraph (1) letter (a) and (b), or if employment relationship is terminated by another method on reason not relating to the person of the employee within 30 days
a) of at least ten employees of an employer who employs more than 20 and less than 100 employees,
b) of at least 10% of total up expenses of employees of an employer who employs at least 100 and less than 300 employees,
c) of at least 30 employees of an employer who employs at least than 300 employees.
regulations apply from 10 dismissals upward</v>
          </cell>
          <cell r="J2413">
            <v>3</v>
          </cell>
          <cell r="M2413">
            <v>4.5</v>
          </cell>
        </row>
        <row r="2414">
          <cell r="A2414" t="str">
            <v>SVKCD22013</v>
          </cell>
          <cell r="B2414" t="str">
            <v>SVK</v>
          </cell>
          <cell r="C2414" t="str">
            <v>Slovak Republic</v>
          </cell>
          <cell r="D2414" t="str">
            <v>Item 19</v>
          </cell>
          <cell r="E2414" t="str">
            <v>CD2</v>
          </cell>
          <cell r="F2414" t="str">
            <v>Additional notification requirements in case of collective dismissals</v>
          </cell>
          <cell r="G2414">
            <v>2013</v>
          </cell>
          <cell r="H2414">
            <v>2013</v>
          </cell>
          <cell r="I2414"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2414">
            <v>2</v>
          </cell>
          <cell r="M2414">
            <v>6</v>
          </cell>
        </row>
        <row r="2415">
          <cell r="A2415" t="str">
            <v>SVKCD32013</v>
          </cell>
          <cell r="B2415" t="str">
            <v>SVK</v>
          </cell>
          <cell r="C2415" t="str">
            <v>Slovak Republic</v>
          </cell>
          <cell r="D2415" t="str">
            <v>Item 20</v>
          </cell>
          <cell r="E2415" t="str">
            <v>CD3</v>
          </cell>
          <cell r="F2415" t="str">
            <v>Additional delays involved in case of collective dismissals</v>
          </cell>
          <cell r="G2415">
            <v>2013</v>
          </cell>
          <cell r="H2415">
            <v>2013</v>
          </cell>
          <cell r="I2415" t="str">
            <v xml:space="preserve">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or employees’ representatives to the Labour Office.
Calculation: at least 4 days for negotiations plus 30 days for informing the Labour Office minus delays reported in item 2.
The Office of Labour, Social Affairs and Family may make a reasonable reduction of this period 
</v>
          </cell>
          <cell r="J2415">
            <v>30</v>
          </cell>
          <cell r="M2415">
            <v>3</v>
          </cell>
        </row>
        <row r="2416">
          <cell r="A2416" t="str">
            <v>SVKCD42013</v>
          </cell>
          <cell r="B2416" t="str">
            <v>SVK</v>
          </cell>
          <cell r="C2416" t="str">
            <v>Slovak Republic</v>
          </cell>
          <cell r="D2416" t="str">
            <v>Item 21</v>
          </cell>
          <cell r="E2416" t="str">
            <v>CD4</v>
          </cell>
          <cell r="F2416" t="str">
            <v>Other special costs to employers in case of collective dismissals</v>
          </cell>
          <cell r="G2416">
            <v>2013</v>
          </cell>
          <cell r="H2416">
            <v>2013</v>
          </cell>
          <cell r="I2416" t="str">
            <v xml:space="preserve">Type of negociation required: 
- Consultation with the relevant trade union body on alternatives to redundancy and measures for mitigating the adverse consequences of collective redundancies of employees. The competent trade union body may submit comments relating to collective redundancies to the Labour Office. 
- Providing information to the Labour Office 
Severance pay: No special regulations for collective dismissal.
</v>
          </cell>
          <cell r="J2416">
            <v>0</v>
          </cell>
          <cell r="M2416">
            <v>0</v>
          </cell>
        </row>
        <row r="2417">
          <cell r="A2417" t="str">
            <v>CZEREG12012</v>
          </cell>
          <cell r="B2417" t="str">
            <v>CZE</v>
          </cell>
          <cell r="C2417" t="str">
            <v>Czech Republic</v>
          </cell>
          <cell r="D2417" t="str">
            <v>Item 1</v>
          </cell>
          <cell r="E2417" t="str">
            <v>REG1</v>
          </cell>
          <cell r="F2417" t="str">
            <v>Notification procedures</v>
          </cell>
          <cell r="G2417">
            <v>2012</v>
          </cell>
          <cell r="H2417">
            <v>2012</v>
          </cell>
          <cell r="I2417" t="str">
            <v>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v>
          </cell>
          <cell r="J2417">
            <v>2</v>
          </cell>
          <cell r="M2417">
            <v>4</v>
          </cell>
        </row>
        <row r="2418">
          <cell r="A2418" t="str">
            <v>CZEREG22012</v>
          </cell>
          <cell r="B2418" t="str">
            <v>CZE</v>
          </cell>
          <cell r="C2418" t="str">
            <v>Czech Republic</v>
          </cell>
          <cell r="D2418" t="str">
            <v>Item 2</v>
          </cell>
          <cell r="E2418" t="str">
            <v>REG2</v>
          </cell>
          <cell r="F2418" t="str">
            <v>Delay before notice can start</v>
          </cell>
          <cell r="G2418">
            <v>2012</v>
          </cell>
          <cell r="H2418">
            <v>2012</v>
          </cell>
          <cell r="I2418"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2418">
            <v>21</v>
          </cell>
          <cell r="M2418">
            <v>3</v>
          </cell>
        </row>
        <row r="2419">
          <cell r="A2419" t="str">
            <v>CZEREG32012</v>
          </cell>
          <cell r="B2419" t="str">
            <v>CZE</v>
          </cell>
          <cell r="C2419" t="str">
            <v>Czech Republic</v>
          </cell>
          <cell r="D2419" t="str">
            <v>Item 3</v>
          </cell>
          <cell r="E2419" t="str">
            <v>REG3A, REG3B, REG3C</v>
          </cell>
          <cell r="F2419" t="str">
            <v>Notice / tenure</v>
          </cell>
          <cell r="G2419">
            <v>2012</v>
          </cell>
          <cell r="H2419">
            <v>2012</v>
          </cell>
          <cell r="I2419" t="str">
            <v>All workers: 2 months.</v>
          </cell>
          <cell r="J2419">
            <v>2</v>
          </cell>
          <cell r="K2419">
            <v>2</v>
          </cell>
          <cell r="L2419">
            <v>2</v>
          </cell>
          <cell r="M2419">
            <v>6</v>
          </cell>
          <cell r="N2419">
            <v>4</v>
          </cell>
          <cell r="O2419">
            <v>1</v>
          </cell>
        </row>
        <row r="2420">
          <cell r="A2420" t="str">
            <v>CZEREG42012</v>
          </cell>
          <cell r="B2420" t="str">
            <v>CZE</v>
          </cell>
          <cell r="C2420" t="str">
            <v>Czech Republic</v>
          </cell>
          <cell r="D2420" t="str">
            <v>Item 4</v>
          </cell>
          <cell r="E2420" t="str">
            <v>REG4A, REG4B, REG4C</v>
          </cell>
          <cell r="F2420" t="str">
            <v>Severance pay / tenure</v>
          </cell>
          <cell r="G2420">
            <v>2012</v>
          </cell>
          <cell r="H2420">
            <v>2012</v>
          </cell>
          <cell r="I2420"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2420">
            <v>0.5</v>
          </cell>
          <cell r="K2420">
            <v>1.5</v>
          </cell>
          <cell r="L2420">
            <v>1.5</v>
          </cell>
          <cell r="M2420">
            <v>1</v>
          </cell>
          <cell r="N2420">
            <v>3</v>
          </cell>
          <cell r="O2420">
            <v>1</v>
          </cell>
          <cell r="P2420">
            <v>40909</v>
          </cell>
        </row>
        <row r="2421">
          <cell r="A2421" t="str">
            <v>CZEREG52012</v>
          </cell>
          <cell r="B2421" t="str">
            <v>CZE</v>
          </cell>
          <cell r="C2421" t="str">
            <v>Czech Republic</v>
          </cell>
          <cell r="D2421" t="str">
            <v>Item 5</v>
          </cell>
          <cell r="E2421" t="str">
            <v>REG5</v>
          </cell>
          <cell r="F2421" t="str">
            <v>Definition of justified or unfair dismissal</v>
          </cell>
          <cell r="G2421">
            <v>2012</v>
          </cell>
          <cell r="H2421">
            <v>2012</v>
          </cell>
          <cell r="I2421"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2421">
            <v>0</v>
          </cell>
          <cell r="M2421">
            <v>0</v>
          </cell>
        </row>
        <row r="2422">
          <cell r="A2422" t="str">
            <v>CZEREG62012</v>
          </cell>
          <cell r="B2422" t="str">
            <v>CZE</v>
          </cell>
          <cell r="C2422" t="str">
            <v>Czech Republic</v>
          </cell>
          <cell r="D2422" t="str">
            <v>Item 6</v>
          </cell>
          <cell r="E2422" t="str">
            <v>REG6</v>
          </cell>
          <cell r="F2422" t="str">
            <v>Trial period</v>
          </cell>
          <cell r="G2422">
            <v>2012</v>
          </cell>
          <cell r="H2422">
            <v>2012</v>
          </cell>
          <cell r="I2422" t="str">
            <v xml:space="preserve">Maximum 6 months for managerial employees; 3 months for other workers
For all employees trial period may not be longer than one half of the agreed period of the employment relationship.
Calculation: average of managerial and other employees
</v>
          </cell>
          <cell r="J2422">
            <v>4.5</v>
          </cell>
          <cell r="M2422">
            <v>4</v>
          </cell>
        </row>
        <row r="2423">
          <cell r="A2423" t="str">
            <v>CZEREG72012</v>
          </cell>
          <cell r="B2423" t="str">
            <v>CZE</v>
          </cell>
          <cell r="C2423" t="str">
            <v>Czech Republic</v>
          </cell>
          <cell r="D2423" t="str">
            <v>Item 7</v>
          </cell>
          <cell r="E2423" t="str">
            <v>REG7</v>
          </cell>
          <cell r="F2423" t="str">
            <v xml:space="preserve">Compensation following unfair dismissal </v>
          </cell>
          <cell r="G2423">
            <v>2012</v>
          </cell>
          <cell r="H2423">
            <v>2012</v>
          </cell>
          <cell r="I2423"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2423">
            <v>6</v>
          </cell>
          <cell r="M2423">
            <v>1</v>
          </cell>
        </row>
        <row r="2424">
          <cell r="A2424" t="str">
            <v>CZEREG82012</v>
          </cell>
          <cell r="B2424" t="str">
            <v>CZE</v>
          </cell>
          <cell r="C2424" t="str">
            <v>Czech Republic</v>
          </cell>
          <cell r="D2424" t="str">
            <v>Item 8</v>
          </cell>
          <cell r="E2424" t="str">
            <v>REG8</v>
          </cell>
          <cell r="F2424" t="str">
            <v>Possibility of reinstatement following unfair dismissal</v>
          </cell>
          <cell r="G2424">
            <v>2012</v>
          </cell>
          <cell r="H2424">
            <v>2012</v>
          </cell>
          <cell r="I2424" t="str">
            <v>Reinstatement is always available to the employee.</v>
          </cell>
          <cell r="J2424">
            <v>3</v>
          </cell>
          <cell r="M2424">
            <v>6</v>
          </cell>
        </row>
        <row r="2425">
          <cell r="A2425" t="str">
            <v>CZEREG92012</v>
          </cell>
          <cell r="B2425" t="str">
            <v>CZE</v>
          </cell>
          <cell r="C2425" t="str">
            <v>Czech Republic</v>
          </cell>
          <cell r="D2425" t="str">
            <v>Item 9</v>
          </cell>
          <cell r="E2425" t="str">
            <v>REG9</v>
          </cell>
          <cell r="F2425" t="str">
            <v>Maximum time for claim</v>
          </cell>
          <cell r="G2425">
            <v>2012</v>
          </cell>
          <cell r="H2425">
            <v>2012</v>
          </cell>
          <cell r="I2425" t="str">
            <v>Two months after the day on which the contract was due to end (art. 72, Labour Code).</v>
          </cell>
          <cell r="J2425">
            <v>2</v>
          </cell>
          <cell r="M2425">
            <v>2</v>
          </cell>
        </row>
        <row r="2426">
          <cell r="A2426" t="str">
            <v>CZEFTC12012</v>
          </cell>
          <cell r="B2426" t="str">
            <v>CZE</v>
          </cell>
          <cell r="C2426" t="str">
            <v>Czech Republic</v>
          </cell>
          <cell r="D2426" t="str">
            <v>Item 10</v>
          </cell>
          <cell r="E2426" t="str">
            <v>FTC1</v>
          </cell>
          <cell r="F2426" t="str">
            <v>Valid cases for use of fixed-term contracts, other than  “objective”  or “material” situation</v>
          </cell>
          <cell r="G2426">
            <v>2012</v>
          </cell>
          <cell r="H2426">
            <v>2012</v>
          </cell>
          <cell r="I2426" t="str">
            <v>Generally permitted.</v>
          </cell>
          <cell r="J2426">
            <v>3</v>
          </cell>
          <cell r="M2426">
            <v>0</v>
          </cell>
        </row>
        <row r="2427">
          <cell r="A2427" t="str">
            <v>CZEFTC22012</v>
          </cell>
          <cell r="B2427" t="str">
            <v>CZE</v>
          </cell>
          <cell r="C2427" t="str">
            <v>Czech Republic</v>
          </cell>
          <cell r="D2427" t="str">
            <v>Item 11</v>
          </cell>
          <cell r="E2427" t="str">
            <v>FTC2</v>
          </cell>
          <cell r="F2427" t="str">
            <v>Maximum number of successive fixed-term contracts</v>
          </cell>
          <cell r="G2427">
            <v>2012</v>
          </cell>
          <cell r="H2427">
            <v>2012</v>
          </cell>
          <cell r="I2427"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2427">
            <v>3</v>
          </cell>
          <cell r="M2427">
            <v>3</v>
          </cell>
          <cell r="P2427">
            <v>40909</v>
          </cell>
        </row>
        <row r="2428">
          <cell r="A2428" t="str">
            <v>CZEFTC32012</v>
          </cell>
          <cell r="B2428" t="str">
            <v>CZE</v>
          </cell>
          <cell r="C2428" t="str">
            <v>Czech Republic</v>
          </cell>
          <cell r="D2428" t="str">
            <v>Item 12</v>
          </cell>
          <cell r="E2428" t="str">
            <v>FTC3</v>
          </cell>
          <cell r="F2428" t="str">
            <v>Maximum cumulated duration of successive fixed-term contracts</v>
          </cell>
          <cell r="G2428">
            <v>2012</v>
          </cell>
          <cell r="H2428">
            <v>2012</v>
          </cell>
          <cell r="I2428"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2428">
            <v>108</v>
          </cell>
          <cell r="M2428">
            <v>1</v>
          </cell>
          <cell r="P2428">
            <v>40909</v>
          </cell>
        </row>
        <row r="2429">
          <cell r="A2429" t="str">
            <v>CZETWA12012</v>
          </cell>
          <cell r="B2429" t="str">
            <v>CZE</v>
          </cell>
          <cell r="C2429" t="str">
            <v>Czech Republic</v>
          </cell>
          <cell r="D2429" t="str">
            <v>Item 13</v>
          </cell>
          <cell r="E2429" t="str">
            <v>TWA1</v>
          </cell>
          <cell r="F2429" t="str">
            <v>Types of work for which TWA employment is legal</v>
          </cell>
          <cell r="G2429">
            <v>2012</v>
          </cell>
          <cell r="H2429">
            <v>2012</v>
          </cell>
          <cell r="I2429" t="str">
            <v xml:space="preserve">Section 66 of act No. 435/2004 Coll. on employment:
In case of employment by temporary assignment, TWA is not allowed to mediate employment for persons with disabilities and foreign nationals from third countries. 
</v>
          </cell>
          <cell r="J2429">
            <v>3.5</v>
          </cell>
          <cell r="M2429">
            <v>0.75</v>
          </cell>
          <cell r="P2429" t="str">
            <v>1.3.2009</v>
          </cell>
        </row>
        <row r="2430">
          <cell r="A2430" t="str">
            <v>CZETWA22012</v>
          </cell>
          <cell r="B2430" t="str">
            <v>CZE</v>
          </cell>
          <cell r="C2430" t="str">
            <v>Czech Republic</v>
          </cell>
          <cell r="D2430" t="str">
            <v>Item 14</v>
          </cell>
          <cell r="E2430" t="str">
            <v>TWA2A, TWA2B</v>
          </cell>
          <cell r="F2430" t="str">
            <v>Are there any restrictions on the number of renewals of a TWA contract?</v>
          </cell>
          <cell r="G2430">
            <v>2012</v>
          </cell>
          <cell r="H2430">
            <v>2012</v>
          </cell>
          <cell r="I2430" t="str">
            <v>No</v>
          </cell>
          <cell r="J2430" t="str">
            <v>No</v>
          </cell>
          <cell r="K2430" t="str">
            <v>No</v>
          </cell>
          <cell r="M2430">
            <v>2</v>
          </cell>
          <cell r="N2430">
            <v>2</v>
          </cell>
        </row>
        <row r="2431">
          <cell r="A2431" t="str">
            <v>CZETWA32012</v>
          </cell>
          <cell r="B2431" t="str">
            <v>CZE</v>
          </cell>
          <cell r="C2431" t="str">
            <v>Czech Republic</v>
          </cell>
          <cell r="D2431" t="str">
            <v>Item 15</v>
          </cell>
          <cell r="E2431" t="str">
            <v>TWA3A, TWA3B</v>
          </cell>
          <cell r="F2431" t="str">
            <v>Maximum cumulated duration of temporary work contracts</v>
          </cell>
          <cell r="G2431">
            <v>2012</v>
          </cell>
          <cell r="H2431">
            <v>2012</v>
          </cell>
          <cell r="I2431" t="str">
            <v xml:space="preserve">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
</v>
          </cell>
          <cell r="J2431">
            <v>12</v>
          </cell>
          <cell r="K2431">
            <v>100</v>
          </cell>
          <cell r="M2431">
            <v>4</v>
          </cell>
          <cell r="N2431">
            <v>0</v>
          </cell>
          <cell r="P2431">
            <v>40202</v>
          </cell>
        </row>
        <row r="2432">
          <cell r="A2432" t="str">
            <v>CZETWA42012</v>
          </cell>
          <cell r="B2432" t="str">
            <v>CZE</v>
          </cell>
          <cell r="C2432" t="str">
            <v>Czech Republic</v>
          </cell>
          <cell r="D2432" t="str">
            <v>Item 16</v>
          </cell>
          <cell r="E2432" t="str">
            <v>TWA4</v>
          </cell>
          <cell r="F2432" t="str">
            <v>Authorisation and reporting obligations</v>
          </cell>
          <cell r="G2432">
            <v>2012</v>
          </cell>
          <cell r="H2432">
            <v>2012</v>
          </cell>
          <cell r="I2432" t="str">
            <v>Requires authorization and periodic reporting obligations.</v>
          </cell>
          <cell r="J2432">
            <v>3</v>
          </cell>
          <cell r="M2432">
            <v>6</v>
          </cell>
        </row>
        <row r="2433">
          <cell r="A2433" t="str">
            <v>CZETWA52012</v>
          </cell>
          <cell r="B2433" t="str">
            <v>CZE</v>
          </cell>
          <cell r="C2433" t="str">
            <v>Czech Republic</v>
          </cell>
          <cell r="D2433" t="str">
            <v>Item 17</v>
          </cell>
          <cell r="E2433" t="str">
            <v>TWA5</v>
          </cell>
          <cell r="F2433" t="str">
            <v>Equal treatment for TWA workers</v>
          </cell>
          <cell r="G2433">
            <v>2012</v>
          </cell>
          <cell r="H2433">
            <v>2012</v>
          </cell>
          <cell r="I2433" t="str">
            <v>Equal treatment on wages and conditions.</v>
          </cell>
          <cell r="J2433">
            <v>2</v>
          </cell>
          <cell r="M2433">
            <v>6</v>
          </cell>
        </row>
        <row r="2434">
          <cell r="A2434" t="str">
            <v>CZECD12012</v>
          </cell>
          <cell r="B2434" t="str">
            <v>CZE</v>
          </cell>
          <cell r="C2434" t="str">
            <v>Czech Republic</v>
          </cell>
          <cell r="D2434" t="str">
            <v>Item 18</v>
          </cell>
          <cell r="E2434" t="str">
            <v>CD1</v>
          </cell>
          <cell r="F2434" t="str">
            <v>Definition of collective dismissal</v>
          </cell>
          <cell r="G2434">
            <v>2012</v>
          </cell>
          <cell r="H2434">
            <v>2012</v>
          </cell>
          <cell r="I2434"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2434">
            <v>3</v>
          </cell>
          <cell r="M2434">
            <v>4.5</v>
          </cell>
        </row>
        <row r="2435">
          <cell r="A2435" t="str">
            <v>CZECD22012</v>
          </cell>
          <cell r="B2435" t="str">
            <v>CZE</v>
          </cell>
          <cell r="C2435" t="str">
            <v>Czech Republic</v>
          </cell>
          <cell r="D2435" t="str">
            <v>Item 19</v>
          </cell>
          <cell r="E2435" t="str">
            <v>CD2</v>
          </cell>
          <cell r="F2435" t="str">
            <v>Additional notification requirements in case of collective dismissals</v>
          </cell>
          <cell r="G2435">
            <v>2012</v>
          </cell>
          <cell r="H2435">
            <v>2012</v>
          </cell>
          <cell r="I2435" t="str">
            <v>Notification of employee representatives: Duty to inform competent employment representatives. Notification of public authorities: Notification of district labour office.</v>
          </cell>
          <cell r="J2435">
            <v>1</v>
          </cell>
          <cell r="M2435">
            <v>3</v>
          </cell>
        </row>
        <row r="2436">
          <cell r="A2436" t="str">
            <v>CZECD32012</v>
          </cell>
          <cell r="B2436" t="str">
            <v>CZE</v>
          </cell>
          <cell r="C2436" t="str">
            <v>Czech Republic</v>
          </cell>
          <cell r="D2436" t="str">
            <v>Item 20</v>
          </cell>
          <cell r="E2436" t="str">
            <v>CD3</v>
          </cell>
          <cell r="F2436" t="str">
            <v>Additional delays involved in case of collective dismissals</v>
          </cell>
          <cell r="G2436">
            <v>2012</v>
          </cell>
          <cell r="H2436">
            <v>2012</v>
          </cell>
          <cell r="I2436" t="str">
            <v xml:space="preserve">Information to trade union and PES office 30 days before implementation. 
Calculation: 30 days - 21days in case of individual dismissal (item 2)
</v>
          </cell>
          <cell r="J2436">
            <v>9</v>
          </cell>
          <cell r="M2436">
            <v>1</v>
          </cell>
        </row>
        <row r="2437">
          <cell r="A2437" t="str">
            <v>CZECD42012</v>
          </cell>
          <cell r="B2437" t="str">
            <v>CZE</v>
          </cell>
          <cell r="C2437" t="str">
            <v>Czech Republic</v>
          </cell>
          <cell r="D2437" t="str">
            <v>Item 21</v>
          </cell>
          <cell r="E2437" t="str">
            <v>CD4</v>
          </cell>
          <cell r="F2437" t="str">
            <v>Other special costs to employers in case of collective dismissals</v>
          </cell>
          <cell r="G2437">
            <v>2012</v>
          </cell>
          <cell r="H2437">
            <v>2012</v>
          </cell>
          <cell r="I2437"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2437">
            <v>0</v>
          </cell>
          <cell r="M2437">
            <v>0</v>
          </cell>
        </row>
        <row r="2438">
          <cell r="A2438" t="str">
            <v>CZEREG12013</v>
          </cell>
          <cell r="B2438" t="str">
            <v>CZE</v>
          </cell>
          <cell r="C2438" t="str">
            <v>Czech Republic</v>
          </cell>
          <cell r="D2438" t="str">
            <v>Item 1</v>
          </cell>
          <cell r="E2438" t="str">
            <v>REG1</v>
          </cell>
          <cell r="F2438" t="str">
            <v>Notification procedures</v>
          </cell>
          <cell r="G2438">
            <v>2013</v>
          </cell>
          <cell r="H2438">
            <v>2013</v>
          </cell>
          <cell r="I2438"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2438">
            <v>2</v>
          </cell>
          <cell r="M2438">
            <v>4</v>
          </cell>
        </row>
        <row r="2439">
          <cell r="A2439" t="str">
            <v>CZEREG22013</v>
          </cell>
          <cell r="B2439" t="str">
            <v>CZE</v>
          </cell>
          <cell r="C2439" t="str">
            <v>Czech Republic</v>
          </cell>
          <cell r="D2439" t="str">
            <v>Item 2</v>
          </cell>
          <cell r="E2439" t="str">
            <v>REG2</v>
          </cell>
          <cell r="F2439" t="str">
            <v>Delay before notice can start</v>
          </cell>
          <cell r="G2439">
            <v>2013</v>
          </cell>
          <cell r="H2439">
            <v>2013</v>
          </cell>
          <cell r="I2439"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2439">
            <v>21</v>
          </cell>
          <cell r="M2439">
            <v>3</v>
          </cell>
        </row>
        <row r="2440">
          <cell r="A2440" t="str">
            <v>CZEREG32013</v>
          </cell>
          <cell r="B2440" t="str">
            <v>CZE</v>
          </cell>
          <cell r="C2440" t="str">
            <v>Czech Republic</v>
          </cell>
          <cell r="D2440" t="str">
            <v>Item 3</v>
          </cell>
          <cell r="E2440" t="str">
            <v>REG3A, REG3B, REG3C</v>
          </cell>
          <cell r="F2440" t="str">
            <v>Notice / tenure</v>
          </cell>
          <cell r="G2440">
            <v>2013</v>
          </cell>
          <cell r="H2440">
            <v>2013</v>
          </cell>
          <cell r="I2440" t="str">
            <v>All workers: 2 months.</v>
          </cell>
          <cell r="J2440">
            <v>2</v>
          </cell>
          <cell r="K2440">
            <v>2</v>
          </cell>
          <cell r="L2440">
            <v>2</v>
          </cell>
          <cell r="M2440">
            <v>6</v>
          </cell>
          <cell r="N2440">
            <v>4</v>
          </cell>
          <cell r="O2440">
            <v>1</v>
          </cell>
        </row>
        <row r="2441">
          <cell r="A2441" t="str">
            <v>CZEREG42013</v>
          </cell>
          <cell r="B2441" t="str">
            <v>CZE</v>
          </cell>
          <cell r="C2441" t="str">
            <v>Czech Republic</v>
          </cell>
          <cell r="D2441" t="str">
            <v>Item 4</v>
          </cell>
          <cell r="E2441" t="str">
            <v>REG4A, REG4B, REG4C</v>
          </cell>
          <cell r="F2441" t="str">
            <v>Severance pay / tenure</v>
          </cell>
          <cell r="G2441">
            <v>2013</v>
          </cell>
          <cell r="H2441">
            <v>2013</v>
          </cell>
          <cell r="I2441"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2441">
            <v>0.5</v>
          </cell>
          <cell r="K2441">
            <v>1.5</v>
          </cell>
          <cell r="L2441">
            <v>1.5</v>
          </cell>
          <cell r="M2441">
            <v>1</v>
          </cell>
          <cell r="N2441">
            <v>3</v>
          </cell>
          <cell r="O2441">
            <v>1</v>
          </cell>
        </row>
        <row r="2442">
          <cell r="A2442" t="str">
            <v>CZEREG52013</v>
          </cell>
          <cell r="B2442" t="str">
            <v>CZE</v>
          </cell>
          <cell r="C2442" t="str">
            <v>Czech Republic</v>
          </cell>
          <cell r="D2442" t="str">
            <v>Item 5</v>
          </cell>
          <cell r="E2442" t="str">
            <v>REG5</v>
          </cell>
          <cell r="F2442" t="str">
            <v>Definition of justified or unfair dismissal</v>
          </cell>
          <cell r="G2442">
            <v>2013</v>
          </cell>
          <cell r="H2442">
            <v>2013</v>
          </cell>
          <cell r="I2442"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2442">
            <v>0</v>
          </cell>
          <cell r="M2442">
            <v>0</v>
          </cell>
        </row>
        <row r="2443">
          <cell r="A2443" t="str">
            <v>CZEREG62013</v>
          </cell>
          <cell r="B2443" t="str">
            <v>CZE</v>
          </cell>
          <cell r="C2443" t="str">
            <v>Czech Republic</v>
          </cell>
          <cell r="D2443" t="str">
            <v>Item 6</v>
          </cell>
          <cell r="E2443" t="str">
            <v>REG6</v>
          </cell>
          <cell r="F2443" t="str">
            <v>Trial period</v>
          </cell>
          <cell r="G2443">
            <v>2013</v>
          </cell>
          <cell r="H2443">
            <v>2013</v>
          </cell>
          <cell r="I2443" t="str">
            <v xml:space="preserve">Maximum 6 months for managerial employees; 3 months for other workers
For all employees trial period may not be longer than one half of the agreed period of the employment relationship.
Calculation: average of managerial and other employees
</v>
          </cell>
          <cell r="J2443">
            <v>4.5</v>
          </cell>
          <cell r="M2443">
            <v>4</v>
          </cell>
        </row>
        <row r="2444">
          <cell r="A2444" t="str">
            <v>CZEREG72013</v>
          </cell>
          <cell r="B2444" t="str">
            <v>CZE</v>
          </cell>
          <cell r="C2444" t="str">
            <v>Czech Republic</v>
          </cell>
          <cell r="D2444" t="str">
            <v>Item 7</v>
          </cell>
          <cell r="E2444" t="str">
            <v>REG7</v>
          </cell>
          <cell r="F2444" t="str">
            <v xml:space="preserve">Compensation following unfair dismissal </v>
          </cell>
          <cell r="G2444">
            <v>2013</v>
          </cell>
          <cell r="H2444">
            <v>2013</v>
          </cell>
          <cell r="I2444"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2444">
            <v>6</v>
          </cell>
          <cell r="M2444">
            <v>1</v>
          </cell>
        </row>
        <row r="2445">
          <cell r="A2445" t="str">
            <v>CZEREG82013</v>
          </cell>
          <cell r="B2445" t="str">
            <v>CZE</v>
          </cell>
          <cell r="C2445" t="str">
            <v>Czech Republic</v>
          </cell>
          <cell r="D2445" t="str">
            <v>Item 8</v>
          </cell>
          <cell r="E2445" t="str">
            <v>REG8</v>
          </cell>
          <cell r="F2445" t="str">
            <v>Possibility of reinstatement following unfair dismissal</v>
          </cell>
          <cell r="G2445">
            <v>2013</v>
          </cell>
          <cell r="H2445">
            <v>2013</v>
          </cell>
          <cell r="I2445" t="str">
            <v>Reinstatement is always available to the employee.</v>
          </cell>
          <cell r="J2445">
            <v>3</v>
          </cell>
          <cell r="M2445">
            <v>6</v>
          </cell>
        </row>
        <row r="2446">
          <cell r="A2446" t="str">
            <v>CZEREG92013</v>
          </cell>
          <cell r="B2446" t="str">
            <v>CZE</v>
          </cell>
          <cell r="C2446" t="str">
            <v>Czech Republic</v>
          </cell>
          <cell r="D2446" t="str">
            <v>Item 9</v>
          </cell>
          <cell r="E2446" t="str">
            <v>REG9</v>
          </cell>
          <cell r="F2446" t="str">
            <v>Maximum time for claim</v>
          </cell>
          <cell r="G2446">
            <v>2013</v>
          </cell>
          <cell r="H2446">
            <v>2013</v>
          </cell>
          <cell r="I2446" t="str">
            <v>Two months after the day on which the contract was due to end (art. 72, Labour Code).</v>
          </cell>
          <cell r="J2446">
            <v>2</v>
          </cell>
          <cell r="M2446">
            <v>2</v>
          </cell>
        </row>
        <row r="2447">
          <cell r="A2447" t="str">
            <v>CZEFTC12013</v>
          </cell>
          <cell r="B2447" t="str">
            <v>CZE</v>
          </cell>
          <cell r="C2447" t="str">
            <v>Czech Republic</v>
          </cell>
          <cell r="D2447" t="str">
            <v>Item 10</v>
          </cell>
          <cell r="E2447" t="str">
            <v>FTC1</v>
          </cell>
          <cell r="F2447" t="str">
            <v>Valid cases for use of fixed-term contracts, other than  “objective”  or “material” situation</v>
          </cell>
          <cell r="G2447">
            <v>2013</v>
          </cell>
          <cell r="H2447">
            <v>2013</v>
          </cell>
          <cell r="I2447" t="str">
            <v>Generally permitted.</v>
          </cell>
          <cell r="J2447">
            <v>3</v>
          </cell>
          <cell r="M2447">
            <v>0</v>
          </cell>
        </row>
        <row r="2448">
          <cell r="A2448" t="str">
            <v>CZEFTC22013</v>
          </cell>
          <cell r="B2448" t="str">
            <v>CZE</v>
          </cell>
          <cell r="C2448" t="str">
            <v>Czech Republic</v>
          </cell>
          <cell r="D2448" t="str">
            <v>Item 11</v>
          </cell>
          <cell r="E2448" t="str">
            <v>FTC2</v>
          </cell>
          <cell r="F2448" t="str">
            <v>Maximum number of successive fixed-term contracts</v>
          </cell>
          <cell r="G2448">
            <v>2013</v>
          </cell>
          <cell r="H2448">
            <v>2013</v>
          </cell>
          <cell r="I2448"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2448">
            <v>3</v>
          </cell>
          <cell r="M2448">
            <v>3</v>
          </cell>
        </row>
        <row r="2449">
          <cell r="A2449" t="str">
            <v>CZEFTC32013</v>
          </cell>
          <cell r="B2449" t="str">
            <v>CZE</v>
          </cell>
          <cell r="C2449" t="str">
            <v>Czech Republic</v>
          </cell>
          <cell r="D2449" t="str">
            <v>Item 12</v>
          </cell>
          <cell r="E2449" t="str">
            <v>FTC3</v>
          </cell>
          <cell r="F2449" t="str">
            <v>Maximum cumulated duration of successive fixed-term contracts</v>
          </cell>
          <cell r="G2449">
            <v>2013</v>
          </cell>
          <cell r="H2449">
            <v>2013</v>
          </cell>
          <cell r="I2449"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2449">
            <v>108</v>
          </cell>
          <cell r="M2449">
            <v>1</v>
          </cell>
        </row>
        <row r="2450">
          <cell r="A2450" t="str">
            <v>CZETWA12013</v>
          </cell>
          <cell r="B2450" t="str">
            <v>CZE</v>
          </cell>
          <cell r="C2450" t="str">
            <v>Czech Republic</v>
          </cell>
          <cell r="D2450" t="str">
            <v>Item 13</v>
          </cell>
          <cell r="E2450" t="str">
            <v>TWA1</v>
          </cell>
          <cell r="F2450" t="str">
            <v>Types of work for which TWA employment is legal</v>
          </cell>
          <cell r="G2450">
            <v>2013</v>
          </cell>
          <cell r="H2450">
            <v>2013</v>
          </cell>
          <cell r="I2450" t="str">
            <v xml:space="preserve">Section 66 of act No. 435/2004 Coll. on employment:
In case of employment by temporary assignment, TWA is not allowed to mediate employment for persons with disabilities and foreign nationals from third countries. 
</v>
          </cell>
          <cell r="J2450">
            <v>3.5</v>
          </cell>
          <cell r="M2450">
            <v>0.75</v>
          </cell>
        </row>
        <row r="2451">
          <cell r="A2451" t="str">
            <v>CZETWA22013</v>
          </cell>
          <cell r="B2451" t="str">
            <v>CZE</v>
          </cell>
          <cell r="C2451" t="str">
            <v>Czech Republic</v>
          </cell>
          <cell r="D2451" t="str">
            <v>Item 14</v>
          </cell>
          <cell r="E2451" t="str">
            <v>TWA2A, TWA2B</v>
          </cell>
          <cell r="F2451" t="str">
            <v>Are there any restrictions on the number of renewals of a TWA contract?</v>
          </cell>
          <cell r="G2451">
            <v>2013</v>
          </cell>
          <cell r="H2451">
            <v>2013</v>
          </cell>
          <cell r="I2451" t="str">
            <v>No</v>
          </cell>
          <cell r="J2451" t="str">
            <v>No</v>
          </cell>
          <cell r="K2451" t="str">
            <v>No</v>
          </cell>
          <cell r="M2451">
            <v>2</v>
          </cell>
          <cell r="N2451">
            <v>2</v>
          </cell>
        </row>
        <row r="2452">
          <cell r="A2452" t="str">
            <v>CZETWA32013</v>
          </cell>
          <cell r="B2452" t="str">
            <v>CZE</v>
          </cell>
          <cell r="C2452" t="str">
            <v>Czech Republic</v>
          </cell>
          <cell r="D2452" t="str">
            <v>Item 15</v>
          </cell>
          <cell r="E2452" t="str">
            <v>TWA3A, TWA3B</v>
          </cell>
          <cell r="F2452" t="str">
            <v>Maximum cumulated duration of temporary work contracts</v>
          </cell>
          <cell r="G2452">
            <v>2013</v>
          </cell>
          <cell r="H2452">
            <v>2013</v>
          </cell>
          <cell r="I2452"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v>
          </cell>
          <cell r="J2452">
            <v>12</v>
          </cell>
          <cell r="K2452">
            <v>100</v>
          </cell>
          <cell r="M2452">
            <v>4</v>
          </cell>
          <cell r="N2452">
            <v>0</v>
          </cell>
        </row>
        <row r="2453">
          <cell r="A2453" t="str">
            <v>CZETWA42013</v>
          </cell>
          <cell r="B2453" t="str">
            <v>CZE</v>
          </cell>
          <cell r="C2453" t="str">
            <v>Czech Republic</v>
          </cell>
          <cell r="D2453" t="str">
            <v>Item 16</v>
          </cell>
          <cell r="E2453" t="str">
            <v>TWA4</v>
          </cell>
          <cell r="F2453" t="str">
            <v>Authorisation and reporting obligations</v>
          </cell>
          <cell r="G2453">
            <v>2013</v>
          </cell>
          <cell r="H2453">
            <v>2013</v>
          </cell>
          <cell r="I2453" t="str">
            <v>Requires authorization and periodic reporting obligations.</v>
          </cell>
          <cell r="J2453">
            <v>3</v>
          </cell>
          <cell r="M2453">
            <v>6</v>
          </cell>
        </row>
        <row r="2454">
          <cell r="A2454" t="str">
            <v>CZETWA52013</v>
          </cell>
          <cell r="B2454" t="str">
            <v>CZE</v>
          </cell>
          <cell r="C2454" t="str">
            <v>Czech Republic</v>
          </cell>
          <cell r="D2454" t="str">
            <v>Item 17</v>
          </cell>
          <cell r="E2454" t="str">
            <v>TWA5</v>
          </cell>
          <cell r="F2454" t="str">
            <v>Equal treatment for TWA workers</v>
          </cell>
          <cell r="G2454">
            <v>2013</v>
          </cell>
          <cell r="H2454">
            <v>2013</v>
          </cell>
          <cell r="I2454" t="str">
            <v>Equal treatment on wages and conditions.</v>
          </cell>
          <cell r="J2454">
            <v>2</v>
          </cell>
          <cell r="M2454">
            <v>6</v>
          </cell>
        </row>
        <row r="2455">
          <cell r="A2455" t="str">
            <v>CZECD12013</v>
          </cell>
          <cell r="B2455" t="str">
            <v>CZE</v>
          </cell>
          <cell r="C2455" t="str">
            <v>Czech Republic</v>
          </cell>
          <cell r="D2455" t="str">
            <v>Item 18</v>
          </cell>
          <cell r="E2455" t="str">
            <v>CD1</v>
          </cell>
          <cell r="F2455" t="str">
            <v>Definition of collective dismissal</v>
          </cell>
          <cell r="G2455">
            <v>2013</v>
          </cell>
          <cell r="H2455">
            <v>2013</v>
          </cell>
          <cell r="I2455"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2455">
            <v>3</v>
          </cell>
          <cell r="M2455">
            <v>4.5</v>
          </cell>
        </row>
        <row r="2456">
          <cell r="A2456" t="str">
            <v>CZECD22013</v>
          </cell>
          <cell r="B2456" t="str">
            <v>CZE</v>
          </cell>
          <cell r="C2456" t="str">
            <v>Czech Republic</v>
          </cell>
          <cell r="D2456" t="str">
            <v>Item 19</v>
          </cell>
          <cell r="E2456" t="str">
            <v>CD2</v>
          </cell>
          <cell r="F2456" t="str">
            <v>Additional notification requirements in case of collective dismissals</v>
          </cell>
          <cell r="G2456">
            <v>2013</v>
          </cell>
          <cell r="H2456">
            <v>2013</v>
          </cell>
          <cell r="I2456" t="str">
            <v>Notification of employee representatives: Duty to inform competent employment representatives. Notification of public authorities: Notification of district labour office.</v>
          </cell>
          <cell r="J2456">
            <v>1</v>
          </cell>
          <cell r="M2456">
            <v>3</v>
          </cell>
        </row>
        <row r="2457">
          <cell r="A2457" t="str">
            <v>CZECD32013</v>
          </cell>
          <cell r="B2457" t="str">
            <v>CZE</v>
          </cell>
          <cell r="C2457" t="str">
            <v>Czech Republic</v>
          </cell>
          <cell r="D2457" t="str">
            <v>Item 20</v>
          </cell>
          <cell r="E2457" t="str">
            <v>CD3</v>
          </cell>
          <cell r="F2457" t="str">
            <v>Additional delays involved in case of collective dismissals</v>
          </cell>
          <cell r="G2457">
            <v>2013</v>
          </cell>
          <cell r="H2457">
            <v>2013</v>
          </cell>
          <cell r="I2457" t="str">
            <v xml:space="preserve">Information to trade union and PES office 30 days before implementation. 
Calculation: 30 days - 21days in case of individual dismissal (item 2)
</v>
          </cell>
          <cell r="J2457">
            <v>9</v>
          </cell>
          <cell r="M2457">
            <v>1</v>
          </cell>
        </row>
        <row r="2458">
          <cell r="A2458" t="str">
            <v>CZECD42013</v>
          </cell>
          <cell r="B2458" t="str">
            <v>CZE</v>
          </cell>
          <cell r="C2458" t="str">
            <v>Czech Republic</v>
          </cell>
          <cell r="D2458" t="str">
            <v>Item 21</v>
          </cell>
          <cell r="E2458" t="str">
            <v>CD4</v>
          </cell>
          <cell r="F2458" t="str">
            <v>Other special costs to employers in case of collective dismissals</v>
          </cell>
          <cell r="G2458">
            <v>2013</v>
          </cell>
          <cell r="H2458">
            <v>2013</v>
          </cell>
          <cell r="I2458"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2458">
            <v>0</v>
          </cell>
          <cell r="M2458">
            <v>0</v>
          </cell>
        </row>
        <row r="2459">
          <cell r="A2459" t="str">
            <v>IRLREG12012</v>
          </cell>
          <cell r="B2459" t="str">
            <v>IRL</v>
          </cell>
          <cell r="C2459" t="str">
            <v>Ireland</v>
          </cell>
          <cell r="D2459" t="str">
            <v>Item 1</v>
          </cell>
          <cell r="E2459" t="str">
            <v>REG1</v>
          </cell>
          <cell r="F2459" t="str">
            <v>Notification procedures</v>
          </cell>
          <cell r="G2459">
            <v>2012</v>
          </cell>
          <cell r="H2459">
            <v>2012</v>
          </cell>
          <cell r="I2459"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2459">
            <v>1</v>
          </cell>
          <cell r="M2459">
            <v>2</v>
          </cell>
        </row>
        <row r="2460">
          <cell r="A2460" t="str">
            <v>IRLREG22012</v>
          </cell>
          <cell r="B2460" t="str">
            <v>IRL</v>
          </cell>
          <cell r="C2460" t="str">
            <v>Ireland</v>
          </cell>
          <cell r="D2460" t="str">
            <v>Item 2</v>
          </cell>
          <cell r="E2460" t="str">
            <v>REG2</v>
          </cell>
          <cell r="F2460" t="str">
            <v>Delay before notice can start</v>
          </cell>
          <cell r="G2460">
            <v>2012</v>
          </cell>
          <cell r="H2460">
            <v>2012</v>
          </cell>
          <cell r="I2460"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2460">
            <v>4</v>
          </cell>
          <cell r="M2460">
            <v>1</v>
          </cell>
        </row>
        <row r="2461">
          <cell r="A2461" t="str">
            <v>IRLREG32012</v>
          </cell>
          <cell r="B2461" t="str">
            <v>IRL</v>
          </cell>
          <cell r="C2461" t="str">
            <v>Ireland</v>
          </cell>
          <cell r="D2461" t="str">
            <v>Item 3</v>
          </cell>
          <cell r="E2461" t="str">
            <v>REG3A, REG3B, REG3C</v>
          </cell>
          <cell r="F2461" t="str">
            <v>Notice / tenure</v>
          </cell>
          <cell r="G2461">
            <v>2012</v>
          </cell>
          <cell r="H2461">
            <v>2012</v>
          </cell>
          <cell r="I2461"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2461">
            <v>0.37</v>
          </cell>
          <cell r="K2461">
            <v>0.5</v>
          </cell>
          <cell r="L2461">
            <v>2</v>
          </cell>
          <cell r="M2461">
            <v>1</v>
          </cell>
          <cell r="N2461">
            <v>1</v>
          </cell>
          <cell r="O2461">
            <v>1</v>
          </cell>
        </row>
        <row r="2462">
          <cell r="A2462" t="str">
            <v>IRLREG42012</v>
          </cell>
          <cell r="B2462" t="str">
            <v>IRL</v>
          </cell>
          <cell r="C2462" t="str">
            <v>Ireland</v>
          </cell>
          <cell r="D2462" t="str">
            <v>Item 4</v>
          </cell>
          <cell r="E2462" t="str">
            <v>REG4A, REG4B, REG4C</v>
          </cell>
          <cell r="F2462" t="str">
            <v>Severance pay / tenure</v>
          </cell>
          <cell r="G2462">
            <v>2012</v>
          </cell>
          <cell r="H2462">
            <v>2012</v>
          </cell>
          <cell r="I2462" t="str">
            <v xml:space="preserve">All workers: none.
In redundancy cases with at least two years tenure: 1 week’s pay ('bonus week'), plus two weeks’ pay per year worked, subject to a ceiling on weekly pay of 600 EUR  Employers are reimbursed 15% by redundancy fund financed by ordinary employer and employee social security contribution - they pay therefore only 85%.
Redundancy cases: 9 months tenure: 0, 
4 years tenure: 9 weeks (cost is only 7.65w), 
20 years tenure: 41 weeks (cost is only 34.85w).
</v>
          </cell>
          <cell r="J2462">
            <v>0</v>
          </cell>
          <cell r="K2462">
            <v>0.95</v>
          </cell>
          <cell r="L2462">
            <v>4</v>
          </cell>
          <cell r="M2462">
            <v>0</v>
          </cell>
          <cell r="N2462">
            <v>2</v>
          </cell>
          <cell r="O2462">
            <v>2</v>
          </cell>
          <cell r="P2462">
            <v>40909</v>
          </cell>
        </row>
        <row r="2463">
          <cell r="A2463" t="str">
            <v>IRLREG52012</v>
          </cell>
          <cell r="B2463" t="str">
            <v>IRL</v>
          </cell>
          <cell r="C2463" t="str">
            <v>Ireland</v>
          </cell>
          <cell r="D2463" t="str">
            <v>Item 5</v>
          </cell>
          <cell r="E2463" t="str">
            <v>REG5</v>
          </cell>
          <cell r="F2463" t="str">
            <v>Definition of justified or unfair dismissal</v>
          </cell>
          <cell r="G2463">
            <v>2012</v>
          </cell>
          <cell r="H2463">
            <v>2012</v>
          </cell>
          <cell r="I2463"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2463">
            <v>0</v>
          </cell>
          <cell r="M2463">
            <v>0</v>
          </cell>
        </row>
        <row r="2464">
          <cell r="A2464" t="str">
            <v>IRLREG62012</v>
          </cell>
          <cell r="B2464" t="str">
            <v>IRL</v>
          </cell>
          <cell r="C2464" t="str">
            <v>Ireland</v>
          </cell>
          <cell r="D2464" t="str">
            <v>Item 6</v>
          </cell>
          <cell r="E2464" t="str">
            <v>REG6</v>
          </cell>
          <cell r="F2464" t="str">
            <v>Trial period</v>
          </cell>
          <cell r="G2464">
            <v>2012</v>
          </cell>
          <cell r="H2464">
            <v>2012</v>
          </cell>
          <cell r="I2464"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2464">
            <v>12</v>
          </cell>
          <cell r="M2464">
            <v>2</v>
          </cell>
        </row>
        <row r="2465">
          <cell r="A2465" t="str">
            <v>IRLREG72012</v>
          </cell>
          <cell r="B2465" t="str">
            <v>IRL</v>
          </cell>
          <cell r="C2465" t="str">
            <v>Ireland</v>
          </cell>
          <cell r="D2465" t="str">
            <v>Item 7</v>
          </cell>
          <cell r="E2465" t="str">
            <v>REG7</v>
          </cell>
          <cell r="F2465" t="str">
            <v xml:space="preserve">Compensation following unfair dismissal </v>
          </cell>
          <cell r="G2465">
            <v>2012</v>
          </cell>
          <cell r="H2465">
            <v>2012</v>
          </cell>
          <cell r="I2465" t="str">
            <v xml:space="preserve">Maximum compensation equals 104 weeks’ pay.  Compensation awards based on financial loss.  Maximum 4 weeks’  award where no loss established.  (Average Employment Appeals Tribunal award in 2011 was 18,047.85  EUR)
Calculation: average of average and maximum compensation minus average severance pay reported in Item 4 = 10.7 months
</v>
          </cell>
          <cell r="J2465">
            <v>10.7</v>
          </cell>
          <cell r="M2465">
            <v>2</v>
          </cell>
          <cell r="P2465">
            <v>40909</v>
          </cell>
        </row>
        <row r="2466">
          <cell r="A2466" t="str">
            <v>IRLREG82012</v>
          </cell>
          <cell r="B2466" t="str">
            <v>IRL</v>
          </cell>
          <cell r="C2466" t="str">
            <v>Ireland</v>
          </cell>
          <cell r="D2466" t="str">
            <v>Item 8</v>
          </cell>
          <cell r="E2466" t="str">
            <v>REG8</v>
          </cell>
          <cell r="F2466" t="str">
            <v>Possibility of reinstatement following unfair dismissal</v>
          </cell>
          <cell r="G2466">
            <v>2012</v>
          </cell>
          <cell r="H2466">
            <v>2012</v>
          </cell>
          <cell r="I2466"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2011, reinstatement was ordered in 6 cases and re-engagement was ordered in 7 cases. More generally, reinstatement or re-engagement are typically ordered in 4%-5% of the cases where a remedy order is granted.</v>
          </cell>
          <cell r="J2466">
            <v>1</v>
          </cell>
          <cell r="M2466">
            <v>2</v>
          </cell>
        </row>
        <row r="2467">
          <cell r="A2467" t="str">
            <v>IRLREG92012</v>
          </cell>
          <cell r="B2467" t="str">
            <v>IRL</v>
          </cell>
          <cell r="C2467" t="str">
            <v>Ireland</v>
          </cell>
          <cell r="D2467" t="str">
            <v>Item 9</v>
          </cell>
          <cell r="E2467" t="str">
            <v>REG9</v>
          </cell>
          <cell r="F2467" t="str">
            <v>Maximum time for claim</v>
          </cell>
          <cell r="G2467">
            <v>2012</v>
          </cell>
          <cell r="H2467">
            <v>2012</v>
          </cell>
          <cell r="I2467" t="str">
            <v>6 months, extended to 12 months in exceptional circumstances</v>
          </cell>
          <cell r="J2467">
            <v>6</v>
          </cell>
          <cell r="M2467">
            <v>3</v>
          </cell>
        </row>
        <row r="2468">
          <cell r="A2468" t="str">
            <v>IRLFTC12012</v>
          </cell>
          <cell r="B2468" t="str">
            <v>IRL</v>
          </cell>
          <cell r="C2468" t="str">
            <v>Ireland</v>
          </cell>
          <cell r="D2468" t="str">
            <v>Item 10</v>
          </cell>
          <cell r="E2468" t="str">
            <v>FTC1</v>
          </cell>
          <cell r="F2468" t="str">
            <v>Valid cases for use of fixed-term contracts, other than  “objective”  or “material” situation</v>
          </cell>
          <cell r="G2468">
            <v>2012</v>
          </cell>
          <cell r="H2468">
            <v>2012</v>
          </cell>
          <cell r="I2468"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2468">
            <v>2.5</v>
          </cell>
          <cell r="M2468">
            <v>1</v>
          </cell>
        </row>
        <row r="2469">
          <cell r="A2469" t="str">
            <v>IRLFTC22012</v>
          </cell>
          <cell r="B2469" t="str">
            <v>IRL</v>
          </cell>
          <cell r="C2469" t="str">
            <v>Ireland</v>
          </cell>
          <cell r="D2469" t="str">
            <v>Item 11</v>
          </cell>
          <cell r="E2469" t="str">
            <v>FTC2</v>
          </cell>
          <cell r="F2469" t="str">
            <v>Maximum number of successive fixed-term contracts</v>
          </cell>
          <cell r="G2469">
            <v>2012</v>
          </cell>
          <cell r="H2469">
            <v>2012</v>
          </cell>
          <cell r="I2469"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2469">
            <v>100</v>
          </cell>
          <cell r="M2469">
            <v>0</v>
          </cell>
        </row>
        <row r="2470">
          <cell r="A2470" t="str">
            <v>IRLFTC32012</v>
          </cell>
          <cell r="B2470" t="str">
            <v>IRL</v>
          </cell>
          <cell r="C2470" t="str">
            <v>Ireland</v>
          </cell>
          <cell r="D2470" t="str">
            <v>Item 12</v>
          </cell>
          <cell r="E2470" t="str">
            <v>FTC3</v>
          </cell>
          <cell r="F2470" t="str">
            <v>Maximum cumulated duration of successive fixed-term contracts</v>
          </cell>
          <cell r="G2470">
            <v>2012</v>
          </cell>
          <cell r="H2470">
            <v>2012</v>
          </cell>
          <cell r="I2470" t="str">
            <v xml:space="preserve">The maximum cumulated duration of two or more successive fixed-term contracts is 4 years, unless there are objective grounds justifying the renewal on a fixed-term basis.
No limits for the first contract
</v>
          </cell>
          <cell r="J2470">
            <v>48</v>
          </cell>
          <cell r="M2470">
            <v>1</v>
          </cell>
        </row>
        <row r="2471">
          <cell r="A2471" t="str">
            <v>IRLTWA12012</v>
          </cell>
          <cell r="B2471" t="str">
            <v>IRL</v>
          </cell>
          <cell r="C2471" t="str">
            <v>Ireland</v>
          </cell>
          <cell r="D2471" t="str">
            <v>Item 13</v>
          </cell>
          <cell r="E2471" t="str">
            <v>TWA1</v>
          </cell>
          <cell r="F2471" t="str">
            <v>Types of work for which TWA employment is legal</v>
          </cell>
          <cell r="G2471">
            <v>2012</v>
          </cell>
          <cell r="H2471">
            <v>2012</v>
          </cell>
          <cell r="I2471" t="str">
            <v>All employment.</v>
          </cell>
          <cell r="J2471">
            <v>4</v>
          </cell>
          <cell r="M2471">
            <v>0</v>
          </cell>
        </row>
        <row r="2472">
          <cell r="A2472" t="str">
            <v>IRLTWA22012</v>
          </cell>
          <cell r="B2472" t="str">
            <v>IRL</v>
          </cell>
          <cell r="C2472" t="str">
            <v>Ireland</v>
          </cell>
          <cell r="D2472" t="str">
            <v>Item 14</v>
          </cell>
          <cell r="E2472" t="str">
            <v>TWA2A, TWA2B</v>
          </cell>
          <cell r="F2472" t="str">
            <v>Are there any restrictions on the number of renewals of a TWA contract?</v>
          </cell>
          <cell r="G2472">
            <v>2012</v>
          </cell>
          <cell r="H2472">
            <v>2012</v>
          </cell>
          <cell r="I2472" t="str">
            <v>No. The Protection of Employees (Fixed-Term Work) Act 2003 does not apply to agency workers placed by a temporary work agency at the disposition of a user enterprise.</v>
          </cell>
          <cell r="J2472" t="str">
            <v>No</v>
          </cell>
          <cell r="K2472" t="str">
            <v>No</v>
          </cell>
          <cell r="M2472">
            <v>2</v>
          </cell>
          <cell r="N2472">
            <v>2</v>
          </cell>
        </row>
        <row r="2473">
          <cell r="A2473" t="str">
            <v>IRLTWA32012</v>
          </cell>
          <cell r="B2473" t="str">
            <v>IRL</v>
          </cell>
          <cell r="C2473" t="str">
            <v>Ireland</v>
          </cell>
          <cell r="D2473" t="str">
            <v>Item 15</v>
          </cell>
          <cell r="E2473" t="str">
            <v>TWA3A, TWA3B</v>
          </cell>
          <cell r="F2473" t="str">
            <v>Maximum cumulated duration of temporary work contracts</v>
          </cell>
          <cell r="G2473">
            <v>2012</v>
          </cell>
          <cell r="H2473">
            <v>2012</v>
          </cell>
          <cell r="I2473" t="str">
            <v>No limit. The Protection of Employees (Fixed-Term Work) Act 2003 does not apply to agency workers placed by a temporary work agency at the disposition of a user enterprise.</v>
          </cell>
          <cell r="J2473">
            <v>100</v>
          </cell>
          <cell r="K2473">
            <v>100</v>
          </cell>
          <cell r="M2473">
            <v>0</v>
          </cell>
          <cell r="N2473">
            <v>0</v>
          </cell>
        </row>
        <row r="2474">
          <cell r="A2474" t="str">
            <v>IRLTWA42012</v>
          </cell>
          <cell r="B2474" t="str">
            <v>IRL</v>
          </cell>
          <cell r="C2474" t="str">
            <v>Ireland</v>
          </cell>
          <cell r="D2474" t="str">
            <v>Item 16</v>
          </cell>
          <cell r="E2474" t="str">
            <v>TWA4</v>
          </cell>
          <cell r="F2474" t="str">
            <v>Authorisation and reporting obligations</v>
          </cell>
          <cell r="G2474">
            <v>2012</v>
          </cell>
          <cell r="H2474">
            <v>2012</v>
          </cell>
          <cell r="I2474" t="str">
            <v xml:space="preserve">In order to operate in the State, an employment agency must obtain an employment agency license from the Minister for Jobs, Enterprise and Innovation.  </v>
          </cell>
          <cell r="J2474">
            <v>1</v>
          </cell>
          <cell r="M2474">
            <v>2</v>
          </cell>
          <cell r="P2474">
            <v>40580</v>
          </cell>
        </row>
        <row r="2475">
          <cell r="A2475" t="str">
            <v>IRLTWA52012</v>
          </cell>
          <cell r="B2475" t="str">
            <v>IRL</v>
          </cell>
          <cell r="C2475" t="str">
            <v>Ireland</v>
          </cell>
          <cell r="D2475" t="str">
            <v>Item 17</v>
          </cell>
          <cell r="E2475" t="str">
            <v>TWA5</v>
          </cell>
          <cell r="F2475" t="str">
            <v>Equal treatment for TWA workers</v>
          </cell>
          <cell r="G2475">
            <v>2012</v>
          </cell>
          <cell r="H2475">
            <v>2012</v>
          </cell>
          <cell r="I2475" t="str">
            <v>The Protection of Employees (Temporary Agency Work) Act 2012 ensures the protection of temporary agency workers by applying the principle of equal treatment in their basic working and employment conditions, as if they had been directly recruited by the hirer to the same or similar job.</v>
          </cell>
          <cell r="J2475">
            <v>2</v>
          </cell>
          <cell r="M2475">
            <v>6</v>
          </cell>
        </row>
        <row r="2476">
          <cell r="A2476" t="str">
            <v>IRLCD12012</v>
          </cell>
          <cell r="B2476" t="str">
            <v>IRL</v>
          </cell>
          <cell r="C2476" t="str">
            <v>Ireland</v>
          </cell>
          <cell r="D2476" t="str">
            <v>Item 18</v>
          </cell>
          <cell r="E2476" t="str">
            <v>CD1</v>
          </cell>
          <cell r="F2476" t="str">
            <v>Definition of collective dismissal</v>
          </cell>
          <cell r="G2476">
            <v>2012</v>
          </cell>
          <cell r="H2476">
            <v>2012</v>
          </cell>
          <cell r="I2476"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2476">
            <v>4</v>
          </cell>
          <cell r="M2476">
            <v>6</v>
          </cell>
        </row>
        <row r="2477">
          <cell r="A2477" t="str">
            <v>IRLCD22012</v>
          </cell>
          <cell r="B2477" t="str">
            <v>IRL</v>
          </cell>
          <cell r="C2477" t="str">
            <v>Ireland</v>
          </cell>
          <cell r="D2477" t="str">
            <v>Item 19</v>
          </cell>
          <cell r="E2477" t="str">
            <v>CD2</v>
          </cell>
          <cell r="F2477" t="str">
            <v>Additional notification requirements in case of collective dismissals</v>
          </cell>
          <cell r="G2477">
            <v>2012</v>
          </cell>
          <cell r="H2477">
            <v>2012</v>
          </cell>
          <cell r="I2477"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2477">
            <v>2</v>
          </cell>
          <cell r="M2477">
            <v>6</v>
          </cell>
        </row>
        <row r="2478">
          <cell r="A2478" t="str">
            <v>IRLCD32012</v>
          </cell>
          <cell r="B2478" t="str">
            <v>IRL</v>
          </cell>
          <cell r="C2478" t="str">
            <v>Ireland</v>
          </cell>
          <cell r="D2478" t="str">
            <v>Item 20</v>
          </cell>
          <cell r="E2478" t="str">
            <v>CD3</v>
          </cell>
          <cell r="F2478" t="str">
            <v>Additional delays involved in case of collective dismissals</v>
          </cell>
          <cell r="G2478">
            <v>2012</v>
          </cell>
          <cell r="H2478">
            <v>2012</v>
          </cell>
          <cell r="I2478" t="str">
            <v>Information to trade union and Ministry 30 days before implementation. (30-4 for individual dismissals)</v>
          </cell>
          <cell r="J2478">
            <v>26</v>
          </cell>
          <cell r="M2478">
            <v>2</v>
          </cell>
        </row>
        <row r="2479">
          <cell r="A2479" t="str">
            <v>IRLCD42012</v>
          </cell>
          <cell r="B2479" t="str">
            <v>IRL</v>
          </cell>
          <cell r="C2479" t="str">
            <v>Ireland</v>
          </cell>
          <cell r="D2479" t="str">
            <v>Item 21</v>
          </cell>
          <cell r="E2479" t="str">
            <v>CD4</v>
          </cell>
          <cell r="F2479" t="str">
            <v>Other special costs to employers in case of collective dismissals</v>
          </cell>
          <cell r="G2479">
            <v>2012</v>
          </cell>
          <cell r="H2479">
            <v>2012</v>
          </cell>
          <cell r="I2479"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2479">
            <v>0</v>
          </cell>
          <cell r="M2479">
            <v>0</v>
          </cell>
        </row>
        <row r="2480">
          <cell r="A2480" t="str">
            <v>IRLREG12013</v>
          </cell>
          <cell r="B2480" t="str">
            <v>IRL</v>
          </cell>
          <cell r="C2480" t="str">
            <v>Ireland</v>
          </cell>
          <cell r="D2480" t="str">
            <v>Item 1</v>
          </cell>
          <cell r="E2480" t="str">
            <v>REG1</v>
          </cell>
          <cell r="F2480" t="str">
            <v>Notification procedures</v>
          </cell>
          <cell r="G2480">
            <v>2013</v>
          </cell>
          <cell r="H2480">
            <v>2013</v>
          </cell>
          <cell r="I2480"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2480">
            <v>1</v>
          </cell>
          <cell r="M2480">
            <v>2</v>
          </cell>
        </row>
        <row r="2481">
          <cell r="A2481" t="str">
            <v>IRLREG22013</v>
          </cell>
          <cell r="B2481" t="str">
            <v>IRL</v>
          </cell>
          <cell r="C2481" t="str">
            <v>Ireland</v>
          </cell>
          <cell r="D2481" t="str">
            <v>Item 2</v>
          </cell>
          <cell r="E2481" t="str">
            <v>REG2</v>
          </cell>
          <cell r="F2481" t="str">
            <v>Delay before notice can start</v>
          </cell>
          <cell r="G2481">
            <v>2013</v>
          </cell>
          <cell r="H2481">
            <v>2013</v>
          </cell>
          <cell r="I2481"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2481">
            <v>4</v>
          </cell>
          <cell r="M2481">
            <v>1</v>
          </cell>
        </row>
        <row r="2482">
          <cell r="A2482" t="str">
            <v>IRLREG32013</v>
          </cell>
          <cell r="B2482" t="str">
            <v>IRL</v>
          </cell>
          <cell r="C2482" t="str">
            <v>Ireland</v>
          </cell>
          <cell r="D2482" t="str">
            <v>Item 3</v>
          </cell>
          <cell r="E2482" t="str">
            <v>REG3A, REG3B, REG3C</v>
          </cell>
          <cell r="F2482" t="str">
            <v>Notice / tenure</v>
          </cell>
          <cell r="G2482">
            <v>2013</v>
          </cell>
          <cell r="H2482">
            <v>2013</v>
          </cell>
          <cell r="I2482"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2482">
            <v>0.37</v>
          </cell>
          <cell r="K2482">
            <v>0.5</v>
          </cell>
          <cell r="L2482">
            <v>2</v>
          </cell>
          <cell r="M2482">
            <v>1</v>
          </cell>
          <cell r="N2482">
            <v>1</v>
          </cell>
          <cell r="O2482">
            <v>1</v>
          </cell>
        </row>
        <row r="2483">
          <cell r="A2483" t="str">
            <v>IRLREG42013</v>
          </cell>
          <cell r="B2483" t="str">
            <v>IRL</v>
          </cell>
          <cell r="C2483" t="str">
            <v>Ireland</v>
          </cell>
          <cell r="D2483" t="str">
            <v>Item 4</v>
          </cell>
          <cell r="E2483" t="str">
            <v>REG4A, REG4B, REG4C</v>
          </cell>
          <cell r="F2483" t="str">
            <v>Severance pay / tenure</v>
          </cell>
          <cell r="G2483">
            <v>2013</v>
          </cell>
          <cell r="H2483">
            <v>2013</v>
          </cell>
          <cell r="I2483" t="str">
            <v xml:space="preserve">All workers: none.
In redundancy cases with at least two years tenure: 1 week’s pay ('bonus week'), plus two weeks’ pay per year worked, subject to a ceiling on weekly pay of 600 EUR  Employers are reimbursed 15% by redundancy fund financed by ordinary employer and employee social security contribution - they pay therefore only 85%.
Redundancy cases: 9 months tenure: 0, 
4 years tenure: 9 weeks (cost is only 7.65w), 
20 years tenure: 41 weeks (cost is only 34.85w).
</v>
          </cell>
          <cell r="J2483">
            <v>0</v>
          </cell>
          <cell r="K2483">
            <v>0.95</v>
          </cell>
          <cell r="L2483">
            <v>4</v>
          </cell>
          <cell r="M2483">
            <v>0</v>
          </cell>
          <cell r="N2483">
            <v>2</v>
          </cell>
          <cell r="O2483">
            <v>2</v>
          </cell>
        </row>
        <row r="2484">
          <cell r="A2484" t="str">
            <v>IRLREG52013</v>
          </cell>
          <cell r="B2484" t="str">
            <v>IRL</v>
          </cell>
          <cell r="C2484" t="str">
            <v>Ireland</v>
          </cell>
          <cell r="D2484" t="str">
            <v>Item 5</v>
          </cell>
          <cell r="E2484" t="str">
            <v>REG5</v>
          </cell>
          <cell r="F2484" t="str">
            <v>Definition of justified or unfair dismissal</v>
          </cell>
          <cell r="G2484">
            <v>2013</v>
          </cell>
          <cell r="H2484">
            <v>2013</v>
          </cell>
          <cell r="I2484"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2484">
            <v>0</v>
          </cell>
          <cell r="M2484">
            <v>0</v>
          </cell>
        </row>
        <row r="2485">
          <cell r="A2485" t="str">
            <v>IRLREG62013</v>
          </cell>
          <cell r="B2485" t="str">
            <v>IRL</v>
          </cell>
          <cell r="C2485" t="str">
            <v>Ireland</v>
          </cell>
          <cell r="D2485" t="str">
            <v>Item 6</v>
          </cell>
          <cell r="E2485" t="str">
            <v>REG6</v>
          </cell>
          <cell r="F2485" t="str">
            <v>Trial period</v>
          </cell>
          <cell r="G2485">
            <v>2013</v>
          </cell>
          <cell r="H2485">
            <v>2013</v>
          </cell>
          <cell r="I2485"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2485">
            <v>12</v>
          </cell>
          <cell r="M2485">
            <v>2</v>
          </cell>
        </row>
        <row r="2486">
          <cell r="A2486" t="str">
            <v>IRLREG72013</v>
          </cell>
          <cell r="B2486" t="str">
            <v>IRL</v>
          </cell>
          <cell r="C2486" t="str">
            <v>Ireland</v>
          </cell>
          <cell r="D2486" t="str">
            <v>Item 7</v>
          </cell>
          <cell r="E2486" t="str">
            <v>REG7</v>
          </cell>
          <cell r="F2486" t="str">
            <v xml:space="preserve">Compensation following unfair dismissal </v>
          </cell>
          <cell r="G2486">
            <v>2013</v>
          </cell>
          <cell r="H2486">
            <v>2013</v>
          </cell>
          <cell r="I2486" t="str">
            <v xml:space="preserve">Maximum compensation equals 104 weeks’ pay.  Compensation awards based on financial loss.  Maximum 4 weeks’  award where no loss established.  (Average Employment Appeals Tribunal award in 2011 was 18,047.85  EUR)
Calculation: average of average and maximum compensation minus average severance pay reported in Item 4 = 10.7 months
</v>
          </cell>
          <cell r="J2486">
            <v>10.7</v>
          </cell>
          <cell r="M2486">
            <v>2</v>
          </cell>
        </row>
        <row r="2487">
          <cell r="A2487" t="str">
            <v>IRLREG82013</v>
          </cell>
          <cell r="B2487" t="str">
            <v>IRL</v>
          </cell>
          <cell r="C2487" t="str">
            <v>Ireland</v>
          </cell>
          <cell r="D2487" t="str">
            <v>Item 8</v>
          </cell>
          <cell r="E2487" t="str">
            <v>REG8</v>
          </cell>
          <cell r="F2487" t="str">
            <v>Possibility of reinstatement following unfair dismissal</v>
          </cell>
          <cell r="G2487">
            <v>2013</v>
          </cell>
          <cell r="H2487">
            <v>2013</v>
          </cell>
          <cell r="I2487"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2011, reinstatement was ordered in 6 cases and re-engagement was ordered in 7 cases. More generally, reinstatement or re-engagement are typically ordered in 4%-5% of the cases where a remedy order is granted.</v>
          </cell>
          <cell r="J2487">
            <v>1</v>
          </cell>
          <cell r="M2487">
            <v>2</v>
          </cell>
        </row>
        <row r="2488">
          <cell r="A2488" t="str">
            <v>IRLREG92013</v>
          </cell>
          <cell r="B2488" t="str">
            <v>IRL</v>
          </cell>
          <cell r="C2488" t="str">
            <v>Ireland</v>
          </cell>
          <cell r="D2488" t="str">
            <v>Item 9</v>
          </cell>
          <cell r="E2488" t="str">
            <v>REG9</v>
          </cell>
          <cell r="F2488" t="str">
            <v>Maximum time for claim</v>
          </cell>
          <cell r="G2488">
            <v>2013</v>
          </cell>
          <cell r="H2488">
            <v>2013</v>
          </cell>
          <cell r="I2488" t="str">
            <v>6 months, extended to 12 months in exceptional circumstances</v>
          </cell>
          <cell r="J2488">
            <v>6</v>
          </cell>
          <cell r="M2488">
            <v>3</v>
          </cell>
        </row>
        <row r="2489">
          <cell r="A2489" t="str">
            <v>IRLFTC12013</v>
          </cell>
          <cell r="B2489" t="str">
            <v>IRL</v>
          </cell>
          <cell r="C2489" t="str">
            <v>Ireland</v>
          </cell>
          <cell r="D2489" t="str">
            <v>Item 10</v>
          </cell>
          <cell r="E2489" t="str">
            <v>FTC1</v>
          </cell>
          <cell r="F2489" t="str">
            <v>Valid cases for use of fixed-term contracts, other than  “objective”  or “material” situation</v>
          </cell>
          <cell r="G2489">
            <v>2013</v>
          </cell>
          <cell r="H2489">
            <v>2013</v>
          </cell>
          <cell r="I2489"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2489">
            <v>2.5</v>
          </cell>
          <cell r="M2489">
            <v>1</v>
          </cell>
        </row>
        <row r="2490">
          <cell r="A2490" t="str">
            <v>IRLFTC22013</v>
          </cell>
          <cell r="B2490" t="str">
            <v>IRL</v>
          </cell>
          <cell r="C2490" t="str">
            <v>Ireland</v>
          </cell>
          <cell r="D2490" t="str">
            <v>Item 11</v>
          </cell>
          <cell r="E2490" t="str">
            <v>FTC2</v>
          </cell>
          <cell r="F2490" t="str">
            <v>Maximum number of successive fixed-term contracts</v>
          </cell>
          <cell r="G2490">
            <v>2013</v>
          </cell>
          <cell r="H2490">
            <v>2013</v>
          </cell>
          <cell r="I2490"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2490">
            <v>100</v>
          </cell>
          <cell r="M2490">
            <v>0</v>
          </cell>
        </row>
        <row r="2491">
          <cell r="A2491" t="str">
            <v>IRLFTC32013</v>
          </cell>
          <cell r="B2491" t="str">
            <v>IRL</v>
          </cell>
          <cell r="C2491" t="str">
            <v>Ireland</v>
          </cell>
          <cell r="D2491" t="str">
            <v>Item 12</v>
          </cell>
          <cell r="E2491" t="str">
            <v>FTC3</v>
          </cell>
          <cell r="F2491" t="str">
            <v>Maximum cumulated duration of successive fixed-term contracts</v>
          </cell>
          <cell r="G2491">
            <v>2013</v>
          </cell>
          <cell r="H2491">
            <v>2013</v>
          </cell>
          <cell r="I2491" t="str">
            <v xml:space="preserve">The maximum cumulated duration of two or more successive fixed-term contracts is 4 years, unless there are objective grounds justifying the renewal on a fixed-term basis.
No limits for the first contract
</v>
          </cell>
          <cell r="J2491">
            <v>48</v>
          </cell>
          <cell r="M2491">
            <v>1</v>
          </cell>
        </row>
        <row r="2492">
          <cell r="A2492" t="str">
            <v>IRLTWA12013</v>
          </cell>
          <cell r="B2492" t="str">
            <v>IRL</v>
          </cell>
          <cell r="C2492" t="str">
            <v>Ireland</v>
          </cell>
          <cell r="D2492" t="str">
            <v>Item 13</v>
          </cell>
          <cell r="E2492" t="str">
            <v>TWA1</v>
          </cell>
          <cell r="F2492" t="str">
            <v>Types of work for which TWA employment is legal</v>
          </cell>
          <cell r="G2492">
            <v>2013</v>
          </cell>
          <cell r="H2492">
            <v>2013</v>
          </cell>
          <cell r="I2492" t="str">
            <v>All employment.</v>
          </cell>
          <cell r="J2492">
            <v>4</v>
          </cell>
          <cell r="M2492">
            <v>0</v>
          </cell>
        </row>
        <row r="2493">
          <cell r="A2493" t="str">
            <v>IRLTWA22013</v>
          </cell>
          <cell r="B2493" t="str">
            <v>IRL</v>
          </cell>
          <cell r="C2493" t="str">
            <v>Ireland</v>
          </cell>
          <cell r="D2493" t="str">
            <v>Item 14</v>
          </cell>
          <cell r="E2493" t="str">
            <v>TWA2A, TWA2B</v>
          </cell>
          <cell r="F2493" t="str">
            <v>Are there any restrictions on the number of renewals of a TWA contract?</v>
          </cell>
          <cell r="G2493">
            <v>2013</v>
          </cell>
          <cell r="H2493">
            <v>2013</v>
          </cell>
          <cell r="I2493" t="str">
            <v>No. The Protection of Employees (Fixed-Term Work) Act 2003 does not apply to agency workers placed by a temporary work agency at the disposition of a user enterprise.</v>
          </cell>
          <cell r="J2493" t="str">
            <v>No</v>
          </cell>
          <cell r="K2493" t="str">
            <v>No</v>
          </cell>
          <cell r="M2493">
            <v>2</v>
          </cell>
          <cell r="N2493">
            <v>2</v>
          </cell>
        </row>
        <row r="2494">
          <cell r="A2494" t="str">
            <v>IRLTWA32013</v>
          </cell>
          <cell r="B2494" t="str">
            <v>IRL</v>
          </cell>
          <cell r="C2494" t="str">
            <v>Ireland</v>
          </cell>
          <cell r="D2494" t="str">
            <v>Item 15</v>
          </cell>
          <cell r="E2494" t="str">
            <v>TWA3A, TWA3B</v>
          </cell>
          <cell r="F2494" t="str">
            <v>Maximum cumulated duration of temporary work contracts</v>
          </cell>
          <cell r="G2494">
            <v>2013</v>
          </cell>
          <cell r="H2494">
            <v>2013</v>
          </cell>
          <cell r="I2494" t="str">
            <v>No limit. The Protection of Employees (Fixed-Term Work) Act 2003 does not apply to agency workers placed by a temporary work agency at the disposition of a user enterprise.</v>
          </cell>
          <cell r="J2494">
            <v>100</v>
          </cell>
          <cell r="K2494">
            <v>100</v>
          </cell>
          <cell r="M2494">
            <v>0</v>
          </cell>
          <cell r="N2494">
            <v>0</v>
          </cell>
        </row>
        <row r="2495">
          <cell r="A2495" t="str">
            <v>IRLTWA42013</v>
          </cell>
          <cell r="B2495" t="str">
            <v>IRL</v>
          </cell>
          <cell r="C2495" t="str">
            <v>Ireland</v>
          </cell>
          <cell r="D2495" t="str">
            <v>Item 16</v>
          </cell>
          <cell r="E2495" t="str">
            <v>TWA4</v>
          </cell>
          <cell r="F2495" t="str">
            <v>Authorisation and reporting obligations</v>
          </cell>
          <cell r="G2495">
            <v>2013</v>
          </cell>
          <cell r="H2495">
            <v>2013</v>
          </cell>
          <cell r="I2495" t="str">
            <v xml:space="preserve">In order to operate in the State, an employment agency must obtain an employment agency license from the Minister for Jobs, Enterprise and Innovation.  </v>
          </cell>
          <cell r="J2495">
            <v>1</v>
          </cell>
          <cell r="M2495">
            <v>2</v>
          </cell>
        </row>
        <row r="2496">
          <cell r="A2496" t="str">
            <v>IRLTWA52013</v>
          </cell>
          <cell r="B2496" t="str">
            <v>IRL</v>
          </cell>
          <cell r="C2496" t="str">
            <v>Ireland</v>
          </cell>
          <cell r="D2496" t="str">
            <v>Item 17</v>
          </cell>
          <cell r="E2496" t="str">
            <v>TWA5</v>
          </cell>
          <cell r="F2496" t="str">
            <v>Equal treatment for TWA workers</v>
          </cell>
          <cell r="G2496">
            <v>2013</v>
          </cell>
          <cell r="H2496">
            <v>2013</v>
          </cell>
          <cell r="I2496" t="str">
            <v>The Protection of Employees (Temporary Agency Work) Act 2012 ensures the protection of temporary agency workers by applying the principle of equal treatment in their basic working and employment conditions, as if they had been directly recruited by the hirer to the same or similar job.</v>
          </cell>
          <cell r="J2496">
            <v>2</v>
          </cell>
          <cell r="M2496">
            <v>6</v>
          </cell>
          <cell r="P2496" t="str">
            <v>From 2008</v>
          </cell>
        </row>
        <row r="2497">
          <cell r="A2497" t="str">
            <v>IRLCD12013</v>
          </cell>
          <cell r="B2497" t="str">
            <v>IRL</v>
          </cell>
          <cell r="C2497" t="str">
            <v>Ireland</v>
          </cell>
          <cell r="D2497" t="str">
            <v>Item 18</v>
          </cell>
          <cell r="E2497" t="str">
            <v>CD1</v>
          </cell>
          <cell r="F2497" t="str">
            <v>Definition of collective dismissal</v>
          </cell>
          <cell r="G2497">
            <v>2013</v>
          </cell>
          <cell r="H2497">
            <v>2013</v>
          </cell>
          <cell r="I2497"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2497">
            <v>4</v>
          </cell>
          <cell r="M2497">
            <v>6</v>
          </cell>
        </row>
        <row r="2498">
          <cell r="A2498" t="str">
            <v>IRLCD22013</v>
          </cell>
          <cell r="B2498" t="str">
            <v>IRL</v>
          </cell>
          <cell r="C2498" t="str">
            <v>Ireland</v>
          </cell>
          <cell r="D2498" t="str">
            <v>Item 19</v>
          </cell>
          <cell r="E2498" t="str">
            <v>CD2</v>
          </cell>
          <cell r="F2498" t="str">
            <v>Additional notification requirements in case of collective dismissals</v>
          </cell>
          <cell r="G2498">
            <v>2013</v>
          </cell>
          <cell r="H2498">
            <v>2013</v>
          </cell>
          <cell r="I2498"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2498">
            <v>2</v>
          </cell>
          <cell r="M2498">
            <v>6</v>
          </cell>
        </row>
        <row r="2499">
          <cell r="A2499" t="str">
            <v>IRLCD32013</v>
          </cell>
          <cell r="B2499" t="str">
            <v>IRL</v>
          </cell>
          <cell r="C2499" t="str">
            <v>Ireland</v>
          </cell>
          <cell r="D2499" t="str">
            <v>Item 20</v>
          </cell>
          <cell r="E2499" t="str">
            <v>CD3</v>
          </cell>
          <cell r="F2499" t="str">
            <v>Additional delays involved in case of collective dismissals</v>
          </cell>
          <cell r="G2499">
            <v>2013</v>
          </cell>
          <cell r="H2499">
            <v>2013</v>
          </cell>
          <cell r="I2499" t="str">
            <v>Information to trade union and Ministry 30 days before implementation. (30-4 for individual dismissals)</v>
          </cell>
          <cell r="J2499">
            <v>26</v>
          </cell>
          <cell r="M2499">
            <v>2</v>
          </cell>
        </row>
        <row r="2500">
          <cell r="A2500" t="str">
            <v>IRLCD42013</v>
          </cell>
          <cell r="B2500" t="str">
            <v>IRL</v>
          </cell>
          <cell r="C2500" t="str">
            <v>Ireland</v>
          </cell>
          <cell r="D2500" t="str">
            <v>Item 21</v>
          </cell>
          <cell r="E2500" t="str">
            <v>CD4</v>
          </cell>
          <cell r="F2500" t="str">
            <v>Other special costs to employers in case of collective dismissals</v>
          </cell>
          <cell r="G2500">
            <v>2013</v>
          </cell>
          <cell r="H2500">
            <v>2013</v>
          </cell>
          <cell r="I2500"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2500">
            <v>0</v>
          </cell>
          <cell r="M2500">
            <v>0</v>
          </cell>
        </row>
        <row r="2501">
          <cell r="A2501" t="str">
            <v>MEXREG12012</v>
          </cell>
          <cell r="B2501" t="str">
            <v>MEX</v>
          </cell>
          <cell r="C2501" t="str">
            <v>Mexico</v>
          </cell>
          <cell r="D2501" t="str">
            <v>Item 1</v>
          </cell>
          <cell r="E2501" t="str">
            <v>REG1</v>
          </cell>
          <cell r="F2501" t="str">
            <v>Notification procedures</v>
          </cell>
          <cell r="G2501">
            <v>2012</v>
          </cell>
          <cell r="H2501">
            <v>2012</v>
          </cell>
          <cell r="I2501" t="str">
            <v>The employer who dismisses a worker shall serve written notice on the employee clearly indicating the conduct or conducts that motivate their dismissal and the date or dates on which they were committed. The notice shall be delivered personally to the employee at the moment of the dismissal or, notify to the Conciliation and Arbitration Board competent within five business days. The Board will notify the employee (Art. 47 Federal Labour Law, FLL hereafter).</v>
          </cell>
          <cell r="J2501">
            <v>1</v>
          </cell>
          <cell r="M2501">
            <v>2</v>
          </cell>
          <cell r="P2501">
            <v>40920</v>
          </cell>
        </row>
        <row r="2502">
          <cell r="A2502" t="str">
            <v>MEXREG22012</v>
          </cell>
          <cell r="B2502" t="str">
            <v>MEX</v>
          </cell>
          <cell r="C2502" t="str">
            <v>Mexico</v>
          </cell>
          <cell r="D2502" t="str">
            <v>Item 2</v>
          </cell>
          <cell r="E2502" t="str">
            <v>REG2</v>
          </cell>
          <cell r="F2502" t="str">
            <v>Delay before notice can start</v>
          </cell>
          <cell r="G2502">
            <v>2012</v>
          </cell>
          <cell r="H2502">
            <v>2012</v>
          </cell>
          <cell r="I2502" t="str">
            <v>The notice must be communicated to the employee.</v>
          </cell>
          <cell r="J2502">
            <v>1</v>
          </cell>
          <cell r="M2502">
            <v>0</v>
          </cell>
          <cell r="P2502" t="str">
            <v>12-fev-2009??</v>
          </cell>
        </row>
        <row r="2503">
          <cell r="A2503" t="str">
            <v>MEXREG32012</v>
          </cell>
          <cell r="B2503" t="str">
            <v>MEX</v>
          </cell>
          <cell r="C2503" t="str">
            <v>Mexico</v>
          </cell>
          <cell r="D2503" t="str">
            <v>Item 3</v>
          </cell>
          <cell r="E2503" t="str">
            <v>REG3A, REG3B, REG3C</v>
          </cell>
          <cell r="F2503" t="str">
            <v>Notice / tenure</v>
          </cell>
          <cell r="G2503">
            <v>2012</v>
          </cell>
          <cell r="H2503">
            <v>2012</v>
          </cell>
          <cell r="I2503" t="str">
            <v>All workers: No minimum notice period.</v>
          </cell>
          <cell r="J2503">
            <v>0</v>
          </cell>
          <cell r="K2503">
            <v>0</v>
          </cell>
          <cell r="L2503">
            <v>0</v>
          </cell>
          <cell r="M2503">
            <v>0</v>
          </cell>
          <cell r="N2503">
            <v>0</v>
          </cell>
          <cell r="O2503">
            <v>0</v>
          </cell>
        </row>
        <row r="2504">
          <cell r="A2504" t="str">
            <v>MEXREG42012</v>
          </cell>
          <cell r="B2504" t="str">
            <v>MEX</v>
          </cell>
          <cell r="C2504" t="str">
            <v>Mexico</v>
          </cell>
          <cell r="D2504" t="str">
            <v>Item 4</v>
          </cell>
          <cell r="E2504" t="str">
            <v>REG4A, REG4B, REG4C</v>
          </cell>
          <cell r="F2504" t="str">
            <v>Severance pay / tenure</v>
          </cell>
          <cell r="G2504">
            <v>2012</v>
          </cell>
          <cell r="H2504">
            <v>2012</v>
          </cell>
          <cell r="I2504"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2504">
            <v>1</v>
          </cell>
          <cell r="K2504">
            <v>2.6</v>
          </cell>
          <cell r="L2504">
            <v>1</v>
          </cell>
          <cell r="M2504">
            <v>2</v>
          </cell>
          <cell r="N2504">
            <v>4</v>
          </cell>
          <cell r="O2504">
            <v>1</v>
          </cell>
        </row>
        <row r="2505">
          <cell r="A2505" t="str">
            <v>MEXREG52012</v>
          </cell>
          <cell r="B2505" t="str">
            <v>MEX</v>
          </cell>
          <cell r="C2505" t="str">
            <v>Mexico</v>
          </cell>
          <cell r="D2505" t="str">
            <v>Item 5</v>
          </cell>
          <cell r="E2505" t="str">
            <v>REG5</v>
          </cell>
          <cell r="F2505" t="str">
            <v>Definition of justified or unfair dismissal</v>
          </cell>
          <cell r="G2505">
            <v>2012</v>
          </cell>
          <cell r="H2505">
            <v>2012</v>
          </cell>
          <cell r="I2505"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2505">
            <v>2.5</v>
          </cell>
          <cell r="M2505">
            <v>5</v>
          </cell>
        </row>
        <row r="2506">
          <cell r="A2506" t="str">
            <v>MEXREG62012</v>
          </cell>
          <cell r="B2506" t="str">
            <v>MEX</v>
          </cell>
          <cell r="C2506" t="str">
            <v>Mexico</v>
          </cell>
          <cell r="D2506" t="str">
            <v>Item 6</v>
          </cell>
          <cell r="E2506" t="str">
            <v>REG6</v>
          </cell>
          <cell r="F2506" t="str">
            <v>Trial period</v>
          </cell>
          <cell r="G2506">
            <v>2012</v>
          </cell>
          <cell r="H2506">
            <v>2012</v>
          </cell>
          <cell r="I2506" t="str">
            <v>No trial period in legislation.</v>
          </cell>
          <cell r="J2506">
            <v>0</v>
          </cell>
          <cell r="M2506">
            <v>6</v>
          </cell>
        </row>
        <row r="2507">
          <cell r="A2507" t="str">
            <v>MEXREG72012</v>
          </cell>
          <cell r="B2507" t="str">
            <v>MEX</v>
          </cell>
          <cell r="C2507" t="str">
            <v>Mexico</v>
          </cell>
          <cell r="D2507" t="str">
            <v>Item 7</v>
          </cell>
          <cell r="E2507" t="str">
            <v>REG7</v>
          </cell>
          <cell r="F2507" t="str">
            <v xml:space="preserve">Compensation following unfair dismissal </v>
          </cell>
          <cell r="G2507">
            <v>2012</v>
          </cell>
          <cell r="H2507">
            <v>2012</v>
          </cell>
          <cell r="I2507"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2507">
            <v>15</v>
          </cell>
          <cell r="M2507">
            <v>3</v>
          </cell>
        </row>
        <row r="2508">
          <cell r="A2508" t="str">
            <v>MEXREG82012</v>
          </cell>
          <cell r="B2508" t="str">
            <v>MEX</v>
          </cell>
          <cell r="C2508" t="str">
            <v>Mexico</v>
          </cell>
          <cell r="D2508" t="str">
            <v>Item 8</v>
          </cell>
          <cell r="E2508" t="str">
            <v>REG8</v>
          </cell>
          <cell r="F2508" t="str">
            <v>Possibility of reinstatement following unfair dismissal</v>
          </cell>
          <cell r="G2508">
            <v>2012</v>
          </cell>
          <cell r="H2508">
            <v>2012</v>
          </cell>
          <cell r="I2508"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2508">
            <v>1.5</v>
          </cell>
          <cell r="M2508">
            <v>3</v>
          </cell>
        </row>
        <row r="2509">
          <cell r="A2509" t="str">
            <v>MEXREG92012</v>
          </cell>
          <cell r="B2509" t="str">
            <v>MEX</v>
          </cell>
          <cell r="C2509" t="str">
            <v>Mexico</v>
          </cell>
          <cell r="D2509" t="str">
            <v>Item 9</v>
          </cell>
          <cell r="E2509" t="str">
            <v>REG9</v>
          </cell>
          <cell r="F2509" t="str">
            <v>Maximum time for claim</v>
          </cell>
          <cell r="G2509">
            <v>2012</v>
          </cell>
          <cell r="H2509">
            <v>2012</v>
          </cell>
          <cell r="I2509"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2509">
            <v>2</v>
          </cell>
          <cell r="M2509">
            <v>2</v>
          </cell>
        </row>
        <row r="2510">
          <cell r="A2510" t="str">
            <v>MEXFTC12012</v>
          </cell>
          <cell r="B2510" t="str">
            <v>MEX</v>
          </cell>
          <cell r="C2510" t="str">
            <v>Mexico</v>
          </cell>
          <cell r="D2510" t="str">
            <v>Item 10</v>
          </cell>
          <cell r="E2510" t="str">
            <v>FTC1</v>
          </cell>
          <cell r="F2510" t="str">
            <v>Valid cases for use of fixed-term contracts, other than  “objective”  or “material” situation</v>
          </cell>
          <cell r="G2510">
            <v>2012</v>
          </cell>
          <cell r="H2510">
            <v>2012</v>
          </cell>
          <cell r="I2510" t="str">
            <v>Restricted to objective situations (replacement, temporary increase in workload, work on a project that is itself of a fixed-term nature, etc.), with the exception of a few occupations.  Extent of use determined in consultation with union delegates.</v>
          </cell>
          <cell r="J2510">
            <v>0.5</v>
          </cell>
          <cell r="M2510">
            <v>5</v>
          </cell>
        </row>
        <row r="2511">
          <cell r="A2511" t="str">
            <v>MEXFTC22012</v>
          </cell>
          <cell r="B2511" t="str">
            <v>MEX</v>
          </cell>
          <cell r="C2511" t="str">
            <v>Mexico</v>
          </cell>
          <cell r="D2511" t="str">
            <v>Item 11</v>
          </cell>
          <cell r="E2511" t="str">
            <v>FTC2</v>
          </cell>
          <cell r="F2511" t="str">
            <v>Maximum number of successive fixed-term contracts</v>
          </cell>
          <cell r="G2511">
            <v>2012</v>
          </cell>
          <cell r="H2511">
            <v>2012</v>
          </cell>
          <cell r="I2511" t="str">
            <v xml:space="preserve">No limit specified, negotiable by both parties. </v>
          </cell>
          <cell r="J2511">
            <v>100</v>
          </cell>
          <cell r="M2511">
            <v>0</v>
          </cell>
        </row>
        <row r="2512">
          <cell r="A2512" t="str">
            <v>MEXFTC32012</v>
          </cell>
          <cell r="B2512" t="str">
            <v>MEX</v>
          </cell>
          <cell r="C2512" t="str">
            <v>Mexico</v>
          </cell>
          <cell r="D2512" t="str">
            <v>Item 12</v>
          </cell>
          <cell r="E2512" t="str">
            <v>FTC3</v>
          </cell>
          <cell r="F2512" t="str">
            <v>Maximum cumulated duration of successive fixed-term contracts</v>
          </cell>
          <cell r="G2512">
            <v>2012</v>
          </cell>
          <cell r="H2512">
            <v>2012</v>
          </cell>
          <cell r="I2512" t="str">
            <v>No limit specified, negotiable by both parties. If the fixed term contract is to perform work of a fixed-term nature, the contract will extend as long as the work extends.</v>
          </cell>
          <cell r="J2512">
            <v>200</v>
          </cell>
          <cell r="M2512">
            <v>0</v>
          </cell>
        </row>
        <row r="2513">
          <cell r="A2513" t="str">
            <v>MEXTWA12012</v>
          </cell>
          <cell r="B2513" t="str">
            <v>MEX</v>
          </cell>
          <cell r="C2513" t="str">
            <v>Mexico</v>
          </cell>
          <cell r="D2513" t="str">
            <v>Item 13</v>
          </cell>
          <cell r="E2513" t="str">
            <v>TWA1</v>
          </cell>
          <cell r="F2513" t="str">
            <v>Types of work for which TWA employment is legal</v>
          </cell>
          <cell r="G2513">
            <v>2012</v>
          </cell>
          <cell r="H2513">
            <v>2012</v>
          </cell>
          <cell r="I2513" t="str">
            <v>TWAs are illegal</v>
          </cell>
          <cell r="J2513">
            <v>0</v>
          </cell>
          <cell r="M2513">
            <v>6</v>
          </cell>
        </row>
        <row r="2514">
          <cell r="A2514" t="str">
            <v>MEXTWA22012</v>
          </cell>
          <cell r="B2514" t="str">
            <v>MEX</v>
          </cell>
          <cell r="C2514" t="str">
            <v>Mexico</v>
          </cell>
          <cell r="D2514" t="str">
            <v>Item 14</v>
          </cell>
          <cell r="E2514" t="str">
            <v>TWA2A, TWA2B</v>
          </cell>
          <cell r="F2514" t="str">
            <v>Are there any restrictions on the number of renewals of a TWA contract?</v>
          </cell>
          <cell r="G2514">
            <v>2012</v>
          </cell>
          <cell r="H2514">
            <v>2012</v>
          </cell>
          <cell r="I2514" t="str">
            <v>Non applicable</v>
          </cell>
          <cell r="J2514" t="str">
            <v>-</v>
          </cell>
          <cell r="K2514" t="str">
            <v>-</v>
          </cell>
          <cell r="M2514">
            <v>4</v>
          </cell>
          <cell r="N2514">
            <v>4</v>
          </cell>
        </row>
        <row r="2515">
          <cell r="A2515" t="str">
            <v>MEXTWA32012</v>
          </cell>
          <cell r="B2515" t="str">
            <v>MEX</v>
          </cell>
          <cell r="C2515" t="str">
            <v>Mexico</v>
          </cell>
          <cell r="D2515" t="str">
            <v>Item 15</v>
          </cell>
          <cell r="E2515" t="str">
            <v>TWA3A, TWA3B</v>
          </cell>
          <cell r="F2515" t="str">
            <v>Maximum cumulated duration of temporary work contracts</v>
          </cell>
          <cell r="G2515">
            <v>2012</v>
          </cell>
          <cell r="H2515">
            <v>2012</v>
          </cell>
          <cell r="I2515" t="str">
            <v>Not applicable</v>
          </cell>
          <cell r="J2515">
            <v>6</v>
          </cell>
          <cell r="K2515">
            <v>6</v>
          </cell>
          <cell r="M2515">
            <v>6</v>
          </cell>
          <cell r="N2515">
            <v>6</v>
          </cell>
        </row>
        <row r="2516">
          <cell r="A2516" t="str">
            <v>MEXTWA42012</v>
          </cell>
          <cell r="B2516" t="str">
            <v>MEX</v>
          </cell>
          <cell r="C2516" t="str">
            <v>Mexico</v>
          </cell>
          <cell r="D2516" t="str">
            <v>Item 16</v>
          </cell>
          <cell r="E2516" t="str">
            <v>TWA4</v>
          </cell>
          <cell r="F2516" t="str">
            <v>Authorisation and reporting obligations</v>
          </cell>
          <cell r="G2516">
            <v>2012</v>
          </cell>
          <cell r="H2516">
            <v>2012</v>
          </cell>
          <cell r="I2516" t="str">
            <v>Not applicable</v>
          </cell>
          <cell r="J2516" t="str">
            <v>-</v>
          </cell>
          <cell r="M2516">
            <v>6</v>
          </cell>
          <cell r="P2516" t="str">
            <v>From 2010</v>
          </cell>
        </row>
        <row r="2517">
          <cell r="A2517" t="str">
            <v>MEXTWA52012</v>
          </cell>
          <cell r="B2517" t="str">
            <v>MEX</v>
          </cell>
          <cell r="C2517" t="str">
            <v>Mexico</v>
          </cell>
          <cell r="D2517" t="str">
            <v>Item 17</v>
          </cell>
          <cell r="E2517" t="str">
            <v>TWA5</v>
          </cell>
          <cell r="F2517" t="str">
            <v>Equal treatment for TWA workers</v>
          </cell>
          <cell r="G2517">
            <v>2012</v>
          </cell>
          <cell r="H2517">
            <v>2012</v>
          </cell>
          <cell r="I2517" t="str">
            <v>Not applicable</v>
          </cell>
          <cell r="J2517" t="str">
            <v>-</v>
          </cell>
          <cell r="M2517">
            <v>6</v>
          </cell>
        </row>
        <row r="2518">
          <cell r="A2518" t="str">
            <v>MEXCD12012</v>
          </cell>
          <cell r="B2518" t="str">
            <v>MEX</v>
          </cell>
          <cell r="C2518" t="str">
            <v>Mexico</v>
          </cell>
          <cell r="D2518" t="str">
            <v>Item 18</v>
          </cell>
          <cell r="E2518" t="str">
            <v>CD1</v>
          </cell>
          <cell r="F2518" t="str">
            <v>Definition of collective dismissal</v>
          </cell>
          <cell r="G2518">
            <v>2012</v>
          </cell>
          <cell r="H2518">
            <v>2012</v>
          </cell>
          <cell r="I2518"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2518">
            <v>4</v>
          </cell>
          <cell r="M2518">
            <v>6</v>
          </cell>
        </row>
        <row r="2519">
          <cell r="A2519" t="str">
            <v>MEXCD22012</v>
          </cell>
          <cell r="B2519" t="str">
            <v>MEX</v>
          </cell>
          <cell r="C2519" t="str">
            <v>Mexico</v>
          </cell>
          <cell r="D2519" t="str">
            <v>Item 19</v>
          </cell>
          <cell r="E2519" t="str">
            <v>CD2</v>
          </cell>
          <cell r="F2519" t="str">
            <v>Additional notification requirements in case of collective dismissals</v>
          </cell>
          <cell r="G2519">
            <v>2012</v>
          </cell>
          <cell r="H2519">
            <v>2012</v>
          </cell>
          <cell r="I2519" t="str">
            <v>Notification of employee representatives: Duty to inform and consult with trade union/employee representatives. Notification of public authorities: Notification to Conciliation and Arbitration Board if no agreement with union can be found.</v>
          </cell>
          <cell r="J2519">
            <v>2</v>
          </cell>
          <cell r="M2519">
            <v>6</v>
          </cell>
        </row>
        <row r="2520">
          <cell r="A2520" t="str">
            <v>MEXCD32012</v>
          </cell>
          <cell r="B2520" t="str">
            <v>MEX</v>
          </cell>
          <cell r="C2520" t="str">
            <v>Mexico</v>
          </cell>
          <cell r="D2520" t="str">
            <v>Item 20</v>
          </cell>
          <cell r="E2520" t="str">
            <v>CD3</v>
          </cell>
          <cell r="F2520" t="str">
            <v>Additional delays involved in case of collective dismissals</v>
          </cell>
          <cell r="G2520">
            <v>2012</v>
          </cell>
          <cell r="H2520">
            <v>2012</v>
          </cell>
          <cell r="I2520"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2520">
            <v>14</v>
          </cell>
          <cell r="M2520">
            <v>1</v>
          </cell>
        </row>
        <row r="2521">
          <cell r="A2521" t="str">
            <v>MEXCD42012</v>
          </cell>
          <cell r="B2521" t="str">
            <v>MEX</v>
          </cell>
          <cell r="C2521" t="str">
            <v>Mexico</v>
          </cell>
          <cell r="D2521" t="str">
            <v>Item 21</v>
          </cell>
          <cell r="E2521" t="str">
            <v>CD4</v>
          </cell>
          <cell r="F2521" t="str">
            <v>Other special costs to employers in case of collective dismissals</v>
          </cell>
          <cell r="G2521">
            <v>2012</v>
          </cell>
          <cell r="H2521">
            <v>2012</v>
          </cell>
          <cell r="I2521"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2521">
            <v>1.5</v>
          </cell>
          <cell r="M2521">
            <v>4.5</v>
          </cell>
        </row>
        <row r="2522">
          <cell r="A2522" t="str">
            <v>MEXREG12013</v>
          </cell>
          <cell r="B2522" t="str">
            <v>MEX</v>
          </cell>
          <cell r="C2522" t="str">
            <v>Mexico</v>
          </cell>
          <cell r="D2522" t="str">
            <v>Item 1</v>
          </cell>
          <cell r="E2522" t="str">
            <v>REG1</v>
          </cell>
          <cell r="F2522" t="str">
            <v>Notification procedures</v>
          </cell>
          <cell r="G2522">
            <v>2013</v>
          </cell>
          <cell r="H2522">
            <v>2013</v>
          </cell>
          <cell r="I2522" t="str">
            <v>The employer who dismisses a worker shall serve written notice on the employee clearly indicating the conduct or conducts that motivate their dismissal and the date or dates on which they were committed. The notice shall be delivered personally to the employee at the moment of the dismissal or, notify to the Conciliation and Arbitration Board competent within five business days. The Board will notify the employee (Art. 47 Federal Labour Law, FLL hereafter).</v>
          </cell>
          <cell r="J2522">
            <v>1</v>
          </cell>
          <cell r="M2522">
            <v>2</v>
          </cell>
          <cell r="P2522" t="str">
            <v>1st Aug 2012</v>
          </cell>
        </row>
        <row r="2523">
          <cell r="A2523" t="str">
            <v>MEXREG22013</v>
          </cell>
          <cell r="B2523" t="str">
            <v>MEX</v>
          </cell>
          <cell r="C2523" t="str">
            <v>Mexico</v>
          </cell>
          <cell r="D2523" t="str">
            <v>Item 2</v>
          </cell>
          <cell r="E2523" t="str">
            <v>REG2</v>
          </cell>
          <cell r="F2523" t="str">
            <v>Delay before notice can start</v>
          </cell>
          <cell r="G2523">
            <v>2013</v>
          </cell>
          <cell r="H2523">
            <v>2013</v>
          </cell>
          <cell r="I2523" t="str">
            <v>The notice must be communicated to the employee.</v>
          </cell>
          <cell r="J2523">
            <v>1</v>
          </cell>
          <cell r="M2523">
            <v>0</v>
          </cell>
          <cell r="P2523">
            <v>41122</v>
          </cell>
        </row>
        <row r="2524">
          <cell r="A2524" t="str">
            <v>MEXREG32013</v>
          </cell>
          <cell r="B2524" t="str">
            <v>MEX</v>
          </cell>
          <cell r="C2524" t="str">
            <v>Mexico</v>
          </cell>
          <cell r="D2524" t="str">
            <v>Item 3</v>
          </cell>
          <cell r="E2524" t="str">
            <v>REG3A, REG3B, REG3C</v>
          </cell>
          <cell r="F2524" t="str">
            <v>Notice / tenure</v>
          </cell>
          <cell r="G2524">
            <v>2013</v>
          </cell>
          <cell r="H2524">
            <v>2013</v>
          </cell>
          <cell r="I2524" t="str">
            <v>All workers: No minimum notice period.</v>
          </cell>
          <cell r="J2524">
            <v>0</v>
          </cell>
          <cell r="K2524">
            <v>0</v>
          </cell>
          <cell r="L2524">
            <v>0</v>
          </cell>
          <cell r="M2524">
            <v>0</v>
          </cell>
          <cell r="N2524">
            <v>0</v>
          </cell>
          <cell r="O2524">
            <v>0</v>
          </cell>
        </row>
        <row r="2525">
          <cell r="A2525" t="str">
            <v>MEXREG42013</v>
          </cell>
          <cell r="B2525" t="str">
            <v>MEX</v>
          </cell>
          <cell r="C2525" t="str">
            <v>Mexico</v>
          </cell>
          <cell r="D2525" t="str">
            <v>Item 4</v>
          </cell>
          <cell r="E2525" t="str">
            <v>REG4A, REG4B, REG4C</v>
          </cell>
          <cell r="F2525" t="str">
            <v>Severance pay / tenure</v>
          </cell>
          <cell r="G2525">
            <v>2013</v>
          </cell>
          <cell r="H2525">
            <v>2013</v>
          </cell>
          <cell r="I2525"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2525">
            <v>1</v>
          </cell>
          <cell r="K2525">
            <v>2.6</v>
          </cell>
          <cell r="L2525">
            <v>1</v>
          </cell>
          <cell r="M2525">
            <v>2</v>
          </cell>
          <cell r="N2525">
            <v>4</v>
          </cell>
          <cell r="O2525">
            <v>1</v>
          </cell>
        </row>
        <row r="2526">
          <cell r="A2526" t="str">
            <v>MEXREG52013</v>
          </cell>
          <cell r="B2526" t="str">
            <v>MEX</v>
          </cell>
          <cell r="C2526" t="str">
            <v>Mexico</v>
          </cell>
          <cell r="D2526" t="str">
            <v>Item 5</v>
          </cell>
          <cell r="E2526" t="str">
            <v>REG5</v>
          </cell>
          <cell r="F2526" t="str">
            <v>Definition of justified or unfair dismissal</v>
          </cell>
          <cell r="G2526">
            <v>2013</v>
          </cell>
          <cell r="H2526">
            <v>2013</v>
          </cell>
          <cell r="I2526"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2526">
            <v>2.5</v>
          </cell>
          <cell r="M2526">
            <v>5</v>
          </cell>
        </row>
        <row r="2527">
          <cell r="A2527" t="str">
            <v>MEXREG62013</v>
          </cell>
          <cell r="B2527" t="str">
            <v>MEX</v>
          </cell>
          <cell r="C2527" t="str">
            <v>Mexico</v>
          </cell>
          <cell r="D2527" t="str">
            <v>Item 6</v>
          </cell>
          <cell r="E2527" t="str">
            <v>REG6</v>
          </cell>
          <cell r="F2527" t="str">
            <v>Trial period</v>
          </cell>
          <cell r="G2527">
            <v>2013</v>
          </cell>
          <cell r="H2527">
            <v>2013</v>
          </cell>
          <cell r="I2527" t="str">
            <v xml:space="preserve">The FLL regulates the trial period as follows: 
Article 39A: In an employment relation of unspecified duration or when exceeding 180 days, the trial period, may not exceed 30 days, with the only purpose  to verify that the employee meets the requirements and  skills needed to develop the work requested. 
The trial period may be extended up to 180 days, only in the case of workers in management positions, managerial and other involved in the management or administrative functions in the company or establishment or the performance of specialized, professional, or technical work. At the end of the trial period, if the worker cannot prove to satisfy the qualifications and skills needed to develop the work, the employer, taking into account the opinion of the Joint Commission on Productivity, Development and Training, will terminate the employment relationship without liability.
Calculation: average of the 2 situations: 3.5 months
</v>
          </cell>
          <cell r="J2527">
            <v>3.5</v>
          </cell>
          <cell r="M2527">
            <v>4</v>
          </cell>
          <cell r="P2527" t="str">
            <v>1.12.2012</v>
          </cell>
        </row>
        <row r="2528">
          <cell r="A2528" t="str">
            <v>MEXREG72013</v>
          </cell>
          <cell r="B2528" t="str">
            <v>MEX</v>
          </cell>
          <cell r="C2528" t="str">
            <v>Mexico</v>
          </cell>
          <cell r="D2528" t="str">
            <v>Item 7</v>
          </cell>
          <cell r="E2528" t="str">
            <v>REG7</v>
          </cell>
          <cell r="F2528" t="str">
            <v xml:space="preserve">Compensation following unfair dismissal </v>
          </cell>
          <cell r="G2528">
            <v>2013</v>
          </cell>
          <cell r="H2528">
            <v>2013</v>
          </cell>
          <cell r="I2528"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2528">
            <v>15</v>
          </cell>
          <cell r="M2528">
            <v>3</v>
          </cell>
          <cell r="P2528">
            <v>41122</v>
          </cell>
        </row>
        <row r="2529">
          <cell r="A2529" t="str">
            <v>MEXREG82013</v>
          </cell>
          <cell r="B2529" t="str">
            <v>MEX</v>
          </cell>
          <cell r="C2529" t="str">
            <v>Mexico</v>
          </cell>
          <cell r="D2529" t="str">
            <v>Item 8</v>
          </cell>
          <cell r="E2529" t="str">
            <v>REG8</v>
          </cell>
          <cell r="F2529" t="str">
            <v>Possibility of reinstatement following unfair dismissal</v>
          </cell>
          <cell r="G2529">
            <v>2013</v>
          </cell>
          <cell r="H2529">
            <v>2013</v>
          </cell>
          <cell r="I2529"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2529">
            <v>1.5</v>
          </cell>
          <cell r="M2529">
            <v>3</v>
          </cell>
        </row>
        <row r="2530">
          <cell r="A2530" t="str">
            <v>MEXREG92013</v>
          </cell>
          <cell r="B2530" t="str">
            <v>MEX</v>
          </cell>
          <cell r="C2530" t="str">
            <v>Mexico</v>
          </cell>
          <cell r="D2530" t="str">
            <v>Item 9</v>
          </cell>
          <cell r="E2530" t="str">
            <v>REG9</v>
          </cell>
          <cell r="F2530" t="str">
            <v>Maximum time for claim</v>
          </cell>
          <cell r="G2530">
            <v>2013</v>
          </cell>
          <cell r="H2530">
            <v>2013</v>
          </cell>
          <cell r="I2530"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2530">
            <v>2</v>
          </cell>
          <cell r="M2530">
            <v>2</v>
          </cell>
        </row>
        <row r="2531">
          <cell r="A2531" t="str">
            <v>MEXFTC12013</v>
          </cell>
          <cell r="B2531" t="str">
            <v>MEX</v>
          </cell>
          <cell r="C2531" t="str">
            <v>Mexico</v>
          </cell>
          <cell r="D2531" t="str">
            <v>Item 10</v>
          </cell>
          <cell r="E2531" t="str">
            <v>FTC1</v>
          </cell>
          <cell r="F2531" t="str">
            <v>Valid cases for use of fixed-term contracts, other than  “objective”  or “material” situation</v>
          </cell>
          <cell r="G2531">
            <v>2013</v>
          </cell>
          <cell r="H2531">
            <v>2013</v>
          </cell>
          <cell r="I2531" t="str">
            <v>Restricted to objective situations (replacement, temporary increase in workload, work on a project that is itself of a fixed-term nature, etc.), with the exception of a few occupations.  Extent of use determined in consultation with union delegates.</v>
          </cell>
          <cell r="J2531">
            <v>0.5</v>
          </cell>
          <cell r="M2531">
            <v>5</v>
          </cell>
        </row>
        <row r="2532">
          <cell r="A2532" t="str">
            <v>MEXFTC22013</v>
          </cell>
          <cell r="B2532" t="str">
            <v>MEX</v>
          </cell>
          <cell r="C2532" t="str">
            <v>Mexico</v>
          </cell>
          <cell r="D2532" t="str">
            <v>Item 11</v>
          </cell>
          <cell r="E2532" t="str">
            <v>FTC2</v>
          </cell>
          <cell r="F2532" t="str">
            <v>Maximum number of successive fixed-term contracts</v>
          </cell>
          <cell r="G2532">
            <v>2013</v>
          </cell>
          <cell r="H2532">
            <v>2013</v>
          </cell>
          <cell r="I2532" t="str">
            <v xml:space="preserve">No limit specified, negotiable by both parties. </v>
          </cell>
          <cell r="J2532">
            <v>100</v>
          </cell>
          <cell r="M2532">
            <v>0</v>
          </cell>
          <cell r="P2532" t="str">
            <v>11 January 2012
4 in 2014
1/11/2012</v>
          </cell>
        </row>
        <row r="2533">
          <cell r="A2533" t="str">
            <v>MEXFTC32013</v>
          </cell>
          <cell r="B2533" t="str">
            <v>MEX</v>
          </cell>
          <cell r="C2533" t="str">
            <v>Mexico</v>
          </cell>
          <cell r="D2533" t="str">
            <v>Item 12</v>
          </cell>
          <cell r="E2533" t="str">
            <v>FTC3</v>
          </cell>
          <cell r="F2533" t="str">
            <v>Maximum cumulated duration of successive fixed-term contracts</v>
          </cell>
          <cell r="G2533">
            <v>2013</v>
          </cell>
          <cell r="H2533">
            <v>2013</v>
          </cell>
          <cell r="I2533" t="str">
            <v>No limit specified, negotiable by both parties. If the fixed term contract is to perform work of a fixed-term nature, the contract will extend as long as the work extends.</v>
          </cell>
          <cell r="J2533">
            <v>200</v>
          </cell>
          <cell r="M2533">
            <v>0</v>
          </cell>
          <cell r="P2533" t="str">
            <v xml:space="preserve">11 January 2012
37.5 months in 2014
</v>
          </cell>
        </row>
        <row r="2534">
          <cell r="A2534" t="str">
            <v>MEXTWA12013</v>
          </cell>
          <cell r="B2534" t="str">
            <v>MEX</v>
          </cell>
          <cell r="C2534" t="str">
            <v>Mexico</v>
          </cell>
          <cell r="D2534" t="str">
            <v>Item 13</v>
          </cell>
          <cell r="E2534" t="str">
            <v>TWA1</v>
          </cell>
          <cell r="F2534" t="str">
            <v>Types of work for which TWA employment is legal</v>
          </cell>
          <cell r="G2534">
            <v>2013</v>
          </cell>
          <cell r="H2534">
            <v>2013</v>
          </cell>
          <cell r="I2534" t="str">
            <v xml:space="preserve">The FLL regulates the TWA in Articles 15-A, 15-B, 15-C and 15-D.
The use of TWA should not cover the same activities that are normally performed in the user establishment. Moreover, jobs of permanent and TWA workers at the user establishment must be different. Moreover, the employment must be justified by its specialized nature.
The use of TWA employment is not permitted when worker’s contract are transferred workers from the user firm to the agency, with the clear aim of reducing labor rights.
</v>
          </cell>
          <cell r="J2534">
            <v>2.5</v>
          </cell>
          <cell r="M2534">
            <v>2.25</v>
          </cell>
          <cell r="P2534">
            <v>40920</v>
          </cell>
        </row>
        <row r="2535">
          <cell r="A2535" t="str">
            <v>MEXTWA22013</v>
          </cell>
          <cell r="B2535" t="str">
            <v>MEX</v>
          </cell>
          <cell r="C2535" t="str">
            <v>Mexico</v>
          </cell>
          <cell r="D2535" t="str">
            <v>Item 14</v>
          </cell>
          <cell r="E2535" t="str">
            <v>TWA2A, TWA2B</v>
          </cell>
          <cell r="F2535" t="str">
            <v>Are there any restrictions on the number of renewals of a TWA contract?</v>
          </cell>
          <cell r="G2535">
            <v>2013</v>
          </cell>
          <cell r="H2535">
            <v>2013</v>
          </cell>
          <cell r="I2535" t="str">
            <v xml:space="preserve">No limit for both contracts and assignments </v>
          </cell>
          <cell r="J2535" t="str">
            <v>No</v>
          </cell>
          <cell r="K2535" t="str">
            <v>No</v>
          </cell>
          <cell r="M2535">
            <v>2</v>
          </cell>
          <cell r="N2535">
            <v>2</v>
          </cell>
          <cell r="P2535">
            <v>40920</v>
          </cell>
        </row>
        <row r="2536">
          <cell r="A2536" t="str">
            <v>MEXTWA32013</v>
          </cell>
          <cell r="B2536" t="str">
            <v>MEX</v>
          </cell>
          <cell r="C2536" t="str">
            <v>Mexico</v>
          </cell>
          <cell r="D2536" t="str">
            <v>Item 15</v>
          </cell>
          <cell r="E2536" t="str">
            <v>TWA3A, TWA3B</v>
          </cell>
          <cell r="F2536" t="str">
            <v>Maximum cumulated duration of temporary work contracts</v>
          </cell>
          <cell r="G2536">
            <v>2013</v>
          </cell>
          <cell r="H2536">
            <v>2013</v>
          </cell>
          <cell r="I2536" t="str">
            <v>No limit for both contracts and assignments</v>
          </cell>
          <cell r="J2536">
            <v>100</v>
          </cell>
          <cell r="K2536">
            <v>100</v>
          </cell>
          <cell r="M2536">
            <v>0</v>
          </cell>
          <cell r="N2536">
            <v>0</v>
          </cell>
        </row>
        <row r="2537">
          <cell r="A2537" t="str">
            <v>MEXTWA42013</v>
          </cell>
          <cell r="B2537" t="str">
            <v>MEX</v>
          </cell>
          <cell r="C2537" t="str">
            <v>Mexico</v>
          </cell>
          <cell r="D2537" t="str">
            <v>Item 16</v>
          </cell>
          <cell r="E2537" t="str">
            <v>TWA4</v>
          </cell>
          <cell r="F2537" t="str">
            <v>Authorisation and reporting obligations</v>
          </cell>
          <cell r="G2537">
            <v>2013</v>
          </cell>
          <cell r="H2537">
            <v>2013</v>
          </cell>
          <cell r="I2537" t="str">
            <v>No requirements</v>
          </cell>
          <cell r="J2537">
            <v>0</v>
          </cell>
          <cell r="M2537">
            <v>0</v>
          </cell>
          <cell r="P2537">
            <v>40920</v>
          </cell>
        </row>
        <row r="2538">
          <cell r="A2538" t="str">
            <v>MEXTWA52013</v>
          </cell>
          <cell r="B2538" t="str">
            <v>MEX</v>
          </cell>
          <cell r="C2538" t="str">
            <v>Mexico</v>
          </cell>
          <cell r="D2538" t="str">
            <v>Item 17</v>
          </cell>
          <cell r="E2538" t="str">
            <v>TWA5</v>
          </cell>
          <cell r="F2538" t="str">
            <v>Equal treatment for TWA workers</v>
          </cell>
          <cell r="G2538">
            <v>2013</v>
          </cell>
          <cell r="H2538">
            <v>2013</v>
          </cell>
          <cell r="I2538" t="str">
            <v xml:space="preserve">Article 14 of the FLL establishes responsibilities for people who use intermediaries for hiring workers. Workers shall have the right to provide their services under the same conditions and have the same rights that apply to workers who perform work in the company or similar establishment. </v>
          </cell>
          <cell r="J2538">
            <v>2</v>
          </cell>
          <cell r="M2538">
            <v>6</v>
          </cell>
        </row>
        <row r="2539">
          <cell r="A2539" t="str">
            <v>MEXCD12013</v>
          </cell>
          <cell r="B2539" t="str">
            <v>MEX</v>
          </cell>
          <cell r="C2539" t="str">
            <v>Mexico</v>
          </cell>
          <cell r="D2539" t="str">
            <v>Item 18</v>
          </cell>
          <cell r="E2539" t="str">
            <v>CD1</v>
          </cell>
          <cell r="F2539" t="str">
            <v>Definition of collective dismissal</v>
          </cell>
          <cell r="G2539">
            <v>2013</v>
          </cell>
          <cell r="H2539">
            <v>2013</v>
          </cell>
          <cell r="I2539"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2539">
            <v>4</v>
          </cell>
          <cell r="M2539">
            <v>6</v>
          </cell>
        </row>
        <row r="2540">
          <cell r="A2540" t="str">
            <v>MEXCD22013</v>
          </cell>
          <cell r="B2540" t="str">
            <v>MEX</v>
          </cell>
          <cell r="C2540" t="str">
            <v>Mexico</v>
          </cell>
          <cell r="D2540" t="str">
            <v>Item 19</v>
          </cell>
          <cell r="E2540" t="str">
            <v>CD2</v>
          </cell>
          <cell r="F2540" t="str">
            <v>Additional notification requirements in case of collective dismissals</v>
          </cell>
          <cell r="G2540">
            <v>2013</v>
          </cell>
          <cell r="H2540">
            <v>2013</v>
          </cell>
          <cell r="I2540" t="str">
            <v>Notification of employee representatives: Duty to inform and consult with trade union/employee representatives. Notification of public authorities: Notification to Conciliation and Arbitration Board if no agreement with union can be found.</v>
          </cell>
          <cell r="J2540">
            <v>2</v>
          </cell>
          <cell r="M2540">
            <v>6</v>
          </cell>
        </row>
        <row r="2541">
          <cell r="A2541" t="str">
            <v>MEXCD32013</v>
          </cell>
          <cell r="B2541" t="str">
            <v>MEX</v>
          </cell>
          <cell r="C2541" t="str">
            <v>Mexico</v>
          </cell>
          <cell r="D2541" t="str">
            <v>Item 20</v>
          </cell>
          <cell r="E2541" t="str">
            <v>CD3</v>
          </cell>
          <cell r="F2541" t="str">
            <v>Additional delays involved in case of collective dismissals</v>
          </cell>
          <cell r="G2541">
            <v>2013</v>
          </cell>
          <cell r="H2541">
            <v>2013</v>
          </cell>
          <cell r="I2541"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2541">
            <v>14</v>
          </cell>
          <cell r="M2541">
            <v>1</v>
          </cell>
        </row>
        <row r="2542">
          <cell r="A2542" t="str">
            <v>MEXCD42013</v>
          </cell>
          <cell r="B2542" t="str">
            <v>MEX</v>
          </cell>
          <cell r="C2542" t="str">
            <v>Mexico</v>
          </cell>
          <cell r="D2542" t="str">
            <v>Item 21</v>
          </cell>
          <cell r="E2542" t="str">
            <v>CD4</v>
          </cell>
          <cell r="F2542" t="str">
            <v>Other special costs to employers in case of collective dismissals</v>
          </cell>
          <cell r="G2542">
            <v>2013</v>
          </cell>
          <cell r="H2542">
            <v>2013</v>
          </cell>
          <cell r="I2542"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2542">
            <v>1.5</v>
          </cell>
          <cell r="M2542">
            <v>4.5</v>
          </cell>
        </row>
        <row r="2543">
          <cell r="A2543" t="str">
            <v>JPNREG12012</v>
          </cell>
          <cell r="B2543" t="str">
            <v>JPN</v>
          </cell>
          <cell r="C2543" t="str">
            <v>Japan</v>
          </cell>
          <cell r="D2543" t="str">
            <v>Item 1</v>
          </cell>
          <cell r="E2543" t="str">
            <v>REG1</v>
          </cell>
          <cell r="F2543" t="str">
            <v>Notification procedures</v>
          </cell>
          <cell r="G2543">
            <v>2012</v>
          </cell>
          <cell r="H2543">
            <v>2012</v>
          </cell>
          <cell r="I2543" t="str">
            <v xml:space="preserve">An employer shall provide at least 30 days advance notice, or pay the average wage for a period of not less than 30 days.
Oral notification is sufficient.
A written statement on the reasons of dismissal must be provided upon request.
</v>
          </cell>
          <cell r="J2543">
            <v>1</v>
          </cell>
          <cell r="M2543">
            <v>2</v>
          </cell>
        </row>
        <row r="2544">
          <cell r="A2544" t="str">
            <v>JPNREG22012</v>
          </cell>
          <cell r="B2544" t="str">
            <v>JPN</v>
          </cell>
          <cell r="C2544" t="str">
            <v>Japan</v>
          </cell>
          <cell r="D2544" t="str">
            <v>Item 2</v>
          </cell>
          <cell r="E2544" t="str">
            <v>REG2</v>
          </cell>
          <cell r="F2544" t="str">
            <v>Delay before notice can start</v>
          </cell>
          <cell r="G2544">
            <v>2012</v>
          </cell>
          <cell r="H2544">
            <v>2012</v>
          </cell>
          <cell r="I2544" t="str">
            <v>There are no prescribed procedures. Written or oral notification is common practice.</v>
          </cell>
          <cell r="J2544">
            <v>1</v>
          </cell>
          <cell r="M2544">
            <v>0</v>
          </cell>
        </row>
        <row r="2545">
          <cell r="A2545" t="str">
            <v>JPNREG32012</v>
          </cell>
          <cell r="B2545" t="str">
            <v>JPN</v>
          </cell>
          <cell r="C2545" t="str">
            <v>Japan</v>
          </cell>
          <cell r="D2545" t="str">
            <v>Item 3</v>
          </cell>
          <cell r="E2545" t="str">
            <v>REG3A, REG3B, REG3C</v>
          </cell>
          <cell r="F2545" t="str">
            <v>Notice / tenure</v>
          </cell>
          <cell r="G2545">
            <v>2012</v>
          </cell>
          <cell r="H2545">
            <v>2012</v>
          </cell>
          <cell r="I2545" t="str">
            <v xml:space="preserve">30 days, regardless of the tenure. </v>
          </cell>
          <cell r="J2545">
            <v>1</v>
          </cell>
          <cell r="K2545">
            <v>1</v>
          </cell>
          <cell r="L2545">
            <v>1</v>
          </cell>
          <cell r="M2545">
            <v>3</v>
          </cell>
          <cell r="N2545">
            <v>2</v>
          </cell>
          <cell r="O2545">
            <v>1</v>
          </cell>
        </row>
        <row r="2546">
          <cell r="A2546" t="str">
            <v>JPNREG42012</v>
          </cell>
          <cell r="B2546" t="str">
            <v>JPN</v>
          </cell>
          <cell r="C2546" t="str">
            <v>Japan</v>
          </cell>
          <cell r="D2546" t="str">
            <v>Item 4</v>
          </cell>
          <cell r="E2546" t="str">
            <v>REG4A, REG4B, REG4C</v>
          </cell>
          <cell r="F2546" t="str">
            <v>Severance pay / tenure</v>
          </cell>
          <cell r="G2546">
            <v>2012</v>
          </cell>
          <cell r="H2546">
            <v>2012</v>
          </cell>
          <cell r="I2546" t="str">
            <v xml:space="preserve">Severance pay is not legally required. </v>
          </cell>
          <cell r="J2546">
            <v>0</v>
          </cell>
          <cell r="K2546">
            <v>0</v>
          </cell>
          <cell r="L2546">
            <v>0</v>
          </cell>
          <cell r="M2546">
            <v>0</v>
          </cell>
          <cell r="N2546">
            <v>0</v>
          </cell>
          <cell r="O2546">
            <v>0</v>
          </cell>
        </row>
        <row r="2547">
          <cell r="A2547" t="str">
            <v>JPNREG52012</v>
          </cell>
          <cell r="B2547" t="str">
            <v>JPN</v>
          </cell>
          <cell r="C2547" t="str">
            <v>Japan</v>
          </cell>
          <cell r="D2547" t="str">
            <v>Item 5</v>
          </cell>
          <cell r="E2547" t="str">
            <v>REG5</v>
          </cell>
          <cell r="F2547" t="str">
            <v>Definition of justified or unfair dismissal</v>
          </cell>
          <cell r="G2547">
            <v>2012</v>
          </cell>
          <cell r="H2547">
            <v>2012</v>
          </cell>
          <cell r="I2547"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2547">
            <v>1</v>
          </cell>
          <cell r="M2547">
            <v>2</v>
          </cell>
        </row>
        <row r="2548">
          <cell r="A2548" t="str">
            <v>JPNREG62012</v>
          </cell>
          <cell r="B2548" t="str">
            <v>JPN</v>
          </cell>
          <cell r="C2548" t="str">
            <v>Japan</v>
          </cell>
          <cell r="D2548" t="str">
            <v>Item 6</v>
          </cell>
          <cell r="E2548" t="str">
            <v>REG6</v>
          </cell>
          <cell r="F2548" t="str">
            <v>Trial period</v>
          </cell>
          <cell r="G2548">
            <v>2012</v>
          </cell>
          <cell r="H2548">
            <v>2012</v>
          </cell>
          <cell r="I2548" t="str">
            <v xml:space="preserve">Length of trial period is not legally regulated. (It usually varies from 2 to 6 months. The most common period is 3 months). </v>
          </cell>
          <cell r="J2548">
            <v>3</v>
          </cell>
          <cell r="M2548">
            <v>4</v>
          </cell>
        </row>
        <row r="2549">
          <cell r="A2549" t="str">
            <v>JPNREG72012</v>
          </cell>
          <cell r="B2549" t="str">
            <v>JPN</v>
          </cell>
          <cell r="C2549" t="str">
            <v>Japan</v>
          </cell>
          <cell r="D2549" t="str">
            <v>Item 7</v>
          </cell>
          <cell r="E2549" t="str">
            <v>REG7</v>
          </cell>
          <cell r="F2549" t="str">
            <v xml:space="preserve">Compensation following unfair dismissal </v>
          </cell>
          <cell r="G2549">
            <v>2012</v>
          </cell>
          <cell r="H2549">
            <v>2012</v>
          </cell>
          <cell r="I2549"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2549">
            <v>6</v>
          </cell>
          <cell r="M2549">
            <v>1</v>
          </cell>
        </row>
        <row r="2550">
          <cell r="A2550" t="str">
            <v>JPNREG82012</v>
          </cell>
          <cell r="B2550" t="str">
            <v>JPN</v>
          </cell>
          <cell r="C2550" t="str">
            <v>Japan</v>
          </cell>
          <cell r="D2550" t="str">
            <v>Item 8</v>
          </cell>
          <cell r="E2550" t="str">
            <v>REG8</v>
          </cell>
          <cell r="F2550" t="str">
            <v>Possibility of reinstatement following unfair dismissal</v>
          </cell>
          <cell r="G2550">
            <v>2012</v>
          </cell>
          <cell r="H2550">
            <v>2012</v>
          </cell>
          <cell r="I2550"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2550">
            <v>1</v>
          </cell>
          <cell r="M2550">
            <v>2</v>
          </cell>
        </row>
        <row r="2551">
          <cell r="A2551" t="str">
            <v>JPNREG92012</v>
          </cell>
          <cell r="B2551" t="str">
            <v>JPN</v>
          </cell>
          <cell r="C2551" t="str">
            <v>Japan</v>
          </cell>
          <cell r="D2551" t="str">
            <v>Item 9</v>
          </cell>
          <cell r="E2551" t="str">
            <v>REG9</v>
          </cell>
          <cell r="F2551" t="str">
            <v>Maximum time for claim</v>
          </cell>
          <cell r="G2551">
            <v>2012</v>
          </cell>
          <cell r="H2551">
            <v>2012</v>
          </cell>
          <cell r="I2551"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2551">
            <v>100</v>
          </cell>
          <cell r="M2551">
            <v>6</v>
          </cell>
        </row>
        <row r="2552">
          <cell r="A2552" t="str">
            <v>JPNFTC12012</v>
          </cell>
          <cell r="B2552" t="str">
            <v>JPN</v>
          </cell>
          <cell r="C2552" t="str">
            <v>Japan</v>
          </cell>
          <cell r="D2552" t="str">
            <v>Item 10</v>
          </cell>
          <cell r="E2552" t="str">
            <v>FTC1</v>
          </cell>
          <cell r="F2552" t="str">
            <v>Valid cases for use of fixed-term contracts, other than  “objective”  or “material” situation</v>
          </cell>
          <cell r="G2552">
            <v>2012</v>
          </cell>
          <cell r="H2552">
            <v>2012</v>
          </cell>
          <cell r="I2552" t="str">
            <v>Fixed-term  contracts under 3 year duration widely possible without specifying an objective reason. The contract can be of 5 years for highly skilled employees or those aged 60+.</v>
          </cell>
          <cell r="J2552">
            <v>3</v>
          </cell>
          <cell r="M2552">
            <v>0</v>
          </cell>
        </row>
        <row r="2553">
          <cell r="A2553" t="str">
            <v>JPNFTC22012</v>
          </cell>
          <cell r="B2553" t="str">
            <v>JPN</v>
          </cell>
          <cell r="C2553" t="str">
            <v>Japan</v>
          </cell>
          <cell r="D2553" t="str">
            <v>Item 11</v>
          </cell>
          <cell r="E2553" t="str">
            <v>FTC2</v>
          </cell>
          <cell r="F2553" t="str">
            <v>Maximum number of successive fixed-term contracts</v>
          </cell>
          <cell r="G2553">
            <v>2012</v>
          </cell>
          <cell r="H2553">
            <v>2012</v>
          </cell>
          <cell r="I2553" t="str">
            <v xml:space="preserve">No legal limit specified in terms of the number of renewals; after repeated renewals the employee becomes entitled to expect renewal of his contract and the employer must have just cause to refuse renewal. </v>
          </cell>
          <cell r="J2553">
            <v>98</v>
          </cell>
          <cell r="M2553">
            <v>1</v>
          </cell>
        </row>
        <row r="2554">
          <cell r="A2554" t="str">
            <v>JPNFTC32012</v>
          </cell>
          <cell r="B2554" t="str">
            <v>JPN</v>
          </cell>
          <cell r="C2554" t="str">
            <v>Japan</v>
          </cell>
          <cell r="D2554" t="str">
            <v>Item 12</v>
          </cell>
          <cell r="E2554" t="str">
            <v>FTC3</v>
          </cell>
          <cell r="F2554" t="str">
            <v>Maximum cumulated duration of successive fixed-term contracts</v>
          </cell>
          <cell r="G2554">
            <v>2012</v>
          </cell>
          <cell r="H2554">
            <v>2012</v>
          </cell>
          <cell r="I2554"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2554">
            <v>200</v>
          </cell>
          <cell r="M2554">
            <v>0</v>
          </cell>
        </row>
        <row r="2555">
          <cell r="A2555" t="str">
            <v>JPNTWA12012</v>
          </cell>
          <cell r="B2555" t="str">
            <v>JPN</v>
          </cell>
          <cell r="C2555" t="str">
            <v>Japan</v>
          </cell>
          <cell r="D2555" t="str">
            <v>Item 13</v>
          </cell>
          <cell r="E2555" t="str">
            <v>TWA1</v>
          </cell>
          <cell r="F2555" t="str">
            <v>Types of work for which TWA employment is legal</v>
          </cell>
          <cell r="G2555">
            <v>2012</v>
          </cell>
          <cell r="H2555">
            <v>2012</v>
          </cell>
          <cell r="I2555" t="str">
            <v xml:space="preserve">"Dispatching agencies" allowed for all occupations except port transport services, construction work, security services, medical-related work at hospital etc. </v>
          </cell>
          <cell r="J2555">
            <v>3</v>
          </cell>
          <cell r="M2555">
            <v>1.5</v>
          </cell>
        </row>
        <row r="2556">
          <cell r="A2556" t="str">
            <v>JPNTWA22012</v>
          </cell>
          <cell r="B2556" t="str">
            <v>JPN</v>
          </cell>
          <cell r="C2556" t="str">
            <v>Japan</v>
          </cell>
          <cell r="D2556" t="str">
            <v>Item 14</v>
          </cell>
          <cell r="E2556" t="str">
            <v>TWA2A, TWA2B</v>
          </cell>
          <cell r="F2556" t="str">
            <v>Are there any restrictions on the number of renewals of a TWA contract?</v>
          </cell>
          <cell r="G2556">
            <v>2012</v>
          </cell>
          <cell r="H2556">
            <v>2012</v>
          </cell>
          <cell r="I2556" t="str">
            <v>No restrictions</v>
          </cell>
          <cell r="J2556" t="str">
            <v>No</v>
          </cell>
          <cell r="K2556" t="str">
            <v>No</v>
          </cell>
          <cell r="M2556">
            <v>2</v>
          </cell>
          <cell r="N2556">
            <v>2</v>
          </cell>
        </row>
        <row r="2557">
          <cell r="A2557" t="str">
            <v>JPNTWA32012</v>
          </cell>
          <cell r="B2557" t="str">
            <v>JPN</v>
          </cell>
          <cell r="C2557" t="str">
            <v>Japan</v>
          </cell>
          <cell r="D2557" t="str">
            <v>Item 15</v>
          </cell>
          <cell r="E2557" t="str">
            <v>TWA3A, TWA3B</v>
          </cell>
          <cell r="F2557" t="str">
            <v>Maximum cumulated duration of temporary work contracts</v>
          </cell>
          <cell r="G2557">
            <v>2012</v>
          </cell>
          <cell r="H2557">
            <v>2012</v>
          </cell>
          <cell r="I2557"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2557">
            <v>36</v>
          </cell>
          <cell r="K2557">
            <v>36</v>
          </cell>
          <cell r="M2557">
            <v>1</v>
          </cell>
          <cell r="N2557">
            <v>1</v>
          </cell>
        </row>
        <row r="2558">
          <cell r="A2558" t="str">
            <v>JPNTWA42012</v>
          </cell>
          <cell r="B2558" t="str">
            <v>JPN</v>
          </cell>
          <cell r="C2558" t="str">
            <v>Japan</v>
          </cell>
          <cell r="D2558" t="str">
            <v>Item 16</v>
          </cell>
          <cell r="E2558" t="str">
            <v>TWA4</v>
          </cell>
          <cell r="F2558" t="str">
            <v>Authorisation and reporting obligations</v>
          </cell>
          <cell r="G2558">
            <v>2012</v>
          </cell>
          <cell r="H2558">
            <v>2012</v>
          </cell>
          <cell r="I2558" t="str">
            <v>Setting up a TWA requires the permission or notification of the Ministry for Health, Labour and Welfare. After set-up, the TWA is required to report on its operations, etc., once a year.</v>
          </cell>
          <cell r="J2558">
            <v>3</v>
          </cell>
          <cell r="M2558">
            <v>6</v>
          </cell>
        </row>
        <row r="2559">
          <cell r="A2559" t="str">
            <v>JPNTWA52012</v>
          </cell>
          <cell r="B2559" t="str">
            <v>JPN</v>
          </cell>
          <cell r="C2559" t="str">
            <v>Japan</v>
          </cell>
          <cell r="D2559" t="str">
            <v>Item 17</v>
          </cell>
          <cell r="E2559" t="str">
            <v>TWA5</v>
          </cell>
          <cell r="F2559" t="str">
            <v>Equal treatment for TWA workers</v>
          </cell>
          <cell r="G2559">
            <v>2012</v>
          </cell>
          <cell r="H2559">
            <v>2012</v>
          </cell>
          <cell r="I2559" t="str">
            <v>Legally, user firms should endeavour to take necessary measures concerning dispatched workers to maintain an appropriate workplace, etc. The labour conditions of dispatched workers are secured by making the user firm employer subject tot he parts of the relevant laws on labour protection and apportioning responsibilities between the TWA and the user firm.</v>
          </cell>
          <cell r="J2559">
            <v>0.5</v>
          </cell>
          <cell r="M2559">
            <v>1.5</v>
          </cell>
        </row>
        <row r="2560">
          <cell r="A2560" t="str">
            <v>JPNCD12012</v>
          </cell>
          <cell r="B2560" t="str">
            <v>JPN</v>
          </cell>
          <cell r="C2560" t="str">
            <v>Japan</v>
          </cell>
          <cell r="D2560" t="str">
            <v>Item 18</v>
          </cell>
          <cell r="E2560" t="str">
            <v>CD1</v>
          </cell>
          <cell r="F2560" t="str">
            <v>Definition of collective dismissal</v>
          </cell>
          <cell r="G2560">
            <v>2012</v>
          </cell>
          <cell r="H2560">
            <v>2012</v>
          </cell>
          <cell r="I2560" t="str">
            <v>Firms expecting 30+ workers turnover in one month will have additional notification requirements</v>
          </cell>
          <cell r="J2560">
            <v>2</v>
          </cell>
          <cell r="M2560">
            <v>3</v>
          </cell>
        </row>
        <row r="2561">
          <cell r="A2561" t="str">
            <v>JPNCD22012</v>
          </cell>
          <cell r="B2561" t="str">
            <v>JPN</v>
          </cell>
          <cell r="C2561" t="str">
            <v>Japan</v>
          </cell>
          <cell r="D2561" t="str">
            <v>Item 19</v>
          </cell>
          <cell r="E2561" t="str">
            <v>CD2</v>
          </cell>
          <cell r="F2561" t="str">
            <v>Additional notification requirements in case of collective dismissals</v>
          </cell>
          <cell r="G2561">
            <v>2012</v>
          </cell>
          <cell r="H2561">
            <v>2012</v>
          </cell>
          <cell r="I2561"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2561">
            <v>2</v>
          </cell>
          <cell r="M2561">
            <v>6</v>
          </cell>
        </row>
        <row r="2562">
          <cell r="A2562" t="str">
            <v>JPNCD32012</v>
          </cell>
          <cell r="B2562" t="str">
            <v>JPN</v>
          </cell>
          <cell r="C2562" t="str">
            <v>Japan</v>
          </cell>
          <cell r="D2562" t="str">
            <v>Item 20</v>
          </cell>
          <cell r="E2562" t="str">
            <v>CD3</v>
          </cell>
          <cell r="F2562" t="str">
            <v>Additional delays involved in case of collective dismissals</v>
          </cell>
          <cell r="G2562">
            <v>2012</v>
          </cell>
          <cell r="H2562">
            <v>2012</v>
          </cell>
          <cell r="I2562"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2562">
            <v>1</v>
          </cell>
          <cell r="M2562">
            <v>1</v>
          </cell>
        </row>
        <row r="2563">
          <cell r="A2563" t="str">
            <v>JPNCD42012</v>
          </cell>
          <cell r="B2563" t="str">
            <v>JPN</v>
          </cell>
          <cell r="C2563" t="str">
            <v>Japan</v>
          </cell>
          <cell r="D2563" t="str">
            <v>Item 21</v>
          </cell>
          <cell r="E2563" t="str">
            <v>CD4</v>
          </cell>
          <cell r="F2563" t="str">
            <v>Other special costs to employers in case of collective dismissals</v>
          </cell>
          <cell r="G2563">
            <v>2012</v>
          </cell>
          <cell r="H2563">
            <v>2012</v>
          </cell>
          <cell r="I2563" t="str">
            <v xml:space="preserve">Firms expecting 30 or more workers’ turn over within one month due to business contraction are obliged to make a re-employment assistance plan and submit it to the public employment service. </v>
          </cell>
          <cell r="J2563">
            <v>1</v>
          </cell>
          <cell r="M2563">
            <v>3</v>
          </cell>
        </row>
        <row r="2564">
          <cell r="A2564" t="str">
            <v>JPNREG12013</v>
          </cell>
          <cell r="B2564" t="str">
            <v>JPN</v>
          </cell>
          <cell r="C2564" t="str">
            <v>Japan</v>
          </cell>
          <cell r="D2564" t="str">
            <v>Item 1</v>
          </cell>
          <cell r="E2564" t="str">
            <v>REG1</v>
          </cell>
          <cell r="F2564" t="str">
            <v>Notification procedures</v>
          </cell>
          <cell r="G2564">
            <v>2013</v>
          </cell>
          <cell r="H2564">
            <v>2013</v>
          </cell>
          <cell r="I2564" t="str">
            <v xml:space="preserve">An employer shall provide at least 30 days advance notice, or pay the average wage for a period of not less than 30 days.
Oral notification is sufficient.
A written statement on the reasons of dismissal must be provided upon request.
</v>
          </cell>
          <cell r="J2564">
            <v>1</v>
          </cell>
          <cell r="M2564">
            <v>2</v>
          </cell>
        </row>
        <row r="2565">
          <cell r="A2565" t="str">
            <v>JPNREG22013</v>
          </cell>
          <cell r="B2565" t="str">
            <v>JPN</v>
          </cell>
          <cell r="C2565" t="str">
            <v>Japan</v>
          </cell>
          <cell r="D2565" t="str">
            <v>Item 2</v>
          </cell>
          <cell r="E2565" t="str">
            <v>REG2</v>
          </cell>
          <cell r="F2565" t="str">
            <v>Delay before notice can start</v>
          </cell>
          <cell r="G2565">
            <v>2013</v>
          </cell>
          <cell r="H2565">
            <v>2013</v>
          </cell>
          <cell r="I2565" t="str">
            <v>There are no prescribed procedures. Written or oral notification is common practice.</v>
          </cell>
          <cell r="J2565">
            <v>1</v>
          </cell>
          <cell r="M2565">
            <v>0</v>
          </cell>
        </row>
        <row r="2566">
          <cell r="A2566" t="str">
            <v>JPNREG32013</v>
          </cell>
          <cell r="B2566" t="str">
            <v>JPN</v>
          </cell>
          <cell r="C2566" t="str">
            <v>Japan</v>
          </cell>
          <cell r="D2566" t="str">
            <v>Item 3</v>
          </cell>
          <cell r="E2566" t="str">
            <v>REG3A, REG3B, REG3C</v>
          </cell>
          <cell r="F2566" t="str">
            <v>Notice / tenure</v>
          </cell>
          <cell r="G2566">
            <v>2013</v>
          </cell>
          <cell r="H2566">
            <v>2013</v>
          </cell>
          <cell r="I2566" t="str">
            <v xml:space="preserve">30 days, regardless of the tenure. </v>
          </cell>
          <cell r="J2566">
            <v>1</v>
          </cell>
          <cell r="K2566">
            <v>1</v>
          </cell>
          <cell r="L2566">
            <v>1</v>
          </cell>
          <cell r="M2566">
            <v>3</v>
          </cell>
          <cell r="N2566">
            <v>2</v>
          </cell>
          <cell r="O2566">
            <v>1</v>
          </cell>
        </row>
        <row r="2567">
          <cell r="A2567" t="str">
            <v>JPNREG42013</v>
          </cell>
          <cell r="B2567" t="str">
            <v>JPN</v>
          </cell>
          <cell r="C2567" t="str">
            <v>Japan</v>
          </cell>
          <cell r="D2567" t="str">
            <v>Item 4</v>
          </cell>
          <cell r="E2567" t="str">
            <v>REG4A, REG4B, REG4C</v>
          </cell>
          <cell r="F2567" t="str">
            <v>Severance pay / tenure</v>
          </cell>
          <cell r="G2567">
            <v>2013</v>
          </cell>
          <cell r="H2567">
            <v>2013</v>
          </cell>
          <cell r="I2567" t="str">
            <v xml:space="preserve">Severance pay is not legally required. </v>
          </cell>
          <cell r="J2567">
            <v>0</v>
          </cell>
          <cell r="K2567">
            <v>0</v>
          </cell>
          <cell r="L2567">
            <v>0</v>
          </cell>
          <cell r="M2567">
            <v>0</v>
          </cell>
          <cell r="N2567">
            <v>0</v>
          </cell>
          <cell r="O2567">
            <v>0</v>
          </cell>
        </row>
        <row r="2568">
          <cell r="A2568" t="str">
            <v>JPNREG52013</v>
          </cell>
          <cell r="B2568" t="str">
            <v>JPN</v>
          </cell>
          <cell r="C2568" t="str">
            <v>Japan</v>
          </cell>
          <cell r="D2568" t="str">
            <v>Item 5</v>
          </cell>
          <cell r="E2568" t="str">
            <v>REG5</v>
          </cell>
          <cell r="F2568" t="str">
            <v>Definition of justified or unfair dismissal</v>
          </cell>
          <cell r="G2568">
            <v>2013</v>
          </cell>
          <cell r="H2568">
            <v>2013</v>
          </cell>
          <cell r="I2568"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2568">
            <v>1</v>
          </cell>
          <cell r="M2568">
            <v>2</v>
          </cell>
        </row>
        <row r="2569">
          <cell r="A2569" t="str">
            <v>JPNREG62013</v>
          </cell>
          <cell r="B2569" t="str">
            <v>JPN</v>
          </cell>
          <cell r="C2569" t="str">
            <v>Japan</v>
          </cell>
          <cell r="D2569" t="str">
            <v>Item 6</v>
          </cell>
          <cell r="E2569" t="str">
            <v>REG6</v>
          </cell>
          <cell r="F2569" t="str">
            <v>Trial period</v>
          </cell>
          <cell r="G2569">
            <v>2013</v>
          </cell>
          <cell r="H2569">
            <v>2013</v>
          </cell>
          <cell r="I2569" t="str">
            <v xml:space="preserve">Length of trial period is not legally regulated. (It usually varies from 2 to 6 months. The most common period is 3 months). </v>
          </cell>
          <cell r="J2569">
            <v>3</v>
          </cell>
          <cell r="M2569">
            <v>4</v>
          </cell>
        </row>
        <row r="2570">
          <cell r="A2570" t="str">
            <v>JPNREG72013</v>
          </cell>
          <cell r="B2570" t="str">
            <v>JPN</v>
          </cell>
          <cell r="C2570" t="str">
            <v>Japan</v>
          </cell>
          <cell r="D2570" t="str">
            <v>Item 7</v>
          </cell>
          <cell r="E2570" t="str">
            <v>REG7</v>
          </cell>
          <cell r="F2570" t="str">
            <v xml:space="preserve">Compensation following unfair dismissal </v>
          </cell>
          <cell r="G2570">
            <v>2013</v>
          </cell>
          <cell r="H2570">
            <v>2013</v>
          </cell>
          <cell r="I2570"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2570">
            <v>6</v>
          </cell>
          <cell r="M2570">
            <v>1</v>
          </cell>
        </row>
        <row r="2571">
          <cell r="A2571" t="str">
            <v>JPNREG82013</v>
          </cell>
          <cell r="B2571" t="str">
            <v>JPN</v>
          </cell>
          <cell r="C2571" t="str">
            <v>Japan</v>
          </cell>
          <cell r="D2571" t="str">
            <v>Item 8</v>
          </cell>
          <cell r="E2571" t="str">
            <v>REG8</v>
          </cell>
          <cell r="F2571" t="str">
            <v>Possibility of reinstatement following unfair dismissal</v>
          </cell>
          <cell r="G2571">
            <v>2013</v>
          </cell>
          <cell r="H2571">
            <v>2013</v>
          </cell>
          <cell r="I2571"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2571">
            <v>1</v>
          </cell>
          <cell r="M2571">
            <v>2</v>
          </cell>
        </row>
        <row r="2572">
          <cell r="A2572" t="str">
            <v>JPNREG92013</v>
          </cell>
          <cell r="B2572" t="str">
            <v>JPN</v>
          </cell>
          <cell r="C2572" t="str">
            <v>Japan</v>
          </cell>
          <cell r="D2572" t="str">
            <v>Item 9</v>
          </cell>
          <cell r="E2572" t="str">
            <v>REG9</v>
          </cell>
          <cell r="F2572" t="str">
            <v>Maximum time for claim</v>
          </cell>
          <cell r="G2572">
            <v>2013</v>
          </cell>
          <cell r="H2572">
            <v>2013</v>
          </cell>
          <cell r="I2572"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2572">
            <v>100</v>
          </cell>
          <cell r="M2572">
            <v>6</v>
          </cell>
        </row>
        <row r="2573">
          <cell r="A2573" t="str">
            <v>JPNFTC12013</v>
          </cell>
          <cell r="B2573" t="str">
            <v>JPN</v>
          </cell>
          <cell r="C2573" t="str">
            <v>Japan</v>
          </cell>
          <cell r="D2573" t="str">
            <v>Item 10</v>
          </cell>
          <cell r="E2573" t="str">
            <v>FTC1</v>
          </cell>
          <cell r="F2573" t="str">
            <v>Valid cases for use of fixed-term contracts, other than  “objective”  or “material” situation</v>
          </cell>
          <cell r="G2573">
            <v>2013</v>
          </cell>
          <cell r="H2573">
            <v>2013</v>
          </cell>
          <cell r="I2573" t="str">
            <v>Fixed-term  contracts under 3 year duration widely possible without specifying an objective reason. The contract can be of 5 years for highly skilled employees or those aged 60+.</v>
          </cell>
          <cell r="J2573">
            <v>3</v>
          </cell>
          <cell r="M2573">
            <v>0</v>
          </cell>
        </row>
        <row r="2574">
          <cell r="A2574" t="str">
            <v>JPNFTC22013</v>
          </cell>
          <cell r="B2574" t="str">
            <v>JPN</v>
          </cell>
          <cell r="C2574" t="str">
            <v>Japan</v>
          </cell>
          <cell r="D2574" t="str">
            <v>Item 11</v>
          </cell>
          <cell r="E2574" t="str">
            <v>FTC2</v>
          </cell>
          <cell r="F2574" t="str">
            <v>Maximum number of successive fixed-term contracts</v>
          </cell>
          <cell r="G2574">
            <v>2013</v>
          </cell>
          <cell r="H2574">
            <v>2013</v>
          </cell>
          <cell r="I2574" t="str">
            <v xml:space="preserve">No legal limit specified in terms of the number of renewals; after repeated renewals the employee becomes entitled to expect renewal of his contract and the employer must have just cause to refuse renewal. </v>
          </cell>
          <cell r="J2574">
            <v>98</v>
          </cell>
          <cell r="M2574">
            <v>1</v>
          </cell>
        </row>
        <row r="2575">
          <cell r="A2575" t="str">
            <v>JPNFTC32013</v>
          </cell>
          <cell r="B2575" t="str">
            <v>JPN</v>
          </cell>
          <cell r="C2575" t="str">
            <v>Japan</v>
          </cell>
          <cell r="D2575" t="str">
            <v>Item 12</v>
          </cell>
          <cell r="E2575" t="str">
            <v>FTC3</v>
          </cell>
          <cell r="F2575" t="str">
            <v>Maximum cumulated duration of successive fixed-term contracts</v>
          </cell>
          <cell r="G2575">
            <v>2013</v>
          </cell>
          <cell r="H2575">
            <v>2013</v>
          </cell>
          <cell r="I2575"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2575">
            <v>200</v>
          </cell>
          <cell r="M2575">
            <v>0</v>
          </cell>
        </row>
        <row r="2576">
          <cell r="A2576" t="str">
            <v>JPNTWA12013</v>
          </cell>
          <cell r="B2576" t="str">
            <v>JPN</v>
          </cell>
          <cell r="C2576" t="str">
            <v>Japan</v>
          </cell>
          <cell r="D2576" t="str">
            <v>Item 13</v>
          </cell>
          <cell r="E2576" t="str">
            <v>TWA1</v>
          </cell>
          <cell r="F2576" t="str">
            <v>Types of work for which TWA employment is legal</v>
          </cell>
          <cell r="G2576">
            <v>2013</v>
          </cell>
          <cell r="H2576">
            <v>2013</v>
          </cell>
          <cell r="I2576" t="str">
            <v xml:space="preserve">"Dispatching agencies" allowed for all occupations except port transport services, construction work, security services, medical-related work at hospital etc. </v>
          </cell>
          <cell r="J2576">
            <v>3</v>
          </cell>
          <cell r="M2576">
            <v>1.5</v>
          </cell>
        </row>
        <row r="2577">
          <cell r="A2577" t="str">
            <v>JPNTWA22013</v>
          </cell>
          <cell r="B2577" t="str">
            <v>JPN</v>
          </cell>
          <cell r="C2577" t="str">
            <v>Japan</v>
          </cell>
          <cell r="D2577" t="str">
            <v>Item 14</v>
          </cell>
          <cell r="E2577" t="str">
            <v>TWA2A, TWA2B</v>
          </cell>
          <cell r="F2577" t="str">
            <v>Are there any restrictions on the number of renewals of a TWA contract?</v>
          </cell>
          <cell r="G2577">
            <v>2013</v>
          </cell>
          <cell r="H2577">
            <v>2013</v>
          </cell>
          <cell r="I2577" t="str">
            <v>No restrictions</v>
          </cell>
          <cell r="J2577" t="str">
            <v>No</v>
          </cell>
          <cell r="K2577" t="str">
            <v>No</v>
          </cell>
          <cell r="M2577">
            <v>2</v>
          </cell>
          <cell r="N2577">
            <v>2</v>
          </cell>
        </row>
        <row r="2578">
          <cell r="A2578" t="str">
            <v>JPNTWA32013</v>
          </cell>
          <cell r="B2578" t="str">
            <v>JPN</v>
          </cell>
          <cell r="C2578" t="str">
            <v>Japan</v>
          </cell>
          <cell r="D2578" t="str">
            <v>Item 15</v>
          </cell>
          <cell r="E2578" t="str">
            <v>TWA3A, TWA3B</v>
          </cell>
          <cell r="F2578" t="str">
            <v>Maximum cumulated duration of temporary work contracts</v>
          </cell>
          <cell r="G2578">
            <v>2013</v>
          </cell>
          <cell r="H2578">
            <v>2013</v>
          </cell>
          <cell r="I2578"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2578">
            <v>36</v>
          </cell>
          <cell r="K2578">
            <v>36</v>
          </cell>
          <cell r="M2578">
            <v>1</v>
          </cell>
          <cell r="N2578">
            <v>1</v>
          </cell>
        </row>
        <row r="2579">
          <cell r="A2579" t="str">
            <v>JPNTWA42013</v>
          </cell>
          <cell r="B2579" t="str">
            <v>JPN</v>
          </cell>
          <cell r="C2579" t="str">
            <v>Japan</v>
          </cell>
          <cell r="D2579" t="str">
            <v>Item 16</v>
          </cell>
          <cell r="E2579" t="str">
            <v>TWA4</v>
          </cell>
          <cell r="F2579" t="str">
            <v>Authorisation and reporting obligations</v>
          </cell>
          <cell r="G2579">
            <v>2013</v>
          </cell>
          <cell r="H2579">
            <v>2013</v>
          </cell>
          <cell r="I2579" t="str">
            <v>Setting up a TWA requires the permission or notification of the Ministry for Health, Labour and Welfare. After set-up, the TWA is required to report on its operations, etc., once a year.</v>
          </cell>
          <cell r="J2579">
            <v>3</v>
          </cell>
          <cell r="M2579">
            <v>6</v>
          </cell>
        </row>
        <row r="2580">
          <cell r="A2580" t="str">
            <v>JPNTWA52013</v>
          </cell>
          <cell r="B2580" t="str">
            <v>JPN</v>
          </cell>
          <cell r="C2580" t="str">
            <v>Japan</v>
          </cell>
          <cell r="D2580" t="str">
            <v>Item 17</v>
          </cell>
          <cell r="E2580" t="str">
            <v>TWA5</v>
          </cell>
          <cell r="F2580" t="str">
            <v>Equal treatment for TWA workers</v>
          </cell>
          <cell r="G2580">
            <v>2013</v>
          </cell>
          <cell r="H2580">
            <v>2013</v>
          </cell>
          <cell r="I2580" t="str">
            <v>The Revised Worker Dispatching Act, stipulates that dispatching business operators shall consider balance with workers directly hired by clients and engaged in the same type of work in regards to wages, education and training, welfare programs, etc., and that clients shall make efforts to provide necessary information upon requests by dispatching business operators.</v>
          </cell>
          <cell r="J2580">
            <v>0.5</v>
          </cell>
          <cell r="M2580">
            <v>1.5</v>
          </cell>
          <cell r="P2580" t="str">
            <v>1st October 2012</v>
          </cell>
        </row>
        <row r="2581">
          <cell r="A2581" t="str">
            <v>JPNCD12013</v>
          </cell>
          <cell r="B2581" t="str">
            <v>JPN</v>
          </cell>
          <cell r="C2581" t="str">
            <v>Japan</v>
          </cell>
          <cell r="D2581" t="str">
            <v>Item 18</v>
          </cell>
          <cell r="E2581" t="str">
            <v>CD1</v>
          </cell>
          <cell r="F2581" t="str">
            <v>Definition of collective dismissal</v>
          </cell>
          <cell r="G2581">
            <v>2013</v>
          </cell>
          <cell r="H2581">
            <v>2013</v>
          </cell>
          <cell r="I2581" t="str">
            <v>Firms expecting 30+ workers turnover in one month will have additional notification requirements</v>
          </cell>
          <cell r="J2581">
            <v>2</v>
          </cell>
          <cell r="M2581">
            <v>3</v>
          </cell>
        </row>
        <row r="2582">
          <cell r="A2582" t="str">
            <v>JPNCD22013</v>
          </cell>
          <cell r="B2582" t="str">
            <v>JPN</v>
          </cell>
          <cell r="C2582" t="str">
            <v>Japan</v>
          </cell>
          <cell r="D2582" t="str">
            <v>Item 19</v>
          </cell>
          <cell r="E2582" t="str">
            <v>CD2</v>
          </cell>
          <cell r="F2582" t="str">
            <v>Additional notification requirements in case of collective dismissals</v>
          </cell>
          <cell r="G2582">
            <v>2013</v>
          </cell>
          <cell r="H2582">
            <v>2013</v>
          </cell>
          <cell r="I2582"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2582">
            <v>2</v>
          </cell>
          <cell r="M2582">
            <v>6</v>
          </cell>
        </row>
        <row r="2583">
          <cell r="A2583" t="str">
            <v>JPNCD32013</v>
          </cell>
          <cell r="B2583" t="str">
            <v>JPN</v>
          </cell>
          <cell r="C2583" t="str">
            <v>Japan</v>
          </cell>
          <cell r="D2583" t="str">
            <v>Item 20</v>
          </cell>
          <cell r="E2583" t="str">
            <v>CD3</v>
          </cell>
          <cell r="F2583" t="str">
            <v>Additional delays involved in case of collective dismissals</v>
          </cell>
          <cell r="G2583">
            <v>2013</v>
          </cell>
          <cell r="H2583">
            <v>2013</v>
          </cell>
          <cell r="I2583"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2583">
            <v>1</v>
          </cell>
          <cell r="M2583">
            <v>1</v>
          </cell>
        </row>
        <row r="2584">
          <cell r="A2584" t="str">
            <v>JPNCD42013</v>
          </cell>
          <cell r="B2584" t="str">
            <v>JPN</v>
          </cell>
          <cell r="C2584" t="str">
            <v>Japan</v>
          </cell>
          <cell r="D2584" t="str">
            <v>Item 21</v>
          </cell>
          <cell r="E2584" t="str">
            <v>CD4</v>
          </cell>
          <cell r="F2584" t="str">
            <v>Other special costs to employers in case of collective dismissals</v>
          </cell>
          <cell r="G2584">
            <v>2013</v>
          </cell>
          <cell r="H2584">
            <v>2013</v>
          </cell>
          <cell r="I2584" t="str">
            <v xml:space="preserve">Firms expecting 30 or more workers’ turn over within one month due to business contraction are obliged to make a re-employment assistance plan and submit it to the public employment service. </v>
          </cell>
          <cell r="J2584">
            <v>1</v>
          </cell>
          <cell r="M2584">
            <v>3</v>
          </cell>
        </row>
        <row r="2585">
          <cell r="A2585" t="str">
            <v>POLREG12012</v>
          </cell>
          <cell r="B2585" t="str">
            <v>POL</v>
          </cell>
          <cell r="C2585" t="str">
            <v>Poland</v>
          </cell>
          <cell r="D2585" t="str">
            <v>Item 1</v>
          </cell>
          <cell r="E2585" t="str">
            <v>REG1</v>
          </cell>
          <cell r="F2585" t="str">
            <v>Notification procedures</v>
          </cell>
          <cell r="G2585">
            <v>2012</v>
          </cell>
          <cell r="H2585">
            <v>2012</v>
          </cell>
          <cell r="I2585"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2585">
            <v>2</v>
          </cell>
          <cell r="M2585">
            <v>4</v>
          </cell>
        </row>
        <row r="2586">
          <cell r="A2586" t="str">
            <v>POLREG22012</v>
          </cell>
          <cell r="B2586" t="str">
            <v>POL</v>
          </cell>
          <cell r="C2586" t="str">
            <v>Poland</v>
          </cell>
          <cell r="D2586" t="str">
            <v>Item 2</v>
          </cell>
          <cell r="E2586" t="str">
            <v>REG2</v>
          </cell>
          <cell r="F2586" t="str">
            <v>Delay before notice can start</v>
          </cell>
          <cell r="G2586">
            <v>2012</v>
          </cell>
          <cell r="H2586">
            <v>2012</v>
          </cell>
          <cell r="I2586"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2586">
            <v>10</v>
          </cell>
          <cell r="M2586">
            <v>2</v>
          </cell>
        </row>
        <row r="2587">
          <cell r="A2587" t="str">
            <v>POLREG32012</v>
          </cell>
          <cell r="B2587" t="str">
            <v>POL</v>
          </cell>
          <cell r="C2587" t="str">
            <v>Poland</v>
          </cell>
          <cell r="D2587" t="str">
            <v>Item 3</v>
          </cell>
          <cell r="E2587" t="str">
            <v>REG3A, REG3B, REG3C</v>
          </cell>
          <cell r="F2587" t="str">
            <v>Notice / tenure</v>
          </cell>
          <cell r="G2587">
            <v>2012</v>
          </cell>
          <cell r="H2587">
            <v>2012</v>
          </cell>
          <cell r="I2587" t="str">
            <v xml:space="preserve">All workers on open-ended contract: 2w&lt;6m, 1m&gt;6m, 3m&gt;3y. 2w for school leavers in first job. 
9 months tenure: 1 month, 4 years tenure: 3 months, 20 years tenure: 3 months.
</v>
          </cell>
          <cell r="J2587">
            <v>1</v>
          </cell>
          <cell r="K2587">
            <v>3</v>
          </cell>
          <cell r="L2587">
            <v>3</v>
          </cell>
          <cell r="M2587">
            <v>3</v>
          </cell>
          <cell r="N2587">
            <v>5</v>
          </cell>
          <cell r="O2587">
            <v>2</v>
          </cell>
        </row>
        <row r="2588">
          <cell r="A2588" t="str">
            <v>POLREG42012</v>
          </cell>
          <cell r="B2588" t="str">
            <v>POL</v>
          </cell>
          <cell r="C2588" t="str">
            <v>Poland</v>
          </cell>
          <cell r="D2588" t="str">
            <v>Item 4</v>
          </cell>
          <cell r="E2588" t="str">
            <v>REG4A, REG4B, REG4C</v>
          </cell>
          <cell r="F2588" t="str">
            <v>Severance pay / tenure</v>
          </cell>
          <cell r="G2588">
            <v>2012</v>
          </cell>
          <cell r="H2588">
            <v>2012</v>
          </cell>
          <cell r="I2588"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2588">
            <v>0.5</v>
          </cell>
          <cell r="K2588">
            <v>1</v>
          </cell>
          <cell r="L2588">
            <v>1.5</v>
          </cell>
          <cell r="M2588">
            <v>1</v>
          </cell>
          <cell r="N2588">
            <v>2</v>
          </cell>
          <cell r="O2588">
            <v>1</v>
          </cell>
        </row>
        <row r="2589">
          <cell r="A2589" t="str">
            <v>POLREG52012</v>
          </cell>
          <cell r="B2589" t="str">
            <v>POL</v>
          </cell>
          <cell r="C2589" t="str">
            <v>Poland</v>
          </cell>
          <cell r="D2589" t="str">
            <v>Item 5</v>
          </cell>
          <cell r="E2589" t="str">
            <v>REG5</v>
          </cell>
          <cell r="F2589" t="str">
            <v>Definition of justified or unfair dismissal</v>
          </cell>
          <cell r="G2589">
            <v>2012</v>
          </cell>
          <cell r="H2589">
            <v>2012</v>
          </cell>
          <cell r="I2589"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2589">
            <v>0</v>
          </cell>
          <cell r="M2589">
            <v>0</v>
          </cell>
        </row>
        <row r="2590">
          <cell r="A2590" t="str">
            <v>POLREG62012</v>
          </cell>
          <cell r="B2590" t="str">
            <v>POL</v>
          </cell>
          <cell r="C2590" t="str">
            <v>Poland</v>
          </cell>
          <cell r="D2590" t="str">
            <v>Item 6</v>
          </cell>
          <cell r="E2590" t="str">
            <v>REG6</v>
          </cell>
          <cell r="F2590" t="str">
            <v>Trial period</v>
          </cell>
          <cell r="G2590">
            <v>2012</v>
          </cell>
          <cell r="H2590">
            <v>2012</v>
          </cell>
          <cell r="I2590" t="str">
            <v xml:space="preserve">All workers:  There is a special type of contract: a contract for a trial period of no more than three months, which may precede any other contract. </v>
          </cell>
          <cell r="J2590">
            <v>3</v>
          </cell>
          <cell r="M2590">
            <v>4</v>
          </cell>
        </row>
        <row r="2591">
          <cell r="A2591" t="str">
            <v>POLREG72012</v>
          </cell>
          <cell r="B2591" t="str">
            <v>POL</v>
          </cell>
          <cell r="C2591" t="str">
            <v>Poland</v>
          </cell>
          <cell r="D2591" t="str">
            <v>Item 7</v>
          </cell>
          <cell r="E2591" t="str">
            <v>REG7</v>
          </cell>
          <cell r="F2591" t="str">
            <v xml:space="preserve">Compensation following unfair dismissal </v>
          </cell>
          <cell r="G2591">
            <v>2012</v>
          </cell>
          <cell r="H2591">
            <v>2012</v>
          </cell>
          <cell r="I2591" t="str">
            <v xml:space="preserve">Compensation of up to 3 months depending on amount of salary earned in another job by the time of court decision.. Typical compensation at 20 years tenure (all workers): 3 months. </v>
          </cell>
          <cell r="J2591">
            <v>3</v>
          </cell>
          <cell r="M2591">
            <v>0</v>
          </cell>
        </row>
        <row r="2592">
          <cell r="A2592" t="str">
            <v>POLREG82012</v>
          </cell>
          <cell r="B2592" t="str">
            <v>POL</v>
          </cell>
          <cell r="C2592" t="str">
            <v>Poland</v>
          </cell>
          <cell r="D2592" t="str">
            <v>Item 8</v>
          </cell>
          <cell r="E2592" t="str">
            <v>REG8</v>
          </cell>
          <cell r="F2592" t="str">
            <v>Possibility of reinstatement following unfair dismissal</v>
          </cell>
          <cell r="G2592">
            <v>2012</v>
          </cell>
          <cell r="H2592">
            <v>2012</v>
          </cell>
          <cell r="I2592" t="str">
            <v>Reinstatement is possible (dismissal with notice as well as without notice), but not often made available by the court.</v>
          </cell>
          <cell r="J2592">
            <v>1</v>
          </cell>
          <cell r="M2592">
            <v>2</v>
          </cell>
        </row>
        <row r="2593">
          <cell r="A2593" t="str">
            <v>POLREG92012</v>
          </cell>
          <cell r="B2593" t="str">
            <v>POL</v>
          </cell>
          <cell r="C2593" t="str">
            <v>Poland</v>
          </cell>
          <cell r="D2593" t="str">
            <v>Item 9</v>
          </cell>
          <cell r="E2593" t="str">
            <v>REG9</v>
          </cell>
          <cell r="F2593" t="str">
            <v>Maximum time for claim</v>
          </cell>
          <cell r="G2593">
            <v>2012</v>
          </cell>
          <cell r="H2593">
            <v>2012</v>
          </cell>
          <cell r="I2593"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2593">
            <v>0.5</v>
          </cell>
          <cell r="M2593">
            <v>1</v>
          </cell>
        </row>
        <row r="2594">
          <cell r="A2594" t="str">
            <v>POLFTC12012</v>
          </cell>
          <cell r="B2594" t="str">
            <v>POL</v>
          </cell>
          <cell r="C2594" t="str">
            <v>Poland</v>
          </cell>
          <cell r="D2594" t="str">
            <v>Item 10</v>
          </cell>
          <cell r="E2594" t="str">
            <v>FTC1</v>
          </cell>
          <cell r="F2594" t="str">
            <v>Valid cases for use of fixed-term contracts, other than  “objective”  or “material” situation</v>
          </cell>
          <cell r="G2594">
            <v>2012</v>
          </cell>
          <cell r="H2594">
            <v>2012</v>
          </cell>
          <cell r="I2594" t="str">
            <v>No restrictions on standard fixed-term contracts.</v>
          </cell>
          <cell r="J2594">
            <v>3</v>
          </cell>
          <cell r="M2594">
            <v>0</v>
          </cell>
        </row>
        <row r="2595">
          <cell r="A2595" t="str">
            <v>POLFTC22012</v>
          </cell>
          <cell r="B2595" t="str">
            <v>POL</v>
          </cell>
          <cell r="C2595" t="str">
            <v>Poland</v>
          </cell>
          <cell r="D2595" t="str">
            <v>Item 11</v>
          </cell>
          <cell r="E2595" t="str">
            <v>FTC2</v>
          </cell>
          <cell r="F2595" t="str">
            <v>Maximum number of successive fixed-term contracts</v>
          </cell>
          <cell r="G2595">
            <v>2012</v>
          </cell>
          <cell r="H2595">
            <v>2012</v>
          </cell>
          <cell r="I2595" t="str">
            <v xml:space="preserve">2 successive fixed-term contracts allowed.
</v>
          </cell>
          <cell r="J2595">
            <v>2</v>
          </cell>
          <cell r="M2595">
            <v>4</v>
          </cell>
        </row>
        <row r="2596">
          <cell r="A2596" t="str">
            <v>POLFTC32012</v>
          </cell>
          <cell r="B2596" t="str">
            <v>POL</v>
          </cell>
          <cell r="C2596" t="str">
            <v>Poland</v>
          </cell>
          <cell r="D2596" t="str">
            <v>Item 12</v>
          </cell>
          <cell r="E2596" t="str">
            <v>FTC3</v>
          </cell>
          <cell r="F2596" t="str">
            <v>Maximum cumulated duration of successive fixed-term contracts</v>
          </cell>
          <cell r="G2596">
            <v>2012</v>
          </cell>
          <cell r="H2596">
            <v>2012</v>
          </cell>
          <cell r="I2596" t="str">
            <v>No limit specified.</v>
          </cell>
          <cell r="J2596">
            <v>200</v>
          </cell>
          <cell r="M2596">
            <v>0</v>
          </cell>
        </row>
        <row r="2597">
          <cell r="A2597" t="str">
            <v>POLTWA12012</v>
          </cell>
          <cell r="B2597" t="str">
            <v>POL</v>
          </cell>
          <cell r="C2597" t="str">
            <v>Poland</v>
          </cell>
          <cell r="D2597" t="str">
            <v>Item 13</v>
          </cell>
          <cell r="E2597" t="str">
            <v>TWA1</v>
          </cell>
          <cell r="F2597" t="str">
            <v>Types of work for which TWA employment is legal</v>
          </cell>
          <cell r="G2597">
            <v>2012</v>
          </cell>
          <cell r="H2597">
            <v>2012</v>
          </cell>
          <cell r="I2597"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2597">
            <v>2</v>
          </cell>
          <cell r="M2597">
            <v>3</v>
          </cell>
        </row>
        <row r="2598">
          <cell r="A2598" t="str">
            <v>POLTWA22012</v>
          </cell>
          <cell r="B2598" t="str">
            <v>POL</v>
          </cell>
          <cell r="C2598" t="str">
            <v>Poland</v>
          </cell>
          <cell r="D2598" t="str">
            <v>Item 14</v>
          </cell>
          <cell r="E2598" t="str">
            <v>TWA2A, TWA2B</v>
          </cell>
          <cell r="F2598" t="str">
            <v>Are there any restrictions on the number of renewals of a TWA contract?</v>
          </cell>
          <cell r="G2598">
            <v>2012</v>
          </cell>
          <cell r="H2598">
            <v>2012</v>
          </cell>
          <cell r="I2598" t="str">
            <v>No</v>
          </cell>
          <cell r="J2598" t="str">
            <v>No</v>
          </cell>
          <cell r="K2598" t="str">
            <v>No</v>
          </cell>
          <cell r="M2598">
            <v>2</v>
          </cell>
          <cell r="N2598">
            <v>2</v>
          </cell>
        </row>
        <row r="2599">
          <cell r="A2599" t="str">
            <v>POLTWA32012</v>
          </cell>
          <cell r="B2599" t="str">
            <v>POL</v>
          </cell>
          <cell r="C2599" t="str">
            <v>Poland</v>
          </cell>
          <cell r="D2599" t="str">
            <v>Item 15</v>
          </cell>
          <cell r="E2599" t="str">
            <v>TWA3A, TWA3B</v>
          </cell>
          <cell r="F2599" t="str">
            <v>Maximum cumulated duration of temporary work contracts</v>
          </cell>
          <cell r="G2599">
            <v>2012</v>
          </cell>
          <cell r="H2599">
            <v>2012</v>
          </cell>
          <cell r="I2599" t="str">
            <v>Over a period of thirty-six successive months, the total period of temporary work performed by the temporary worker for a single user employer may not exceed eighteen months. 
If the temporary worker performs temporary work for a given user employer in a continuous manner and his work includes tasks that fall within the ambit of an absent worker of the user employer, the period of temporary work may not exceed thirty-six months.
After the period of temporary work referred to in paragraph 2, performed for a given user employer, the temporary worker may be posted to the same user employer to perform temporary work not earlier than after thirty-six months.
Calculation: 27 months = (18+36)/2
There are no limits for contracts between the worker and the agency provided that the worker changes user employer once maximum assignment length is reached.</v>
          </cell>
          <cell r="J2599">
            <v>27</v>
          </cell>
          <cell r="K2599">
            <v>100</v>
          </cell>
          <cell r="M2599">
            <v>2</v>
          </cell>
          <cell r="N2599">
            <v>0</v>
          </cell>
          <cell r="P2599">
            <v>40202</v>
          </cell>
        </row>
        <row r="2600">
          <cell r="A2600" t="str">
            <v>POLTWA42012</v>
          </cell>
          <cell r="B2600" t="str">
            <v>POL</v>
          </cell>
          <cell r="C2600" t="str">
            <v>Poland</v>
          </cell>
          <cell r="D2600" t="str">
            <v>Item 16</v>
          </cell>
          <cell r="E2600" t="str">
            <v>TWA4</v>
          </cell>
          <cell r="F2600" t="str">
            <v>Authorisation and reporting obligations</v>
          </cell>
          <cell r="G2600">
            <v>2012</v>
          </cell>
          <cell r="H2600">
            <v>2012</v>
          </cell>
          <cell r="I2600" t="str">
            <v>The set up of TWA in Poland requires special administrative authorisation and entails periodic reporting obligations.</v>
          </cell>
          <cell r="J2600">
            <v>3</v>
          </cell>
          <cell r="M2600">
            <v>6</v>
          </cell>
        </row>
        <row r="2601">
          <cell r="A2601" t="str">
            <v>POLTWA52012</v>
          </cell>
          <cell r="B2601" t="str">
            <v>POL</v>
          </cell>
          <cell r="C2601" t="str">
            <v>Poland</v>
          </cell>
          <cell r="D2601" t="str">
            <v>Item 17</v>
          </cell>
          <cell r="E2601" t="str">
            <v>TWA5</v>
          </cell>
          <cell r="F2601" t="str">
            <v>Equal treatment for TWA workers</v>
          </cell>
          <cell r="G2601">
            <v>2012</v>
          </cell>
          <cell r="H2601">
            <v>2012</v>
          </cell>
          <cell r="I2601"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2601">
            <v>2</v>
          </cell>
          <cell r="M2601">
            <v>6</v>
          </cell>
        </row>
        <row r="2602">
          <cell r="A2602" t="str">
            <v>POLCD12012</v>
          </cell>
          <cell r="B2602" t="str">
            <v>POL</v>
          </cell>
          <cell r="C2602" t="str">
            <v>Poland</v>
          </cell>
          <cell r="D2602" t="str">
            <v>Item 18</v>
          </cell>
          <cell r="E2602" t="str">
            <v>CD1</v>
          </cell>
          <cell r="F2602" t="str">
            <v>Definition of collective dismissal</v>
          </cell>
          <cell r="G2602">
            <v>2012</v>
          </cell>
          <cell r="H2602">
            <v>2012</v>
          </cell>
          <cell r="I2602" t="str">
            <v xml:space="preserve">10 workers in firms 20-99. 10% in firms &lt;300. 30 workers in firms with 300 or more workers  </v>
          </cell>
          <cell r="J2602">
            <v>3</v>
          </cell>
          <cell r="M2602">
            <v>4.5</v>
          </cell>
        </row>
        <row r="2603">
          <cell r="A2603" t="str">
            <v>POLCD22012</v>
          </cell>
          <cell r="B2603" t="str">
            <v>POL</v>
          </cell>
          <cell r="C2603" t="str">
            <v>Poland</v>
          </cell>
          <cell r="D2603" t="str">
            <v>Item 19</v>
          </cell>
          <cell r="E2603" t="str">
            <v>CD2</v>
          </cell>
          <cell r="F2603" t="str">
            <v>Additional notification requirements in case of collective dismissals</v>
          </cell>
          <cell r="G2603">
            <v>2012</v>
          </cell>
          <cell r="H2603">
            <v>2012</v>
          </cell>
          <cell r="I2603" t="str">
            <v>Notification of employee representatives: Duty to inform competent trade unions. Notification of public authorities: Notification of local employment office.</v>
          </cell>
          <cell r="J2603">
            <v>1</v>
          </cell>
          <cell r="M2603">
            <v>3</v>
          </cell>
        </row>
        <row r="2604">
          <cell r="A2604" t="str">
            <v>POLCD32012</v>
          </cell>
          <cell r="B2604" t="str">
            <v>POL</v>
          </cell>
          <cell r="C2604" t="str">
            <v>Poland</v>
          </cell>
          <cell r="D2604" t="str">
            <v>Item 20</v>
          </cell>
          <cell r="E2604" t="str">
            <v>CD3</v>
          </cell>
          <cell r="F2604" t="str">
            <v>Additional delays involved in case of collective dismissals</v>
          </cell>
          <cell r="G2604">
            <v>2012</v>
          </cell>
          <cell r="H2604">
            <v>2012</v>
          </cell>
          <cell r="I2604" t="str">
            <v>Information to trade union 20 days before implementation and notification to PES before start of notice period.
Calculation: 20 days - 10 days for individual dismissals</v>
          </cell>
          <cell r="J2604">
            <v>10</v>
          </cell>
          <cell r="M2604">
            <v>1</v>
          </cell>
        </row>
        <row r="2605">
          <cell r="A2605" t="str">
            <v>POLCD42012</v>
          </cell>
          <cell r="B2605" t="str">
            <v>POL</v>
          </cell>
          <cell r="C2605" t="str">
            <v>Poland</v>
          </cell>
          <cell r="D2605" t="str">
            <v>Item 21</v>
          </cell>
          <cell r="E2605" t="str">
            <v>CD4</v>
          </cell>
          <cell r="F2605" t="str">
            <v>Other special costs to employers in case of collective dismissals</v>
          </cell>
          <cell r="G2605">
            <v>2012</v>
          </cell>
          <cell r="H2605">
            <v>2012</v>
          </cell>
          <cell r="I2605"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2605">
            <v>1</v>
          </cell>
          <cell r="M2605">
            <v>3</v>
          </cell>
        </row>
        <row r="2606">
          <cell r="A2606" t="str">
            <v>POLREG12013</v>
          </cell>
          <cell r="B2606" t="str">
            <v>POL</v>
          </cell>
          <cell r="C2606" t="str">
            <v>Poland</v>
          </cell>
          <cell r="D2606" t="str">
            <v>Item 1</v>
          </cell>
          <cell r="E2606" t="str">
            <v>REG1</v>
          </cell>
          <cell r="F2606" t="str">
            <v>Notification procedures</v>
          </cell>
          <cell r="G2606">
            <v>2013</v>
          </cell>
          <cell r="H2606">
            <v>2013</v>
          </cell>
          <cell r="I2606"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2606">
            <v>2</v>
          </cell>
          <cell r="M2606">
            <v>4</v>
          </cell>
        </row>
        <row r="2607">
          <cell r="A2607" t="str">
            <v>POLREG22013</v>
          </cell>
          <cell r="B2607" t="str">
            <v>POL</v>
          </cell>
          <cell r="C2607" t="str">
            <v>Poland</v>
          </cell>
          <cell r="D2607" t="str">
            <v>Item 2</v>
          </cell>
          <cell r="E2607" t="str">
            <v>REG2</v>
          </cell>
          <cell r="F2607" t="str">
            <v>Delay before notice can start</v>
          </cell>
          <cell r="G2607">
            <v>2013</v>
          </cell>
          <cell r="H2607">
            <v>2013</v>
          </cell>
          <cell r="I2607"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2607">
            <v>10</v>
          </cell>
          <cell r="M2607">
            <v>2</v>
          </cell>
        </row>
        <row r="2608">
          <cell r="A2608" t="str">
            <v>POLREG32013</v>
          </cell>
          <cell r="B2608" t="str">
            <v>POL</v>
          </cell>
          <cell r="C2608" t="str">
            <v>Poland</v>
          </cell>
          <cell r="D2608" t="str">
            <v>Item 3</v>
          </cell>
          <cell r="E2608" t="str">
            <v>REG3A, REG3B, REG3C</v>
          </cell>
          <cell r="F2608" t="str">
            <v>Notice / tenure</v>
          </cell>
          <cell r="G2608">
            <v>2013</v>
          </cell>
          <cell r="H2608">
            <v>2013</v>
          </cell>
          <cell r="I2608" t="str">
            <v xml:space="preserve">All workers on open-ended contract: 2w&lt;6m, 1m&gt;6m, 3m&gt;3y. 2w for school leavers in first job. 
9 months tenure: 1 month, 4 years tenure: 3 months, 20 years tenure: 3 months.
</v>
          </cell>
          <cell r="J2608">
            <v>1</v>
          </cell>
          <cell r="K2608">
            <v>3</v>
          </cell>
          <cell r="L2608">
            <v>3</v>
          </cell>
          <cell r="M2608">
            <v>3</v>
          </cell>
          <cell r="N2608">
            <v>5</v>
          </cell>
          <cell r="O2608">
            <v>2</v>
          </cell>
        </row>
        <row r="2609">
          <cell r="A2609" t="str">
            <v>POLREG42013</v>
          </cell>
          <cell r="B2609" t="str">
            <v>POL</v>
          </cell>
          <cell r="C2609" t="str">
            <v>Poland</v>
          </cell>
          <cell r="D2609" t="str">
            <v>Item 4</v>
          </cell>
          <cell r="E2609" t="str">
            <v>REG4A, REG4B, REG4C</v>
          </cell>
          <cell r="F2609" t="str">
            <v>Severance pay / tenure</v>
          </cell>
          <cell r="G2609">
            <v>2013</v>
          </cell>
          <cell r="H2609">
            <v>2013</v>
          </cell>
          <cell r="I2609"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2609">
            <v>0.5</v>
          </cell>
          <cell r="K2609">
            <v>1</v>
          </cell>
          <cell r="L2609">
            <v>1.5</v>
          </cell>
          <cell r="M2609">
            <v>1</v>
          </cell>
          <cell r="N2609">
            <v>2</v>
          </cell>
          <cell r="O2609">
            <v>1</v>
          </cell>
        </row>
        <row r="2610">
          <cell r="A2610" t="str">
            <v>POLREG52013</v>
          </cell>
          <cell r="B2610" t="str">
            <v>POL</v>
          </cell>
          <cell r="C2610" t="str">
            <v>Poland</v>
          </cell>
          <cell r="D2610" t="str">
            <v>Item 5</v>
          </cell>
          <cell r="E2610" t="str">
            <v>REG5</v>
          </cell>
          <cell r="F2610" t="str">
            <v>Definition of justified or unfair dismissal</v>
          </cell>
          <cell r="G2610">
            <v>2013</v>
          </cell>
          <cell r="H2610">
            <v>2013</v>
          </cell>
          <cell r="I2610"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2610">
            <v>0</v>
          </cell>
          <cell r="M2610">
            <v>0</v>
          </cell>
        </row>
        <row r="2611">
          <cell r="A2611" t="str">
            <v>POLREG62013</v>
          </cell>
          <cell r="B2611" t="str">
            <v>POL</v>
          </cell>
          <cell r="C2611" t="str">
            <v>Poland</v>
          </cell>
          <cell r="D2611" t="str">
            <v>Item 6</v>
          </cell>
          <cell r="E2611" t="str">
            <v>REG6</v>
          </cell>
          <cell r="F2611" t="str">
            <v>Trial period</v>
          </cell>
          <cell r="G2611">
            <v>2013</v>
          </cell>
          <cell r="H2611">
            <v>2013</v>
          </cell>
          <cell r="I2611" t="str">
            <v xml:space="preserve">All workers:  There is a special type of contract: a contract for a trial period of no more than three months, which may precede any other contract. </v>
          </cell>
          <cell r="J2611">
            <v>3</v>
          </cell>
          <cell r="M2611">
            <v>4</v>
          </cell>
        </row>
        <row r="2612">
          <cell r="A2612" t="str">
            <v>POLREG72013</v>
          </cell>
          <cell r="B2612" t="str">
            <v>POL</v>
          </cell>
          <cell r="C2612" t="str">
            <v>Poland</v>
          </cell>
          <cell r="D2612" t="str">
            <v>Item 7</v>
          </cell>
          <cell r="E2612" t="str">
            <v>REG7</v>
          </cell>
          <cell r="F2612" t="str">
            <v xml:space="preserve">Compensation following unfair dismissal </v>
          </cell>
          <cell r="G2612">
            <v>2013</v>
          </cell>
          <cell r="H2612">
            <v>2013</v>
          </cell>
          <cell r="I2612" t="str">
            <v xml:space="preserve">Compensation of up to 3 months depending on amount of salary earned in another job by the time of court decision.. Typical compensation at 20 years tenure (all workers): 3 months. </v>
          </cell>
          <cell r="J2612">
            <v>3</v>
          </cell>
          <cell r="M2612">
            <v>0</v>
          </cell>
        </row>
        <row r="2613">
          <cell r="A2613" t="str">
            <v>POLREG82013</v>
          </cell>
          <cell r="B2613" t="str">
            <v>POL</v>
          </cell>
          <cell r="C2613" t="str">
            <v>Poland</v>
          </cell>
          <cell r="D2613" t="str">
            <v>Item 8</v>
          </cell>
          <cell r="E2613" t="str">
            <v>REG8</v>
          </cell>
          <cell r="F2613" t="str">
            <v>Possibility of reinstatement following unfair dismissal</v>
          </cell>
          <cell r="G2613">
            <v>2013</v>
          </cell>
          <cell r="H2613">
            <v>2013</v>
          </cell>
          <cell r="I2613" t="str">
            <v>Reinstatement is possible (dismissal with notice as well as without notice), but not often made available by the court.</v>
          </cell>
          <cell r="J2613">
            <v>1</v>
          </cell>
          <cell r="M2613">
            <v>2</v>
          </cell>
        </row>
        <row r="2614">
          <cell r="A2614" t="str">
            <v>POLREG92013</v>
          </cell>
          <cell r="B2614" t="str">
            <v>POL</v>
          </cell>
          <cell r="C2614" t="str">
            <v>Poland</v>
          </cell>
          <cell r="D2614" t="str">
            <v>Item 9</v>
          </cell>
          <cell r="E2614" t="str">
            <v>REG9</v>
          </cell>
          <cell r="F2614" t="str">
            <v>Maximum time for claim</v>
          </cell>
          <cell r="G2614">
            <v>2013</v>
          </cell>
          <cell r="H2614">
            <v>2013</v>
          </cell>
          <cell r="I2614"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2614">
            <v>0.5</v>
          </cell>
          <cell r="M2614">
            <v>1</v>
          </cell>
        </row>
        <row r="2615">
          <cell r="A2615" t="str">
            <v>POLFTC12013</v>
          </cell>
          <cell r="B2615" t="str">
            <v>POL</v>
          </cell>
          <cell r="C2615" t="str">
            <v>Poland</v>
          </cell>
          <cell r="D2615" t="str">
            <v>Item 10</v>
          </cell>
          <cell r="E2615" t="str">
            <v>FTC1</v>
          </cell>
          <cell r="F2615" t="str">
            <v>Valid cases for use of fixed-term contracts, other than  “objective”  or “material” situation</v>
          </cell>
          <cell r="G2615">
            <v>2013</v>
          </cell>
          <cell r="H2615">
            <v>2013</v>
          </cell>
          <cell r="I2615" t="str">
            <v>No restrictions on standard fixed-term contracts.</v>
          </cell>
          <cell r="J2615">
            <v>3</v>
          </cell>
          <cell r="M2615">
            <v>0</v>
          </cell>
        </row>
        <row r="2616">
          <cell r="A2616" t="str">
            <v>POLFTC22013</v>
          </cell>
          <cell r="B2616" t="str">
            <v>POL</v>
          </cell>
          <cell r="C2616" t="str">
            <v>Poland</v>
          </cell>
          <cell r="D2616" t="str">
            <v>Item 11</v>
          </cell>
          <cell r="E2616" t="str">
            <v>FTC2</v>
          </cell>
          <cell r="F2616" t="str">
            <v>Maximum number of successive fixed-term contracts</v>
          </cell>
          <cell r="G2616">
            <v>2013</v>
          </cell>
          <cell r="H2616">
            <v>2013</v>
          </cell>
          <cell r="I2616" t="str">
            <v xml:space="preserve">2 successive fixed-term contracts allowed.
</v>
          </cell>
          <cell r="J2616">
            <v>2</v>
          </cell>
          <cell r="M2616">
            <v>4</v>
          </cell>
        </row>
        <row r="2617">
          <cell r="A2617" t="str">
            <v>POLFTC32013</v>
          </cell>
          <cell r="B2617" t="str">
            <v>POL</v>
          </cell>
          <cell r="C2617" t="str">
            <v>Poland</v>
          </cell>
          <cell r="D2617" t="str">
            <v>Item 12</v>
          </cell>
          <cell r="E2617" t="str">
            <v>FTC3</v>
          </cell>
          <cell r="F2617" t="str">
            <v>Maximum cumulated duration of successive fixed-term contracts</v>
          </cell>
          <cell r="G2617">
            <v>2013</v>
          </cell>
          <cell r="H2617">
            <v>2013</v>
          </cell>
          <cell r="I2617" t="str">
            <v>No limit specified.</v>
          </cell>
          <cell r="J2617">
            <v>200</v>
          </cell>
          <cell r="M2617">
            <v>0</v>
          </cell>
        </row>
        <row r="2618">
          <cell r="A2618" t="str">
            <v>POLTWA12013</v>
          </cell>
          <cell r="B2618" t="str">
            <v>POL</v>
          </cell>
          <cell r="C2618" t="str">
            <v>Poland</v>
          </cell>
          <cell r="D2618" t="str">
            <v>Item 13</v>
          </cell>
          <cell r="E2618" t="str">
            <v>TWA1</v>
          </cell>
          <cell r="F2618" t="str">
            <v>Types of work for which TWA employment is legal</v>
          </cell>
          <cell r="G2618">
            <v>2013</v>
          </cell>
          <cell r="H2618">
            <v>2013</v>
          </cell>
          <cell r="I2618"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2618">
            <v>2</v>
          </cell>
          <cell r="M2618">
            <v>3</v>
          </cell>
        </row>
        <row r="2619">
          <cell r="A2619" t="str">
            <v>POLTWA22013</v>
          </cell>
          <cell r="B2619" t="str">
            <v>POL</v>
          </cell>
          <cell r="C2619" t="str">
            <v>Poland</v>
          </cell>
          <cell r="D2619" t="str">
            <v>Item 14</v>
          </cell>
          <cell r="E2619" t="str">
            <v>TWA2A, TWA2B</v>
          </cell>
          <cell r="F2619" t="str">
            <v>Are there any restrictions on the number of renewals of a TWA contract?</v>
          </cell>
          <cell r="G2619">
            <v>2013</v>
          </cell>
          <cell r="H2619">
            <v>2013</v>
          </cell>
          <cell r="I2619" t="str">
            <v>No</v>
          </cell>
          <cell r="J2619" t="str">
            <v>No</v>
          </cell>
          <cell r="K2619" t="str">
            <v>No</v>
          </cell>
          <cell r="M2619">
            <v>2</v>
          </cell>
          <cell r="N2619">
            <v>2</v>
          </cell>
        </row>
        <row r="2620">
          <cell r="A2620" t="str">
            <v>POLTWA32013</v>
          </cell>
          <cell r="B2620" t="str">
            <v>POL</v>
          </cell>
          <cell r="C2620" t="str">
            <v>Poland</v>
          </cell>
          <cell r="D2620" t="str">
            <v>Item 15</v>
          </cell>
          <cell r="E2620" t="str">
            <v>TWA3A, TWA3B</v>
          </cell>
          <cell r="F2620" t="str">
            <v>Maximum cumulated duration of temporary work contracts</v>
          </cell>
          <cell r="G2620">
            <v>2013</v>
          </cell>
          <cell r="H2620">
            <v>2013</v>
          </cell>
          <cell r="I2620" t="str">
            <v>Over a period of thirty-six successive months, the total period of temporary work performed by the temporary worker for a single user employer may not exceed eighteen months. 
If the temporary worker performs temporary work for a given user employer in a continuous manner and his work includes tasks that fall within the ambit of an absent worker of the user employer, the period of temporary work may not exceed thirty-six months.
After the period of temporary work referred to in paragraph 2, performed for a given user employer, the temporary worker may be posted to the same user employer to perform temporary work not earlier than after thirty-six months.
Calculation: 27 months = (18+36)/2
There are no limits for contracts between the worker and the agency provided that the worker changes user employer once maximum assignment length is reached.</v>
          </cell>
          <cell r="J2620">
            <v>27</v>
          </cell>
          <cell r="K2620">
            <v>100</v>
          </cell>
          <cell r="M2620">
            <v>2</v>
          </cell>
          <cell r="N2620">
            <v>0</v>
          </cell>
        </row>
        <row r="2621">
          <cell r="A2621" t="str">
            <v>POLTWA42013</v>
          </cell>
          <cell r="B2621" t="str">
            <v>POL</v>
          </cell>
          <cell r="C2621" t="str">
            <v>Poland</v>
          </cell>
          <cell r="D2621" t="str">
            <v>Item 16</v>
          </cell>
          <cell r="E2621" t="str">
            <v>TWA4</v>
          </cell>
          <cell r="F2621" t="str">
            <v>Authorisation and reporting obligations</v>
          </cell>
          <cell r="G2621">
            <v>2013</v>
          </cell>
          <cell r="H2621">
            <v>2013</v>
          </cell>
          <cell r="I2621" t="str">
            <v>The set up of TWA in Poland requires special administrative authorisation and entails periodic reporting obligations.</v>
          </cell>
          <cell r="J2621">
            <v>3</v>
          </cell>
          <cell r="M2621">
            <v>6</v>
          </cell>
        </row>
        <row r="2622">
          <cell r="A2622" t="str">
            <v>POLTWA52013</v>
          </cell>
          <cell r="B2622" t="str">
            <v>POL</v>
          </cell>
          <cell r="C2622" t="str">
            <v>Poland</v>
          </cell>
          <cell r="D2622" t="str">
            <v>Item 17</v>
          </cell>
          <cell r="E2622" t="str">
            <v>TWA5</v>
          </cell>
          <cell r="F2622" t="str">
            <v>Equal treatment for TWA workers</v>
          </cell>
          <cell r="G2622">
            <v>2013</v>
          </cell>
          <cell r="H2622">
            <v>2013</v>
          </cell>
          <cell r="I2622"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2622">
            <v>2</v>
          </cell>
          <cell r="M2622">
            <v>6</v>
          </cell>
        </row>
        <row r="2623">
          <cell r="A2623" t="str">
            <v>POLCD12013</v>
          </cell>
          <cell r="B2623" t="str">
            <v>POL</v>
          </cell>
          <cell r="C2623" t="str">
            <v>Poland</v>
          </cell>
          <cell r="D2623" t="str">
            <v>Item 18</v>
          </cell>
          <cell r="E2623" t="str">
            <v>CD1</v>
          </cell>
          <cell r="F2623" t="str">
            <v>Definition of collective dismissal</v>
          </cell>
          <cell r="G2623">
            <v>2013</v>
          </cell>
          <cell r="H2623">
            <v>2013</v>
          </cell>
          <cell r="I2623" t="str">
            <v xml:space="preserve">10 workers in firms 20-99. 10% in firms &lt;300. 30 workers in firms with 300 or more workers  </v>
          </cell>
          <cell r="J2623">
            <v>3</v>
          </cell>
          <cell r="M2623">
            <v>4.5</v>
          </cell>
        </row>
        <row r="2624">
          <cell r="A2624" t="str">
            <v>POLCD22013</v>
          </cell>
          <cell r="B2624" t="str">
            <v>POL</v>
          </cell>
          <cell r="C2624" t="str">
            <v>Poland</v>
          </cell>
          <cell r="D2624" t="str">
            <v>Item 19</v>
          </cell>
          <cell r="E2624" t="str">
            <v>CD2</v>
          </cell>
          <cell r="F2624" t="str">
            <v>Additional notification requirements in case of collective dismissals</v>
          </cell>
          <cell r="G2624">
            <v>2013</v>
          </cell>
          <cell r="H2624">
            <v>2013</v>
          </cell>
          <cell r="I2624" t="str">
            <v>Notification of employee representatives: Duty to inform competent trade unions. Notification of public authorities: Notification of local employment office.</v>
          </cell>
          <cell r="J2624">
            <v>1</v>
          </cell>
          <cell r="M2624">
            <v>3</v>
          </cell>
        </row>
        <row r="2625">
          <cell r="A2625" t="str">
            <v>POLCD32013</v>
          </cell>
          <cell r="B2625" t="str">
            <v>POL</v>
          </cell>
          <cell r="C2625" t="str">
            <v>Poland</v>
          </cell>
          <cell r="D2625" t="str">
            <v>Item 20</v>
          </cell>
          <cell r="E2625" t="str">
            <v>CD3</v>
          </cell>
          <cell r="F2625" t="str">
            <v>Additional delays involved in case of collective dismissals</v>
          </cell>
          <cell r="G2625">
            <v>2013</v>
          </cell>
          <cell r="H2625">
            <v>2013</v>
          </cell>
          <cell r="I2625" t="str">
            <v>Information to trade union 20 days before implementation and notification to PES before start of notice period.
Calculation: 20 days - 10 days for individual dismissals</v>
          </cell>
          <cell r="J2625">
            <v>10</v>
          </cell>
          <cell r="M2625">
            <v>1</v>
          </cell>
        </row>
        <row r="2626">
          <cell r="A2626" t="str">
            <v>POLCD42013</v>
          </cell>
          <cell r="B2626" t="str">
            <v>POL</v>
          </cell>
          <cell r="C2626" t="str">
            <v>Poland</v>
          </cell>
          <cell r="D2626" t="str">
            <v>Item 21</v>
          </cell>
          <cell r="E2626" t="str">
            <v>CD4</v>
          </cell>
          <cell r="F2626" t="str">
            <v>Other special costs to employers in case of collective dismissals</v>
          </cell>
          <cell r="G2626">
            <v>2013</v>
          </cell>
          <cell r="H2626">
            <v>2013</v>
          </cell>
          <cell r="I2626"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2626">
            <v>1</v>
          </cell>
          <cell r="M2626">
            <v>3</v>
          </cell>
        </row>
        <row r="2627">
          <cell r="A2627" t="str">
            <v>RUSREG12012</v>
          </cell>
          <cell r="B2627" t="str">
            <v>RUS</v>
          </cell>
          <cell r="C2627" t="str">
            <v>Russian Federation</v>
          </cell>
          <cell r="D2627" t="str">
            <v>Item 1</v>
          </cell>
          <cell r="E2627" t="str">
            <v>REG1</v>
          </cell>
          <cell r="F2627" t="str">
            <v>Notification procedures</v>
          </cell>
          <cell r="G2627">
            <v>2012</v>
          </cell>
          <cell r="H2627">
            <v>2012</v>
          </cell>
          <cell r="I2627" t="str">
            <v xml:space="preserve">Personal reasons: the employer must give the employee a written notice. Dismissal of employees who are members of a trade union is possible only with consideration of the opinion of the elected trade union authorities.
Redundancy: The employer must give the employee a written notice and must inform the elected trade union authority about dismissals in writing no later than two months prior to dismissals taking effect. Dismissal of employees who are members of a trade union is possible only with consideration of the opinion of the elected trade union authorities. The employer has also to inform the labour administration about any expected staff reductions  2 months in advance (or 3 months for mass dismissals) – art. 25, Law on Employment, 1996.
</v>
          </cell>
          <cell r="J2627">
            <v>2</v>
          </cell>
          <cell r="M2627">
            <v>4</v>
          </cell>
        </row>
        <row r="2628">
          <cell r="A2628" t="str">
            <v>RUSREG22012</v>
          </cell>
          <cell r="B2628" t="str">
            <v>RUS</v>
          </cell>
          <cell r="C2628" t="str">
            <v>Russian Federation</v>
          </cell>
          <cell r="D2628" t="str">
            <v>Item 2</v>
          </cell>
          <cell r="E2628" t="str">
            <v>REG2</v>
          </cell>
          <cell r="F2628" t="str">
            <v>Delay before notice can start</v>
          </cell>
          <cell r="G2628">
            <v>2012</v>
          </cell>
          <cell r="H2628">
            <v>2012</v>
          </cell>
          <cell r="I2628" t="str">
            <v xml:space="preserve">If the employee is a trade union member, the employer must notify the trade union in writing of the intention to dismiss the worker. The union has seven days to present the employer with their written opinion on the dismissal. If the trade union does not agree with the proposed dismissal of the employer, there are three days of consultation between the union and the employer. If agreement is not reached, the employer has the right to the final decision. The union can appeal to the State Labour Inspection, which must process the case of dismissal within 10 days of obtaining the claim. The employer can hand written notice directly to the employee.
Calculation: average of the case of redundancy (7+3 = 10 days for notice and consultation with union + 1 day for notice to employees who are union members and 1 day for notice to employees who are not union members); and  the case of personal reasons (+8 days (estimate) for obtaining the required attestation, see comment on item 5).
</v>
          </cell>
          <cell r="J2628">
            <v>10</v>
          </cell>
          <cell r="M2628">
            <v>2</v>
          </cell>
        </row>
        <row r="2629">
          <cell r="A2629" t="str">
            <v>RUSREG32012</v>
          </cell>
          <cell r="B2629" t="str">
            <v>RUS</v>
          </cell>
          <cell r="C2629" t="str">
            <v>Russian Federation</v>
          </cell>
          <cell r="D2629" t="str">
            <v>Item 3</v>
          </cell>
          <cell r="E2629" t="str">
            <v>REG3A, REG3B, REG3C</v>
          </cell>
          <cell r="F2629" t="str">
            <v>Notice / tenure</v>
          </cell>
          <cell r="G2629">
            <v>2012</v>
          </cell>
          <cell r="H2629">
            <v>2012</v>
          </cell>
          <cell r="I2629" t="str">
            <v xml:space="preserve">The employer must give the employee two months’ notice in the case of redundancy. The employer can, with the employee’s written consent, cancel the labour contract before the expiry of the two month notice period by paying compensation equal to the average wage for the proportion of time remaining before the end of the notice period (in addition to severance pay).
Calculation: average of personal reasons (e.g., permanent inability) and redundancy (0+2)/2= 1 month
</v>
          </cell>
          <cell r="J2629">
            <v>1</v>
          </cell>
          <cell r="K2629">
            <v>1</v>
          </cell>
          <cell r="L2629">
            <v>1</v>
          </cell>
          <cell r="M2629">
            <v>3</v>
          </cell>
          <cell r="N2629">
            <v>2</v>
          </cell>
          <cell r="O2629">
            <v>1</v>
          </cell>
        </row>
        <row r="2630">
          <cell r="A2630" t="str">
            <v>RUSREG42012</v>
          </cell>
          <cell r="B2630" t="str">
            <v>RUS</v>
          </cell>
          <cell r="C2630" t="str">
            <v>Russian Federation</v>
          </cell>
          <cell r="D2630" t="str">
            <v>Item 4</v>
          </cell>
          <cell r="E2630" t="str">
            <v>REG4A, REG4B, REG4C</v>
          </cell>
          <cell r="F2630" t="str">
            <v>Severance pay / tenure</v>
          </cell>
          <cell r="G2630">
            <v>2012</v>
          </cell>
          <cell r="H2630">
            <v>2012</v>
          </cell>
          <cell r="I2630" t="str">
            <v xml:space="preserve">In the case of dismissal in connection with liquidation of the organisation or reducing the number of permanent staff, the employee to be dismissed is entitled to severance payment equal to 2 average monthly wages. In exceptional cases the average monthly wages are preserved for the employee during the third month from the date of dismissal on the base of the decision made by the employment agency providing that the employee applied to this employment agency within two weeks after dismissal but was not placed in a job.
Severance pay differs across personal reasons. If a worker is found completely unable to work for medical reasons, is conscripted, or has to leave because of reinstatement of an unfairly dismissed worker, he is entitled to 2 weekly wages. No severance pay in case of detention.
Calculation: average of personal reasons and redundancy (0.5+2)/2= 1.25 month
For workers in the Northern and Far Eastern regions, the usual severance pay amounts to 3 monthly wages. The employment agency can further extend it to 6 monthly wages in exceptional cases (Article 318 of the Labour Code). This applies to roughly 10% of all workers of Russia. 
</v>
          </cell>
          <cell r="J2630">
            <v>1.25</v>
          </cell>
          <cell r="K2630">
            <v>1.25</v>
          </cell>
          <cell r="L2630">
            <v>1.25</v>
          </cell>
          <cell r="M2630">
            <v>3</v>
          </cell>
          <cell r="N2630">
            <v>3</v>
          </cell>
          <cell r="O2630">
            <v>1</v>
          </cell>
        </row>
        <row r="2631">
          <cell r="A2631" t="str">
            <v>RUSREG52012</v>
          </cell>
          <cell r="B2631" t="str">
            <v>RUS</v>
          </cell>
          <cell r="C2631" t="str">
            <v>Russian Federation</v>
          </cell>
          <cell r="D2631" t="str">
            <v>Item 5</v>
          </cell>
          <cell r="E2631" t="str">
            <v>REG5</v>
          </cell>
          <cell r="F2631" t="str">
            <v>Definition of justified or unfair dismissal</v>
          </cell>
          <cell r="G2631">
            <v>2012</v>
          </cell>
          <cell r="H2631">
            <v>2012</v>
          </cell>
          <cell r="I2631" t="str">
            <v xml:space="preserve">Redundancy: An employer can terminate a labour agreement in case of dissolving of an organisation or termination of activities, or in case of reduction of number of employees in an organisation. Dismissal on grounds of reduction of number of employees in an organisation or if the employee is not fit for the occupied position or performed job functions is only allowed if transition of an employee to a different job position with consent of an employee is impossible. 
Personal reasons: Dismissal for personal reasons is severely restricted. For example, an employee cannot be fired during the period of temporary incapacity (sickness), regardless of the length of this period. Only if his permanent inability to work is medically attested, the employer may initiate dismissal. A worker can also be fired in the case of insufficient qualification, but this needs to be proved by internal attestation. The latter requires a special internal regulation on attestation, informing workers that they will be attested, and establishing an attestation committee that includes a trade union member (if a union organization exists in the firm). Even if a worker is found not suitable for a job during the attestation, the employer has to offer him another job. Only in force-majeure cases such as serious misconduct, imprisonment or military service, is termination for personal reasons straightforward.
Dismissal of an employee on the employer's initiative is also not allowed during the period of leave of the employee (except cases of dissolving of the organisation or termination of the employer's activities if the employer is a physical entity).
</v>
          </cell>
          <cell r="J2631">
            <v>2.5</v>
          </cell>
          <cell r="M2631">
            <v>5</v>
          </cell>
        </row>
        <row r="2632">
          <cell r="A2632" t="str">
            <v>RUSREG62012</v>
          </cell>
          <cell r="B2632" t="str">
            <v>RUS</v>
          </cell>
          <cell r="C2632" t="str">
            <v>Russian Federation</v>
          </cell>
          <cell r="D2632" t="str">
            <v>Item 6</v>
          </cell>
          <cell r="E2632" t="str">
            <v>REG6</v>
          </cell>
          <cell r="F2632" t="str">
            <v>Trial period</v>
          </cell>
          <cell r="G2632">
            <v>2012</v>
          </cell>
          <cell r="H2632">
            <v>2012</v>
          </cell>
          <cell r="I2632" t="str">
            <v>Generally 3 months. For senior positions (top managers, chief accountants, etc.) up to 6 months. For contracts with duration between 2 and 6 months – not more than 2 weeks (Article 70 of the Labour Code). No probationary period for fixed-term contracts with duration less than 2 months. (Article 289 of the Labour Code).</v>
          </cell>
          <cell r="J2632">
            <v>3</v>
          </cell>
          <cell r="M2632">
            <v>4</v>
          </cell>
        </row>
        <row r="2633">
          <cell r="A2633" t="str">
            <v>RUSREG72012</v>
          </cell>
          <cell r="B2633" t="str">
            <v>RUS</v>
          </cell>
          <cell r="C2633" t="str">
            <v>Russian Federation</v>
          </cell>
          <cell r="D2633" t="str">
            <v>Item 7</v>
          </cell>
          <cell r="E2633" t="str">
            <v>REG7</v>
          </cell>
          <cell r="F2633" t="str">
            <v xml:space="preserve">Compensation following unfair dismissal </v>
          </cell>
          <cell r="G2633">
            <v>2012</v>
          </cell>
          <cell r="H2633">
            <v>2012</v>
          </cell>
          <cell r="I2633" t="str">
            <v xml:space="preserve">In the case of unfair dismissal, the court shall rule on average wage payable to employee for his forced absence, or wage difference while him being hired at a lower paid job. The court may also, upon employee`s claim, decide on indemnification for moral damage caused to employee by such actions. The court shall determine the amount of the compensation. 
Typical compensation at 20 years: 6 months for unpaid wages during court proceedings (Court proceedings should only take 2 months: 1 month for submitting a claim and 1 month for considering a dismissal case, but they generally take longer in practice). The calculation is made taking into account 6 month of court proceedings (see footnote d).
</v>
          </cell>
          <cell r="J2633">
            <v>6</v>
          </cell>
          <cell r="M2633">
            <v>1</v>
          </cell>
        </row>
        <row r="2634">
          <cell r="A2634" t="str">
            <v>RUSREG82012</v>
          </cell>
          <cell r="B2634" t="str">
            <v>RUS</v>
          </cell>
          <cell r="C2634" t="str">
            <v>Russian Federation</v>
          </cell>
          <cell r="D2634" t="str">
            <v>Item 8</v>
          </cell>
          <cell r="E2634" t="str">
            <v>REG8</v>
          </cell>
          <cell r="F2634" t="str">
            <v>Possibility of reinstatement following unfair dismissal</v>
          </cell>
          <cell r="G2634">
            <v>2012</v>
          </cell>
          <cell r="H2634">
            <v>2012</v>
          </cell>
          <cell r="I2634" t="str">
            <v>In case of unfair dismissal, the employee shall be reinstated by the court (Article 394 of the Labour Code).</v>
          </cell>
          <cell r="J2634">
            <v>3</v>
          </cell>
          <cell r="M2634">
            <v>6</v>
          </cell>
        </row>
        <row r="2635">
          <cell r="A2635" t="str">
            <v>RUSREG92012</v>
          </cell>
          <cell r="B2635" t="str">
            <v>RUS</v>
          </cell>
          <cell r="C2635" t="str">
            <v>Russian Federation</v>
          </cell>
          <cell r="D2635" t="str">
            <v>Item 9</v>
          </cell>
          <cell r="E2635" t="str">
            <v>REG9</v>
          </cell>
          <cell r="F2635" t="str">
            <v>Maximum time for claim</v>
          </cell>
          <cell r="G2635">
            <v>2012</v>
          </cell>
          <cell r="H2635">
            <v>2012</v>
          </cell>
          <cell r="I2635" t="str">
            <v>An employee must submit an appeal to court within 1 month of the dismissal. If the deadline has been missed for good reasons, the court can prolong the period (Art.392 Labour Code). This period was confirmed (the request for its extension was declined) in the ruling N 1877-O of 18.10.2012 by the Constitutional Court of Russia.</v>
          </cell>
          <cell r="J2635">
            <v>1</v>
          </cell>
          <cell r="M2635">
            <v>1</v>
          </cell>
        </row>
        <row r="2636">
          <cell r="A2636" t="str">
            <v>RUSFTC12012</v>
          </cell>
          <cell r="B2636" t="str">
            <v>RUS</v>
          </cell>
          <cell r="C2636" t="str">
            <v>Russian Federation</v>
          </cell>
          <cell r="D2636" t="str">
            <v>Item 10</v>
          </cell>
          <cell r="E2636" t="str">
            <v>FTC1</v>
          </cell>
          <cell r="F2636" t="str">
            <v>Valid cases for use of fixed-term contracts, other than  “objective”  or “material” situation</v>
          </cell>
          <cell r="G2636">
            <v>2012</v>
          </cell>
          <cell r="H2636">
            <v>2012</v>
          </cell>
          <cell r="I2636" t="str">
            <v xml:space="preserve">A fixed term contract can be concluded on the initiative of the employer or the employee for a large number of reasons including replacing a temporarily absent employee, performing temporary, urgent or seasonal work, in small businesses or in organisations established for predetermined term, for employees engaging in training, working part time or in specified industries and occupations, or for managers or old-aged pensioners. A fixed-term contract may also be concluded with the agreement of both parties to the labour contract without regard for the nature of the work or the conditions of its implementation. The latter norm, however, applies to specific types of firms (e.g., small businesses with less than 35 workers), specific categories of workers (e.g., pensioners), or in specific regions (North and Far East), see Article 59 of the Labour Code, </v>
          </cell>
          <cell r="J2636">
            <v>2</v>
          </cell>
          <cell r="M2636">
            <v>2</v>
          </cell>
        </row>
        <row r="2637">
          <cell r="A2637" t="str">
            <v>RUSFTC22012</v>
          </cell>
          <cell r="B2637" t="str">
            <v>RUS</v>
          </cell>
          <cell r="C2637" t="str">
            <v>Russian Federation</v>
          </cell>
          <cell r="D2637" t="str">
            <v>Item 11</v>
          </cell>
          <cell r="E2637" t="str">
            <v>FTC2</v>
          </cell>
          <cell r="F2637" t="str">
            <v>Maximum number of successive fixed-term contracts</v>
          </cell>
          <cell r="G2637">
            <v>2012</v>
          </cell>
          <cell r="H2637">
            <v>2012</v>
          </cell>
          <cell r="I2637" t="str">
            <v>There are no legal restrictions when there are grounds to conclude a fixed-term contract. However, courts have generally concluded that employment is for an indefinite term if several fixed term contracts are concluded in succession. The exact wording of the Supreme Court ruling (N 2 of 17.03.2004, Article 14) is “Repeated conclusion of fixed-term contracts, each for a short period of time and for carrying the same work, can be recognized, with regard to the circumstances of each case, as employment contract concluded for an indefinite period.” 
Value: 5 or more</v>
          </cell>
          <cell r="J2637">
            <v>5</v>
          </cell>
          <cell r="M2637">
            <v>1</v>
          </cell>
        </row>
        <row r="2638">
          <cell r="A2638" t="str">
            <v>RUSFTC32012</v>
          </cell>
          <cell r="B2638" t="str">
            <v>RUS</v>
          </cell>
          <cell r="C2638" t="str">
            <v>Russian Federation</v>
          </cell>
          <cell r="D2638" t="str">
            <v>Item 12</v>
          </cell>
          <cell r="E2638" t="str">
            <v>FTC3</v>
          </cell>
          <cell r="F2638" t="str">
            <v>Maximum cumulated duration of successive fixed-term contracts</v>
          </cell>
          <cell r="G2638">
            <v>2012</v>
          </cell>
          <cell r="H2638">
            <v>2012</v>
          </cell>
          <cell r="I2638" t="str">
            <v xml:space="preserve">A fixed-term contract can be prolonged with the consent of the parties to the contract but for not more than 5 years in total (art. 58 Labour Code).
However, temporary work activity not justified by other motivations cannot last more than one year (art. 59 Labour Code).
</v>
          </cell>
          <cell r="J2638">
            <v>36</v>
          </cell>
          <cell r="M2638">
            <v>1</v>
          </cell>
        </row>
        <row r="2639">
          <cell r="A2639" t="str">
            <v>RUSTWA12012</v>
          </cell>
          <cell r="B2639" t="str">
            <v>RUS</v>
          </cell>
          <cell r="C2639" t="str">
            <v>Russian Federation</v>
          </cell>
          <cell r="D2639" t="str">
            <v>Item 13</v>
          </cell>
          <cell r="E2639" t="str">
            <v>TWA1</v>
          </cell>
          <cell r="F2639" t="str">
            <v>Types of work for which TWA employment is legal</v>
          </cell>
          <cell r="G2639">
            <v>2012</v>
          </cell>
          <cell r="H2639">
            <v>2012</v>
          </cell>
          <cell r="I2639" t="str">
            <v xml:space="preserve">The law does not provide any arrangements regulating the activities of TWAs.
In general, employee leasing is intended to be of a long-term or continuing, rather than temporary or seasonal
</v>
          </cell>
          <cell r="J2639">
            <v>4</v>
          </cell>
          <cell r="M2639">
            <v>0</v>
          </cell>
        </row>
        <row r="2640">
          <cell r="A2640" t="str">
            <v>RUSTWA22012</v>
          </cell>
          <cell r="B2640" t="str">
            <v>RUS</v>
          </cell>
          <cell r="C2640" t="str">
            <v>Russian Federation</v>
          </cell>
          <cell r="D2640" t="str">
            <v>Item 14</v>
          </cell>
          <cell r="E2640" t="str">
            <v>TWA2A, TWA2B</v>
          </cell>
          <cell r="F2640" t="str">
            <v>Are there any restrictions on the number of renewals of a TWA contract?</v>
          </cell>
          <cell r="G2640">
            <v>2012</v>
          </cell>
          <cell r="H2640">
            <v>2012</v>
          </cell>
          <cell r="I2640" t="str">
            <v xml:space="preserve">No restrictions in the case of assignments at the user firm (no regulations in labour law). Same restrictions as for standard fixed-term contracts in the case of fixed-term contracts between the agency and the worker.
However, the duration of assignments and contracts often coincide when they are fixed-term.
</v>
          </cell>
          <cell r="J2640" t="str">
            <v>Yes/No</v>
          </cell>
          <cell r="K2640" t="str">
            <v>Yes</v>
          </cell>
          <cell r="M2640">
            <v>3</v>
          </cell>
          <cell r="N2640">
            <v>4</v>
          </cell>
        </row>
        <row r="2641">
          <cell r="A2641" t="str">
            <v>RUSTWA32012</v>
          </cell>
          <cell r="B2641" t="str">
            <v>RUS</v>
          </cell>
          <cell r="C2641" t="str">
            <v>Russian Federation</v>
          </cell>
          <cell r="D2641" t="str">
            <v>Item 15</v>
          </cell>
          <cell r="E2641" t="str">
            <v>TWA3A, TWA3B</v>
          </cell>
          <cell r="F2641" t="str">
            <v>Maximum cumulated duration of temporary work contracts</v>
          </cell>
          <cell r="G2641">
            <v>2012</v>
          </cell>
          <cell r="H2641">
            <v>2012</v>
          </cell>
          <cell r="I2641" t="str">
            <v>No limit for assignments. No limit for open-ended TWA contracts between the agency and the worker. 5 years for fixed-term TWA contracts between the agency and the worker.</v>
          </cell>
          <cell r="J2641">
            <v>100</v>
          </cell>
          <cell r="K2641">
            <v>100</v>
          </cell>
          <cell r="M2641">
            <v>0</v>
          </cell>
          <cell r="N2641">
            <v>0</v>
          </cell>
        </row>
        <row r="2642">
          <cell r="A2642" t="str">
            <v>RUSTWA42012</v>
          </cell>
          <cell r="B2642" t="str">
            <v>RUS</v>
          </cell>
          <cell r="C2642" t="str">
            <v>Russian Federation</v>
          </cell>
          <cell r="D2642" t="str">
            <v>Item 16</v>
          </cell>
          <cell r="E2642" t="str">
            <v>TWA4</v>
          </cell>
          <cell r="F2642" t="str">
            <v>Authorisation or reporting requirements</v>
          </cell>
          <cell r="G2642">
            <v>2012</v>
          </cell>
          <cell r="H2642">
            <v>2012</v>
          </cell>
          <cell r="I2642" t="str">
            <v>No requirement for authorisation or reporting obligations.</v>
          </cell>
          <cell r="J2642">
            <v>0</v>
          </cell>
          <cell r="M2642">
            <v>0</v>
          </cell>
        </row>
        <row r="2643">
          <cell r="A2643" t="str">
            <v>RUSTWA52012</v>
          </cell>
          <cell r="B2643" t="str">
            <v>RUS</v>
          </cell>
          <cell r="C2643" t="str">
            <v>Russian Federation</v>
          </cell>
          <cell r="D2643" t="str">
            <v>Item 17</v>
          </cell>
          <cell r="E2643" t="str">
            <v>TWA5</v>
          </cell>
          <cell r="F2643" t="str">
            <v>Equal treatment for TWA workers</v>
          </cell>
          <cell r="G2643">
            <v>2012</v>
          </cell>
          <cell r="H2643">
            <v>2012</v>
          </cell>
          <cell r="I2643" t="str">
            <v>Article 22 of the labour code could be invoked, although its interpretation depends on whom courts consider being the employer.</v>
          </cell>
          <cell r="J2643">
            <v>1</v>
          </cell>
          <cell r="M2643">
            <v>3</v>
          </cell>
        </row>
        <row r="2644">
          <cell r="A2644" t="str">
            <v>RUSCD12012</v>
          </cell>
          <cell r="B2644" t="str">
            <v>RUS</v>
          </cell>
          <cell r="C2644" t="str">
            <v>Russian Federation</v>
          </cell>
          <cell r="D2644" t="str">
            <v>Item 18</v>
          </cell>
          <cell r="E2644" t="str">
            <v>CD1</v>
          </cell>
          <cell r="F2644" t="str">
            <v>Definition of collective dismissal</v>
          </cell>
          <cell r="G2644">
            <v>2012</v>
          </cell>
          <cell r="H2644">
            <v>2012</v>
          </cell>
          <cell r="I2644" t="str">
            <v xml:space="preserve">Criteria of mass dismissal are defined in industrial and (or) territorial agreements. Additional regulations typically apply from 50 dismissals upwards (Council of Ministers’ Decree of 1993 No. 99).
A minority of collective agreements define thresholds lower than 50 workers. For example, in the industrial agreement of the mining and smelting industry for 2011-2013 (signed on 22.12.2010), the threshold is set as 5% of a firm’s workers fired over a period of 30 days. For a hypothetical firm with 200 workers this means 10 dismissed workers over 30 days.
Calculation: average of standard statutory requirements, collective agreements and liquidation.
</v>
          </cell>
          <cell r="J2644">
            <v>2</v>
          </cell>
          <cell r="M2644">
            <v>3</v>
          </cell>
        </row>
        <row r="2645">
          <cell r="A2645" t="str">
            <v>RUSCD22012</v>
          </cell>
          <cell r="B2645" t="str">
            <v>RUS</v>
          </cell>
          <cell r="C2645" t="str">
            <v>Russian Federation</v>
          </cell>
          <cell r="D2645" t="str">
            <v>Item 19</v>
          </cell>
          <cell r="E2645" t="str">
            <v>CD2</v>
          </cell>
          <cell r="F2645" t="str">
            <v>Additional notification requirements in case of collective dismissals</v>
          </cell>
          <cell r="G2645">
            <v>2012</v>
          </cell>
          <cell r="H2645">
            <v>2012</v>
          </cell>
          <cell r="I2645"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2645">
            <v>0</v>
          </cell>
          <cell r="M2645">
            <v>0</v>
          </cell>
        </row>
        <row r="2646">
          <cell r="A2646" t="str">
            <v>RUSCD32012</v>
          </cell>
          <cell r="B2646" t="str">
            <v>RUS</v>
          </cell>
          <cell r="C2646" t="str">
            <v>Russian Federation</v>
          </cell>
          <cell r="D2646" t="str">
            <v>Item 20</v>
          </cell>
          <cell r="E2646" t="str">
            <v>CD3</v>
          </cell>
          <cell r="F2646" t="str">
            <v>Additional delays involved in case of collective dismissals</v>
          </cell>
          <cell r="G2646">
            <v>2012</v>
          </cell>
          <cell r="H2646">
            <v>2012</v>
          </cell>
          <cell r="I2646"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2646">
            <v>30</v>
          </cell>
          <cell r="M2646">
            <v>3</v>
          </cell>
        </row>
        <row r="2647">
          <cell r="A2647" t="str">
            <v>RUSCD42012</v>
          </cell>
          <cell r="B2647" t="str">
            <v>RUS</v>
          </cell>
          <cell r="C2647" t="str">
            <v>Russian Federation</v>
          </cell>
          <cell r="D2647" t="str">
            <v>Item 21</v>
          </cell>
          <cell r="E2647" t="str">
            <v>CD4</v>
          </cell>
          <cell r="F2647" t="str">
            <v>Other special costs to employers in case of collective dismissals</v>
          </cell>
          <cell r="G2647">
            <v>2012</v>
          </cell>
          <cell r="H2647">
            <v>2012</v>
          </cell>
          <cell r="I2647" t="str">
            <v>No additional requirements, although they may be specified in collective agreements.</v>
          </cell>
          <cell r="J2647">
            <v>0</v>
          </cell>
          <cell r="M2647">
            <v>0</v>
          </cell>
        </row>
        <row r="2648">
          <cell r="A2648" t="str">
            <v>SWEREG12012</v>
          </cell>
          <cell r="B2648" t="str">
            <v>SWE</v>
          </cell>
          <cell r="C2648" t="str">
            <v>Sweden</v>
          </cell>
          <cell r="D2648" t="str">
            <v>Item 1</v>
          </cell>
          <cell r="E2648" t="str">
            <v>REG1</v>
          </cell>
          <cell r="F2648" t="str">
            <v>Notification procedures</v>
          </cell>
          <cell r="G2648">
            <v>2012</v>
          </cell>
          <cell r="H2648">
            <v>2012</v>
          </cell>
          <cell r="I2648"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2648">
            <v>2</v>
          </cell>
          <cell r="M2648">
            <v>4</v>
          </cell>
        </row>
        <row r="2649">
          <cell r="A2649" t="str">
            <v>SWEREG22012</v>
          </cell>
          <cell r="B2649" t="str">
            <v>SWE</v>
          </cell>
          <cell r="C2649" t="str">
            <v>Sweden</v>
          </cell>
          <cell r="D2649" t="str">
            <v>Item 2</v>
          </cell>
          <cell r="E2649" t="str">
            <v>REG2</v>
          </cell>
          <cell r="F2649" t="str">
            <v>Delay before notice can start</v>
          </cell>
          <cell r="G2649">
            <v>2012</v>
          </cell>
          <cell r="H2649">
            <v>2012</v>
          </cell>
          <cell r="I2649"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2649">
            <v>17.75</v>
          </cell>
          <cell r="M2649">
            <v>2</v>
          </cell>
        </row>
        <row r="2650">
          <cell r="A2650" t="str">
            <v>SWEREG32012</v>
          </cell>
          <cell r="B2650" t="str">
            <v>SWE</v>
          </cell>
          <cell r="C2650" t="str">
            <v>Sweden</v>
          </cell>
          <cell r="D2650" t="str">
            <v>Item 3</v>
          </cell>
          <cell r="E2650" t="str">
            <v>REG3A, REG3B, REG3C</v>
          </cell>
          <cell r="F2650" t="str">
            <v>Notice / tenure</v>
          </cell>
          <cell r="G2650">
            <v>2012</v>
          </cell>
          <cell r="H2650">
            <v>2012</v>
          </cell>
          <cell r="I2650" t="str">
            <v xml:space="preserve">Termination 
According to section 11 EPA. 
1m&lt;2y; 2m&lt;4y; 3m&lt;6y; 4m&lt;8y; 5m&lt;10y; 6m&gt;10y. 
Deviation is possible by collective agreement.
Dismissal due to gross misconduct:
No notice period.  
</v>
          </cell>
          <cell r="J2650">
            <v>1</v>
          </cell>
          <cell r="K2650">
            <v>3</v>
          </cell>
          <cell r="L2650">
            <v>6</v>
          </cell>
          <cell r="M2650">
            <v>3</v>
          </cell>
          <cell r="N2650">
            <v>5</v>
          </cell>
          <cell r="O2650">
            <v>3</v>
          </cell>
        </row>
        <row r="2651">
          <cell r="A2651" t="str">
            <v>SWEREG42012</v>
          </cell>
          <cell r="B2651" t="str">
            <v>SWE</v>
          </cell>
          <cell r="C2651" t="str">
            <v>Sweden</v>
          </cell>
          <cell r="D2651" t="str">
            <v>Item 4</v>
          </cell>
          <cell r="E2651" t="str">
            <v>REG4A, REG4B, REG4C</v>
          </cell>
          <cell r="F2651" t="str">
            <v>Severance pay / tenure</v>
          </cell>
          <cell r="G2651">
            <v>2012</v>
          </cell>
          <cell r="H2651">
            <v>2012</v>
          </cell>
          <cell r="I2651" t="str">
            <v>No legal entitlement, but often included in collective agreements, although in the form of fee-based insurance schemes, with employers’ contributions payable as a percentage of payroll.</v>
          </cell>
          <cell r="J2651">
            <v>0</v>
          </cell>
          <cell r="K2651">
            <v>0</v>
          </cell>
          <cell r="L2651">
            <v>0</v>
          </cell>
          <cell r="M2651">
            <v>0</v>
          </cell>
          <cell r="N2651">
            <v>0</v>
          </cell>
          <cell r="O2651">
            <v>0</v>
          </cell>
        </row>
        <row r="2652">
          <cell r="A2652" t="str">
            <v>SWEREG52012</v>
          </cell>
          <cell r="B2652" t="str">
            <v>SWE</v>
          </cell>
          <cell r="C2652" t="str">
            <v>Sweden</v>
          </cell>
          <cell r="D2652" t="str">
            <v>Item 5</v>
          </cell>
          <cell r="E2652" t="str">
            <v>REG5</v>
          </cell>
          <cell r="F2652" t="str">
            <v>Definition of justified or unfair dismissal</v>
          </cell>
          <cell r="G2652">
            <v>2012</v>
          </cell>
          <cell r="H2652">
            <v>2012</v>
          </cell>
          <cell r="I2652"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2652">
            <v>2</v>
          </cell>
          <cell r="M2652">
            <v>4</v>
          </cell>
        </row>
        <row r="2653">
          <cell r="A2653" t="str">
            <v>SWEREG62012</v>
          </cell>
          <cell r="B2653" t="str">
            <v>SWE</v>
          </cell>
          <cell r="C2653" t="str">
            <v>Sweden</v>
          </cell>
          <cell r="D2653" t="str">
            <v>Item 6</v>
          </cell>
          <cell r="E2653" t="str">
            <v>REG6</v>
          </cell>
          <cell r="F2653" t="str">
            <v>Trial period</v>
          </cell>
          <cell r="G2653">
            <v>2012</v>
          </cell>
          <cell r="H2653">
            <v>2012</v>
          </cell>
          <cell r="I2653"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2653">
            <v>6</v>
          </cell>
          <cell r="M2653">
            <v>3</v>
          </cell>
        </row>
        <row r="2654">
          <cell r="A2654" t="str">
            <v>SWEREG72012</v>
          </cell>
          <cell r="B2654" t="str">
            <v>SWE</v>
          </cell>
          <cell r="C2654" t="str">
            <v>Sweden</v>
          </cell>
          <cell r="D2654" t="str">
            <v>Item 7</v>
          </cell>
          <cell r="E2654" t="str">
            <v>REG7</v>
          </cell>
          <cell r="F2654" t="str">
            <v xml:space="preserve">Compensation following unfair dismissal </v>
          </cell>
          <cell r="G2654">
            <v>2012</v>
          </cell>
          <cell r="H2654">
            <v>2012</v>
          </cell>
          <cell r="I2654"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2654">
            <v>32</v>
          </cell>
          <cell r="M2654">
            <v>6</v>
          </cell>
        </row>
        <row r="2655">
          <cell r="A2655" t="str">
            <v>SWEREG82012</v>
          </cell>
          <cell r="B2655" t="str">
            <v>SWE</v>
          </cell>
          <cell r="C2655" t="str">
            <v>Sweden</v>
          </cell>
          <cell r="D2655" t="str">
            <v>Item 8</v>
          </cell>
          <cell r="E2655" t="str">
            <v>REG8</v>
          </cell>
          <cell r="F2655" t="str">
            <v>Possibility of reinstatement following unfair dismissal</v>
          </cell>
          <cell r="G2655">
            <v>2012</v>
          </cell>
          <cell r="H2655">
            <v>2012</v>
          </cell>
          <cell r="I2655"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2655">
            <v>0</v>
          </cell>
          <cell r="M2655">
            <v>0</v>
          </cell>
        </row>
        <row r="2656">
          <cell r="A2656" t="str">
            <v>SWEREG92012</v>
          </cell>
          <cell r="B2656" t="str">
            <v>SWE</v>
          </cell>
          <cell r="C2656" t="str">
            <v>Sweden</v>
          </cell>
          <cell r="D2656" t="str">
            <v>Item 9</v>
          </cell>
          <cell r="E2656" t="str">
            <v>REG9</v>
          </cell>
          <cell r="F2656" t="str">
            <v>Maximum time for claim</v>
          </cell>
          <cell r="G2656">
            <v>2012</v>
          </cell>
          <cell r="H2656">
            <v>2012</v>
          </cell>
          <cell r="I2656" t="str">
            <v xml:space="preserve">2 weeks if the employee wants to have the dismissal ruled invalid. If only damages are claimed, the time limit is 4 months (Sections 40 and 41, EPA).
Average of 2 weeks and 4 months
</v>
          </cell>
          <cell r="J2656">
            <v>2.25</v>
          </cell>
          <cell r="M2656">
            <v>2</v>
          </cell>
        </row>
        <row r="2657">
          <cell r="A2657" t="str">
            <v>SWEFTC12012</v>
          </cell>
          <cell r="B2657" t="str">
            <v>SWE</v>
          </cell>
          <cell r="C2657" t="str">
            <v>Sweden</v>
          </cell>
          <cell r="D2657" t="str">
            <v>Item 10</v>
          </cell>
          <cell r="E2657" t="str">
            <v>FTC1</v>
          </cell>
          <cell r="F2657" t="str">
            <v>Valid cases for use of fixed-term contracts, other than  “objective”  or “material” situation</v>
          </cell>
          <cell r="G2657">
            <v>2012</v>
          </cell>
          <cell r="H2657">
            <v>2012</v>
          </cell>
          <cell r="I2657"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2657">
            <v>3</v>
          </cell>
          <cell r="M2657">
            <v>0</v>
          </cell>
        </row>
        <row r="2658">
          <cell r="A2658" t="str">
            <v>SWEFTC22012</v>
          </cell>
          <cell r="B2658" t="str">
            <v>SWE</v>
          </cell>
          <cell r="C2658" t="str">
            <v>Sweden</v>
          </cell>
          <cell r="D2658" t="str">
            <v>Item 11</v>
          </cell>
          <cell r="E2658" t="str">
            <v>FTC2</v>
          </cell>
          <cell r="F2658" t="str">
            <v>Maximum number of successive fixed-term contracts</v>
          </cell>
          <cell r="G2658">
            <v>2012</v>
          </cell>
          <cell r="H2658">
            <v>2012</v>
          </cell>
          <cell r="I2658" t="str">
            <v>No limit specified.</v>
          </cell>
          <cell r="J2658">
            <v>100</v>
          </cell>
          <cell r="M2658">
            <v>0</v>
          </cell>
        </row>
        <row r="2659">
          <cell r="A2659" t="str">
            <v>SWEFTC32012</v>
          </cell>
          <cell r="B2659" t="str">
            <v>SWE</v>
          </cell>
          <cell r="C2659" t="str">
            <v>Sweden</v>
          </cell>
          <cell r="D2659" t="str">
            <v>Item 12</v>
          </cell>
          <cell r="E2659" t="str">
            <v>FTC3</v>
          </cell>
          <cell r="F2659" t="str">
            <v>Maximum cumulated duration of successive fixed-term contracts</v>
          </cell>
          <cell r="G2659">
            <v>2012</v>
          </cell>
          <cell r="H2659">
            <v>2012</v>
          </cell>
          <cell r="I2659"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2659">
            <v>24</v>
          </cell>
          <cell r="M2659">
            <v>3</v>
          </cell>
        </row>
        <row r="2660">
          <cell r="A2660" t="str">
            <v>SWETWA12012</v>
          </cell>
          <cell r="B2660" t="str">
            <v>SWE</v>
          </cell>
          <cell r="C2660" t="str">
            <v>Sweden</v>
          </cell>
          <cell r="D2660" t="str">
            <v>Item 13</v>
          </cell>
          <cell r="E2660" t="str">
            <v>TWA1</v>
          </cell>
          <cell r="F2660" t="str">
            <v>Types of work for which TWA employment is legal</v>
          </cell>
          <cell r="G2660">
            <v>2012</v>
          </cell>
          <cell r="H2660">
            <v>2012</v>
          </cell>
          <cell r="I2660" t="str">
            <v>TWA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2660">
            <v>3.5</v>
          </cell>
          <cell r="M2660">
            <v>0.75</v>
          </cell>
        </row>
        <row r="2661">
          <cell r="A2661" t="str">
            <v>SWETWA22012</v>
          </cell>
          <cell r="B2661" t="str">
            <v>SWE</v>
          </cell>
          <cell r="C2661" t="str">
            <v>Sweden</v>
          </cell>
          <cell r="D2661" t="str">
            <v>Item 14</v>
          </cell>
          <cell r="E2661" t="str">
            <v>TWA2A, TWA2B</v>
          </cell>
          <cell r="F2661" t="str">
            <v>Are there any restrictions on the number of renewals of a TWA contract?</v>
          </cell>
          <cell r="G2661">
            <v>2012</v>
          </cell>
          <cell r="H2661">
            <v>2012</v>
          </cell>
          <cell r="I2661" t="str">
            <v>No for assignments
Yes for contracts, as stipulated by collective agreements</v>
          </cell>
          <cell r="J2661" t="str">
            <v>No</v>
          </cell>
          <cell r="K2661" t="str">
            <v>Yes</v>
          </cell>
          <cell r="M2661">
            <v>2</v>
          </cell>
          <cell r="N2661">
            <v>4</v>
          </cell>
        </row>
        <row r="2662">
          <cell r="A2662" t="str">
            <v>SWETWA32012</v>
          </cell>
          <cell r="B2662" t="str">
            <v>SWE</v>
          </cell>
          <cell r="C2662" t="str">
            <v>Sweden</v>
          </cell>
          <cell r="D2662" t="str">
            <v>Item 15</v>
          </cell>
          <cell r="E2662" t="str">
            <v>TWA3A, TWA3B</v>
          </cell>
          <cell r="F2662" t="str">
            <v>Maximum cumulated duration of temporary work contracts</v>
          </cell>
          <cell r="G2662">
            <v>2012</v>
          </cell>
          <cell r="H2662">
            <v>2012</v>
          </cell>
          <cell r="I2662"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2662">
            <v>100</v>
          </cell>
          <cell r="K2662">
            <v>100</v>
          </cell>
          <cell r="M2662">
            <v>0</v>
          </cell>
          <cell r="N2662">
            <v>0</v>
          </cell>
        </row>
        <row r="2663">
          <cell r="A2663" t="str">
            <v>SWETWA42012</v>
          </cell>
          <cell r="B2663" t="str">
            <v>SWE</v>
          </cell>
          <cell r="C2663" t="str">
            <v>Sweden</v>
          </cell>
          <cell r="D2663" t="str">
            <v>Item 16</v>
          </cell>
          <cell r="E2663" t="str">
            <v>TWA4</v>
          </cell>
          <cell r="F2663" t="str">
            <v>Authorisation and reporting obligations</v>
          </cell>
          <cell r="G2663">
            <v>2012</v>
          </cell>
          <cell r="H2663">
            <v>2012</v>
          </cell>
          <cell r="I2663" t="str">
            <v>There is a voluntary authorisation system which is administered by the social partners</v>
          </cell>
          <cell r="J2663">
            <v>0</v>
          </cell>
          <cell r="M2663">
            <v>0</v>
          </cell>
        </row>
        <row r="2664">
          <cell r="A2664" t="str">
            <v>SWETWA52012</v>
          </cell>
          <cell r="B2664" t="str">
            <v>SWE</v>
          </cell>
          <cell r="C2664" t="str">
            <v>Sweden</v>
          </cell>
          <cell r="D2664" t="str">
            <v>Item 17</v>
          </cell>
          <cell r="E2664" t="str">
            <v>TWA5</v>
          </cell>
          <cell r="F2664" t="str">
            <v>Equal treatment for TWA workers</v>
          </cell>
          <cell r="G2664">
            <v>2012</v>
          </cell>
          <cell r="H2664">
            <v>2012</v>
          </cell>
          <cell r="I2664" t="str">
            <v xml:space="preserve">There is a voluntary authorisation system which is administered by the social partners
There is no special legislation. The conditions are regulated in collective agreements and in regular labour law. The employees are regarded as employed by the agency.
The collective agreement for blue-collar agency workers stipulates that, for assignments longer than 10 days, agency workers should receive the average pay of similar workers in the user establishment or in other comparable establishments. The white-collar agreement stipulates no such principle.
</v>
          </cell>
          <cell r="J2664">
            <v>0.5</v>
          </cell>
          <cell r="M2664">
            <v>1.5</v>
          </cell>
        </row>
        <row r="2665">
          <cell r="A2665" t="str">
            <v>SWECD12012</v>
          </cell>
          <cell r="B2665" t="str">
            <v>SWE</v>
          </cell>
          <cell r="C2665" t="str">
            <v>Sweden</v>
          </cell>
          <cell r="D2665" t="str">
            <v>Item 18</v>
          </cell>
          <cell r="E2665" t="str">
            <v>CD1</v>
          </cell>
          <cell r="F2665" t="str">
            <v>Definition of collective dismissal</v>
          </cell>
          <cell r="G2665">
            <v>2012</v>
          </cell>
          <cell r="H2665">
            <v>2012</v>
          </cell>
          <cell r="I2665"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2665">
            <v>4</v>
          </cell>
          <cell r="M2665">
            <v>6</v>
          </cell>
        </row>
        <row r="2666">
          <cell r="A2666" t="str">
            <v>SWECD22012</v>
          </cell>
          <cell r="B2666" t="str">
            <v>SWE</v>
          </cell>
          <cell r="C2666" t="str">
            <v>Sweden</v>
          </cell>
          <cell r="D2666" t="str">
            <v>Item 19</v>
          </cell>
          <cell r="E2666" t="str">
            <v>CD2</v>
          </cell>
          <cell r="F2666" t="str">
            <v>Additional notification requirements in case of collective dismissals</v>
          </cell>
          <cell r="G2666">
            <v>2012</v>
          </cell>
          <cell r="H2666">
            <v>2012</v>
          </cell>
          <cell r="I2666" t="str">
            <v>Notification of employee representatives: Duty to inform and consult with competent trade union. Notification of public authorities: Notification of Employment Agency.</v>
          </cell>
          <cell r="J2666">
            <v>1</v>
          </cell>
          <cell r="M2666">
            <v>3</v>
          </cell>
        </row>
        <row r="2667">
          <cell r="A2667" t="str">
            <v>SWECD32012</v>
          </cell>
          <cell r="B2667" t="str">
            <v>SWE</v>
          </cell>
          <cell r="C2667" t="str">
            <v>Sweden</v>
          </cell>
          <cell r="D2667" t="str">
            <v>Item 20</v>
          </cell>
          <cell r="E2667" t="str">
            <v>CD3</v>
          </cell>
          <cell r="F2667" t="str">
            <v>Additional delays involved in case of collective dismissals</v>
          </cell>
          <cell r="G2667">
            <v>2012</v>
          </cell>
          <cell r="H2667">
            <v>2012</v>
          </cell>
          <cell r="I2667"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2667">
            <v>12.25</v>
          </cell>
          <cell r="M2667">
            <v>1</v>
          </cell>
        </row>
        <row r="2668">
          <cell r="A2668" t="str">
            <v>SWECD42012</v>
          </cell>
          <cell r="B2668" t="str">
            <v>SWE</v>
          </cell>
          <cell r="C2668" t="str">
            <v>Sweden</v>
          </cell>
          <cell r="D2668" t="str">
            <v>Item 21</v>
          </cell>
          <cell r="E2668" t="str">
            <v>CD4</v>
          </cell>
          <cell r="F2668" t="str">
            <v>Other special costs to employers in case of collective dismissals</v>
          </cell>
          <cell r="G2668">
            <v>2012</v>
          </cell>
          <cell r="H2668">
            <v>2012</v>
          </cell>
          <cell r="I2668"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2668">
            <v>0</v>
          </cell>
          <cell r="M2668">
            <v>0</v>
          </cell>
        </row>
        <row r="2669">
          <cell r="A2669" t="str">
            <v>SWEREG12013</v>
          </cell>
          <cell r="B2669" t="str">
            <v>SWE</v>
          </cell>
          <cell r="C2669" t="str">
            <v>Sweden</v>
          </cell>
          <cell r="D2669" t="str">
            <v>Item 1</v>
          </cell>
          <cell r="E2669" t="str">
            <v>REG1</v>
          </cell>
          <cell r="F2669" t="str">
            <v>Notification procedures</v>
          </cell>
          <cell r="G2669">
            <v>2013</v>
          </cell>
          <cell r="H2669">
            <v>2013</v>
          </cell>
          <cell r="I2669"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2669">
            <v>2</v>
          </cell>
          <cell r="M2669">
            <v>4</v>
          </cell>
        </row>
        <row r="2670">
          <cell r="A2670" t="str">
            <v>SWEREG22013</v>
          </cell>
          <cell r="B2670" t="str">
            <v>SWE</v>
          </cell>
          <cell r="C2670" t="str">
            <v>Sweden</v>
          </cell>
          <cell r="D2670" t="str">
            <v>Item 2</v>
          </cell>
          <cell r="E2670" t="str">
            <v>REG2</v>
          </cell>
          <cell r="F2670" t="str">
            <v>Delay before notice can start</v>
          </cell>
          <cell r="G2670">
            <v>2013</v>
          </cell>
          <cell r="H2670">
            <v>2013</v>
          </cell>
          <cell r="I2670"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2670">
            <v>17.75</v>
          </cell>
          <cell r="M2670">
            <v>2</v>
          </cell>
        </row>
        <row r="2671">
          <cell r="A2671" t="str">
            <v>SWEREG32013</v>
          </cell>
          <cell r="B2671" t="str">
            <v>SWE</v>
          </cell>
          <cell r="C2671" t="str">
            <v>Sweden</v>
          </cell>
          <cell r="D2671" t="str">
            <v>Item 3</v>
          </cell>
          <cell r="E2671" t="str">
            <v>REG3A, REG3B, REG3C</v>
          </cell>
          <cell r="F2671" t="str">
            <v>Notice / tenure</v>
          </cell>
          <cell r="G2671">
            <v>2013</v>
          </cell>
          <cell r="H2671">
            <v>2013</v>
          </cell>
          <cell r="I2671" t="str">
            <v xml:space="preserve">Termination 
According to section 11 EPA. 
1m&lt;2y; 2m&lt;4y; 3m&lt;6y; 4m&lt;8y; 5m&lt;10y; 6m&gt;10y. 
Deviation is possible by collective agreement.
Dismissal due to gross misconduct:
No notice period.  
</v>
          </cell>
          <cell r="J2671">
            <v>1</v>
          </cell>
          <cell r="K2671">
            <v>3</v>
          </cell>
          <cell r="L2671">
            <v>6</v>
          </cell>
          <cell r="M2671">
            <v>3</v>
          </cell>
          <cell r="N2671">
            <v>5</v>
          </cell>
          <cell r="O2671">
            <v>3</v>
          </cell>
        </row>
        <row r="2672">
          <cell r="A2672" t="str">
            <v>SWEREG42013</v>
          </cell>
          <cell r="B2672" t="str">
            <v>SWE</v>
          </cell>
          <cell r="C2672" t="str">
            <v>Sweden</v>
          </cell>
          <cell r="D2672" t="str">
            <v>Item 4</v>
          </cell>
          <cell r="E2672" t="str">
            <v>REG4A, REG4B, REG4C</v>
          </cell>
          <cell r="F2672" t="str">
            <v>Severance pay / tenure</v>
          </cell>
          <cell r="G2672">
            <v>2013</v>
          </cell>
          <cell r="H2672">
            <v>2013</v>
          </cell>
          <cell r="I2672" t="str">
            <v>No legal entitlement, but often included in collective agreements, although in the form of fee-based insurance schemes, with employers’ contributions payable as a percentage of payroll.</v>
          </cell>
          <cell r="J2672">
            <v>0</v>
          </cell>
          <cell r="K2672">
            <v>0</v>
          </cell>
          <cell r="L2672">
            <v>0</v>
          </cell>
          <cell r="M2672">
            <v>0</v>
          </cell>
          <cell r="N2672">
            <v>0</v>
          </cell>
          <cell r="O2672">
            <v>0</v>
          </cell>
        </row>
        <row r="2673">
          <cell r="A2673" t="str">
            <v>SWEREG52013</v>
          </cell>
          <cell r="B2673" t="str">
            <v>SWE</v>
          </cell>
          <cell r="C2673" t="str">
            <v>Sweden</v>
          </cell>
          <cell r="D2673" t="str">
            <v>Item 5</v>
          </cell>
          <cell r="E2673" t="str">
            <v>REG5</v>
          </cell>
          <cell r="F2673" t="str">
            <v>Definition of justified or unfair dismissal</v>
          </cell>
          <cell r="G2673">
            <v>2013</v>
          </cell>
          <cell r="H2673">
            <v>2013</v>
          </cell>
          <cell r="I2673"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2673">
            <v>2</v>
          </cell>
          <cell r="M2673">
            <v>4</v>
          </cell>
        </row>
        <row r="2674">
          <cell r="A2674" t="str">
            <v>SWEREG62013</v>
          </cell>
          <cell r="B2674" t="str">
            <v>SWE</v>
          </cell>
          <cell r="C2674" t="str">
            <v>Sweden</v>
          </cell>
          <cell r="D2674" t="str">
            <v>Item 6</v>
          </cell>
          <cell r="E2674" t="str">
            <v>REG6</v>
          </cell>
          <cell r="F2674" t="str">
            <v>Trial period</v>
          </cell>
          <cell r="G2674">
            <v>2013</v>
          </cell>
          <cell r="H2674">
            <v>2013</v>
          </cell>
          <cell r="I2674"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2674">
            <v>6</v>
          </cell>
          <cell r="M2674">
            <v>3</v>
          </cell>
        </row>
        <row r="2675">
          <cell r="A2675" t="str">
            <v>SWEREG72013</v>
          </cell>
          <cell r="B2675" t="str">
            <v>SWE</v>
          </cell>
          <cell r="C2675" t="str">
            <v>Sweden</v>
          </cell>
          <cell r="D2675" t="str">
            <v>Item 7</v>
          </cell>
          <cell r="E2675" t="str">
            <v>REG7</v>
          </cell>
          <cell r="F2675" t="str">
            <v xml:space="preserve">Compensation following unfair dismissal </v>
          </cell>
          <cell r="G2675">
            <v>2013</v>
          </cell>
          <cell r="H2675">
            <v>2013</v>
          </cell>
          <cell r="I2675"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2675">
            <v>32</v>
          </cell>
          <cell r="M2675">
            <v>6</v>
          </cell>
        </row>
        <row r="2676">
          <cell r="A2676" t="str">
            <v>SWEREG82013</v>
          </cell>
          <cell r="B2676" t="str">
            <v>SWE</v>
          </cell>
          <cell r="C2676" t="str">
            <v>Sweden</v>
          </cell>
          <cell r="D2676" t="str">
            <v>Item 8</v>
          </cell>
          <cell r="E2676" t="str">
            <v>REG8</v>
          </cell>
          <cell r="F2676" t="str">
            <v>Possibility of reinstatement following unfair dismissal</v>
          </cell>
          <cell r="G2676">
            <v>2013</v>
          </cell>
          <cell r="H2676">
            <v>2013</v>
          </cell>
          <cell r="I2676"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2676">
            <v>0</v>
          </cell>
          <cell r="M2676">
            <v>0</v>
          </cell>
        </row>
        <row r="2677">
          <cell r="A2677" t="str">
            <v>SWEREG92013</v>
          </cell>
          <cell r="B2677" t="str">
            <v>SWE</v>
          </cell>
          <cell r="C2677" t="str">
            <v>Sweden</v>
          </cell>
          <cell r="D2677" t="str">
            <v>Item 9</v>
          </cell>
          <cell r="E2677" t="str">
            <v>REG9</v>
          </cell>
          <cell r="F2677" t="str">
            <v>Maximum time for claim</v>
          </cell>
          <cell r="G2677">
            <v>2013</v>
          </cell>
          <cell r="H2677">
            <v>2013</v>
          </cell>
          <cell r="I2677" t="str">
            <v xml:space="preserve">2 weeks if the employee wants to have the dismissal ruled invalid. If only damages are claimed, the time limit is 4 months (Sections 40 and 41, EPA).
Average of 2 weeks and 4 months
</v>
          </cell>
          <cell r="J2677">
            <v>2.25</v>
          </cell>
          <cell r="M2677">
            <v>2</v>
          </cell>
        </row>
        <row r="2678">
          <cell r="A2678" t="str">
            <v>SWEFTC12013</v>
          </cell>
          <cell r="B2678" t="str">
            <v>SWE</v>
          </cell>
          <cell r="C2678" t="str">
            <v>Sweden</v>
          </cell>
          <cell r="D2678" t="str">
            <v>Item 10</v>
          </cell>
          <cell r="E2678" t="str">
            <v>FTC1</v>
          </cell>
          <cell r="F2678" t="str">
            <v>Valid cases for use of fixed-term contracts, other than  “objective”  or “material” situation</v>
          </cell>
          <cell r="G2678">
            <v>2013</v>
          </cell>
          <cell r="H2678">
            <v>2013</v>
          </cell>
          <cell r="I2678"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2678">
            <v>3</v>
          </cell>
          <cell r="M2678">
            <v>0</v>
          </cell>
        </row>
        <row r="2679">
          <cell r="A2679" t="str">
            <v>SWEFTC22013</v>
          </cell>
          <cell r="B2679" t="str">
            <v>SWE</v>
          </cell>
          <cell r="C2679" t="str">
            <v>Sweden</v>
          </cell>
          <cell r="D2679" t="str">
            <v>Item 11</v>
          </cell>
          <cell r="E2679" t="str">
            <v>FTC2</v>
          </cell>
          <cell r="F2679" t="str">
            <v>Maximum number of successive fixed-term contracts</v>
          </cell>
          <cell r="G2679">
            <v>2013</v>
          </cell>
          <cell r="H2679">
            <v>2013</v>
          </cell>
          <cell r="I2679" t="str">
            <v>No limit specified.</v>
          </cell>
          <cell r="J2679">
            <v>100</v>
          </cell>
          <cell r="M2679">
            <v>0</v>
          </cell>
        </row>
        <row r="2680">
          <cell r="A2680" t="str">
            <v>SWEFTC32013</v>
          </cell>
          <cell r="B2680" t="str">
            <v>SWE</v>
          </cell>
          <cell r="C2680" t="str">
            <v>Sweden</v>
          </cell>
          <cell r="D2680" t="str">
            <v>Item 12</v>
          </cell>
          <cell r="E2680" t="str">
            <v>FTC3</v>
          </cell>
          <cell r="F2680" t="str">
            <v>Maximum cumulated duration of successive fixed-term contracts</v>
          </cell>
          <cell r="G2680">
            <v>2013</v>
          </cell>
          <cell r="H2680">
            <v>2013</v>
          </cell>
          <cell r="I2680"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2680">
            <v>24</v>
          </cell>
          <cell r="M2680">
            <v>3</v>
          </cell>
        </row>
        <row r="2681">
          <cell r="A2681" t="str">
            <v>SWETWA12013</v>
          </cell>
          <cell r="B2681" t="str">
            <v>SWE</v>
          </cell>
          <cell r="C2681" t="str">
            <v>Sweden</v>
          </cell>
          <cell r="D2681" t="str">
            <v>Item 13</v>
          </cell>
          <cell r="E2681" t="str">
            <v>TWA1</v>
          </cell>
          <cell r="F2681" t="str">
            <v>Types of work for which TWA employment is legal</v>
          </cell>
          <cell r="G2681">
            <v>2013</v>
          </cell>
          <cell r="H2681">
            <v>2013</v>
          </cell>
          <cell r="I2681" t="str">
            <v>TAW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2681">
            <v>3.5</v>
          </cell>
          <cell r="M2681">
            <v>0.75</v>
          </cell>
        </row>
        <row r="2682">
          <cell r="A2682" t="str">
            <v>SWETWA22013</v>
          </cell>
          <cell r="B2682" t="str">
            <v>SWE</v>
          </cell>
          <cell r="C2682" t="str">
            <v>Sweden</v>
          </cell>
          <cell r="D2682" t="str">
            <v>Item 14</v>
          </cell>
          <cell r="E2682" t="str">
            <v>TWA2A, TWA2B</v>
          </cell>
          <cell r="F2682" t="str">
            <v>Are there any restrictions on the number of renewals of a TWA contract?</v>
          </cell>
          <cell r="G2682">
            <v>2013</v>
          </cell>
          <cell r="H2682">
            <v>2013</v>
          </cell>
          <cell r="I2682" t="str">
            <v>No for assignments
Yes for contracts, as stipulated by collective agreements</v>
          </cell>
          <cell r="J2682" t="str">
            <v>No</v>
          </cell>
          <cell r="K2682" t="str">
            <v>Yes</v>
          </cell>
          <cell r="M2682">
            <v>2</v>
          </cell>
          <cell r="N2682">
            <v>4</v>
          </cell>
        </row>
        <row r="2683">
          <cell r="A2683" t="str">
            <v>SWETWA32013</v>
          </cell>
          <cell r="B2683" t="str">
            <v>SWE</v>
          </cell>
          <cell r="C2683" t="str">
            <v>Sweden</v>
          </cell>
          <cell r="D2683" t="str">
            <v>Item 15</v>
          </cell>
          <cell r="E2683" t="str">
            <v>TWA3A, TWA3B</v>
          </cell>
          <cell r="F2683" t="str">
            <v>Maximum cumulated duration of temporary work contracts</v>
          </cell>
          <cell r="G2683">
            <v>2013</v>
          </cell>
          <cell r="H2683">
            <v>2013</v>
          </cell>
          <cell r="I2683"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2683">
            <v>100</v>
          </cell>
          <cell r="K2683">
            <v>100</v>
          </cell>
          <cell r="M2683">
            <v>0</v>
          </cell>
          <cell r="N2683">
            <v>0</v>
          </cell>
        </row>
        <row r="2684">
          <cell r="A2684" t="str">
            <v>SWETWA42013</v>
          </cell>
          <cell r="B2684" t="str">
            <v>SWE</v>
          </cell>
          <cell r="C2684" t="str">
            <v>Sweden</v>
          </cell>
          <cell r="D2684" t="str">
            <v>Item 16</v>
          </cell>
          <cell r="E2684" t="str">
            <v>TWA4</v>
          </cell>
          <cell r="F2684" t="str">
            <v>Authorisation and reporting obligations</v>
          </cell>
          <cell r="G2684">
            <v>2013</v>
          </cell>
          <cell r="H2684">
            <v>2013</v>
          </cell>
          <cell r="I2684" t="str">
            <v>There is a voluntary authorisation system which is administered by the social partners</v>
          </cell>
          <cell r="J2684">
            <v>0</v>
          </cell>
          <cell r="M2684">
            <v>0</v>
          </cell>
        </row>
        <row r="2685">
          <cell r="A2685" t="str">
            <v>SWETWA52013</v>
          </cell>
          <cell r="B2685" t="str">
            <v>SWE</v>
          </cell>
          <cell r="C2685" t="str">
            <v>Sweden</v>
          </cell>
          <cell r="D2685" t="str">
            <v>Item 17</v>
          </cell>
          <cell r="E2685" t="str">
            <v>TWA5</v>
          </cell>
          <cell r="F2685" t="str">
            <v>Equal treatment for TWA workers</v>
          </cell>
          <cell r="G2685">
            <v>2013</v>
          </cell>
          <cell r="H2685">
            <v>2013</v>
          </cell>
          <cell r="I2685" t="str">
            <v>The law on Agency Work implements the Directive 2008/104/EG of the European Parliament and of the Council of 19 November 2008 on temporary agency work and is applicable to workers with a contract of employment or employment relationship with a temporary-work agency who are assigned to user undertakings to work temporarily under their supervision and direction. The law states  for instance, that the basic working and employment conditions of temporary agency workers shall be, for the duration of their assignment at a user undertaking, at least those that would apply if they had been recruited directly by that undertaking to occupy the same job. The norms that the comparison shall have reference to are conditions that are general and binding, such as norms in collective agreements. Exception from the principle of equal treatment can be made through collective agreements as long as the basic protection in the EU directive on temporary work is respected. Exception from the principle of equal treatment when it comes to salary can also be made for temporary agency workers who have an open ended work contract and who receive pay between the assignments.</v>
          </cell>
          <cell r="J2685">
            <v>2</v>
          </cell>
          <cell r="M2685">
            <v>6</v>
          </cell>
          <cell r="P2685">
            <v>41275</v>
          </cell>
        </row>
        <row r="2686">
          <cell r="A2686" t="str">
            <v>SWECD12013</v>
          </cell>
          <cell r="B2686" t="str">
            <v>SWE</v>
          </cell>
          <cell r="C2686" t="str">
            <v>Sweden</v>
          </cell>
          <cell r="D2686" t="str">
            <v>Item 18</v>
          </cell>
          <cell r="E2686" t="str">
            <v>CD1</v>
          </cell>
          <cell r="F2686" t="str">
            <v>Definition of collective dismissal</v>
          </cell>
          <cell r="G2686">
            <v>2013</v>
          </cell>
          <cell r="H2686">
            <v>2013</v>
          </cell>
          <cell r="I2686"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2686">
            <v>4</v>
          </cell>
          <cell r="M2686">
            <v>6</v>
          </cell>
        </row>
        <row r="2687">
          <cell r="A2687" t="str">
            <v>SWECD22013</v>
          </cell>
          <cell r="B2687" t="str">
            <v>SWE</v>
          </cell>
          <cell r="C2687" t="str">
            <v>Sweden</v>
          </cell>
          <cell r="D2687" t="str">
            <v>Item 19</v>
          </cell>
          <cell r="E2687" t="str">
            <v>CD2</v>
          </cell>
          <cell r="F2687" t="str">
            <v>Additional notification requirements in case of collective dismissals</v>
          </cell>
          <cell r="G2687">
            <v>2013</v>
          </cell>
          <cell r="H2687">
            <v>2013</v>
          </cell>
          <cell r="I2687" t="str">
            <v>Notification of employee representatives: Duty to inform and consult with competent trade union. Notification of public authorities: Notification of Employment Agency.</v>
          </cell>
          <cell r="J2687">
            <v>1</v>
          </cell>
          <cell r="M2687">
            <v>3</v>
          </cell>
        </row>
        <row r="2688">
          <cell r="A2688" t="str">
            <v>SWECD32013</v>
          </cell>
          <cell r="B2688" t="str">
            <v>SWE</v>
          </cell>
          <cell r="C2688" t="str">
            <v>Sweden</v>
          </cell>
          <cell r="D2688" t="str">
            <v>Item 20</v>
          </cell>
          <cell r="E2688" t="str">
            <v>CD3</v>
          </cell>
          <cell r="F2688" t="str">
            <v>Additional delays involved in case of collective dismissals</v>
          </cell>
          <cell r="G2688">
            <v>2013</v>
          </cell>
          <cell r="H2688">
            <v>2013</v>
          </cell>
          <cell r="I2688"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2688">
            <v>12.25</v>
          </cell>
          <cell r="M2688">
            <v>1</v>
          </cell>
        </row>
        <row r="2689">
          <cell r="A2689" t="str">
            <v>SWECD42013</v>
          </cell>
          <cell r="B2689" t="str">
            <v>SWE</v>
          </cell>
          <cell r="C2689" t="str">
            <v>Sweden</v>
          </cell>
          <cell r="D2689" t="str">
            <v>Item 21</v>
          </cell>
          <cell r="E2689" t="str">
            <v>CD4</v>
          </cell>
          <cell r="F2689" t="str">
            <v>Other special costs to employers in case of collective dismissals</v>
          </cell>
          <cell r="G2689">
            <v>2013</v>
          </cell>
          <cell r="H2689">
            <v>2013</v>
          </cell>
          <cell r="I2689"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2689">
            <v>0</v>
          </cell>
          <cell r="M2689">
            <v>0</v>
          </cell>
        </row>
        <row r="2690">
          <cell r="A2690" t="str">
            <v>ESTREG12012</v>
          </cell>
          <cell r="B2690" t="str">
            <v>EST</v>
          </cell>
          <cell r="C2690" t="str">
            <v>Estonia</v>
          </cell>
          <cell r="D2690" t="str">
            <v>Item 1</v>
          </cell>
          <cell r="E2690" t="str">
            <v>REG1</v>
          </cell>
          <cell r="F2690" t="str">
            <v>Notification procedures</v>
          </cell>
          <cell r="G2690">
            <v>2012</v>
          </cell>
          <cell r="H2690">
            <v>2012</v>
          </cell>
          <cell r="I2690"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2690">
            <v>1.5</v>
          </cell>
          <cell r="M2690">
            <v>3</v>
          </cell>
          <cell r="P2690">
            <v>39820</v>
          </cell>
        </row>
        <row r="2691">
          <cell r="A2691" t="str">
            <v>ESTREG22012</v>
          </cell>
          <cell r="B2691" t="str">
            <v>EST</v>
          </cell>
          <cell r="C2691" t="str">
            <v>Estonia</v>
          </cell>
          <cell r="D2691" t="str">
            <v>Item 2</v>
          </cell>
          <cell r="E2691" t="str">
            <v>REG2</v>
          </cell>
          <cell r="F2691" t="str">
            <v>Delay before notice can start</v>
          </cell>
          <cell r="G2691">
            <v>2012</v>
          </cell>
          <cell r="H2691">
            <v>2012</v>
          </cell>
          <cell r="I2691"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2691">
            <v>4</v>
          </cell>
          <cell r="M2691">
            <v>1</v>
          </cell>
          <cell r="P2691">
            <v>39820</v>
          </cell>
        </row>
        <row r="2692">
          <cell r="A2692" t="str">
            <v>ESTREG32012</v>
          </cell>
          <cell r="B2692" t="str">
            <v>EST</v>
          </cell>
          <cell r="C2692" t="str">
            <v>Estonia</v>
          </cell>
          <cell r="D2692" t="str">
            <v>Item 3</v>
          </cell>
          <cell r="E2692" t="str">
            <v>REG3A, REG3B, REG3C</v>
          </cell>
          <cell r="F2692" t="str">
            <v>Notice / tenure</v>
          </cell>
          <cell r="G2692">
            <v>2012</v>
          </cell>
          <cell r="H2692">
            <v>2012</v>
          </cell>
          <cell r="I2692"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2692">
            <v>0.5</v>
          </cell>
          <cell r="K2692">
            <v>1</v>
          </cell>
          <cell r="L2692">
            <v>3</v>
          </cell>
          <cell r="M2692">
            <v>2</v>
          </cell>
          <cell r="N2692">
            <v>2</v>
          </cell>
          <cell r="O2692">
            <v>2</v>
          </cell>
          <cell r="P2692">
            <v>39820</v>
          </cell>
        </row>
        <row r="2693">
          <cell r="A2693" t="str">
            <v>ESTREG42012</v>
          </cell>
          <cell r="B2693" t="str">
            <v>EST</v>
          </cell>
          <cell r="C2693" t="str">
            <v>Estonia</v>
          </cell>
          <cell r="D2693" t="str">
            <v>Item 4</v>
          </cell>
          <cell r="E2693" t="str">
            <v>REG4A, REG4B, REG4C</v>
          </cell>
          <cell r="F2693" t="str">
            <v>Severance pay / tenure</v>
          </cell>
          <cell r="G2693">
            <v>2012</v>
          </cell>
          <cell r="H2693">
            <v>2012</v>
          </cell>
          <cell r="I2693"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2693">
            <v>0.5</v>
          </cell>
          <cell r="K2693">
            <v>0.5</v>
          </cell>
          <cell r="L2693">
            <v>0.5</v>
          </cell>
          <cell r="M2693">
            <v>1</v>
          </cell>
          <cell r="N2693">
            <v>1</v>
          </cell>
          <cell r="O2693">
            <v>1</v>
          </cell>
          <cell r="P2693">
            <v>39820</v>
          </cell>
        </row>
        <row r="2694">
          <cell r="A2694" t="str">
            <v>ESTREG52012</v>
          </cell>
          <cell r="B2694" t="str">
            <v>EST</v>
          </cell>
          <cell r="C2694" t="str">
            <v>Estonia</v>
          </cell>
          <cell r="D2694" t="str">
            <v>Item 5</v>
          </cell>
          <cell r="E2694" t="str">
            <v>REG5</v>
          </cell>
          <cell r="F2694" t="str">
            <v>Definition of justified or unfair dismissal</v>
          </cell>
          <cell r="G2694">
            <v>2012</v>
          </cell>
          <cell r="H2694">
            <v>2012</v>
          </cell>
          <cell r="I2694"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2694">
            <v>2</v>
          </cell>
          <cell r="M2694">
            <v>4</v>
          </cell>
          <cell r="P2694">
            <v>39820</v>
          </cell>
        </row>
        <row r="2695">
          <cell r="A2695" t="str">
            <v>ESTREG62012</v>
          </cell>
          <cell r="B2695" t="str">
            <v>EST</v>
          </cell>
          <cell r="C2695" t="str">
            <v>Estonia</v>
          </cell>
          <cell r="D2695" t="str">
            <v>Item 6</v>
          </cell>
          <cell r="E2695" t="str">
            <v>REG6</v>
          </cell>
          <cell r="F2695" t="str">
            <v>Trial period</v>
          </cell>
          <cell r="G2695">
            <v>2012</v>
          </cell>
          <cell r="H2695">
            <v>2012</v>
          </cell>
          <cell r="I2695" t="str">
            <v xml:space="preserve">A probationary period shall not exceed 4 months.
In the case of the employment contract entered into for a specified term of up to eight months the probationary period may not be longer than half of the contract term.
</v>
          </cell>
          <cell r="J2695">
            <v>4</v>
          </cell>
          <cell r="M2695">
            <v>4</v>
          </cell>
        </row>
        <row r="2696">
          <cell r="A2696" t="str">
            <v>ESTREG72012</v>
          </cell>
          <cell r="B2696" t="str">
            <v>EST</v>
          </cell>
          <cell r="C2696" t="str">
            <v>Estonia</v>
          </cell>
          <cell r="D2696" t="str">
            <v>Item 7</v>
          </cell>
          <cell r="E2696" t="str">
            <v>REG7</v>
          </cell>
          <cell r="F2696" t="str">
            <v xml:space="preserve">Compensation following unfair dismissal </v>
          </cell>
          <cell r="G2696">
            <v>2012</v>
          </cell>
          <cell r="H2696">
            <v>2012</v>
          </cell>
          <cell r="I2696"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2696">
            <v>3</v>
          </cell>
          <cell r="M2696">
            <v>0</v>
          </cell>
          <cell r="P2696">
            <v>39820</v>
          </cell>
        </row>
        <row r="2697">
          <cell r="A2697" t="str">
            <v>ESTREG82012</v>
          </cell>
          <cell r="B2697" t="str">
            <v>EST</v>
          </cell>
          <cell r="C2697" t="str">
            <v>Estonia</v>
          </cell>
          <cell r="D2697" t="str">
            <v>Item 8</v>
          </cell>
          <cell r="E2697" t="str">
            <v>REG8</v>
          </cell>
          <cell r="F2697" t="str">
            <v>Possibility of reinstatement following unfair dismissal</v>
          </cell>
          <cell r="G2697">
            <v>2012</v>
          </cell>
          <cell r="H2697">
            <v>2012</v>
          </cell>
          <cell r="I2697"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2697">
            <v>0</v>
          </cell>
          <cell r="M2697">
            <v>0</v>
          </cell>
          <cell r="P2697">
            <v>39820</v>
          </cell>
        </row>
        <row r="2698">
          <cell r="A2698" t="str">
            <v>ESTREG92012</v>
          </cell>
          <cell r="B2698" t="str">
            <v>EST</v>
          </cell>
          <cell r="C2698" t="str">
            <v>Estonia</v>
          </cell>
          <cell r="D2698" t="str">
            <v>Item 9</v>
          </cell>
          <cell r="E2698" t="str">
            <v>REG9</v>
          </cell>
          <cell r="F2698" t="str">
            <v>Maximum time for claim</v>
          </cell>
          <cell r="G2698">
            <v>2012</v>
          </cell>
          <cell r="H2698">
            <v>2012</v>
          </cell>
          <cell r="I2698" t="str">
            <v>An action with the court or an application with a labour dispute committee for establishment of voidness of cancellation shall be filed within 30 calendar days as of the receipt of the declaration of cancellation.</v>
          </cell>
          <cell r="J2698">
            <v>1</v>
          </cell>
          <cell r="M2698">
            <v>1</v>
          </cell>
          <cell r="P2698">
            <v>39820</v>
          </cell>
        </row>
        <row r="2699">
          <cell r="A2699" t="str">
            <v>ESTFTC12012</v>
          </cell>
          <cell r="B2699" t="str">
            <v>EST</v>
          </cell>
          <cell r="C2699" t="str">
            <v>Estonia</v>
          </cell>
          <cell r="D2699" t="str">
            <v>Item 10</v>
          </cell>
          <cell r="E2699" t="str">
            <v>FTC1</v>
          </cell>
          <cell r="F2699" t="str">
            <v>Valid cases for use of fixed-term contracts, other than  “objective”  or “material” situation</v>
          </cell>
          <cell r="G2699">
            <v>2012</v>
          </cell>
          <cell r="H2699">
            <v>2012</v>
          </cell>
          <cell r="I2699"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2699">
            <v>1</v>
          </cell>
          <cell r="M2699">
            <v>4</v>
          </cell>
          <cell r="P2699">
            <v>39820</v>
          </cell>
        </row>
        <row r="2700">
          <cell r="A2700" t="str">
            <v>ESTFTC22012</v>
          </cell>
          <cell r="B2700" t="str">
            <v>EST</v>
          </cell>
          <cell r="C2700" t="str">
            <v>Estonia</v>
          </cell>
          <cell r="D2700" t="str">
            <v>Item 11</v>
          </cell>
          <cell r="E2700" t="str">
            <v>FTC2</v>
          </cell>
          <cell r="F2700" t="str">
            <v>Maximum number of successive fixed-term contracts</v>
          </cell>
          <cell r="G2700">
            <v>2012</v>
          </cell>
          <cell r="H2700">
            <v>2012</v>
          </cell>
          <cell r="I2700"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2700">
            <v>2</v>
          </cell>
          <cell r="M2700">
            <v>4</v>
          </cell>
        </row>
        <row r="2701">
          <cell r="A2701" t="str">
            <v>ESTFTC32012</v>
          </cell>
          <cell r="B2701" t="str">
            <v>EST</v>
          </cell>
          <cell r="C2701" t="str">
            <v>Estonia</v>
          </cell>
          <cell r="D2701" t="str">
            <v>Item 12</v>
          </cell>
          <cell r="E2701" t="str">
            <v>FTC3</v>
          </cell>
          <cell r="F2701" t="str">
            <v>Maximum cumulated duration of successive fixed-term contracts</v>
          </cell>
          <cell r="G2701">
            <v>2012</v>
          </cell>
          <cell r="H2701">
            <v>2012</v>
          </cell>
          <cell r="I2701" t="str">
            <v>120 months</v>
          </cell>
          <cell r="J2701">
            <v>120</v>
          </cell>
          <cell r="M2701">
            <v>1</v>
          </cell>
          <cell r="P2701" t="str">
            <v>but 36 months in 2012 and 24 months in 2011.</v>
          </cell>
        </row>
        <row r="2702">
          <cell r="A2702" t="str">
            <v>ESTTWA12012</v>
          </cell>
          <cell r="B2702" t="str">
            <v>EST</v>
          </cell>
          <cell r="C2702" t="str">
            <v>Estonia</v>
          </cell>
          <cell r="D2702" t="str">
            <v>Item 13</v>
          </cell>
          <cell r="E2702" t="str">
            <v>TWA1</v>
          </cell>
          <cell r="F2702" t="str">
            <v>Types of work for which TWA employment is legal</v>
          </cell>
          <cell r="G2702">
            <v>2012</v>
          </cell>
          <cell r="H2702">
            <v>2012</v>
          </cell>
          <cell r="I2702" t="str">
            <v>TWA contracts are allowed in all types of work.</v>
          </cell>
          <cell r="J2702">
            <v>4</v>
          </cell>
          <cell r="M2702">
            <v>0</v>
          </cell>
        </row>
        <row r="2703">
          <cell r="A2703" t="str">
            <v>ESTTWA22012</v>
          </cell>
          <cell r="B2703" t="str">
            <v>EST</v>
          </cell>
          <cell r="C2703" t="str">
            <v>Estonia</v>
          </cell>
          <cell r="D2703" t="str">
            <v>Item 14</v>
          </cell>
          <cell r="E2703" t="str">
            <v>TWA2A, TWA2B</v>
          </cell>
          <cell r="F2703" t="str">
            <v>Are there any restrictions on the number of renewals of a TWA contract?</v>
          </cell>
          <cell r="G2703">
            <v>2012</v>
          </cell>
          <cell r="H2703">
            <v>2012</v>
          </cell>
          <cell r="I2703" t="str">
            <v>No restrictions.</v>
          </cell>
          <cell r="J2703" t="str">
            <v>No</v>
          </cell>
          <cell r="K2703" t="str">
            <v>No</v>
          </cell>
          <cell r="M2703">
            <v>2</v>
          </cell>
          <cell r="N2703">
            <v>2</v>
          </cell>
        </row>
        <row r="2704">
          <cell r="A2704" t="str">
            <v>ESTTWA32012</v>
          </cell>
          <cell r="B2704" t="str">
            <v>EST</v>
          </cell>
          <cell r="C2704" t="str">
            <v>Estonia</v>
          </cell>
          <cell r="D2704" t="str">
            <v>Item 15</v>
          </cell>
          <cell r="E2704" t="str">
            <v>TWA3A, TWA3B</v>
          </cell>
          <cell r="F2704" t="str">
            <v>Maximum cumulated duration of temporary work contracts</v>
          </cell>
          <cell r="G2704">
            <v>2012</v>
          </cell>
          <cell r="H2704">
            <v>2012</v>
          </cell>
          <cell r="I2704" t="str">
            <v>No limits.</v>
          </cell>
          <cell r="J2704">
            <v>100</v>
          </cell>
          <cell r="K2704">
            <v>100</v>
          </cell>
          <cell r="M2704">
            <v>0</v>
          </cell>
          <cell r="N2704">
            <v>0</v>
          </cell>
        </row>
        <row r="2705">
          <cell r="A2705" t="str">
            <v>ESTTWA42012</v>
          </cell>
          <cell r="B2705" t="str">
            <v>EST</v>
          </cell>
          <cell r="C2705" t="str">
            <v>Estonia</v>
          </cell>
          <cell r="D2705" t="str">
            <v>Item 16</v>
          </cell>
          <cell r="E2705" t="str">
            <v>TWA4</v>
          </cell>
          <cell r="F2705" t="str">
            <v>Authorisation or reporting requirements</v>
          </cell>
          <cell r="G2705">
            <v>2012</v>
          </cell>
          <cell r="H2705">
            <v>2012</v>
          </cell>
          <cell r="I2705" t="str">
            <v>Temporary agency work services may be provided by a legal person in private law who has been registered as an intermediary of temporary agency work in the register of economic activities.</v>
          </cell>
          <cell r="J2705">
            <v>0</v>
          </cell>
          <cell r="M2705">
            <v>0</v>
          </cell>
          <cell r="P2705">
            <v>39820</v>
          </cell>
        </row>
        <row r="2706">
          <cell r="A2706" t="str">
            <v>ESTTWA52012</v>
          </cell>
          <cell r="B2706" t="str">
            <v>EST</v>
          </cell>
          <cell r="C2706" t="str">
            <v>Estonia</v>
          </cell>
          <cell r="D2706" t="str">
            <v>Item 17</v>
          </cell>
          <cell r="E2706" t="str">
            <v>TWA5</v>
          </cell>
          <cell r="F2706" t="str">
            <v>Equal treatment for TWA workers</v>
          </cell>
          <cell r="G2706">
            <v>2012</v>
          </cell>
          <cell r="H2706">
            <v>2012</v>
          </cell>
          <cell r="I2706"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2706">
            <v>2</v>
          </cell>
          <cell r="M2706">
            <v>6</v>
          </cell>
          <cell r="P2706">
            <v>40238</v>
          </cell>
        </row>
        <row r="2707">
          <cell r="A2707" t="str">
            <v>ESTCD12012</v>
          </cell>
          <cell r="B2707" t="str">
            <v>EST</v>
          </cell>
          <cell r="C2707" t="str">
            <v>Estonia</v>
          </cell>
          <cell r="D2707" t="str">
            <v>Item 18</v>
          </cell>
          <cell r="E2707" t="str">
            <v>CD1</v>
          </cell>
          <cell r="F2707" t="str">
            <v>Definition of collective dismissal</v>
          </cell>
          <cell r="G2707">
            <v>2012</v>
          </cell>
          <cell r="H2707">
            <v>2012</v>
          </cell>
          <cell r="I2707"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2707">
            <v>4</v>
          </cell>
          <cell r="M2707">
            <v>6</v>
          </cell>
          <cell r="P2707">
            <v>40787</v>
          </cell>
        </row>
        <row r="2708">
          <cell r="A2708" t="str">
            <v>ESTCD22012</v>
          </cell>
          <cell r="B2708" t="str">
            <v>EST</v>
          </cell>
          <cell r="C2708" t="str">
            <v>Estonia</v>
          </cell>
          <cell r="D2708" t="str">
            <v>Item 19</v>
          </cell>
          <cell r="E2708" t="str">
            <v>CD2</v>
          </cell>
          <cell r="F2708" t="str">
            <v>Additional notification requirements in case of collective dismissals</v>
          </cell>
          <cell r="G2708">
            <v>2012</v>
          </cell>
          <cell r="H2708">
            <v>2012</v>
          </cell>
          <cell r="I2708" t="str">
            <v xml:space="preserve">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
</v>
          </cell>
          <cell r="J2708">
            <v>1.5</v>
          </cell>
          <cell r="M2708">
            <v>4.5</v>
          </cell>
          <cell r="P2708">
            <v>39820</v>
          </cell>
        </row>
        <row r="2709">
          <cell r="A2709" t="str">
            <v>ESTCD32012</v>
          </cell>
          <cell r="B2709" t="str">
            <v>EST</v>
          </cell>
          <cell r="C2709" t="str">
            <v>Estonia</v>
          </cell>
          <cell r="D2709" t="str">
            <v>Item 20</v>
          </cell>
          <cell r="E2709" t="str">
            <v>CD3</v>
          </cell>
          <cell r="F2709" t="str">
            <v>Additional delays involved in case of collective dismissals</v>
          </cell>
          <cell r="G2709">
            <v>2012</v>
          </cell>
          <cell r="H2709">
            <v>2012</v>
          </cell>
          <cell r="I2709"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2709">
            <v>11</v>
          </cell>
          <cell r="M2709">
            <v>1</v>
          </cell>
        </row>
        <row r="2710">
          <cell r="A2710" t="str">
            <v>ESTCD42012</v>
          </cell>
          <cell r="B2710" t="str">
            <v>EST</v>
          </cell>
          <cell r="C2710" t="str">
            <v>Estonia</v>
          </cell>
          <cell r="D2710" t="str">
            <v>Item 21</v>
          </cell>
          <cell r="E2710" t="str">
            <v>CD4</v>
          </cell>
          <cell r="F2710" t="str">
            <v>Other special costs to employers in case of collective dismissals</v>
          </cell>
          <cell r="G2710">
            <v>2012</v>
          </cell>
          <cell r="H2710">
            <v>2012</v>
          </cell>
          <cell r="I2710" t="str">
            <v>No additional requirements</v>
          </cell>
          <cell r="J2710">
            <v>0</v>
          </cell>
          <cell r="M2710">
            <v>0</v>
          </cell>
          <cell r="P2710">
            <v>40787</v>
          </cell>
        </row>
        <row r="2711">
          <cell r="A2711" t="str">
            <v>ESTREG12013</v>
          </cell>
          <cell r="B2711" t="str">
            <v>EST</v>
          </cell>
          <cell r="C2711" t="str">
            <v>Estonia</v>
          </cell>
          <cell r="D2711" t="str">
            <v>Item 1</v>
          </cell>
          <cell r="E2711" t="str">
            <v>REG1</v>
          </cell>
          <cell r="F2711" t="str">
            <v>Notification procedures</v>
          </cell>
          <cell r="G2711">
            <v>2013</v>
          </cell>
          <cell r="H2711">
            <v>2013</v>
          </cell>
          <cell r="I2711"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2711">
            <v>1.5</v>
          </cell>
          <cell r="M2711">
            <v>3</v>
          </cell>
        </row>
        <row r="2712">
          <cell r="A2712" t="str">
            <v>ESTREG22013</v>
          </cell>
          <cell r="B2712" t="str">
            <v>EST</v>
          </cell>
          <cell r="C2712" t="str">
            <v>Estonia</v>
          </cell>
          <cell r="D2712" t="str">
            <v>Item 2</v>
          </cell>
          <cell r="E2712" t="str">
            <v>REG2</v>
          </cell>
          <cell r="F2712" t="str">
            <v>Delay before notice can start</v>
          </cell>
          <cell r="G2712">
            <v>2013</v>
          </cell>
          <cell r="H2712">
            <v>2013</v>
          </cell>
          <cell r="I2712"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2712">
            <v>4</v>
          </cell>
          <cell r="M2712">
            <v>1</v>
          </cell>
          <cell r="P2712">
            <v>41275</v>
          </cell>
        </row>
        <row r="2713">
          <cell r="A2713" t="str">
            <v>ESTREG32013</v>
          </cell>
          <cell r="B2713" t="str">
            <v>EST</v>
          </cell>
          <cell r="C2713" t="str">
            <v>Estonia</v>
          </cell>
          <cell r="D2713" t="str">
            <v>Item 3</v>
          </cell>
          <cell r="E2713" t="str">
            <v>REG3A, REG3B, REG3C</v>
          </cell>
          <cell r="F2713" t="str">
            <v>Notice / tenure</v>
          </cell>
          <cell r="G2713">
            <v>2013</v>
          </cell>
          <cell r="H2713">
            <v>2013</v>
          </cell>
          <cell r="I2713"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2713">
            <v>0.5</v>
          </cell>
          <cell r="K2713">
            <v>1</v>
          </cell>
          <cell r="L2713">
            <v>3</v>
          </cell>
          <cell r="M2713">
            <v>2</v>
          </cell>
          <cell r="N2713">
            <v>2</v>
          </cell>
          <cell r="O2713">
            <v>2</v>
          </cell>
        </row>
        <row r="2714">
          <cell r="A2714" t="str">
            <v>ESTREG42013</v>
          </cell>
          <cell r="B2714" t="str">
            <v>EST</v>
          </cell>
          <cell r="C2714" t="str">
            <v>Estonia</v>
          </cell>
          <cell r="D2714" t="str">
            <v>Item 4</v>
          </cell>
          <cell r="E2714" t="str">
            <v>REG4A, REG4B, REG4C</v>
          </cell>
          <cell r="F2714" t="str">
            <v>Severance pay / tenure</v>
          </cell>
          <cell r="G2714">
            <v>2013</v>
          </cell>
          <cell r="H2714">
            <v>2013</v>
          </cell>
          <cell r="I2714"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2714">
            <v>0.5</v>
          </cell>
          <cell r="K2714">
            <v>0.5</v>
          </cell>
          <cell r="L2714">
            <v>0.5</v>
          </cell>
          <cell r="M2714">
            <v>1</v>
          </cell>
          <cell r="N2714">
            <v>1</v>
          </cell>
          <cell r="O2714">
            <v>1</v>
          </cell>
        </row>
        <row r="2715">
          <cell r="A2715" t="str">
            <v>ESTREG52013</v>
          </cell>
          <cell r="B2715" t="str">
            <v>EST</v>
          </cell>
          <cell r="C2715" t="str">
            <v>Estonia</v>
          </cell>
          <cell r="D2715" t="str">
            <v>Item 5</v>
          </cell>
          <cell r="E2715" t="str">
            <v>REG5</v>
          </cell>
          <cell r="F2715" t="str">
            <v>Definition of justified or unfair dismissal</v>
          </cell>
          <cell r="G2715">
            <v>2013</v>
          </cell>
          <cell r="H2715">
            <v>2013</v>
          </cell>
          <cell r="I2715"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2715">
            <v>2</v>
          </cell>
          <cell r="M2715">
            <v>4</v>
          </cell>
        </row>
        <row r="2716">
          <cell r="A2716" t="str">
            <v>ESTREG62013</v>
          </cell>
          <cell r="B2716" t="str">
            <v>EST</v>
          </cell>
          <cell r="C2716" t="str">
            <v>Estonia</v>
          </cell>
          <cell r="D2716" t="str">
            <v>Item 6</v>
          </cell>
          <cell r="E2716" t="str">
            <v>REG6</v>
          </cell>
          <cell r="F2716" t="str">
            <v>Trial period</v>
          </cell>
          <cell r="G2716">
            <v>2013</v>
          </cell>
          <cell r="H2716">
            <v>2013</v>
          </cell>
          <cell r="I2716" t="str">
            <v xml:space="preserve">A probationary period shall not exceed 4 months.
In the case of the employment contract entered into for a specified term of up to eight months the probationary period may not be longer than half of the contract term.
</v>
          </cell>
          <cell r="J2716">
            <v>4</v>
          </cell>
          <cell r="M2716">
            <v>4</v>
          </cell>
          <cell r="P2716">
            <v>41275</v>
          </cell>
        </row>
        <row r="2717">
          <cell r="A2717" t="str">
            <v>ESTREG72013</v>
          </cell>
          <cell r="B2717" t="str">
            <v>EST</v>
          </cell>
          <cell r="C2717" t="str">
            <v>Estonia</v>
          </cell>
          <cell r="D2717" t="str">
            <v>Item 7</v>
          </cell>
          <cell r="E2717" t="str">
            <v>REG7</v>
          </cell>
          <cell r="F2717" t="str">
            <v xml:space="preserve">Compensation following unfair dismissal </v>
          </cell>
          <cell r="G2717">
            <v>2013</v>
          </cell>
          <cell r="H2717">
            <v>2013</v>
          </cell>
          <cell r="I2717"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2717">
            <v>3</v>
          </cell>
          <cell r="M2717">
            <v>0</v>
          </cell>
        </row>
        <row r="2718">
          <cell r="A2718" t="str">
            <v>ESTREG82013</v>
          </cell>
          <cell r="B2718" t="str">
            <v>EST</v>
          </cell>
          <cell r="C2718" t="str">
            <v>Estonia</v>
          </cell>
          <cell r="D2718" t="str">
            <v>Item 8</v>
          </cell>
          <cell r="E2718" t="str">
            <v>REG8</v>
          </cell>
          <cell r="F2718" t="str">
            <v>Possibility of reinstatement following unfair dismissal</v>
          </cell>
          <cell r="G2718">
            <v>2013</v>
          </cell>
          <cell r="H2718">
            <v>2013</v>
          </cell>
          <cell r="I2718"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2718">
            <v>0</v>
          </cell>
          <cell r="M2718">
            <v>0</v>
          </cell>
        </row>
        <row r="2719">
          <cell r="A2719" t="str">
            <v>ESTREG92013</v>
          </cell>
          <cell r="B2719" t="str">
            <v>EST</v>
          </cell>
          <cell r="C2719" t="str">
            <v>Estonia</v>
          </cell>
          <cell r="D2719" t="str">
            <v>Item 9</v>
          </cell>
          <cell r="E2719" t="str">
            <v>REG9</v>
          </cell>
          <cell r="F2719" t="str">
            <v>Maximum time for claim</v>
          </cell>
          <cell r="G2719">
            <v>2013</v>
          </cell>
          <cell r="H2719">
            <v>2013</v>
          </cell>
          <cell r="I2719" t="str">
            <v>An action with the court or an application with a labour dispute committee for establishment of voidness of cancellation shall be filed within 30 calendar days as of the receipt of the declaration of cancellation.</v>
          </cell>
          <cell r="J2719">
            <v>1</v>
          </cell>
          <cell r="M2719">
            <v>1</v>
          </cell>
        </row>
        <row r="2720">
          <cell r="A2720" t="str">
            <v>ESTFTC12013</v>
          </cell>
          <cell r="B2720" t="str">
            <v>EST</v>
          </cell>
          <cell r="C2720" t="str">
            <v>Estonia</v>
          </cell>
          <cell r="D2720" t="str">
            <v>Item 10</v>
          </cell>
          <cell r="E2720" t="str">
            <v>FTC1</v>
          </cell>
          <cell r="F2720" t="str">
            <v>Valid cases for use of fixed-term contracts, other than  “objective”  or “material” situation</v>
          </cell>
          <cell r="G2720">
            <v>2013</v>
          </cell>
          <cell r="H2720">
            <v>2013</v>
          </cell>
          <cell r="I2720"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2720">
            <v>1</v>
          </cell>
          <cell r="M2720">
            <v>4</v>
          </cell>
          <cell r="P2720">
            <v>41275</v>
          </cell>
        </row>
        <row r="2721">
          <cell r="A2721" t="str">
            <v>ESTFTC22013</v>
          </cell>
          <cell r="B2721" t="str">
            <v>EST</v>
          </cell>
          <cell r="C2721" t="str">
            <v>Estonia</v>
          </cell>
          <cell r="D2721" t="str">
            <v>Item 11</v>
          </cell>
          <cell r="E2721" t="str">
            <v>FTC2</v>
          </cell>
          <cell r="F2721" t="str">
            <v>Maximum number of successive fixed-term contracts</v>
          </cell>
          <cell r="G2721">
            <v>2013</v>
          </cell>
          <cell r="H2721">
            <v>2013</v>
          </cell>
          <cell r="I2721"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2721">
            <v>2</v>
          </cell>
          <cell r="M2721">
            <v>4</v>
          </cell>
        </row>
        <row r="2722">
          <cell r="A2722" t="str">
            <v>ESTFTC32013</v>
          </cell>
          <cell r="B2722" t="str">
            <v>EST</v>
          </cell>
          <cell r="C2722" t="str">
            <v>Estonia</v>
          </cell>
          <cell r="D2722" t="str">
            <v>Item 12</v>
          </cell>
          <cell r="E2722" t="str">
            <v>FTC3</v>
          </cell>
          <cell r="F2722" t="str">
            <v>Maximum cumulated duration of successive fixed-term contracts</v>
          </cell>
          <cell r="G2722">
            <v>2013</v>
          </cell>
          <cell r="H2722">
            <v>2013</v>
          </cell>
          <cell r="I2722" t="str">
            <v>120 months</v>
          </cell>
          <cell r="J2722">
            <v>120</v>
          </cell>
          <cell r="M2722">
            <v>1</v>
          </cell>
          <cell r="P2722" t="str">
            <v xml:space="preserve">1st January 2013
24 months 
</v>
          </cell>
        </row>
        <row r="2723">
          <cell r="A2723" t="str">
            <v>ESTTWA12013</v>
          </cell>
          <cell r="B2723" t="str">
            <v>EST</v>
          </cell>
          <cell r="C2723" t="str">
            <v>Estonia</v>
          </cell>
          <cell r="D2723" t="str">
            <v>Item 13</v>
          </cell>
          <cell r="E2723" t="str">
            <v>TWA1</v>
          </cell>
          <cell r="F2723" t="str">
            <v>Types of work for which TWA employment is legal</v>
          </cell>
          <cell r="G2723">
            <v>2013</v>
          </cell>
          <cell r="H2723">
            <v>2013</v>
          </cell>
          <cell r="I2723" t="str">
            <v>If fixed-term duties are performed by way of temporary agency work, an employment contract may be entered into for a specified term also if it is justified by the temporary characteristics of the work in a user undertaking.</v>
          </cell>
          <cell r="J2723">
            <v>2</v>
          </cell>
          <cell r="M2723">
            <v>3</v>
          </cell>
          <cell r="P2723" t="str">
            <v>20-02-2012</v>
          </cell>
        </row>
        <row r="2724">
          <cell r="A2724" t="str">
            <v>ESTTWA22013</v>
          </cell>
          <cell r="B2724" t="str">
            <v>EST</v>
          </cell>
          <cell r="C2724" t="str">
            <v>Estonia</v>
          </cell>
          <cell r="D2724" t="str">
            <v>Item 14</v>
          </cell>
          <cell r="E2724" t="str">
            <v>TWA2A, TWA2B</v>
          </cell>
          <cell r="F2724" t="str">
            <v>Are there any restrictions on the number of renewals of a TWA contract?</v>
          </cell>
          <cell r="G2724">
            <v>2013</v>
          </cell>
          <cell r="H2724">
            <v>2013</v>
          </cell>
          <cell r="I2724" t="str">
            <v>If duties are performed by way of  temporary agency work, the restriction on consecutive entry into or extension of an employment contract for a specified term in mentioned in  item 11 shall be applied to every user undertaking separately.</v>
          </cell>
          <cell r="J2724" t="str">
            <v>Yes</v>
          </cell>
          <cell r="K2724" t="str">
            <v>Yes</v>
          </cell>
          <cell r="M2724">
            <v>4</v>
          </cell>
          <cell r="N2724">
            <v>4</v>
          </cell>
        </row>
        <row r="2725">
          <cell r="A2725" t="str">
            <v>ESTTWA32013</v>
          </cell>
          <cell r="B2725" t="str">
            <v>EST</v>
          </cell>
          <cell r="C2725" t="str">
            <v>Estonia</v>
          </cell>
          <cell r="D2725" t="str">
            <v>Item 15</v>
          </cell>
          <cell r="E2725" t="str">
            <v>TWA3A, TWA3B</v>
          </cell>
          <cell r="F2725" t="str">
            <v>Maximum cumulated duration of temporary work contracts</v>
          </cell>
          <cell r="G2725">
            <v>2013</v>
          </cell>
          <cell r="H2725">
            <v>2013</v>
          </cell>
          <cell r="I2725" t="str">
            <v xml:space="preserve">The restriction on consecutive entry into or extension of an employment contract for a specified term  mentioned in  item 11 shall be applied to every user undertaking separately. So there is no limits on regulations on number and duration of the contracts between the TWA and the employee.
120 months </v>
          </cell>
          <cell r="J2725">
            <v>98</v>
          </cell>
          <cell r="K2725">
            <v>98</v>
          </cell>
          <cell r="M2725">
            <v>1</v>
          </cell>
          <cell r="N2725">
            <v>1</v>
          </cell>
          <cell r="P2725" t="str">
            <v>20-02-2012
98 because more than 36, less than 100=no limit</v>
          </cell>
        </row>
        <row r="2726">
          <cell r="A2726" t="str">
            <v>ESTTWA42013</v>
          </cell>
          <cell r="B2726" t="str">
            <v>EST</v>
          </cell>
          <cell r="C2726" t="str">
            <v>Estonia</v>
          </cell>
          <cell r="D2726" t="str">
            <v>Item 16</v>
          </cell>
          <cell r="E2726" t="str">
            <v>TWA4</v>
          </cell>
          <cell r="F2726" t="str">
            <v>Authorisation or reporting requirements</v>
          </cell>
          <cell r="G2726">
            <v>2013</v>
          </cell>
          <cell r="H2726">
            <v>2013</v>
          </cell>
          <cell r="I2726" t="str">
            <v>Temporary agency work services may be provided by a legal person in private law who has been registered as an intermediary of temporary agency work in the register of economic activities.</v>
          </cell>
          <cell r="J2726">
            <v>0</v>
          </cell>
          <cell r="M2726">
            <v>0</v>
          </cell>
        </row>
        <row r="2727">
          <cell r="A2727" t="str">
            <v>ESTTWA52013</v>
          </cell>
          <cell r="B2727" t="str">
            <v>EST</v>
          </cell>
          <cell r="C2727" t="str">
            <v>Estonia</v>
          </cell>
          <cell r="D2727" t="str">
            <v>Item 17</v>
          </cell>
          <cell r="E2727" t="str">
            <v>TWA5</v>
          </cell>
          <cell r="F2727" t="str">
            <v>Equal treatment for TWA workers</v>
          </cell>
          <cell r="G2727">
            <v>2013</v>
          </cell>
          <cell r="H2727">
            <v>2013</v>
          </cell>
          <cell r="I2727"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2727">
            <v>2</v>
          </cell>
          <cell r="M2727">
            <v>6</v>
          </cell>
        </row>
        <row r="2728">
          <cell r="A2728" t="str">
            <v>ESTCD12013</v>
          </cell>
          <cell r="B2728" t="str">
            <v>EST</v>
          </cell>
          <cell r="C2728" t="str">
            <v>Estonia</v>
          </cell>
          <cell r="D2728" t="str">
            <v>Item 18</v>
          </cell>
          <cell r="E2728" t="str">
            <v>CD1</v>
          </cell>
          <cell r="F2728" t="str">
            <v>Definition of collective dismissal</v>
          </cell>
          <cell r="G2728">
            <v>2013</v>
          </cell>
          <cell r="H2728">
            <v>2013</v>
          </cell>
          <cell r="I2728"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2728">
            <v>4</v>
          </cell>
          <cell r="M2728">
            <v>6</v>
          </cell>
        </row>
        <row r="2729">
          <cell r="A2729" t="str">
            <v>ESTCD22013</v>
          </cell>
          <cell r="B2729" t="str">
            <v>EST</v>
          </cell>
          <cell r="C2729" t="str">
            <v>Estonia</v>
          </cell>
          <cell r="D2729" t="str">
            <v>Item 19</v>
          </cell>
          <cell r="E2729" t="str">
            <v>CD2</v>
          </cell>
          <cell r="F2729" t="str">
            <v>Additional notification requirements in case of collective dismissals</v>
          </cell>
          <cell r="G2729">
            <v>2013</v>
          </cell>
          <cell r="H2729">
            <v>2013</v>
          </cell>
          <cell r="I2729" t="str">
            <v>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v>
          </cell>
          <cell r="J2729">
            <v>1.5</v>
          </cell>
          <cell r="M2729">
            <v>4.5</v>
          </cell>
        </row>
        <row r="2730">
          <cell r="A2730" t="str">
            <v>ESTCD32013</v>
          </cell>
          <cell r="B2730" t="str">
            <v>EST</v>
          </cell>
          <cell r="C2730" t="str">
            <v>Estonia</v>
          </cell>
          <cell r="D2730" t="str">
            <v>Item 20</v>
          </cell>
          <cell r="E2730" t="str">
            <v>CD3</v>
          </cell>
          <cell r="F2730" t="str">
            <v>Additional delays involved in case of collective dismissals</v>
          </cell>
          <cell r="G2730">
            <v>2013</v>
          </cell>
          <cell r="H2730">
            <v>2013</v>
          </cell>
          <cell r="I2730"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2730">
            <v>11</v>
          </cell>
          <cell r="M2730">
            <v>1</v>
          </cell>
        </row>
        <row r="2731">
          <cell r="A2731" t="str">
            <v>ESTCD42013</v>
          </cell>
          <cell r="B2731" t="str">
            <v>EST</v>
          </cell>
          <cell r="C2731" t="str">
            <v>Estonia</v>
          </cell>
          <cell r="D2731" t="str">
            <v>Item 21</v>
          </cell>
          <cell r="E2731" t="str">
            <v>CD4</v>
          </cell>
          <cell r="F2731" t="str">
            <v>Other special costs to employers in case of collective dismissals</v>
          </cell>
          <cell r="G2731">
            <v>2013</v>
          </cell>
          <cell r="H2731">
            <v>2013</v>
          </cell>
          <cell r="I2731" t="str">
            <v xml:space="preserve">  </v>
          </cell>
          <cell r="J2731">
            <v>0</v>
          </cell>
          <cell r="M2731">
            <v>0</v>
          </cell>
        </row>
        <row r="2732">
          <cell r="A2732" t="str">
            <v>NORREG12012</v>
          </cell>
          <cell r="B2732" t="str">
            <v>NOR</v>
          </cell>
          <cell r="C2732" t="str">
            <v>Norway</v>
          </cell>
          <cell r="D2732" t="str">
            <v>Item 1</v>
          </cell>
          <cell r="E2732" t="str">
            <v>REG1</v>
          </cell>
          <cell r="F2732" t="str">
            <v>Notification procedures</v>
          </cell>
          <cell r="G2732">
            <v>2012</v>
          </cell>
          <cell r="H2732">
            <v>2012</v>
          </cell>
          <cell r="I2732"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2732">
            <v>1.5</v>
          </cell>
          <cell r="M2732">
            <v>3</v>
          </cell>
        </row>
        <row r="2733">
          <cell r="A2733" t="str">
            <v>NORREG22012</v>
          </cell>
          <cell r="B2733" t="str">
            <v>NOR</v>
          </cell>
          <cell r="C2733" t="str">
            <v>Norway</v>
          </cell>
          <cell r="D2733" t="str">
            <v>Item 2</v>
          </cell>
          <cell r="E2733" t="str">
            <v>REG2</v>
          </cell>
          <cell r="F2733" t="str">
            <v>Delay before notice can start</v>
          </cell>
          <cell r="G2733">
            <v>2012</v>
          </cell>
          <cell r="H2733">
            <v>2012</v>
          </cell>
          <cell r="I2733"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2733">
            <v>17</v>
          </cell>
          <cell r="M2733">
            <v>2</v>
          </cell>
        </row>
        <row r="2734">
          <cell r="A2734" t="str">
            <v>NORREG32012</v>
          </cell>
          <cell r="B2734" t="str">
            <v>NOR</v>
          </cell>
          <cell r="C2734" t="str">
            <v>Norway</v>
          </cell>
          <cell r="D2734" t="str">
            <v>Item 3</v>
          </cell>
          <cell r="E2734" t="str">
            <v>REG3A, REG3B, REG3C</v>
          </cell>
          <cell r="F2734" t="str">
            <v>Notice / tenure</v>
          </cell>
          <cell r="G2734">
            <v>2012</v>
          </cell>
          <cell r="H2734">
            <v>2012</v>
          </cell>
          <cell r="I2734"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2734">
            <v>1</v>
          </cell>
          <cell r="K2734">
            <v>1</v>
          </cell>
          <cell r="L2734">
            <v>3</v>
          </cell>
          <cell r="M2734">
            <v>3</v>
          </cell>
          <cell r="N2734">
            <v>2</v>
          </cell>
          <cell r="O2734">
            <v>2</v>
          </cell>
        </row>
        <row r="2735">
          <cell r="A2735" t="str">
            <v>NORREG42012</v>
          </cell>
          <cell r="B2735" t="str">
            <v>NOR</v>
          </cell>
          <cell r="C2735" t="str">
            <v>Norway</v>
          </cell>
          <cell r="D2735" t="str">
            <v>Item 4</v>
          </cell>
          <cell r="E2735" t="str">
            <v>REG4A, REG4B, REG4C</v>
          </cell>
          <cell r="F2735" t="str">
            <v>Severance pay / tenure</v>
          </cell>
          <cell r="G2735">
            <v>2012</v>
          </cell>
          <cell r="H2735">
            <v>2012</v>
          </cell>
          <cell r="I2735" t="str">
            <v>None by law, but collective agreements may under certain conditions require additional payment. However, severance pay schemes in collective agreements usually take the form of fee-based insurance schemes, with employers’ contributions</v>
          </cell>
          <cell r="J2735">
            <v>0</v>
          </cell>
          <cell r="K2735">
            <v>0</v>
          </cell>
          <cell r="L2735">
            <v>0</v>
          </cell>
          <cell r="M2735">
            <v>0</v>
          </cell>
          <cell r="N2735">
            <v>0</v>
          </cell>
          <cell r="O2735">
            <v>0</v>
          </cell>
        </row>
        <row r="2736">
          <cell r="A2736" t="str">
            <v>NORREG52012</v>
          </cell>
          <cell r="B2736" t="str">
            <v>NOR</v>
          </cell>
          <cell r="C2736" t="str">
            <v>Norway</v>
          </cell>
          <cell r="D2736" t="str">
            <v>Item 5</v>
          </cell>
          <cell r="E2736" t="str">
            <v>REG5</v>
          </cell>
          <cell r="F2736" t="str">
            <v>Definition of justified or unfair dismissal</v>
          </cell>
          <cell r="G2736">
            <v>2012</v>
          </cell>
          <cell r="H2736">
            <v>2012</v>
          </cell>
          <cell r="I2736"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2736">
            <v>2.5</v>
          </cell>
          <cell r="M2736">
            <v>5</v>
          </cell>
        </row>
        <row r="2737">
          <cell r="A2737" t="str">
            <v>NORREG62012</v>
          </cell>
          <cell r="B2737" t="str">
            <v>NOR</v>
          </cell>
          <cell r="C2737" t="str">
            <v>Norway</v>
          </cell>
          <cell r="D2737" t="str">
            <v>Item 6</v>
          </cell>
          <cell r="E2737" t="str">
            <v>REG6</v>
          </cell>
          <cell r="F2737" t="str">
            <v>Trial period</v>
          </cell>
          <cell r="G2737">
            <v>2012</v>
          </cell>
          <cell r="H2737">
            <v>2012</v>
          </cell>
          <cell r="I2737" t="str">
            <v>By law up to 6 months trial period (14 days notice required for dismissal during the trial period).</v>
          </cell>
          <cell r="J2737">
            <v>6</v>
          </cell>
          <cell r="M2737">
            <v>3</v>
          </cell>
        </row>
        <row r="2738">
          <cell r="A2738" t="str">
            <v>NORREG72012</v>
          </cell>
          <cell r="B2738" t="str">
            <v>NOR</v>
          </cell>
          <cell r="C2738" t="str">
            <v>Norway</v>
          </cell>
          <cell r="D2738" t="str">
            <v>Item 7</v>
          </cell>
          <cell r="E2738" t="str">
            <v>REG7</v>
          </cell>
          <cell r="F2738" t="str">
            <v xml:space="preserve">Compensation following unfair dismissal </v>
          </cell>
          <cell r="G2738">
            <v>2012</v>
          </cell>
          <cell r="H2738">
            <v>2012</v>
          </cell>
          <cell r="I2738"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2738">
            <v>12</v>
          </cell>
          <cell r="M2738">
            <v>2</v>
          </cell>
        </row>
        <row r="2739">
          <cell r="A2739" t="str">
            <v>NORREG82012</v>
          </cell>
          <cell r="B2739" t="str">
            <v>NOR</v>
          </cell>
          <cell r="C2739" t="str">
            <v>Norway</v>
          </cell>
          <cell r="D2739" t="str">
            <v>Item 8</v>
          </cell>
          <cell r="E2739" t="str">
            <v>REG8</v>
          </cell>
          <cell r="F2739" t="str">
            <v>Possibility of reinstatement following unfair dismissal</v>
          </cell>
          <cell r="G2739">
            <v>2012</v>
          </cell>
          <cell r="H2739">
            <v>2012</v>
          </cell>
          <cell r="I2739" t="str">
            <v>Reinstatement orders fairly frequent.</v>
          </cell>
          <cell r="J2739">
            <v>2</v>
          </cell>
          <cell r="M2739">
            <v>4</v>
          </cell>
        </row>
        <row r="2740">
          <cell r="A2740" t="str">
            <v>NORREG92012</v>
          </cell>
          <cell r="B2740" t="str">
            <v>NOR</v>
          </cell>
          <cell r="C2740" t="str">
            <v>Norway</v>
          </cell>
          <cell r="D2740" t="str">
            <v>Item 9</v>
          </cell>
          <cell r="E2740" t="str">
            <v>REG9</v>
          </cell>
          <cell r="F2740" t="str">
            <v>Maximum time for claim</v>
          </cell>
          <cell r="G2740">
            <v>2012</v>
          </cell>
          <cell r="H2740">
            <v>2012</v>
          </cell>
          <cell r="I2740"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2740">
            <v>3</v>
          </cell>
          <cell r="M2740">
            <v>2</v>
          </cell>
        </row>
        <row r="2741">
          <cell r="A2741" t="str">
            <v>NORFTC12012</v>
          </cell>
          <cell r="B2741" t="str">
            <v>NOR</v>
          </cell>
          <cell r="C2741" t="str">
            <v>Norway</v>
          </cell>
          <cell r="D2741" t="str">
            <v>Item 10</v>
          </cell>
          <cell r="E2741" t="str">
            <v>FTC1</v>
          </cell>
          <cell r="F2741" t="str">
            <v>Valid cases for use of fixed-term contracts, other than  “objective”  or “material” situation</v>
          </cell>
          <cell r="G2741">
            <v>2012</v>
          </cell>
          <cell r="H2741">
            <v>2012</v>
          </cell>
          <cell r="I2741"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2741">
            <v>1</v>
          </cell>
          <cell r="M2741">
            <v>4</v>
          </cell>
        </row>
        <row r="2742">
          <cell r="A2742" t="str">
            <v>NORFTC22012</v>
          </cell>
          <cell r="B2742" t="str">
            <v>NOR</v>
          </cell>
          <cell r="C2742" t="str">
            <v>Norway</v>
          </cell>
          <cell r="D2742" t="str">
            <v>Item 11</v>
          </cell>
          <cell r="E2742" t="str">
            <v>FTC2</v>
          </cell>
          <cell r="F2742" t="str">
            <v>Maximum number of successive fixed-term contracts</v>
          </cell>
          <cell r="G2742">
            <v>2012</v>
          </cell>
          <cell r="H2742">
            <v>2012</v>
          </cell>
          <cell r="I2742" t="str">
            <v>Estimated 1.5
In case of successive contracts, justification of limitation of contract subject to court examination.</v>
          </cell>
          <cell r="J2742">
            <v>1.5</v>
          </cell>
          <cell r="M2742">
            <v>5</v>
          </cell>
        </row>
        <row r="2743">
          <cell r="A2743" t="str">
            <v>NORFTC32012</v>
          </cell>
          <cell r="B2743" t="str">
            <v>NOR</v>
          </cell>
          <cell r="C2743" t="str">
            <v>Norway</v>
          </cell>
          <cell r="D2743" t="str">
            <v>Item 12</v>
          </cell>
          <cell r="E2743" t="str">
            <v>FTC3</v>
          </cell>
          <cell r="F2743" t="str">
            <v>Maximum cumulated duration of successive fixed-term contracts</v>
          </cell>
          <cell r="G2743">
            <v>2012</v>
          </cell>
          <cell r="H2743">
            <v>2012</v>
          </cell>
          <cell r="I2743"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2743">
            <v>48</v>
          </cell>
          <cell r="M2743">
            <v>1</v>
          </cell>
        </row>
        <row r="2744">
          <cell r="A2744" t="str">
            <v>NORTWA12012</v>
          </cell>
          <cell r="B2744" t="str">
            <v>NOR</v>
          </cell>
          <cell r="C2744" t="str">
            <v>Norway</v>
          </cell>
          <cell r="D2744" t="str">
            <v>Item 13</v>
          </cell>
          <cell r="E2744" t="str">
            <v>TWA1</v>
          </cell>
          <cell r="F2744" t="str">
            <v>Types of work for which TWA employment is legal</v>
          </cell>
          <cell r="G2744">
            <v>2012</v>
          </cell>
          <cell r="H2744">
            <v>2012</v>
          </cell>
          <cell r="I2744"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2744">
            <v>2</v>
          </cell>
          <cell r="M2744">
            <v>3</v>
          </cell>
        </row>
        <row r="2745">
          <cell r="A2745" t="str">
            <v>NORTWA22012</v>
          </cell>
          <cell r="B2745" t="str">
            <v>NOR</v>
          </cell>
          <cell r="C2745" t="str">
            <v>Norway</v>
          </cell>
          <cell r="D2745" t="str">
            <v>Item 14</v>
          </cell>
          <cell r="E2745" t="str">
            <v>TWA2A, TWA2B</v>
          </cell>
          <cell r="F2745" t="str">
            <v>Are there any restrictions on the number of renewals of a TWA contract?</v>
          </cell>
          <cell r="G2745">
            <v>2012</v>
          </cell>
          <cell r="H2745">
            <v>2012</v>
          </cell>
          <cell r="I2745" t="str">
            <v>No limit specified, as long as there is an objective reason. In the case of successive assignments, if the subject is brought to court, justification of repeated use of TWA employment is subject to court examination.</v>
          </cell>
          <cell r="J2745" t="str">
            <v>Yes/No</v>
          </cell>
          <cell r="K2745" t="str">
            <v>Yes/No</v>
          </cell>
          <cell r="M2745">
            <v>3</v>
          </cell>
          <cell r="N2745">
            <v>3</v>
          </cell>
        </row>
        <row r="2746">
          <cell r="A2746" t="str">
            <v>NORTWA32012</v>
          </cell>
          <cell r="B2746" t="str">
            <v>NOR</v>
          </cell>
          <cell r="C2746" t="str">
            <v>Norway</v>
          </cell>
          <cell r="D2746" t="str">
            <v>Item 15</v>
          </cell>
          <cell r="E2746" t="str">
            <v>TWA3A, TWA3B</v>
          </cell>
          <cell r="F2746" t="str">
            <v>Maximum cumulated duration of temporary work contracts</v>
          </cell>
          <cell r="G2746">
            <v>2012</v>
          </cell>
          <cell r="H2746">
            <v>2012</v>
          </cell>
          <cell r="I2746"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2746">
            <v>48</v>
          </cell>
          <cell r="K2746">
            <v>100</v>
          </cell>
          <cell r="M2746">
            <v>1</v>
          </cell>
          <cell r="N2746">
            <v>0</v>
          </cell>
        </row>
        <row r="2747">
          <cell r="A2747" t="str">
            <v>NORTWA42012</v>
          </cell>
          <cell r="B2747" t="str">
            <v>NOR</v>
          </cell>
          <cell r="C2747" t="str">
            <v>Norway</v>
          </cell>
          <cell r="D2747" t="str">
            <v>Item 16</v>
          </cell>
          <cell r="E2747" t="str">
            <v>TWA4</v>
          </cell>
          <cell r="F2747" t="str">
            <v>Authorisation and reporting obligations</v>
          </cell>
          <cell r="G2747">
            <v>2012</v>
          </cell>
          <cell r="H2747">
            <v>2012</v>
          </cell>
          <cell r="I2747" t="str">
            <v>The set up of a TWA requires periodic reporting obligations.</v>
          </cell>
          <cell r="J2747">
            <v>2</v>
          </cell>
          <cell r="M2747">
            <v>4</v>
          </cell>
        </row>
        <row r="2748">
          <cell r="A2748" t="str">
            <v>NORTWA52012</v>
          </cell>
          <cell r="B2748" t="str">
            <v>NOR</v>
          </cell>
          <cell r="C2748" t="str">
            <v>Norway</v>
          </cell>
          <cell r="D2748" t="str">
            <v>Item 17</v>
          </cell>
          <cell r="E2748" t="str">
            <v>TWA5</v>
          </cell>
          <cell r="F2748" t="str">
            <v>Equal treatment for TWA workers</v>
          </cell>
          <cell r="G2748">
            <v>2012</v>
          </cell>
          <cell r="H2748">
            <v>2012</v>
          </cell>
          <cell r="I2748" t="str">
            <v>There are no regulations which ensure equal treatment of regular workers and agency workers at the user firm.
Some collective agreements ensure equal treatment as regards basic pay and working conditions (for example the collective agreement for the building industry 2010-2012 between LO and NHO and BNL).</v>
          </cell>
          <cell r="J2748">
            <v>0.5</v>
          </cell>
          <cell r="M2748">
            <v>1.5</v>
          </cell>
        </row>
        <row r="2749">
          <cell r="A2749" t="str">
            <v>NORCD12012</v>
          </cell>
          <cell r="B2749" t="str">
            <v>NOR</v>
          </cell>
          <cell r="C2749" t="str">
            <v>Norway</v>
          </cell>
          <cell r="D2749" t="str">
            <v>Item 18</v>
          </cell>
          <cell r="E2749" t="str">
            <v>CD1</v>
          </cell>
          <cell r="F2749" t="str">
            <v>Definition of collective dismissal</v>
          </cell>
          <cell r="G2749">
            <v>2012</v>
          </cell>
          <cell r="H2749">
            <v>2012</v>
          </cell>
          <cell r="I2749" t="str">
            <v>10+ employees within a month.</v>
          </cell>
          <cell r="J2749">
            <v>3</v>
          </cell>
          <cell r="M2749">
            <v>4.5</v>
          </cell>
        </row>
        <row r="2750">
          <cell r="A2750" t="str">
            <v>NORCD22012</v>
          </cell>
          <cell r="B2750" t="str">
            <v>NOR</v>
          </cell>
          <cell r="C2750" t="str">
            <v>Norway</v>
          </cell>
          <cell r="D2750" t="str">
            <v>Item 19</v>
          </cell>
          <cell r="E2750" t="str">
            <v>CD2</v>
          </cell>
          <cell r="F2750" t="str">
            <v>Additional notification requirements in case of collective dismissals</v>
          </cell>
          <cell r="G2750">
            <v>2012</v>
          </cell>
          <cell r="H2750">
            <v>2012</v>
          </cell>
          <cell r="I2750" t="str">
            <v>Notification of employee representatives: Duty to inform and consult with trade union/employee representatives.
Notification of public authorities: Notification of Labour and Welfare Administration.</v>
          </cell>
          <cell r="J2750">
            <v>1.5</v>
          </cell>
          <cell r="M2750">
            <v>4.5</v>
          </cell>
        </row>
        <row r="2751">
          <cell r="A2751" t="str">
            <v>NORCD32012</v>
          </cell>
          <cell r="B2751" t="str">
            <v>NOR</v>
          </cell>
          <cell r="C2751" t="str">
            <v>Norway</v>
          </cell>
          <cell r="D2751" t="str">
            <v>Item 20</v>
          </cell>
          <cell r="E2751" t="str">
            <v>CD3</v>
          </cell>
          <cell r="F2751" t="str">
            <v>Additional delays involved in case of collective dismissals</v>
          </cell>
          <cell r="G2751">
            <v>2012</v>
          </cell>
          <cell r="H2751">
            <v>2012</v>
          </cell>
          <cell r="I2751"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2751">
            <v>1</v>
          </cell>
          <cell r="M2751">
            <v>1</v>
          </cell>
        </row>
        <row r="2752">
          <cell r="A2752" t="str">
            <v>NORCD42012</v>
          </cell>
          <cell r="B2752" t="str">
            <v>NOR</v>
          </cell>
          <cell r="C2752" t="str">
            <v>Norway</v>
          </cell>
          <cell r="D2752" t="str">
            <v>Item 21</v>
          </cell>
          <cell r="E2752" t="str">
            <v>CD4</v>
          </cell>
          <cell r="F2752" t="str">
            <v>Other special costs to employers in case of collective dismissals</v>
          </cell>
          <cell r="G2752">
            <v>2012</v>
          </cell>
          <cell r="H2752">
            <v>2012</v>
          </cell>
          <cell r="I2752" t="str">
            <v xml:space="preserve">Type of negotiation requiredf: Consultation on alternatives to redundancy and selection standards. 
Selection criteria: Accepted custom is by seniority, but recent case law gives more weight to business needs.
Severance pay: No legal requirements. </v>
          </cell>
          <cell r="J2752">
            <v>0</v>
          </cell>
          <cell r="M2752">
            <v>0</v>
          </cell>
        </row>
        <row r="2753">
          <cell r="A2753" t="str">
            <v>NORREG12013</v>
          </cell>
          <cell r="B2753" t="str">
            <v>NOR</v>
          </cell>
          <cell r="C2753" t="str">
            <v>Norway</v>
          </cell>
          <cell r="D2753" t="str">
            <v>Item 1</v>
          </cell>
          <cell r="E2753" t="str">
            <v>REG1</v>
          </cell>
          <cell r="F2753" t="str">
            <v>Notification procedures</v>
          </cell>
          <cell r="G2753">
            <v>2013</v>
          </cell>
          <cell r="H2753">
            <v>2013</v>
          </cell>
          <cell r="I2753"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2753">
            <v>1.5</v>
          </cell>
          <cell r="M2753">
            <v>3</v>
          </cell>
        </row>
        <row r="2754">
          <cell r="A2754" t="str">
            <v>NORREG22013</v>
          </cell>
          <cell r="B2754" t="str">
            <v>NOR</v>
          </cell>
          <cell r="C2754" t="str">
            <v>Norway</v>
          </cell>
          <cell r="D2754" t="str">
            <v>Item 2</v>
          </cell>
          <cell r="E2754" t="str">
            <v>REG2</v>
          </cell>
          <cell r="F2754" t="str">
            <v>Delay before notice can start</v>
          </cell>
          <cell r="G2754">
            <v>2013</v>
          </cell>
          <cell r="H2754">
            <v>2013</v>
          </cell>
          <cell r="I2754"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2754">
            <v>17</v>
          </cell>
          <cell r="M2754">
            <v>2</v>
          </cell>
        </row>
        <row r="2755">
          <cell r="A2755" t="str">
            <v>NORREG32013</v>
          </cell>
          <cell r="B2755" t="str">
            <v>NOR</v>
          </cell>
          <cell r="C2755" t="str">
            <v>Norway</v>
          </cell>
          <cell r="D2755" t="str">
            <v>Item 3</v>
          </cell>
          <cell r="E2755" t="str">
            <v>REG3A, REG3B, REG3C</v>
          </cell>
          <cell r="F2755" t="str">
            <v>Notice / tenure</v>
          </cell>
          <cell r="G2755">
            <v>2013</v>
          </cell>
          <cell r="H2755">
            <v>2013</v>
          </cell>
          <cell r="I2755"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2755">
            <v>1</v>
          </cell>
          <cell r="K2755">
            <v>1</v>
          </cell>
          <cell r="L2755">
            <v>3</v>
          </cell>
          <cell r="M2755">
            <v>3</v>
          </cell>
          <cell r="N2755">
            <v>2</v>
          </cell>
          <cell r="O2755">
            <v>2</v>
          </cell>
        </row>
        <row r="2756">
          <cell r="A2756" t="str">
            <v>NORREG42013</v>
          </cell>
          <cell r="B2756" t="str">
            <v>NOR</v>
          </cell>
          <cell r="C2756" t="str">
            <v>Norway</v>
          </cell>
          <cell r="D2756" t="str">
            <v>Item 4</v>
          </cell>
          <cell r="E2756" t="str">
            <v>REG4A, REG4B, REG4C</v>
          </cell>
          <cell r="F2756" t="str">
            <v>Severance pay / tenure</v>
          </cell>
          <cell r="G2756">
            <v>2013</v>
          </cell>
          <cell r="H2756">
            <v>2013</v>
          </cell>
          <cell r="I2756" t="str">
            <v>None by law, but collective agreements may under certain conditions require additional payment. However, severance pay schemes in collective agreements usually take the form of fee-based insurance schemes, with employers’ contributions</v>
          </cell>
          <cell r="J2756">
            <v>0</v>
          </cell>
          <cell r="K2756">
            <v>0</v>
          </cell>
          <cell r="L2756">
            <v>0</v>
          </cell>
          <cell r="M2756">
            <v>0</v>
          </cell>
          <cell r="N2756">
            <v>0</v>
          </cell>
          <cell r="O2756">
            <v>0</v>
          </cell>
        </row>
        <row r="2757">
          <cell r="A2757" t="str">
            <v>NORREG52013</v>
          </cell>
          <cell r="B2757" t="str">
            <v>NOR</v>
          </cell>
          <cell r="C2757" t="str">
            <v>Norway</v>
          </cell>
          <cell r="D2757" t="str">
            <v>Item 5</v>
          </cell>
          <cell r="E2757" t="str">
            <v>REG5</v>
          </cell>
          <cell r="F2757" t="str">
            <v>Definition of justified or unfair dismissal</v>
          </cell>
          <cell r="G2757">
            <v>2013</v>
          </cell>
          <cell r="H2757">
            <v>2013</v>
          </cell>
          <cell r="I2757"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2757">
            <v>2.5</v>
          </cell>
          <cell r="M2757">
            <v>5</v>
          </cell>
        </row>
        <row r="2758">
          <cell r="A2758" t="str">
            <v>NORREG62013</v>
          </cell>
          <cell r="B2758" t="str">
            <v>NOR</v>
          </cell>
          <cell r="C2758" t="str">
            <v>Norway</v>
          </cell>
          <cell r="D2758" t="str">
            <v>Item 6</v>
          </cell>
          <cell r="E2758" t="str">
            <v>REG6</v>
          </cell>
          <cell r="F2758" t="str">
            <v>Trial period</v>
          </cell>
          <cell r="G2758">
            <v>2013</v>
          </cell>
          <cell r="H2758">
            <v>2013</v>
          </cell>
          <cell r="I2758" t="str">
            <v>By law up to 6 months trial period (14 days notice required for dismissal during the trial period).</v>
          </cell>
          <cell r="J2758">
            <v>6</v>
          </cell>
          <cell r="M2758">
            <v>3</v>
          </cell>
        </row>
        <row r="2759">
          <cell r="A2759" t="str">
            <v>NORREG72013</v>
          </cell>
          <cell r="B2759" t="str">
            <v>NOR</v>
          </cell>
          <cell r="C2759" t="str">
            <v>Norway</v>
          </cell>
          <cell r="D2759" t="str">
            <v>Item 7</v>
          </cell>
          <cell r="E2759" t="str">
            <v>REG7</v>
          </cell>
          <cell r="F2759" t="str">
            <v xml:space="preserve">Compensation following unfair dismissal </v>
          </cell>
          <cell r="G2759">
            <v>2013</v>
          </cell>
          <cell r="H2759">
            <v>2013</v>
          </cell>
          <cell r="I2759"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2759">
            <v>12</v>
          </cell>
          <cell r="M2759">
            <v>2</v>
          </cell>
          <cell r="P2759" t="str">
            <v>changed</v>
          </cell>
        </row>
        <row r="2760">
          <cell r="A2760" t="str">
            <v>NORREG82013</v>
          </cell>
          <cell r="B2760" t="str">
            <v>NOR</v>
          </cell>
          <cell r="C2760" t="str">
            <v>Norway</v>
          </cell>
          <cell r="D2760" t="str">
            <v>Item 8</v>
          </cell>
          <cell r="E2760" t="str">
            <v>REG8</v>
          </cell>
          <cell r="F2760" t="str">
            <v>Possibility of reinstatement following unfair dismissal</v>
          </cell>
          <cell r="G2760">
            <v>2013</v>
          </cell>
          <cell r="H2760">
            <v>2013</v>
          </cell>
          <cell r="I2760" t="str">
            <v>Reinstatement orders fairly frequent.</v>
          </cell>
          <cell r="J2760">
            <v>2</v>
          </cell>
          <cell r="M2760">
            <v>4</v>
          </cell>
        </row>
        <row r="2761">
          <cell r="A2761" t="str">
            <v>NORREG92013</v>
          </cell>
          <cell r="B2761" t="str">
            <v>NOR</v>
          </cell>
          <cell r="C2761" t="str">
            <v>Norway</v>
          </cell>
          <cell r="D2761" t="str">
            <v>Item 9</v>
          </cell>
          <cell r="E2761" t="str">
            <v>REG9</v>
          </cell>
          <cell r="F2761" t="str">
            <v>Maximum time for claim</v>
          </cell>
          <cell r="G2761">
            <v>2013</v>
          </cell>
          <cell r="H2761">
            <v>2013</v>
          </cell>
          <cell r="I2761"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2761">
            <v>3</v>
          </cell>
          <cell r="M2761">
            <v>2</v>
          </cell>
        </row>
        <row r="2762">
          <cell r="A2762" t="str">
            <v>NORFTC12013</v>
          </cell>
          <cell r="B2762" t="str">
            <v>NOR</v>
          </cell>
          <cell r="C2762" t="str">
            <v>Norway</v>
          </cell>
          <cell r="D2762" t="str">
            <v>Item 10</v>
          </cell>
          <cell r="E2762" t="str">
            <v>FTC1</v>
          </cell>
          <cell r="F2762" t="str">
            <v>Valid cases for use of fixed-term contracts, other than  “objective”  or “material” situation</v>
          </cell>
          <cell r="G2762">
            <v>2013</v>
          </cell>
          <cell r="H2762">
            <v>2013</v>
          </cell>
          <cell r="I2762"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2762">
            <v>1</v>
          </cell>
          <cell r="M2762">
            <v>4</v>
          </cell>
        </row>
        <row r="2763">
          <cell r="A2763" t="str">
            <v>NORFTC22013</v>
          </cell>
          <cell r="B2763" t="str">
            <v>NOR</v>
          </cell>
          <cell r="C2763" t="str">
            <v>Norway</v>
          </cell>
          <cell r="D2763" t="str">
            <v>Item 11</v>
          </cell>
          <cell r="E2763" t="str">
            <v>FTC2</v>
          </cell>
          <cell r="F2763" t="str">
            <v>Maximum number of successive fixed-term contracts</v>
          </cell>
          <cell r="G2763">
            <v>2013</v>
          </cell>
          <cell r="H2763">
            <v>2013</v>
          </cell>
          <cell r="I2763" t="str">
            <v>Estimated 1.5
In case of successive contracts, justification of limitation of contract subject to court examination.</v>
          </cell>
          <cell r="J2763">
            <v>1.5</v>
          </cell>
          <cell r="M2763">
            <v>5</v>
          </cell>
        </row>
        <row r="2764">
          <cell r="A2764" t="str">
            <v>NORFTC32013</v>
          </cell>
          <cell r="B2764" t="str">
            <v>NOR</v>
          </cell>
          <cell r="C2764" t="str">
            <v>Norway</v>
          </cell>
          <cell r="D2764" t="str">
            <v>Item 12</v>
          </cell>
          <cell r="E2764" t="str">
            <v>FTC3</v>
          </cell>
          <cell r="F2764" t="str">
            <v>Maximum cumulated duration of successive fixed-term contracts</v>
          </cell>
          <cell r="G2764">
            <v>2013</v>
          </cell>
          <cell r="H2764">
            <v>2013</v>
          </cell>
          <cell r="I2764"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2764">
            <v>48</v>
          </cell>
          <cell r="M2764">
            <v>1</v>
          </cell>
        </row>
        <row r="2765">
          <cell r="A2765" t="str">
            <v>NORTWA12013</v>
          </cell>
          <cell r="B2765" t="str">
            <v>NOR</v>
          </cell>
          <cell r="C2765" t="str">
            <v>Norway</v>
          </cell>
          <cell r="D2765" t="str">
            <v>Item 13</v>
          </cell>
          <cell r="E2765" t="str">
            <v>TWA1</v>
          </cell>
          <cell r="F2765" t="str">
            <v>Types of work for which TWA employment is legal</v>
          </cell>
          <cell r="G2765">
            <v>2013</v>
          </cell>
          <cell r="H2765">
            <v>2013</v>
          </cell>
          <cell r="I2765"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2765">
            <v>2</v>
          </cell>
          <cell r="M2765">
            <v>3</v>
          </cell>
        </row>
        <row r="2766">
          <cell r="A2766" t="str">
            <v>NORTWA22013</v>
          </cell>
          <cell r="B2766" t="str">
            <v>NOR</v>
          </cell>
          <cell r="C2766" t="str">
            <v>Norway</v>
          </cell>
          <cell r="D2766" t="str">
            <v>Item 14</v>
          </cell>
          <cell r="E2766" t="str">
            <v>TWA2A, TWA2B</v>
          </cell>
          <cell r="F2766" t="str">
            <v>Are there any restrictions on the number of renewals of a TWA contract?</v>
          </cell>
          <cell r="G2766">
            <v>2013</v>
          </cell>
          <cell r="H2766">
            <v>2013</v>
          </cell>
          <cell r="I2766" t="str">
            <v>No limit specified, as long as there is an objective reason. In the case of successive assignments, if the subject is brought to court, justification of repeated use of TWA employment is subject to court examination.</v>
          </cell>
          <cell r="J2766" t="str">
            <v>Yes/No</v>
          </cell>
          <cell r="K2766" t="str">
            <v>Yes/No</v>
          </cell>
          <cell r="M2766">
            <v>3</v>
          </cell>
          <cell r="N2766">
            <v>3</v>
          </cell>
        </row>
        <row r="2767">
          <cell r="A2767" t="str">
            <v>NORTWA32013</v>
          </cell>
          <cell r="B2767" t="str">
            <v>NOR</v>
          </cell>
          <cell r="C2767" t="str">
            <v>Norway</v>
          </cell>
          <cell r="D2767" t="str">
            <v>Item 15</v>
          </cell>
          <cell r="E2767" t="str">
            <v>TWA3A, TWA3B</v>
          </cell>
          <cell r="F2767" t="str">
            <v>Maximum cumulated duration of temporary work contracts</v>
          </cell>
          <cell r="G2767">
            <v>2013</v>
          </cell>
          <cell r="H2767">
            <v>2013</v>
          </cell>
          <cell r="I2767"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2767">
            <v>48</v>
          </cell>
          <cell r="K2767">
            <v>100</v>
          </cell>
          <cell r="M2767">
            <v>1</v>
          </cell>
          <cell r="N2767">
            <v>0</v>
          </cell>
        </row>
        <row r="2768">
          <cell r="A2768" t="str">
            <v>NORTWA42013</v>
          </cell>
          <cell r="B2768" t="str">
            <v>NOR</v>
          </cell>
          <cell r="C2768" t="str">
            <v>Norway</v>
          </cell>
          <cell r="D2768" t="str">
            <v>Item 16</v>
          </cell>
          <cell r="E2768" t="str">
            <v>TWA4</v>
          </cell>
          <cell r="F2768" t="str">
            <v>Authorisation and reporting obligations</v>
          </cell>
          <cell r="G2768">
            <v>2013</v>
          </cell>
          <cell r="H2768">
            <v>2013</v>
          </cell>
          <cell r="I2768" t="str">
            <v>The set up of a TWA requires periodic reporting obligations.</v>
          </cell>
          <cell r="J2768">
            <v>2</v>
          </cell>
          <cell r="M2768">
            <v>4</v>
          </cell>
        </row>
        <row r="2769">
          <cell r="A2769" t="str">
            <v>NORTWA52013</v>
          </cell>
          <cell r="B2769" t="str">
            <v>NOR</v>
          </cell>
          <cell r="C2769" t="str">
            <v>Norway</v>
          </cell>
          <cell r="D2769" t="str">
            <v>Item 17</v>
          </cell>
          <cell r="E2769" t="str">
            <v>TWA5</v>
          </cell>
          <cell r="F2769" t="str">
            <v>Equal treatment for TWA workers</v>
          </cell>
          <cell r="G2769">
            <v>2013</v>
          </cell>
          <cell r="H2769">
            <v>2013</v>
          </cell>
          <cell r="I2769" t="str">
            <v xml:space="preserve">A regulation ensures equal treatment of regular workers and agency workers at the user firm. 
According to this, the TWA must ensure that the agency workers are given at least the same wage- and working conditions (i.e. working time, holiday and holiday pay, wages, cost coverage) as the regular workers at the user firm.  </v>
          </cell>
          <cell r="J2769">
            <v>2</v>
          </cell>
          <cell r="M2769">
            <v>6</v>
          </cell>
          <cell r="P2769">
            <v>41275</v>
          </cell>
        </row>
        <row r="2770">
          <cell r="A2770" t="str">
            <v>NORCD12013</v>
          </cell>
          <cell r="B2770" t="str">
            <v>NOR</v>
          </cell>
          <cell r="C2770" t="str">
            <v>Norway</v>
          </cell>
          <cell r="D2770" t="str">
            <v>Item 18</v>
          </cell>
          <cell r="E2770" t="str">
            <v>CD1</v>
          </cell>
          <cell r="F2770" t="str">
            <v>Definition of collective dismissal</v>
          </cell>
          <cell r="G2770">
            <v>2013</v>
          </cell>
          <cell r="H2770">
            <v>2013</v>
          </cell>
          <cell r="I2770" t="str">
            <v>10+ employees within a month.</v>
          </cell>
          <cell r="J2770">
            <v>3</v>
          </cell>
          <cell r="M2770">
            <v>4.5</v>
          </cell>
        </row>
        <row r="2771">
          <cell r="A2771" t="str">
            <v>NORCD22013</v>
          </cell>
          <cell r="B2771" t="str">
            <v>NOR</v>
          </cell>
          <cell r="C2771" t="str">
            <v>Norway</v>
          </cell>
          <cell r="D2771" t="str">
            <v>Item 19</v>
          </cell>
          <cell r="E2771" t="str">
            <v>CD2</v>
          </cell>
          <cell r="F2771" t="str">
            <v>Additional notification requirements in case of collective dismissals</v>
          </cell>
          <cell r="G2771">
            <v>2013</v>
          </cell>
          <cell r="H2771">
            <v>2013</v>
          </cell>
          <cell r="I2771" t="str">
            <v>Notification of employee representatives: Duty to inform and consult with trade union/employee representatives.
Notification of public authorities: Notification of Labour and Welfare Administration.</v>
          </cell>
          <cell r="J2771">
            <v>1.5</v>
          </cell>
          <cell r="M2771">
            <v>4.5</v>
          </cell>
        </row>
        <row r="2772">
          <cell r="A2772" t="str">
            <v>NORCD32013</v>
          </cell>
          <cell r="B2772" t="str">
            <v>NOR</v>
          </cell>
          <cell r="C2772" t="str">
            <v>Norway</v>
          </cell>
          <cell r="D2772" t="str">
            <v>Item 20</v>
          </cell>
          <cell r="E2772" t="str">
            <v>CD3</v>
          </cell>
          <cell r="F2772" t="str">
            <v>Additional delays involved in case of collective dismissals</v>
          </cell>
          <cell r="G2772">
            <v>2013</v>
          </cell>
          <cell r="H2772">
            <v>2013</v>
          </cell>
          <cell r="I2772"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2772">
            <v>1</v>
          </cell>
          <cell r="M2772">
            <v>1</v>
          </cell>
        </row>
        <row r="2773">
          <cell r="A2773" t="str">
            <v>NORCD42013</v>
          </cell>
          <cell r="B2773" t="str">
            <v>NOR</v>
          </cell>
          <cell r="C2773" t="str">
            <v>Norway</v>
          </cell>
          <cell r="D2773" t="str">
            <v>Item 21</v>
          </cell>
          <cell r="E2773" t="str">
            <v>CD4</v>
          </cell>
          <cell r="F2773" t="str">
            <v>Other special costs to employers in case of collective dismissals</v>
          </cell>
          <cell r="G2773">
            <v>2013</v>
          </cell>
          <cell r="H2773">
            <v>2013</v>
          </cell>
          <cell r="I2773" t="str">
            <v xml:space="preserve">Type of negotiation requiredf: Consultation on alternatives to redundancy and selection standards. 
Selection criteria: Accepted custom is by seniority, but recent case law gives more weight to business needs.
Severance pay: No legal requirements. </v>
          </cell>
          <cell r="J2773">
            <v>0</v>
          </cell>
          <cell r="M2773">
            <v>0</v>
          </cell>
        </row>
        <row r="2774">
          <cell r="A2774" t="str">
            <v>DNKREG12012</v>
          </cell>
          <cell r="B2774" t="str">
            <v>DNK</v>
          </cell>
          <cell r="C2774" t="str">
            <v>Denmark</v>
          </cell>
          <cell r="D2774" t="str">
            <v>Item 1</v>
          </cell>
          <cell r="E2774" t="str">
            <v>REG1</v>
          </cell>
          <cell r="F2774" t="str">
            <v>Notification procedures</v>
          </cell>
          <cell r="G2774">
            <v>2012</v>
          </cell>
          <cell r="H2774">
            <v>2012</v>
          </cell>
          <cell r="I2774"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2774">
            <v>2</v>
          </cell>
          <cell r="M2774">
            <v>4</v>
          </cell>
        </row>
        <row r="2775">
          <cell r="A2775" t="str">
            <v>DNKREG22012</v>
          </cell>
          <cell r="B2775" t="str">
            <v>DNK</v>
          </cell>
          <cell r="C2775" t="str">
            <v>Denmark</v>
          </cell>
          <cell r="D2775" t="str">
            <v>Item 2</v>
          </cell>
          <cell r="E2775" t="str">
            <v>REG2</v>
          </cell>
          <cell r="F2775" t="str">
            <v>Delay before notice can start</v>
          </cell>
          <cell r="G2775">
            <v>2012</v>
          </cell>
          <cell r="H2775">
            <v>2012</v>
          </cell>
          <cell r="I2775"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2775">
            <v>11</v>
          </cell>
          <cell r="M2775">
            <v>2</v>
          </cell>
        </row>
        <row r="2776">
          <cell r="A2776" t="str">
            <v>DNKREG32012</v>
          </cell>
          <cell r="B2776" t="str">
            <v>DNK</v>
          </cell>
          <cell r="C2776" t="str">
            <v>Denmark</v>
          </cell>
          <cell r="D2776" t="str">
            <v>Item 3</v>
          </cell>
          <cell r="E2776" t="str">
            <v>REG3A, REG3B, REG3C</v>
          </cell>
          <cell r="F2776" t="str">
            <v>Notice / tenure</v>
          </cell>
          <cell r="G2776">
            <v>2012</v>
          </cell>
          <cell r="H2776">
            <v>2012</v>
          </cell>
          <cell r="I2776"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2776">
            <v>1.8</v>
          </cell>
          <cell r="K2776">
            <v>3</v>
          </cell>
          <cell r="L2776">
            <v>4.25</v>
          </cell>
          <cell r="M2776">
            <v>5</v>
          </cell>
          <cell r="N2776">
            <v>5</v>
          </cell>
          <cell r="O2776">
            <v>2</v>
          </cell>
        </row>
        <row r="2777">
          <cell r="A2777" t="str">
            <v>DNKREG42012</v>
          </cell>
          <cell r="B2777" t="str">
            <v>DNK</v>
          </cell>
          <cell r="C2777" t="str">
            <v>Denmark</v>
          </cell>
          <cell r="D2777" t="str">
            <v>Item 4</v>
          </cell>
          <cell r="E2777" t="str">
            <v>REG4A, REG4B, REG4C</v>
          </cell>
          <cell r="F2777" t="str">
            <v>Severance pay / tenure</v>
          </cell>
          <cell r="G2777">
            <v>2012</v>
          </cell>
          <cell r="H2777">
            <v>2012</v>
          </cell>
          <cell r="I2777"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2777">
            <v>0</v>
          </cell>
          <cell r="K2777">
            <v>0.01</v>
          </cell>
          <cell r="L2777">
            <v>1.5</v>
          </cell>
          <cell r="M2777">
            <v>0</v>
          </cell>
          <cell r="N2777">
            <v>1</v>
          </cell>
          <cell r="O2777">
            <v>1</v>
          </cell>
          <cell r="P2777" t="str">
            <v>1st may 2010</v>
          </cell>
        </row>
        <row r="2778">
          <cell r="A2778" t="str">
            <v>DNKREG52012</v>
          </cell>
          <cell r="B2778" t="str">
            <v>DNK</v>
          </cell>
          <cell r="C2778" t="str">
            <v>Denmark</v>
          </cell>
          <cell r="D2778" t="str">
            <v>Item 5</v>
          </cell>
          <cell r="E2778" t="str">
            <v>REG5</v>
          </cell>
          <cell r="F2778" t="str">
            <v>Definition of justified or unfair dismissal</v>
          </cell>
          <cell r="G2778">
            <v>2012</v>
          </cell>
          <cell r="H2778">
            <v>2012</v>
          </cell>
          <cell r="I2778"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2778">
            <v>0</v>
          </cell>
          <cell r="M2778">
            <v>0</v>
          </cell>
        </row>
        <row r="2779">
          <cell r="A2779" t="str">
            <v>DNKREG62012</v>
          </cell>
          <cell r="B2779" t="str">
            <v>DNK</v>
          </cell>
          <cell r="C2779" t="str">
            <v>Denmark</v>
          </cell>
          <cell r="D2779" t="str">
            <v>Item 6</v>
          </cell>
          <cell r="E2779" t="str">
            <v>REG6</v>
          </cell>
          <cell r="F2779" t="str">
            <v>Trial period</v>
          </cell>
          <cell r="G2779">
            <v>2012</v>
          </cell>
          <cell r="H2779">
            <v>2012</v>
          </cell>
          <cell r="I2779" t="str">
            <v xml:space="preserve">Blue collar: 9 months (based on collective agreements). White collar: 3 months. 
Calculated by averaging figures for blue and white collar workers
</v>
          </cell>
          <cell r="J2779">
            <v>6</v>
          </cell>
          <cell r="M2779">
            <v>3</v>
          </cell>
        </row>
        <row r="2780">
          <cell r="A2780" t="str">
            <v>DNKREG72012</v>
          </cell>
          <cell r="B2780" t="str">
            <v>DNK</v>
          </cell>
          <cell r="C2780" t="str">
            <v>Denmark</v>
          </cell>
          <cell r="D2780" t="str">
            <v>Item 7</v>
          </cell>
          <cell r="E2780" t="str">
            <v>REG7</v>
          </cell>
          <cell r="F2780" t="str">
            <v>Compensation following unfair dismissal</v>
          </cell>
          <cell r="G2780">
            <v>2012</v>
          </cell>
          <cell r="H2780">
            <v>2012</v>
          </cell>
          <cell r="I2780"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2780">
            <v>6.6</v>
          </cell>
          <cell r="M2780">
            <v>1</v>
          </cell>
        </row>
        <row r="2781">
          <cell r="A2781" t="str">
            <v>DNKREG82012</v>
          </cell>
          <cell r="B2781" t="str">
            <v>DNK</v>
          </cell>
          <cell r="C2781" t="str">
            <v>Denmark</v>
          </cell>
          <cell r="D2781" t="str">
            <v>Item 8</v>
          </cell>
          <cell r="E2781" t="str">
            <v>REG8</v>
          </cell>
          <cell r="F2781" t="str">
            <v>Possibility of reinstatement following unfair dismissal</v>
          </cell>
          <cell r="G2781">
            <v>2012</v>
          </cell>
          <cell r="H2781">
            <v>2012</v>
          </cell>
          <cell r="I2781"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2781">
            <v>1</v>
          </cell>
          <cell r="M2781">
            <v>2</v>
          </cell>
        </row>
        <row r="2782">
          <cell r="A2782" t="str">
            <v>DNKREG92012</v>
          </cell>
          <cell r="B2782" t="str">
            <v>DNK</v>
          </cell>
          <cell r="C2782" t="str">
            <v>Denmark</v>
          </cell>
          <cell r="D2782" t="str">
            <v>Item 9</v>
          </cell>
          <cell r="E2782" t="str">
            <v>REG9</v>
          </cell>
          <cell r="F2782" t="str">
            <v>Maximum time for claim</v>
          </cell>
          <cell r="G2782">
            <v>2012</v>
          </cell>
          <cell r="H2782">
            <v>2012</v>
          </cell>
          <cell r="I2782"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2782">
            <v>0</v>
          </cell>
          <cell r="M2782">
            <v>0</v>
          </cell>
        </row>
        <row r="2783">
          <cell r="A2783" t="str">
            <v>DNKFTC12012</v>
          </cell>
          <cell r="B2783" t="str">
            <v>DNK</v>
          </cell>
          <cell r="C2783" t="str">
            <v>Denmark</v>
          </cell>
          <cell r="D2783" t="str">
            <v>Item 10</v>
          </cell>
          <cell r="E2783" t="str">
            <v>FTC1</v>
          </cell>
          <cell r="F2783" t="str">
            <v>Valid cases for use of fixed-term contracts, other than  “objective”  or “material” situation</v>
          </cell>
          <cell r="G2783">
            <v>2012</v>
          </cell>
          <cell r="H2783">
            <v>2012</v>
          </cell>
          <cell r="I2783" t="str">
            <v xml:space="preserve">Fixed-term contracts allowed for specified periods of time and/or for specific tasks 
Particularly used in professional services and construction, but also in other industries. Renewal of fixed term contracts must be based on “objective criteria”. 
</v>
          </cell>
          <cell r="J2783">
            <v>2.5</v>
          </cell>
          <cell r="M2783">
            <v>1</v>
          </cell>
        </row>
        <row r="2784">
          <cell r="A2784" t="str">
            <v>DNKFTC22012</v>
          </cell>
          <cell r="B2784" t="str">
            <v>DNK</v>
          </cell>
          <cell r="C2784" t="str">
            <v>Denmark</v>
          </cell>
          <cell r="D2784" t="str">
            <v>Item 11</v>
          </cell>
          <cell r="E2784" t="str">
            <v>FTC2</v>
          </cell>
          <cell r="F2784" t="str">
            <v>Maximum number of successive fixed-term contracts</v>
          </cell>
          <cell r="G2784">
            <v>2012</v>
          </cell>
          <cell r="H2784">
            <v>2012</v>
          </cell>
          <cell r="I2784"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2784">
            <v>2.5</v>
          </cell>
          <cell r="M2784">
            <v>4</v>
          </cell>
        </row>
        <row r="2785">
          <cell r="A2785" t="str">
            <v>DNKFTC32012</v>
          </cell>
          <cell r="B2785" t="str">
            <v>DNK</v>
          </cell>
          <cell r="C2785" t="str">
            <v>Denmark</v>
          </cell>
          <cell r="D2785" t="str">
            <v>Item 12</v>
          </cell>
          <cell r="E2785" t="str">
            <v>FTC3</v>
          </cell>
          <cell r="F2785" t="str">
            <v>Maximum cumulated duration of successive fixed-term contracts</v>
          </cell>
          <cell r="G2785">
            <v>2012</v>
          </cell>
          <cell r="H2785">
            <v>2012</v>
          </cell>
          <cell r="I2785" t="str">
            <v xml:space="preserve">There are no limits if objective reasons but in practice max. 2 years </v>
          </cell>
          <cell r="J2785">
            <v>24</v>
          </cell>
          <cell r="M2785">
            <v>3</v>
          </cell>
        </row>
        <row r="2786">
          <cell r="A2786" t="str">
            <v>DNKTWA12012</v>
          </cell>
          <cell r="B2786" t="str">
            <v>DNK</v>
          </cell>
          <cell r="C2786" t="str">
            <v>Denmark</v>
          </cell>
          <cell r="D2786" t="str">
            <v>Item 13</v>
          </cell>
          <cell r="E2786" t="str">
            <v>TWA1</v>
          </cell>
          <cell r="F2786" t="str">
            <v>Types of work for which TWA employment is legal</v>
          </cell>
          <cell r="G2786">
            <v>2012</v>
          </cell>
          <cell r="H2786">
            <v>2012</v>
          </cell>
          <cell r="I2786" t="str">
            <v>Generally allowed.</v>
          </cell>
          <cell r="J2786">
            <v>4</v>
          </cell>
          <cell r="M2786">
            <v>0</v>
          </cell>
        </row>
        <row r="2787">
          <cell r="A2787" t="str">
            <v>DNKTWA22012</v>
          </cell>
          <cell r="B2787" t="str">
            <v>DNK</v>
          </cell>
          <cell r="C2787" t="str">
            <v>Denmark</v>
          </cell>
          <cell r="D2787" t="str">
            <v>Item 14</v>
          </cell>
          <cell r="E2787" t="str">
            <v>TWA2A, TWA2B</v>
          </cell>
          <cell r="F2787" t="str">
            <v>Are there any restrictions on the number of renewals of a TWA contract?</v>
          </cell>
          <cell r="G2787">
            <v>2012</v>
          </cell>
          <cell r="H2787">
            <v>2012</v>
          </cell>
          <cell r="I2787" t="str">
            <v xml:space="preserve">No but the Danish Confederation of Trade Unions states that court rulings suggest that 4-5 renewals entail notification procedures. </v>
          </cell>
          <cell r="J2787" t="str">
            <v>No</v>
          </cell>
          <cell r="K2787" t="str">
            <v>No</v>
          </cell>
          <cell r="M2787">
            <v>2</v>
          </cell>
          <cell r="N2787">
            <v>2</v>
          </cell>
        </row>
        <row r="2788">
          <cell r="A2788" t="str">
            <v>DNKTWA32012</v>
          </cell>
          <cell r="B2788" t="str">
            <v>DNK</v>
          </cell>
          <cell r="C2788" t="str">
            <v>Denmark</v>
          </cell>
          <cell r="D2788" t="str">
            <v>Item 15</v>
          </cell>
          <cell r="E2788" t="str">
            <v>TWA3A, TWA3B</v>
          </cell>
          <cell r="F2788" t="str">
            <v>Maximum cumulated duration of temporary work contracts</v>
          </cell>
          <cell r="G2788">
            <v>2012</v>
          </cell>
          <cell r="H2788">
            <v>2012</v>
          </cell>
          <cell r="I2788" t="str">
            <v>The Danish Confederation of Trade Unions states that there is no limit, if employment pauses in between.</v>
          </cell>
          <cell r="J2788">
            <v>100</v>
          </cell>
          <cell r="K2788">
            <v>100</v>
          </cell>
          <cell r="M2788">
            <v>0</v>
          </cell>
          <cell r="N2788">
            <v>0</v>
          </cell>
        </row>
        <row r="2789">
          <cell r="A2789" t="str">
            <v>DNKTWA42012</v>
          </cell>
          <cell r="B2789" t="str">
            <v>DNK</v>
          </cell>
          <cell r="C2789" t="str">
            <v>Denmark</v>
          </cell>
          <cell r="D2789" t="str">
            <v>Item 16</v>
          </cell>
          <cell r="E2789" t="str">
            <v>TWA4</v>
          </cell>
          <cell r="F2789" t="str">
            <v>Authorisation and reporting obligations</v>
          </cell>
          <cell r="G2789">
            <v>2012</v>
          </cell>
          <cell r="H2789">
            <v>2012</v>
          </cell>
          <cell r="I2789" t="str">
            <v>No requirements except company registration.</v>
          </cell>
          <cell r="J2789">
            <v>0</v>
          </cell>
          <cell r="M2789">
            <v>0</v>
          </cell>
        </row>
        <row r="2790">
          <cell r="A2790" t="str">
            <v>DNKTWA52012</v>
          </cell>
          <cell r="B2790" t="str">
            <v>DNK</v>
          </cell>
          <cell r="C2790" t="str">
            <v>Denmark</v>
          </cell>
          <cell r="D2790" t="str">
            <v>Item 17</v>
          </cell>
          <cell r="E2790" t="str">
            <v>TWA5</v>
          </cell>
          <cell r="F2790" t="str">
            <v>Equal treatment for TWA workers</v>
          </cell>
          <cell r="G2790">
            <v>2012</v>
          </cell>
          <cell r="H2790">
            <v>2012</v>
          </cell>
          <cell r="I2790" t="str">
            <v>Yes, equal treatment regarding pay and working conditions</v>
          </cell>
          <cell r="J2790">
            <v>2</v>
          </cell>
          <cell r="M2790">
            <v>6</v>
          </cell>
        </row>
        <row r="2791">
          <cell r="A2791" t="str">
            <v>DNKCD12012</v>
          </cell>
          <cell r="B2791" t="str">
            <v>DNK</v>
          </cell>
          <cell r="C2791" t="str">
            <v>Denmark</v>
          </cell>
          <cell r="D2791" t="str">
            <v>Item 18</v>
          </cell>
          <cell r="E2791" t="str">
            <v>CD1</v>
          </cell>
          <cell r="F2791" t="str">
            <v>Definition of collective dismissal</v>
          </cell>
          <cell r="G2791">
            <v>2012</v>
          </cell>
          <cell r="H2791">
            <v>2012</v>
          </cell>
          <cell r="I2791" t="str">
            <v xml:space="preserve">Within 30 days, &gt;9 workers in firms 21-99 employees; &gt;9% in firms 100-299; &gt;29 workers in firms 300+ employees.
Firms with 20 employees or less are exempt from requirements for collective dismissals.
</v>
          </cell>
          <cell r="J2791">
            <v>3</v>
          </cell>
          <cell r="M2791">
            <v>4.5</v>
          </cell>
        </row>
        <row r="2792">
          <cell r="A2792" t="str">
            <v>DNKCD22012</v>
          </cell>
          <cell r="B2792" t="str">
            <v>DNK</v>
          </cell>
          <cell r="C2792" t="str">
            <v>Denmark</v>
          </cell>
          <cell r="D2792" t="str">
            <v>Item 19</v>
          </cell>
          <cell r="E2792" t="str">
            <v>CD2</v>
          </cell>
          <cell r="F2792" t="str">
            <v>Additional notification requirements in case of collective dismissals</v>
          </cell>
          <cell r="G2792">
            <v>2012</v>
          </cell>
          <cell r="H2792">
            <v>2012</v>
          </cell>
          <cell r="I2792" t="str">
            <v>Notification of Regional Employment Council (tripartite council) plus the Union and Employers org. (collective agreements provisions).</v>
          </cell>
          <cell r="J2792">
            <v>1</v>
          </cell>
          <cell r="M2792">
            <v>3</v>
          </cell>
        </row>
        <row r="2793">
          <cell r="A2793" t="str">
            <v>DNKCD32012</v>
          </cell>
          <cell r="B2793" t="str">
            <v>DNK</v>
          </cell>
          <cell r="C2793" t="str">
            <v>Denmark</v>
          </cell>
          <cell r="D2793" t="str">
            <v>Item 20</v>
          </cell>
          <cell r="E2793" t="str">
            <v>CD3</v>
          </cell>
          <cell r="F2793" t="str">
            <v>Additional delays involved in case of collective dismissals</v>
          </cell>
          <cell r="G2793">
            <v>2012</v>
          </cell>
          <cell r="H2793">
            <v>2012</v>
          </cell>
          <cell r="I2793"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2793">
            <v>24</v>
          </cell>
          <cell r="M2793">
            <v>1</v>
          </cell>
        </row>
        <row r="2794">
          <cell r="A2794" t="str">
            <v>DNKCD42012</v>
          </cell>
          <cell r="B2794" t="str">
            <v>DNK</v>
          </cell>
          <cell r="C2794" t="str">
            <v>Denmark</v>
          </cell>
          <cell r="D2794" t="str">
            <v>Item 21</v>
          </cell>
          <cell r="E2794" t="str">
            <v>CD4</v>
          </cell>
          <cell r="F2794" t="str">
            <v>Other special costs to employers in case of collective dismissals</v>
          </cell>
          <cell r="G2794">
            <v>2012</v>
          </cell>
          <cell r="H2794">
            <v>2012</v>
          </cell>
          <cell r="I2794" t="str">
            <v>Type of negotiation required: National agreement obliges companies to organise transfer and/or retraining whenever possible. Selection criteria: No criteria laid down by law. Severance pay: No special regulations for collective dismissal.</v>
          </cell>
          <cell r="J2794">
            <v>1</v>
          </cell>
          <cell r="M2794">
            <v>3</v>
          </cell>
        </row>
        <row r="2795">
          <cell r="A2795" t="str">
            <v>DNKREG12013</v>
          </cell>
          <cell r="B2795" t="str">
            <v>DNK</v>
          </cell>
          <cell r="C2795" t="str">
            <v>Denmark</v>
          </cell>
          <cell r="D2795" t="str">
            <v>Item 1</v>
          </cell>
          <cell r="E2795" t="str">
            <v>REG1</v>
          </cell>
          <cell r="F2795" t="str">
            <v>Notification procedures</v>
          </cell>
          <cell r="G2795">
            <v>2013</v>
          </cell>
          <cell r="H2795">
            <v>2013</v>
          </cell>
          <cell r="I2795"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2795">
            <v>2</v>
          </cell>
          <cell r="M2795">
            <v>4</v>
          </cell>
        </row>
        <row r="2796">
          <cell r="A2796" t="str">
            <v>DNKREG22013</v>
          </cell>
          <cell r="B2796" t="str">
            <v>DNK</v>
          </cell>
          <cell r="C2796" t="str">
            <v>Denmark</v>
          </cell>
          <cell r="D2796" t="str">
            <v>Item 2</v>
          </cell>
          <cell r="E2796" t="str">
            <v>REG2</v>
          </cell>
          <cell r="F2796" t="str">
            <v>Delay before notice can start</v>
          </cell>
          <cell r="G2796">
            <v>2013</v>
          </cell>
          <cell r="H2796">
            <v>2013</v>
          </cell>
          <cell r="I2796"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2796">
            <v>11</v>
          </cell>
          <cell r="M2796">
            <v>2</v>
          </cell>
        </row>
        <row r="2797">
          <cell r="A2797" t="str">
            <v>DNKREG32013</v>
          </cell>
          <cell r="B2797" t="str">
            <v>DNK</v>
          </cell>
          <cell r="C2797" t="str">
            <v>Denmark</v>
          </cell>
          <cell r="D2797" t="str">
            <v>Item 3</v>
          </cell>
          <cell r="E2797" t="str">
            <v>REG3A, REG3B, REG3C</v>
          </cell>
          <cell r="F2797" t="str">
            <v>Notice / tenure</v>
          </cell>
          <cell r="G2797">
            <v>2013</v>
          </cell>
          <cell r="H2797">
            <v>2013</v>
          </cell>
          <cell r="I2797"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2797">
            <v>1.8</v>
          </cell>
          <cell r="K2797">
            <v>3</v>
          </cell>
          <cell r="L2797">
            <v>4.25</v>
          </cell>
          <cell r="M2797">
            <v>5</v>
          </cell>
          <cell r="N2797">
            <v>5</v>
          </cell>
          <cell r="O2797">
            <v>2</v>
          </cell>
        </row>
        <row r="2798">
          <cell r="A2798" t="str">
            <v>DNKREG42013</v>
          </cell>
          <cell r="B2798" t="str">
            <v>DNK</v>
          </cell>
          <cell r="C2798" t="str">
            <v>Denmark</v>
          </cell>
          <cell r="D2798" t="str">
            <v>Item 4</v>
          </cell>
          <cell r="E2798" t="str">
            <v>REG4A, REG4B, REG4C</v>
          </cell>
          <cell r="F2798" t="str">
            <v>Severance pay / tenure</v>
          </cell>
          <cell r="G2798">
            <v>2013</v>
          </cell>
          <cell r="H2798">
            <v>2013</v>
          </cell>
          <cell r="I2798"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2798">
            <v>0</v>
          </cell>
          <cell r="K2798">
            <v>0.01</v>
          </cell>
          <cell r="L2798">
            <v>1.5</v>
          </cell>
          <cell r="M2798">
            <v>0</v>
          </cell>
          <cell r="N2798">
            <v>1</v>
          </cell>
          <cell r="O2798">
            <v>1</v>
          </cell>
        </row>
        <row r="2799">
          <cell r="A2799" t="str">
            <v>DNKREG52013</v>
          </cell>
          <cell r="B2799" t="str">
            <v>DNK</v>
          </cell>
          <cell r="C2799" t="str">
            <v>Denmark</v>
          </cell>
          <cell r="D2799" t="str">
            <v>Item 5</v>
          </cell>
          <cell r="E2799" t="str">
            <v>REG5</v>
          </cell>
          <cell r="F2799" t="str">
            <v>Definition of justified or unfair dismissal</v>
          </cell>
          <cell r="G2799">
            <v>2013</v>
          </cell>
          <cell r="H2799">
            <v>2013</v>
          </cell>
          <cell r="I2799"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2799">
            <v>0</v>
          </cell>
          <cell r="M2799">
            <v>0</v>
          </cell>
        </row>
        <row r="2800">
          <cell r="A2800" t="str">
            <v>DNKREG62013</v>
          </cell>
          <cell r="B2800" t="str">
            <v>DNK</v>
          </cell>
          <cell r="C2800" t="str">
            <v>Denmark</v>
          </cell>
          <cell r="D2800" t="str">
            <v>Item 6</v>
          </cell>
          <cell r="E2800" t="str">
            <v>REG6</v>
          </cell>
          <cell r="F2800" t="str">
            <v>Trial period</v>
          </cell>
          <cell r="G2800">
            <v>2013</v>
          </cell>
          <cell r="H2800">
            <v>2013</v>
          </cell>
          <cell r="I2800" t="str">
            <v xml:space="preserve">Blue collar: 9 months (based on collective agreements). White collar: 3 months. 
Calculated by averaging figures for blue and white collar workers
</v>
          </cell>
          <cell r="J2800">
            <v>6</v>
          </cell>
          <cell r="M2800">
            <v>3</v>
          </cell>
        </row>
        <row r="2801">
          <cell r="A2801" t="str">
            <v>DNKREG72013</v>
          </cell>
          <cell r="B2801" t="str">
            <v>DNK</v>
          </cell>
          <cell r="C2801" t="str">
            <v>Denmark</v>
          </cell>
          <cell r="D2801" t="str">
            <v>Item 7</v>
          </cell>
          <cell r="E2801" t="str">
            <v>REG7</v>
          </cell>
          <cell r="F2801" t="str">
            <v>Compensation following unfair dismissal</v>
          </cell>
          <cell r="G2801">
            <v>2013</v>
          </cell>
          <cell r="H2801">
            <v>2013</v>
          </cell>
          <cell r="I2801"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2801">
            <v>6.6</v>
          </cell>
          <cell r="M2801">
            <v>1</v>
          </cell>
        </row>
        <row r="2802">
          <cell r="A2802" t="str">
            <v>DNKREG82013</v>
          </cell>
          <cell r="B2802" t="str">
            <v>DNK</v>
          </cell>
          <cell r="C2802" t="str">
            <v>Denmark</v>
          </cell>
          <cell r="D2802" t="str">
            <v>Item 8</v>
          </cell>
          <cell r="E2802" t="str">
            <v>REG8</v>
          </cell>
          <cell r="F2802" t="str">
            <v>Possibility of reinstatement following unfair dismissal</v>
          </cell>
          <cell r="G2802">
            <v>2013</v>
          </cell>
          <cell r="H2802">
            <v>2013</v>
          </cell>
          <cell r="I2802"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2802">
            <v>1</v>
          </cell>
          <cell r="M2802">
            <v>2</v>
          </cell>
        </row>
        <row r="2803">
          <cell r="A2803" t="str">
            <v>DNKREG92013</v>
          </cell>
          <cell r="B2803" t="str">
            <v>DNK</v>
          </cell>
          <cell r="C2803" t="str">
            <v>Denmark</v>
          </cell>
          <cell r="D2803" t="str">
            <v>Item 9</v>
          </cell>
          <cell r="E2803" t="str">
            <v>REG9</v>
          </cell>
          <cell r="F2803" t="str">
            <v>Maximum time for claim</v>
          </cell>
          <cell r="G2803">
            <v>2013</v>
          </cell>
          <cell r="H2803">
            <v>2013</v>
          </cell>
          <cell r="I2803"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2803">
            <v>0</v>
          </cell>
          <cell r="M2803">
            <v>0</v>
          </cell>
        </row>
        <row r="2804">
          <cell r="A2804" t="str">
            <v>DNKFTC12013</v>
          </cell>
          <cell r="B2804" t="str">
            <v>DNK</v>
          </cell>
          <cell r="C2804" t="str">
            <v>Denmark</v>
          </cell>
          <cell r="D2804" t="str">
            <v>Item 10</v>
          </cell>
          <cell r="E2804" t="str">
            <v>FTC1</v>
          </cell>
          <cell r="F2804" t="str">
            <v>Valid cases for use of fixed-term contracts, other than  “objective”  or “material” situation</v>
          </cell>
          <cell r="G2804">
            <v>2013</v>
          </cell>
          <cell r="H2804">
            <v>2013</v>
          </cell>
          <cell r="I2804" t="str">
            <v xml:space="preserve">Fixed-term contracts allowed for specified periods of time and/or for specific tasks 
Particularly used in professional services and construction, but also in other industries. Renewal of fixed term contracts must be based on “objective criteria”. 
</v>
          </cell>
          <cell r="J2804">
            <v>2.5</v>
          </cell>
          <cell r="M2804">
            <v>1</v>
          </cell>
        </row>
        <row r="2805">
          <cell r="A2805" t="str">
            <v>DNKFTC22013</v>
          </cell>
          <cell r="B2805" t="str">
            <v>DNK</v>
          </cell>
          <cell r="C2805" t="str">
            <v>Denmark</v>
          </cell>
          <cell r="D2805" t="str">
            <v>Item 11</v>
          </cell>
          <cell r="E2805" t="str">
            <v>FTC2</v>
          </cell>
          <cell r="F2805" t="str">
            <v>Maximum number of successive fixed-term contracts</v>
          </cell>
          <cell r="G2805">
            <v>2013</v>
          </cell>
          <cell r="H2805">
            <v>2013</v>
          </cell>
          <cell r="I2805"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2805">
            <v>2.5</v>
          </cell>
          <cell r="M2805">
            <v>4</v>
          </cell>
        </row>
        <row r="2806">
          <cell r="A2806" t="str">
            <v>DNKFTC32013</v>
          </cell>
          <cell r="B2806" t="str">
            <v>DNK</v>
          </cell>
          <cell r="C2806" t="str">
            <v>Denmark</v>
          </cell>
          <cell r="D2806" t="str">
            <v>Item 12</v>
          </cell>
          <cell r="E2806" t="str">
            <v>FTC3</v>
          </cell>
          <cell r="F2806" t="str">
            <v>Maximum cumulated duration of successive fixed-term contracts</v>
          </cell>
          <cell r="G2806">
            <v>2013</v>
          </cell>
          <cell r="H2806">
            <v>2013</v>
          </cell>
          <cell r="I2806" t="str">
            <v xml:space="preserve">There are no limits if objective reasons but in practice max. 2 years </v>
          </cell>
          <cell r="J2806">
            <v>24</v>
          </cell>
          <cell r="M2806">
            <v>3</v>
          </cell>
        </row>
        <row r="2807">
          <cell r="A2807" t="str">
            <v>DNKTWA12013</v>
          </cell>
          <cell r="B2807" t="str">
            <v>DNK</v>
          </cell>
          <cell r="C2807" t="str">
            <v>Denmark</v>
          </cell>
          <cell r="D2807" t="str">
            <v>Item 13</v>
          </cell>
          <cell r="E2807" t="str">
            <v>TWA1</v>
          </cell>
          <cell r="F2807" t="str">
            <v>Types of work for which TWA employment is legal</v>
          </cell>
          <cell r="G2807">
            <v>2013</v>
          </cell>
          <cell r="H2807">
            <v>2013</v>
          </cell>
          <cell r="I2807" t="str">
            <v>Generally allowed.</v>
          </cell>
          <cell r="J2807">
            <v>4</v>
          </cell>
          <cell r="M2807">
            <v>0</v>
          </cell>
        </row>
        <row r="2808">
          <cell r="A2808" t="str">
            <v>DNKTWA22013</v>
          </cell>
          <cell r="B2808" t="str">
            <v>DNK</v>
          </cell>
          <cell r="C2808" t="str">
            <v>Denmark</v>
          </cell>
          <cell r="D2808" t="str">
            <v>Item 14</v>
          </cell>
          <cell r="E2808" t="str">
            <v>TWA2A, TWA2B</v>
          </cell>
          <cell r="F2808" t="str">
            <v>Are there any restrictions on the number of renewals of a TWA contract?</v>
          </cell>
          <cell r="G2808">
            <v>2013</v>
          </cell>
          <cell r="H2808">
            <v>2013</v>
          </cell>
          <cell r="I2808" t="str">
            <v xml:space="preserve">No but the Danish Confederation of Trade Unions states that court rulings suggest that 4-5 renewals entail notification procedures. </v>
          </cell>
          <cell r="J2808" t="str">
            <v>No</v>
          </cell>
          <cell r="K2808" t="str">
            <v>No</v>
          </cell>
          <cell r="M2808">
            <v>2</v>
          </cell>
          <cell r="N2808">
            <v>2</v>
          </cell>
        </row>
        <row r="2809">
          <cell r="A2809" t="str">
            <v>DNKTWA32013</v>
          </cell>
          <cell r="B2809" t="str">
            <v>DNK</v>
          </cell>
          <cell r="C2809" t="str">
            <v>Denmark</v>
          </cell>
          <cell r="D2809" t="str">
            <v>Item 15</v>
          </cell>
          <cell r="E2809" t="str">
            <v>TWA3A, TWA3B</v>
          </cell>
          <cell r="F2809" t="str">
            <v>Maximum cumulated duration of temporary work contracts</v>
          </cell>
          <cell r="G2809">
            <v>2013</v>
          </cell>
          <cell r="H2809">
            <v>2013</v>
          </cell>
          <cell r="I2809" t="str">
            <v>The Danish Confederation of Trade Unions states that there is no limit, if employment pauses in between.</v>
          </cell>
          <cell r="J2809">
            <v>100</v>
          </cell>
          <cell r="K2809">
            <v>100</v>
          </cell>
          <cell r="M2809">
            <v>0</v>
          </cell>
          <cell r="N2809">
            <v>0</v>
          </cell>
        </row>
        <row r="2810">
          <cell r="A2810" t="str">
            <v>DNKTWA42013</v>
          </cell>
          <cell r="B2810" t="str">
            <v>DNK</v>
          </cell>
          <cell r="C2810" t="str">
            <v>Denmark</v>
          </cell>
          <cell r="D2810" t="str">
            <v>Item 16</v>
          </cell>
          <cell r="E2810" t="str">
            <v>TWA4</v>
          </cell>
          <cell r="F2810" t="str">
            <v>Authorisation and reporting obligations</v>
          </cell>
          <cell r="G2810">
            <v>2013</v>
          </cell>
          <cell r="H2810">
            <v>2013</v>
          </cell>
          <cell r="I2810" t="str">
            <v>No requirements except company registration.</v>
          </cell>
          <cell r="J2810">
            <v>0</v>
          </cell>
          <cell r="M2810">
            <v>0</v>
          </cell>
        </row>
        <row r="2811">
          <cell r="A2811" t="str">
            <v>DNKTWA52013</v>
          </cell>
          <cell r="B2811" t="str">
            <v>DNK</v>
          </cell>
          <cell r="C2811" t="str">
            <v>Denmark</v>
          </cell>
          <cell r="D2811" t="str">
            <v>Item 17</v>
          </cell>
          <cell r="E2811" t="str">
            <v>TWA5</v>
          </cell>
          <cell r="F2811" t="str">
            <v>Equal treatment for TWA workers</v>
          </cell>
          <cell r="G2811">
            <v>2013</v>
          </cell>
          <cell r="H2811">
            <v>2013</v>
          </cell>
          <cell r="I2811" t="str">
            <v>Yes, equal treatment regarding pay and working conditions</v>
          </cell>
          <cell r="J2811">
            <v>2</v>
          </cell>
          <cell r="M2811">
            <v>6</v>
          </cell>
        </row>
        <row r="2812">
          <cell r="A2812" t="str">
            <v>DNKCD12013</v>
          </cell>
          <cell r="B2812" t="str">
            <v>DNK</v>
          </cell>
          <cell r="C2812" t="str">
            <v>Denmark</v>
          </cell>
          <cell r="D2812" t="str">
            <v>Item 18</v>
          </cell>
          <cell r="E2812" t="str">
            <v>CD1</v>
          </cell>
          <cell r="F2812" t="str">
            <v>Definition of collective dismissal</v>
          </cell>
          <cell r="G2812">
            <v>2013</v>
          </cell>
          <cell r="H2812">
            <v>2013</v>
          </cell>
          <cell r="I2812" t="str">
            <v xml:space="preserve">Within 30 days, &gt;9 workers in firms 21-99 employees; &gt;9% in firms 100-299; &gt;29 workers in firms 300+ employees.
Firms with 20 employees or less are exempt from requirements for collective dismissals.
</v>
          </cell>
          <cell r="J2812">
            <v>3</v>
          </cell>
          <cell r="M2812">
            <v>4.5</v>
          </cell>
        </row>
        <row r="2813">
          <cell r="A2813" t="str">
            <v>DNKCD22013</v>
          </cell>
          <cell r="B2813" t="str">
            <v>DNK</v>
          </cell>
          <cell r="C2813" t="str">
            <v>Denmark</v>
          </cell>
          <cell r="D2813" t="str">
            <v>Item 19</v>
          </cell>
          <cell r="E2813" t="str">
            <v>CD2</v>
          </cell>
          <cell r="F2813" t="str">
            <v>Additional notification requirements in case of collective dismissals</v>
          </cell>
          <cell r="G2813">
            <v>2013</v>
          </cell>
          <cell r="H2813">
            <v>2013</v>
          </cell>
          <cell r="I2813" t="str">
            <v>Notification of Regional Employment Council (tripartite council) plus the Union and Employers org. (collective agreements provisions).</v>
          </cell>
          <cell r="J2813">
            <v>1</v>
          </cell>
          <cell r="M2813">
            <v>3</v>
          </cell>
        </row>
        <row r="2814">
          <cell r="A2814" t="str">
            <v>DNKCD32013</v>
          </cell>
          <cell r="B2814" t="str">
            <v>DNK</v>
          </cell>
          <cell r="C2814" t="str">
            <v>Denmark</v>
          </cell>
          <cell r="D2814" t="str">
            <v>Item 20</v>
          </cell>
          <cell r="E2814" t="str">
            <v>CD3</v>
          </cell>
          <cell r="F2814" t="str">
            <v>Additional delays involved in case of collective dismissals</v>
          </cell>
          <cell r="G2814">
            <v>2013</v>
          </cell>
          <cell r="H2814">
            <v>2013</v>
          </cell>
          <cell r="I2814"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2814">
            <v>24</v>
          </cell>
          <cell r="M2814">
            <v>1</v>
          </cell>
        </row>
        <row r="2815">
          <cell r="A2815" t="str">
            <v>DNKCD42013</v>
          </cell>
          <cell r="B2815" t="str">
            <v>DNK</v>
          </cell>
          <cell r="C2815" t="str">
            <v>Denmark</v>
          </cell>
          <cell r="D2815" t="str">
            <v>Item 21</v>
          </cell>
          <cell r="E2815" t="str">
            <v>CD4</v>
          </cell>
          <cell r="F2815" t="str">
            <v>Other special costs to employers in case of collective dismissals</v>
          </cell>
          <cell r="G2815">
            <v>2013</v>
          </cell>
          <cell r="H2815">
            <v>2013</v>
          </cell>
          <cell r="I2815" t="str">
            <v xml:space="preserve">Type of negotiation required: National agreement obliges companies to organise transfer and/or retraining whenever possible. 
Selection criteria: No criteria laid down by law. 
Severance pay: No special regulations for collective dismissal. The collective agreement for the financial sector requires obligatory outplacement and severance pay above the law plus other provisions.
</v>
          </cell>
          <cell r="J2815">
            <v>1</v>
          </cell>
          <cell r="M2815">
            <v>3</v>
          </cell>
          <cell r="P2815">
            <v>41000</v>
          </cell>
        </row>
        <row r="2816">
          <cell r="A2816" t="str">
            <v>ITAREG12012</v>
          </cell>
          <cell r="B2816" t="str">
            <v>ITA</v>
          </cell>
          <cell r="C2816" t="str">
            <v>Italy</v>
          </cell>
          <cell r="D2816" t="str">
            <v>Item 1</v>
          </cell>
          <cell r="E2816" t="str">
            <v>REG1</v>
          </cell>
          <cell r="F2816" t="str">
            <v>Notification procedures</v>
          </cell>
          <cell r="G2816">
            <v>2012</v>
          </cell>
          <cell r="H2816">
            <v>2012</v>
          </cell>
          <cell r="I2816" t="str">
            <v>Written notice to employee who can require communication of detailed reasons and can request conciliation by the provincial employment office or through conciliation committees set up under collective agreements.</v>
          </cell>
          <cell r="J2816">
            <v>1.5</v>
          </cell>
          <cell r="M2816">
            <v>3</v>
          </cell>
          <cell r="P2816">
            <v>41376</v>
          </cell>
        </row>
        <row r="2817">
          <cell r="A2817" t="str">
            <v>ITAREG22012</v>
          </cell>
          <cell r="B2817" t="str">
            <v>ITA</v>
          </cell>
          <cell r="C2817" t="str">
            <v>Italy</v>
          </cell>
          <cell r="D2817" t="str">
            <v>Item 2</v>
          </cell>
          <cell r="E2817" t="str">
            <v>REG2</v>
          </cell>
          <cell r="F2817" t="str">
            <v>Delay before notice can start</v>
          </cell>
          <cell r="G2817">
            <v>2012</v>
          </cell>
          <cell r="H2817">
            <v>2012</v>
          </cell>
          <cell r="I2817"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Calculation: 1 day for letter plus 7 days on average for the 1st or the 16th day of the month plus 5/2 days for the waiting period in the case of subjective reasons.
</v>
          </cell>
          <cell r="J2817">
            <v>10.5</v>
          </cell>
          <cell r="M2817">
            <v>2</v>
          </cell>
        </row>
        <row r="2818">
          <cell r="A2818" t="str">
            <v>ITAREG32012</v>
          </cell>
          <cell r="B2818" t="str">
            <v>ITA</v>
          </cell>
          <cell r="C2818" t="str">
            <v>Italy</v>
          </cell>
          <cell r="D2818" t="str">
            <v>Item 3</v>
          </cell>
          <cell r="E2818" t="str">
            <v>REG3A, REG3B, REG3C</v>
          </cell>
          <cell r="F2818" t="str">
            <v>Notice / tenure</v>
          </cell>
          <cell r="G2818">
            <v>2012</v>
          </cell>
          <cell r="H2818">
            <v>2012</v>
          </cell>
          <cell r="I2818"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2818">
            <v>1.4</v>
          </cell>
          <cell r="K2818">
            <v>1.4</v>
          </cell>
          <cell r="L2818">
            <v>4</v>
          </cell>
          <cell r="M2818">
            <v>4</v>
          </cell>
          <cell r="N2818">
            <v>3</v>
          </cell>
          <cell r="O2818">
            <v>2</v>
          </cell>
        </row>
        <row r="2819">
          <cell r="A2819" t="str">
            <v>ITAREG42012</v>
          </cell>
          <cell r="B2819" t="str">
            <v>ITA</v>
          </cell>
          <cell r="C2819" t="str">
            <v>Italy</v>
          </cell>
          <cell r="D2819" t="str">
            <v>Item 4</v>
          </cell>
          <cell r="E2819" t="str">
            <v>REG4A, REG4B, REG4C</v>
          </cell>
          <cell r="F2819" t="str">
            <v>Severance pay / tenure</v>
          </cell>
          <cell r="G2819">
            <v>2012</v>
          </cell>
          <cell r="H2819">
            <v>2012</v>
          </cell>
          <cell r="I2819" t="str">
            <v>An end-contract indemnity is paid to employees according to general principles set forth by art. 2120 of the civil code, and as provided by each collective agreement. However, this is paid upon any type of separation.</v>
          </cell>
          <cell r="J2819">
            <v>0</v>
          </cell>
          <cell r="K2819">
            <v>0</v>
          </cell>
          <cell r="L2819">
            <v>0</v>
          </cell>
          <cell r="M2819">
            <v>0</v>
          </cell>
          <cell r="N2819">
            <v>0</v>
          </cell>
          <cell r="O2819">
            <v>0</v>
          </cell>
        </row>
        <row r="2820">
          <cell r="A2820" t="str">
            <v>ITAREG52012</v>
          </cell>
          <cell r="B2820" t="str">
            <v>ITA</v>
          </cell>
          <cell r="C2820" t="str">
            <v>Italy</v>
          </cell>
          <cell r="D2820" t="str">
            <v>Item 5</v>
          </cell>
          <cell r="E2820" t="str">
            <v>REG5</v>
          </cell>
          <cell r="F2820" t="str">
            <v>Definition of justified or unfair dismissal</v>
          </cell>
          <cell r="G2820">
            <v>2012</v>
          </cell>
          <cell r="H2820">
            <v>2012</v>
          </cell>
          <cell r="I2820" t="str">
            <v xml:space="preserve">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 Cass. n. 5403/2010; Cass n. 6559/2010; n. 3040/2011; Cass. n.6026/2012).
</v>
          </cell>
          <cell r="J2820">
            <v>2</v>
          </cell>
          <cell r="M2820">
            <v>4</v>
          </cell>
        </row>
        <row r="2821">
          <cell r="A2821" t="str">
            <v>ITAREG62012</v>
          </cell>
          <cell r="B2821" t="str">
            <v>ITA</v>
          </cell>
          <cell r="C2821" t="str">
            <v>Italy</v>
          </cell>
          <cell r="D2821" t="str">
            <v>Item 6</v>
          </cell>
          <cell r="E2821" t="str">
            <v>REG6</v>
          </cell>
          <cell r="F2821" t="str">
            <v>Trial period</v>
          </cell>
          <cell r="G2821">
            <v>2012</v>
          </cell>
          <cell r="H2821">
            <v>2012</v>
          </cell>
          <cell r="I2821"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2821">
            <v>3.5</v>
          </cell>
          <cell r="M2821">
            <v>4</v>
          </cell>
        </row>
        <row r="2822">
          <cell r="A2822" t="str">
            <v>ITAREG72012</v>
          </cell>
          <cell r="B2822" t="str">
            <v>ITA</v>
          </cell>
          <cell r="C2822" t="str">
            <v>Italy</v>
          </cell>
          <cell r="D2822" t="str">
            <v>Item 7</v>
          </cell>
          <cell r="E2822" t="str">
            <v>REG7</v>
          </cell>
          <cell r="F2822" t="str">
            <v xml:space="preserve">Compensation following unfair dismissal </v>
          </cell>
          <cell r="G2822">
            <v>2012</v>
          </cell>
          <cell r="H2822">
            <v>2012</v>
          </cell>
          <cell r="I2822" t="str">
            <v xml:space="preserve">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15 months plus 6-month backpay
</v>
          </cell>
          <cell r="J2822">
            <v>21</v>
          </cell>
          <cell r="M2822">
            <v>4</v>
          </cell>
        </row>
        <row r="2823">
          <cell r="A2823" t="str">
            <v>ITAREG82012</v>
          </cell>
          <cell r="B2823" t="str">
            <v>ITA</v>
          </cell>
          <cell r="C2823" t="str">
            <v>Italy</v>
          </cell>
          <cell r="D2823" t="str">
            <v>Item 8</v>
          </cell>
          <cell r="E2823" t="str">
            <v>REG8</v>
          </cell>
          <cell r="F2823" t="str">
            <v>Possibility of reinstatement following unfair dismissal</v>
          </cell>
          <cell r="G2823">
            <v>2012</v>
          </cell>
          <cell r="H2823">
            <v>2012</v>
          </cell>
          <cell r="I2823" t="str">
            <v xml:space="preserve">The option of reinstatement is (almost) always made available to the employee.
However, small companies (see Item 7) are not required to pay back-pay or reinstate workers who are found to be unfairly dismissed.
</v>
          </cell>
          <cell r="J2823">
            <v>3</v>
          </cell>
          <cell r="M2823">
            <v>6</v>
          </cell>
        </row>
        <row r="2824">
          <cell r="A2824" t="str">
            <v>ITAREG92012</v>
          </cell>
          <cell r="B2824" t="str">
            <v>ITA</v>
          </cell>
          <cell r="C2824" t="str">
            <v>Italy</v>
          </cell>
          <cell r="D2824" t="str">
            <v>Item 9</v>
          </cell>
          <cell r="E2824" t="str">
            <v>REG9</v>
          </cell>
          <cell r="F2824" t="str">
            <v>Maximum time for claim</v>
          </cell>
          <cell r="G2824">
            <v>2012</v>
          </cell>
          <cell r="H2824">
            <v>2012</v>
          </cell>
          <cell r="I2824" t="str">
            <v>60 days</v>
          </cell>
          <cell r="J2824">
            <v>2</v>
          </cell>
          <cell r="M2824">
            <v>2</v>
          </cell>
        </row>
        <row r="2825">
          <cell r="A2825" t="str">
            <v>ITAFTC12012</v>
          </cell>
          <cell r="B2825" t="str">
            <v>ITA</v>
          </cell>
          <cell r="C2825" t="str">
            <v>Italy</v>
          </cell>
          <cell r="D2825" t="str">
            <v>Item 10</v>
          </cell>
          <cell r="E2825" t="str">
            <v>FTC1</v>
          </cell>
          <cell r="F2825" t="str">
            <v>Valid cases for use of fixed-term contracts, other than  “objective”  or “material” situation</v>
          </cell>
          <cell r="G2825">
            <v>2012</v>
          </cell>
          <cell r="H2825">
            <v>2012</v>
          </cell>
          <cell r="I2825" t="str">
            <v xml:space="preserve">Fixed term contracts can be used for technical, production and organizational reasons including the replacement of absent workers, and for types of work normally carried out by the firm.
The first contract between an employer and a worker does not need justifications if its duration is no longer than one year
</v>
          </cell>
          <cell r="J2825">
            <v>2</v>
          </cell>
          <cell r="M2825">
            <v>2</v>
          </cell>
          <cell r="P2825">
            <v>40491</v>
          </cell>
        </row>
        <row r="2826">
          <cell r="A2826" t="str">
            <v>ITAFTC22012</v>
          </cell>
          <cell r="B2826" t="str">
            <v>ITA</v>
          </cell>
          <cell r="C2826" t="str">
            <v>Italy</v>
          </cell>
          <cell r="D2826" t="str">
            <v>Item 11</v>
          </cell>
          <cell r="E2826" t="str">
            <v>FTC2</v>
          </cell>
          <cell r="F2826" t="str">
            <v>Maximum number of successive fixed-term contracts</v>
          </cell>
          <cell r="G2826">
            <v>2012</v>
          </cell>
          <cell r="H2826">
            <v>2012</v>
          </cell>
          <cell r="I2826" t="str">
            <v xml:space="preserve">One extension is possible provided that the duration initially agreed is less than three years.
It is possible to conclude successive FTCs within a time frame of 36 months.
</v>
          </cell>
          <cell r="J2826">
            <v>2</v>
          </cell>
          <cell r="M2826">
            <v>4</v>
          </cell>
          <cell r="P2826">
            <v>40491</v>
          </cell>
        </row>
        <row r="2827">
          <cell r="A2827" t="str">
            <v>ITAFTC32012</v>
          </cell>
          <cell r="B2827" t="str">
            <v>ITA</v>
          </cell>
          <cell r="C2827" t="str">
            <v>Italy</v>
          </cell>
          <cell r="D2827" t="str">
            <v>Item 12</v>
          </cell>
          <cell r="E2827" t="str">
            <v>FTC3</v>
          </cell>
          <cell r="F2827" t="str">
            <v>Maximum cumulated duration of successive fixed-term contracts</v>
          </cell>
          <cell r="G2827">
            <v>2012</v>
          </cell>
          <cell r="H2827">
            <v>2012</v>
          </cell>
          <cell r="I2827" t="str">
            <v xml:space="preserve">36 months, with further renewal possible with agreement of territorial employment Office, unless collective agreements define a longer duration.
One year in cases that do not require any justification (see Item 10)
</v>
          </cell>
          <cell r="J2827">
            <v>36</v>
          </cell>
          <cell r="M2827">
            <v>1</v>
          </cell>
          <cell r="P2827">
            <v>40491</v>
          </cell>
        </row>
        <row r="2828">
          <cell r="A2828" t="str">
            <v>ITATWA12012</v>
          </cell>
          <cell r="B2828" t="str">
            <v>ITA</v>
          </cell>
          <cell r="C2828" t="str">
            <v>Italy</v>
          </cell>
          <cell r="D2828" t="str">
            <v>Item 13</v>
          </cell>
          <cell r="E2828" t="str">
            <v>TWA1</v>
          </cell>
          <cell r="F2828" t="str">
            <v>Types of work for which TWA employment is legal</v>
          </cell>
          <cell r="G2828">
            <v>2012</v>
          </cell>
          <cell r="H2828">
            <v>2012</v>
          </cell>
          <cell r="I2828"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workers on strike.</v>
          </cell>
          <cell r="J2828">
            <v>3</v>
          </cell>
          <cell r="M2828">
            <v>1.5</v>
          </cell>
        </row>
        <row r="2829">
          <cell r="A2829" t="str">
            <v>ITATWA22012</v>
          </cell>
          <cell r="B2829" t="str">
            <v>ITA</v>
          </cell>
          <cell r="C2829" t="str">
            <v>Italy</v>
          </cell>
          <cell r="D2829" t="str">
            <v>Item 14</v>
          </cell>
          <cell r="E2829" t="str">
            <v>TWA2A, TWA2B</v>
          </cell>
          <cell r="F2829" t="str">
            <v>Are there any restrictions on the number of renewals of a TWA contract?</v>
          </cell>
          <cell r="G2829">
            <v>2012</v>
          </cell>
          <cell r="H2829">
            <v>2012</v>
          </cell>
          <cell r="I2829" t="str">
            <v xml:space="preserve">Yes for assignments, in the cases and for the duration set forth in the collective agreement used by temporary work agencies.
Contracts between the agency and the worker can be open-ended
</v>
          </cell>
          <cell r="J2829" t="str">
            <v>Yes</v>
          </cell>
          <cell r="K2829" t="str">
            <v>No</v>
          </cell>
          <cell r="M2829">
            <v>4</v>
          </cell>
          <cell r="N2829">
            <v>2</v>
          </cell>
        </row>
        <row r="2830">
          <cell r="A2830" t="str">
            <v>ITATWA32012</v>
          </cell>
          <cell r="B2830" t="str">
            <v>ITA</v>
          </cell>
          <cell r="C2830" t="str">
            <v>Italy</v>
          </cell>
          <cell r="D2830" t="str">
            <v>Item 15</v>
          </cell>
          <cell r="E2830" t="str">
            <v>TWA3A, TWA3B</v>
          </cell>
          <cell r="F2830" t="str">
            <v>Maximum cumulated duration of temporary work contracts</v>
          </cell>
          <cell r="G2830">
            <v>2012</v>
          </cell>
          <cell r="H2830">
            <v>2012</v>
          </cell>
          <cell r="I2830"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2830">
            <v>100</v>
          </cell>
          <cell r="K2830">
            <v>100</v>
          </cell>
          <cell r="M2830">
            <v>0</v>
          </cell>
          <cell r="N2830">
            <v>0</v>
          </cell>
        </row>
        <row r="2831">
          <cell r="A2831" t="str">
            <v>ITATWA42012</v>
          </cell>
          <cell r="B2831" t="str">
            <v>ITA</v>
          </cell>
          <cell r="C2831" t="str">
            <v>Italy</v>
          </cell>
          <cell r="D2831" t="str">
            <v>Item 16</v>
          </cell>
          <cell r="E2831" t="str">
            <v>TWA4</v>
          </cell>
          <cell r="F2831" t="str">
            <v>Authorisation and reporting obligations</v>
          </cell>
          <cell r="G2831">
            <v>2012</v>
          </cell>
          <cell r="H2831">
            <v>2012</v>
          </cell>
          <cell r="I2831"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2831">
            <v>3</v>
          </cell>
          <cell r="M2831">
            <v>6</v>
          </cell>
        </row>
        <row r="2832">
          <cell r="A2832" t="str">
            <v>ITATWA52012</v>
          </cell>
          <cell r="B2832" t="str">
            <v>ITA</v>
          </cell>
          <cell r="C2832" t="str">
            <v>Italy</v>
          </cell>
          <cell r="D2832" t="str">
            <v>Item 17</v>
          </cell>
          <cell r="E2832" t="str">
            <v>TWA5</v>
          </cell>
          <cell r="F2832" t="str">
            <v>Equal treatment for TWA workers</v>
          </cell>
          <cell r="G2832">
            <v>2012</v>
          </cell>
          <cell r="H2832">
            <v>2012</v>
          </cell>
          <cell r="I2832" t="str">
            <v>TWA workers are entitled to receive the same pay and conditions as other workers in the firm for equal work, equivalent tasks or jobs of the same nature.</v>
          </cell>
          <cell r="J2832">
            <v>2</v>
          </cell>
          <cell r="M2832">
            <v>6</v>
          </cell>
        </row>
        <row r="2833">
          <cell r="A2833" t="str">
            <v>ITACD12012</v>
          </cell>
          <cell r="B2833" t="str">
            <v>ITA</v>
          </cell>
          <cell r="C2833" t="str">
            <v>Italy</v>
          </cell>
          <cell r="D2833" t="str">
            <v>Item 18</v>
          </cell>
          <cell r="E2833" t="str">
            <v>CD1</v>
          </cell>
          <cell r="F2833" t="str">
            <v>Definition of collective dismissal</v>
          </cell>
          <cell r="G2833">
            <v>2012</v>
          </cell>
          <cell r="H2833">
            <v>2012</v>
          </cell>
          <cell r="I2833" t="str">
            <v>In firms with 15 and more employees and over  a period of 120 days, 5+ workers in a single production unit; 5+ workers in several units within one province.</v>
          </cell>
          <cell r="J2833">
            <v>4</v>
          </cell>
          <cell r="M2833">
            <v>6</v>
          </cell>
        </row>
        <row r="2834">
          <cell r="A2834" t="str">
            <v>ITACD22012</v>
          </cell>
          <cell r="B2834" t="str">
            <v>ITA</v>
          </cell>
          <cell r="C2834" t="str">
            <v>Italy</v>
          </cell>
          <cell r="D2834" t="str">
            <v>Item 19</v>
          </cell>
          <cell r="E2834" t="str">
            <v>CD2</v>
          </cell>
          <cell r="F2834" t="str">
            <v>Additional notification requirements in case of collective dismissals</v>
          </cell>
          <cell r="G2834">
            <v>2012</v>
          </cell>
          <cell r="H2834">
            <v>2012</v>
          </cell>
          <cell r="I2834"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J2834">
            <v>1.5</v>
          </cell>
          <cell r="M2834">
            <v>4.5</v>
          </cell>
        </row>
        <row r="2835">
          <cell r="A2835" t="str">
            <v>ITACD32012</v>
          </cell>
          <cell r="B2835" t="str">
            <v>ITA</v>
          </cell>
          <cell r="C2835" t="str">
            <v>Italy</v>
          </cell>
          <cell r="D2835" t="str">
            <v>Item 20</v>
          </cell>
          <cell r="E2835" t="str">
            <v>CD3</v>
          </cell>
          <cell r="F2835" t="str">
            <v>Additional delays involved in case of collective dismissals</v>
          </cell>
          <cell r="G2835">
            <v>2012</v>
          </cell>
          <cell r="H2835">
            <v>2012</v>
          </cell>
          <cell r="I2835"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2835">
            <v>34.5</v>
          </cell>
          <cell r="M2835">
            <v>3</v>
          </cell>
        </row>
        <row r="2836">
          <cell r="A2836" t="str">
            <v>ITACD42012</v>
          </cell>
          <cell r="B2836" t="str">
            <v>ITA</v>
          </cell>
          <cell r="C2836" t="str">
            <v>Italy</v>
          </cell>
          <cell r="D2836" t="str">
            <v>Item 21</v>
          </cell>
          <cell r="E2836" t="str">
            <v>CD4</v>
          </cell>
          <cell r="F2836" t="str">
            <v>Other special costs to employers in case of collective dismissals</v>
          </cell>
          <cell r="G2836">
            <v>2012</v>
          </cell>
          <cell r="H2836">
            <v>2012</v>
          </cell>
          <cell r="I2836"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2836">
            <v>1</v>
          </cell>
          <cell r="M2836">
            <v>3</v>
          </cell>
        </row>
        <row r="2837">
          <cell r="A2837" t="str">
            <v>ITAREG12013</v>
          </cell>
          <cell r="B2837" t="str">
            <v>ITA</v>
          </cell>
          <cell r="C2837" t="str">
            <v>Italy</v>
          </cell>
          <cell r="D2837" t="str">
            <v>Item 1</v>
          </cell>
          <cell r="E2837" t="str">
            <v>REG1</v>
          </cell>
          <cell r="F2837" t="str">
            <v>Notification procedures</v>
          </cell>
          <cell r="G2837">
            <v>2013</v>
          </cell>
          <cell r="H2837">
            <v>2013</v>
          </cell>
          <cell r="I2837" t="str">
            <v xml:space="preserve">Written notice to the employee.
In the case of objective reasons (economic redundancy): the territorial employment office and he employee, are notified at the same time, with the detailed reasons of the dismissal.
In the case of dismissal for subjective reasons (“significant non-compliance with contractual obligations”) , the employee can request conciliation by the territorial employment office or through conciliation committees set up under collective agreements. 
</v>
          </cell>
          <cell r="J2837">
            <v>1.75</v>
          </cell>
          <cell r="M2837">
            <v>3.5</v>
          </cell>
          <cell r="P2837">
            <v>41108</v>
          </cell>
        </row>
        <row r="2838">
          <cell r="A2838" t="str">
            <v>ITAREG22013</v>
          </cell>
          <cell r="B2838" t="str">
            <v>ITA</v>
          </cell>
          <cell r="C2838" t="str">
            <v>Italy</v>
          </cell>
          <cell r="D2838" t="str">
            <v>Item 2</v>
          </cell>
          <cell r="E2838" t="str">
            <v>REG2</v>
          </cell>
          <cell r="F2838" t="str">
            <v>Delay before notice can start</v>
          </cell>
          <cell r="G2838">
            <v>2013</v>
          </cell>
          <cell r="H2838">
            <v>2013</v>
          </cell>
          <cell r="I2838"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In the case of dismissal for objective reasons (economic redundancy) notice also to territorial employment office -TEO -(and the employee) for request conciliation procedure. Within 7 days of receiving the communication the TEO must convene a meeting between employer and employee to consider alternatives to dismissal and, failing this, try to settle the dispute without the parties going to court. The procedure must be concluded within 20 days of the TEO sending the convocation letter, unless the parties wish to continue in order to pursue a settlement agreement. If negotiations over the settlement agreement fail or the 20- day time limit expires, the employer may send the dismissal letter to the employee. However, the date of start of the notice period will be that of the first communication to the employee and TEO
Calculation: 1 day for letter plus 7 days on average for the 1st or the 16th day of the month plus 5/2 days for the waiting period in the case of subjective reasons.
</v>
          </cell>
          <cell r="J2838">
            <v>10.5</v>
          </cell>
          <cell r="M2838">
            <v>2</v>
          </cell>
        </row>
        <row r="2839">
          <cell r="A2839" t="str">
            <v>ITAREG32013</v>
          </cell>
          <cell r="B2839" t="str">
            <v>ITA</v>
          </cell>
          <cell r="C2839" t="str">
            <v>Italy</v>
          </cell>
          <cell r="D2839" t="str">
            <v>Item 3</v>
          </cell>
          <cell r="E2839" t="str">
            <v>REG3A, REG3B, REG3C</v>
          </cell>
          <cell r="F2839" t="str">
            <v>Notice / tenure</v>
          </cell>
          <cell r="G2839">
            <v>2013</v>
          </cell>
          <cell r="H2839">
            <v>2013</v>
          </cell>
          <cell r="I2839"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2839">
            <v>1.4</v>
          </cell>
          <cell r="K2839">
            <v>1.4</v>
          </cell>
          <cell r="L2839">
            <v>4</v>
          </cell>
          <cell r="M2839">
            <v>4</v>
          </cell>
          <cell r="N2839">
            <v>3</v>
          </cell>
          <cell r="O2839">
            <v>2</v>
          </cell>
        </row>
        <row r="2840">
          <cell r="A2840" t="str">
            <v>ITAREG42013</v>
          </cell>
          <cell r="B2840" t="str">
            <v>ITA</v>
          </cell>
          <cell r="C2840" t="str">
            <v>Italy</v>
          </cell>
          <cell r="D2840" t="str">
            <v>Item 4</v>
          </cell>
          <cell r="E2840" t="str">
            <v>REG4A, REG4B, REG4C</v>
          </cell>
          <cell r="F2840" t="str">
            <v>Severance pay / tenure</v>
          </cell>
          <cell r="G2840">
            <v>2013</v>
          </cell>
          <cell r="H2840">
            <v>2013</v>
          </cell>
          <cell r="I2840" t="str">
            <v>An end-contract indemnity is paid to employees according to general principles set forth by art. 2120 of the civil code, and as provided by each collective agreement. However, this is paid upon any type of separation. Nonetheless, the employer must pay a contribution equal to 41% of the monthly unemployment benefit ceiling for each of the first three years of tenure (or fraction of it). In 2013 this contribution amounts to 362.85 EUR, for 9-month job tenure, and 1451 EUR for 4-years or 20-years job tenure (§31 of art. 2, law 92/2012 and §250 of art.1, law 228/2012, circolare INPS No. 44, 22-03-2013). For comparison, the gross annual wage for employees with an open-ended contract was 29 852 EUR.</v>
          </cell>
          <cell r="J2840">
            <v>0</v>
          </cell>
          <cell r="K2840">
            <v>0</v>
          </cell>
          <cell r="L2840">
            <v>0</v>
          </cell>
          <cell r="M2840">
            <v>0</v>
          </cell>
          <cell r="N2840">
            <v>0</v>
          </cell>
          <cell r="O2840">
            <v>0</v>
          </cell>
          <cell r="P2840" t="str">
            <v>1/1/2013 (no change in score)</v>
          </cell>
        </row>
        <row r="2841">
          <cell r="A2841" t="str">
            <v>ITAREG52013</v>
          </cell>
          <cell r="B2841" t="str">
            <v>ITA</v>
          </cell>
          <cell r="C2841" t="str">
            <v>Italy</v>
          </cell>
          <cell r="D2841" t="str">
            <v>Item 5</v>
          </cell>
          <cell r="E2841" t="str">
            <v>REG5</v>
          </cell>
          <cell r="F2841" t="str">
            <v>Definition of justified or unfair dismissal</v>
          </cell>
          <cell r="G2841">
            <v>2013</v>
          </cell>
          <cell r="H2841">
            <v>2013</v>
          </cell>
          <cell r="I2841" t="str">
            <v xml:space="preserve">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 Cass. n. 5403/2010; Cass n. 6559/2010; n. 3040/2011; Cass. n.6026/2012).
</v>
          </cell>
          <cell r="J2841">
            <v>2</v>
          </cell>
          <cell r="M2841">
            <v>4</v>
          </cell>
        </row>
        <row r="2842">
          <cell r="A2842" t="str">
            <v>ITAREG62013</v>
          </cell>
          <cell r="B2842" t="str">
            <v>ITA</v>
          </cell>
          <cell r="C2842" t="str">
            <v>Italy</v>
          </cell>
          <cell r="D2842" t="str">
            <v>Item 6</v>
          </cell>
          <cell r="E2842" t="str">
            <v>REG6</v>
          </cell>
          <cell r="F2842" t="str">
            <v>Trial period</v>
          </cell>
          <cell r="G2842">
            <v>2013</v>
          </cell>
          <cell r="H2842">
            <v>2013</v>
          </cell>
          <cell r="I2842"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2842">
            <v>3.5</v>
          </cell>
          <cell r="M2842">
            <v>4</v>
          </cell>
        </row>
        <row r="2843">
          <cell r="A2843" t="str">
            <v>ITAREG72013</v>
          </cell>
          <cell r="B2843" t="str">
            <v>ITA</v>
          </cell>
          <cell r="C2843" t="str">
            <v>Italy</v>
          </cell>
          <cell r="D2843" t="str">
            <v>Item 7</v>
          </cell>
          <cell r="E2843" t="str">
            <v>REG7</v>
          </cell>
          <cell r="F2843" t="str">
            <v xml:space="preserve">Compensation following unfair dismissal </v>
          </cell>
          <cell r="G2843">
            <v>2013</v>
          </cell>
          <cell r="H2843">
            <v>2013</v>
          </cell>
          <cell r="I2843" t="str">
            <v xml:space="preserve">Case of large companies (Law n.92/2012): In the case of workers in companies employing &gt;15 employees in one establishment or in the same municipality and, anyway, in companies with more than 60 employees (even if distributed in production units or municipalities with less than 15 employees), if the labour court finds that the dismissal is unfair or unjustified, it will order the employer to pay the employee an indemnity of between 12 and 24 months’ salary, depending on circumstances such as age, length of service, number of employees and size of company. In the case of ineffective termination of employment, due to the absence of written reasons in the termination letter or breach of procedural aspects (such as in case of disciplinary procedures), the labour court establishes an indemnity ranging from 6 to 12 months’ salary, without prejudice for the application for stronger protection in the case the alleged reasons of dismissal are deemed unfair or unlawful on the merit of its alleged reasons.
Case of small companies: for establishments not included in the above cases, Law 604/66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21 months (computed as average of mean and maximum compensation, excluding the case of ineffective termination).
</v>
          </cell>
          <cell r="J2843">
            <v>21</v>
          </cell>
          <cell r="M2843">
            <v>4</v>
          </cell>
          <cell r="P2843">
            <v>41108</v>
          </cell>
        </row>
        <row r="2844">
          <cell r="A2844" t="str">
            <v>ITAREG82013</v>
          </cell>
          <cell r="B2844" t="str">
            <v>ITA</v>
          </cell>
          <cell r="C2844" t="str">
            <v>Italy</v>
          </cell>
          <cell r="D2844" t="str">
            <v>Item 8</v>
          </cell>
          <cell r="E2844" t="str">
            <v>REG8</v>
          </cell>
          <cell r="F2844" t="str">
            <v>Possibility of reinstatement following unfair dismissal</v>
          </cell>
          <cell r="G2844">
            <v>2013</v>
          </cell>
          <cell r="H2844">
            <v>2013</v>
          </cell>
          <cell r="I2844" t="str">
            <v xml:space="preserve">If the labour court finds that the alleged breach or failure did not take place, and should have been penalised by a measure less severe than dismissal according to the applicable national collective agreements or disciplinary codes or that it was a discriminatory dismissal, or that the objective reason indicated in the dismissal letter clearly does not apply or is inexistent, or that the employee was dismissed in breach of Article 2110 of Civil Code (ie if the dismissal is communicated to the absent  employee before the end of the provided sick leave or maternity leave) it will revoke the dismissal and will order the employer to:
-reinstate the employee (although the employee may refuse reinstatement and instead receive 15 months’ salary as an indemnity);
- pay employee an indemnity equal to the salary due from the date of the dismissal to the date of reinstatement, to a maximum of 12 months’ salary, minus any remuneration earned by employee from working during this period (aliunde perceptum) or that he would have earned had he duly sought new employment (aliunde percipiendum);
-pay social security contributions from the date of the dismissal to the date of the reinstatement.
However, small companies (see Item 7) are not required to pay back-pay or reinstate workers who are found to be unfairly dismissed.
</v>
          </cell>
          <cell r="J2844">
            <v>1</v>
          </cell>
          <cell r="M2844">
            <v>2</v>
          </cell>
          <cell r="P2844">
            <v>41108</v>
          </cell>
        </row>
        <row r="2845">
          <cell r="A2845" t="str">
            <v>ITAREG92013</v>
          </cell>
          <cell r="B2845" t="str">
            <v>ITA</v>
          </cell>
          <cell r="C2845" t="str">
            <v>Italy</v>
          </cell>
          <cell r="D2845" t="str">
            <v>Item 9</v>
          </cell>
          <cell r="E2845" t="str">
            <v>REG9</v>
          </cell>
          <cell r="F2845" t="str">
            <v>Maximum time for claim</v>
          </cell>
          <cell r="G2845">
            <v>2013</v>
          </cell>
          <cell r="H2845">
            <v>2013</v>
          </cell>
          <cell r="I2845" t="str">
            <v>60 days</v>
          </cell>
          <cell r="J2845">
            <v>2</v>
          </cell>
          <cell r="M2845">
            <v>2</v>
          </cell>
        </row>
        <row r="2846">
          <cell r="A2846" t="str">
            <v>ITAFTC12013</v>
          </cell>
          <cell r="B2846" t="str">
            <v>ITA</v>
          </cell>
          <cell r="C2846" t="str">
            <v>Italy</v>
          </cell>
          <cell r="D2846" t="str">
            <v>Item 10</v>
          </cell>
          <cell r="E2846" t="str">
            <v>FTC1</v>
          </cell>
          <cell r="F2846" t="str">
            <v>Valid cases for use of fixed-term contracts, other than  “objective”  or “material” situation</v>
          </cell>
          <cell r="G2846">
            <v>2013</v>
          </cell>
          <cell r="H2846">
            <v>2013</v>
          </cell>
          <cell r="I2846" t="str">
            <v xml:space="preserve">Fixed term contracts can be used for technical, production and organizational reasons including the replacement of absent workers, and for types of work normally carried out by the firm.
The first contract between an employer and a worker does not need justifications if its duration is no longer than one year
</v>
          </cell>
          <cell r="J2846">
            <v>2</v>
          </cell>
          <cell r="M2846">
            <v>2</v>
          </cell>
          <cell r="P2846">
            <v>40491</v>
          </cell>
        </row>
        <row r="2847">
          <cell r="A2847" t="str">
            <v>ITAFTC22013</v>
          </cell>
          <cell r="B2847" t="str">
            <v>ITA</v>
          </cell>
          <cell r="C2847" t="str">
            <v>Italy</v>
          </cell>
          <cell r="D2847" t="str">
            <v>Item 11</v>
          </cell>
          <cell r="E2847" t="str">
            <v>FTC2</v>
          </cell>
          <cell r="F2847" t="str">
            <v>Maximum number of successive fixed-term contracts</v>
          </cell>
          <cell r="G2847">
            <v>2013</v>
          </cell>
          <cell r="H2847">
            <v>2013</v>
          </cell>
          <cell r="I2847" t="str">
            <v xml:space="preserve">One extension is possible provided that the duration initially agreed is less than three years.
It is possible to conclude successive FTCs within a time frame of 36 months.
</v>
          </cell>
          <cell r="J2847">
            <v>2</v>
          </cell>
          <cell r="M2847">
            <v>4</v>
          </cell>
        </row>
        <row r="2848">
          <cell r="A2848" t="str">
            <v>ITAFTC32013</v>
          </cell>
          <cell r="B2848" t="str">
            <v>ITA</v>
          </cell>
          <cell r="C2848" t="str">
            <v>Italy</v>
          </cell>
          <cell r="D2848" t="str">
            <v>Item 12</v>
          </cell>
          <cell r="E2848" t="str">
            <v>FTC3</v>
          </cell>
          <cell r="F2848" t="str">
            <v>Maximum cumulated duration of successive fixed-term contracts</v>
          </cell>
          <cell r="G2848">
            <v>2013</v>
          </cell>
          <cell r="H2848">
            <v>2013</v>
          </cell>
          <cell r="I2848" t="str">
            <v xml:space="preserve">36 months, with further renewal possible with agreement of territorial employment Office, unless collective agreements define a longer duration.
One year in cases that do not require any justification (see Item 10)
</v>
          </cell>
          <cell r="J2848">
            <v>36</v>
          </cell>
          <cell r="M2848">
            <v>1</v>
          </cell>
        </row>
        <row r="2849">
          <cell r="A2849" t="str">
            <v>ITATWA12013</v>
          </cell>
          <cell r="B2849" t="str">
            <v>ITA</v>
          </cell>
          <cell r="C2849" t="str">
            <v>Italy</v>
          </cell>
          <cell r="D2849" t="str">
            <v>Item 13</v>
          </cell>
          <cell r="E2849" t="str">
            <v>TWA1</v>
          </cell>
          <cell r="F2849" t="str">
            <v>Types of work for which TWA employment is legal</v>
          </cell>
          <cell r="G2849">
            <v>2013</v>
          </cell>
          <cell r="H2849">
            <v>2013</v>
          </cell>
          <cell r="I2849"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striking workers.
Only for the first fixed-term assignment at the user firm there is no necessity to justify technical, production or organizational reasons (Law 92/2012).</v>
          </cell>
          <cell r="J2849">
            <v>3</v>
          </cell>
          <cell r="M2849">
            <v>1.5</v>
          </cell>
          <cell r="P2849">
            <v>41108</v>
          </cell>
        </row>
        <row r="2850">
          <cell r="A2850" t="str">
            <v>ITATWA22013</v>
          </cell>
          <cell r="B2850" t="str">
            <v>ITA</v>
          </cell>
          <cell r="C2850" t="str">
            <v>Italy</v>
          </cell>
          <cell r="D2850" t="str">
            <v>Item 14</v>
          </cell>
          <cell r="E2850" t="str">
            <v>TWA2A, TWA2B</v>
          </cell>
          <cell r="F2850" t="str">
            <v>Are there any restrictions on the number of renewals of a TWA contract?</v>
          </cell>
          <cell r="G2850">
            <v>2013</v>
          </cell>
          <cell r="H2850">
            <v>2013</v>
          </cell>
          <cell r="I2850" t="str">
            <v xml:space="preserve">Yes for assignments, in the cases and for the duration set forth in the collective agreement used by temporary work agencies.
Contracts between the agency and the worker can be open-ended
</v>
          </cell>
          <cell r="J2850" t="str">
            <v>Yes</v>
          </cell>
          <cell r="K2850" t="str">
            <v>No</v>
          </cell>
          <cell r="M2850">
            <v>4</v>
          </cell>
          <cell r="N2850">
            <v>2</v>
          </cell>
        </row>
        <row r="2851">
          <cell r="A2851" t="str">
            <v>ITATWA32013</v>
          </cell>
          <cell r="B2851" t="str">
            <v>ITA</v>
          </cell>
          <cell r="C2851" t="str">
            <v>Italy</v>
          </cell>
          <cell r="D2851" t="str">
            <v>Item 15</v>
          </cell>
          <cell r="E2851" t="str">
            <v>TWA3A, TWA3B</v>
          </cell>
          <cell r="F2851" t="str">
            <v>Maximum cumulated duration of temporary work contracts</v>
          </cell>
          <cell r="G2851">
            <v>2013</v>
          </cell>
          <cell r="H2851">
            <v>2013</v>
          </cell>
          <cell r="I2851"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2851">
            <v>100</v>
          </cell>
          <cell r="K2851">
            <v>100</v>
          </cell>
          <cell r="M2851">
            <v>0</v>
          </cell>
          <cell r="N2851">
            <v>0</v>
          </cell>
        </row>
        <row r="2852">
          <cell r="A2852" t="str">
            <v>ITATWA42013</v>
          </cell>
          <cell r="B2852" t="str">
            <v>ITA</v>
          </cell>
          <cell r="C2852" t="str">
            <v>Italy</v>
          </cell>
          <cell r="D2852" t="str">
            <v>Item 16</v>
          </cell>
          <cell r="E2852" t="str">
            <v>TWA4</v>
          </cell>
          <cell r="F2852" t="str">
            <v>Authorisation and reporting obligations</v>
          </cell>
          <cell r="G2852">
            <v>2013</v>
          </cell>
          <cell r="H2852">
            <v>2013</v>
          </cell>
          <cell r="I2852"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2852">
            <v>3</v>
          </cell>
          <cell r="M2852">
            <v>6</v>
          </cell>
        </row>
        <row r="2853">
          <cell r="A2853" t="str">
            <v>ITATWA52013</v>
          </cell>
          <cell r="B2853" t="str">
            <v>ITA</v>
          </cell>
          <cell r="C2853" t="str">
            <v>Italy</v>
          </cell>
          <cell r="D2853" t="str">
            <v>Item 17</v>
          </cell>
          <cell r="E2853" t="str">
            <v>TWA5</v>
          </cell>
          <cell r="F2853" t="str">
            <v>Equal treatment for TWA workers</v>
          </cell>
          <cell r="G2853">
            <v>2013</v>
          </cell>
          <cell r="H2853">
            <v>2013</v>
          </cell>
          <cell r="I2853" t="str">
            <v>TWA workers are entitled to receive the same pay and conditions as other workers in the firm for equal work, equivalent tasks or jobs of the same nature.</v>
          </cell>
          <cell r="J2853">
            <v>2</v>
          </cell>
          <cell r="M2853">
            <v>6</v>
          </cell>
        </row>
        <row r="2854">
          <cell r="A2854" t="str">
            <v>ITACD12013</v>
          </cell>
          <cell r="B2854" t="str">
            <v>ITA</v>
          </cell>
          <cell r="C2854" t="str">
            <v>Italy</v>
          </cell>
          <cell r="D2854" t="str">
            <v>Item 18</v>
          </cell>
          <cell r="E2854" t="str">
            <v>CD1</v>
          </cell>
          <cell r="F2854" t="str">
            <v>Definition of collective dismissal</v>
          </cell>
          <cell r="G2854">
            <v>2013</v>
          </cell>
          <cell r="H2854">
            <v>2013</v>
          </cell>
          <cell r="I2854" t="str">
            <v>In firms with 15 and more employees and over  a period of 120 days, 5+ workers in a single production unit; 5+ workers in several units within one province.</v>
          </cell>
          <cell r="J2854">
            <v>4</v>
          </cell>
          <cell r="M2854">
            <v>6</v>
          </cell>
        </row>
        <row r="2855">
          <cell r="A2855" t="str">
            <v>ITACD22013</v>
          </cell>
          <cell r="B2855" t="str">
            <v>ITA</v>
          </cell>
          <cell r="C2855" t="str">
            <v>Italy</v>
          </cell>
          <cell r="D2855" t="str">
            <v>Item 19</v>
          </cell>
          <cell r="E2855" t="str">
            <v>CD2</v>
          </cell>
          <cell r="F2855" t="str">
            <v>Additional notification requirements in case of collective dismissals</v>
          </cell>
          <cell r="G2855">
            <v>2013</v>
          </cell>
          <cell r="H2855">
            <v>2013</v>
          </cell>
          <cell r="I2855" t="str">
            <v>Notification of employee representatives: Duty to inform employee representatives and competent trade union and set up a joint examination committee. Notification of public authorities: Notification of labour authorities.</v>
          </cell>
          <cell r="J2855">
            <v>1</v>
          </cell>
          <cell r="M2855">
            <v>3</v>
          </cell>
          <cell r="P2855">
            <v>41108</v>
          </cell>
        </row>
        <row r="2856">
          <cell r="A2856" t="str">
            <v>ITACD32013</v>
          </cell>
          <cell r="B2856" t="str">
            <v>ITA</v>
          </cell>
          <cell r="C2856" t="str">
            <v>Italy</v>
          </cell>
          <cell r="D2856" t="str">
            <v>Item 20</v>
          </cell>
          <cell r="E2856" t="str">
            <v>CD3</v>
          </cell>
          <cell r="F2856" t="str">
            <v>Additional delays involved in case of collective dismissals</v>
          </cell>
          <cell r="G2856">
            <v>2013</v>
          </cell>
          <cell r="H2856">
            <v>2013</v>
          </cell>
          <cell r="I2856"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2856">
            <v>34.5</v>
          </cell>
          <cell r="M2856">
            <v>3</v>
          </cell>
        </row>
        <row r="2857">
          <cell r="A2857" t="str">
            <v>ITACD42013</v>
          </cell>
          <cell r="B2857" t="str">
            <v>ITA</v>
          </cell>
          <cell r="C2857" t="str">
            <v>Italy</v>
          </cell>
          <cell r="D2857" t="str">
            <v>Item 21</v>
          </cell>
          <cell r="E2857" t="str">
            <v>CD4</v>
          </cell>
          <cell r="F2857" t="str">
            <v>Other special costs to employers in case of collective dismissals</v>
          </cell>
          <cell r="G2857">
            <v>2013</v>
          </cell>
          <cell r="H2857">
            <v>2013</v>
          </cell>
          <cell r="I2857"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2857">
            <v>1</v>
          </cell>
          <cell r="M2857">
            <v>3</v>
          </cell>
        </row>
        <row r="2858">
          <cell r="A2858" t="str">
            <v>AUSREG12012</v>
          </cell>
          <cell r="B2858" t="str">
            <v>AUS</v>
          </cell>
          <cell r="C2858" t="str">
            <v>Australia</v>
          </cell>
          <cell r="D2858" t="str">
            <v>Item 1</v>
          </cell>
          <cell r="E2858" t="str">
            <v>REG1</v>
          </cell>
          <cell r="F2858" t="str">
            <v>Notification procedures</v>
          </cell>
          <cell r="G2858">
            <v>2012</v>
          </cell>
          <cell r="H2858">
            <v>2012</v>
          </cell>
          <cell r="I2858" t="str">
            <v xml:space="preserve">An employer must not terminate an employee’s employment unless the employer has given the employee written notice of the day of the termination (which cannot be before the day the notice is given (Fair Work Act, s.117(1)).
Section 123 limits the scope of the above provision for regular employees in the case of serious misconduct.
</v>
          </cell>
          <cell r="J2858">
            <v>1</v>
          </cell>
          <cell r="M2858">
            <v>2</v>
          </cell>
          <cell r="P2858">
            <v>40179</v>
          </cell>
        </row>
        <row r="2859">
          <cell r="A2859" t="str">
            <v>AUSREG22012</v>
          </cell>
          <cell r="B2859" t="str">
            <v>AUS</v>
          </cell>
          <cell r="C2859" t="str">
            <v>Australia</v>
          </cell>
          <cell r="D2859" t="str">
            <v>Item 2</v>
          </cell>
          <cell r="E2859" t="str">
            <v>REG2</v>
          </cell>
          <cell r="F2859" t="str">
            <v>Delay before notice can start</v>
          </cell>
          <cell r="G2859">
            <v>2012</v>
          </cell>
          <cell r="H2859">
            <v>2012</v>
          </cell>
          <cell r="I2859" t="str">
            <v xml:space="preserve">No substantive change. The FW Act does not establish a general obligation to provide reasons before any dismissal. However, this obligation is implied since notification to the employee is one of the criteria to be considered by Fair Work Australia when assessing whether dismissal was harsh, unjust or unreasonable (s.387)   </v>
          </cell>
          <cell r="J2859">
            <v>4</v>
          </cell>
          <cell r="M2859">
            <v>1</v>
          </cell>
        </row>
        <row r="2860">
          <cell r="A2860" t="str">
            <v>AUSREG32012</v>
          </cell>
          <cell r="B2860" t="str">
            <v>AUS</v>
          </cell>
          <cell r="C2860" t="str">
            <v>Australia</v>
          </cell>
          <cell r="D2860" t="str">
            <v>Item 3</v>
          </cell>
          <cell r="E2860" t="str">
            <v>REG3A, REG3B, REG3C</v>
          </cell>
          <cell r="F2860" t="str">
            <v>Notice / tenure</v>
          </cell>
          <cell r="G2860">
            <v>2012</v>
          </cell>
          <cell r="H2860">
            <v>2012</v>
          </cell>
          <cell r="I2860" t="str">
            <v>No update to provisions, but reference in FW Act is s.117 (3)</v>
          </cell>
          <cell r="J2860">
            <v>0.25</v>
          </cell>
          <cell r="K2860">
            <v>0.75</v>
          </cell>
          <cell r="L2860">
            <v>1</v>
          </cell>
          <cell r="M2860">
            <v>1</v>
          </cell>
          <cell r="N2860">
            <v>1</v>
          </cell>
          <cell r="O2860">
            <v>1</v>
          </cell>
        </row>
        <row r="2861">
          <cell r="A2861" t="str">
            <v>AUSREG42012</v>
          </cell>
          <cell r="B2861" t="str">
            <v>AUS</v>
          </cell>
          <cell r="C2861" t="str">
            <v>Australia</v>
          </cell>
          <cell r="D2861" t="str">
            <v>Item 4</v>
          </cell>
          <cell r="E2861" t="str">
            <v>REG4A, REG4B, REG4C</v>
          </cell>
          <cell r="F2861" t="str">
            <v>Severance pay / tenure</v>
          </cell>
          <cell r="G2861">
            <v>2012</v>
          </cell>
          <cell r="H2861">
            <v>2012</v>
          </cell>
          <cell r="I2861" t="str">
            <v>Redundancy pay under the Fair Work Act as prescribed  (s119(2)) =
1&lt;2y=4w | 2&lt;3-=6   3&lt;4=7
4&lt;5=8      5&lt;6=10   6&lt;7=11
7&lt;8-13     8&lt;9=14w  9&lt;10=16w
10&gt; = 12w
Excluded from obligation to pay redundancy pay= employee whose period of continuous service with the employer&lt;12 months or where the employer is a small business employer (&lt;15 employees) (s.121)</v>
          </cell>
          <cell r="J2861">
            <v>0</v>
          </cell>
          <cell r="K2861">
            <v>1</v>
          </cell>
          <cell r="L2861">
            <v>1.5</v>
          </cell>
          <cell r="M2861">
            <v>0</v>
          </cell>
          <cell r="N2861">
            <v>2</v>
          </cell>
          <cell r="O2861">
            <v>1</v>
          </cell>
          <cell r="P2861">
            <v>40179</v>
          </cell>
        </row>
        <row r="2862">
          <cell r="A2862" t="str">
            <v>AUSREG52012</v>
          </cell>
          <cell r="B2862" t="str">
            <v>AUS</v>
          </cell>
          <cell r="C2862" t="str">
            <v>Australia</v>
          </cell>
          <cell r="D2862" t="str">
            <v>Item 5</v>
          </cell>
          <cell r="E2862" t="str">
            <v>REG5</v>
          </cell>
          <cell r="F2862" t="str">
            <v>Definition of justified or unfair dismissal</v>
          </cell>
          <cell r="G2862">
            <v>2012</v>
          </cell>
          <cell r="H2862">
            <v>2012</v>
          </cell>
          <cell r="I2862" t="str">
            <v xml:space="preserve">Whether a dismissal is unfair is decided by Fair Work Australia (which is the national workplace relations tribunal)(ss385, 390, Fair Work Act).
An unfair dismissal occurs where an employee is dismissed, and i) the dismissal was harsh, unjust or unreasonable, and ii) the dismissal was not a case of genuine redundancy, and iii) the dismissal was not consistent with the Small Business Fair Dismissal Code, where the employee was employed by a small business. (A small business is a business that employs fewer than 15 employees.) FWA Guide; Fair Work Act, s.385).
This phrase ‘harsh, unjust or unreasonable’ is not defined but factors taken into account in determining whether it applies are: whether there was a valid reason for the termination related to the capacity/conduct of the employee , whether employee was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A person's dismissal is a ‘genuine redundancy’ if i) the person's employer no longer required the person's job to be performed by anyone because of changes in the operational requirements of the employer's enterprise, and ii) the employer has complied with any obligation in a modern award or enterprise agreement that applied to the employment to consult about the redundancy.
A person's redundancy is not a genuine redundancy if it would have been reasonable in all the circumstances for the person to be redeployed within the company or an associated entity of the company. This means that an employer cannot dismiss a worker on the basis of redundancy without first considering opportunities for redeployment.
FW Act also contains a set of general protections against discriminatory or wrongful treatment which includes but is not limited to protection against dismissal on certain prohibited grounds.
Prohibited grounds: marital status; pregnancy; maternity leave; family responsibilities; filing a complaint against the employer; temporary work injury or illness; race; colour; sex; sexual orientation; religion; political opinion; social origin; age; trade union membership and activities; disabilities; parental leave; adoption leave.
</v>
          </cell>
          <cell r="J2862">
            <v>2</v>
          </cell>
          <cell r="M2862">
            <v>4</v>
          </cell>
          <cell r="P2862">
            <v>39995</v>
          </cell>
        </row>
        <row r="2863">
          <cell r="A2863" t="str">
            <v>AUSREG62012</v>
          </cell>
          <cell r="B2863" t="str">
            <v>AUS</v>
          </cell>
          <cell r="C2863" t="str">
            <v>Australia</v>
          </cell>
          <cell r="D2863" t="str">
            <v>Item 6</v>
          </cell>
          <cell r="E2863" t="str">
            <v>REG6</v>
          </cell>
          <cell r="F2863" t="str">
            <v>Trial period</v>
          </cell>
          <cell r="G2863">
            <v>2012</v>
          </cell>
          <cell r="H2863">
            <v>2012</v>
          </cell>
          <cell r="I2863" t="str">
            <v>An employee is eligible to make an application for unfair dismissal if they have completed the minimum employment period of: i) 1yr – where the employer is a small business (fewer than 15 employees); or ii) 6 months – where the employer is not a small business (Fair Work Act, s.382; FWA Guide)</v>
          </cell>
          <cell r="J2863">
            <v>6</v>
          </cell>
          <cell r="M2863">
            <v>3</v>
          </cell>
          <cell r="P2863">
            <v>39995</v>
          </cell>
        </row>
        <row r="2864">
          <cell r="A2864" t="str">
            <v>AUSREG72012</v>
          </cell>
          <cell r="B2864" t="str">
            <v>AUS</v>
          </cell>
          <cell r="C2864" t="str">
            <v>Australia</v>
          </cell>
          <cell r="D2864" t="str">
            <v>Item 7</v>
          </cell>
          <cell r="E2864" t="str">
            <v>REG7</v>
          </cell>
          <cell r="F2864" t="str">
            <v xml:space="preserve">Compensation following unfair dismissal </v>
          </cell>
          <cell r="G2864">
            <v>2012</v>
          </cell>
          <cell r="H2864">
            <v>2012</v>
          </cell>
          <cell r="I2864" t="str">
            <v>FWA may award compensation for up to 26 weeks pay or half the amount of the ‘high income threshold’ (which was $123,000 as at 1 July 2012 [it is indexed annually], so $61,650), whichever is lesser. (FWO; Fair Work Act,  s.392)</v>
          </cell>
          <cell r="J2864">
            <v>6</v>
          </cell>
          <cell r="M2864">
            <v>1</v>
          </cell>
        </row>
        <row r="2865">
          <cell r="A2865" t="str">
            <v>AUSREG82012</v>
          </cell>
          <cell r="B2865" t="str">
            <v>AUS</v>
          </cell>
          <cell r="C2865" t="str">
            <v>Australia</v>
          </cell>
          <cell r="D2865" t="str">
            <v>Item 8</v>
          </cell>
          <cell r="E2865" t="str">
            <v>REG8</v>
          </cell>
          <cell r="F2865" t="str">
            <v>Possibility of reinstatement following unfair dismissal</v>
          </cell>
          <cell r="G2865">
            <v>2012</v>
          </cell>
          <cell r="H2865">
            <v>2012</v>
          </cell>
          <cell r="I2865" t="str">
            <v>Reinstatement is the preferred remedy if FWA is satisfied an employee was unfairly dismissed then it may order the employee's reinstatement together with continuity of service and lost remuneration. (FWA web site; and see ss390 and 391). However, reinstatement is typically granted in no more than 20% of the cases in which the dismissal is found harsh, unjust or unreasonable by FWA.</v>
          </cell>
          <cell r="J2865">
            <v>1</v>
          </cell>
          <cell r="M2865">
            <v>2</v>
          </cell>
          <cell r="P2865">
            <v>39995</v>
          </cell>
        </row>
        <row r="2866">
          <cell r="A2866" t="str">
            <v>AUSREG92012</v>
          </cell>
          <cell r="B2866" t="str">
            <v>AUS</v>
          </cell>
          <cell r="C2866" t="str">
            <v>Australia</v>
          </cell>
          <cell r="D2866" t="str">
            <v>Item 9</v>
          </cell>
          <cell r="E2866" t="str">
            <v>REG9</v>
          </cell>
          <cell r="F2866" t="str">
            <v>Maximum time for claim</v>
          </cell>
          <cell r="G2866">
            <v>2012</v>
          </cell>
          <cell r="H2866">
            <v>2012</v>
          </cell>
          <cell r="I2866"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2866">
            <v>1.2</v>
          </cell>
          <cell r="M2866">
            <v>2</v>
          </cell>
          <cell r="P2866">
            <v>39995</v>
          </cell>
        </row>
        <row r="2867">
          <cell r="A2867" t="str">
            <v>AUSFTC12012</v>
          </cell>
          <cell r="B2867" t="str">
            <v>AUS</v>
          </cell>
          <cell r="C2867" t="str">
            <v>Australia</v>
          </cell>
          <cell r="D2867" t="str">
            <v>Item 10</v>
          </cell>
          <cell r="E2867" t="str">
            <v>FTC1</v>
          </cell>
          <cell r="F2867" t="str">
            <v>Valid cases for use of fixed-term contracts, other than  “objective”  or “material” situation</v>
          </cell>
          <cell r="G2867">
            <v>2012</v>
          </cell>
          <cell r="H2867">
            <v>2012</v>
          </cell>
          <cell r="I2867" t="str">
            <v>No restrictions in legislation</v>
          </cell>
          <cell r="J2867">
            <v>3</v>
          </cell>
          <cell r="M2867">
            <v>0</v>
          </cell>
        </row>
        <row r="2868">
          <cell r="A2868" t="str">
            <v>AUSFTC22012</v>
          </cell>
          <cell r="B2868" t="str">
            <v>AUS</v>
          </cell>
          <cell r="C2868" t="str">
            <v>Australia</v>
          </cell>
          <cell r="D2868" t="str">
            <v>Item 11</v>
          </cell>
          <cell r="E2868" t="str">
            <v>FTC2</v>
          </cell>
          <cell r="F2868" t="str">
            <v>Maximum number of successive fixed-term contracts</v>
          </cell>
          <cell r="G2868">
            <v>2012</v>
          </cell>
          <cell r="H2868">
            <v>2012</v>
          </cell>
          <cell r="I2868" t="str">
            <v xml:space="preserve">Estimated 1.5 No legal limit specified; but risk that, upon continuous renewal, the courts will find that the primary purpose of the contract is to avoid termination laws. </v>
          </cell>
          <cell r="J2868">
            <v>1.5</v>
          </cell>
          <cell r="M2868">
            <v>5</v>
          </cell>
        </row>
        <row r="2869">
          <cell r="A2869" t="str">
            <v>AUSFTC32012</v>
          </cell>
          <cell r="B2869" t="str">
            <v>AUS</v>
          </cell>
          <cell r="C2869" t="str">
            <v>Australia</v>
          </cell>
          <cell r="D2869" t="str">
            <v>Item 12</v>
          </cell>
          <cell r="E2869" t="str">
            <v>FTC3</v>
          </cell>
          <cell r="F2869" t="str">
            <v>Maximum cumulated duration of successive fixed-term contracts</v>
          </cell>
          <cell r="G2869">
            <v>2012</v>
          </cell>
          <cell r="H2869">
            <v>2012</v>
          </cell>
          <cell r="I2869" t="str">
            <v>No limit specified.</v>
          </cell>
          <cell r="J2869">
            <v>200</v>
          </cell>
          <cell r="M2869">
            <v>0</v>
          </cell>
        </row>
        <row r="2870">
          <cell r="A2870" t="str">
            <v>AUSTWA12012</v>
          </cell>
          <cell r="B2870" t="str">
            <v>AUS</v>
          </cell>
          <cell r="C2870" t="str">
            <v>Australia</v>
          </cell>
          <cell r="D2870" t="str">
            <v>Item 13</v>
          </cell>
          <cell r="E2870" t="str">
            <v>TWA1</v>
          </cell>
          <cell r="F2870" t="str">
            <v>Types of work for which TWA employment is legal</v>
          </cell>
          <cell r="G2870">
            <v>2012</v>
          </cell>
          <cell r="H2870">
            <v>2012</v>
          </cell>
          <cell r="I2870" t="str">
            <v>General</v>
          </cell>
          <cell r="J2870">
            <v>4</v>
          </cell>
          <cell r="M2870">
            <v>0</v>
          </cell>
        </row>
        <row r="2871">
          <cell r="A2871" t="str">
            <v>AUSTWA22012</v>
          </cell>
          <cell r="B2871" t="str">
            <v>AUS</v>
          </cell>
          <cell r="C2871" t="str">
            <v>Australia</v>
          </cell>
          <cell r="D2871" t="str">
            <v>Item 14</v>
          </cell>
          <cell r="E2871" t="str">
            <v>TWA2A, TWA2B</v>
          </cell>
          <cell r="F2871" t="str">
            <v>Are there any restrictions on the number of renewals of a TWA contract?</v>
          </cell>
          <cell r="G2871">
            <v>2012</v>
          </cell>
          <cell r="H2871">
            <v>2012</v>
          </cell>
          <cell r="I2871" t="str">
            <v>No.</v>
          </cell>
          <cell r="J2871" t="str">
            <v>No</v>
          </cell>
          <cell r="K2871" t="str">
            <v>No</v>
          </cell>
          <cell r="M2871">
            <v>2</v>
          </cell>
          <cell r="N2871">
            <v>2</v>
          </cell>
        </row>
        <row r="2872">
          <cell r="A2872" t="str">
            <v>AUSTWA32012</v>
          </cell>
          <cell r="B2872" t="str">
            <v>AUS</v>
          </cell>
          <cell r="C2872" t="str">
            <v>Australia</v>
          </cell>
          <cell r="D2872" t="str">
            <v>Item 15</v>
          </cell>
          <cell r="E2872" t="str">
            <v>TWA3A, TWA3B</v>
          </cell>
          <cell r="F2872" t="str">
            <v>Maximum cumulated duration of temporary work contracts</v>
          </cell>
          <cell r="G2872">
            <v>2012</v>
          </cell>
          <cell r="H2872">
            <v>2012</v>
          </cell>
          <cell r="I2872" t="str">
            <v>No limit.</v>
          </cell>
          <cell r="J2872">
            <v>100</v>
          </cell>
          <cell r="K2872">
            <v>100</v>
          </cell>
          <cell r="M2872">
            <v>0</v>
          </cell>
          <cell r="N2872">
            <v>0</v>
          </cell>
        </row>
        <row r="2873">
          <cell r="A2873" t="str">
            <v>AUSTWA42012</v>
          </cell>
          <cell r="B2873" t="str">
            <v>AUS</v>
          </cell>
          <cell r="C2873" t="str">
            <v>Australia</v>
          </cell>
          <cell r="D2873" t="str">
            <v>Item 16</v>
          </cell>
          <cell r="E2873" t="str">
            <v>TWA4</v>
          </cell>
          <cell r="F2873" t="str">
            <v>Authorisation and reporting obligations</v>
          </cell>
          <cell r="G2873">
            <v>2012</v>
          </cell>
          <cell r="H2873">
            <v>2012</v>
          </cell>
          <cell r="I2873" t="str">
            <v>No</v>
          </cell>
          <cell r="J2873">
            <v>0</v>
          </cell>
          <cell r="M2873">
            <v>0</v>
          </cell>
        </row>
        <row r="2874">
          <cell r="A2874" t="str">
            <v>AUSTWA52012</v>
          </cell>
          <cell r="B2874" t="str">
            <v>AUS</v>
          </cell>
          <cell r="C2874" t="str">
            <v>Australia</v>
          </cell>
          <cell r="D2874" t="str">
            <v>Item 17</v>
          </cell>
          <cell r="E2874" t="str">
            <v>TWA5</v>
          </cell>
          <cell r="F2874" t="str">
            <v>Equal treatment for TWA workers</v>
          </cell>
          <cell r="G2874">
            <v>2012</v>
          </cell>
          <cell r="H2874">
            <v>2012</v>
          </cell>
          <cell r="I2874"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2874">
            <v>1</v>
          </cell>
          <cell r="M2874">
            <v>3</v>
          </cell>
          <cell r="P2874">
            <v>40179</v>
          </cell>
        </row>
        <row r="2875">
          <cell r="A2875" t="str">
            <v>AUSCD12012</v>
          </cell>
          <cell r="B2875" t="str">
            <v>AUS</v>
          </cell>
          <cell r="C2875" t="str">
            <v>Australia</v>
          </cell>
          <cell r="D2875" t="str">
            <v>Item 18</v>
          </cell>
          <cell r="E2875" t="str">
            <v>CD1</v>
          </cell>
          <cell r="F2875" t="str">
            <v>Definition of collective dismissal</v>
          </cell>
          <cell r="G2875">
            <v>2012</v>
          </cell>
          <cell r="H2875">
            <v>2012</v>
          </cell>
          <cell r="I2875" t="str">
            <v>Dismissal of 15 or more employees for reasons of an economic, technological, structural or similar nature, or for reasons including such reasons. (Fair Work Act, s.530).
[Specific rules on notification and consultation in case of collective dismissal do not apply in relation to certain employees under s.534]</v>
          </cell>
          <cell r="J2875">
            <v>3</v>
          </cell>
          <cell r="M2875">
            <v>4.5</v>
          </cell>
          <cell r="P2875">
            <v>39995</v>
          </cell>
        </row>
        <row r="2876">
          <cell r="A2876" t="str">
            <v>AUSCD22012</v>
          </cell>
          <cell r="B2876" t="str">
            <v>AUS</v>
          </cell>
          <cell r="C2876" t="str">
            <v>Australia</v>
          </cell>
          <cell r="D2876" t="str">
            <v>Item 19</v>
          </cell>
          <cell r="E2876" t="str">
            <v>CD2</v>
          </cell>
          <cell r="F2876" t="str">
            <v>Additional notification requirements in case of collective dismissals</v>
          </cell>
          <cell r="G2876">
            <v>2012</v>
          </cell>
          <cell r="H2876">
            <v>2012</v>
          </cell>
          <cell r="I2876" t="str">
            <v xml:space="preserve">An employer is required to notify Centrelink in writing if the employer has decided to dismiss 15 or more employees for reasons of an economic, technological, structural or similar nature, or for reasons including such reasons.  (s530(1)) The notice must be given as soon as practicable after the decision is made and before the employees are dismissed in accordance with the decision (s.530(3)).
The employer also is obliged to notify or consult a registered employee association.  (s.532(2)).
</v>
          </cell>
          <cell r="J2876">
            <v>2</v>
          </cell>
          <cell r="M2876">
            <v>6</v>
          </cell>
          <cell r="P2876">
            <v>39995</v>
          </cell>
        </row>
        <row r="2877">
          <cell r="A2877" t="str">
            <v>AUSCD32012</v>
          </cell>
          <cell r="B2877" t="str">
            <v>AUS</v>
          </cell>
          <cell r="C2877" t="str">
            <v>Australia</v>
          </cell>
          <cell r="D2877" t="str">
            <v>Item 20</v>
          </cell>
          <cell r="E2877" t="str">
            <v>CD3</v>
          </cell>
          <cell r="F2877" t="str">
            <v>Additional delays involved in case of collective dismissals</v>
          </cell>
          <cell r="G2877">
            <v>2012</v>
          </cell>
          <cell r="H2877">
            <v>2012</v>
          </cell>
          <cell r="I2877" t="str">
            <v xml:space="preserve">No specific delay in Act or Regulations, but must go through consultation steps with relevant unions, including measures to avert the terminations, or minimise the terminations, and measures (such as finding alternative employment) to mitigate the adverse effect of the termination(s) (s.531(3)). 
Calculation: 2 days: 6 days for consultations – 4 days for item 2
</v>
          </cell>
          <cell r="J2877">
            <v>5</v>
          </cell>
          <cell r="M2877">
            <v>1</v>
          </cell>
          <cell r="P2877">
            <v>39995</v>
          </cell>
        </row>
        <row r="2878">
          <cell r="A2878" t="str">
            <v>AUSCD42012</v>
          </cell>
          <cell r="B2878" t="str">
            <v>AUS</v>
          </cell>
          <cell r="C2878" t="str">
            <v>Australia</v>
          </cell>
          <cell r="D2878" t="str">
            <v>Item 21</v>
          </cell>
          <cell r="E2878" t="str">
            <v>CD4</v>
          </cell>
          <cell r="F2878" t="str">
            <v>Other special costs to employers in case of collective dismissals</v>
          </cell>
          <cell r="G2878">
            <v>2012</v>
          </cell>
          <cell r="H2878">
            <v>2012</v>
          </cell>
          <cell r="I2878" t="str">
            <v xml:space="preserve">Type of negotiation required: Consultation on alternatives to redundancy and selection standards. 
Selection criteria: Law requires fair basis of employee selection. 
Severance pay: No special regulations for collective dismissal.
</v>
          </cell>
          <cell r="J2878">
            <v>0</v>
          </cell>
          <cell r="M2878">
            <v>0</v>
          </cell>
        </row>
        <row r="2879">
          <cell r="A2879" t="str">
            <v>AUSREG12013</v>
          </cell>
          <cell r="B2879" t="str">
            <v>AUS</v>
          </cell>
          <cell r="C2879" t="str">
            <v>Australia</v>
          </cell>
          <cell r="D2879" t="str">
            <v>Item 1</v>
          </cell>
          <cell r="E2879" t="str">
            <v>REG1</v>
          </cell>
          <cell r="F2879" t="str">
            <v>Notification procedures</v>
          </cell>
          <cell r="G2879">
            <v>2013</v>
          </cell>
          <cell r="H2879">
            <v>2013</v>
          </cell>
          <cell r="I2879" t="str">
            <v xml:space="preserve">An employer must not terminate an employee’s employment unless the employer has given the employee written notice of the day of the termination (which cannot be before the day the notice is given (Fair Work Act, s.117(1)).
Section 123 limits the scope of the above provision for regular employees in the case of serious misconduct.
</v>
          </cell>
          <cell r="J2879">
            <v>1</v>
          </cell>
          <cell r="M2879">
            <v>2</v>
          </cell>
        </row>
        <row r="2880">
          <cell r="A2880" t="str">
            <v>AUSREG22013</v>
          </cell>
          <cell r="B2880" t="str">
            <v>AUS</v>
          </cell>
          <cell r="C2880" t="str">
            <v>Australia</v>
          </cell>
          <cell r="D2880" t="str">
            <v>Item 2</v>
          </cell>
          <cell r="E2880" t="str">
            <v>REG2</v>
          </cell>
          <cell r="F2880" t="str">
            <v>Delay before notice can start</v>
          </cell>
          <cell r="G2880">
            <v>2013</v>
          </cell>
          <cell r="H2880">
            <v>2013</v>
          </cell>
          <cell r="I2880" t="str">
            <v xml:space="preserve">No substantive change. The FW Act does not establish a general obligation to provide reasons before any dismissal. However, this obligation is implied since notification to the employee is one of the criteria to be considered by Fair Work Australia when assessing whether dismissal was harsh, unjust or unreasonable (s.387)   </v>
          </cell>
          <cell r="J2880">
            <v>4</v>
          </cell>
          <cell r="M2880">
            <v>1</v>
          </cell>
        </row>
        <row r="2881">
          <cell r="A2881" t="str">
            <v>AUSREG32013</v>
          </cell>
          <cell r="B2881" t="str">
            <v>AUS</v>
          </cell>
          <cell r="C2881" t="str">
            <v>Australia</v>
          </cell>
          <cell r="D2881" t="str">
            <v>Item 3</v>
          </cell>
          <cell r="E2881" t="str">
            <v>REG3A, REG3B, REG3C</v>
          </cell>
          <cell r="F2881" t="str">
            <v>Notice / tenure</v>
          </cell>
          <cell r="G2881">
            <v>2013</v>
          </cell>
          <cell r="H2881">
            <v>2013</v>
          </cell>
          <cell r="I2881" t="str">
            <v>No update to provisions, but reference in FW Act is s.117 (3)</v>
          </cell>
          <cell r="J2881">
            <v>0.25</v>
          </cell>
          <cell r="K2881">
            <v>0.75</v>
          </cell>
          <cell r="L2881">
            <v>1</v>
          </cell>
          <cell r="M2881">
            <v>1</v>
          </cell>
          <cell r="N2881">
            <v>1</v>
          </cell>
          <cell r="O2881">
            <v>1</v>
          </cell>
        </row>
        <row r="2882">
          <cell r="A2882" t="str">
            <v>AUSREG42013</v>
          </cell>
          <cell r="B2882" t="str">
            <v>AUS</v>
          </cell>
          <cell r="C2882" t="str">
            <v>Australia</v>
          </cell>
          <cell r="D2882" t="str">
            <v>Item 4</v>
          </cell>
          <cell r="E2882" t="str">
            <v>REG4A, REG4B, REG4C</v>
          </cell>
          <cell r="F2882" t="str">
            <v>Severance pay / tenure</v>
          </cell>
          <cell r="G2882">
            <v>2013</v>
          </cell>
          <cell r="H2882">
            <v>2013</v>
          </cell>
          <cell r="I2882" t="str">
            <v>Redundancy pay under the Fair Work Act as prescribed  (s119(2)) =
1&lt;2y=4w | 2&lt;3-=6   3&lt;4=7
4&lt;5=8      5&lt;6=10   6&lt;7=11
7&lt;8-13     8&lt;9=14w  9&lt;10=16w
10&gt; = 12w
Excluded from obligation to pay redundancy pay= employee whose period of continuous service with the employer&lt;12 months or where the employer is a small business employer (&lt;15 employees) (s.121)</v>
          </cell>
          <cell r="J2882">
            <v>0</v>
          </cell>
          <cell r="K2882">
            <v>1</v>
          </cell>
          <cell r="L2882">
            <v>1.5</v>
          </cell>
          <cell r="M2882">
            <v>0</v>
          </cell>
          <cell r="N2882">
            <v>2</v>
          </cell>
          <cell r="O2882">
            <v>1</v>
          </cell>
        </row>
        <row r="2883">
          <cell r="A2883" t="str">
            <v>AUSREG52013</v>
          </cell>
          <cell r="B2883" t="str">
            <v>AUS</v>
          </cell>
          <cell r="C2883" t="str">
            <v>Australia</v>
          </cell>
          <cell r="D2883" t="str">
            <v>Item 5</v>
          </cell>
          <cell r="E2883" t="str">
            <v>REG5</v>
          </cell>
          <cell r="F2883" t="str">
            <v>Definition of justified or unfair dismissal</v>
          </cell>
          <cell r="G2883">
            <v>2013</v>
          </cell>
          <cell r="H2883">
            <v>2013</v>
          </cell>
          <cell r="I2883" t="str">
            <v xml:space="preserve">Whether a dismissal is unfair is decided by Fair Work Australia (which is the national workplace relations tribunal)(ss385, 390, Fair Work Act).
An unfair dismissal occurs where an employee is dismissed, and i) the dismissal was harsh, unjust or unreasonable, and ii) the dismissal was not a case of genuine redundancy, and iii) the dismissal was not consistent with the Small Business Fair Dismissal Code, where the employee was employed by a small business. (A small business is a business that employs fewer than 15 employees.) FWA Guide; Fair Work Act, s.385).
This phrase ‘harsh, unjust or unreasonable’ is not defined but factors taken into account in determining whether it applies are: whether there was a valid reason for the termination related to the capacity/conduct of the employee , whether employee was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A person's dismissal is a ‘genuine redundancy’ if i) the person's employer no longer required the person's job to be performed by anyone because of changes in the operational requirements of the employer's enterprise, and ii) the employer has complied with any obligation in a modern award or enterprise agreement that applied to the employment to consult about the redundancy.
A person's redundancy is not a genuine redundancy if it would have been reasonable in all the circumstances for the person to be redeployed within the company or an associated entity of the company. This means that an employer cannot dismiss a worker on the basis of redundancy without first considering opportunities for redeployment.
FW Act also contains a set of general protections against discriminatory or wrongful treatment which includes but is not limited to protection against dismissal on certain prohibited grounds.
Prohibited grounds: marital status; pregnancy; maternity leave; family responsibilities; filing a complaint against the employer; temporary work injury or illness; race; colour; sex; sexual orientation; religion; political opinion; social origin; age; trade union membership and activities; disabilities; parental leave; adoption leave.
</v>
          </cell>
          <cell r="J2883">
            <v>2</v>
          </cell>
          <cell r="M2883">
            <v>4</v>
          </cell>
        </row>
        <row r="2884">
          <cell r="A2884" t="str">
            <v>AUSREG62013</v>
          </cell>
          <cell r="B2884" t="str">
            <v>AUS</v>
          </cell>
          <cell r="C2884" t="str">
            <v>Australia</v>
          </cell>
          <cell r="D2884" t="str">
            <v>Item 6</v>
          </cell>
          <cell r="E2884" t="str">
            <v>REG6</v>
          </cell>
          <cell r="F2884" t="str">
            <v>Trial period</v>
          </cell>
          <cell r="G2884">
            <v>2013</v>
          </cell>
          <cell r="H2884">
            <v>2013</v>
          </cell>
          <cell r="I2884" t="str">
            <v>An employee is eligible to make an application for unfair dismissal if they have completed the minimum employment period of: i) 1yr – where the employer is a small business (fewer than 15 employees); or ii) 6 months – where the employer is not a small business (Fair Work Act, s.382; FWA Guide)</v>
          </cell>
          <cell r="J2884">
            <v>6</v>
          </cell>
          <cell r="M2884">
            <v>3</v>
          </cell>
        </row>
        <row r="2885">
          <cell r="A2885" t="str">
            <v>AUSREG72013</v>
          </cell>
          <cell r="B2885" t="str">
            <v>AUS</v>
          </cell>
          <cell r="C2885" t="str">
            <v>Australia</v>
          </cell>
          <cell r="D2885" t="str">
            <v>Item 7</v>
          </cell>
          <cell r="E2885" t="str">
            <v>REG7</v>
          </cell>
          <cell r="F2885" t="str">
            <v xml:space="preserve">Compensation following unfair dismissal </v>
          </cell>
          <cell r="G2885">
            <v>2013</v>
          </cell>
          <cell r="H2885">
            <v>2013</v>
          </cell>
          <cell r="I2885" t="str">
            <v>FWA may award compensation for up to 26 weeks pay or half the amount of the ‘high income threshold’ (which was $123,000 as at 1 July 2012 [it is indexed annually], so $61,650), whichever is lesser. (FWO; Fair Work Act,  s.392)</v>
          </cell>
          <cell r="J2885">
            <v>6</v>
          </cell>
          <cell r="M2885">
            <v>1</v>
          </cell>
        </row>
        <row r="2886">
          <cell r="A2886" t="str">
            <v>AUSREG82013</v>
          </cell>
          <cell r="B2886" t="str">
            <v>AUS</v>
          </cell>
          <cell r="C2886" t="str">
            <v>Australia</v>
          </cell>
          <cell r="D2886" t="str">
            <v>Item 8</v>
          </cell>
          <cell r="E2886" t="str">
            <v>REG8</v>
          </cell>
          <cell r="F2886" t="str">
            <v>Possibility of reinstatement following unfair dismissal</v>
          </cell>
          <cell r="G2886">
            <v>2013</v>
          </cell>
          <cell r="H2886">
            <v>2013</v>
          </cell>
          <cell r="I2886" t="str">
            <v>Reinstatement is the preferred remedy if FWA is satisfied an employee was unfairly dismissed then it may order the employee's reinstatement together with continuity of service and lost remuneration. (FWA web site; and see ss390 and 391). However, reinstatement is typically granted in no more than 20% of the cases in which the dismissal is found harsh, unjust or unreasonable by FWA.</v>
          </cell>
          <cell r="J2886">
            <v>1</v>
          </cell>
          <cell r="M2886">
            <v>2</v>
          </cell>
        </row>
        <row r="2887">
          <cell r="A2887" t="str">
            <v>AUSREG92013</v>
          </cell>
          <cell r="B2887" t="str">
            <v>AUS</v>
          </cell>
          <cell r="C2887" t="str">
            <v>Australia</v>
          </cell>
          <cell r="D2887" t="str">
            <v>Item 9</v>
          </cell>
          <cell r="E2887" t="str">
            <v>REG9</v>
          </cell>
          <cell r="F2887" t="str">
            <v>Maximum time for claim</v>
          </cell>
          <cell r="G2887">
            <v>2013</v>
          </cell>
          <cell r="H2887">
            <v>2013</v>
          </cell>
          <cell r="I2887"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2887">
            <v>0.75</v>
          </cell>
          <cell r="M2887">
            <v>1</v>
          </cell>
        </row>
        <row r="2888">
          <cell r="A2888" t="str">
            <v>AUSFTC12013</v>
          </cell>
          <cell r="B2888" t="str">
            <v>AUS</v>
          </cell>
          <cell r="C2888" t="str">
            <v>Australia</v>
          </cell>
          <cell r="D2888" t="str">
            <v>Item 10</v>
          </cell>
          <cell r="E2888" t="str">
            <v>FTC1</v>
          </cell>
          <cell r="F2888" t="str">
            <v>Valid cases for use of fixed-term contracts, other than  “objective”  or “material” situation</v>
          </cell>
          <cell r="G2888">
            <v>2013</v>
          </cell>
          <cell r="H2888">
            <v>2013</v>
          </cell>
          <cell r="I2888" t="str">
            <v>No restrictions in legislation</v>
          </cell>
          <cell r="J2888">
            <v>3</v>
          </cell>
          <cell r="M2888">
            <v>0</v>
          </cell>
        </row>
        <row r="2889">
          <cell r="A2889" t="str">
            <v>AUSFTC22013</v>
          </cell>
          <cell r="B2889" t="str">
            <v>AUS</v>
          </cell>
          <cell r="C2889" t="str">
            <v>Australia</v>
          </cell>
          <cell r="D2889" t="str">
            <v>Item 11</v>
          </cell>
          <cell r="E2889" t="str">
            <v>FTC2</v>
          </cell>
          <cell r="F2889" t="str">
            <v>Maximum number of successive fixed-term contracts</v>
          </cell>
          <cell r="G2889">
            <v>2013</v>
          </cell>
          <cell r="H2889">
            <v>2013</v>
          </cell>
          <cell r="I2889" t="str">
            <v xml:space="preserve">Estimated 1.5 No legal limit specified; but risk that, upon continuous renewal, the courts will find that the primary purpose of the contract is to avoid termination laws. </v>
          </cell>
          <cell r="J2889">
            <v>1.5</v>
          </cell>
          <cell r="M2889">
            <v>5</v>
          </cell>
        </row>
        <row r="2890">
          <cell r="A2890" t="str">
            <v>AUSFTC32013</v>
          </cell>
          <cell r="B2890" t="str">
            <v>AUS</v>
          </cell>
          <cell r="C2890" t="str">
            <v>Australia</v>
          </cell>
          <cell r="D2890" t="str">
            <v>Item 12</v>
          </cell>
          <cell r="E2890" t="str">
            <v>FTC3</v>
          </cell>
          <cell r="F2890" t="str">
            <v>Maximum cumulated duration of successive fixed-term contracts</v>
          </cell>
          <cell r="G2890">
            <v>2013</v>
          </cell>
          <cell r="H2890">
            <v>2013</v>
          </cell>
          <cell r="I2890" t="str">
            <v>No limit specified.</v>
          </cell>
          <cell r="J2890">
            <v>200</v>
          </cell>
          <cell r="M2890">
            <v>0</v>
          </cell>
        </row>
        <row r="2891">
          <cell r="A2891" t="str">
            <v>AUSTWA12013</v>
          </cell>
          <cell r="B2891" t="str">
            <v>AUS</v>
          </cell>
          <cell r="C2891" t="str">
            <v>Australia</v>
          </cell>
          <cell r="D2891" t="str">
            <v>Item 13</v>
          </cell>
          <cell r="E2891" t="str">
            <v>TWA1</v>
          </cell>
          <cell r="F2891" t="str">
            <v>Types of work for which TWA employment is legal</v>
          </cell>
          <cell r="G2891">
            <v>2013</v>
          </cell>
          <cell r="H2891">
            <v>2013</v>
          </cell>
          <cell r="I2891" t="str">
            <v>General</v>
          </cell>
          <cell r="J2891">
            <v>4</v>
          </cell>
          <cell r="M2891">
            <v>0</v>
          </cell>
        </row>
        <row r="2892">
          <cell r="A2892" t="str">
            <v>AUSTWA22013</v>
          </cell>
          <cell r="B2892" t="str">
            <v>AUS</v>
          </cell>
          <cell r="C2892" t="str">
            <v>Australia</v>
          </cell>
          <cell r="D2892" t="str">
            <v>Item 14</v>
          </cell>
          <cell r="E2892" t="str">
            <v>TWA2A, TWA2B</v>
          </cell>
          <cell r="F2892" t="str">
            <v>Are there any restrictions on the number of renewals of a TWA contract?</v>
          </cell>
          <cell r="G2892">
            <v>2013</v>
          </cell>
          <cell r="H2892">
            <v>2013</v>
          </cell>
          <cell r="I2892" t="str">
            <v>No.</v>
          </cell>
          <cell r="J2892" t="str">
            <v>No</v>
          </cell>
          <cell r="K2892" t="str">
            <v>No</v>
          </cell>
          <cell r="M2892">
            <v>2</v>
          </cell>
          <cell r="N2892">
            <v>2</v>
          </cell>
        </row>
        <row r="2893">
          <cell r="A2893" t="str">
            <v>AUSTWA32013</v>
          </cell>
          <cell r="B2893" t="str">
            <v>AUS</v>
          </cell>
          <cell r="C2893" t="str">
            <v>Australia</v>
          </cell>
          <cell r="D2893" t="str">
            <v>Item 15</v>
          </cell>
          <cell r="E2893" t="str">
            <v>TWA3A, TWA3B</v>
          </cell>
          <cell r="F2893" t="str">
            <v>Maximum cumulated duration of temporary work contracts</v>
          </cell>
          <cell r="G2893">
            <v>2013</v>
          </cell>
          <cell r="H2893">
            <v>2013</v>
          </cell>
          <cell r="I2893" t="str">
            <v>No limit.</v>
          </cell>
          <cell r="J2893">
            <v>100</v>
          </cell>
          <cell r="K2893">
            <v>100</v>
          </cell>
          <cell r="M2893">
            <v>0</v>
          </cell>
          <cell r="N2893">
            <v>0</v>
          </cell>
        </row>
        <row r="2894">
          <cell r="A2894" t="str">
            <v>AUSTWA42013</v>
          </cell>
          <cell r="B2894" t="str">
            <v>AUS</v>
          </cell>
          <cell r="C2894" t="str">
            <v>Australia</v>
          </cell>
          <cell r="D2894" t="str">
            <v>Item 16</v>
          </cell>
          <cell r="E2894" t="str">
            <v>TWA4</v>
          </cell>
          <cell r="F2894" t="str">
            <v>Authorisation and reporting obligations</v>
          </cell>
          <cell r="G2894">
            <v>2013</v>
          </cell>
          <cell r="H2894">
            <v>2013</v>
          </cell>
          <cell r="I2894" t="str">
            <v>No</v>
          </cell>
          <cell r="J2894">
            <v>0</v>
          </cell>
          <cell r="M2894">
            <v>0</v>
          </cell>
        </row>
        <row r="2895">
          <cell r="A2895" t="str">
            <v>AUSTWA52013</v>
          </cell>
          <cell r="B2895" t="str">
            <v>AUS</v>
          </cell>
          <cell r="C2895" t="str">
            <v>Australia</v>
          </cell>
          <cell r="D2895" t="str">
            <v>Item 17</v>
          </cell>
          <cell r="E2895" t="str">
            <v>TWA5</v>
          </cell>
          <cell r="F2895" t="str">
            <v>Equal treatment for TWA workers</v>
          </cell>
          <cell r="G2895">
            <v>2013</v>
          </cell>
          <cell r="H2895">
            <v>2013</v>
          </cell>
          <cell r="I2895"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2895">
            <v>1</v>
          </cell>
          <cell r="M2895">
            <v>3</v>
          </cell>
        </row>
        <row r="2896">
          <cell r="A2896" t="str">
            <v>AUSCD12013</v>
          </cell>
          <cell r="B2896" t="str">
            <v>AUS</v>
          </cell>
          <cell r="C2896" t="str">
            <v>Australia</v>
          </cell>
          <cell r="D2896" t="str">
            <v>Item 18</v>
          </cell>
          <cell r="E2896" t="str">
            <v>CD1</v>
          </cell>
          <cell r="F2896" t="str">
            <v>Definition of collective dismissal</v>
          </cell>
          <cell r="G2896">
            <v>2013</v>
          </cell>
          <cell r="H2896">
            <v>2013</v>
          </cell>
          <cell r="I2896" t="str">
            <v>Dismissal of 15 or more employees for reasons of an economic, technological, structural or similar nature, or for reasons including such reasons. (Fair Work Act, s.530).
[Specific rules on notification and consultation in case of collective dismissal do not apply in relation to certain employees under s.534]</v>
          </cell>
          <cell r="J2896">
            <v>3</v>
          </cell>
          <cell r="M2896">
            <v>4.5</v>
          </cell>
        </row>
        <row r="2897">
          <cell r="A2897" t="str">
            <v>AUSCD22013</v>
          </cell>
          <cell r="B2897" t="str">
            <v>AUS</v>
          </cell>
          <cell r="C2897" t="str">
            <v>Australia</v>
          </cell>
          <cell r="D2897" t="str">
            <v>Item 19</v>
          </cell>
          <cell r="E2897" t="str">
            <v>CD2</v>
          </cell>
          <cell r="F2897" t="str">
            <v>Additional notification requirements in case of collective dismissals</v>
          </cell>
          <cell r="G2897">
            <v>2013</v>
          </cell>
          <cell r="H2897">
            <v>2013</v>
          </cell>
          <cell r="I2897" t="str">
            <v xml:space="preserve">An employer is required to notify Centrelink in writing if the employer has decided to dismiss 15 or more employees for reasons of an economic, technological, structural or similar nature, or for reasons including such reasons.  (s530(1)) The notice must be given as soon as practicable after the decision is made and before the employees are dismissed in accordance with the decision (s.530(3)).
The employer also is obliged to notify or consult a registered employee association.  (s.532(2)).
</v>
          </cell>
          <cell r="J2897">
            <v>2</v>
          </cell>
          <cell r="M2897">
            <v>6</v>
          </cell>
        </row>
        <row r="2898">
          <cell r="A2898" t="str">
            <v>AUSCD32013</v>
          </cell>
          <cell r="B2898" t="str">
            <v>AUS</v>
          </cell>
          <cell r="C2898" t="str">
            <v>Australia</v>
          </cell>
          <cell r="D2898" t="str">
            <v>Item 20</v>
          </cell>
          <cell r="E2898" t="str">
            <v>CD3</v>
          </cell>
          <cell r="F2898" t="str">
            <v>Additional delays involved in case of collective dismissals</v>
          </cell>
          <cell r="G2898">
            <v>2013</v>
          </cell>
          <cell r="H2898">
            <v>2013</v>
          </cell>
          <cell r="I2898" t="str">
            <v xml:space="preserve">No specific delay in Act or Regulations, but must go through consultation steps with relevant unions, including measures to avert the terminations, or minimise the terminations, and measures (such as finding alternative employment) to mitigate the adverse effect of the termination(s) (s.531(3)). 
Calculation: 2 days: 6 days for consultations – 4 days for item 2
</v>
          </cell>
          <cell r="J2898">
            <v>5</v>
          </cell>
          <cell r="M2898">
            <v>1</v>
          </cell>
        </row>
        <row r="2899">
          <cell r="A2899" t="str">
            <v>AUSCD42013</v>
          </cell>
          <cell r="B2899" t="str">
            <v>AUS</v>
          </cell>
          <cell r="C2899" t="str">
            <v>Australia</v>
          </cell>
          <cell r="D2899" t="str">
            <v>Item 21</v>
          </cell>
          <cell r="E2899" t="str">
            <v>CD4</v>
          </cell>
          <cell r="F2899" t="str">
            <v>Other special costs to employers in case of collective dismissals</v>
          </cell>
          <cell r="G2899">
            <v>2013</v>
          </cell>
          <cell r="H2899">
            <v>2013</v>
          </cell>
          <cell r="I2899" t="str">
            <v xml:space="preserve">Type of negotiation required: Consultation on alternatives to redundancy and selection standards. 
Selection criteria: Law requires fair basis of employee selection. 
Severance pay: No special regulations for collective dismissal.
</v>
          </cell>
          <cell r="J2899">
            <v>0</v>
          </cell>
          <cell r="M2899">
            <v>0</v>
          </cell>
        </row>
        <row r="2900">
          <cell r="A2900" t="str">
            <v>NZLREG12012</v>
          </cell>
          <cell r="B2900" t="str">
            <v>NZL</v>
          </cell>
          <cell r="C2900" t="str">
            <v>New Zealand</v>
          </cell>
          <cell r="D2900" t="str">
            <v>Item 1</v>
          </cell>
          <cell r="E2900" t="str">
            <v>REG1</v>
          </cell>
          <cell r="F2900" t="str">
            <v>Notification procedures</v>
          </cell>
          <cell r="G2900">
            <v>2012</v>
          </cell>
          <cell r="H2900">
            <v>2012</v>
          </cell>
          <cell r="I2900"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The minimum requirements for a fair disciplinary process are: i) having regard to the resources available, did the employer sufficiently investigate the allegations against the employee; ii) did the employer raise his or her concerns with the employee before taking action; iii) did the employer give the employee a reasonable opportunity to respond to those concerns; and iv) did the employer genuinely consider the employee’s explanation (if any) in relation to the allegations.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2900">
            <v>1.5</v>
          </cell>
          <cell r="M2900">
            <v>3</v>
          </cell>
          <cell r="P2900">
            <v>40634</v>
          </cell>
        </row>
        <row r="2901">
          <cell r="A2901" t="str">
            <v>NZLREG22012</v>
          </cell>
          <cell r="B2901" t="str">
            <v>NZL</v>
          </cell>
          <cell r="C2901" t="str">
            <v>New Zealand</v>
          </cell>
          <cell r="D2901" t="str">
            <v>Item 2</v>
          </cell>
          <cell r="E2901" t="str">
            <v>REG2</v>
          </cell>
          <cell r="F2901" t="str">
            <v>Delay before notice can start</v>
          </cell>
          <cell r="G2901">
            <v>2012</v>
          </cell>
          <cell r="H2901">
            <v>2012</v>
          </cell>
          <cell r="I2901"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2901">
            <v>5</v>
          </cell>
          <cell r="M2901">
            <v>1</v>
          </cell>
        </row>
        <row r="2902">
          <cell r="A2902" t="str">
            <v>NZLREG32012</v>
          </cell>
          <cell r="B2902" t="str">
            <v>NZL</v>
          </cell>
          <cell r="C2902" t="str">
            <v>New Zealand</v>
          </cell>
          <cell r="D2902" t="str">
            <v>Item 3</v>
          </cell>
          <cell r="E2902" t="str">
            <v>REG3A, REG3B, REG3C</v>
          </cell>
          <cell r="F2902" t="str">
            <v>Notice / tenure</v>
          </cell>
          <cell r="G2902">
            <v>2012</v>
          </cell>
          <cell r="H2902">
            <v>2012</v>
          </cell>
          <cell r="I2902" t="str">
            <v xml:space="preserve">All workers: No specific period is required under the ERA, but the duty of good faith, as well as case law, requires that reasonable notice be provided. Usually 1-2 weeks for blue collar and 2+ weeks for white collar workers.
An analysis of collective employment agreements (CEA) by a New Zealand university in 2012 indicated that 4 weeks’ notice for redundancy is the most common provision in CEAs.  
</v>
          </cell>
          <cell r="J2902">
            <v>0.5</v>
          </cell>
          <cell r="K2902">
            <v>0.5</v>
          </cell>
          <cell r="L2902">
            <v>0.5</v>
          </cell>
          <cell r="M2902">
            <v>2</v>
          </cell>
          <cell r="N2902">
            <v>1</v>
          </cell>
          <cell r="O2902">
            <v>0</v>
          </cell>
        </row>
        <row r="2903">
          <cell r="A2903" t="str">
            <v>NZLREG42012</v>
          </cell>
          <cell r="B2903" t="str">
            <v>NZL</v>
          </cell>
          <cell r="C2903" t="str">
            <v>New Zealand</v>
          </cell>
          <cell r="D2903" t="str">
            <v>Item 4</v>
          </cell>
          <cell r="E2903" t="str">
            <v>REG4A, REG4B, REG4C</v>
          </cell>
          <cell r="F2903" t="str">
            <v>Severance pay / tenure</v>
          </cell>
          <cell r="G2903">
            <v>2012</v>
          </cell>
          <cell r="H2903">
            <v>2012</v>
          </cell>
          <cell r="I2903"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2903">
            <v>0</v>
          </cell>
          <cell r="K2903">
            <v>0</v>
          </cell>
          <cell r="L2903">
            <v>0</v>
          </cell>
          <cell r="M2903">
            <v>0</v>
          </cell>
          <cell r="N2903">
            <v>0</v>
          </cell>
          <cell r="O2903">
            <v>0</v>
          </cell>
        </row>
        <row r="2904">
          <cell r="A2904" t="str">
            <v>NZLREG52012</v>
          </cell>
          <cell r="B2904" t="str">
            <v>NZL</v>
          </cell>
          <cell r="C2904" t="str">
            <v>New Zealand</v>
          </cell>
          <cell r="D2904" t="str">
            <v>Item 5</v>
          </cell>
          <cell r="E2904" t="str">
            <v>REG5</v>
          </cell>
          <cell r="F2904" t="str">
            <v>Definition of justified or unfair dismissal</v>
          </cell>
          <cell r="G2904">
            <v>2012</v>
          </cell>
          <cell r="H2904">
            <v>2012</v>
          </cell>
          <cell r="I2904" t="str">
            <v xml:space="preserve">Dismissal is justified if there is a good substantive reason to dismiss (where it could be open to a fair and reasonable employer to dismiss an employee in those particular circumstances) and the employer carries out the dismissal fairly and reasonably in those circumstances. However, the legislation recognises that there may be more than one fair and reasonable response or outcome that might be justifiably applied by a fair and reasonable employer in these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test used by the Employment Relations Authority (and the Courts) also sets out the minimum requirements of a fair process (as above), but the Authority must not determine that a dismissal is unjustifiable solely because of defects in the process, if the defects are minor and did not result in the employee being treated unfairly.
</v>
          </cell>
          <cell r="J2904">
            <v>0</v>
          </cell>
          <cell r="M2904">
            <v>0</v>
          </cell>
          <cell r="P2904">
            <v>40634</v>
          </cell>
        </row>
        <row r="2905">
          <cell r="A2905" t="str">
            <v>NZLREG62012</v>
          </cell>
          <cell r="B2905" t="str">
            <v>NZL</v>
          </cell>
          <cell r="C2905" t="str">
            <v>New Zealand</v>
          </cell>
          <cell r="D2905" t="str">
            <v>Item 6</v>
          </cell>
          <cell r="E2905" t="str">
            <v>REG6</v>
          </cell>
          <cell r="F2905" t="str">
            <v>Trial period</v>
          </cell>
          <cell r="G2905">
            <v>2012</v>
          </cell>
          <cell r="H2905">
            <v>2012</v>
          </cell>
          <cell r="I2905" t="str">
            <v xml:space="preserve">The maximum length of trial periods is 90 days.  Employers and employees can agree on a shorter trial period.
Trial periods must be agreed to in writing before the employee starts work and they may only be entered into with new employees (they cannot have worked previously for that employer).  An employee who is dismissed before the end of a trial period cannot raise a personal grievance on the grounds of unjustified dismissal. They can raise a personal grievance on other grounds, such as discrimination or harassment or unjustified action by the employer.
</v>
          </cell>
          <cell r="J2905">
            <v>3</v>
          </cell>
          <cell r="M2905">
            <v>4</v>
          </cell>
          <cell r="P2905">
            <v>40634</v>
          </cell>
        </row>
        <row r="2906">
          <cell r="A2906" t="str">
            <v>NZLREG72012</v>
          </cell>
          <cell r="B2906" t="str">
            <v>NZL</v>
          </cell>
          <cell r="C2906" t="str">
            <v>New Zealand</v>
          </cell>
          <cell r="D2906" t="str">
            <v>Item 7</v>
          </cell>
          <cell r="E2906" t="str">
            <v>REG7</v>
          </cell>
          <cell r="F2906" t="str">
            <v xml:space="preserve">Compensation following unfair dismissal </v>
          </cell>
          <cell r="G2906">
            <v>2012</v>
          </cell>
          <cell r="H2906">
            <v>2012</v>
          </cell>
          <cell r="I2906"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Statistics on the amounts awarded by the Authority for all personal grievance cases (including unfair dismissal) are published on the Ministry of Business, Innovation and Employment’s website: http://www.dol.govt.nz/er/services/law/case/costaward/
In the 2011 calendar, the average amount of compensation awarded was NZ$5,322.49 per case or NZ$5,048.76 per applicant. 
Typical compensation at 20 years tenure: backpay of 6 months (assumes case takes 6 months to complete) + median compensation payment of NZ$5,000 in the first half of 2012 (equivalent to 6.2 weeks wages based on median weekly wages and salaries earnings taken from 2008 New Zealand Income Survey).
</v>
          </cell>
          <cell r="J2906">
            <v>7.6</v>
          </cell>
          <cell r="M2906">
            <v>1</v>
          </cell>
          <cell r="P2906">
            <v>40634</v>
          </cell>
        </row>
        <row r="2907">
          <cell r="A2907" t="str">
            <v>NZLREG82012</v>
          </cell>
          <cell r="B2907" t="str">
            <v>NZL</v>
          </cell>
          <cell r="C2907" t="str">
            <v>New Zealand</v>
          </cell>
          <cell r="D2907" t="str">
            <v>Item 8</v>
          </cell>
          <cell r="E2907" t="str">
            <v>REG8</v>
          </cell>
          <cell r="F2907" t="str">
            <v>Possibility of reinstatement following unfair dismissal</v>
          </cell>
          <cell r="G2907">
            <v>2012</v>
          </cell>
          <cell r="H2907">
            <v>2012</v>
          </cell>
          <cell r="I2907" t="str">
            <v xml:space="preserve">The Authority may provide for reinstatement as a remedy where practicable and reasonable.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2907">
            <v>1</v>
          </cell>
          <cell r="M2907">
            <v>2</v>
          </cell>
          <cell r="P2907">
            <v>40634</v>
          </cell>
        </row>
        <row r="2908">
          <cell r="A2908" t="str">
            <v>NZLREG92012</v>
          </cell>
          <cell r="B2908" t="str">
            <v>NZL</v>
          </cell>
          <cell r="C2908" t="str">
            <v>New Zealand</v>
          </cell>
          <cell r="D2908" t="str">
            <v>Item 9</v>
          </cell>
          <cell r="E2908" t="str">
            <v>REG9</v>
          </cell>
          <cell r="F2908" t="str">
            <v>Maximum time for claim</v>
          </cell>
          <cell r="G2908">
            <v>2012</v>
          </cell>
          <cell r="H2908">
            <v>2012</v>
          </cell>
          <cell r="I2908"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2908">
            <v>3</v>
          </cell>
          <cell r="M2908">
            <v>2</v>
          </cell>
        </row>
        <row r="2909">
          <cell r="A2909" t="str">
            <v>NZLFTC12012</v>
          </cell>
          <cell r="B2909" t="str">
            <v>NZL</v>
          </cell>
          <cell r="C2909" t="str">
            <v>New Zealand</v>
          </cell>
          <cell r="D2909" t="str">
            <v>Item 10</v>
          </cell>
          <cell r="E2909" t="str">
            <v>FTC1</v>
          </cell>
          <cell r="F2909" t="str">
            <v>Valid cases for use of fixed-term contracts, other than  “objective”  or “material” situation</v>
          </cell>
          <cell r="G2909">
            <v>2012</v>
          </cell>
          <cell r="H2909">
            <v>2012</v>
          </cell>
          <cell r="I2909"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2909">
            <v>2</v>
          </cell>
          <cell r="M2909">
            <v>2</v>
          </cell>
        </row>
        <row r="2910">
          <cell r="A2910" t="str">
            <v>NZLFTC22012</v>
          </cell>
          <cell r="B2910" t="str">
            <v>NZL</v>
          </cell>
          <cell r="C2910" t="str">
            <v>New Zealand</v>
          </cell>
          <cell r="D2910" t="str">
            <v>Item 11</v>
          </cell>
          <cell r="E2910" t="str">
            <v>FTC2</v>
          </cell>
          <cell r="F2910" t="str">
            <v>Maximum number of successive fixed-term contracts</v>
          </cell>
          <cell r="G2910">
            <v>2012</v>
          </cell>
          <cell r="H2910">
            <v>2012</v>
          </cell>
          <cell r="I2910"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2910">
            <v>4</v>
          </cell>
          <cell r="M2910">
            <v>2</v>
          </cell>
        </row>
        <row r="2911">
          <cell r="A2911" t="str">
            <v>NZLFTC32012</v>
          </cell>
          <cell r="B2911" t="str">
            <v>NZL</v>
          </cell>
          <cell r="C2911" t="str">
            <v>New Zealand</v>
          </cell>
          <cell r="D2911" t="str">
            <v>Item 12</v>
          </cell>
          <cell r="E2911" t="str">
            <v>FTC3</v>
          </cell>
          <cell r="F2911" t="str">
            <v>Maximum cumulated duration of successive fixed-term contracts</v>
          </cell>
          <cell r="G2911">
            <v>2012</v>
          </cell>
          <cell r="H2911">
            <v>2012</v>
          </cell>
          <cell r="I2911" t="str">
            <v>No limit, unless it is shown that the employer does not have genuine reasons based on reasonable grounds.</v>
          </cell>
          <cell r="J2911">
            <v>200</v>
          </cell>
          <cell r="M2911">
            <v>0</v>
          </cell>
        </row>
        <row r="2912">
          <cell r="A2912" t="str">
            <v>NZLTWA12012</v>
          </cell>
          <cell r="B2912" t="str">
            <v>NZL</v>
          </cell>
          <cell r="C2912" t="str">
            <v>New Zealand</v>
          </cell>
          <cell r="D2912" t="str">
            <v>Item 13</v>
          </cell>
          <cell r="E2912" t="str">
            <v>TWA1</v>
          </cell>
          <cell r="F2912" t="str">
            <v>Types of work for which TWA employment is legal</v>
          </cell>
          <cell r="G2912">
            <v>2012</v>
          </cell>
          <cell r="H2912">
            <v>2012</v>
          </cell>
          <cell r="I2912" t="str">
            <v>General</v>
          </cell>
          <cell r="J2912">
            <v>4</v>
          </cell>
          <cell r="M2912">
            <v>0</v>
          </cell>
        </row>
        <row r="2913">
          <cell r="A2913" t="str">
            <v>NZLTWA22012</v>
          </cell>
          <cell r="B2913" t="str">
            <v>NZL</v>
          </cell>
          <cell r="C2913" t="str">
            <v>New Zealand</v>
          </cell>
          <cell r="D2913" t="str">
            <v>Item 14</v>
          </cell>
          <cell r="E2913" t="str">
            <v>TWA2A, TWA2B</v>
          </cell>
          <cell r="F2913" t="str">
            <v>Are there any restrictions on the number of renewals of a TWA contract?</v>
          </cell>
          <cell r="G2913">
            <v>2012</v>
          </cell>
          <cell r="H2913">
            <v>2012</v>
          </cell>
          <cell r="I2913"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2913" t="str">
            <v>No</v>
          </cell>
          <cell r="K2913" t="str">
            <v>Yes</v>
          </cell>
          <cell r="M2913">
            <v>2</v>
          </cell>
          <cell r="N2913">
            <v>4</v>
          </cell>
        </row>
        <row r="2914">
          <cell r="A2914" t="str">
            <v>NZLTWA32012</v>
          </cell>
          <cell r="B2914" t="str">
            <v>NZL</v>
          </cell>
          <cell r="C2914" t="str">
            <v>New Zealand</v>
          </cell>
          <cell r="D2914" t="str">
            <v>Item 15</v>
          </cell>
          <cell r="E2914" t="str">
            <v>TWA3A, TWA3B</v>
          </cell>
          <cell r="F2914" t="str">
            <v>Maximum cumulated duration of temporary work contracts</v>
          </cell>
          <cell r="G2914">
            <v>2012</v>
          </cell>
          <cell r="H2914">
            <v>2012</v>
          </cell>
          <cell r="I2914" t="str">
            <v>No limit, unless it is shown that the employer does not have genuine reasons based on reasonable grounds.</v>
          </cell>
          <cell r="J2914">
            <v>100</v>
          </cell>
          <cell r="K2914">
            <v>100</v>
          </cell>
          <cell r="M2914">
            <v>0</v>
          </cell>
          <cell r="N2914">
            <v>0</v>
          </cell>
        </row>
        <row r="2915">
          <cell r="A2915" t="str">
            <v>NZLTWA42012</v>
          </cell>
          <cell r="B2915" t="str">
            <v>NZL</v>
          </cell>
          <cell r="C2915" t="str">
            <v>New Zealand</v>
          </cell>
          <cell r="D2915" t="str">
            <v>Item 16</v>
          </cell>
          <cell r="E2915" t="str">
            <v>TWA4</v>
          </cell>
          <cell r="F2915" t="str">
            <v>Authorisation and reporting obligations</v>
          </cell>
          <cell r="G2915">
            <v>2012</v>
          </cell>
          <cell r="H2915">
            <v>2012</v>
          </cell>
          <cell r="I2915" t="str">
            <v>No</v>
          </cell>
          <cell r="J2915">
            <v>0</v>
          </cell>
          <cell r="M2915">
            <v>0</v>
          </cell>
        </row>
        <row r="2916">
          <cell r="A2916" t="str">
            <v>NZLTWA52012</v>
          </cell>
          <cell r="B2916" t="str">
            <v>NZL</v>
          </cell>
          <cell r="C2916" t="str">
            <v>New Zealand</v>
          </cell>
          <cell r="D2916" t="str">
            <v>Item 17</v>
          </cell>
          <cell r="E2916" t="str">
            <v>TWA5</v>
          </cell>
          <cell r="F2916" t="str">
            <v>Equal treatment for TWA workers</v>
          </cell>
          <cell r="G2916">
            <v>2012</v>
          </cell>
          <cell r="H2916">
            <v>2012</v>
          </cell>
          <cell r="I2916" t="str">
            <v xml:space="preserve">There are no specific provisions on temporary agency workers that require their wages or working conditions to be equal to that of regular workers.  </v>
          </cell>
          <cell r="J2916">
            <v>0</v>
          </cell>
          <cell r="M2916">
            <v>0</v>
          </cell>
        </row>
        <row r="2917">
          <cell r="A2917" t="str">
            <v>NZLCD12012</v>
          </cell>
          <cell r="B2917" t="str">
            <v>NZL</v>
          </cell>
          <cell r="C2917" t="str">
            <v>New Zealand</v>
          </cell>
          <cell r="D2917" t="str">
            <v>Item 18</v>
          </cell>
          <cell r="E2917" t="str">
            <v>CD1</v>
          </cell>
          <cell r="F2917" t="str">
            <v>Definition of collective dismissal</v>
          </cell>
          <cell r="G2917">
            <v>2012</v>
          </cell>
          <cell r="H2917">
            <v>2012</v>
          </cell>
          <cell r="I2917" t="str">
            <v>No definition of collective dismissal.</v>
          </cell>
          <cell r="J2917">
            <v>0</v>
          </cell>
          <cell r="M2917">
            <v>0</v>
          </cell>
        </row>
        <row r="2918">
          <cell r="A2918" t="str">
            <v>NZLCD22012</v>
          </cell>
          <cell r="B2918" t="str">
            <v>NZL</v>
          </cell>
          <cell r="C2918" t="str">
            <v>New Zealand</v>
          </cell>
          <cell r="D2918" t="str">
            <v>Item 19</v>
          </cell>
          <cell r="E2918" t="str">
            <v>CD2</v>
          </cell>
          <cell r="F2918" t="str">
            <v>Additional notification requirements in case of collective dismissals</v>
          </cell>
          <cell r="G2918">
            <v>2012</v>
          </cell>
          <cell r="H2918">
            <v>2012</v>
          </cell>
          <cell r="I2918"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2918">
            <v>0</v>
          </cell>
          <cell r="M2918">
            <v>0</v>
          </cell>
        </row>
        <row r="2919">
          <cell r="A2919" t="str">
            <v>NZLCD32012</v>
          </cell>
          <cell r="B2919" t="str">
            <v>NZL</v>
          </cell>
          <cell r="C2919" t="str">
            <v>New Zealand</v>
          </cell>
          <cell r="D2919" t="str">
            <v>Item 20</v>
          </cell>
          <cell r="E2919" t="str">
            <v>CD3</v>
          </cell>
          <cell r="F2919" t="str">
            <v>Additional delays involved in case of collective dismissals</v>
          </cell>
          <cell r="G2919">
            <v>2012</v>
          </cell>
          <cell r="H2919">
            <v>2012</v>
          </cell>
          <cell r="I2919" t="str">
            <v xml:space="preserve">No special regulations for collective dismissal. </v>
          </cell>
          <cell r="J2919">
            <v>0</v>
          </cell>
          <cell r="M2919">
            <v>0</v>
          </cell>
        </row>
        <row r="2920">
          <cell r="A2920" t="str">
            <v>NZLCD42012</v>
          </cell>
          <cell r="B2920" t="str">
            <v>NZL</v>
          </cell>
          <cell r="C2920" t="str">
            <v>New Zealand</v>
          </cell>
          <cell r="D2920" t="str">
            <v>Item 21</v>
          </cell>
          <cell r="E2920" t="str">
            <v>CD4</v>
          </cell>
          <cell r="F2920" t="str">
            <v>Other special costs to employers in case of collective dismissals</v>
          </cell>
          <cell r="G2920">
            <v>2012</v>
          </cell>
          <cell r="H2920">
            <v>2012</v>
          </cell>
          <cell r="I2920"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2920">
            <v>0</v>
          </cell>
          <cell r="M2920">
            <v>0</v>
          </cell>
        </row>
        <row r="2921">
          <cell r="A2921" t="str">
            <v>NZLREG12013</v>
          </cell>
          <cell r="B2921" t="str">
            <v>NZL</v>
          </cell>
          <cell r="C2921" t="str">
            <v>New Zealand</v>
          </cell>
          <cell r="D2921" t="str">
            <v>Item 1</v>
          </cell>
          <cell r="E2921" t="str">
            <v>REG1</v>
          </cell>
          <cell r="F2921" t="str">
            <v>Notification procedures</v>
          </cell>
          <cell r="G2921">
            <v>2013</v>
          </cell>
          <cell r="H2921">
            <v>2013</v>
          </cell>
          <cell r="I2921"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The minimum requirements for a fair disciplinary process are: i) having regard to the resources available, did the employer sufficiently investigate the allegations against the employee; ii) did the employer raise his or her concerns with the employee before taking action; iii) did the employer give the employee a reasonable opportunity to respond to those concerns; and iv) did the employer genuinely consider the employee’s explanation (if any) in relation to the allegations.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2921">
            <v>1.5</v>
          </cell>
          <cell r="M2921">
            <v>3</v>
          </cell>
        </row>
        <row r="2922">
          <cell r="A2922" t="str">
            <v>NZLREG22013</v>
          </cell>
          <cell r="B2922" t="str">
            <v>NZL</v>
          </cell>
          <cell r="C2922" t="str">
            <v>New Zealand</v>
          </cell>
          <cell r="D2922" t="str">
            <v>Item 2</v>
          </cell>
          <cell r="E2922" t="str">
            <v>REG2</v>
          </cell>
          <cell r="F2922" t="str">
            <v>Delay before notice can start</v>
          </cell>
          <cell r="G2922">
            <v>2013</v>
          </cell>
          <cell r="H2922">
            <v>2013</v>
          </cell>
          <cell r="I2922"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2922">
            <v>5</v>
          </cell>
          <cell r="M2922">
            <v>1</v>
          </cell>
        </row>
        <row r="2923">
          <cell r="A2923" t="str">
            <v>NZLREG32013</v>
          </cell>
          <cell r="B2923" t="str">
            <v>NZL</v>
          </cell>
          <cell r="C2923" t="str">
            <v>New Zealand</v>
          </cell>
          <cell r="D2923" t="str">
            <v>Item 3</v>
          </cell>
          <cell r="E2923" t="str">
            <v>REG3A, REG3B, REG3C</v>
          </cell>
          <cell r="F2923" t="str">
            <v>Notice / tenure</v>
          </cell>
          <cell r="G2923">
            <v>2013</v>
          </cell>
          <cell r="H2923">
            <v>2013</v>
          </cell>
          <cell r="I2923" t="str">
            <v xml:space="preserve">All workers: No specific period is required under the ERA, but the duty of good faith, as well as case law, requires that reasonable notice be provided. Usually 1-2 weeks for blue collar and 2+ weeks for white collar workers.
An analysis of collective employment agreements (CEA) by a New Zealand university in 2012 indicated that 4 weeks’ notice for redundancy is the most common provision in CEAs.  
</v>
          </cell>
          <cell r="J2923">
            <v>0.5</v>
          </cell>
          <cell r="K2923">
            <v>0.5</v>
          </cell>
          <cell r="L2923">
            <v>0.5</v>
          </cell>
          <cell r="M2923">
            <v>2</v>
          </cell>
          <cell r="N2923">
            <v>1</v>
          </cell>
          <cell r="O2923">
            <v>0</v>
          </cell>
        </row>
        <row r="2924">
          <cell r="A2924" t="str">
            <v>NZLREG42013</v>
          </cell>
          <cell r="B2924" t="str">
            <v>NZL</v>
          </cell>
          <cell r="C2924" t="str">
            <v>New Zealand</v>
          </cell>
          <cell r="D2924" t="str">
            <v>Item 4</v>
          </cell>
          <cell r="E2924" t="str">
            <v>REG4A, REG4B, REG4C</v>
          </cell>
          <cell r="F2924" t="str">
            <v>Severance pay / tenure</v>
          </cell>
          <cell r="G2924">
            <v>2013</v>
          </cell>
          <cell r="H2924">
            <v>2013</v>
          </cell>
          <cell r="I2924"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2924">
            <v>0</v>
          </cell>
          <cell r="K2924">
            <v>0</v>
          </cell>
          <cell r="L2924">
            <v>0</v>
          </cell>
          <cell r="M2924">
            <v>0</v>
          </cell>
          <cell r="N2924">
            <v>0</v>
          </cell>
          <cell r="O2924">
            <v>0</v>
          </cell>
        </row>
        <row r="2925">
          <cell r="A2925" t="str">
            <v>NZLREG52013</v>
          </cell>
          <cell r="B2925" t="str">
            <v>NZL</v>
          </cell>
          <cell r="C2925" t="str">
            <v>New Zealand</v>
          </cell>
          <cell r="D2925" t="str">
            <v>Item 5</v>
          </cell>
          <cell r="E2925" t="str">
            <v>REG5</v>
          </cell>
          <cell r="F2925" t="str">
            <v>Definition of justified or unfair dismissal</v>
          </cell>
          <cell r="G2925">
            <v>2013</v>
          </cell>
          <cell r="H2925">
            <v>2013</v>
          </cell>
          <cell r="I2925" t="str">
            <v xml:space="preserve">Dismissal is justified if there is a good substantive reason to dismiss (where it could be open to a fair and reasonable employer to dismiss an employee in those particular circumstances) and the employer carries out the dismissal fairly and reasonably in those circumstances. However, the legislation recognises that there may be more than one fair and reasonable response or outcome that might be justifiably applied by a fair and reasonable employer in these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test used by the Employment Relations Authority (and the Courts) also sets out the minimum requirements of a fair process (as above), but the Authority must not determine that a dismissal is unjustifiable solely because of defects in the process, if the defects are minor and did not result in the employee being treated unfairly.
</v>
          </cell>
          <cell r="J2925">
            <v>0</v>
          </cell>
          <cell r="M2925">
            <v>0</v>
          </cell>
        </row>
        <row r="2926">
          <cell r="A2926" t="str">
            <v>NZLREG62013</v>
          </cell>
          <cell r="B2926" t="str">
            <v>NZL</v>
          </cell>
          <cell r="C2926" t="str">
            <v>New Zealand</v>
          </cell>
          <cell r="D2926" t="str">
            <v>Item 6</v>
          </cell>
          <cell r="E2926" t="str">
            <v>REG6</v>
          </cell>
          <cell r="F2926" t="str">
            <v>Trial period</v>
          </cell>
          <cell r="G2926">
            <v>2013</v>
          </cell>
          <cell r="H2926">
            <v>2013</v>
          </cell>
          <cell r="I2926" t="str">
            <v xml:space="preserve">The maximum length of trial periods is 90 days.  Employers and employees can agree on a shorter trial period.
Trial periods must be agreed to in writing before the employee starts work and they may only be entered into with new employees (they cannot have worked previously for that employer).  An employee who is dismissed before the end of a trial period cannot raise a personal grievance on the grounds of unjustified dismissal. They can raise a personal grievance on other grounds, such as discrimination or harassment or unjustified action by the employer.
</v>
          </cell>
          <cell r="J2926">
            <v>3</v>
          </cell>
          <cell r="M2926">
            <v>4</v>
          </cell>
        </row>
        <row r="2927">
          <cell r="A2927" t="str">
            <v>NZLREG72013</v>
          </cell>
          <cell r="B2927" t="str">
            <v>NZL</v>
          </cell>
          <cell r="C2927" t="str">
            <v>New Zealand</v>
          </cell>
          <cell r="D2927" t="str">
            <v>Item 7</v>
          </cell>
          <cell r="E2927" t="str">
            <v>REG7</v>
          </cell>
          <cell r="F2927" t="str">
            <v xml:space="preserve">Compensation following unfair dismissal </v>
          </cell>
          <cell r="G2927">
            <v>2013</v>
          </cell>
          <cell r="H2927">
            <v>2013</v>
          </cell>
          <cell r="I2927"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Statistics on the amounts awarded by the Authority for all personal grievance cases (including unfair dismissal) are published on the Ministry of Business, Innovation and Employment’s website: http://www.dol.govt.nz/er/services/law/case/costaward/
In the 2011 calendar, the average amount of compensation awarded was NZ$5,322.49 per case or NZ$5,048.76 per applicant. 
Typical compensation at 20 years tenure: backpay of 6 months (assumes case takes 6 months to complete) + median compensation payment of NZ$5,000 in the first half of 2012 (equivalent to 6.2 weeks wages based on median weekly wages and salaries earnings taken from 2008 New Zealand Income Survey).
</v>
          </cell>
          <cell r="J2927">
            <v>7.6</v>
          </cell>
          <cell r="M2927">
            <v>1</v>
          </cell>
        </row>
        <row r="2928">
          <cell r="A2928" t="str">
            <v>NZLREG82013</v>
          </cell>
          <cell r="B2928" t="str">
            <v>NZL</v>
          </cell>
          <cell r="C2928" t="str">
            <v>New Zealand</v>
          </cell>
          <cell r="D2928" t="str">
            <v>Item 8</v>
          </cell>
          <cell r="E2928" t="str">
            <v>REG8</v>
          </cell>
          <cell r="F2928" t="str">
            <v>Possibility of reinstatement following unfair dismissal</v>
          </cell>
          <cell r="G2928">
            <v>2013</v>
          </cell>
          <cell r="H2928">
            <v>2013</v>
          </cell>
          <cell r="I2928" t="str">
            <v xml:space="preserve">The Authority may provide for reinstatement as a remedy where practicable and reasonable.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2928">
            <v>1</v>
          </cell>
          <cell r="M2928">
            <v>2</v>
          </cell>
        </row>
        <row r="2929">
          <cell r="A2929" t="str">
            <v>NZLREG92013</v>
          </cell>
          <cell r="B2929" t="str">
            <v>NZL</v>
          </cell>
          <cell r="C2929" t="str">
            <v>New Zealand</v>
          </cell>
          <cell r="D2929" t="str">
            <v>Item 9</v>
          </cell>
          <cell r="E2929" t="str">
            <v>REG9</v>
          </cell>
          <cell r="F2929" t="str">
            <v>Maximum time for claim</v>
          </cell>
          <cell r="G2929">
            <v>2013</v>
          </cell>
          <cell r="H2929">
            <v>2013</v>
          </cell>
          <cell r="I2929"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2929">
            <v>3</v>
          </cell>
          <cell r="M2929">
            <v>2</v>
          </cell>
        </row>
        <row r="2930">
          <cell r="A2930" t="str">
            <v>NZLFTC12013</v>
          </cell>
          <cell r="B2930" t="str">
            <v>NZL</v>
          </cell>
          <cell r="C2930" t="str">
            <v>New Zealand</v>
          </cell>
          <cell r="D2930" t="str">
            <v>Item 10</v>
          </cell>
          <cell r="E2930" t="str">
            <v>FTC1</v>
          </cell>
          <cell r="F2930" t="str">
            <v>Valid cases for use of fixed-term contracts, other than  “objective”  or “material” situation</v>
          </cell>
          <cell r="G2930">
            <v>2013</v>
          </cell>
          <cell r="H2930">
            <v>2013</v>
          </cell>
          <cell r="I2930"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2930">
            <v>2</v>
          </cell>
          <cell r="M2930">
            <v>2</v>
          </cell>
        </row>
        <row r="2931">
          <cell r="A2931" t="str">
            <v>NZLFTC22013</v>
          </cell>
          <cell r="B2931" t="str">
            <v>NZL</v>
          </cell>
          <cell r="C2931" t="str">
            <v>New Zealand</v>
          </cell>
          <cell r="D2931" t="str">
            <v>Item 11</v>
          </cell>
          <cell r="E2931" t="str">
            <v>FTC2</v>
          </cell>
          <cell r="F2931" t="str">
            <v>Maximum number of successive fixed-term contracts</v>
          </cell>
          <cell r="G2931">
            <v>2013</v>
          </cell>
          <cell r="H2931">
            <v>2013</v>
          </cell>
          <cell r="I2931"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2931">
            <v>4</v>
          </cell>
          <cell r="M2931">
            <v>2</v>
          </cell>
        </row>
        <row r="2932">
          <cell r="A2932" t="str">
            <v>NZLFTC32013</v>
          </cell>
          <cell r="B2932" t="str">
            <v>NZL</v>
          </cell>
          <cell r="C2932" t="str">
            <v>New Zealand</v>
          </cell>
          <cell r="D2932" t="str">
            <v>Item 12</v>
          </cell>
          <cell r="E2932" t="str">
            <v>FTC3</v>
          </cell>
          <cell r="F2932" t="str">
            <v>Maximum cumulated duration of successive fixed-term contracts</v>
          </cell>
          <cell r="G2932">
            <v>2013</v>
          </cell>
          <cell r="H2932">
            <v>2013</v>
          </cell>
          <cell r="I2932" t="str">
            <v>No limit, unless it is shown that the employer does not have genuine reasons based on reasonable grounds.</v>
          </cell>
          <cell r="J2932">
            <v>200</v>
          </cell>
          <cell r="M2932">
            <v>0</v>
          </cell>
        </row>
        <row r="2933">
          <cell r="A2933" t="str">
            <v>NZLTWA12013</v>
          </cell>
          <cell r="B2933" t="str">
            <v>NZL</v>
          </cell>
          <cell r="C2933" t="str">
            <v>New Zealand</v>
          </cell>
          <cell r="D2933" t="str">
            <v>Item 13</v>
          </cell>
          <cell r="E2933" t="str">
            <v>TWA1</v>
          </cell>
          <cell r="F2933" t="str">
            <v>Types of work for which TWA employment is legal</v>
          </cell>
          <cell r="G2933">
            <v>2013</v>
          </cell>
          <cell r="H2933">
            <v>2013</v>
          </cell>
          <cell r="I2933" t="str">
            <v>General</v>
          </cell>
          <cell r="J2933">
            <v>4</v>
          </cell>
          <cell r="M2933">
            <v>0</v>
          </cell>
        </row>
        <row r="2934">
          <cell r="A2934" t="str">
            <v>NZLTWA22013</v>
          </cell>
          <cell r="B2934" t="str">
            <v>NZL</v>
          </cell>
          <cell r="C2934" t="str">
            <v>New Zealand</v>
          </cell>
          <cell r="D2934" t="str">
            <v>Item 14</v>
          </cell>
          <cell r="E2934" t="str">
            <v>TWA2A, TWA2B</v>
          </cell>
          <cell r="F2934" t="str">
            <v>Are there any restrictions on the number of renewals of a TWA contract?</v>
          </cell>
          <cell r="G2934">
            <v>2013</v>
          </cell>
          <cell r="H2934">
            <v>2013</v>
          </cell>
          <cell r="I2934"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2934" t="str">
            <v>No</v>
          </cell>
          <cell r="K2934" t="str">
            <v>Yes</v>
          </cell>
          <cell r="M2934">
            <v>2</v>
          </cell>
          <cell r="N2934">
            <v>4</v>
          </cell>
        </row>
        <row r="2935">
          <cell r="A2935" t="str">
            <v>NZLTWA32013</v>
          </cell>
          <cell r="B2935" t="str">
            <v>NZL</v>
          </cell>
          <cell r="C2935" t="str">
            <v>New Zealand</v>
          </cell>
          <cell r="D2935" t="str">
            <v>Item 15</v>
          </cell>
          <cell r="E2935" t="str">
            <v>TWA3A, TWA3B</v>
          </cell>
          <cell r="F2935" t="str">
            <v>Maximum cumulated duration of temporary work contracts</v>
          </cell>
          <cell r="G2935">
            <v>2013</v>
          </cell>
          <cell r="H2935">
            <v>2013</v>
          </cell>
          <cell r="I2935" t="str">
            <v>No limit, unless it is shown that the employer does not have genuine reasons based on reasonable grounds.</v>
          </cell>
          <cell r="J2935">
            <v>100</v>
          </cell>
          <cell r="K2935">
            <v>100</v>
          </cell>
          <cell r="M2935">
            <v>0</v>
          </cell>
          <cell r="N2935">
            <v>0</v>
          </cell>
        </row>
        <row r="2936">
          <cell r="A2936" t="str">
            <v>NZLTWA42013</v>
          </cell>
          <cell r="B2936" t="str">
            <v>NZL</v>
          </cell>
          <cell r="C2936" t="str">
            <v>New Zealand</v>
          </cell>
          <cell r="D2936" t="str">
            <v>Item 16</v>
          </cell>
          <cell r="E2936" t="str">
            <v>TWA4</v>
          </cell>
          <cell r="F2936" t="str">
            <v>Authorisation and reporting obligations</v>
          </cell>
          <cell r="G2936">
            <v>2013</v>
          </cell>
          <cell r="H2936">
            <v>2013</v>
          </cell>
          <cell r="I2936" t="str">
            <v>No</v>
          </cell>
          <cell r="J2936">
            <v>0</v>
          </cell>
          <cell r="M2936">
            <v>0</v>
          </cell>
        </row>
        <row r="2937">
          <cell r="A2937" t="str">
            <v>NZLTWA52013</v>
          </cell>
          <cell r="B2937" t="str">
            <v>NZL</v>
          </cell>
          <cell r="C2937" t="str">
            <v>New Zealand</v>
          </cell>
          <cell r="D2937" t="str">
            <v>Item 17</v>
          </cell>
          <cell r="E2937" t="str">
            <v>TWA5</v>
          </cell>
          <cell r="F2937" t="str">
            <v>Equal treatment for TWA workers</v>
          </cell>
          <cell r="G2937">
            <v>2013</v>
          </cell>
          <cell r="H2937">
            <v>2013</v>
          </cell>
          <cell r="I2937" t="str">
            <v xml:space="preserve">There are no specific provisions on temporary agency workers that require their wages or working conditions to be equal to that of regular workers.  </v>
          </cell>
          <cell r="J2937">
            <v>0</v>
          </cell>
          <cell r="M2937">
            <v>0</v>
          </cell>
        </row>
        <row r="2938">
          <cell r="A2938" t="str">
            <v>NZLCD12013</v>
          </cell>
          <cell r="B2938" t="str">
            <v>NZL</v>
          </cell>
          <cell r="C2938" t="str">
            <v>New Zealand</v>
          </cell>
          <cell r="D2938" t="str">
            <v>Item 18</v>
          </cell>
          <cell r="E2938" t="str">
            <v>CD1</v>
          </cell>
          <cell r="F2938" t="str">
            <v>Definition of collective dismissal</v>
          </cell>
          <cell r="G2938">
            <v>2013</v>
          </cell>
          <cell r="H2938">
            <v>2013</v>
          </cell>
          <cell r="I2938" t="str">
            <v>No definition of collective dismissal.</v>
          </cell>
          <cell r="J2938">
            <v>0</v>
          </cell>
          <cell r="M2938">
            <v>0</v>
          </cell>
        </row>
        <row r="2939">
          <cell r="A2939" t="str">
            <v>NZLCD22013</v>
          </cell>
          <cell r="B2939" t="str">
            <v>NZL</v>
          </cell>
          <cell r="C2939" t="str">
            <v>New Zealand</v>
          </cell>
          <cell r="D2939" t="str">
            <v>Item 19</v>
          </cell>
          <cell r="E2939" t="str">
            <v>CD2</v>
          </cell>
          <cell r="F2939" t="str">
            <v>Additional notification requirements in case of collective dismissals</v>
          </cell>
          <cell r="G2939">
            <v>2013</v>
          </cell>
          <cell r="H2939">
            <v>2013</v>
          </cell>
          <cell r="I2939"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2939">
            <v>0</v>
          </cell>
          <cell r="M2939">
            <v>0</v>
          </cell>
        </row>
        <row r="2940">
          <cell r="A2940" t="str">
            <v>NZLCD32013</v>
          </cell>
          <cell r="B2940" t="str">
            <v>NZL</v>
          </cell>
          <cell r="C2940" t="str">
            <v>New Zealand</v>
          </cell>
          <cell r="D2940" t="str">
            <v>Item 20</v>
          </cell>
          <cell r="E2940" t="str">
            <v>CD3</v>
          </cell>
          <cell r="F2940" t="str">
            <v>Additional delays involved in case of collective dismissals</v>
          </cell>
          <cell r="G2940">
            <v>2013</v>
          </cell>
          <cell r="H2940">
            <v>2013</v>
          </cell>
          <cell r="I2940" t="str">
            <v xml:space="preserve">No special regulations for collective dismissal. </v>
          </cell>
          <cell r="J2940">
            <v>0</v>
          </cell>
          <cell r="M2940">
            <v>0</v>
          </cell>
        </row>
        <row r="2941">
          <cell r="A2941" t="str">
            <v>NZLCD42013</v>
          </cell>
          <cell r="B2941" t="str">
            <v>NZL</v>
          </cell>
          <cell r="C2941" t="str">
            <v>New Zealand</v>
          </cell>
          <cell r="D2941" t="str">
            <v>Item 21</v>
          </cell>
          <cell r="E2941" t="str">
            <v>CD4</v>
          </cell>
          <cell r="F2941" t="str">
            <v>Other special costs to employers in case of collective dismissals</v>
          </cell>
          <cell r="G2941">
            <v>2013</v>
          </cell>
          <cell r="H2941">
            <v>2013</v>
          </cell>
          <cell r="I2941"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2941">
            <v>0</v>
          </cell>
          <cell r="M2941">
            <v>0</v>
          </cell>
        </row>
        <row r="2942">
          <cell r="A2942" t="str">
            <v>LUXREG12012</v>
          </cell>
          <cell r="B2942" t="str">
            <v>LUX</v>
          </cell>
          <cell r="C2942" t="str">
            <v>Luxembourg</v>
          </cell>
          <cell r="D2942" t="str">
            <v>Item 1</v>
          </cell>
          <cell r="E2942" t="str">
            <v>REG1</v>
          </cell>
          <cell r="F2942" t="str">
            <v>Notification procedures</v>
          </cell>
          <cell r="G2942">
            <v>2012</v>
          </cell>
          <cell r="H2942">
            <v>2012</v>
          </cell>
          <cell r="I2942"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2942">
            <v>2</v>
          </cell>
          <cell r="M2942">
            <v>4</v>
          </cell>
        </row>
        <row r="2943">
          <cell r="A2943" t="str">
            <v>LUXREG22012</v>
          </cell>
          <cell r="B2943" t="str">
            <v>LUX</v>
          </cell>
          <cell r="C2943" t="str">
            <v>Luxembourg</v>
          </cell>
          <cell r="D2943" t="str">
            <v>Item 2</v>
          </cell>
          <cell r="E2943" t="str">
            <v>REG2</v>
          </cell>
          <cell r="F2943" t="str">
            <v>Delay before notice can start</v>
          </cell>
          <cell r="G2943">
            <v>2012</v>
          </cell>
          <cell r="H2943">
            <v>2012</v>
          </cell>
          <cell r="I2943"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2943">
            <v>13</v>
          </cell>
          <cell r="M2943">
            <v>2</v>
          </cell>
        </row>
        <row r="2944">
          <cell r="A2944" t="str">
            <v>LUXREG32012</v>
          </cell>
          <cell r="B2944" t="str">
            <v>LUX</v>
          </cell>
          <cell r="C2944" t="str">
            <v>Luxembourg</v>
          </cell>
          <cell r="D2944" t="str">
            <v>Item 3</v>
          </cell>
          <cell r="E2944" t="str">
            <v>REG3A, REG3B, REG3C</v>
          </cell>
          <cell r="F2944" t="str">
            <v>Notice / tenure</v>
          </cell>
          <cell r="G2944">
            <v>2012</v>
          </cell>
          <cell r="H2944">
            <v>2012</v>
          </cell>
          <cell r="I2944"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2944">
            <v>2</v>
          </cell>
          <cell r="K2944">
            <v>2</v>
          </cell>
          <cell r="L2944">
            <v>6</v>
          </cell>
          <cell r="M2944">
            <v>6</v>
          </cell>
          <cell r="N2944">
            <v>4</v>
          </cell>
          <cell r="O2944">
            <v>3</v>
          </cell>
          <cell r="P2944" t="str">
            <v>19-9-2010</v>
          </cell>
        </row>
        <row r="2945">
          <cell r="A2945" t="str">
            <v>LUXREG42012</v>
          </cell>
          <cell r="B2945" t="str">
            <v>LUX</v>
          </cell>
          <cell r="C2945" t="str">
            <v>Luxembourg</v>
          </cell>
          <cell r="D2945" t="str">
            <v>Item 4</v>
          </cell>
          <cell r="E2945" t="str">
            <v>REG4A, REG4B, REG4C</v>
          </cell>
          <cell r="F2945" t="str">
            <v>Severance pay / tenure</v>
          </cell>
          <cell r="G2945">
            <v>2012</v>
          </cell>
          <cell r="H2945">
            <v>2012</v>
          </cell>
          <cell r="I2945"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2945">
            <v>0</v>
          </cell>
          <cell r="K2945">
            <v>0</v>
          </cell>
          <cell r="L2945">
            <v>6</v>
          </cell>
          <cell r="M2945">
            <v>0</v>
          </cell>
          <cell r="N2945">
            <v>0</v>
          </cell>
          <cell r="O2945">
            <v>2</v>
          </cell>
          <cell r="P2945" t="str">
            <v>19-9-2012</v>
          </cell>
        </row>
        <row r="2946">
          <cell r="A2946" t="str">
            <v>LUXREG52012</v>
          </cell>
          <cell r="B2946" t="str">
            <v>LUX</v>
          </cell>
          <cell r="C2946" t="str">
            <v>Luxembourg</v>
          </cell>
          <cell r="D2946" t="str">
            <v>Item 5</v>
          </cell>
          <cell r="E2946" t="str">
            <v>REG5</v>
          </cell>
          <cell r="F2946" t="str">
            <v>Definition of justified or unfair dismissal</v>
          </cell>
          <cell r="G2946">
            <v>2012</v>
          </cell>
          <cell r="H2946">
            <v>2012</v>
          </cell>
          <cell r="I2946"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2946">
            <v>1</v>
          </cell>
          <cell r="M2946">
            <v>2</v>
          </cell>
        </row>
        <row r="2947">
          <cell r="A2947" t="str">
            <v>LUXREG62012</v>
          </cell>
          <cell r="B2947" t="str">
            <v>LUX</v>
          </cell>
          <cell r="C2947" t="str">
            <v>Luxembourg</v>
          </cell>
          <cell r="D2947" t="str">
            <v>Item 6</v>
          </cell>
          <cell r="E2947" t="str">
            <v>REG6</v>
          </cell>
          <cell r="F2947" t="str">
            <v>Trial period</v>
          </cell>
          <cell r="G2947">
            <v>2012</v>
          </cell>
          <cell r="H2947">
            <v>2012</v>
          </cell>
          <cell r="I2947"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(in 2012, 4053,61 € or 756,27 of the re-evaluation index – equal to 536€ for a value of 100).
Calculation: average of the three situations.
</v>
          </cell>
          <cell r="J2947">
            <v>7</v>
          </cell>
          <cell r="M2947">
            <v>3</v>
          </cell>
        </row>
        <row r="2948">
          <cell r="A2948" t="str">
            <v>LUXREG72012</v>
          </cell>
          <cell r="B2948" t="str">
            <v>LUX</v>
          </cell>
          <cell r="C2948" t="str">
            <v>Luxembourg</v>
          </cell>
          <cell r="D2948" t="str">
            <v>Item 7</v>
          </cell>
          <cell r="E2948" t="str">
            <v>REG7</v>
          </cell>
          <cell r="F2948" t="str">
            <v xml:space="preserve">Compensation following unfair dismissal </v>
          </cell>
          <cell r="G2948">
            <v>2012</v>
          </cell>
          <cell r="H2948">
            <v>2012</v>
          </cell>
          <cell r="I2948"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2948">
            <v>6</v>
          </cell>
          <cell r="M2948">
            <v>1</v>
          </cell>
        </row>
        <row r="2949">
          <cell r="A2949" t="str">
            <v>LUXREG82012</v>
          </cell>
          <cell r="B2949" t="str">
            <v>LUX</v>
          </cell>
          <cell r="C2949" t="str">
            <v>Luxembourg</v>
          </cell>
          <cell r="D2949" t="str">
            <v>Item 8</v>
          </cell>
          <cell r="E2949" t="str">
            <v>REG8</v>
          </cell>
          <cell r="F2949" t="str">
            <v>Possibility of reinstatement following unfair dismissal</v>
          </cell>
          <cell r="G2949">
            <v>2012</v>
          </cell>
          <cell r="H2949">
            <v>2012</v>
          </cell>
          <cell r="I2949" t="str">
            <v>When ruling on unfair dismissal, judges may request that the employee is reinstated. If the employer does not want to reinstate the employee, the employer can pay additional compensation of one months’ salary.</v>
          </cell>
          <cell r="J2949">
            <v>0</v>
          </cell>
          <cell r="M2949">
            <v>0</v>
          </cell>
        </row>
        <row r="2950">
          <cell r="A2950" t="str">
            <v>LUXREG92012</v>
          </cell>
          <cell r="B2950" t="str">
            <v>LUX</v>
          </cell>
          <cell r="C2950" t="str">
            <v>Luxembourg</v>
          </cell>
          <cell r="D2950" t="str">
            <v>Item 9</v>
          </cell>
          <cell r="E2950" t="str">
            <v>REG9</v>
          </cell>
          <cell r="F2950" t="str">
            <v>Maximum time for claim</v>
          </cell>
          <cell r="G2950">
            <v>2012</v>
          </cell>
          <cell r="H2950">
            <v>2012</v>
          </cell>
          <cell r="I2950" t="str">
            <v>The time limit for making a claim of unfair dismissal is three months from the date of the notification or the date when the employee received requested reasons for dismissal.</v>
          </cell>
          <cell r="J2950">
            <v>3</v>
          </cell>
          <cell r="M2950">
            <v>2</v>
          </cell>
        </row>
        <row r="2951">
          <cell r="A2951" t="str">
            <v>LUXFTC12012</v>
          </cell>
          <cell r="B2951" t="str">
            <v>LUX</v>
          </cell>
          <cell r="C2951" t="str">
            <v>Luxembourg</v>
          </cell>
          <cell r="D2951" t="str">
            <v>Item 10</v>
          </cell>
          <cell r="E2951" t="str">
            <v>FTC1</v>
          </cell>
          <cell r="F2951" t="str">
            <v>Valid cases for use of fixed-term contracts, other than  “objective”  or “material” situation</v>
          </cell>
          <cell r="G2951">
            <v>2012</v>
          </cell>
          <cell r="H2951">
            <v>2012</v>
          </cell>
          <cell r="I2951"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Administration de l’emploi (authorisation takes into account age, training and duration of unemployment), and with the authorisation of the Labour Ministry, employment intended to promote the hiring of some categories of workers or to engage in training.</v>
          </cell>
          <cell r="J2951">
            <v>0.5</v>
          </cell>
          <cell r="M2951">
            <v>5</v>
          </cell>
        </row>
        <row r="2952">
          <cell r="A2952" t="str">
            <v>LUXFTC22012</v>
          </cell>
          <cell r="B2952" t="str">
            <v>LUX</v>
          </cell>
          <cell r="C2952" t="str">
            <v>Luxembourg</v>
          </cell>
          <cell r="D2952" t="str">
            <v>Item 11</v>
          </cell>
          <cell r="E2952" t="str">
            <v>FTC2</v>
          </cell>
          <cell r="F2952" t="str">
            <v>Maximum number of successive fixed-term contracts</v>
          </cell>
          <cell r="G2952">
            <v>2012</v>
          </cell>
          <cell r="H2952">
            <v>2012</v>
          </cell>
          <cell r="I2952" t="str">
            <v>A fixed-term contract can be renewed twice. Some categories of workers (teachers, artists, performers, athletes, coaches) are not subject to restrictions on renewals of fixed-term contracts</v>
          </cell>
          <cell r="J2952">
            <v>3</v>
          </cell>
          <cell r="M2952">
            <v>3</v>
          </cell>
          <cell r="P2952" t="str">
            <v>16-6-2010</v>
          </cell>
        </row>
        <row r="2953">
          <cell r="A2953" t="str">
            <v>LUXFTC32012</v>
          </cell>
          <cell r="B2953" t="str">
            <v>LUX</v>
          </cell>
          <cell r="C2953" t="str">
            <v>Luxembourg</v>
          </cell>
          <cell r="D2953" t="str">
            <v>Item 12</v>
          </cell>
          <cell r="E2953" t="str">
            <v>FTC3</v>
          </cell>
          <cell r="F2953" t="str">
            <v>Maximum cumulated duration of successive fixed-term contracts</v>
          </cell>
          <cell r="G2953">
            <v>2012</v>
          </cell>
          <cell r="H2953">
            <v>2012</v>
          </cell>
          <cell r="I2953" t="str">
            <v>A fixed-term contract cannot exceed 24 months in duration (including renewals). Fixed-term contracts for seasonal work cannot exceed 10 months in a 12 month period.</v>
          </cell>
          <cell r="J2953">
            <v>24</v>
          </cell>
          <cell r="M2953">
            <v>3</v>
          </cell>
          <cell r="P2953" t="str">
            <v>From 16/6/2010 to 
31/8/2011 30 months
From 31/8/2011 to 12/2/2012
27 months</v>
          </cell>
        </row>
        <row r="2954">
          <cell r="A2954" t="str">
            <v>LUXTWA12012</v>
          </cell>
          <cell r="B2954" t="str">
            <v>LUX</v>
          </cell>
          <cell r="C2954" t="str">
            <v>Luxembourg</v>
          </cell>
          <cell r="D2954" t="str">
            <v>Item 13</v>
          </cell>
          <cell r="E2954" t="str">
            <v>TWA1</v>
          </cell>
          <cell r="F2954" t="str">
            <v>Types of work for which TWA employment is legal</v>
          </cell>
          <cell r="G2954">
            <v>2012</v>
          </cell>
          <cell r="H2954">
            <v>2012</v>
          </cell>
          <cell r="I2954"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2954">
            <v>2</v>
          </cell>
          <cell r="M2954">
            <v>3</v>
          </cell>
          <cell r="P2954" t="str">
            <v>19/9/2010</v>
          </cell>
        </row>
        <row r="2955">
          <cell r="A2955" t="str">
            <v>LUXTWA22012</v>
          </cell>
          <cell r="B2955" t="str">
            <v>LUX</v>
          </cell>
          <cell r="C2955" t="str">
            <v>Luxembourg</v>
          </cell>
          <cell r="D2955" t="str">
            <v>Item 14</v>
          </cell>
          <cell r="E2955" t="str">
            <v>TWA2A, TWA2B</v>
          </cell>
          <cell r="F2955" t="str">
            <v>Are there any restrictions on the number of renewals of a TWA contract?</v>
          </cell>
          <cell r="G2955">
            <v>2012</v>
          </cell>
          <cell r="H2955">
            <v>2012</v>
          </cell>
          <cell r="I2955" t="str">
            <v>The contract can be renewed twice without exceeding the 12 month limit.</v>
          </cell>
          <cell r="J2955" t="str">
            <v>Yes</v>
          </cell>
          <cell r="K2955" t="str">
            <v>Yes</v>
          </cell>
          <cell r="M2955">
            <v>4</v>
          </cell>
          <cell r="N2955">
            <v>4</v>
          </cell>
        </row>
        <row r="2956">
          <cell r="A2956" t="str">
            <v>LUXTWA32012</v>
          </cell>
          <cell r="B2956" t="str">
            <v>LUX</v>
          </cell>
          <cell r="C2956" t="str">
            <v>Luxembourg</v>
          </cell>
          <cell r="D2956" t="str">
            <v>Item 15</v>
          </cell>
          <cell r="E2956" t="str">
            <v>TWA3A, TWA3B</v>
          </cell>
          <cell r="F2956" t="str">
            <v>Maximum cumulated duration of temporary work contracts</v>
          </cell>
          <cell r="G2956">
            <v>2012</v>
          </cell>
          <cell r="H2956">
            <v>2012</v>
          </cell>
          <cell r="I2956" t="str">
            <v>Except for seasonal jobs, the contract should not exceed 12 months in duration for the same employee in the same job, including renewals.</v>
          </cell>
          <cell r="J2956">
            <v>12</v>
          </cell>
          <cell r="K2956">
            <v>12</v>
          </cell>
          <cell r="M2956">
            <v>4</v>
          </cell>
          <cell r="N2956">
            <v>4</v>
          </cell>
          <cell r="P2956" t="str">
            <v>19-9-2010</v>
          </cell>
        </row>
        <row r="2957">
          <cell r="A2957" t="str">
            <v>LUXTWA42012</v>
          </cell>
          <cell r="B2957" t="str">
            <v>LUX</v>
          </cell>
          <cell r="C2957" t="str">
            <v>Luxembourg</v>
          </cell>
          <cell r="D2957" t="str">
            <v>Item 16</v>
          </cell>
          <cell r="E2957" t="str">
            <v>TWA4</v>
          </cell>
          <cell r="F2957" t="str">
            <v>Authorisation or reporting requirements</v>
          </cell>
          <cell r="G2957">
            <v>2012</v>
          </cell>
          <cell r="H2957">
            <v>2012</v>
          </cell>
          <cell r="I2957"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2957">
            <v>1</v>
          </cell>
          <cell r="M2957">
            <v>2</v>
          </cell>
        </row>
        <row r="2958">
          <cell r="A2958" t="str">
            <v>LUXTWA52012</v>
          </cell>
          <cell r="B2958" t="str">
            <v>LUX</v>
          </cell>
          <cell r="C2958" t="str">
            <v>Luxembourg</v>
          </cell>
          <cell r="D2958" t="str">
            <v>Item 17</v>
          </cell>
          <cell r="E2958" t="str">
            <v>TWA5</v>
          </cell>
          <cell r="F2958" t="str">
            <v>Equal treatment for TWA workers</v>
          </cell>
          <cell r="G2958">
            <v>2012</v>
          </cell>
          <cell r="H2958">
            <v>2012</v>
          </cell>
          <cell r="I2958" t="str">
            <v>A TWA worker is required to receive the same pay and conditions as an employee with the same or an equivalent qualification hired by the user firm as a permanent employee.</v>
          </cell>
          <cell r="J2958">
            <v>2</v>
          </cell>
          <cell r="M2958">
            <v>6</v>
          </cell>
          <cell r="P2958" t="str">
            <v>19/9/2010</v>
          </cell>
        </row>
        <row r="2959">
          <cell r="A2959" t="str">
            <v>LUXCD12012</v>
          </cell>
          <cell r="B2959" t="str">
            <v>LUX</v>
          </cell>
          <cell r="C2959" t="str">
            <v>Luxembourg</v>
          </cell>
          <cell r="D2959" t="str">
            <v>Item 18</v>
          </cell>
          <cell r="E2959" t="str">
            <v>CD1</v>
          </cell>
          <cell r="F2959" t="str">
            <v>Definition of collective dismissal</v>
          </cell>
          <cell r="G2959">
            <v>2012</v>
          </cell>
          <cell r="H2959">
            <v>2012</v>
          </cell>
          <cell r="I2959" t="str">
            <v>Additional regulations apply for dismissals of 7 or more workers within a 30 day period or 15 or more workers within a 90 day period.</v>
          </cell>
          <cell r="J2959">
            <v>4</v>
          </cell>
          <cell r="M2959">
            <v>6</v>
          </cell>
        </row>
        <row r="2960">
          <cell r="A2960" t="str">
            <v>LUXCD22012</v>
          </cell>
          <cell r="B2960" t="str">
            <v>LUX</v>
          </cell>
          <cell r="C2960" t="str">
            <v>Luxembourg</v>
          </cell>
          <cell r="D2960" t="str">
            <v>Item 19</v>
          </cell>
          <cell r="E2960" t="str">
            <v>CD2</v>
          </cell>
          <cell r="F2960" t="str">
            <v>Additional notification requirements in case of collective dismissals</v>
          </cell>
          <cell r="G2960">
            <v>2012</v>
          </cell>
          <cell r="H2960">
            <v>2012</v>
          </cell>
          <cell r="I2960"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2960">
            <v>1</v>
          </cell>
          <cell r="M2960">
            <v>3</v>
          </cell>
        </row>
        <row r="2961">
          <cell r="A2961" t="str">
            <v>LUXCD32012</v>
          </cell>
          <cell r="B2961" t="str">
            <v>LUX</v>
          </cell>
          <cell r="C2961" t="str">
            <v>Luxembourg</v>
          </cell>
          <cell r="D2961" t="str">
            <v>Item 20</v>
          </cell>
          <cell r="E2961" t="str">
            <v>CD3</v>
          </cell>
          <cell r="F2961" t="str">
            <v>Additional delays involved in case of collective dismissals</v>
          </cell>
          <cell r="G2961">
            <v>2012</v>
          </cell>
          <cell r="H2961">
            <v>2012</v>
          </cell>
          <cell r="I2961"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2961">
            <v>26.25</v>
          </cell>
          <cell r="M2961">
            <v>2</v>
          </cell>
        </row>
        <row r="2962">
          <cell r="A2962" t="str">
            <v>LUXCD42012</v>
          </cell>
          <cell r="B2962" t="str">
            <v>LUX</v>
          </cell>
          <cell r="C2962" t="str">
            <v>Luxembourg</v>
          </cell>
          <cell r="D2962" t="str">
            <v>Item 21</v>
          </cell>
          <cell r="E2962" t="str">
            <v>CD4</v>
          </cell>
          <cell r="F2962" t="str">
            <v>Other special costs to employers in case of collective dismissals</v>
          </cell>
          <cell r="G2962">
            <v>2012</v>
          </cell>
          <cell r="H2962">
            <v>2012</v>
          </cell>
          <cell r="I2962" t="str">
            <v>The social plan typically contains internal and external reclassification measures and the amount of additional compensation payable.</v>
          </cell>
          <cell r="J2962">
            <v>1.5</v>
          </cell>
          <cell r="M2962">
            <v>4.5</v>
          </cell>
        </row>
        <row r="2963">
          <cell r="A2963" t="str">
            <v>LUXREG12013</v>
          </cell>
          <cell r="B2963" t="str">
            <v>LUX</v>
          </cell>
          <cell r="C2963" t="str">
            <v>Luxembourg</v>
          </cell>
          <cell r="D2963" t="str">
            <v>Item 1</v>
          </cell>
          <cell r="E2963" t="str">
            <v>REG1</v>
          </cell>
          <cell r="F2963" t="str">
            <v>Notification procedures</v>
          </cell>
          <cell r="G2963">
            <v>2013</v>
          </cell>
          <cell r="H2963">
            <v>2013</v>
          </cell>
          <cell r="I2963"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2963">
            <v>2</v>
          </cell>
          <cell r="M2963">
            <v>4</v>
          </cell>
          <cell r="P2963">
            <v>40951</v>
          </cell>
        </row>
        <row r="2964">
          <cell r="A2964" t="str">
            <v>LUXREG22013</v>
          </cell>
          <cell r="B2964" t="str">
            <v>LUX</v>
          </cell>
          <cell r="C2964" t="str">
            <v>Luxembourg</v>
          </cell>
          <cell r="D2964" t="str">
            <v>Item 2</v>
          </cell>
          <cell r="E2964" t="str">
            <v>REG2</v>
          </cell>
          <cell r="F2964" t="str">
            <v>Delay before notice can start</v>
          </cell>
          <cell r="G2964">
            <v>2013</v>
          </cell>
          <cell r="H2964">
            <v>2013</v>
          </cell>
          <cell r="I2964"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2964">
            <v>13</v>
          </cell>
          <cell r="M2964">
            <v>2</v>
          </cell>
        </row>
        <row r="2965">
          <cell r="A2965" t="str">
            <v>LUXREG32013</v>
          </cell>
          <cell r="B2965" t="str">
            <v>LUX</v>
          </cell>
          <cell r="C2965" t="str">
            <v>Luxembourg</v>
          </cell>
          <cell r="D2965" t="str">
            <v>Item 3</v>
          </cell>
          <cell r="E2965" t="str">
            <v>REG3A, REG3B, REG3C</v>
          </cell>
          <cell r="F2965" t="str">
            <v>Notice / tenure</v>
          </cell>
          <cell r="G2965">
            <v>2013</v>
          </cell>
          <cell r="H2965">
            <v>2013</v>
          </cell>
          <cell r="I2965"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2965">
            <v>2</v>
          </cell>
          <cell r="K2965">
            <v>2</v>
          </cell>
          <cell r="L2965">
            <v>6</v>
          </cell>
          <cell r="M2965">
            <v>6</v>
          </cell>
          <cell r="N2965">
            <v>4</v>
          </cell>
          <cell r="O2965">
            <v>3</v>
          </cell>
        </row>
        <row r="2966">
          <cell r="A2966" t="str">
            <v>LUXREG42013</v>
          </cell>
          <cell r="B2966" t="str">
            <v>LUX</v>
          </cell>
          <cell r="C2966" t="str">
            <v>Luxembourg</v>
          </cell>
          <cell r="D2966" t="str">
            <v>Item 4</v>
          </cell>
          <cell r="E2966" t="str">
            <v>REG4A, REG4B, REG4C</v>
          </cell>
          <cell r="F2966" t="str">
            <v>Severance pay / tenure</v>
          </cell>
          <cell r="G2966">
            <v>2013</v>
          </cell>
          <cell r="H2966">
            <v>2013</v>
          </cell>
          <cell r="I2966"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2966">
            <v>0</v>
          </cell>
          <cell r="K2966">
            <v>0</v>
          </cell>
          <cell r="L2966">
            <v>6</v>
          </cell>
          <cell r="M2966">
            <v>0</v>
          </cell>
          <cell r="N2966">
            <v>0</v>
          </cell>
          <cell r="O2966">
            <v>2</v>
          </cell>
        </row>
        <row r="2967">
          <cell r="A2967" t="str">
            <v>LUXREG52013</v>
          </cell>
          <cell r="B2967" t="str">
            <v>LUX</v>
          </cell>
          <cell r="C2967" t="str">
            <v>Luxembourg</v>
          </cell>
          <cell r="D2967" t="str">
            <v>Item 5</v>
          </cell>
          <cell r="E2967" t="str">
            <v>REG5</v>
          </cell>
          <cell r="F2967" t="str">
            <v>Definition of justified or unfair dismissal</v>
          </cell>
          <cell r="G2967">
            <v>2013</v>
          </cell>
          <cell r="H2967">
            <v>2013</v>
          </cell>
          <cell r="I2967"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2967">
            <v>1</v>
          </cell>
          <cell r="M2967">
            <v>2</v>
          </cell>
        </row>
        <row r="2968">
          <cell r="A2968" t="str">
            <v>LUXREG62013</v>
          </cell>
          <cell r="B2968" t="str">
            <v>LUX</v>
          </cell>
          <cell r="C2968" t="str">
            <v>Luxembourg</v>
          </cell>
          <cell r="D2968" t="str">
            <v>Item 6</v>
          </cell>
          <cell r="E2968" t="str">
            <v>REG6</v>
          </cell>
          <cell r="F2968" t="str">
            <v>Trial period</v>
          </cell>
          <cell r="G2968">
            <v>2013</v>
          </cell>
          <cell r="H2968">
            <v>2013</v>
          </cell>
          <cell r="I2968"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(in 2012, 4053,61 € or 756,27 of the re-evaluation index – equal to 536€ for a value of 100).
Calculation: average of the three situations.
</v>
          </cell>
          <cell r="J2968">
            <v>7</v>
          </cell>
          <cell r="M2968">
            <v>3</v>
          </cell>
          <cell r="P2968">
            <v>41245</v>
          </cell>
        </row>
        <row r="2969">
          <cell r="A2969" t="str">
            <v>LUXREG72013</v>
          </cell>
          <cell r="B2969" t="str">
            <v>LUX</v>
          </cell>
          <cell r="C2969" t="str">
            <v>Luxembourg</v>
          </cell>
          <cell r="D2969" t="str">
            <v>Item 7</v>
          </cell>
          <cell r="E2969" t="str">
            <v>REG7</v>
          </cell>
          <cell r="F2969" t="str">
            <v xml:space="preserve">Compensation following unfair dismissal </v>
          </cell>
          <cell r="G2969">
            <v>2013</v>
          </cell>
          <cell r="H2969">
            <v>2013</v>
          </cell>
          <cell r="I2969"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2969">
            <v>6</v>
          </cell>
          <cell r="M2969">
            <v>1</v>
          </cell>
          <cell r="P2969">
            <v>41245</v>
          </cell>
        </row>
        <row r="2970">
          <cell r="A2970" t="str">
            <v>LUXREG82013</v>
          </cell>
          <cell r="B2970" t="str">
            <v>LUX</v>
          </cell>
          <cell r="C2970" t="str">
            <v>Luxembourg</v>
          </cell>
          <cell r="D2970" t="str">
            <v>Item 8</v>
          </cell>
          <cell r="E2970" t="str">
            <v>REG8</v>
          </cell>
          <cell r="F2970" t="str">
            <v>Possibility of reinstatement following unfair dismissal</v>
          </cell>
          <cell r="G2970">
            <v>2013</v>
          </cell>
          <cell r="H2970">
            <v>2013</v>
          </cell>
          <cell r="I2970" t="str">
            <v>When ruling on unfair dismissal, judges may request that the employee is reinstated. If the employer does not want to reinstate the employee, the employer can pay additional compensation of one months’ salary.</v>
          </cell>
          <cell r="J2970">
            <v>0</v>
          </cell>
          <cell r="M2970">
            <v>0</v>
          </cell>
        </row>
        <row r="2971">
          <cell r="A2971" t="str">
            <v>LUXREG92013</v>
          </cell>
          <cell r="B2971" t="str">
            <v>LUX</v>
          </cell>
          <cell r="C2971" t="str">
            <v>Luxembourg</v>
          </cell>
          <cell r="D2971" t="str">
            <v>Item 9</v>
          </cell>
          <cell r="E2971" t="str">
            <v>REG9</v>
          </cell>
          <cell r="F2971" t="str">
            <v>Maximum time for claim</v>
          </cell>
          <cell r="G2971">
            <v>2013</v>
          </cell>
          <cell r="H2971">
            <v>2013</v>
          </cell>
          <cell r="I2971" t="str">
            <v>The time limit for making a claim of unfair dismissal is three months from the date of the notification or the date when the employee received requested reasons for dismissal.</v>
          </cell>
          <cell r="J2971">
            <v>3</v>
          </cell>
          <cell r="M2971">
            <v>2</v>
          </cell>
        </row>
        <row r="2972">
          <cell r="A2972" t="str">
            <v>LUXFTC12013</v>
          </cell>
          <cell r="B2972" t="str">
            <v>LUX</v>
          </cell>
          <cell r="C2972" t="str">
            <v>Luxembourg</v>
          </cell>
          <cell r="D2972" t="str">
            <v>Item 10</v>
          </cell>
          <cell r="E2972" t="str">
            <v>FTC1</v>
          </cell>
          <cell r="F2972" t="str">
            <v>Valid cases for use of fixed-term contracts, other than  “objective”  or “material” situation</v>
          </cell>
          <cell r="G2972">
            <v>2013</v>
          </cell>
          <cell r="H2972">
            <v>2013</v>
          </cell>
          <cell r="I2972"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Agence pour le Développement de l’Emploi (authorisation takes into account age, training and duration of unemployment), and with the authorisation of the Labour Ministry, employment intended to promote the hiring of some categories of workers or to engage in training.</v>
          </cell>
          <cell r="J2972">
            <v>0.5</v>
          </cell>
          <cell r="M2972">
            <v>5</v>
          </cell>
          <cell r="P2972">
            <v>40926</v>
          </cell>
        </row>
        <row r="2973">
          <cell r="A2973" t="str">
            <v>LUXFTC22013</v>
          </cell>
          <cell r="B2973" t="str">
            <v>LUX</v>
          </cell>
          <cell r="C2973" t="str">
            <v>Luxembourg</v>
          </cell>
          <cell r="D2973" t="str">
            <v>Item 11</v>
          </cell>
          <cell r="E2973" t="str">
            <v>FTC2</v>
          </cell>
          <cell r="F2973" t="str">
            <v>Maximum number of successive fixed-term contracts</v>
          </cell>
          <cell r="G2973">
            <v>2013</v>
          </cell>
          <cell r="H2973">
            <v>2013</v>
          </cell>
          <cell r="I2973" t="str">
            <v>A fixed-term contract can be renewed twice. Some categories of workers (teachers, artists, performers, athletes, coaches) are not subject to restrictions on renewals of fixed-term contracts</v>
          </cell>
          <cell r="J2973">
            <v>3</v>
          </cell>
          <cell r="M2973">
            <v>3</v>
          </cell>
        </row>
        <row r="2974">
          <cell r="A2974" t="str">
            <v>LUXFTC32013</v>
          </cell>
          <cell r="B2974" t="str">
            <v>LUX</v>
          </cell>
          <cell r="C2974" t="str">
            <v>Luxembourg</v>
          </cell>
          <cell r="D2974" t="str">
            <v>Item 12</v>
          </cell>
          <cell r="E2974" t="str">
            <v>FTC3</v>
          </cell>
          <cell r="F2974" t="str">
            <v>Maximum cumulated duration of successive fixed-term contracts</v>
          </cell>
          <cell r="G2974">
            <v>2013</v>
          </cell>
          <cell r="H2974">
            <v>2013</v>
          </cell>
          <cell r="I2974" t="str">
            <v>A fixed-term contract cannot exceed 24 months in duration (including renewals). Fixed-term contracts for seasonal work cannot exceed 10 months in a 12 month period.</v>
          </cell>
          <cell r="J2974">
            <v>24</v>
          </cell>
          <cell r="M2974">
            <v>3</v>
          </cell>
          <cell r="P2974" t="str">
            <v xml:space="preserve">12/2/2012
New score:
30 months
</v>
          </cell>
        </row>
        <row r="2975">
          <cell r="A2975" t="str">
            <v>LUXTWA12013</v>
          </cell>
          <cell r="B2975" t="str">
            <v>LUX</v>
          </cell>
          <cell r="C2975" t="str">
            <v>Luxembourg</v>
          </cell>
          <cell r="D2975" t="str">
            <v>Item 13</v>
          </cell>
          <cell r="E2975" t="str">
            <v>TWA1</v>
          </cell>
          <cell r="F2975" t="str">
            <v>Types of work for which TWA employment is legal</v>
          </cell>
          <cell r="G2975">
            <v>2013</v>
          </cell>
          <cell r="H2975">
            <v>2013</v>
          </cell>
          <cell r="I2975"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2975">
            <v>2</v>
          </cell>
          <cell r="M2975">
            <v>3</v>
          </cell>
        </row>
        <row r="2976">
          <cell r="A2976" t="str">
            <v>LUXTWA22013</v>
          </cell>
          <cell r="B2976" t="str">
            <v>LUX</v>
          </cell>
          <cell r="C2976" t="str">
            <v>Luxembourg</v>
          </cell>
          <cell r="D2976" t="str">
            <v>Item 14</v>
          </cell>
          <cell r="E2976" t="str">
            <v>TWA2A, TWA2B</v>
          </cell>
          <cell r="F2976" t="str">
            <v>Are there any restrictions on the number of renewals of a TWA contract?</v>
          </cell>
          <cell r="G2976">
            <v>2013</v>
          </cell>
          <cell r="H2976">
            <v>2013</v>
          </cell>
          <cell r="I2976" t="str">
            <v>The contract can be renewed twice without exceeding the 12 month limit.</v>
          </cell>
          <cell r="J2976" t="str">
            <v>Yes</v>
          </cell>
          <cell r="K2976" t="str">
            <v>Yes</v>
          </cell>
          <cell r="M2976">
            <v>4</v>
          </cell>
          <cell r="N2976">
            <v>4</v>
          </cell>
        </row>
        <row r="2977">
          <cell r="A2977" t="str">
            <v>LUXTWA32013</v>
          </cell>
          <cell r="B2977" t="str">
            <v>LUX</v>
          </cell>
          <cell r="C2977" t="str">
            <v>Luxembourg</v>
          </cell>
          <cell r="D2977" t="str">
            <v>Item 15</v>
          </cell>
          <cell r="E2977" t="str">
            <v>TWA3A, TWA3B</v>
          </cell>
          <cell r="F2977" t="str">
            <v>Maximum cumulated duration of temporary work contracts</v>
          </cell>
          <cell r="G2977">
            <v>2013</v>
          </cell>
          <cell r="H2977">
            <v>2013</v>
          </cell>
          <cell r="I2977" t="str">
            <v>Except for seasonal jobs, the contract should not exceed 12 months in duration for the same employee in the same job, including renewals.</v>
          </cell>
          <cell r="J2977">
            <v>12</v>
          </cell>
          <cell r="K2977">
            <v>12</v>
          </cell>
          <cell r="M2977">
            <v>4</v>
          </cell>
          <cell r="N2977">
            <v>4</v>
          </cell>
        </row>
        <row r="2978">
          <cell r="A2978" t="str">
            <v>LUXTWA42013</v>
          </cell>
          <cell r="B2978" t="str">
            <v>LUX</v>
          </cell>
          <cell r="C2978" t="str">
            <v>Luxembourg</v>
          </cell>
          <cell r="D2978" t="str">
            <v>Item 16</v>
          </cell>
          <cell r="E2978" t="str">
            <v>TWA4</v>
          </cell>
          <cell r="F2978" t="str">
            <v>Authorisation or reporting requirements</v>
          </cell>
          <cell r="G2978">
            <v>2013</v>
          </cell>
          <cell r="H2978">
            <v>2013</v>
          </cell>
          <cell r="I2978"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2978">
            <v>1</v>
          </cell>
          <cell r="M2978">
            <v>2</v>
          </cell>
        </row>
        <row r="2979">
          <cell r="A2979" t="str">
            <v>LUXTWA52013</v>
          </cell>
          <cell r="B2979" t="str">
            <v>LUX</v>
          </cell>
          <cell r="C2979" t="str">
            <v>Luxembourg</v>
          </cell>
          <cell r="D2979" t="str">
            <v>Item 17</v>
          </cell>
          <cell r="E2979" t="str">
            <v>TWA5</v>
          </cell>
          <cell r="F2979" t="str">
            <v>Equal treatment for TWA workers</v>
          </cell>
          <cell r="G2979">
            <v>2013</v>
          </cell>
          <cell r="H2979">
            <v>2013</v>
          </cell>
          <cell r="I2979" t="str">
            <v>A TWA worker is required to receive the same pay and conditions as an employee with the same or an equivalent qualification hired by the user firm as a permanent employee.</v>
          </cell>
          <cell r="J2979">
            <v>2</v>
          </cell>
          <cell r="M2979">
            <v>6</v>
          </cell>
        </row>
        <row r="2980">
          <cell r="A2980" t="str">
            <v>LUXCD12013</v>
          </cell>
          <cell r="B2980" t="str">
            <v>LUX</v>
          </cell>
          <cell r="C2980" t="str">
            <v>Luxembourg</v>
          </cell>
          <cell r="D2980" t="str">
            <v>Item 18</v>
          </cell>
          <cell r="E2980" t="str">
            <v>CD1</v>
          </cell>
          <cell r="F2980" t="str">
            <v>Definition of collective dismissal</v>
          </cell>
          <cell r="G2980">
            <v>2013</v>
          </cell>
          <cell r="H2980">
            <v>2013</v>
          </cell>
          <cell r="I2980" t="str">
            <v>Additional regulations apply for dismissals of 7 or more workers within a 30 day period or 15 or more workers within a 90 day period.</v>
          </cell>
          <cell r="J2980">
            <v>4</v>
          </cell>
          <cell r="M2980">
            <v>6</v>
          </cell>
        </row>
        <row r="2981">
          <cell r="A2981" t="str">
            <v>LUXCD22013</v>
          </cell>
          <cell r="B2981" t="str">
            <v>LUX</v>
          </cell>
          <cell r="C2981" t="str">
            <v>Luxembourg</v>
          </cell>
          <cell r="D2981" t="str">
            <v>Item 19</v>
          </cell>
          <cell r="E2981" t="str">
            <v>CD2</v>
          </cell>
          <cell r="F2981" t="str">
            <v>Additional notification requirements in case of collective dismissals</v>
          </cell>
          <cell r="G2981">
            <v>2013</v>
          </cell>
          <cell r="H2981">
            <v>2013</v>
          </cell>
          <cell r="I2981"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2981">
            <v>1</v>
          </cell>
          <cell r="M2981">
            <v>3</v>
          </cell>
          <cell r="P2981">
            <v>41245</v>
          </cell>
        </row>
        <row r="2982">
          <cell r="A2982" t="str">
            <v>LUXCD32013</v>
          </cell>
          <cell r="B2982" t="str">
            <v>LUX</v>
          </cell>
          <cell r="C2982" t="str">
            <v>Luxembourg</v>
          </cell>
          <cell r="D2982" t="str">
            <v>Item 20</v>
          </cell>
          <cell r="E2982" t="str">
            <v>CD3</v>
          </cell>
          <cell r="F2982" t="str">
            <v>Additional delays involved in case of collective dismissals</v>
          </cell>
          <cell r="G2982">
            <v>2013</v>
          </cell>
          <cell r="H2982">
            <v>2013</v>
          </cell>
          <cell r="I2982"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2982">
            <v>26.25</v>
          </cell>
          <cell r="M2982">
            <v>2</v>
          </cell>
          <cell r="P2982">
            <v>41245</v>
          </cell>
        </row>
        <row r="2983">
          <cell r="A2983" t="str">
            <v>LUXCD42013</v>
          </cell>
          <cell r="B2983" t="str">
            <v>LUX</v>
          </cell>
          <cell r="C2983" t="str">
            <v>Luxembourg</v>
          </cell>
          <cell r="D2983" t="str">
            <v>Item 21</v>
          </cell>
          <cell r="E2983" t="str">
            <v>CD4</v>
          </cell>
          <cell r="F2983" t="str">
            <v>Other special costs to employers in case of collective dismissals</v>
          </cell>
          <cell r="G2983">
            <v>2013</v>
          </cell>
          <cell r="H2983">
            <v>2013</v>
          </cell>
          <cell r="I2983" t="str">
            <v>The social plan typically contains internal and external reclassification measures and the amount of additional compensation payable.</v>
          </cell>
          <cell r="J2983">
            <v>1.5</v>
          </cell>
          <cell r="M2983">
            <v>4.5</v>
          </cell>
        </row>
        <row r="2984">
          <cell r="A2984" t="str">
            <v>ISLREG12012</v>
          </cell>
          <cell r="B2984" t="str">
            <v>ISL</v>
          </cell>
          <cell r="C2984" t="str">
            <v>Iceland</v>
          </cell>
          <cell r="D2984" t="str">
            <v>Item 1</v>
          </cell>
          <cell r="E2984" t="str">
            <v>REG1</v>
          </cell>
          <cell r="F2984" t="str">
            <v>Notification procedures</v>
          </cell>
          <cell r="G2984">
            <v>2012</v>
          </cell>
          <cell r="H2984">
            <v>2012</v>
          </cell>
          <cell r="I2984" t="str">
            <v>A worker must be notified of dismissal in writing.</v>
          </cell>
          <cell r="J2984">
            <v>1</v>
          </cell>
          <cell r="M2984">
            <v>2</v>
          </cell>
        </row>
        <row r="2985">
          <cell r="A2985" t="str">
            <v>ISLREG22012</v>
          </cell>
          <cell r="B2985" t="str">
            <v>ISL</v>
          </cell>
          <cell r="C2985" t="str">
            <v>Iceland</v>
          </cell>
          <cell r="D2985" t="str">
            <v>Item 2</v>
          </cell>
          <cell r="E2985" t="str">
            <v>REG2</v>
          </cell>
          <cell r="F2985" t="str">
            <v>Delay before notice can start</v>
          </cell>
          <cell r="G2985">
            <v>2012</v>
          </cell>
          <cell r="H2985">
            <v>2012</v>
          </cell>
          <cell r="I2985" t="str">
            <v xml:space="preserve">After notification in writing, the notice period begins first day of the month following notification.
Calculation: 1 day for notice in writing,15 days on average for first day of following month. </v>
          </cell>
          <cell r="J2985">
            <v>16</v>
          </cell>
          <cell r="M2985">
            <v>2</v>
          </cell>
        </row>
        <row r="2986">
          <cell r="A2986" t="str">
            <v>ISLREG32012</v>
          </cell>
          <cell r="B2986" t="str">
            <v>ISL</v>
          </cell>
          <cell r="C2986" t="str">
            <v>Iceland</v>
          </cell>
          <cell r="D2986" t="str">
            <v>Item 3</v>
          </cell>
          <cell r="E2986" t="str">
            <v>REG3A, REG3B, REG3C</v>
          </cell>
          <cell r="F2986" t="str">
            <v>Notice / tenure</v>
          </cell>
          <cell r="G2986">
            <v>2012</v>
          </cell>
          <cell r="H2986">
            <v>2012</v>
          </cell>
          <cell r="I2986"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2986">
            <v>2</v>
          </cell>
          <cell r="K2986">
            <v>3</v>
          </cell>
          <cell r="L2986">
            <v>3</v>
          </cell>
          <cell r="M2986">
            <v>6</v>
          </cell>
          <cell r="N2986">
            <v>5</v>
          </cell>
          <cell r="O2986">
            <v>2</v>
          </cell>
        </row>
        <row r="2987">
          <cell r="A2987" t="str">
            <v>ISLREG42012</v>
          </cell>
          <cell r="B2987" t="str">
            <v>ISL</v>
          </cell>
          <cell r="C2987" t="str">
            <v>Iceland</v>
          </cell>
          <cell r="D2987" t="str">
            <v>Item 4</v>
          </cell>
          <cell r="E2987" t="str">
            <v>REG4A, REG4B, REG4C</v>
          </cell>
          <cell r="F2987" t="str">
            <v>Severance pay / tenure</v>
          </cell>
          <cell r="G2987">
            <v>2012</v>
          </cell>
          <cell r="H2987">
            <v>2012</v>
          </cell>
          <cell r="I2987" t="str">
            <v>There is no legal right to severance pay</v>
          </cell>
          <cell r="J2987">
            <v>0</v>
          </cell>
          <cell r="K2987">
            <v>0</v>
          </cell>
          <cell r="L2987">
            <v>0</v>
          </cell>
          <cell r="M2987">
            <v>0</v>
          </cell>
          <cell r="N2987">
            <v>0</v>
          </cell>
          <cell r="O2987">
            <v>0</v>
          </cell>
        </row>
        <row r="2988">
          <cell r="A2988" t="str">
            <v>ISLREG52012</v>
          </cell>
          <cell r="B2988" t="str">
            <v>ISL</v>
          </cell>
          <cell r="C2988" t="str">
            <v>Iceland</v>
          </cell>
          <cell r="D2988" t="str">
            <v>Item 5</v>
          </cell>
          <cell r="E2988" t="str">
            <v>REG5</v>
          </cell>
          <cell r="F2988" t="str">
            <v>Definition of justified or unfair dismissal</v>
          </cell>
          <cell r="G2988">
            <v>2012</v>
          </cell>
          <cell r="H2988">
            <v>2012</v>
          </cell>
          <cell r="I2988"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2988">
            <v>0</v>
          </cell>
          <cell r="M2988">
            <v>0</v>
          </cell>
        </row>
        <row r="2989">
          <cell r="A2989" t="str">
            <v>ISLREG62012</v>
          </cell>
          <cell r="B2989" t="str">
            <v>ISL</v>
          </cell>
          <cell r="C2989" t="str">
            <v>Iceland</v>
          </cell>
          <cell r="D2989" t="str">
            <v>Item 6</v>
          </cell>
          <cell r="E2989" t="str">
            <v>REG6</v>
          </cell>
          <cell r="F2989" t="str">
            <v>Trial period</v>
          </cell>
          <cell r="G2989">
            <v>2012</v>
          </cell>
          <cell r="H2989">
            <v>2012</v>
          </cell>
          <cell r="I2989" t="str">
            <v>3 months</v>
          </cell>
          <cell r="J2989">
            <v>3</v>
          </cell>
          <cell r="M2989">
            <v>4</v>
          </cell>
        </row>
        <row r="2990">
          <cell r="A2990" t="str">
            <v>ISLREG72012</v>
          </cell>
          <cell r="B2990" t="str">
            <v>ISL</v>
          </cell>
          <cell r="C2990" t="str">
            <v>Iceland</v>
          </cell>
          <cell r="D2990" t="str">
            <v>Item 7</v>
          </cell>
          <cell r="E2990" t="str">
            <v>REG7</v>
          </cell>
          <cell r="F2990" t="str">
            <v xml:space="preserve">Compensation following unfair dismissal </v>
          </cell>
          <cell r="G2990">
            <v>2012</v>
          </cell>
          <cell r="H2990">
            <v>2012</v>
          </cell>
          <cell r="I2990" t="str">
            <v>Information not readily available.</v>
          </cell>
          <cell r="J2990" t="str">
            <v>..</v>
          </cell>
          <cell r="M2990" t="e">
            <v>#N/A</v>
          </cell>
        </row>
        <row r="2991">
          <cell r="A2991" t="str">
            <v>ISLREG82012</v>
          </cell>
          <cell r="B2991" t="str">
            <v>ISL</v>
          </cell>
          <cell r="C2991" t="str">
            <v>Iceland</v>
          </cell>
          <cell r="D2991" t="str">
            <v>Item 8</v>
          </cell>
          <cell r="E2991" t="str">
            <v>REG8</v>
          </cell>
          <cell r="F2991" t="str">
            <v>Possibility of reinstatement following unfair dismissal</v>
          </cell>
          <cell r="G2991">
            <v>2012</v>
          </cell>
          <cell r="H2991">
            <v>2012</v>
          </cell>
          <cell r="I2991" t="str">
            <v>If the termination is found to be unfair, the court does not typically order reinstatement.</v>
          </cell>
          <cell r="J2991">
            <v>0</v>
          </cell>
          <cell r="M2991">
            <v>0</v>
          </cell>
        </row>
        <row r="2992">
          <cell r="A2992" t="str">
            <v>ISLREG92012</v>
          </cell>
          <cell r="B2992" t="str">
            <v>ISL</v>
          </cell>
          <cell r="C2992" t="str">
            <v>Iceland</v>
          </cell>
          <cell r="D2992" t="str">
            <v>Item 9</v>
          </cell>
          <cell r="E2992" t="str">
            <v>REG9</v>
          </cell>
          <cell r="F2992" t="str">
            <v>Maximum time for claim</v>
          </cell>
          <cell r="G2992">
            <v>2012</v>
          </cell>
          <cell r="H2992">
            <v>2012</v>
          </cell>
          <cell r="I2992" t="str">
            <v>Generally, dispute cases lapse if not claimed without four years.</v>
          </cell>
          <cell r="J2992">
            <v>48</v>
          </cell>
          <cell r="M2992">
            <v>6</v>
          </cell>
        </row>
        <row r="2993">
          <cell r="A2993" t="str">
            <v>ISLFTC12012</v>
          </cell>
          <cell r="B2993" t="str">
            <v>ISL</v>
          </cell>
          <cell r="C2993" t="str">
            <v>Iceland</v>
          </cell>
          <cell r="D2993" t="str">
            <v>Item 10</v>
          </cell>
          <cell r="E2993" t="str">
            <v>FTC1</v>
          </cell>
          <cell r="F2993" t="str">
            <v>Valid cases for use of fixed-term contracts, other than  “objective”  or “material” situation</v>
          </cell>
          <cell r="G2993">
            <v>2012</v>
          </cell>
          <cell r="H2993">
            <v>2012</v>
          </cell>
          <cell r="I2993" t="str">
            <v>No restrictions</v>
          </cell>
          <cell r="J2993">
            <v>3</v>
          </cell>
          <cell r="M2993">
            <v>0</v>
          </cell>
        </row>
        <row r="2994">
          <cell r="A2994" t="str">
            <v>ISLFTC22012</v>
          </cell>
          <cell r="B2994" t="str">
            <v>ISL</v>
          </cell>
          <cell r="C2994" t="str">
            <v>Iceland</v>
          </cell>
          <cell r="D2994" t="str">
            <v>Item 11</v>
          </cell>
          <cell r="E2994" t="str">
            <v>FTC2</v>
          </cell>
          <cell r="F2994" t="str">
            <v>Maximum number of successive fixed-term contracts</v>
          </cell>
          <cell r="G2994">
            <v>2012</v>
          </cell>
          <cell r="H2994">
            <v>2012</v>
          </cell>
          <cell r="I2994" t="str">
            <v>No limit.</v>
          </cell>
          <cell r="J2994">
            <v>100</v>
          </cell>
          <cell r="M2994">
            <v>0</v>
          </cell>
        </row>
        <row r="2995">
          <cell r="A2995" t="str">
            <v>ISLFTC32012</v>
          </cell>
          <cell r="B2995" t="str">
            <v>ISL</v>
          </cell>
          <cell r="C2995" t="str">
            <v>Iceland</v>
          </cell>
          <cell r="D2995" t="str">
            <v>Item 12</v>
          </cell>
          <cell r="E2995" t="str">
            <v>FTC3</v>
          </cell>
          <cell r="F2995" t="str">
            <v>Maximum cumulated duration of successive fixed-term contracts</v>
          </cell>
          <cell r="G2995">
            <v>2012</v>
          </cell>
          <cell r="H2995">
            <v>2012</v>
          </cell>
          <cell r="I2995" t="str">
            <v>Maximum length of fixed term contracts is 24 months including renewals. Fixed-term contracts for managerial personnel are not time-limited.</v>
          </cell>
          <cell r="J2995">
            <v>24</v>
          </cell>
          <cell r="M2995">
            <v>3</v>
          </cell>
        </row>
        <row r="2996">
          <cell r="A2996" t="str">
            <v>ISLTWA12012</v>
          </cell>
          <cell r="B2996" t="str">
            <v>ISL</v>
          </cell>
          <cell r="C2996" t="str">
            <v>Iceland</v>
          </cell>
          <cell r="D2996" t="str">
            <v>Item 13</v>
          </cell>
          <cell r="E2996" t="str">
            <v>TWA1</v>
          </cell>
          <cell r="F2996" t="str">
            <v>Types of work for which TWA employment is legal</v>
          </cell>
          <cell r="G2996">
            <v>2012</v>
          </cell>
          <cell r="H2996">
            <v>2012</v>
          </cell>
          <cell r="I2996" t="str">
            <v>Generally allowed. However, TWA’s are not permitted to hire out a worker to a user firm if the worker has worked directly for the user firm in the previous six months.</v>
          </cell>
          <cell r="J2996">
            <v>4</v>
          </cell>
          <cell r="M2996">
            <v>0</v>
          </cell>
        </row>
        <row r="2997">
          <cell r="A2997" t="str">
            <v>ISLTWA22012</v>
          </cell>
          <cell r="B2997" t="str">
            <v>ISL</v>
          </cell>
          <cell r="C2997" t="str">
            <v>Iceland</v>
          </cell>
          <cell r="D2997" t="str">
            <v>Item 14</v>
          </cell>
          <cell r="E2997" t="str">
            <v>TWA2A, TWA2B</v>
          </cell>
          <cell r="F2997" t="str">
            <v>Are there any restrictions on the number of renewals of a TWA contract?</v>
          </cell>
          <cell r="G2997">
            <v>2012</v>
          </cell>
          <cell r="H2997">
            <v>2012</v>
          </cell>
          <cell r="I2997" t="str">
            <v>No</v>
          </cell>
          <cell r="J2997" t="str">
            <v>No</v>
          </cell>
          <cell r="K2997" t="str">
            <v>No</v>
          </cell>
          <cell r="M2997">
            <v>2</v>
          </cell>
          <cell r="N2997">
            <v>2</v>
          </cell>
        </row>
        <row r="2998">
          <cell r="A2998" t="str">
            <v>ISLTWA32012</v>
          </cell>
          <cell r="B2998" t="str">
            <v>ISL</v>
          </cell>
          <cell r="C2998" t="str">
            <v>Iceland</v>
          </cell>
          <cell r="D2998" t="str">
            <v>Item 15</v>
          </cell>
          <cell r="E2998" t="str">
            <v>TWA3A, TWA3B</v>
          </cell>
          <cell r="F2998" t="str">
            <v>Maximum cumulated duration of temporary work contracts</v>
          </cell>
          <cell r="G2998">
            <v>2012</v>
          </cell>
          <cell r="H2998">
            <v>2012</v>
          </cell>
          <cell r="I2998" t="str">
            <v>No limit</v>
          </cell>
          <cell r="J2998">
            <v>100</v>
          </cell>
          <cell r="K2998">
            <v>100</v>
          </cell>
          <cell r="M2998">
            <v>0</v>
          </cell>
          <cell r="N2998">
            <v>0</v>
          </cell>
        </row>
        <row r="2999">
          <cell r="A2999" t="str">
            <v>ISLTWA42012</v>
          </cell>
          <cell r="B2999" t="str">
            <v>ISL</v>
          </cell>
          <cell r="C2999" t="str">
            <v>Iceland</v>
          </cell>
          <cell r="D2999" t="str">
            <v>Item 16</v>
          </cell>
          <cell r="E2999" t="str">
            <v>TWA4</v>
          </cell>
          <cell r="F2999" t="str">
            <v>Authorisation or reporting requirements</v>
          </cell>
          <cell r="G2999">
            <v>2012</v>
          </cell>
          <cell r="H2999">
            <v>2012</v>
          </cell>
          <cell r="I2999" t="str">
            <v>Temporary work agencies must notify and report regularly to the Directorate of Labour.</v>
          </cell>
          <cell r="J2999">
            <v>3</v>
          </cell>
          <cell r="M2999">
            <v>6</v>
          </cell>
        </row>
        <row r="3000">
          <cell r="A3000" t="str">
            <v>ISLTWA52012</v>
          </cell>
          <cell r="B3000" t="str">
            <v>ISL</v>
          </cell>
          <cell r="C3000" t="str">
            <v>Iceland</v>
          </cell>
          <cell r="D3000" t="str">
            <v>Item 17</v>
          </cell>
          <cell r="E3000" t="str">
            <v>TWA5</v>
          </cell>
          <cell r="F3000" t="str">
            <v>Equal treatment for TWA workers</v>
          </cell>
          <cell r="G3000">
            <v>2012</v>
          </cell>
          <cell r="H3000">
            <v>2012</v>
          </cell>
          <cell r="I3000" t="str">
            <v>TWA workers enjoy basic pay and working conditions as agreed in collective agreements.
Calculation: half point for wages and half point for working conditions</v>
          </cell>
          <cell r="J3000">
            <v>1</v>
          </cell>
          <cell r="M3000">
            <v>3</v>
          </cell>
        </row>
        <row r="3001">
          <cell r="A3001" t="str">
            <v>ISLCD12012</v>
          </cell>
          <cell r="B3001" t="str">
            <v>ISL</v>
          </cell>
          <cell r="C3001" t="str">
            <v>Iceland</v>
          </cell>
          <cell r="D3001" t="str">
            <v>Item 18</v>
          </cell>
          <cell r="E3001" t="str">
            <v>CD1</v>
          </cell>
          <cell r="F3001" t="str">
            <v>Definition of collective dismissal</v>
          </cell>
          <cell r="G3001">
            <v>2012</v>
          </cell>
          <cell r="H3001">
            <v>2012</v>
          </cell>
          <cell r="I3001"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3001">
            <v>3</v>
          </cell>
          <cell r="M3001">
            <v>4.5</v>
          </cell>
        </row>
        <row r="3002">
          <cell r="A3002" t="str">
            <v>ISLCD22012</v>
          </cell>
          <cell r="B3002" t="str">
            <v>ISL</v>
          </cell>
          <cell r="C3002" t="str">
            <v>Iceland</v>
          </cell>
          <cell r="D3002" t="str">
            <v>Item 19</v>
          </cell>
          <cell r="E3002" t="str">
            <v>CD2</v>
          </cell>
          <cell r="F3002" t="str">
            <v>Additional notification requirements in case of collective dismissals</v>
          </cell>
          <cell r="G3002">
            <v>2012</v>
          </cell>
          <cell r="H3002">
            <v>2012</v>
          </cell>
          <cell r="I3002"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3002">
            <v>2</v>
          </cell>
          <cell r="M3002">
            <v>6</v>
          </cell>
        </row>
        <row r="3003">
          <cell r="A3003" t="str">
            <v>ISLCD32012</v>
          </cell>
          <cell r="B3003" t="str">
            <v>ISL</v>
          </cell>
          <cell r="C3003" t="str">
            <v>Iceland</v>
          </cell>
          <cell r="D3003" t="str">
            <v>Item 20</v>
          </cell>
          <cell r="E3003" t="str">
            <v>CD3</v>
          </cell>
          <cell r="F3003" t="str">
            <v>Additional delays involved in case of collective dismissals</v>
          </cell>
          <cell r="G3003">
            <v>2012</v>
          </cell>
          <cell r="H3003">
            <v>2012</v>
          </cell>
          <cell r="I3003" t="str">
            <v>The time taken for consultation between the employer and the workers' representatives varies widely.</v>
          </cell>
          <cell r="J3003" t="str">
            <v>..</v>
          </cell>
          <cell r="M3003" t="e">
            <v>#N/A</v>
          </cell>
        </row>
        <row r="3004">
          <cell r="A3004" t="str">
            <v>ISLCD42012</v>
          </cell>
          <cell r="B3004" t="str">
            <v>ISL</v>
          </cell>
          <cell r="C3004" t="str">
            <v>Iceland</v>
          </cell>
          <cell r="D3004" t="str">
            <v>Item 21</v>
          </cell>
          <cell r="E3004" t="str">
            <v>CD4</v>
          </cell>
          <cell r="F3004" t="str">
            <v>Other special costs to employers in case of collective dismissals</v>
          </cell>
          <cell r="G3004">
            <v>2012</v>
          </cell>
          <cell r="H3004">
            <v>2012</v>
          </cell>
          <cell r="I3004" t="str">
            <v>No additional costs.</v>
          </cell>
          <cell r="J3004">
            <v>0</v>
          </cell>
          <cell r="M3004">
            <v>0</v>
          </cell>
        </row>
        <row r="3005">
          <cell r="A3005" t="str">
            <v>ISLREG12013</v>
          </cell>
          <cell r="B3005" t="str">
            <v>ISL</v>
          </cell>
          <cell r="C3005" t="str">
            <v>Iceland</v>
          </cell>
          <cell r="D3005" t="str">
            <v>Item 1</v>
          </cell>
          <cell r="E3005" t="str">
            <v>REG1</v>
          </cell>
          <cell r="F3005" t="str">
            <v>Notification procedures</v>
          </cell>
          <cell r="G3005">
            <v>2013</v>
          </cell>
          <cell r="H3005">
            <v>2013</v>
          </cell>
          <cell r="I3005" t="str">
            <v>A worker must be notified of dismissal in writing.</v>
          </cell>
          <cell r="J3005">
            <v>1</v>
          </cell>
          <cell r="M3005">
            <v>2</v>
          </cell>
        </row>
        <row r="3006">
          <cell r="A3006" t="str">
            <v>ISLREG22013</v>
          </cell>
          <cell r="B3006" t="str">
            <v>ISL</v>
          </cell>
          <cell r="C3006" t="str">
            <v>Iceland</v>
          </cell>
          <cell r="D3006" t="str">
            <v>Item 2</v>
          </cell>
          <cell r="E3006" t="str">
            <v>REG2</v>
          </cell>
          <cell r="F3006" t="str">
            <v>Delay before notice can start</v>
          </cell>
          <cell r="G3006">
            <v>2013</v>
          </cell>
          <cell r="H3006">
            <v>2013</v>
          </cell>
          <cell r="I3006" t="str">
            <v xml:space="preserve">After notification in writing, the notice period begins first day of the month following notification.
Calculation: 1 day for notice in writing,15 days on average for first day of following month. </v>
          </cell>
          <cell r="J3006">
            <v>16</v>
          </cell>
          <cell r="M3006">
            <v>2</v>
          </cell>
        </row>
        <row r="3007">
          <cell r="A3007" t="str">
            <v>ISLREG32013</v>
          </cell>
          <cell r="B3007" t="str">
            <v>ISL</v>
          </cell>
          <cell r="C3007" t="str">
            <v>Iceland</v>
          </cell>
          <cell r="D3007" t="str">
            <v>Item 3</v>
          </cell>
          <cell r="E3007" t="str">
            <v>REG3A, REG3B, REG3C</v>
          </cell>
          <cell r="F3007" t="str">
            <v>Notice / tenure</v>
          </cell>
          <cell r="G3007">
            <v>2013</v>
          </cell>
          <cell r="H3007">
            <v>2013</v>
          </cell>
          <cell r="I3007"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3007">
            <v>2</v>
          </cell>
          <cell r="K3007">
            <v>3</v>
          </cell>
          <cell r="L3007">
            <v>3</v>
          </cell>
          <cell r="M3007">
            <v>6</v>
          </cell>
          <cell r="N3007">
            <v>5</v>
          </cell>
          <cell r="O3007">
            <v>2</v>
          </cell>
        </row>
        <row r="3008">
          <cell r="A3008" t="str">
            <v>ISLREG42013</v>
          </cell>
          <cell r="B3008" t="str">
            <v>ISL</v>
          </cell>
          <cell r="C3008" t="str">
            <v>Iceland</v>
          </cell>
          <cell r="D3008" t="str">
            <v>Item 4</v>
          </cell>
          <cell r="E3008" t="str">
            <v>REG4A, REG4B, REG4C</v>
          </cell>
          <cell r="F3008" t="str">
            <v>Severance pay / tenure</v>
          </cell>
          <cell r="G3008">
            <v>2013</v>
          </cell>
          <cell r="H3008">
            <v>2013</v>
          </cell>
          <cell r="I3008" t="str">
            <v>There is no legal right to severance pay</v>
          </cell>
          <cell r="J3008">
            <v>0</v>
          </cell>
          <cell r="K3008">
            <v>0</v>
          </cell>
          <cell r="L3008">
            <v>0</v>
          </cell>
          <cell r="M3008">
            <v>0</v>
          </cell>
          <cell r="N3008">
            <v>0</v>
          </cell>
          <cell r="O3008">
            <v>0</v>
          </cell>
        </row>
        <row r="3009">
          <cell r="A3009" t="str">
            <v>ISLREG52013</v>
          </cell>
          <cell r="B3009" t="str">
            <v>ISL</v>
          </cell>
          <cell r="C3009" t="str">
            <v>Iceland</v>
          </cell>
          <cell r="D3009" t="str">
            <v>Item 5</v>
          </cell>
          <cell r="E3009" t="str">
            <v>REG5</v>
          </cell>
          <cell r="F3009" t="str">
            <v>Definition of justified or unfair dismissal</v>
          </cell>
          <cell r="G3009">
            <v>2013</v>
          </cell>
          <cell r="H3009">
            <v>2013</v>
          </cell>
          <cell r="I3009"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3009">
            <v>0</v>
          </cell>
          <cell r="M3009">
            <v>0</v>
          </cell>
        </row>
        <row r="3010">
          <cell r="A3010" t="str">
            <v>ISLREG62013</v>
          </cell>
          <cell r="B3010" t="str">
            <v>ISL</v>
          </cell>
          <cell r="C3010" t="str">
            <v>Iceland</v>
          </cell>
          <cell r="D3010" t="str">
            <v>Item 6</v>
          </cell>
          <cell r="E3010" t="str">
            <v>REG6</v>
          </cell>
          <cell r="F3010" t="str">
            <v>Trial period</v>
          </cell>
          <cell r="G3010">
            <v>2013</v>
          </cell>
          <cell r="H3010">
            <v>2013</v>
          </cell>
          <cell r="I3010" t="str">
            <v>3 months</v>
          </cell>
          <cell r="J3010">
            <v>3</v>
          </cell>
          <cell r="M3010">
            <v>4</v>
          </cell>
        </row>
        <row r="3011">
          <cell r="A3011" t="str">
            <v>ISLREG72013</v>
          </cell>
          <cell r="B3011" t="str">
            <v>ISL</v>
          </cell>
          <cell r="C3011" t="str">
            <v>Iceland</v>
          </cell>
          <cell r="D3011" t="str">
            <v>Item 7</v>
          </cell>
          <cell r="E3011" t="str">
            <v>REG7</v>
          </cell>
          <cell r="F3011" t="str">
            <v xml:space="preserve">Compensation following unfair dismissal </v>
          </cell>
          <cell r="G3011">
            <v>2013</v>
          </cell>
          <cell r="H3011">
            <v>2013</v>
          </cell>
          <cell r="I3011" t="str">
            <v>Information not readily available.</v>
          </cell>
          <cell r="J3011" t="str">
            <v>..</v>
          </cell>
          <cell r="M3011" t="e">
            <v>#N/A</v>
          </cell>
        </row>
        <row r="3012">
          <cell r="A3012" t="str">
            <v>ISLREG82013</v>
          </cell>
          <cell r="B3012" t="str">
            <v>ISL</v>
          </cell>
          <cell r="C3012" t="str">
            <v>Iceland</v>
          </cell>
          <cell r="D3012" t="str">
            <v>Item 8</v>
          </cell>
          <cell r="E3012" t="str">
            <v>REG8</v>
          </cell>
          <cell r="F3012" t="str">
            <v>Possibility of reinstatement following unfair dismissal</v>
          </cell>
          <cell r="G3012">
            <v>2013</v>
          </cell>
          <cell r="H3012">
            <v>2013</v>
          </cell>
          <cell r="I3012" t="str">
            <v>If the termination is found to be unfair, the court does not typically order reinstatement.</v>
          </cell>
          <cell r="J3012">
            <v>0</v>
          </cell>
          <cell r="M3012">
            <v>0</v>
          </cell>
        </row>
        <row r="3013">
          <cell r="A3013" t="str">
            <v>ISLREG92013</v>
          </cell>
          <cell r="B3013" t="str">
            <v>ISL</v>
          </cell>
          <cell r="C3013" t="str">
            <v>Iceland</v>
          </cell>
          <cell r="D3013" t="str">
            <v>Item 9</v>
          </cell>
          <cell r="E3013" t="str">
            <v>REG9</v>
          </cell>
          <cell r="F3013" t="str">
            <v>Maximum time for claim</v>
          </cell>
          <cell r="G3013">
            <v>2013</v>
          </cell>
          <cell r="H3013">
            <v>2013</v>
          </cell>
          <cell r="I3013" t="str">
            <v>Generally, dispute cases lapse if not claimed without four years.</v>
          </cell>
          <cell r="J3013">
            <v>48</v>
          </cell>
          <cell r="M3013">
            <v>6</v>
          </cell>
        </row>
        <row r="3014">
          <cell r="A3014" t="str">
            <v>ISLFTC12013</v>
          </cell>
          <cell r="B3014" t="str">
            <v>ISL</v>
          </cell>
          <cell r="C3014" t="str">
            <v>Iceland</v>
          </cell>
          <cell r="D3014" t="str">
            <v>Item 10</v>
          </cell>
          <cell r="E3014" t="str">
            <v>FTC1</v>
          </cell>
          <cell r="F3014" t="str">
            <v>Valid cases for use of fixed-term contracts, other than  “objective”  or “material” situation</v>
          </cell>
          <cell r="G3014">
            <v>2013</v>
          </cell>
          <cell r="H3014">
            <v>2013</v>
          </cell>
          <cell r="I3014" t="str">
            <v>No restrictions</v>
          </cell>
          <cell r="J3014">
            <v>3</v>
          </cell>
          <cell r="M3014">
            <v>0</v>
          </cell>
        </row>
        <row r="3015">
          <cell r="A3015" t="str">
            <v>ISLFTC22013</v>
          </cell>
          <cell r="B3015" t="str">
            <v>ISL</v>
          </cell>
          <cell r="C3015" t="str">
            <v>Iceland</v>
          </cell>
          <cell r="D3015" t="str">
            <v>Item 11</v>
          </cell>
          <cell r="E3015" t="str">
            <v>FTC2</v>
          </cell>
          <cell r="F3015" t="str">
            <v>Maximum number of successive fixed-term contracts</v>
          </cell>
          <cell r="G3015">
            <v>2013</v>
          </cell>
          <cell r="H3015">
            <v>2013</v>
          </cell>
          <cell r="I3015" t="str">
            <v>No limit.</v>
          </cell>
          <cell r="J3015">
            <v>100</v>
          </cell>
          <cell r="M3015">
            <v>0</v>
          </cell>
        </row>
        <row r="3016">
          <cell r="A3016" t="str">
            <v>ISLFTC32013</v>
          </cell>
          <cell r="B3016" t="str">
            <v>ISL</v>
          </cell>
          <cell r="C3016" t="str">
            <v>Iceland</v>
          </cell>
          <cell r="D3016" t="str">
            <v>Item 12</v>
          </cell>
          <cell r="E3016" t="str">
            <v>FTC3</v>
          </cell>
          <cell r="F3016" t="str">
            <v>Maximum cumulated duration of successive fixed-term contracts</v>
          </cell>
          <cell r="G3016">
            <v>2013</v>
          </cell>
          <cell r="H3016">
            <v>2013</v>
          </cell>
          <cell r="I3016" t="str">
            <v>Maximum length of fixed term contracts is 24 months including renewals. Fixed-term contracts for managerial personnel are not time-limited.</v>
          </cell>
          <cell r="J3016">
            <v>24</v>
          </cell>
          <cell r="M3016">
            <v>3</v>
          </cell>
        </row>
        <row r="3017">
          <cell r="A3017" t="str">
            <v>ISLTWA12013</v>
          </cell>
          <cell r="B3017" t="str">
            <v>ISL</v>
          </cell>
          <cell r="C3017" t="str">
            <v>Iceland</v>
          </cell>
          <cell r="D3017" t="str">
            <v>Item 13</v>
          </cell>
          <cell r="E3017" t="str">
            <v>TWA1</v>
          </cell>
          <cell r="F3017" t="str">
            <v>Types of work for which TWA employment is legal</v>
          </cell>
          <cell r="G3017">
            <v>2013</v>
          </cell>
          <cell r="H3017">
            <v>2013</v>
          </cell>
          <cell r="I3017" t="str">
            <v>Generally allowed. However, TWA’s are not permitted to hire out a worker to a user firm if the worker has worked directly for the user firm in the previous six months.</v>
          </cell>
          <cell r="J3017">
            <v>4</v>
          </cell>
          <cell r="M3017">
            <v>0</v>
          </cell>
        </row>
        <row r="3018">
          <cell r="A3018" t="str">
            <v>ISLTWA22013</v>
          </cell>
          <cell r="B3018" t="str">
            <v>ISL</v>
          </cell>
          <cell r="C3018" t="str">
            <v>Iceland</v>
          </cell>
          <cell r="D3018" t="str">
            <v>Item 14</v>
          </cell>
          <cell r="E3018" t="str">
            <v>TWA2A, TWA2B</v>
          </cell>
          <cell r="F3018" t="str">
            <v>Are there any restrictions on the number of renewals of a TWA contract?</v>
          </cell>
          <cell r="G3018">
            <v>2013</v>
          </cell>
          <cell r="H3018">
            <v>2013</v>
          </cell>
          <cell r="I3018" t="str">
            <v>No</v>
          </cell>
          <cell r="J3018" t="str">
            <v>No</v>
          </cell>
          <cell r="K3018" t="str">
            <v>No</v>
          </cell>
          <cell r="M3018">
            <v>2</v>
          </cell>
          <cell r="N3018">
            <v>2</v>
          </cell>
        </row>
        <row r="3019">
          <cell r="A3019" t="str">
            <v>ISLTWA32013</v>
          </cell>
          <cell r="B3019" t="str">
            <v>ISL</v>
          </cell>
          <cell r="C3019" t="str">
            <v>Iceland</v>
          </cell>
          <cell r="D3019" t="str">
            <v>Item 15</v>
          </cell>
          <cell r="E3019" t="str">
            <v>TWA3A, TWA3B</v>
          </cell>
          <cell r="F3019" t="str">
            <v>Maximum cumulated duration of temporary work contracts</v>
          </cell>
          <cell r="G3019">
            <v>2013</v>
          </cell>
          <cell r="H3019">
            <v>2013</v>
          </cell>
          <cell r="I3019" t="str">
            <v>No limit</v>
          </cell>
          <cell r="J3019">
            <v>100</v>
          </cell>
          <cell r="K3019">
            <v>100</v>
          </cell>
          <cell r="M3019">
            <v>0</v>
          </cell>
          <cell r="N3019">
            <v>0</v>
          </cell>
        </row>
        <row r="3020">
          <cell r="A3020" t="str">
            <v>ISLTWA42013</v>
          </cell>
          <cell r="B3020" t="str">
            <v>ISL</v>
          </cell>
          <cell r="C3020" t="str">
            <v>Iceland</v>
          </cell>
          <cell r="D3020" t="str">
            <v>Item 16</v>
          </cell>
          <cell r="E3020" t="str">
            <v>TWA4</v>
          </cell>
          <cell r="F3020" t="str">
            <v>Authorisation or reporting requirements</v>
          </cell>
          <cell r="G3020">
            <v>2013</v>
          </cell>
          <cell r="H3020">
            <v>2013</v>
          </cell>
          <cell r="I3020" t="str">
            <v>Temporary work agencies must notify and report regularly to the Directorate of Labour.</v>
          </cell>
          <cell r="J3020">
            <v>3</v>
          </cell>
          <cell r="M3020">
            <v>6</v>
          </cell>
        </row>
        <row r="3021">
          <cell r="A3021" t="str">
            <v>ISLTWA52013</v>
          </cell>
          <cell r="B3021" t="str">
            <v>ISL</v>
          </cell>
          <cell r="C3021" t="str">
            <v>Iceland</v>
          </cell>
          <cell r="D3021" t="str">
            <v>Item 17</v>
          </cell>
          <cell r="E3021" t="str">
            <v>TWA5</v>
          </cell>
          <cell r="F3021" t="str">
            <v>Equal treatment for TWA workers</v>
          </cell>
          <cell r="G3021">
            <v>2013</v>
          </cell>
          <cell r="H3021">
            <v>2013</v>
          </cell>
          <cell r="I3021" t="str">
            <v>TWA workers enjoy basic pay and working conditions as agreed in collective agreements.
Calculation: half point for wages and half point for working conditions</v>
          </cell>
          <cell r="J3021">
            <v>1</v>
          </cell>
          <cell r="M3021">
            <v>3</v>
          </cell>
        </row>
        <row r="3022">
          <cell r="A3022" t="str">
            <v>ISLCD12013</v>
          </cell>
          <cell r="B3022" t="str">
            <v>ISL</v>
          </cell>
          <cell r="C3022" t="str">
            <v>Iceland</v>
          </cell>
          <cell r="D3022" t="str">
            <v>Item 18</v>
          </cell>
          <cell r="E3022" t="str">
            <v>CD1</v>
          </cell>
          <cell r="F3022" t="str">
            <v>Definition of collective dismissal</v>
          </cell>
          <cell r="G3022">
            <v>2013</v>
          </cell>
          <cell r="H3022">
            <v>2013</v>
          </cell>
          <cell r="I3022"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3022">
            <v>3</v>
          </cell>
          <cell r="M3022">
            <v>4.5</v>
          </cell>
        </row>
        <row r="3023">
          <cell r="A3023" t="str">
            <v>ISLCD22013</v>
          </cell>
          <cell r="B3023" t="str">
            <v>ISL</v>
          </cell>
          <cell r="C3023" t="str">
            <v>Iceland</v>
          </cell>
          <cell r="D3023" t="str">
            <v>Item 19</v>
          </cell>
          <cell r="E3023" t="str">
            <v>CD2</v>
          </cell>
          <cell r="F3023" t="str">
            <v>Additional notification requirements in case of collective dismissals</v>
          </cell>
          <cell r="G3023">
            <v>2013</v>
          </cell>
          <cell r="H3023">
            <v>2013</v>
          </cell>
          <cell r="I3023"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3023">
            <v>2</v>
          </cell>
          <cell r="M3023">
            <v>6</v>
          </cell>
        </row>
        <row r="3024">
          <cell r="A3024" t="str">
            <v>ISLCD32013</v>
          </cell>
          <cell r="B3024" t="str">
            <v>ISL</v>
          </cell>
          <cell r="C3024" t="str">
            <v>Iceland</v>
          </cell>
          <cell r="D3024" t="str">
            <v>Item 20</v>
          </cell>
          <cell r="E3024" t="str">
            <v>CD3</v>
          </cell>
          <cell r="F3024" t="str">
            <v>Additional delays involved in case of collective dismissals</v>
          </cell>
          <cell r="G3024">
            <v>2013</v>
          </cell>
          <cell r="H3024">
            <v>2013</v>
          </cell>
          <cell r="I3024" t="str">
            <v>The time taken for consultation between the employer and the workers' representatives varies widely.</v>
          </cell>
          <cell r="J3024" t="str">
            <v>..</v>
          </cell>
          <cell r="M3024" t="e">
            <v>#N/A</v>
          </cell>
        </row>
        <row r="3025">
          <cell r="A3025" t="str">
            <v>ISLCD42013</v>
          </cell>
          <cell r="B3025" t="str">
            <v>ISL</v>
          </cell>
          <cell r="C3025" t="str">
            <v>Iceland</v>
          </cell>
          <cell r="D3025" t="str">
            <v>Item 21</v>
          </cell>
          <cell r="E3025" t="str">
            <v>CD4</v>
          </cell>
          <cell r="F3025" t="str">
            <v>Other special costs to employers in case of collective dismissals</v>
          </cell>
          <cell r="G3025">
            <v>2013</v>
          </cell>
          <cell r="H3025">
            <v>2013</v>
          </cell>
          <cell r="I3025" t="str">
            <v>No additional costs.</v>
          </cell>
          <cell r="J3025">
            <v>0</v>
          </cell>
          <cell r="M3025">
            <v>0</v>
          </cell>
        </row>
        <row r="3026">
          <cell r="A3026" t="str">
            <v>LVAREG12012</v>
          </cell>
          <cell r="B3026" t="str">
            <v>LVA</v>
          </cell>
          <cell r="C3026" t="str">
            <v>Latvia</v>
          </cell>
          <cell r="D3026" t="str">
            <v>Item 1</v>
          </cell>
          <cell r="E3026" t="str">
            <v>REG1</v>
          </cell>
          <cell r="F3026" t="str">
            <v>Notification procedures</v>
          </cell>
          <cell r="G3026">
            <v>2012</v>
          </cell>
          <cell r="H3026">
            <v>2012</v>
          </cell>
          <cell r="I3026" t="str">
            <v xml:space="preserve">Section 101 Paragraph one of Labour law provides that an employer has the right to give a written notice of termination of an employment contract only on the basis of circumstances related to the conduct of the employee, his or her abilities, or of economic, organisational, technological measures or measures of a similar nature in the undertaking 
According to Section 102 of Labour Law when giving a notice of termination of an employment contract, an employer has a duty to notify the employee in writing regarding the circumstances that are the basis for the notice of termination of the employment contract.
Paragraph 1 of Section 110 of Labour Law provides that an employer is prohibited from giving a notice of termination of an employment contract to an employee – member of a trade union – without prior consent of the relevant trade union. If the employee trade union does not agree with the notice of termination of an employment contract, the employer may bring an action in court for termination of the employment contract (Paragraph 4 of Section 110 of Labour Law).
</v>
          </cell>
          <cell r="J3026">
            <v>2.5</v>
          </cell>
          <cell r="M3026">
            <v>5</v>
          </cell>
        </row>
        <row r="3027">
          <cell r="A3027" t="str">
            <v>LVAREG22012</v>
          </cell>
          <cell r="B3027" t="str">
            <v>LVA</v>
          </cell>
          <cell r="C3027" t="str">
            <v>Latvia</v>
          </cell>
          <cell r="D3027" t="str">
            <v>Item 2</v>
          </cell>
          <cell r="E3027" t="str">
            <v>REG2</v>
          </cell>
          <cell r="F3027" t="str">
            <v>Delay before notice can start</v>
          </cell>
          <cell r="G3027">
            <v>2012</v>
          </cell>
          <cell r="H3027">
            <v>2012</v>
          </cell>
          <cell r="I3027" t="str">
            <v>1 day for letter in the case of non-union members
In the case of union members, the employee trade union has a duty to inform the employer of its decision in good time, but not later than within seven working days from the receipt of a request from the employer. If the employee trade union does not inform the employer of its decision it shall be deemed that the employee trade union consents to the employer notice of termination. An employer may give a notice of termination of an employment contract no later than within a one-month period from the date of receipt of the consent of the employee trade union. If the employee trade union does not agree with the notice of termination of an employment contract, the employer may, within a one-month period from the date of receipt of the reply, bring an action in court for termination of the employment contract (Paragraph 2-4 of Section 110 of Labour Law).
Calculation: average of union and non-union members. In the case of non-union members, 1 day for letter plus 7 days for trade-union reply, plus, in the case of trade-union opposition, the time of court proceedings (evaluated at on average at least one month) = 1 + [7+(30/2)]/2 = 12 days</v>
          </cell>
          <cell r="J3027">
            <v>12</v>
          </cell>
          <cell r="M3027">
            <v>2</v>
          </cell>
        </row>
        <row r="3028">
          <cell r="A3028" t="str">
            <v>LVAREG32012</v>
          </cell>
          <cell r="B3028" t="str">
            <v>LVA</v>
          </cell>
          <cell r="C3028" t="str">
            <v>Latvia</v>
          </cell>
          <cell r="D3028" t="str">
            <v>Item 3</v>
          </cell>
          <cell r="E3028" t="str">
            <v>REG3A, REG3B, REG3C</v>
          </cell>
          <cell r="F3028" t="str">
            <v>Notice / tenure</v>
          </cell>
          <cell r="G3028">
            <v>2012</v>
          </cell>
          <cell r="H3028">
            <v>2012</v>
          </cell>
          <cell r="I3028" t="str">
            <v>According to Section 103 Of Labour Law: 1 month except in cases of employee’s misconduct</v>
          </cell>
          <cell r="J3028">
            <v>1</v>
          </cell>
          <cell r="K3028">
            <v>1</v>
          </cell>
          <cell r="L3028">
            <v>1</v>
          </cell>
          <cell r="M3028">
            <v>3</v>
          </cell>
          <cell r="N3028">
            <v>2</v>
          </cell>
          <cell r="O3028">
            <v>1</v>
          </cell>
        </row>
        <row r="3029">
          <cell r="A3029" t="str">
            <v>LVAREG42012</v>
          </cell>
          <cell r="B3029" t="str">
            <v>LVA</v>
          </cell>
          <cell r="C3029" t="str">
            <v>Latvia</v>
          </cell>
          <cell r="D3029" t="str">
            <v>Item 4</v>
          </cell>
          <cell r="E3029" t="str">
            <v>REG4A, REG4B, REG4C</v>
          </cell>
          <cell r="F3029" t="str">
            <v>Severance pay / tenure</v>
          </cell>
          <cell r="G3029">
            <v>2012</v>
          </cell>
          <cell r="H3029">
            <v>2012</v>
          </cell>
          <cell r="I3029" t="str">
            <v>Section 112 of Labour Law  provides the following: 
If a collective agreement or the employment contract does not specify a larger severance pay, and except in cases of misconduct, an employer has a duty to pay a severance pay to an employee in the following amounts:
1) one month average earnings if the employee has been employed by the relevant employer for less than five years;
2) two months average earnings if the employee has been employed by the relevant employer for five to 10 years;
3) three months average earnings if the employee has been employed by the relevant employer for 10 to 20 years; and
4) four months average earnings if the employee has been employed by the relevant employer for more than 20 years.</v>
          </cell>
          <cell r="J3029">
            <v>1</v>
          </cell>
          <cell r="K3029">
            <v>1</v>
          </cell>
          <cell r="L3029">
            <v>3</v>
          </cell>
          <cell r="M3029">
            <v>2</v>
          </cell>
          <cell r="N3029">
            <v>2</v>
          </cell>
          <cell r="O3029">
            <v>1</v>
          </cell>
        </row>
        <row r="3030">
          <cell r="A3030" t="str">
            <v>LVAREG52012</v>
          </cell>
          <cell r="B3030" t="str">
            <v>LVA</v>
          </cell>
          <cell r="C3030" t="str">
            <v>Latvia</v>
          </cell>
          <cell r="D3030" t="str">
            <v>Item 5</v>
          </cell>
          <cell r="E3030" t="str">
            <v>REG5</v>
          </cell>
          <cell r="F3030" t="str">
            <v>Definition of justified or unfair dismissal</v>
          </cell>
          <cell r="G3030">
            <v>2012</v>
          </cell>
          <cell r="H3030">
            <v>2012</v>
          </cell>
          <cell r="I3030" t="str">
            <v>In general, workers’ lack of adequate competence, certified inability or long-lasting temporary incapacity due to health reasons, redundancy and misconduct are fair dismissal reasons.
There is no legal definition of “unfair dismissal” in the Labour Law yet it could be derived from the text that unfair dismissal is the dismissal which has been performed ignoring the rules for dismissal set out in the Labour Law. 
For example, incorrect length of notice period, failure to inform trade union etc.
According to Section 124 paragraph one of Labour law if a notice of termination by an employer has no legal basis or the procedures prescribed for termination of an employment contract have been violated, such notice in accordance with a court judgment shall be declared invalid.</v>
          </cell>
          <cell r="J3030">
            <v>0</v>
          </cell>
          <cell r="M3030">
            <v>0</v>
          </cell>
        </row>
        <row r="3031">
          <cell r="A3031" t="str">
            <v>LVAREG62012</v>
          </cell>
          <cell r="B3031" t="str">
            <v>LVA</v>
          </cell>
          <cell r="C3031" t="str">
            <v>Latvia</v>
          </cell>
          <cell r="D3031" t="str">
            <v>Item 6</v>
          </cell>
          <cell r="E3031" t="str">
            <v>REG6</v>
          </cell>
          <cell r="F3031" t="str">
            <v>Trial period</v>
          </cell>
          <cell r="G3031">
            <v>2012</v>
          </cell>
          <cell r="H3031">
            <v>2012</v>
          </cell>
          <cell r="I3031" t="str">
            <v>Section 46 Paragraph two of Labour Law fixes the maximum term of probation period – “the term of a probation period may not exceed three months. The said term shall not include a period of temporary incapacity and other periods of time when the employee did not perform work for justified cause.”.</v>
          </cell>
          <cell r="J3031">
            <v>3</v>
          </cell>
          <cell r="M3031">
            <v>4</v>
          </cell>
        </row>
        <row r="3032">
          <cell r="A3032" t="str">
            <v>LVAREG72012</v>
          </cell>
          <cell r="B3032" t="str">
            <v>LVA</v>
          </cell>
          <cell r="C3032" t="str">
            <v>Latvia</v>
          </cell>
          <cell r="D3032" t="str">
            <v>Item 7</v>
          </cell>
          <cell r="E3032" t="str">
            <v>REG7</v>
          </cell>
          <cell r="F3032" t="str">
            <v xml:space="preserve">Compensation following unfair dismissal </v>
          </cell>
          <cell r="G3032">
            <v>2012</v>
          </cell>
          <cell r="H3032">
            <v>2012</v>
          </cell>
          <cell r="I3032" t="str">
            <v>Section 126 of Labour Law determines the amount of compensation following unfair dismissal:
(1) An employee who has been dismissed illegally and reinstated in his or her previous work shall in accordance with a court judgment be paid average earnings for the whole period of forced absence from work. Compensation for the whole period of forced absence from work shall also be paid in cases where a court, although there exists a basis for the reinstatement of an employee in his or her previous work, at the request of the employee terminates employment legal relationships by a court judgment.
(2) An employee who has been transferred illegally to other lower paid work and afterwards reinstated in his or her previous work shall in accordance with a court judgment be paid the difference in average earnings for the period when he or she performed work at lower pay.</v>
          </cell>
          <cell r="J3032">
            <v>6</v>
          </cell>
          <cell r="M3032">
            <v>1</v>
          </cell>
        </row>
        <row r="3033">
          <cell r="A3033" t="str">
            <v>LVAREG82012</v>
          </cell>
          <cell r="B3033" t="str">
            <v>LVA</v>
          </cell>
          <cell r="C3033" t="str">
            <v>Latvia</v>
          </cell>
          <cell r="D3033" t="str">
            <v>Item 8</v>
          </cell>
          <cell r="E3033" t="str">
            <v>REG8</v>
          </cell>
          <cell r="F3033" t="str">
            <v>Possibility of reinstatement following unfair dismissal</v>
          </cell>
          <cell r="G3033">
            <v>2012</v>
          </cell>
          <cell r="H3033">
            <v>2012</v>
          </cell>
          <cell r="I3033" t="str">
            <v>Section 124 Paragraph two sets out that an employee, who has been dismissed from work on the basis of a notice of termination by an employer which notice has been declared invalid or also as otherwise violating the rights of the employee to continue employment legal relationships, shall in accordance with a court judgment be reinstated in his or her previous work</v>
          </cell>
          <cell r="J3033">
            <v>3</v>
          </cell>
          <cell r="M3033">
            <v>6</v>
          </cell>
        </row>
        <row r="3034">
          <cell r="A3034" t="str">
            <v>LVAREG92012</v>
          </cell>
          <cell r="B3034" t="str">
            <v>LVA</v>
          </cell>
          <cell r="C3034" t="str">
            <v>Latvia</v>
          </cell>
          <cell r="D3034" t="str">
            <v>Item 9</v>
          </cell>
          <cell r="E3034" t="str">
            <v>REG9</v>
          </cell>
          <cell r="F3034" t="str">
            <v>Maximum time for claim</v>
          </cell>
          <cell r="G3034">
            <v>2012</v>
          </cell>
          <cell r="H3034">
            <v>2012</v>
          </cell>
          <cell r="I3034" t="str">
            <v>According to Section 122 of Labour Law “An employee may bring an action in court for the invalidation of a notice of termination by an employer within a one-month period from the date of receipt of the notice of termination. In other cases, when the right of an employee to continue employment legal relationships has been violated, he or she may bring an action in court for reinstatement within a one-month period from the date of dismissal.”.</v>
          </cell>
          <cell r="J3034">
            <v>1</v>
          </cell>
          <cell r="M3034">
            <v>1</v>
          </cell>
        </row>
        <row r="3035">
          <cell r="A3035" t="str">
            <v>LVAFTC12012</v>
          </cell>
          <cell r="B3035" t="str">
            <v>LVA</v>
          </cell>
          <cell r="C3035" t="str">
            <v>Latvia</v>
          </cell>
          <cell r="D3035" t="str">
            <v>Item 10</v>
          </cell>
          <cell r="E3035" t="str">
            <v>FTC1</v>
          </cell>
          <cell r="F3035" t="str">
            <v>Valid cases for use of fixed-term contracts, other than  “objective”  or “material” situation</v>
          </cell>
          <cell r="G3035">
            <v>2012</v>
          </cell>
          <cell r="H3035">
            <v>2012</v>
          </cell>
          <cell r="I3035" t="str">
            <v xml:space="preserve">Section 44 of Labour Law 
(1) An employment contract may be entered into for a specified period in order to perform specified short-term work, such as:
1) seasonal work;
2) work in activity areas where an employment contract is normally not entered into for an unspecified period, taking into account the nature of the relevant occupation or the temporary nature of the relevant work;
3) replacement of an employee who is absent or suspended from work, as well as replacement of an employee whose permanent position has become vacant until the moment a new employee is hired;
4) casual work which is normally not performed in the undertaking;
5) specified temporary work related to short-term expansion of the scope of work of the undertaking or to an increase in the amount of production;
6) emergency work in order to prevent the consequences caused by force majeure, an unexpected event or other exceptional circumstances which adversely affect or may affect the normal course of activities in an undertaking; 
7) temporary paid work intended for an unemployed person or other work related to his or her participation in active employment measures, or work related to the implementation of active employment measures; and
8) work of an educatee of a vocational or academic educational institution, if it is related to preparation for activity in a certain occupation or study course.”
The work referred to in Paragraph one, Clauses 1 and 2 of this Section is determined by the Cabinet.
 Other legislative enactments also provide valid cases for use of standard fixed term contracts, for example Commercial Law etc. </v>
          </cell>
          <cell r="J3035">
            <v>2</v>
          </cell>
          <cell r="M3035">
            <v>2</v>
          </cell>
        </row>
        <row r="3036">
          <cell r="A3036" t="str">
            <v>LVAFTC22012</v>
          </cell>
          <cell r="B3036" t="str">
            <v>LVA</v>
          </cell>
          <cell r="C3036" t="str">
            <v>Latvia</v>
          </cell>
          <cell r="D3036" t="str">
            <v>Item 11</v>
          </cell>
          <cell r="E3036" t="str">
            <v>FTC2</v>
          </cell>
          <cell r="F3036" t="str">
            <v>Maximum number of successive fixed-term contracts</v>
          </cell>
          <cell r="G3036">
            <v>2012</v>
          </cell>
          <cell r="H3036">
            <v>2012</v>
          </cell>
          <cell r="I3036" t="str">
            <v>No limit in legislation</v>
          </cell>
          <cell r="J3036">
            <v>100</v>
          </cell>
          <cell r="M3036">
            <v>0</v>
          </cell>
        </row>
        <row r="3037">
          <cell r="A3037" t="str">
            <v>LVAFTC32012</v>
          </cell>
          <cell r="B3037" t="str">
            <v>LVA</v>
          </cell>
          <cell r="C3037" t="str">
            <v>Latvia</v>
          </cell>
          <cell r="D3037" t="str">
            <v>Item 12</v>
          </cell>
          <cell r="E3037" t="str">
            <v>FTC3</v>
          </cell>
          <cell r="F3037" t="str">
            <v>Maximum cumulated duration of successive fixed-term contracts</v>
          </cell>
          <cell r="G3037">
            <v>2012</v>
          </cell>
          <cell r="H3037">
            <v>2012</v>
          </cell>
          <cell r="I3037" t="str">
            <v>Section 45 Paragraph one  of Labour law  provides that the term of an employment contract entered into for a specified period may not exceed three years (including extensions of the term) if another term has not been specified in another law for the employment contract. The entering into a new employment contract with the same employer shall also be regarded as extension of the term of the employment contract if during the period from the date of entering into the former employment contract until the entering into a new employment contract the legal relationship has not been interrupted for more than 30 consecutive days.</v>
          </cell>
          <cell r="J3037">
            <v>36</v>
          </cell>
          <cell r="M3037">
            <v>1</v>
          </cell>
        </row>
        <row r="3038">
          <cell r="A3038" t="str">
            <v>LVATWA12012</v>
          </cell>
          <cell r="B3038" t="str">
            <v>LVA</v>
          </cell>
          <cell r="C3038" t="str">
            <v>Latvia</v>
          </cell>
          <cell r="D3038" t="str">
            <v>Item 13</v>
          </cell>
          <cell r="E3038" t="str">
            <v>TWA1</v>
          </cell>
          <cell r="F3038" t="str">
            <v>Types of work for which TWA employment is legal</v>
          </cell>
          <cell r="G3038">
            <v>2012</v>
          </cell>
          <cell r="H3038">
            <v>2012</v>
          </cell>
          <cell r="I3038" t="str">
            <v>Generally there is no restrictions.</v>
          </cell>
          <cell r="J3038">
            <v>4</v>
          </cell>
          <cell r="M3038">
            <v>0</v>
          </cell>
        </row>
        <row r="3039">
          <cell r="A3039" t="str">
            <v>LVATWA22012</v>
          </cell>
          <cell r="B3039" t="str">
            <v>LVA</v>
          </cell>
          <cell r="C3039" t="str">
            <v>Latvia</v>
          </cell>
          <cell r="D3039" t="str">
            <v>Item 14</v>
          </cell>
          <cell r="E3039" t="str">
            <v>TWA2A, TWA2B</v>
          </cell>
          <cell r="F3039" t="str">
            <v>Are there any restrictions on the number of renewals of a TWA contract?</v>
          </cell>
          <cell r="G3039">
            <v>2012</v>
          </cell>
          <cell r="H3039">
            <v>2012</v>
          </cell>
          <cell r="I3039" t="str">
            <v xml:space="preserve">There is no restrictions in general, neither for assignments nor for contracts
If fixed term contract is concluded  -   rules of fixed term contracts are  applicable.
</v>
          </cell>
          <cell r="J3039" t="str">
            <v>No</v>
          </cell>
          <cell r="K3039" t="str">
            <v>Yes</v>
          </cell>
          <cell r="M3039">
            <v>2</v>
          </cell>
          <cell r="N3039">
            <v>4</v>
          </cell>
        </row>
        <row r="3040">
          <cell r="A3040" t="str">
            <v>LVATWA32012</v>
          </cell>
          <cell r="B3040" t="str">
            <v>LVA</v>
          </cell>
          <cell r="C3040" t="str">
            <v>Latvia</v>
          </cell>
          <cell r="D3040" t="str">
            <v>Item 15</v>
          </cell>
          <cell r="E3040" t="str">
            <v>TWA3A, TWA3B</v>
          </cell>
          <cell r="F3040" t="str">
            <v>Maximum cumulated duration of temporary work contracts</v>
          </cell>
          <cell r="G3040">
            <v>2012</v>
          </cell>
          <cell r="H3040">
            <v>2012</v>
          </cell>
          <cell r="I3040" t="str">
            <v>No restrictions concerning assignments.
If fixed term contract is concluded  -  rules of fixed term contracts are  applicable.</v>
          </cell>
          <cell r="J3040">
            <v>100</v>
          </cell>
          <cell r="K3040">
            <v>100</v>
          </cell>
          <cell r="M3040">
            <v>0</v>
          </cell>
          <cell r="N3040">
            <v>0</v>
          </cell>
        </row>
        <row r="3041">
          <cell r="A3041" t="str">
            <v>LVATWA42012</v>
          </cell>
          <cell r="B3041" t="str">
            <v>LVA</v>
          </cell>
          <cell r="C3041" t="str">
            <v>Latvia</v>
          </cell>
          <cell r="D3041" t="str">
            <v>Item 16</v>
          </cell>
          <cell r="E3041" t="str">
            <v>TWA4</v>
          </cell>
          <cell r="F3041" t="str">
            <v>Authorisation or reporting requirements</v>
          </cell>
          <cell r="G3041">
            <v>2012</v>
          </cell>
          <cell r="H3041">
            <v>2012</v>
          </cell>
          <cell r="I3041" t="str">
            <v xml:space="preserve">Section 6 Paragraph two Clause 13 of Support for unemployed persons and persons seeking employment law  sets out the duty of the State Employment Agency to license and supervise merchants who provide work placement services (except manning of a ship).
Cabinet Regulations No. 458 (03.07.2007) “Procedures for licensing and supervision of merchants  - providers of work placement services”  sets out the procedure of licensing and supervision of temporary work agencies. 
Clause 24.10 of the aforementioned regulations provide that  A licence recipient shall submit to the State Employment Agency a report regarding the provision of work placement services of the previous half-year by the twenty-fifth date of the first month of the following half-year.
</v>
          </cell>
          <cell r="J3041">
            <v>3</v>
          </cell>
          <cell r="M3041">
            <v>6</v>
          </cell>
        </row>
        <row r="3042">
          <cell r="A3042" t="str">
            <v>LVATWA52012</v>
          </cell>
          <cell r="B3042" t="str">
            <v>LVA</v>
          </cell>
          <cell r="C3042" t="str">
            <v>Latvia</v>
          </cell>
          <cell r="D3042" t="str">
            <v>Item 17</v>
          </cell>
          <cell r="E3042" t="str">
            <v>TWA5</v>
          </cell>
          <cell r="F3042" t="str">
            <v>Equal treatment for TWA workers</v>
          </cell>
          <cell r="G3042">
            <v>2012</v>
          </cell>
          <cell r="H3042">
            <v>2012</v>
          </cell>
          <cell r="I3042" t="str">
            <v xml:space="preserve">Section 7 Paragraph four and five of Labour law ensures the equal treatment of regular workers and agency workers providing that: 
(4) It is the duty of the work placement service as the employer to ensure the same working conditions and apply the same employment regulations to an employee who has been appointed for a specified time to perform work in the undertaking of the recipient of the work placement service as would be ensured and applied to an employee if employment legal relationships between the employee and the recipient of the work placement service had been established directly and the employee was to perform the same work.
(5) The working conditions and employment regulations referred to in Paragraph four of this Section shall apply to work and recreation time, work remuneration, to pregnant women, women during the period following childbirth up to one year, women who are breastfeeding, to the protection assigned to children and adolescents, as well as to the principle of equality and the prohibition of differential treatment. Section 96 1 Paragraph two provides that an employee posted by a work placement service provider has the right to use the facilities, common premises or other opportunities of the undertaking of the recipient of the work placement services, as well as transport services with the same conditions as the employees with which the work placement service provider has established employment legal relationships directly, except where differential treatment may be justified with objective reasons.
</v>
          </cell>
          <cell r="J3042">
            <v>2</v>
          </cell>
          <cell r="M3042">
            <v>6</v>
          </cell>
        </row>
        <row r="3043">
          <cell r="A3043" t="str">
            <v>LVACD12012</v>
          </cell>
          <cell r="B3043" t="str">
            <v>LVA</v>
          </cell>
          <cell r="C3043" t="str">
            <v>Latvia</v>
          </cell>
          <cell r="D3043" t="str">
            <v>Item 18</v>
          </cell>
          <cell r="E3043" t="str">
            <v>CD1</v>
          </cell>
          <cell r="F3043" t="str">
            <v>Definition of collective dismissal</v>
          </cell>
          <cell r="G3043">
            <v>2012</v>
          </cell>
          <cell r="H3043">
            <v>2012</v>
          </cell>
          <cell r="I3043" t="str">
            <v>According to Section 105 of Labour Law,  “Collective redundancy is a reduction in the number of employees where the number of employees to be made redundant within a 30-day period is:
1) at least five employees if the employer normally employs more than 20 but less than 50 employees in the undertaking;
2) at least 10 employees if the employer normally employs more than 50 but less than 100 employees in the undertaking;
3) at least 10 per cent of the number of employees if the employer normally employs at least 100 but less than 300 employees in the undertaking; or
4) at least 30 employees if the employer normally employs 300 and more employees in the undertaking.
(2) In calculating the number of employees to be made redundant, such employment legal relation termination cases shall also be taken into account as which the employer has not given notice of termination of the employment contract, but the employment legal relations have been terminated on other grounds, which are not related with the conduct or abilities of the employee and which have been facilitated by the employer.
(3) The provisions of this Law regarding collective redundancy shall not apply to:
1) crews of sea-going ships; and
2) employees employed in State administrative institutions.”.
Section 104 of Labour law states that A reduction in the number of employees is a notice of termination of an employment contract for reasons not related to the conduct of an employee or his or her abilities, but is adequately substantiated on the basis of the performance of urgent economic, organisational, technological or similar measures in the undertaking.</v>
          </cell>
          <cell r="J3043">
            <v>4</v>
          </cell>
          <cell r="M3043">
            <v>6</v>
          </cell>
        </row>
        <row r="3044">
          <cell r="A3044" t="str">
            <v>LVACD22012</v>
          </cell>
          <cell r="B3044" t="str">
            <v>LVA</v>
          </cell>
          <cell r="C3044" t="str">
            <v>Latvia</v>
          </cell>
          <cell r="D3044" t="str">
            <v>Item 19</v>
          </cell>
          <cell r="E3044" t="str">
            <v>CD2</v>
          </cell>
          <cell r="F3044" t="str">
            <v>Additional notification requirements in case of collective dismissals</v>
          </cell>
          <cell r="G3044">
            <v>2012</v>
          </cell>
          <cell r="H3044">
            <v>2012</v>
          </cell>
          <cell r="I3044" t="str">
            <v>Section 106. of Labour law the employer prior to collective dismissal caries out information and consultations. Paragraph one provides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Paragraph four  provides that an employer who intends to carry out collective redundancy shall, not later than 45 days in advance, notify in writing thereof the State Employment Agency and the local government in the territory of which the undertaking is located. The notification shall include the given name, surname (name) of the employer, location and type of activity of the undertaking, reasons for the intended collective redundancy, number of employees to be made redundant stating the occupation and qualifications of each employee, number of employees normally employed by the undertaking and the time period within which it is intended to carry out the collective redundancy, as well as provide information regarding the consultations with employee representatives referred to in this Section. The employer shall send a duplicate of the notification to the employee representatives. The State Employment Agency and the local government may also request other information from the employer pertaining to the intended collective redundancy.</v>
          </cell>
          <cell r="J3044">
            <v>2</v>
          </cell>
          <cell r="M3044">
            <v>6</v>
          </cell>
        </row>
        <row r="3045">
          <cell r="A3045" t="str">
            <v>LVACD32012</v>
          </cell>
          <cell r="B3045" t="str">
            <v>LVA</v>
          </cell>
          <cell r="C3045" t="str">
            <v>Latvia</v>
          </cell>
          <cell r="D3045" t="str">
            <v>Item 20</v>
          </cell>
          <cell r="E3045" t="str">
            <v>CD3</v>
          </cell>
          <cell r="F3045" t="str">
            <v>Additional delays involved in case of collective dismissals</v>
          </cell>
          <cell r="G3045">
            <v>2012</v>
          </cell>
          <cell r="H3045">
            <v>2012</v>
          </cell>
          <cell r="I3045" t="str">
            <v>Section 107 of Labour Law provides that: 
(1) An employer may commence collective redundancy not earlier than 45 days after the submission of a notification to the State Employment Agency, unless the employer and the employee representatives have agreed on a later date for commencing the collective redundancy.
(2) In exceptional cases the State Employment Agency may extend the time limit referred to in Paragraph one of this Section to 60 days. The State Employment Agency shall notify in writing the employer and employee representatives regarding extension of the time period and the reasons for it two weeks before expiry of the time period referred to in Paragraph one of this Section.
Calculation: At least five days for consultations plus (45+60)/2 days waiting period minus 12 days for notification letter.</v>
          </cell>
          <cell r="J3045">
            <v>45.5</v>
          </cell>
          <cell r="M3045">
            <v>3</v>
          </cell>
        </row>
        <row r="3046">
          <cell r="A3046" t="str">
            <v>LVACD42012</v>
          </cell>
          <cell r="B3046" t="str">
            <v>LVA</v>
          </cell>
          <cell r="C3046" t="str">
            <v>Latvia</v>
          </cell>
          <cell r="D3046" t="str">
            <v>Item 21</v>
          </cell>
          <cell r="E3046" t="str">
            <v>CD4</v>
          </cell>
          <cell r="F3046" t="str">
            <v>Other special costs to employers in case of collective dismissals</v>
          </cell>
          <cell r="G3046">
            <v>2012</v>
          </cell>
          <cell r="H3046">
            <v>2012</v>
          </cell>
          <cell r="I3046" t="str">
            <v xml:space="preserve">Section 106 Paragraph one of Labour law states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Section 108 of Labour Law establishes the system of preferences for continuing employment relations which the employer are bond to follow. </v>
          </cell>
          <cell r="J3046">
            <v>0</v>
          </cell>
          <cell r="M3046">
            <v>0</v>
          </cell>
        </row>
        <row r="3047">
          <cell r="A3047" t="str">
            <v>LVAREG12013</v>
          </cell>
          <cell r="B3047" t="str">
            <v>LVA</v>
          </cell>
          <cell r="C3047" t="str">
            <v>Latvia</v>
          </cell>
          <cell r="D3047" t="str">
            <v>Item 1</v>
          </cell>
          <cell r="E3047" t="str">
            <v>REG1</v>
          </cell>
          <cell r="F3047" t="str">
            <v>Notification procedures</v>
          </cell>
          <cell r="G3047">
            <v>2013</v>
          </cell>
          <cell r="H3047">
            <v>2013</v>
          </cell>
          <cell r="I3047" t="str">
            <v xml:space="preserve">Section 101 Paragraph one of Labour law provides that an employer has the right to give a written notice of termination of an employment contract only on the basis of circumstances related to the conduct of the employee, his or her abilities, or of economic, organisational, technological measures or measures of a similar nature in the undertaking 
According to Section 102 of Labour Law when giving a notice of termination of an employment contract, an employer has a duty to notify the employee in writing regarding the circumstances that are the basis for the notice of termination of the employment contract.
Paragraph 1 of Section 110 of Labour Law provides that an employer is prohibited from giving a notice of termination of an employment contract to an employee – member of a trade union – without prior consent of the relevant trade union. If the employee trade union does not agree with the notice of termination of an employment contract, the employer may bring an action in court for termination of the employment contract (Paragraph 4 of Section 110 of Labour Law).
</v>
          </cell>
          <cell r="J3047">
            <v>2.5</v>
          </cell>
          <cell r="M3047">
            <v>5</v>
          </cell>
        </row>
        <row r="3048">
          <cell r="A3048" t="str">
            <v>LVAREG22013</v>
          </cell>
          <cell r="B3048" t="str">
            <v>LVA</v>
          </cell>
          <cell r="C3048" t="str">
            <v>Latvia</v>
          </cell>
          <cell r="D3048" t="str">
            <v>Item 2</v>
          </cell>
          <cell r="E3048" t="str">
            <v>REG2</v>
          </cell>
          <cell r="F3048" t="str">
            <v>Delay before notice can start</v>
          </cell>
          <cell r="G3048">
            <v>2013</v>
          </cell>
          <cell r="H3048">
            <v>2013</v>
          </cell>
          <cell r="I3048" t="str">
            <v>1 day for letter in the case of non-union members
In the case of union members, the employee trade union has a duty to inform the employer of its decision in good time, but not later than within seven working days from the receipt of a request from the employer. If the employee trade union does not inform the employer of its decision it shall be deemed that the employee trade union consents to the employer notice of termination. An employer may give a notice of termination of an employment contract no later than within a one-month period from the date of receipt of the consent of the employee trade union. If the employee trade union does not agree with the notice of termination of an employment contract, the employer may, within a one-month period from the date of receipt of the reply, bring an action in court for termination of the employment contract (Paragraph 2-4 of Section 110 of Labour Law).
Calculation: average of union and non-union members. In the case of non-union members, 1 day for letter plus 7 days for trade-union reply, plus, in the case of trade-union opposition, the time of court proceedings (evaluated at on average at least one month) = 1 + [7+(30/2)]/2 = 12 days</v>
          </cell>
          <cell r="J3048">
            <v>12</v>
          </cell>
          <cell r="M3048">
            <v>2</v>
          </cell>
        </row>
        <row r="3049">
          <cell r="A3049" t="str">
            <v>LVAREG32013</v>
          </cell>
          <cell r="B3049" t="str">
            <v>LVA</v>
          </cell>
          <cell r="C3049" t="str">
            <v>Latvia</v>
          </cell>
          <cell r="D3049" t="str">
            <v>Item 3</v>
          </cell>
          <cell r="E3049" t="str">
            <v>REG3A, REG3B, REG3C</v>
          </cell>
          <cell r="F3049" t="str">
            <v>Notice / tenure</v>
          </cell>
          <cell r="G3049">
            <v>2013</v>
          </cell>
          <cell r="H3049">
            <v>2013</v>
          </cell>
          <cell r="I3049" t="str">
            <v>According to Section 103 Of Labour Law: 1 month except in cases of employee’s misconduct</v>
          </cell>
          <cell r="J3049">
            <v>1</v>
          </cell>
          <cell r="K3049">
            <v>1</v>
          </cell>
          <cell r="L3049">
            <v>1</v>
          </cell>
          <cell r="M3049">
            <v>3</v>
          </cell>
          <cell r="N3049">
            <v>2</v>
          </cell>
          <cell r="O3049">
            <v>1</v>
          </cell>
        </row>
        <row r="3050">
          <cell r="A3050" t="str">
            <v>LVAREG42013</v>
          </cell>
          <cell r="B3050" t="str">
            <v>LVA</v>
          </cell>
          <cell r="C3050" t="str">
            <v>Latvia</v>
          </cell>
          <cell r="D3050" t="str">
            <v>Item 4</v>
          </cell>
          <cell r="E3050" t="str">
            <v>REG4A, REG4B, REG4C</v>
          </cell>
          <cell r="F3050" t="str">
            <v>Severance pay / tenure</v>
          </cell>
          <cell r="G3050">
            <v>2013</v>
          </cell>
          <cell r="H3050">
            <v>2013</v>
          </cell>
          <cell r="I3050" t="str">
            <v>Section 112 of Labour Law  provides the following: 
If a collective agreement or the employment contract does not specify a larger severance pay, and except in cases of misconduct, an employer has a duty to pay a severance pay to an employee in the following amounts:
1) one month average earnings if the employee has been employed by the relevant employer for less than five years;
2) two months average earnings if the employee has been employed by the relevant employer for five to 10 years;
3) three months average earnings if the employee has been employed by the relevant employer for 10 to 20 years; and
4) four months average earnings if the employee has been employed by the relevant employer for more than 20 years.</v>
          </cell>
          <cell r="J3050">
            <v>1</v>
          </cell>
          <cell r="K3050">
            <v>1</v>
          </cell>
          <cell r="L3050">
            <v>3</v>
          </cell>
          <cell r="M3050">
            <v>2</v>
          </cell>
          <cell r="N3050">
            <v>2</v>
          </cell>
          <cell r="O3050">
            <v>1</v>
          </cell>
        </row>
        <row r="3051">
          <cell r="A3051" t="str">
            <v>LVAREG52013</v>
          </cell>
          <cell r="B3051" t="str">
            <v>LVA</v>
          </cell>
          <cell r="C3051" t="str">
            <v>Latvia</v>
          </cell>
          <cell r="D3051" t="str">
            <v>Item 5</v>
          </cell>
          <cell r="E3051" t="str">
            <v>REG5</v>
          </cell>
          <cell r="F3051" t="str">
            <v>Definition of justified or unfair dismissal</v>
          </cell>
          <cell r="G3051">
            <v>2013</v>
          </cell>
          <cell r="H3051">
            <v>2013</v>
          </cell>
          <cell r="I3051" t="str">
            <v>In general, workers’ lack of adequate competence, certified inability or long-lasting temporary incapacity due to health reasons, redundancy and misconduct are fair dismissal reasons.
There is no legal definition of “unfair dismissal” in the Labour Law yet it could be derived from the text that unfair dismissal is the dismissal which has been performed ignoring the rules for dismissal set out in the Labour Law. 
For example, incorrect length of notice period, failure to inform trade union etc.
According to Section 124 paragraph one of Labour law if a notice of termination by an employer has no legal basis or the procedures prescribed for termination of an employment contract have been violated, such notice in accordance with a court judgment shall be declared invalid.</v>
          </cell>
          <cell r="J3051">
            <v>0</v>
          </cell>
          <cell r="M3051">
            <v>0</v>
          </cell>
        </row>
        <row r="3052">
          <cell r="A3052" t="str">
            <v>LVAREG62013</v>
          </cell>
          <cell r="B3052" t="str">
            <v>LVA</v>
          </cell>
          <cell r="C3052" t="str">
            <v>Latvia</v>
          </cell>
          <cell r="D3052" t="str">
            <v>Item 6</v>
          </cell>
          <cell r="E3052" t="str">
            <v>REG6</v>
          </cell>
          <cell r="F3052" t="str">
            <v>Trial period</v>
          </cell>
          <cell r="G3052">
            <v>2013</v>
          </cell>
          <cell r="H3052">
            <v>2013</v>
          </cell>
          <cell r="I3052" t="str">
            <v>Section 46 Paragraph two of Labour Law fixes the maximum term of probation period – “the term of a probation period may not exceed three months. The said term shall not include a period of temporary incapacity and other periods of time when the employee did not perform work for justified cause.”.</v>
          </cell>
          <cell r="J3052">
            <v>3</v>
          </cell>
          <cell r="M3052">
            <v>4</v>
          </cell>
        </row>
        <row r="3053">
          <cell r="A3053" t="str">
            <v>LVAREG72013</v>
          </cell>
          <cell r="B3053" t="str">
            <v>LVA</v>
          </cell>
          <cell r="C3053" t="str">
            <v>Latvia</v>
          </cell>
          <cell r="D3053" t="str">
            <v>Item 7</v>
          </cell>
          <cell r="E3053" t="str">
            <v>REG7</v>
          </cell>
          <cell r="F3053" t="str">
            <v xml:space="preserve">Compensation following unfair dismissal </v>
          </cell>
          <cell r="G3053">
            <v>2013</v>
          </cell>
          <cell r="H3053">
            <v>2013</v>
          </cell>
          <cell r="I3053" t="str">
            <v>Section 126 of Labour Law determines the amount of compensation following unfair dismissal:
(1) An employee who has been dismissed illegally and reinstated in his or her previous work shall in accordance with a court judgment be paid average earnings for the whole period of forced absence from work. Compensation for the whole period of forced absence from work shall also be paid in cases where a court, although there exists a basis for the reinstatement of an employee in his or her previous work, at the request of the employee terminates employment legal relationships by a court judgment.
(2) An employee who has been transferred illegally to other lower paid work and afterwards reinstated in his or her previous work shall in accordance with a court judgment be paid the difference in average earnings for the period when he or she performed work at lower pay.</v>
          </cell>
          <cell r="J3053">
            <v>6</v>
          </cell>
          <cell r="M3053">
            <v>1</v>
          </cell>
        </row>
        <row r="3054">
          <cell r="A3054" t="str">
            <v>LVAREG82013</v>
          </cell>
          <cell r="B3054" t="str">
            <v>LVA</v>
          </cell>
          <cell r="C3054" t="str">
            <v>Latvia</v>
          </cell>
          <cell r="D3054" t="str">
            <v>Item 8</v>
          </cell>
          <cell r="E3054" t="str">
            <v>REG8</v>
          </cell>
          <cell r="F3054" t="str">
            <v>Possibility of reinstatement following unfair dismissal</v>
          </cell>
          <cell r="G3054">
            <v>2013</v>
          </cell>
          <cell r="H3054">
            <v>2013</v>
          </cell>
          <cell r="I3054" t="str">
            <v>Section 124 Paragraph two sets out that an employee, who has been dismissed from work on the basis of a notice of termination by an employer which notice has been declared invalid or also as otherwise violating the rights of the employee to continue employment legal relationships, shall in accordance with a court judgment be reinstated in his or her previous work</v>
          </cell>
          <cell r="J3054">
            <v>3</v>
          </cell>
          <cell r="M3054">
            <v>6</v>
          </cell>
        </row>
        <row r="3055">
          <cell r="A3055" t="str">
            <v>LVAREG92013</v>
          </cell>
          <cell r="B3055" t="str">
            <v>LVA</v>
          </cell>
          <cell r="C3055" t="str">
            <v>Latvia</v>
          </cell>
          <cell r="D3055" t="str">
            <v>Item 9</v>
          </cell>
          <cell r="E3055" t="str">
            <v>REG9</v>
          </cell>
          <cell r="F3055" t="str">
            <v>Maximum time for claim</v>
          </cell>
          <cell r="G3055">
            <v>2013</v>
          </cell>
          <cell r="H3055">
            <v>2013</v>
          </cell>
          <cell r="I3055" t="str">
            <v>According to Section 122 of Labour Law “An employee may bring an action in court for the invalidation of a notice of termination by an employer within a one-month period from the date of receipt of the notice of termination. In other cases, when the right of an employee to continue employment legal relationships has been violated, he or she may bring an action in court for reinstatement within a one-month period from the date of dismissal.”.</v>
          </cell>
          <cell r="J3055">
            <v>1</v>
          </cell>
          <cell r="M3055">
            <v>1</v>
          </cell>
        </row>
        <row r="3056">
          <cell r="A3056" t="str">
            <v>LVAFTC12013</v>
          </cell>
          <cell r="B3056" t="str">
            <v>LVA</v>
          </cell>
          <cell r="C3056" t="str">
            <v>Latvia</v>
          </cell>
          <cell r="D3056" t="str">
            <v>Item 10</v>
          </cell>
          <cell r="E3056" t="str">
            <v>FTC1</v>
          </cell>
          <cell r="F3056" t="str">
            <v>Valid cases for use of fixed-term contracts, other than  “objective”  or “material” situation</v>
          </cell>
          <cell r="G3056">
            <v>2013</v>
          </cell>
          <cell r="H3056">
            <v>2013</v>
          </cell>
          <cell r="I3056" t="str">
            <v xml:space="preserve">Section 44 of Labour Law 
(1) An employment contract may be entered into for a specified period in order to perform specified short-term work, such as:
1) seasonal work;
2) work in activity areas where an employment contract is normally not entered into for an unspecified period, taking into account the nature of the relevant occupation or the temporary nature of the relevant work;
3) replacement of an employee who is absent or suspended from work, as well as replacement of an employee whose permanent position has become vacant until the moment a new employee is hired;
4) casual work which is normally not performed in the undertaking;
5) specified temporary work related to short-term expansion of the scope of work of the undertaking or to an increase in the amount of production;
6) emergency work in order to prevent the consequences caused by force majeure, an unexpected event or other exceptional circumstances which adversely affect or may affect the normal course of activities in an undertaking; 
7) temporary paid work intended for an unemployed person or other work related to his or her participation in active employment measures, or work related to the implementation of active employment measures; and
8) work of an educatee of a vocational or academic educational institution, if it is related to preparation for activity in a certain occupation or study course.”
The work referred to in Paragraph one, Clauses 1 and 2 of this Section is determined by the Cabinet.
 Other legislative enactments also provide valid cases for use of standard fixed term contracts, for example Commercial Law etc. </v>
          </cell>
          <cell r="J3056">
            <v>2</v>
          </cell>
          <cell r="M3056">
            <v>2</v>
          </cell>
        </row>
        <row r="3057">
          <cell r="A3057" t="str">
            <v>LVAFTC22013</v>
          </cell>
          <cell r="B3057" t="str">
            <v>LVA</v>
          </cell>
          <cell r="C3057" t="str">
            <v>Latvia</v>
          </cell>
          <cell r="D3057" t="str">
            <v>Item 11</v>
          </cell>
          <cell r="E3057" t="str">
            <v>FTC2</v>
          </cell>
          <cell r="F3057" t="str">
            <v>Maximum number of successive fixed-term contracts</v>
          </cell>
          <cell r="G3057">
            <v>2013</v>
          </cell>
          <cell r="H3057">
            <v>2013</v>
          </cell>
          <cell r="I3057" t="str">
            <v>No limit in legislation</v>
          </cell>
          <cell r="J3057">
            <v>100</v>
          </cell>
          <cell r="M3057">
            <v>0</v>
          </cell>
        </row>
        <row r="3058">
          <cell r="A3058" t="str">
            <v>LVAFTC32013</v>
          </cell>
          <cell r="B3058" t="str">
            <v>LVA</v>
          </cell>
          <cell r="C3058" t="str">
            <v>Latvia</v>
          </cell>
          <cell r="D3058" t="str">
            <v>Item 12</v>
          </cell>
          <cell r="E3058" t="str">
            <v>FTC3</v>
          </cell>
          <cell r="F3058" t="str">
            <v>Maximum cumulated duration of successive fixed-term contracts</v>
          </cell>
          <cell r="G3058">
            <v>2013</v>
          </cell>
          <cell r="H3058">
            <v>2013</v>
          </cell>
          <cell r="I3058" t="str">
            <v>Section 45 Paragraph one  of Labour law  provides that the term of an employment contract entered into for a specified period may not exceed three years (including extensions of the term) if another term has not been specified in another law for the employment contract. The entering into a new employment contract with the same employer shall also be regarded as extension of the term of the employment contract if during the period from the date of entering into the former employment contract until the entering into a new employment contract the legal relationship has not been interrupted for more than 30 consecutive days.</v>
          </cell>
          <cell r="J3058">
            <v>36</v>
          </cell>
          <cell r="M3058">
            <v>1</v>
          </cell>
        </row>
        <row r="3059">
          <cell r="A3059" t="str">
            <v>LVATWA12013</v>
          </cell>
          <cell r="B3059" t="str">
            <v>LVA</v>
          </cell>
          <cell r="C3059" t="str">
            <v>Latvia</v>
          </cell>
          <cell r="D3059" t="str">
            <v>Item 13</v>
          </cell>
          <cell r="E3059" t="str">
            <v>TWA1</v>
          </cell>
          <cell r="F3059" t="str">
            <v>Types of work for which TWA employment is legal</v>
          </cell>
          <cell r="G3059">
            <v>2013</v>
          </cell>
          <cell r="H3059">
            <v>2013</v>
          </cell>
          <cell r="I3059" t="str">
            <v>Generally there is no restrictions.</v>
          </cell>
          <cell r="J3059">
            <v>4</v>
          </cell>
          <cell r="M3059">
            <v>0</v>
          </cell>
        </row>
        <row r="3060">
          <cell r="A3060" t="str">
            <v>LVATWA22013</v>
          </cell>
          <cell r="B3060" t="str">
            <v>LVA</v>
          </cell>
          <cell r="C3060" t="str">
            <v>Latvia</v>
          </cell>
          <cell r="D3060" t="str">
            <v>Item 14</v>
          </cell>
          <cell r="E3060" t="str">
            <v>TWA2A, TWA2B</v>
          </cell>
          <cell r="F3060" t="str">
            <v>Are there any restrictions on the number of renewals of a TWA contract?</v>
          </cell>
          <cell r="G3060">
            <v>2013</v>
          </cell>
          <cell r="H3060">
            <v>2013</v>
          </cell>
          <cell r="I3060" t="str">
            <v xml:space="preserve">There is no restrictions in general, neither for assignments nor for contracts
If fixed term contract is concluded  -   rules of fixed term contracts are  applicable.
</v>
          </cell>
          <cell r="J3060" t="str">
            <v>No</v>
          </cell>
          <cell r="K3060" t="str">
            <v>Yes</v>
          </cell>
          <cell r="M3060">
            <v>2</v>
          </cell>
          <cell r="N3060">
            <v>4</v>
          </cell>
        </row>
        <row r="3061">
          <cell r="A3061" t="str">
            <v>LVATWA32013</v>
          </cell>
          <cell r="B3061" t="str">
            <v>LVA</v>
          </cell>
          <cell r="C3061" t="str">
            <v>Latvia</v>
          </cell>
          <cell r="D3061" t="str">
            <v>Item 15</v>
          </cell>
          <cell r="E3061" t="str">
            <v>TWA3A, TWA3B</v>
          </cell>
          <cell r="F3061" t="str">
            <v>Maximum cumulated duration of temporary work contracts</v>
          </cell>
          <cell r="G3061">
            <v>2013</v>
          </cell>
          <cell r="H3061">
            <v>2013</v>
          </cell>
          <cell r="I3061" t="str">
            <v>No restrictions concerning assignments.
If fixed term contract is concluded  -  rules of fixed term contracts are  applicable.</v>
          </cell>
          <cell r="J3061">
            <v>100</v>
          </cell>
          <cell r="K3061">
            <v>100</v>
          </cell>
          <cell r="M3061">
            <v>0</v>
          </cell>
          <cell r="N3061">
            <v>0</v>
          </cell>
        </row>
        <row r="3062">
          <cell r="A3062" t="str">
            <v>LVATWA42013</v>
          </cell>
          <cell r="B3062" t="str">
            <v>LVA</v>
          </cell>
          <cell r="C3062" t="str">
            <v>Latvia</v>
          </cell>
          <cell r="D3062" t="str">
            <v>Item 16</v>
          </cell>
          <cell r="E3062" t="str">
            <v>TWA4</v>
          </cell>
          <cell r="F3062" t="str">
            <v>Authorisation or reporting requirements</v>
          </cell>
          <cell r="G3062">
            <v>2013</v>
          </cell>
          <cell r="H3062">
            <v>2013</v>
          </cell>
          <cell r="I3062" t="str">
            <v xml:space="preserve">Section 6 Paragraph two Clause 13 of Support for unemployed persons and persons seeking employment law  sets out the duty of the State Employment Agency to license and supervise merchants who provide work placement services (except manning of a ship).
Cabinet Regulations No. 458 (03.07.2007) “Procedures for licensing and supervision of merchants  - providers of work placement services”  sets out the procedure of licensing and supervision of temporary work agencies. 
Clause 24.10 of the aforementioned regulations provide that  A licence recipient shall submit to the State Employment Agency a report regarding the provision of work placement services of the previous half-year by the twenty-fifth date of the first month of the following half-year.
</v>
          </cell>
          <cell r="J3062">
            <v>3</v>
          </cell>
          <cell r="M3062">
            <v>6</v>
          </cell>
        </row>
        <row r="3063">
          <cell r="A3063" t="str">
            <v>LVATWA52013</v>
          </cell>
          <cell r="B3063" t="str">
            <v>LVA</v>
          </cell>
          <cell r="C3063" t="str">
            <v>Latvia</v>
          </cell>
          <cell r="D3063" t="str">
            <v>Item 17</v>
          </cell>
          <cell r="E3063" t="str">
            <v>TWA5</v>
          </cell>
          <cell r="F3063" t="str">
            <v>Equal treatment for TWA workers</v>
          </cell>
          <cell r="G3063">
            <v>2013</v>
          </cell>
          <cell r="H3063">
            <v>2013</v>
          </cell>
          <cell r="I3063" t="str">
            <v xml:space="preserve">Section 7 Paragraph four and five of Labour law ensures the equal treatment of regular workers and agency workers providing that: 
(4) It is the duty of the work placement service as the employer to ensure the same working conditions and apply the same employment regulations to an employee who has been appointed for a specified time to perform work in the undertaking of the recipient of the work placement service as would be ensured and applied to an employee if employment legal relationships between the employee and the recipient of the work placement service had been established directly and the employee was to perform the same work.
(5) The working conditions and employment regulations referred to in Paragraph four of this Section shall apply to work and recreation time, work remuneration, to pregnant women, women during the period following childbirth up to one year, women who are breastfeeding, to the protection assigned to children and adolescents, as well as to the principle of equality and the prohibition of differential treatment. Section 96 1 Paragraph two provides that an employee posted by a work placement service provider has the right to use the facilities, common premises or other opportunities of the undertaking of the recipient of the work placement services, as well as transport services with the same conditions as the employees with which the work placement service provider has established employment legal relationships directly, except where differential treatment may be justified with objective reasons.
</v>
          </cell>
          <cell r="J3063">
            <v>2</v>
          </cell>
          <cell r="M3063">
            <v>6</v>
          </cell>
          <cell r="P3063">
            <v>41275</v>
          </cell>
        </row>
        <row r="3064">
          <cell r="A3064" t="str">
            <v>LVACD12013</v>
          </cell>
          <cell r="B3064" t="str">
            <v>LVA</v>
          </cell>
          <cell r="C3064" t="str">
            <v>Latvia</v>
          </cell>
          <cell r="D3064" t="str">
            <v>Item 18</v>
          </cell>
          <cell r="E3064" t="str">
            <v>CD1</v>
          </cell>
          <cell r="F3064" t="str">
            <v>Definition of collective dismissal</v>
          </cell>
          <cell r="G3064">
            <v>2013</v>
          </cell>
          <cell r="H3064">
            <v>2013</v>
          </cell>
          <cell r="I3064" t="str">
            <v>According to Section 105 of Labour Law,  “Collective redundancy is a reduction in the number of employees where the number of employees to be made redundant within a 30-day period is:
1) at least five employees if the employer normally employs more than 20 but less than 50 employees in the undertaking;
2) at least 10 employees if the employer normally employs more than 50 but less than 100 employees in the undertaking;
3) at least 10 per cent of the number of employees if the employer normally employs at least 100 but less than 300 employees in the undertaking; or
4) at least 30 employees if the employer normally employs 300 and more employees in the undertaking.
(2) In calculating the number of employees to be made redundant, such employment legal relation termination cases shall also be taken into account as which the employer has not given notice of termination of the employment contract, but the employment legal relations have been terminated on other grounds, which are not related with the conduct or abilities of the employee and which have been facilitated by the employer.
(3) The provisions of this Law regarding collective redundancy shall not apply to:
1) crews of sea-going ships; and
2) employees employed in State administrative institutions.”.
Section 104 of Labour law states that A reduction in the number of employees is a notice of termination of an employment contract for reasons not related to the conduct of an employee or his or her abilities, but is adequately substantiated on the basis of the performance of urgent economic, organisational, technological or similar measures in the undertaking.</v>
          </cell>
          <cell r="J3064">
            <v>4</v>
          </cell>
          <cell r="M3064">
            <v>6</v>
          </cell>
        </row>
        <row r="3065">
          <cell r="A3065" t="str">
            <v>LVACD22013</v>
          </cell>
          <cell r="B3065" t="str">
            <v>LVA</v>
          </cell>
          <cell r="C3065" t="str">
            <v>Latvia</v>
          </cell>
          <cell r="D3065" t="str">
            <v>Item 19</v>
          </cell>
          <cell r="E3065" t="str">
            <v>CD2</v>
          </cell>
          <cell r="F3065" t="str">
            <v>Additional notification requirements in case of collective dismissals</v>
          </cell>
          <cell r="G3065">
            <v>2013</v>
          </cell>
          <cell r="H3065">
            <v>2013</v>
          </cell>
          <cell r="I3065" t="str">
            <v>Section 106. of Labour law the employer prior to collective dismissal caries out information and consultations. Paragraph one provides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Paragraph four  provides that an employer who intends to carry out collective redundancy shall, not later than 45 days in advance, notify in writing thereof the State Employment Agency and the local government in the territory of which the undertaking is located. The notification shall include the given name, surname (name) of the employer, location and type of activity of the undertaking, reasons for the intended collective redundancy, number of employees to be made redundant stating the occupation and qualifications of each employee, number of employees normally employed by the undertaking and the time period within which it is intended to carry out the collective redundancy, as well as provide information regarding the consultations with employee representatives referred to in this Section. The employer shall send a duplicate of the notification to the employee representatives. The State Employment Agency and the local government may also request other information from the employer pertaining to the intended collective redundancy.</v>
          </cell>
          <cell r="J3065">
            <v>2</v>
          </cell>
          <cell r="M3065">
            <v>6</v>
          </cell>
        </row>
        <row r="3066">
          <cell r="A3066" t="str">
            <v>LVACD32013</v>
          </cell>
          <cell r="B3066" t="str">
            <v>LVA</v>
          </cell>
          <cell r="C3066" t="str">
            <v>Latvia</v>
          </cell>
          <cell r="D3066" t="str">
            <v>Item 20</v>
          </cell>
          <cell r="E3066" t="str">
            <v>CD3</v>
          </cell>
          <cell r="F3066" t="str">
            <v>Additional delays involved in case of collective dismissals</v>
          </cell>
          <cell r="G3066">
            <v>2013</v>
          </cell>
          <cell r="H3066">
            <v>2013</v>
          </cell>
          <cell r="I3066" t="str">
            <v>Section 107 of Labour Law provides that: 
(1) An employer may commence collective redundancy not earlier than 45 days after the submission of a notification to the State Employment Agency, unless the employer and the employee representatives have agreed on a later date for commencing the collective redundancy.
(2) In exceptional cases the State Employment Agency may extend the time limit referred to in Paragraph one of this Section to 60 days. The State Employment Agency shall notify in writing the employer and employee representatives regarding extension of the time period and the reasons for it two weeks before expiry of the time period referred to in Paragraph one of this Section.
Calculation: At least five days for consultations plus (45+60)/2 days waiting period minus 12 days for notification letter.</v>
          </cell>
          <cell r="J3066">
            <v>45.5</v>
          </cell>
          <cell r="M3066">
            <v>3</v>
          </cell>
        </row>
        <row r="3067">
          <cell r="A3067" t="str">
            <v>LVACD42013</v>
          </cell>
          <cell r="B3067" t="str">
            <v>LVA</v>
          </cell>
          <cell r="C3067" t="str">
            <v>Latvia</v>
          </cell>
          <cell r="D3067" t="str">
            <v>Item 21</v>
          </cell>
          <cell r="E3067" t="str">
            <v>CD4</v>
          </cell>
          <cell r="F3067" t="str">
            <v>Other special costs to employers in case of collective dismissals</v>
          </cell>
          <cell r="G3067">
            <v>2013</v>
          </cell>
          <cell r="H3067">
            <v>2013</v>
          </cell>
          <cell r="I3067" t="str">
            <v xml:space="preserve">Section 106 Paragraph one of Labour law states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Section 108 of Labour Law establishes the system of preferences for continuing employment relations which the employer are bond to follow. </v>
          </cell>
          <cell r="J3067">
            <v>0</v>
          </cell>
          <cell r="M3067">
            <v>0</v>
          </cell>
        </row>
        <row r="3068">
          <cell r="A3068" t="str">
            <v>USAREG12012</v>
          </cell>
          <cell r="B3068" t="str">
            <v>USA</v>
          </cell>
          <cell r="C3068" t="str">
            <v>United States</v>
          </cell>
          <cell r="D3068" t="str">
            <v>Item 1</v>
          </cell>
          <cell r="E3068" t="str">
            <v>REG1</v>
          </cell>
          <cell r="F3068" t="str">
            <v>Notification procedures</v>
          </cell>
          <cell r="G3068">
            <v>2012</v>
          </cell>
          <cell r="H3068">
            <v>2012</v>
          </cell>
          <cell r="I3068"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3068">
            <v>0.27</v>
          </cell>
          <cell r="M3068">
            <v>0.54</v>
          </cell>
        </row>
        <row r="3069">
          <cell r="A3069" t="str">
            <v>USAREG22012</v>
          </cell>
          <cell r="B3069" t="str">
            <v>USA</v>
          </cell>
          <cell r="C3069" t="str">
            <v>United States</v>
          </cell>
          <cell r="D3069" t="str">
            <v>Item 2</v>
          </cell>
          <cell r="E3069" t="str">
            <v>REG2</v>
          </cell>
          <cell r="F3069" t="str">
            <v>Delay before notice can start</v>
          </cell>
          <cell r="G3069">
            <v>2012</v>
          </cell>
          <cell r="H3069">
            <v>2012</v>
          </cell>
          <cell r="I3069" t="str">
            <v>There are no notice requirements prior to dismissal, with certain exceptions, as discussed above.  
Coded as 1 day for oral notification or where written notice can be given to the employee.</v>
          </cell>
          <cell r="J3069">
            <v>1</v>
          </cell>
          <cell r="M3069">
            <v>0</v>
          </cell>
        </row>
        <row r="3070">
          <cell r="A3070" t="str">
            <v>USAREG32012</v>
          </cell>
          <cell r="B3070" t="str">
            <v>USA</v>
          </cell>
          <cell r="C3070" t="str">
            <v>United States</v>
          </cell>
          <cell r="D3070" t="str">
            <v>Item 3</v>
          </cell>
          <cell r="E3070" t="str">
            <v>REG3A, REG3B, REG3C</v>
          </cell>
          <cell r="F3070" t="str">
            <v>Notice / tenure</v>
          </cell>
          <cell r="G3070">
            <v>2012</v>
          </cell>
          <cell r="H3070">
            <v>2012</v>
          </cell>
          <cell r="I3070" t="str">
            <v>All workers: No legal regulations (but can be regulated in collective agreements or company policy manuals).</v>
          </cell>
          <cell r="J3070">
            <v>0</v>
          </cell>
          <cell r="K3070">
            <v>0</v>
          </cell>
          <cell r="L3070">
            <v>0</v>
          </cell>
          <cell r="M3070">
            <v>0</v>
          </cell>
          <cell r="N3070">
            <v>0</v>
          </cell>
          <cell r="O3070">
            <v>0</v>
          </cell>
        </row>
        <row r="3071">
          <cell r="A3071" t="str">
            <v>USAREG42012</v>
          </cell>
          <cell r="B3071" t="str">
            <v>USA</v>
          </cell>
          <cell r="C3071" t="str">
            <v>United States</v>
          </cell>
          <cell r="D3071" t="str">
            <v>Item 4</v>
          </cell>
          <cell r="E3071" t="str">
            <v>REG4A, REG4B, REG4C</v>
          </cell>
          <cell r="F3071" t="str">
            <v>Severance pay / tenure</v>
          </cell>
          <cell r="G3071">
            <v>2012</v>
          </cell>
          <cell r="H3071">
            <v>2012</v>
          </cell>
          <cell r="I3071" t="str">
            <v>No legal regulations (but can be regulated in collective agreements or company policy manuals.</v>
          </cell>
          <cell r="J3071">
            <v>0</v>
          </cell>
          <cell r="K3071">
            <v>0</v>
          </cell>
          <cell r="L3071">
            <v>0</v>
          </cell>
          <cell r="M3071">
            <v>0</v>
          </cell>
          <cell r="N3071">
            <v>0</v>
          </cell>
          <cell r="O3071">
            <v>0</v>
          </cell>
        </row>
        <row r="3072">
          <cell r="A3072" t="str">
            <v>USAREG52012</v>
          </cell>
          <cell r="B3072" t="str">
            <v>USA</v>
          </cell>
          <cell r="C3072" t="str">
            <v>United States</v>
          </cell>
          <cell r="D3072" t="str">
            <v>Item 5</v>
          </cell>
          <cell r="E3072" t="str">
            <v>REG5</v>
          </cell>
          <cell r="F3072" t="str">
            <v>Definition of justified or unfair dismissal</v>
          </cell>
          <cell r="G3072">
            <v>2012</v>
          </cell>
          <cell r="H3072">
            <v>2012</v>
          </cell>
          <cell r="I3072"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3072">
            <v>0</v>
          </cell>
          <cell r="M3072">
            <v>0</v>
          </cell>
        </row>
        <row r="3073">
          <cell r="A3073" t="str">
            <v>USAREG62012</v>
          </cell>
          <cell r="B3073" t="str">
            <v>USA</v>
          </cell>
          <cell r="C3073" t="str">
            <v>United States</v>
          </cell>
          <cell r="D3073" t="str">
            <v>Item 6</v>
          </cell>
          <cell r="E3073" t="str">
            <v>REG6</v>
          </cell>
          <cell r="F3073" t="str">
            <v>Trial period</v>
          </cell>
          <cell r="G3073">
            <v>2012</v>
          </cell>
          <cell r="H3073">
            <v>2012</v>
          </cell>
          <cell r="I3073" t="str">
            <v xml:space="preserve">Wide range. Typically, the range in collective bargaining agreements is between 60-90 days.  </v>
          </cell>
          <cell r="J3073" t="str">
            <v>..</v>
          </cell>
          <cell r="M3073" t="e">
            <v>#N/A</v>
          </cell>
        </row>
        <row r="3074">
          <cell r="A3074" t="str">
            <v>USAREG72012</v>
          </cell>
          <cell r="B3074" t="str">
            <v>USA</v>
          </cell>
          <cell r="C3074" t="str">
            <v>United States</v>
          </cell>
          <cell r="D3074" t="str">
            <v>Item 7</v>
          </cell>
          <cell r="E3074" t="str">
            <v>REG7</v>
          </cell>
          <cell r="F3074" t="str">
            <v xml:space="preserve">Compensation following unfair dismissal </v>
          </cell>
          <cell r="G3074">
            <v>2012</v>
          </cell>
          <cell r="H3074">
            <v>2012</v>
          </cell>
          <cell r="I3074"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3074" t="str">
            <v>..</v>
          </cell>
          <cell r="M3074" t="e">
            <v>#N/A</v>
          </cell>
        </row>
        <row r="3075">
          <cell r="A3075" t="str">
            <v>USAREG82012</v>
          </cell>
          <cell r="B3075" t="str">
            <v>USA</v>
          </cell>
          <cell r="C3075" t="str">
            <v>United States</v>
          </cell>
          <cell r="D3075" t="str">
            <v>Item 8</v>
          </cell>
          <cell r="E3075" t="str">
            <v>REG8</v>
          </cell>
          <cell r="F3075" t="str">
            <v>Possibility of reinstatement following unfair dismissal</v>
          </cell>
          <cell r="G3075">
            <v>2012</v>
          </cell>
          <cell r="H3075">
            <v>2012</v>
          </cell>
          <cell r="I3075"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3075">
            <v>0.5</v>
          </cell>
          <cell r="M3075">
            <v>1</v>
          </cell>
        </row>
        <row r="3076">
          <cell r="A3076" t="str">
            <v>USAREG92012</v>
          </cell>
          <cell r="B3076" t="str">
            <v>USA</v>
          </cell>
          <cell r="C3076" t="str">
            <v>United States</v>
          </cell>
          <cell r="D3076" t="str">
            <v>Item 9</v>
          </cell>
          <cell r="E3076" t="str">
            <v>REG9</v>
          </cell>
          <cell r="F3076" t="str">
            <v>Maximum time for claim</v>
          </cell>
          <cell r="G3076">
            <v>2012</v>
          </cell>
          <cell r="H3076">
            <v>2012</v>
          </cell>
          <cell r="I3076"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3076">
            <v>8</v>
          </cell>
          <cell r="M3076">
            <v>4</v>
          </cell>
        </row>
        <row r="3077">
          <cell r="A3077" t="str">
            <v>USAFTC12012</v>
          </cell>
          <cell r="B3077" t="str">
            <v>USA</v>
          </cell>
          <cell r="C3077" t="str">
            <v>United States</v>
          </cell>
          <cell r="D3077" t="str">
            <v>Item 10</v>
          </cell>
          <cell r="E3077" t="str">
            <v>FTC1</v>
          </cell>
          <cell r="F3077" t="str">
            <v>Valid cases for use of fixed-term contracts, other than  “objective”  or “material” situation</v>
          </cell>
          <cell r="G3077">
            <v>2012</v>
          </cell>
          <cell r="H3077">
            <v>2012</v>
          </cell>
          <cell r="I3077" t="str">
            <v>No restrictions.</v>
          </cell>
          <cell r="J3077">
            <v>3</v>
          </cell>
          <cell r="M3077">
            <v>0</v>
          </cell>
        </row>
        <row r="3078">
          <cell r="A3078" t="str">
            <v>USAFTC22012</v>
          </cell>
          <cell r="B3078" t="str">
            <v>USA</v>
          </cell>
          <cell r="C3078" t="str">
            <v>United States</v>
          </cell>
          <cell r="D3078" t="str">
            <v>Item 11</v>
          </cell>
          <cell r="E3078" t="str">
            <v>FTC2</v>
          </cell>
          <cell r="F3078" t="str">
            <v>Maximum number of successive fixed-term contracts</v>
          </cell>
          <cell r="G3078">
            <v>2012</v>
          </cell>
          <cell r="H3078">
            <v>2012</v>
          </cell>
          <cell r="I3078" t="str">
            <v>No limit</v>
          </cell>
          <cell r="J3078">
            <v>100</v>
          </cell>
          <cell r="M3078">
            <v>0</v>
          </cell>
        </row>
        <row r="3079">
          <cell r="A3079" t="str">
            <v>USAFTC32012</v>
          </cell>
          <cell r="B3079" t="str">
            <v>USA</v>
          </cell>
          <cell r="C3079" t="str">
            <v>United States</v>
          </cell>
          <cell r="D3079" t="str">
            <v>Item 12</v>
          </cell>
          <cell r="E3079" t="str">
            <v>FTC3</v>
          </cell>
          <cell r="F3079" t="str">
            <v>Maximum cumulated duration of successive fixed-term contracts</v>
          </cell>
          <cell r="G3079">
            <v>2012</v>
          </cell>
          <cell r="H3079">
            <v>2012</v>
          </cell>
          <cell r="I3079" t="str">
            <v>No limit</v>
          </cell>
          <cell r="J3079">
            <v>200</v>
          </cell>
          <cell r="M3079">
            <v>0</v>
          </cell>
        </row>
        <row r="3080">
          <cell r="A3080" t="str">
            <v>USATWA12012</v>
          </cell>
          <cell r="B3080" t="str">
            <v>USA</v>
          </cell>
          <cell r="C3080" t="str">
            <v>United States</v>
          </cell>
          <cell r="D3080" t="str">
            <v>Item 13</v>
          </cell>
          <cell r="E3080" t="str">
            <v>TWA1</v>
          </cell>
          <cell r="F3080" t="str">
            <v>Types of work for which TWA employment is legal</v>
          </cell>
          <cell r="G3080">
            <v>2012</v>
          </cell>
          <cell r="H3080">
            <v>2012</v>
          </cell>
          <cell r="I3080" t="str">
            <v>General</v>
          </cell>
          <cell r="J3080">
            <v>4</v>
          </cell>
          <cell r="M3080">
            <v>0</v>
          </cell>
        </row>
        <row r="3081">
          <cell r="A3081" t="str">
            <v>USATWA22012</v>
          </cell>
          <cell r="B3081" t="str">
            <v>USA</v>
          </cell>
          <cell r="C3081" t="str">
            <v>United States</v>
          </cell>
          <cell r="D3081" t="str">
            <v>Item 14</v>
          </cell>
          <cell r="E3081" t="str">
            <v>TWA2A, TWA2B</v>
          </cell>
          <cell r="F3081" t="str">
            <v>Are there any restrictions on the number of renewals of a TWA contract?</v>
          </cell>
          <cell r="G3081">
            <v>2012</v>
          </cell>
          <cell r="H3081">
            <v>2012</v>
          </cell>
          <cell r="I3081" t="str">
            <v>No</v>
          </cell>
          <cell r="J3081" t="str">
            <v>No</v>
          </cell>
          <cell r="K3081" t="str">
            <v>No</v>
          </cell>
          <cell r="M3081">
            <v>2</v>
          </cell>
          <cell r="N3081">
            <v>2</v>
          </cell>
        </row>
        <row r="3082">
          <cell r="A3082" t="str">
            <v>USATWA32012</v>
          </cell>
          <cell r="B3082" t="str">
            <v>USA</v>
          </cell>
          <cell r="C3082" t="str">
            <v>United States</v>
          </cell>
          <cell r="D3082" t="str">
            <v>Item 15</v>
          </cell>
          <cell r="E3082" t="str">
            <v>TWA3A, TWA3B</v>
          </cell>
          <cell r="F3082" t="str">
            <v>Maximum cumulated duration of temporary work contracts</v>
          </cell>
          <cell r="G3082">
            <v>2012</v>
          </cell>
          <cell r="H3082">
            <v>2012</v>
          </cell>
          <cell r="I3082" t="str">
            <v>No limit</v>
          </cell>
          <cell r="J3082">
            <v>100</v>
          </cell>
          <cell r="K3082">
            <v>100</v>
          </cell>
          <cell r="M3082">
            <v>0</v>
          </cell>
          <cell r="N3082">
            <v>0</v>
          </cell>
        </row>
        <row r="3083">
          <cell r="A3083" t="str">
            <v>USATWA42012</v>
          </cell>
          <cell r="B3083" t="str">
            <v>USA</v>
          </cell>
          <cell r="C3083" t="str">
            <v>United States</v>
          </cell>
          <cell r="D3083" t="str">
            <v>Item 16</v>
          </cell>
          <cell r="E3083" t="str">
            <v>TWA4</v>
          </cell>
          <cell r="F3083" t="str">
            <v>Authorisation and reporting obligations</v>
          </cell>
          <cell r="G3083">
            <v>2012</v>
          </cell>
          <cell r="H3083">
            <v>2012</v>
          </cell>
          <cell r="I3083"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3083">
            <v>1</v>
          </cell>
          <cell r="M3083">
            <v>2</v>
          </cell>
        </row>
        <row r="3084">
          <cell r="A3084" t="str">
            <v>USATWA52012</v>
          </cell>
          <cell r="B3084" t="str">
            <v>USA</v>
          </cell>
          <cell r="C3084" t="str">
            <v>United States</v>
          </cell>
          <cell r="D3084" t="str">
            <v>Item 17</v>
          </cell>
          <cell r="E3084" t="str">
            <v>TWA5</v>
          </cell>
          <cell r="F3084" t="str">
            <v>Equal treatment for TWA workers</v>
          </cell>
          <cell r="G3084">
            <v>2012</v>
          </cell>
          <cell r="H3084">
            <v>2012</v>
          </cell>
          <cell r="I3084" t="str">
            <v>There is no requirement for equal treatment in US federal law beyond minimum standards guaranteed to all workers. Some states may require equal treatment. In general, both groups of workers, permanent and temporary, may bargain for additional benefits.
For example, on August 6, 2012, Massachusetts passed a law that allows temporary workers the right to know who their employer is, their job description, their rate of pay, their starting and ending times and expected duration of the job, among other pieces of information.  Healthcare Cost Containment Act, 2012 Mass. Acts S 2400</v>
          </cell>
          <cell r="J3084">
            <v>0</v>
          </cell>
          <cell r="M3084">
            <v>0</v>
          </cell>
        </row>
        <row r="3085">
          <cell r="A3085" t="str">
            <v>USACD12012</v>
          </cell>
          <cell r="B3085" t="str">
            <v>USA</v>
          </cell>
          <cell r="C3085" t="str">
            <v>United States</v>
          </cell>
          <cell r="D3085" t="str">
            <v>Item 18</v>
          </cell>
          <cell r="E3085" t="str">
            <v>CD1</v>
          </cell>
          <cell r="F3085" t="str">
            <v>Definition of collective dismissal</v>
          </cell>
          <cell r="G3085">
            <v>2012</v>
          </cell>
          <cell r="H3085">
            <v>2012</v>
          </cell>
          <cell r="I3085"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3085">
            <v>1</v>
          </cell>
          <cell r="M3085">
            <v>1.5</v>
          </cell>
        </row>
        <row r="3086">
          <cell r="A3086" t="str">
            <v>USACD22012</v>
          </cell>
          <cell r="B3086" t="str">
            <v>USA</v>
          </cell>
          <cell r="C3086" t="str">
            <v>United States</v>
          </cell>
          <cell r="D3086" t="str">
            <v>Item 19</v>
          </cell>
          <cell r="E3086" t="str">
            <v>CD2</v>
          </cell>
          <cell r="F3086" t="str">
            <v>Additional notification requirements in case of collective dismissals</v>
          </cell>
          <cell r="G3086">
            <v>2012</v>
          </cell>
          <cell r="H3086">
            <v>2012</v>
          </cell>
          <cell r="I3086" t="str">
            <v>Notification of employee representatives: Duty to inform affected workers or labour unions (where they exist). Notification of public authorities: Duty to notify state and local authorities.</v>
          </cell>
          <cell r="J3086">
            <v>2</v>
          </cell>
          <cell r="M3086">
            <v>6</v>
          </cell>
        </row>
        <row r="3087">
          <cell r="A3087" t="str">
            <v>USACD32012</v>
          </cell>
          <cell r="B3087" t="str">
            <v>USA</v>
          </cell>
          <cell r="C3087" t="str">
            <v>United States</v>
          </cell>
          <cell r="D3087" t="str">
            <v>Item 20</v>
          </cell>
          <cell r="E3087" t="str">
            <v>CD3</v>
          </cell>
          <cell r="F3087" t="str">
            <v>Additional delays involved in case of collective dismissals</v>
          </cell>
          <cell r="G3087">
            <v>2012</v>
          </cell>
          <cell r="H3087">
            <v>2012</v>
          </cell>
          <cell r="I3087" t="str">
            <v>Special 60-day notice period. Exceptions to the notice period include layoffs due to risk of bankruptcy, unforeseen circumstances, or ending of a temporary business activity.</v>
          </cell>
          <cell r="J3087">
            <v>59</v>
          </cell>
          <cell r="M3087">
            <v>4</v>
          </cell>
        </row>
        <row r="3088">
          <cell r="A3088" t="str">
            <v>USACD42012</v>
          </cell>
          <cell r="B3088" t="str">
            <v>USA</v>
          </cell>
          <cell r="C3088" t="str">
            <v>United States</v>
          </cell>
          <cell r="D3088" t="str">
            <v>Item 21</v>
          </cell>
          <cell r="E3088" t="str">
            <v>CD4</v>
          </cell>
          <cell r="F3088" t="str">
            <v>Other special costs to employers in case of collective dismissals</v>
          </cell>
          <cell r="G3088">
            <v>2012</v>
          </cell>
          <cell r="H3088">
            <v>2012</v>
          </cell>
          <cell r="I3088" t="str">
            <v>Type of negotiation required: No legal requirements. Selection criteria: As laid down in collective agreements or company manuals; usually seniority-based. Severance pay: No special regulations for collective dismissal.</v>
          </cell>
          <cell r="J3088">
            <v>0</v>
          </cell>
          <cell r="M3088">
            <v>0</v>
          </cell>
        </row>
        <row r="3089">
          <cell r="A3089" t="str">
            <v>USAREG12013</v>
          </cell>
          <cell r="B3089" t="str">
            <v>USA</v>
          </cell>
          <cell r="C3089" t="str">
            <v>United States</v>
          </cell>
          <cell r="D3089" t="str">
            <v>Item 1</v>
          </cell>
          <cell r="E3089" t="str">
            <v>REG1</v>
          </cell>
          <cell r="F3089" t="str">
            <v>Notification procedures</v>
          </cell>
          <cell r="G3089">
            <v>2013</v>
          </cell>
          <cell r="H3089">
            <v>2013</v>
          </cell>
          <cell r="I3089"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3089">
            <v>0.27</v>
          </cell>
          <cell r="M3089">
            <v>0.54</v>
          </cell>
        </row>
        <row r="3090">
          <cell r="A3090" t="str">
            <v>USAREG22013</v>
          </cell>
          <cell r="B3090" t="str">
            <v>USA</v>
          </cell>
          <cell r="C3090" t="str">
            <v>United States</v>
          </cell>
          <cell r="D3090" t="str">
            <v>Item 2</v>
          </cell>
          <cell r="E3090" t="str">
            <v>REG2</v>
          </cell>
          <cell r="F3090" t="str">
            <v>Delay before notice can start</v>
          </cell>
          <cell r="G3090">
            <v>2013</v>
          </cell>
          <cell r="H3090">
            <v>2013</v>
          </cell>
          <cell r="I3090" t="str">
            <v>There are no notice requirements prior to dismissal, with certain exceptions, as discussed above.  
Coded as 1 day for oral notification or where written notice can be given to the employee.</v>
          </cell>
          <cell r="J3090">
            <v>1</v>
          </cell>
          <cell r="M3090">
            <v>0</v>
          </cell>
        </row>
        <row r="3091">
          <cell r="A3091" t="str">
            <v>USAREG32013</v>
          </cell>
          <cell r="B3091" t="str">
            <v>USA</v>
          </cell>
          <cell r="C3091" t="str">
            <v>United States</v>
          </cell>
          <cell r="D3091" t="str">
            <v>Item 3</v>
          </cell>
          <cell r="E3091" t="str">
            <v>REG3A, REG3B, REG3C</v>
          </cell>
          <cell r="F3091" t="str">
            <v>Notice / tenure</v>
          </cell>
          <cell r="G3091">
            <v>2013</v>
          </cell>
          <cell r="H3091">
            <v>2013</v>
          </cell>
          <cell r="I3091" t="str">
            <v>All workers: No legal regulations (but can be regulated in collective agreements or company policy manuals).</v>
          </cell>
          <cell r="J3091">
            <v>0</v>
          </cell>
          <cell r="K3091">
            <v>0</v>
          </cell>
          <cell r="L3091">
            <v>0</v>
          </cell>
          <cell r="M3091">
            <v>0</v>
          </cell>
          <cell r="N3091">
            <v>0</v>
          </cell>
          <cell r="O3091">
            <v>0</v>
          </cell>
        </row>
        <row r="3092">
          <cell r="A3092" t="str">
            <v>USAREG42013</v>
          </cell>
          <cell r="B3092" t="str">
            <v>USA</v>
          </cell>
          <cell r="C3092" t="str">
            <v>United States</v>
          </cell>
          <cell r="D3092" t="str">
            <v>Item 4</v>
          </cell>
          <cell r="E3092" t="str">
            <v>REG4A, REG4B, REG4C</v>
          </cell>
          <cell r="F3092" t="str">
            <v>Severance pay / tenure</v>
          </cell>
          <cell r="G3092">
            <v>2013</v>
          </cell>
          <cell r="H3092">
            <v>2013</v>
          </cell>
          <cell r="I3092" t="str">
            <v>No legal regulations (but can be regulated in collective agreements or company policy manuals.</v>
          </cell>
          <cell r="J3092">
            <v>0</v>
          </cell>
          <cell r="K3092">
            <v>0</v>
          </cell>
          <cell r="L3092">
            <v>0</v>
          </cell>
          <cell r="M3092">
            <v>0</v>
          </cell>
          <cell r="N3092">
            <v>0</v>
          </cell>
          <cell r="O3092">
            <v>0</v>
          </cell>
        </row>
        <row r="3093">
          <cell r="A3093" t="str">
            <v>USAREG52013</v>
          </cell>
          <cell r="B3093" t="str">
            <v>USA</v>
          </cell>
          <cell r="C3093" t="str">
            <v>United States</v>
          </cell>
          <cell r="D3093" t="str">
            <v>Item 5</v>
          </cell>
          <cell r="E3093" t="str">
            <v>REG5</v>
          </cell>
          <cell r="F3093" t="str">
            <v>Definition of justified or unfair dismissal</v>
          </cell>
          <cell r="G3093">
            <v>2013</v>
          </cell>
          <cell r="H3093">
            <v>2013</v>
          </cell>
          <cell r="I3093"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3093">
            <v>0</v>
          </cell>
          <cell r="M3093">
            <v>0</v>
          </cell>
        </row>
        <row r="3094">
          <cell r="A3094" t="str">
            <v>USAREG62013</v>
          </cell>
          <cell r="B3094" t="str">
            <v>USA</v>
          </cell>
          <cell r="C3094" t="str">
            <v>United States</v>
          </cell>
          <cell r="D3094" t="str">
            <v>Item 6</v>
          </cell>
          <cell r="E3094" t="str">
            <v>REG6</v>
          </cell>
          <cell r="F3094" t="str">
            <v>Trial period</v>
          </cell>
          <cell r="G3094">
            <v>2013</v>
          </cell>
          <cell r="H3094">
            <v>2013</v>
          </cell>
          <cell r="I3094" t="str">
            <v xml:space="preserve">Wide range. Typically, the range in collective bargaining agreements is between 60-90 days.  </v>
          </cell>
          <cell r="J3094" t="str">
            <v>..</v>
          </cell>
          <cell r="M3094" t="e">
            <v>#N/A</v>
          </cell>
        </row>
        <row r="3095">
          <cell r="A3095" t="str">
            <v>USAREG72013</v>
          </cell>
          <cell r="B3095" t="str">
            <v>USA</v>
          </cell>
          <cell r="C3095" t="str">
            <v>United States</v>
          </cell>
          <cell r="D3095" t="str">
            <v>Item 7</v>
          </cell>
          <cell r="E3095" t="str">
            <v>REG7</v>
          </cell>
          <cell r="F3095" t="str">
            <v xml:space="preserve">Compensation following unfair dismissal </v>
          </cell>
          <cell r="G3095">
            <v>2013</v>
          </cell>
          <cell r="H3095">
            <v>2013</v>
          </cell>
          <cell r="I3095"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3095" t="str">
            <v>..</v>
          </cell>
          <cell r="M3095" t="e">
            <v>#N/A</v>
          </cell>
        </row>
        <row r="3096">
          <cell r="A3096" t="str">
            <v>USAREG82013</v>
          </cell>
          <cell r="B3096" t="str">
            <v>USA</v>
          </cell>
          <cell r="C3096" t="str">
            <v>United States</v>
          </cell>
          <cell r="D3096" t="str">
            <v>Item 8</v>
          </cell>
          <cell r="E3096" t="str">
            <v>REG8</v>
          </cell>
          <cell r="F3096" t="str">
            <v>Possibility of reinstatement following unfair dismissal</v>
          </cell>
          <cell r="G3096">
            <v>2013</v>
          </cell>
          <cell r="H3096">
            <v>2013</v>
          </cell>
          <cell r="I3096"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3096">
            <v>0.5</v>
          </cell>
          <cell r="M3096">
            <v>1</v>
          </cell>
        </row>
        <row r="3097">
          <cell r="A3097" t="str">
            <v>USAREG92013</v>
          </cell>
          <cell r="B3097" t="str">
            <v>USA</v>
          </cell>
          <cell r="C3097" t="str">
            <v>United States</v>
          </cell>
          <cell r="D3097" t="str">
            <v>Item 9</v>
          </cell>
          <cell r="E3097" t="str">
            <v>REG9</v>
          </cell>
          <cell r="F3097" t="str">
            <v>Maximum time for claim</v>
          </cell>
          <cell r="G3097">
            <v>2013</v>
          </cell>
          <cell r="H3097">
            <v>2013</v>
          </cell>
          <cell r="I3097"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3097">
            <v>8</v>
          </cell>
          <cell r="M3097">
            <v>4</v>
          </cell>
          <cell r="P3097" t="str">
            <v>changed</v>
          </cell>
        </row>
        <row r="3098">
          <cell r="A3098" t="str">
            <v>USAFTC12013</v>
          </cell>
          <cell r="B3098" t="str">
            <v>USA</v>
          </cell>
          <cell r="C3098" t="str">
            <v>United States</v>
          </cell>
          <cell r="D3098" t="str">
            <v>Item 10</v>
          </cell>
          <cell r="E3098" t="str">
            <v>FTC1</v>
          </cell>
          <cell r="F3098" t="str">
            <v>Valid cases for use of fixed-term contracts, other than  “objective”  or “material” situation</v>
          </cell>
          <cell r="G3098">
            <v>2013</v>
          </cell>
          <cell r="H3098">
            <v>2013</v>
          </cell>
          <cell r="I3098" t="str">
            <v>No restrictions.</v>
          </cell>
          <cell r="J3098">
            <v>3</v>
          </cell>
          <cell r="M3098">
            <v>0</v>
          </cell>
        </row>
        <row r="3099">
          <cell r="A3099" t="str">
            <v>USAFTC22013</v>
          </cell>
          <cell r="B3099" t="str">
            <v>USA</v>
          </cell>
          <cell r="C3099" t="str">
            <v>United States</v>
          </cell>
          <cell r="D3099" t="str">
            <v>Item 11</v>
          </cell>
          <cell r="E3099" t="str">
            <v>FTC2</v>
          </cell>
          <cell r="F3099" t="str">
            <v>Maximum number of successive fixed-term contracts</v>
          </cell>
          <cell r="G3099">
            <v>2013</v>
          </cell>
          <cell r="H3099">
            <v>2013</v>
          </cell>
          <cell r="I3099" t="str">
            <v>No limit</v>
          </cell>
          <cell r="J3099">
            <v>100</v>
          </cell>
          <cell r="M3099">
            <v>0</v>
          </cell>
        </row>
        <row r="3100">
          <cell r="A3100" t="str">
            <v>USAFTC32013</v>
          </cell>
          <cell r="B3100" t="str">
            <v>USA</v>
          </cell>
          <cell r="C3100" t="str">
            <v>United States</v>
          </cell>
          <cell r="D3100" t="str">
            <v>Item 12</v>
          </cell>
          <cell r="E3100" t="str">
            <v>FTC3</v>
          </cell>
          <cell r="F3100" t="str">
            <v>Maximum cumulated duration of successive fixed-term contracts</v>
          </cell>
          <cell r="G3100">
            <v>2013</v>
          </cell>
          <cell r="H3100">
            <v>2013</v>
          </cell>
          <cell r="I3100" t="str">
            <v>No limit</v>
          </cell>
          <cell r="J3100">
            <v>200</v>
          </cell>
          <cell r="M3100">
            <v>0</v>
          </cell>
        </row>
        <row r="3101">
          <cell r="A3101" t="str">
            <v>USATWA12013</v>
          </cell>
          <cell r="B3101" t="str">
            <v>USA</v>
          </cell>
          <cell r="C3101" t="str">
            <v>United States</v>
          </cell>
          <cell r="D3101" t="str">
            <v>Item 13</v>
          </cell>
          <cell r="E3101" t="str">
            <v>TWA1</v>
          </cell>
          <cell r="F3101" t="str">
            <v>Types of work for which TWA employment is legal</v>
          </cell>
          <cell r="G3101">
            <v>2013</v>
          </cell>
          <cell r="H3101">
            <v>2013</v>
          </cell>
          <cell r="I3101" t="str">
            <v>General</v>
          </cell>
          <cell r="J3101">
            <v>4</v>
          </cell>
          <cell r="M3101">
            <v>0</v>
          </cell>
        </row>
        <row r="3102">
          <cell r="A3102" t="str">
            <v>USATWA22013</v>
          </cell>
          <cell r="B3102" t="str">
            <v>USA</v>
          </cell>
          <cell r="C3102" t="str">
            <v>United States</v>
          </cell>
          <cell r="D3102" t="str">
            <v>Item 14</v>
          </cell>
          <cell r="E3102" t="str">
            <v>TWA2A, TWA2B</v>
          </cell>
          <cell r="F3102" t="str">
            <v>Are there any restrictions on the number of renewals of a TWA contract?</v>
          </cell>
          <cell r="G3102">
            <v>2013</v>
          </cell>
          <cell r="H3102">
            <v>2013</v>
          </cell>
          <cell r="I3102" t="str">
            <v>No</v>
          </cell>
          <cell r="J3102" t="str">
            <v>No</v>
          </cell>
          <cell r="K3102" t="str">
            <v>No</v>
          </cell>
          <cell r="M3102">
            <v>2</v>
          </cell>
          <cell r="N3102">
            <v>2</v>
          </cell>
        </row>
        <row r="3103">
          <cell r="A3103" t="str">
            <v>USATWA32013</v>
          </cell>
          <cell r="B3103" t="str">
            <v>USA</v>
          </cell>
          <cell r="C3103" t="str">
            <v>United States</v>
          </cell>
          <cell r="D3103" t="str">
            <v>Item 15</v>
          </cell>
          <cell r="E3103" t="str">
            <v>TWA3A, TWA3B</v>
          </cell>
          <cell r="F3103" t="str">
            <v>Maximum cumulated duration of temporary work contracts</v>
          </cell>
          <cell r="G3103">
            <v>2013</v>
          </cell>
          <cell r="H3103">
            <v>2013</v>
          </cell>
          <cell r="I3103" t="str">
            <v>No limit</v>
          </cell>
          <cell r="J3103">
            <v>100</v>
          </cell>
          <cell r="K3103">
            <v>100</v>
          </cell>
          <cell r="M3103">
            <v>0</v>
          </cell>
          <cell r="N3103">
            <v>0</v>
          </cell>
        </row>
        <row r="3104">
          <cell r="A3104" t="str">
            <v>USATWA42013</v>
          </cell>
          <cell r="B3104" t="str">
            <v>USA</v>
          </cell>
          <cell r="C3104" t="str">
            <v>United States</v>
          </cell>
          <cell r="D3104" t="str">
            <v>Item 16</v>
          </cell>
          <cell r="E3104" t="str">
            <v>TWA4</v>
          </cell>
          <cell r="F3104" t="str">
            <v>Authorisation and reporting obligations</v>
          </cell>
          <cell r="G3104">
            <v>2013</v>
          </cell>
          <cell r="H3104">
            <v>2013</v>
          </cell>
          <cell r="I3104"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3104">
            <v>1</v>
          </cell>
          <cell r="M3104">
            <v>2</v>
          </cell>
        </row>
        <row r="3105">
          <cell r="A3105" t="str">
            <v>USATWA52013</v>
          </cell>
          <cell r="B3105" t="str">
            <v>USA</v>
          </cell>
          <cell r="C3105" t="str">
            <v>United States</v>
          </cell>
          <cell r="D3105" t="str">
            <v>Item 17</v>
          </cell>
          <cell r="E3105" t="str">
            <v>TWA5</v>
          </cell>
          <cell r="F3105" t="str">
            <v>Equal treatment for TWA workers</v>
          </cell>
          <cell r="G3105">
            <v>2013</v>
          </cell>
          <cell r="H3105">
            <v>2013</v>
          </cell>
          <cell r="I3105" t="str">
            <v>There is no requirement for equal treatment in US federal law beyond minimum standards guaranteed to all workers. Some states may require equal treatment. In general, both groups of workers, permanent and temporary, may bargain for additional benefits.
For example, on August 6, 2012, Massachusetts passed a law that allows temporary workers the right to know who their employer is, their job description, their rate of pay, their starting and ending times and expected duration of the job, among other pieces of information.  Healthcare Cost Containment Act, 2012 Mass. Acts S 2400</v>
          </cell>
          <cell r="J3105">
            <v>0</v>
          </cell>
          <cell r="M3105">
            <v>0</v>
          </cell>
          <cell r="P3105" t="str">
            <v>changed</v>
          </cell>
        </row>
        <row r="3106">
          <cell r="A3106" t="str">
            <v>USACD12013</v>
          </cell>
          <cell r="B3106" t="str">
            <v>USA</v>
          </cell>
          <cell r="C3106" t="str">
            <v>United States</v>
          </cell>
          <cell r="D3106" t="str">
            <v>Item 18</v>
          </cell>
          <cell r="E3106" t="str">
            <v>CD1</v>
          </cell>
          <cell r="F3106" t="str">
            <v>Definition of collective dismissal</v>
          </cell>
          <cell r="G3106">
            <v>2013</v>
          </cell>
          <cell r="H3106">
            <v>2013</v>
          </cell>
          <cell r="I3106"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3106">
            <v>1</v>
          </cell>
          <cell r="M3106">
            <v>1.5</v>
          </cell>
        </row>
        <row r="3107">
          <cell r="A3107" t="str">
            <v>USACD22013</v>
          </cell>
          <cell r="B3107" t="str">
            <v>USA</v>
          </cell>
          <cell r="C3107" t="str">
            <v>United States</v>
          </cell>
          <cell r="D3107" t="str">
            <v>Item 19</v>
          </cell>
          <cell r="E3107" t="str">
            <v>CD2</v>
          </cell>
          <cell r="F3107" t="str">
            <v>Additional notification requirements in case of collective dismissals</v>
          </cell>
          <cell r="G3107">
            <v>2013</v>
          </cell>
          <cell r="H3107">
            <v>2013</v>
          </cell>
          <cell r="I3107" t="str">
            <v>Notification of employee representatives: Duty to inform affected workers or labour unions (where they exist). Notification of public authorities: Duty to notify state and local authorities.</v>
          </cell>
          <cell r="J3107">
            <v>2</v>
          </cell>
          <cell r="M3107">
            <v>6</v>
          </cell>
        </row>
        <row r="3108">
          <cell r="A3108" t="str">
            <v>USACD32013</v>
          </cell>
          <cell r="B3108" t="str">
            <v>USA</v>
          </cell>
          <cell r="C3108" t="str">
            <v>United States</v>
          </cell>
          <cell r="D3108" t="str">
            <v>Item 20</v>
          </cell>
          <cell r="E3108" t="str">
            <v>CD3</v>
          </cell>
          <cell r="F3108" t="str">
            <v>Additional delays involved in case of collective dismissals</v>
          </cell>
          <cell r="G3108">
            <v>2013</v>
          </cell>
          <cell r="H3108">
            <v>2013</v>
          </cell>
          <cell r="I3108" t="str">
            <v>Special 60-day notice period. Exceptions to the notice period include layoffs due to risk of bankruptcy, unforeseen circumstances, or ending of a temporary business activity.</v>
          </cell>
          <cell r="J3108">
            <v>59</v>
          </cell>
          <cell r="M3108">
            <v>4</v>
          </cell>
        </row>
        <row r="3109">
          <cell r="A3109" t="str">
            <v>USACD42013</v>
          </cell>
          <cell r="B3109" t="str">
            <v>USA</v>
          </cell>
          <cell r="C3109" t="str">
            <v>United States</v>
          </cell>
          <cell r="D3109" t="str">
            <v>Item 21</v>
          </cell>
          <cell r="E3109" t="str">
            <v>CD4</v>
          </cell>
          <cell r="F3109" t="str">
            <v>Other special costs to employers in case of collective dismissals</v>
          </cell>
          <cell r="G3109">
            <v>2013</v>
          </cell>
          <cell r="H3109">
            <v>2013</v>
          </cell>
          <cell r="I3109" t="str">
            <v>Type of negotiation required: No legal requirements. Selection criteria: As laid down in collective agreements or company manuals; usually seniority-based. Severance pay: No special regulations for collective dismissal.</v>
          </cell>
          <cell r="J3109">
            <v>0</v>
          </cell>
          <cell r="M3109">
            <v>0</v>
          </cell>
        </row>
        <row r="3110">
          <cell r="A3110" t="str">
            <v>NLDREG12012</v>
          </cell>
          <cell r="B3110" t="str">
            <v>NLD</v>
          </cell>
          <cell r="C3110" t="str">
            <v>Netherlands</v>
          </cell>
          <cell r="D3110" t="str">
            <v>Item 1</v>
          </cell>
          <cell r="E3110" t="str">
            <v>REG1</v>
          </cell>
          <cell r="F3110" t="str">
            <v>Notification procedures</v>
          </cell>
          <cell r="G3110">
            <v>2012</v>
          </cell>
          <cell r="H3110">
            <v>2012</v>
          </cell>
          <cell r="I3110"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3110">
            <v>2.5</v>
          </cell>
          <cell r="M3110">
            <v>5</v>
          </cell>
        </row>
        <row r="3111">
          <cell r="A3111" t="str">
            <v>NLDREG22012</v>
          </cell>
          <cell r="B3111" t="str">
            <v>NLD</v>
          </cell>
          <cell r="C3111" t="str">
            <v>Netherlands</v>
          </cell>
          <cell r="D3111" t="str">
            <v>Item 2</v>
          </cell>
          <cell r="E3111" t="str">
            <v>REG2</v>
          </cell>
          <cell r="F3111" t="str">
            <v>Delay before notice can start</v>
          </cell>
          <cell r="G3111">
            <v>2012</v>
          </cell>
          <cell r="H3111">
            <v>2012</v>
          </cell>
          <cell r="I3111" t="str">
            <v>Termination via PES: Authorisation procedure normally takes 4 6 weeks. 
Termination via courts: The delay in cases which proceed to court varies from 1-30 days. 
Calculation: average of PES (5 weeks on average) and courts (15 days on average).</v>
          </cell>
          <cell r="J3111">
            <v>25</v>
          </cell>
          <cell r="M3111">
            <v>3</v>
          </cell>
        </row>
        <row r="3112">
          <cell r="A3112" t="str">
            <v>NLDREG32012</v>
          </cell>
          <cell r="B3112" t="str">
            <v>NLD</v>
          </cell>
          <cell r="C3112" t="str">
            <v>Netherlands</v>
          </cell>
          <cell r="D3112" t="str">
            <v>Item 3</v>
          </cell>
          <cell r="E3112" t="str">
            <v>REG3A, REG3B, REG3C</v>
          </cell>
          <cell r="F3112" t="str">
            <v>Notice / tenure</v>
          </cell>
          <cell r="G3112">
            <v>2012</v>
          </cell>
          <cell r="H3112">
            <v>2012</v>
          </cell>
          <cell r="I3112"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3112">
            <v>0.5</v>
          </cell>
          <cell r="K3112">
            <v>0.5</v>
          </cell>
          <cell r="L3112">
            <v>1.5</v>
          </cell>
          <cell r="M3112">
            <v>2</v>
          </cell>
          <cell r="N3112">
            <v>1</v>
          </cell>
          <cell r="O3112">
            <v>1</v>
          </cell>
        </row>
        <row r="3113">
          <cell r="A3113" t="str">
            <v>NLDREG42012</v>
          </cell>
          <cell r="B3113" t="str">
            <v>NLD</v>
          </cell>
          <cell r="C3113" t="str">
            <v>Netherlands</v>
          </cell>
          <cell r="D3113" t="str">
            <v>Item 4</v>
          </cell>
          <cell r="E3113" t="str">
            <v>REG4A, REG4B, REG4C</v>
          </cell>
          <cell r="F3113" t="str">
            <v>Severance pay / tenure</v>
          </cell>
          <cell r="G3113">
            <v>2012</v>
          </cell>
          <cell r="H3113">
            <v>2012</v>
          </cell>
          <cell r="I3113"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4 month, 20 years tenure: 20 months (takes into account the correction factor mentioned above - as estimated by Dutch gov.). 
Calculation: average of PES (0)/courts
</v>
          </cell>
          <cell r="J3113">
            <v>0</v>
          </cell>
          <cell r="K3113">
            <v>1.6</v>
          </cell>
          <cell r="L3113">
            <v>10</v>
          </cell>
          <cell r="M3113">
            <v>0</v>
          </cell>
          <cell r="N3113">
            <v>3</v>
          </cell>
          <cell r="O3113">
            <v>3</v>
          </cell>
        </row>
        <row r="3114">
          <cell r="A3114" t="str">
            <v>NLDREG52012</v>
          </cell>
          <cell r="B3114" t="str">
            <v>NLD</v>
          </cell>
          <cell r="C3114" t="str">
            <v>Netherlands</v>
          </cell>
          <cell r="D3114" t="str">
            <v>Item 5</v>
          </cell>
          <cell r="E3114" t="str">
            <v>REG5</v>
          </cell>
          <cell r="F3114" t="str">
            <v>Definition of justified or unfair dismissal</v>
          </cell>
          <cell r="G3114">
            <v>2012</v>
          </cell>
          <cell r="H3114">
            <v>2012</v>
          </cell>
          <cell r="I3114"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3114">
            <v>1.5</v>
          </cell>
          <cell r="M3114">
            <v>3</v>
          </cell>
        </row>
        <row r="3115">
          <cell r="A3115" t="str">
            <v>NLDREG62012</v>
          </cell>
          <cell r="B3115" t="str">
            <v>NLD</v>
          </cell>
          <cell r="C3115" t="str">
            <v>Netherlands</v>
          </cell>
          <cell r="D3115" t="str">
            <v>Item 6</v>
          </cell>
          <cell r="E3115" t="str">
            <v>REG6</v>
          </cell>
          <cell r="F3115" t="str">
            <v>Trial period</v>
          </cell>
          <cell r="G3115">
            <v>2012</v>
          </cell>
          <cell r="H3115">
            <v>2012</v>
          </cell>
          <cell r="I3115"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3115">
            <v>2</v>
          </cell>
          <cell r="M3115">
            <v>5</v>
          </cell>
        </row>
        <row r="3116">
          <cell r="A3116" t="str">
            <v>NLDREG72012</v>
          </cell>
          <cell r="B3116" t="str">
            <v>NLD</v>
          </cell>
          <cell r="C3116" t="str">
            <v>Netherlands</v>
          </cell>
          <cell r="D3116" t="str">
            <v>Item 7</v>
          </cell>
          <cell r="E3116" t="str">
            <v>REG7</v>
          </cell>
          <cell r="F3116" t="str">
            <v xml:space="preserve">Compensation following unfair dismissal </v>
          </cell>
          <cell r="G3116">
            <v>2012</v>
          </cell>
          <cell r="H3116">
            <v>2012</v>
          </cell>
          <cell r="I3116"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3116">
            <v>7</v>
          </cell>
          <cell r="M3116">
            <v>1</v>
          </cell>
        </row>
        <row r="3117">
          <cell r="A3117" t="str">
            <v>NLDREG82012</v>
          </cell>
          <cell r="B3117" t="str">
            <v>NLD</v>
          </cell>
          <cell r="C3117" t="str">
            <v>Netherlands</v>
          </cell>
          <cell r="D3117" t="str">
            <v>Item 8</v>
          </cell>
          <cell r="E3117" t="str">
            <v>REG8</v>
          </cell>
          <cell r="F3117" t="str">
            <v>Possibility of reinstatement following unfair dismissal</v>
          </cell>
          <cell r="G3117">
            <v>2012</v>
          </cell>
          <cell r="H3117">
            <v>2012</v>
          </cell>
          <cell r="I3117" t="str">
            <v>The option of reinstatement is rarely made available to the employee.</v>
          </cell>
          <cell r="J3117">
            <v>1</v>
          </cell>
          <cell r="M3117">
            <v>2</v>
          </cell>
        </row>
        <row r="3118">
          <cell r="A3118" t="str">
            <v>NLDREG92012</v>
          </cell>
          <cell r="B3118" t="str">
            <v>NLD</v>
          </cell>
          <cell r="C3118" t="str">
            <v>Netherlands</v>
          </cell>
          <cell r="D3118" t="str">
            <v>Item 9</v>
          </cell>
          <cell r="E3118" t="str">
            <v>REG9</v>
          </cell>
          <cell r="F3118" t="str">
            <v>Maximum time for claim</v>
          </cell>
          <cell r="G3118">
            <v>2012</v>
          </cell>
          <cell r="H3118">
            <v>2012</v>
          </cell>
          <cell r="I3118" t="str">
            <v>6 months from the effective date of termination (Civil Code, art. 7:683).</v>
          </cell>
          <cell r="J3118">
            <v>6</v>
          </cell>
          <cell r="M3118">
            <v>3</v>
          </cell>
          <cell r="P3118" t="str">
            <v>changed</v>
          </cell>
        </row>
        <row r="3119">
          <cell r="A3119" t="str">
            <v>NLDFTC12012</v>
          </cell>
          <cell r="B3119" t="str">
            <v>NLD</v>
          </cell>
          <cell r="C3119" t="str">
            <v>Netherlands</v>
          </cell>
          <cell r="D3119" t="str">
            <v>Item 10</v>
          </cell>
          <cell r="E3119" t="str">
            <v>FTC1</v>
          </cell>
          <cell r="F3119" t="str">
            <v>Valid cases for use of fixed-term contracts, other than  “objective”  or “material” situation</v>
          </cell>
          <cell r="G3119">
            <v>2012</v>
          </cell>
          <cell r="H3119">
            <v>2012</v>
          </cell>
          <cell r="I3119" t="str">
            <v xml:space="preserve">No restrictions. </v>
          </cell>
          <cell r="J3119">
            <v>3</v>
          </cell>
          <cell r="M3119">
            <v>0</v>
          </cell>
        </row>
        <row r="3120">
          <cell r="A3120" t="str">
            <v>NLDFTC22012</v>
          </cell>
          <cell r="B3120" t="str">
            <v>NLD</v>
          </cell>
          <cell r="C3120" t="str">
            <v>Netherlands</v>
          </cell>
          <cell r="D3120" t="str">
            <v>Item 11</v>
          </cell>
          <cell r="E3120" t="str">
            <v>FTC2</v>
          </cell>
          <cell r="F3120" t="str">
            <v>Maximum number of successive fixed-term contracts</v>
          </cell>
          <cell r="G3120">
            <v>2012</v>
          </cell>
          <cell r="H3120">
            <v>2012</v>
          </cell>
          <cell r="I3120"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3120">
            <v>3</v>
          </cell>
          <cell r="M3120">
            <v>3</v>
          </cell>
        </row>
        <row r="3121">
          <cell r="A3121" t="str">
            <v>NLDFTC32012</v>
          </cell>
          <cell r="B3121" t="str">
            <v>NLD</v>
          </cell>
          <cell r="C3121" t="str">
            <v>Netherlands</v>
          </cell>
          <cell r="D3121" t="str">
            <v>Item 12</v>
          </cell>
          <cell r="E3121" t="str">
            <v>FTC3</v>
          </cell>
          <cell r="F3121" t="str">
            <v>Maximum cumulated duration of successive fixed-term contracts</v>
          </cell>
          <cell r="G3121">
            <v>2012</v>
          </cell>
          <cell r="H3121">
            <v>2012</v>
          </cell>
          <cell r="I3121" t="str">
            <v xml:space="preserve">No limit for first fixed-term contracts, but 3 years in case of renewals. </v>
          </cell>
          <cell r="J3121">
            <v>36</v>
          </cell>
          <cell r="M3121">
            <v>1</v>
          </cell>
        </row>
        <row r="3122">
          <cell r="A3122" t="str">
            <v>NLDTWA12012</v>
          </cell>
          <cell r="B3122" t="str">
            <v>NLD</v>
          </cell>
          <cell r="C3122" t="str">
            <v>Netherlands</v>
          </cell>
          <cell r="D3122" t="str">
            <v>Item 13</v>
          </cell>
          <cell r="E3122" t="str">
            <v>TWA1</v>
          </cell>
          <cell r="F3122" t="str">
            <v>Types of work for which TWA employment is legal</v>
          </cell>
          <cell r="G3122">
            <v>2012</v>
          </cell>
          <cell r="H3122">
            <v>2012</v>
          </cell>
          <cell r="I3122" t="str">
            <v>General, with the exception of seamen.</v>
          </cell>
          <cell r="J3122">
            <v>3.5</v>
          </cell>
          <cell r="M3122">
            <v>0.75</v>
          </cell>
        </row>
        <row r="3123">
          <cell r="A3123" t="str">
            <v>NLDTWA22012</v>
          </cell>
          <cell r="B3123" t="str">
            <v>NLD</v>
          </cell>
          <cell r="C3123" t="str">
            <v>Netherlands</v>
          </cell>
          <cell r="D3123" t="str">
            <v>Item 14</v>
          </cell>
          <cell r="E3123" t="str">
            <v>TWA2A, TWA2B</v>
          </cell>
          <cell r="F3123" t="str">
            <v>Are there any restrictions on the number of renewals of a TWA contract?</v>
          </cell>
          <cell r="G3123">
            <v>2012</v>
          </cell>
          <cell r="H3123">
            <v>2012</v>
          </cell>
          <cell r="I3123"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3123" t="str">
            <v>No</v>
          </cell>
          <cell r="K3123" t="str">
            <v>Yes</v>
          </cell>
          <cell r="M3123">
            <v>2</v>
          </cell>
          <cell r="N3123">
            <v>4</v>
          </cell>
        </row>
        <row r="3124">
          <cell r="A3124" t="str">
            <v>NLDTWA32012</v>
          </cell>
          <cell r="B3124" t="str">
            <v>NLD</v>
          </cell>
          <cell r="C3124" t="str">
            <v>Netherlands</v>
          </cell>
          <cell r="D3124" t="str">
            <v>Item 15</v>
          </cell>
          <cell r="E3124" t="str">
            <v>TWA3A, TWA3B</v>
          </cell>
          <cell r="F3124" t="str">
            <v>Maximum cumulated duration of temporary work contracts</v>
          </cell>
          <cell r="G3124">
            <v>2012</v>
          </cell>
          <cell r="H3124">
            <v>2012</v>
          </cell>
          <cell r="I3124" t="str">
            <v>Unlimited. After 3.5 years of cumulation of TWA-contracts, the last fixed-term contract will be altered into a contract for an indefinite period with the TWA.</v>
          </cell>
          <cell r="J3124">
            <v>100</v>
          </cell>
          <cell r="K3124">
            <v>100</v>
          </cell>
          <cell r="M3124">
            <v>0</v>
          </cell>
          <cell r="N3124">
            <v>0</v>
          </cell>
        </row>
        <row r="3125">
          <cell r="A3125" t="str">
            <v>NLDTWA42012</v>
          </cell>
          <cell r="B3125" t="str">
            <v>NLD</v>
          </cell>
          <cell r="C3125" t="str">
            <v>Netherlands</v>
          </cell>
          <cell r="D3125" t="str">
            <v>Item 16</v>
          </cell>
          <cell r="E3125" t="str">
            <v>TWA4</v>
          </cell>
          <cell r="F3125" t="str">
            <v>Authorisation and reporting obligations</v>
          </cell>
          <cell r="G3125">
            <v>2012</v>
          </cell>
          <cell r="H3125">
            <v>2012</v>
          </cell>
          <cell r="I3125" t="str">
            <v>No</v>
          </cell>
          <cell r="J3125">
            <v>0</v>
          </cell>
          <cell r="M3125">
            <v>0</v>
          </cell>
        </row>
        <row r="3126">
          <cell r="A3126" t="str">
            <v>NLDTWA52012</v>
          </cell>
          <cell r="B3126" t="str">
            <v>NLD</v>
          </cell>
          <cell r="C3126" t="str">
            <v>Netherlands</v>
          </cell>
          <cell r="D3126" t="str">
            <v>Item 17</v>
          </cell>
          <cell r="E3126" t="str">
            <v>TWA5</v>
          </cell>
          <cell r="F3126" t="str">
            <v>Equal treatment for TWA workers</v>
          </cell>
          <cell r="G3126">
            <v>2012</v>
          </cell>
          <cell r="H3126">
            <v>2012</v>
          </cell>
          <cell r="I3126"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3126">
            <v>1.5</v>
          </cell>
          <cell r="M3126">
            <v>4.5</v>
          </cell>
        </row>
        <row r="3127">
          <cell r="A3127" t="str">
            <v>NLDCD12012</v>
          </cell>
          <cell r="B3127" t="str">
            <v>NLD</v>
          </cell>
          <cell r="C3127" t="str">
            <v>Netherlands</v>
          </cell>
          <cell r="D3127" t="str">
            <v>Item 18</v>
          </cell>
          <cell r="E3127" t="str">
            <v>CD1</v>
          </cell>
          <cell r="F3127" t="str">
            <v>Definition of collective dismissal</v>
          </cell>
          <cell r="G3127">
            <v>2012</v>
          </cell>
          <cell r="H3127">
            <v>2012</v>
          </cell>
          <cell r="I3127" t="str">
            <v>Over 3 months, 20+ workers dismissed by one employer in one employment service region</v>
          </cell>
          <cell r="J3127">
            <v>2</v>
          </cell>
          <cell r="M3127">
            <v>3</v>
          </cell>
        </row>
        <row r="3128">
          <cell r="A3128" t="str">
            <v>NLDCD22012</v>
          </cell>
          <cell r="B3128" t="str">
            <v>NLD</v>
          </cell>
          <cell r="C3128" t="str">
            <v>Netherlands</v>
          </cell>
          <cell r="D3128" t="str">
            <v>Item 19</v>
          </cell>
          <cell r="E3128" t="str">
            <v>CD2</v>
          </cell>
          <cell r="F3128" t="str">
            <v>Additional notification requirements in case of collective dismissals</v>
          </cell>
          <cell r="G3128">
            <v>2012</v>
          </cell>
          <cell r="H3128">
            <v>2012</v>
          </cell>
          <cell r="I3128" t="str">
            <v>Notification of employee representatives: Duty to inform and consult with Works Council and trade union delegation.
Notification of public authorities: Notification of regional employment office.</v>
          </cell>
          <cell r="J3128">
            <v>1</v>
          </cell>
          <cell r="M3128">
            <v>3</v>
          </cell>
        </row>
        <row r="3129">
          <cell r="A3129" t="str">
            <v>NLDCD32012</v>
          </cell>
          <cell r="B3129" t="str">
            <v>NLD</v>
          </cell>
          <cell r="C3129" t="str">
            <v>Netherlands</v>
          </cell>
          <cell r="D3129" t="str">
            <v>Item 20</v>
          </cell>
          <cell r="E3129" t="str">
            <v>CD3</v>
          </cell>
          <cell r="F3129" t="str">
            <v>Additional delays involved in case of collective dismissals</v>
          </cell>
          <cell r="G3129">
            <v>2012</v>
          </cell>
          <cell r="H3129">
            <v>2012</v>
          </cell>
          <cell r="I3129" t="str">
            <v>30 days waiting period to allow for social plan negotiations (unless the social partners have agreed in writing to refrain from the waiting period.</v>
          </cell>
          <cell r="J3129">
            <v>30</v>
          </cell>
          <cell r="M3129">
            <v>3</v>
          </cell>
        </row>
        <row r="3130">
          <cell r="A3130" t="str">
            <v>NLDCD42012</v>
          </cell>
          <cell r="B3130" t="str">
            <v>NLD</v>
          </cell>
          <cell r="C3130" t="str">
            <v>Netherlands</v>
          </cell>
          <cell r="D3130" t="str">
            <v>Item 21</v>
          </cell>
          <cell r="E3130" t="str">
            <v>CD4</v>
          </cell>
          <cell r="F3130" t="str">
            <v>Other special costs to employers in case of collective dismissals</v>
          </cell>
          <cell r="G3130">
            <v>2012</v>
          </cell>
          <cell r="H3130">
            <v>2012</v>
          </cell>
          <cell r="I3130"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3130">
            <v>1</v>
          </cell>
          <cell r="M3130">
            <v>3</v>
          </cell>
        </row>
        <row r="3131">
          <cell r="A3131" t="str">
            <v>NLDREG12013</v>
          </cell>
          <cell r="B3131" t="str">
            <v>NLD</v>
          </cell>
          <cell r="C3131" t="str">
            <v>Netherlands</v>
          </cell>
          <cell r="D3131" t="str">
            <v>Item 1</v>
          </cell>
          <cell r="E3131" t="str">
            <v>REG1</v>
          </cell>
          <cell r="F3131" t="str">
            <v>Notification procedures</v>
          </cell>
          <cell r="G3131">
            <v>2013</v>
          </cell>
          <cell r="H3131">
            <v>2013</v>
          </cell>
          <cell r="I3131"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3131">
            <v>2.5</v>
          </cell>
          <cell r="M3131">
            <v>5</v>
          </cell>
        </row>
        <row r="3132">
          <cell r="A3132" t="str">
            <v>NLDREG22013</v>
          </cell>
          <cell r="B3132" t="str">
            <v>NLD</v>
          </cell>
          <cell r="C3132" t="str">
            <v>Netherlands</v>
          </cell>
          <cell r="D3132" t="str">
            <v>Item 2</v>
          </cell>
          <cell r="E3132" t="str">
            <v>REG2</v>
          </cell>
          <cell r="F3132" t="str">
            <v>Delay before notice can start</v>
          </cell>
          <cell r="G3132">
            <v>2013</v>
          </cell>
          <cell r="H3132">
            <v>2013</v>
          </cell>
          <cell r="I3132" t="str">
            <v>Termination via PES: Authorisation procedure normally takes 4 6 weeks. 
Termination via courts: The delay in cases which proceed to court varies from 1-30 days. 
Calculation: average of PES (5 weeks on average) and courts (15 days on average).</v>
          </cell>
          <cell r="J3132">
            <v>25</v>
          </cell>
          <cell r="M3132">
            <v>3</v>
          </cell>
        </row>
        <row r="3133">
          <cell r="A3133" t="str">
            <v>NLDREG32013</v>
          </cell>
          <cell r="B3133" t="str">
            <v>NLD</v>
          </cell>
          <cell r="C3133" t="str">
            <v>Netherlands</v>
          </cell>
          <cell r="D3133" t="str">
            <v>Item 3</v>
          </cell>
          <cell r="E3133" t="str">
            <v>REG3A, REG3B, REG3C</v>
          </cell>
          <cell r="F3133" t="str">
            <v>Notice / tenure</v>
          </cell>
          <cell r="G3133">
            <v>2013</v>
          </cell>
          <cell r="H3133">
            <v>2013</v>
          </cell>
          <cell r="I3133"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3133">
            <v>0.5</v>
          </cell>
          <cell r="K3133">
            <v>0.5</v>
          </cell>
          <cell r="L3133">
            <v>1.5</v>
          </cell>
          <cell r="M3133">
            <v>2</v>
          </cell>
          <cell r="N3133">
            <v>1</v>
          </cell>
          <cell r="O3133">
            <v>1</v>
          </cell>
        </row>
        <row r="3134">
          <cell r="A3134" t="str">
            <v>NLDREG42013</v>
          </cell>
          <cell r="B3134" t="str">
            <v>NLD</v>
          </cell>
          <cell r="C3134" t="str">
            <v>Netherlands</v>
          </cell>
          <cell r="D3134" t="str">
            <v>Item 4</v>
          </cell>
          <cell r="E3134" t="str">
            <v>REG4A, REG4B, REG4C</v>
          </cell>
          <cell r="F3134" t="str">
            <v>Severance pay / tenure</v>
          </cell>
          <cell r="G3134">
            <v>2013</v>
          </cell>
          <cell r="H3134">
            <v>2013</v>
          </cell>
          <cell r="I3134"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4 month, 20 years tenure: 20 months (takes into account the correction factor mentioned above - as estimated by Dutch gov.). 
Calculation: average of PES (0)/courts
</v>
          </cell>
          <cell r="J3134">
            <v>0</v>
          </cell>
          <cell r="K3134">
            <v>1.6</v>
          </cell>
          <cell r="L3134">
            <v>10</v>
          </cell>
          <cell r="M3134">
            <v>0</v>
          </cell>
          <cell r="N3134">
            <v>3</v>
          </cell>
          <cell r="O3134">
            <v>3</v>
          </cell>
        </row>
        <row r="3135">
          <cell r="A3135" t="str">
            <v>NLDREG52013</v>
          </cell>
          <cell r="B3135" t="str">
            <v>NLD</v>
          </cell>
          <cell r="C3135" t="str">
            <v>Netherlands</v>
          </cell>
          <cell r="D3135" t="str">
            <v>Item 5</v>
          </cell>
          <cell r="E3135" t="str">
            <v>REG5</v>
          </cell>
          <cell r="F3135" t="str">
            <v>Definition of justified or unfair dismissal</v>
          </cell>
          <cell r="G3135">
            <v>2013</v>
          </cell>
          <cell r="H3135">
            <v>2013</v>
          </cell>
          <cell r="I3135"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3135">
            <v>1.5</v>
          </cell>
          <cell r="M3135">
            <v>3</v>
          </cell>
        </row>
        <row r="3136">
          <cell r="A3136" t="str">
            <v>NLDREG62013</v>
          </cell>
          <cell r="B3136" t="str">
            <v>NLD</v>
          </cell>
          <cell r="C3136" t="str">
            <v>Netherlands</v>
          </cell>
          <cell r="D3136" t="str">
            <v>Item 6</v>
          </cell>
          <cell r="E3136" t="str">
            <v>REG6</v>
          </cell>
          <cell r="F3136" t="str">
            <v>Trial period</v>
          </cell>
          <cell r="G3136">
            <v>2013</v>
          </cell>
          <cell r="H3136">
            <v>2013</v>
          </cell>
          <cell r="I3136"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3136">
            <v>2</v>
          </cell>
          <cell r="M3136">
            <v>5</v>
          </cell>
        </row>
        <row r="3137">
          <cell r="A3137" t="str">
            <v>NLDREG72013</v>
          </cell>
          <cell r="B3137" t="str">
            <v>NLD</v>
          </cell>
          <cell r="C3137" t="str">
            <v>Netherlands</v>
          </cell>
          <cell r="D3137" t="str">
            <v>Item 7</v>
          </cell>
          <cell r="E3137" t="str">
            <v>REG7</v>
          </cell>
          <cell r="F3137" t="str">
            <v xml:space="preserve">Compensation following unfair dismissal </v>
          </cell>
          <cell r="G3137">
            <v>2013</v>
          </cell>
          <cell r="H3137">
            <v>2013</v>
          </cell>
          <cell r="I3137"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3137">
            <v>7</v>
          </cell>
          <cell r="M3137">
            <v>1</v>
          </cell>
        </row>
        <row r="3138">
          <cell r="A3138" t="str">
            <v>NLDREG82013</v>
          </cell>
          <cell r="B3138" t="str">
            <v>NLD</v>
          </cell>
          <cell r="C3138" t="str">
            <v>Netherlands</v>
          </cell>
          <cell r="D3138" t="str">
            <v>Item 8</v>
          </cell>
          <cell r="E3138" t="str">
            <v>REG8</v>
          </cell>
          <cell r="F3138" t="str">
            <v>Possibility of reinstatement following unfair dismissal</v>
          </cell>
          <cell r="G3138">
            <v>2013</v>
          </cell>
          <cell r="H3138">
            <v>2013</v>
          </cell>
          <cell r="I3138" t="str">
            <v>The option of reinstatement is rarely made available to the employee.</v>
          </cell>
          <cell r="J3138">
            <v>1</v>
          </cell>
          <cell r="M3138">
            <v>2</v>
          </cell>
        </row>
        <row r="3139">
          <cell r="A3139" t="str">
            <v>NLDREG92013</v>
          </cell>
          <cell r="B3139" t="str">
            <v>NLD</v>
          </cell>
          <cell r="C3139" t="str">
            <v>Netherlands</v>
          </cell>
          <cell r="D3139" t="str">
            <v>Item 9</v>
          </cell>
          <cell r="E3139" t="str">
            <v>REG9</v>
          </cell>
          <cell r="F3139" t="str">
            <v>Maximum time for claim</v>
          </cell>
          <cell r="G3139">
            <v>2013</v>
          </cell>
          <cell r="H3139">
            <v>2013</v>
          </cell>
          <cell r="I3139" t="str">
            <v>6 months from the effective date of termination (Civil Code, art. 7:683).</v>
          </cell>
          <cell r="J3139">
            <v>6</v>
          </cell>
          <cell r="M3139">
            <v>3</v>
          </cell>
          <cell r="P3139" t="str">
            <v>changed</v>
          </cell>
        </row>
        <row r="3140">
          <cell r="A3140" t="str">
            <v>NLDFTC12013</v>
          </cell>
          <cell r="B3140" t="str">
            <v>NLD</v>
          </cell>
          <cell r="C3140" t="str">
            <v>Netherlands</v>
          </cell>
          <cell r="D3140" t="str">
            <v>Item 10</v>
          </cell>
          <cell r="E3140" t="str">
            <v>FTC1</v>
          </cell>
          <cell r="F3140" t="str">
            <v>Valid cases for use of fixed-term contracts, other than  “objective”  or “material” situation</v>
          </cell>
          <cell r="G3140">
            <v>2013</v>
          </cell>
          <cell r="H3140">
            <v>2013</v>
          </cell>
          <cell r="I3140" t="str">
            <v xml:space="preserve">No restrictions. </v>
          </cell>
          <cell r="J3140">
            <v>3</v>
          </cell>
          <cell r="M3140">
            <v>0</v>
          </cell>
        </row>
        <row r="3141">
          <cell r="A3141" t="str">
            <v>NLDFTC22013</v>
          </cell>
          <cell r="B3141" t="str">
            <v>NLD</v>
          </cell>
          <cell r="C3141" t="str">
            <v>Netherlands</v>
          </cell>
          <cell r="D3141" t="str">
            <v>Item 11</v>
          </cell>
          <cell r="E3141" t="str">
            <v>FTC2</v>
          </cell>
          <cell r="F3141" t="str">
            <v>Maximum number of successive fixed-term contracts</v>
          </cell>
          <cell r="G3141">
            <v>2013</v>
          </cell>
          <cell r="H3141">
            <v>2013</v>
          </cell>
          <cell r="I3141"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3141">
            <v>3</v>
          </cell>
          <cell r="M3141">
            <v>3</v>
          </cell>
        </row>
        <row r="3142">
          <cell r="A3142" t="str">
            <v>NLDFTC32013</v>
          </cell>
          <cell r="B3142" t="str">
            <v>NLD</v>
          </cell>
          <cell r="C3142" t="str">
            <v>Netherlands</v>
          </cell>
          <cell r="D3142" t="str">
            <v>Item 12</v>
          </cell>
          <cell r="E3142" t="str">
            <v>FTC3</v>
          </cell>
          <cell r="F3142" t="str">
            <v>Maximum cumulated duration of successive fixed-term contracts</v>
          </cell>
          <cell r="G3142">
            <v>2013</v>
          </cell>
          <cell r="H3142">
            <v>2013</v>
          </cell>
          <cell r="I3142" t="str">
            <v xml:space="preserve">No limit for first fixed-term contracts, but 3 years in case of renewals. </v>
          </cell>
          <cell r="J3142">
            <v>36</v>
          </cell>
          <cell r="M3142">
            <v>1</v>
          </cell>
        </row>
        <row r="3143">
          <cell r="A3143" t="str">
            <v>NLDTWA12013</v>
          </cell>
          <cell r="B3143" t="str">
            <v>NLD</v>
          </cell>
          <cell r="C3143" t="str">
            <v>Netherlands</v>
          </cell>
          <cell r="D3143" t="str">
            <v>Item 13</v>
          </cell>
          <cell r="E3143" t="str">
            <v>TWA1</v>
          </cell>
          <cell r="F3143" t="str">
            <v>Types of work for which TWA employment is legal</v>
          </cell>
          <cell r="G3143">
            <v>2013</v>
          </cell>
          <cell r="H3143">
            <v>2013</v>
          </cell>
          <cell r="I3143" t="str">
            <v>General, with the exception of seamen.</v>
          </cell>
          <cell r="J3143">
            <v>3.5</v>
          </cell>
          <cell r="M3143">
            <v>0.75</v>
          </cell>
        </row>
        <row r="3144">
          <cell r="A3144" t="str">
            <v>NLDTWA22013</v>
          </cell>
          <cell r="B3144" t="str">
            <v>NLD</v>
          </cell>
          <cell r="C3144" t="str">
            <v>Netherlands</v>
          </cell>
          <cell r="D3144" t="str">
            <v>Item 14</v>
          </cell>
          <cell r="E3144" t="str">
            <v>TWA2A, TWA2B</v>
          </cell>
          <cell r="F3144" t="str">
            <v>Are there any restrictions on the number of renewals of a TWA contract?</v>
          </cell>
          <cell r="G3144">
            <v>2013</v>
          </cell>
          <cell r="H3144">
            <v>2013</v>
          </cell>
          <cell r="I3144"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3144" t="str">
            <v>No</v>
          </cell>
          <cell r="K3144" t="str">
            <v>Yes</v>
          </cell>
          <cell r="M3144">
            <v>2</v>
          </cell>
          <cell r="N3144">
            <v>4</v>
          </cell>
        </row>
        <row r="3145">
          <cell r="A3145" t="str">
            <v>NLDTWA32013</v>
          </cell>
          <cell r="B3145" t="str">
            <v>NLD</v>
          </cell>
          <cell r="C3145" t="str">
            <v>Netherlands</v>
          </cell>
          <cell r="D3145" t="str">
            <v>Item 15</v>
          </cell>
          <cell r="E3145" t="str">
            <v>TWA3A, TWA3B</v>
          </cell>
          <cell r="F3145" t="str">
            <v>Maximum cumulated duration of temporary work contracts</v>
          </cell>
          <cell r="G3145">
            <v>2013</v>
          </cell>
          <cell r="H3145">
            <v>2013</v>
          </cell>
          <cell r="I3145" t="str">
            <v>Unlimited. After 3.5 years of cumulation of TWA-contracts, the last fixed-term contract will be altered into a contract for an indefinite period with the TWA.</v>
          </cell>
          <cell r="J3145">
            <v>100</v>
          </cell>
          <cell r="K3145">
            <v>100</v>
          </cell>
          <cell r="M3145">
            <v>0</v>
          </cell>
          <cell r="N3145">
            <v>0</v>
          </cell>
        </row>
        <row r="3146">
          <cell r="A3146" t="str">
            <v>NLDTWA42013</v>
          </cell>
          <cell r="B3146" t="str">
            <v>NLD</v>
          </cell>
          <cell r="C3146" t="str">
            <v>Netherlands</v>
          </cell>
          <cell r="D3146" t="str">
            <v>Item 16</v>
          </cell>
          <cell r="E3146" t="str">
            <v>TWA4</v>
          </cell>
          <cell r="F3146" t="str">
            <v>Authorisation and reporting obligations</v>
          </cell>
          <cell r="G3146">
            <v>2013</v>
          </cell>
          <cell r="H3146">
            <v>2013</v>
          </cell>
          <cell r="I3146" t="str">
            <v>No</v>
          </cell>
          <cell r="J3146">
            <v>0</v>
          </cell>
          <cell r="M3146">
            <v>0</v>
          </cell>
        </row>
        <row r="3147">
          <cell r="A3147" t="str">
            <v>NLDTWA52013</v>
          </cell>
          <cell r="B3147" t="str">
            <v>NLD</v>
          </cell>
          <cell r="C3147" t="str">
            <v>Netherlands</v>
          </cell>
          <cell r="D3147" t="str">
            <v>Item 17</v>
          </cell>
          <cell r="E3147" t="str">
            <v>TWA5</v>
          </cell>
          <cell r="F3147" t="str">
            <v>Equal treatment for TWA workers</v>
          </cell>
          <cell r="G3147">
            <v>2013</v>
          </cell>
          <cell r="H3147">
            <v>2013</v>
          </cell>
          <cell r="I3147"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3147">
            <v>1.5</v>
          </cell>
          <cell r="M3147">
            <v>4.5</v>
          </cell>
        </row>
        <row r="3148">
          <cell r="A3148" t="str">
            <v>NLDCD12013</v>
          </cell>
          <cell r="B3148" t="str">
            <v>NLD</v>
          </cell>
          <cell r="C3148" t="str">
            <v>Netherlands</v>
          </cell>
          <cell r="D3148" t="str">
            <v>Item 18</v>
          </cell>
          <cell r="E3148" t="str">
            <v>CD1</v>
          </cell>
          <cell r="F3148" t="str">
            <v>Definition of collective dismissal</v>
          </cell>
          <cell r="G3148">
            <v>2013</v>
          </cell>
          <cell r="H3148">
            <v>2013</v>
          </cell>
          <cell r="I3148" t="str">
            <v>Over 3 months, 20+ workers dismissed by one employer in one employment service region. Terminations by mutual agreement shall also be included in the number of dismissed employees for the purpose of determining whether a collective dismissal is taking place (Act No. 197/2011 dated 17 November 2011: amendment to the Collective Redundancy Notification Act, 24 March 1976, Art. 3 (1)).</v>
          </cell>
          <cell r="J3148">
            <v>2.5</v>
          </cell>
          <cell r="M3148">
            <v>3.75</v>
          </cell>
          <cell r="P3148">
            <v>40911</v>
          </cell>
        </row>
        <row r="3149">
          <cell r="A3149" t="str">
            <v>NLDCD22013</v>
          </cell>
          <cell r="B3149" t="str">
            <v>NLD</v>
          </cell>
          <cell r="C3149" t="str">
            <v>Netherlands</v>
          </cell>
          <cell r="D3149" t="str">
            <v>Item 19</v>
          </cell>
          <cell r="E3149" t="str">
            <v>CD2</v>
          </cell>
          <cell r="F3149" t="str">
            <v>Additional notification requirements in case of collective dismissals</v>
          </cell>
          <cell r="G3149">
            <v>2013</v>
          </cell>
          <cell r="H3149">
            <v>2013</v>
          </cell>
          <cell r="I3149" t="str">
            <v>Notification of employee representatives: Duty to inform and consult with Works Council and trade union delegation.
Notification of public authorities: Notification of regional employment office.</v>
          </cell>
          <cell r="J3149">
            <v>1</v>
          </cell>
          <cell r="M3149">
            <v>3</v>
          </cell>
        </row>
        <row r="3150">
          <cell r="A3150" t="str">
            <v>NLDCD32013</v>
          </cell>
          <cell r="B3150" t="str">
            <v>NLD</v>
          </cell>
          <cell r="C3150" t="str">
            <v>Netherlands</v>
          </cell>
          <cell r="D3150" t="str">
            <v>Item 20</v>
          </cell>
          <cell r="E3150" t="str">
            <v>CD3</v>
          </cell>
          <cell r="F3150" t="str">
            <v>Additional delays involved in case of collective dismissals</v>
          </cell>
          <cell r="G3150">
            <v>2013</v>
          </cell>
          <cell r="H3150">
            <v>2013</v>
          </cell>
          <cell r="I3150" t="str">
            <v>30 days waiting period to allow for social plan negotiations (unless the social partners have agreed in writing to refrain from the waiting period.</v>
          </cell>
          <cell r="J3150">
            <v>30</v>
          </cell>
          <cell r="M3150">
            <v>3</v>
          </cell>
        </row>
        <row r="3151">
          <cell r="A3151" t="str">
            <v>NLDCD42013</v>
          </cell>
          <cell r="B3151" t="str">
            <v>NLD</v>
          </cell>
          <cell r="C3151" t="str">
            <v>Netherlands</v>
          </cell>
          <cell r="D3151" t="str">
            <v>Item 21</v>
          </cell>
          <cell r="E3151" t="str">
            <v>CD4</v>
          </cell>
          <cell r="F3151" t="str">
            <v>Other special costs to employers in case of collective dismissals</v>
          </cell>
          <cell r="G3151">
            <v>2013</v>
          </cell>
          <cell r="H3151">
            <v>2013</v>
          </cell>
          <cell r="I3151"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3151">
            <v>1</v>
          </cell>
          <cell r="M3151">
            <v>3</v>
          </cell>
        </row>
        <row r="3152">
          <cell r="A3152" t="str">
            <v>ESPREG12012</v>
          </cell>
          <cell r="B3152" t="str">
            <v>ESP</v>
          </cell>
          <cell r="C3152" t="str">
            <v>Spain</v>
          </cell>
          <cell r="D3152" t="str">
            <v>Item 1</v>
          </cell>
          <cell r="E3152" t="str">
            <v>REG1</v>
          </cell>
          <cell r="F3152" t="str">
            <v>Notification procedures</v>
          </cell>
          <cell r="G3152">
            <v>2012</v>
          </cell>
          <cell r="H3152">
            <v>2012</v>
          </cell>
          <cell r="I3152" t="str">
            <v>A written notice with statement of reasons for dismissal to be supplied to the employee (“Dismissal letter”) plus notification to workers’ representatives in the case of dismissal based on technical, organizational, economic or production-related grounds (art. 52c and 53c, Statute of Workers’ Rights, SWR hereafter).
In case of objective dismissal (related to personal grounds or economic redundancy, but without fault) simultaneously to the letter, a compensation pay for dismissal is placed at the disposal of the worker.
Other formal requirements for dismissal can be set out by collective agreements provisions.  
Information on sanctions imposed based on severe breach is provided to the representatives of workers.</v>
          </cell>
          <cell r="J3152">
            <v>1.5</v>
          </cell>
          <cell r="M3152">
            <v>3</v>
          </cell>
        </row>
        <row r="3153">
          <cell r="A3153" t="str">
            <v>ESPREG22012</v>
          </cell>
          <cell r="B3153" t="str">
            <v>ESP</v>
          </cell>
          <cell r="C3153" t="str">
            <v>Spain</v>
          </cell>
          <cell r="D3153" t="str">
            <v>Item 2</v>
          </cell>
          <cell r="E3153" t="str">
            <v>REG2</v>
          </cell>
          <cell r="F3153" t="str">
            <v>Delay before notice can start</v>
          </cell>
          <cell r="G3153">
            <v>2012</v>
          </cell>
          <cell r="H3153">
            <v>2012</v>
          </cell>
          <cell r="I3153" t="str">
            <v>Letter sent by mail or handed directly to employee.</v>
          </cell>
          <cell r="J3153">
            <v>1</v>
          </cell>
          <cell r="M3153">
            <v>0</v>
          </cell>
        </row>
        <row r="3154">
          <cell r="A3154" t="str">
            <v>ESPREG32012</v>
          </cell>
          <cell r="B3154" t="str">
            <v>ESP</v>
          </cell>
          <cell r="C3154" t="str">
            <v>Spain</v>
          </cell>
          <cell r="D3154" t="str">
            <v>Item 3</v>
          </cell>
          <cell r="E3154" t="str">
            <v>REG3A, REG3B, REG3C</v>
          </cell>
          <cell r="F3154" t="str">
            <v>Notice / tenure</v>
          </cell>
          <cell r="G3154">
            <v>2012</v>
          </cell>
          <cell r="H3154">
            <v>2012</v>
          </cell>
          <cell r="I3154" t="str">
            <v>Workers dismissed for “objective” reasons: 15d.</v>
          </cell>
          <cell r="J3154">
            <v>0.5</v>
          </cell>
          <cell r="K3154">
            <v>0.5</v>
          </cell>
          <cell r="L3154">
            <v>0.5</v>
          </cell>
          <cell r="M3154">
            <v>2</v>
          </cell>
          <cell r="N3154">
            <v>1</v>
          </cell>
          <cell r="O3154">
            <v>0</v>
          </cell>
          <cell r="P3154" t="str">
            <v>19-9-2010</v>
          </cell>
        </row>
        <row r="3155">
          <cell r="A3155" t="str">
            <v>ESPREG42012</v>
          </cell>
          <cell r="B3155" t="str">
            <v>ESP</v>
          </cell>
          <cell r="C3155" t="str">
            <v>Spain</v>
          </cell>
          <cell r="D3155" t="str">
            <v>Item 4</v>
          </cell>
          <cell r="E3155" t="str">
            <v>REG4A, REG4B, REG4C</v>
          </cell>
          <cell r="F3155" t="str">
            <v>Severance pay / tenure</v>
          </cell>
          <cell r="G3155">
            <v>2012</v>
          </cell>
          <cell r="H3155">
            <v>2012</v>
          </cell>
          <cell r="I3155" t="str">
            <v xml:space="preserve">Workers dismissed for “objective” reasons: 2/3 of a month’s pay per year of service up to a maximum of 12 months. 
Severance pay on grounds of expiring or end-date concerning fixed-term contracts: specific task or service and temporary contracts. This compensation is provided for by Article 49.1c SWR. Severance pay is calculated on 12 days of salary per year of service (instead of 8 days) except for training contracts and interim contracts thus suppressing the reference to insertion contract as far as this section is concerned.
The Thirteen Transitional Provision of Statute of Workers’ Rights is gradually applicable to increasing severance pay on grounds of expiring date for fixed-term contracts (twelve days) since its immediate application might have had some incidence on job creation.  
As for permanent contracts drawn up by firms of less than 25 employees, where contracts are extinguished on grounds of objective reasons –also regarding collective dismissals- the Wage Guarantee Fund  (FOGASA) pays a part of the compensation due to worker – equivalent amount of 8 days pay per year of service, with the periods of up to 1 year prorated by months- the WGF is not responsible for any compensation if the extinct decision is declared unfair and so the employer must pay in such cases the total severance payment.
The amount to be received by the employee is the same applicable to firms with more than 25 employees.
</v>
          </cell>
          <cell r="J3155">
            <v>0.5</v>
          </cell>
          <cell r="K3155">
            <v>2.67</v>
          </cell>
          <cell r="L3155">
            <v>12</v>
          </cell>
          <cell r="M3155">
            <v>1</v>
          </cell>
          <cell r="N3155">
            <v>4</v>
          </cell>
          <cell r="O3155">
            <v>4</v>
          </cell>
          <cell r="P3155" t="str">
            <v>19-9-2012</v>
          </cell>
        </row>
        <row r="3156">
          <cell r="A3156" t="str">
            <v>ESPREG52012</v>
          </cell>
          <cell r="B3156" t="str">
            <v>ESP</v>
          </cell>
          <cell r="C3156" t="str">
            <v>Spain</v>
          </cell>
          <cell r="D3156" t="str">
            <v>Item 5</v>
          </cell>
          <cell r="E3156" t="str">
            <v>REG5</v>
          </cell>
          <cell r="F3156" t="str">
            <v>Definition of justified or unfair dismissal</v>
          </cell>
          <cell r="G3156">
            <v>2012</v>
          </cell>
          <cell r="H3156">
            <v>2012</v>
          </cell>
          <cell r="I3156"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3156">
            <v>2</v>
          </cell>
          <cell r="M3156">
            <v>4</v>
          </cell>
        </row>
        <row r="3157">
          <cell r="A3157" t="str">
            <v>ESPREG62012</v>
          </cell>
          <cell r="B3157" t="str">
            <v>ESP</v>
          </cell>
          <cell r="C3157" t="str">
            <v>Spain</v>
          </cell>
          <cell r="D3157" t="str">
            <v>Item 6</v>
          </cell>
          <cell r="E3157" t="str">
            <v>REG6</v>
          </cell>
          <cell r="F3157" t="str">
            <v>Trial period</v>
          </cell>
          <cell r="G3157">
            <v>2012</v>
          </cell>
          <cell r="H3157">
            <v>2012</v>
          </cell>
          <cell r="I3157" t="str">
            <v>In accordance with provisions of collective agreements. If there is no provision on this matter, this period may not be longer than six months for qualified experts or two months for other workers (three months in enterprises with less than 25 workers).
Calculation: average of situation for ordinary workers (2 months) and qualified technicians (6 months).</v>
          </cell>
          <cell r="J3157">
            <v>4</v>
          </cell>
          <cell r="M3157">
            <v>4</v>
          </cell>
        </row>
        <row r="3158">
          <cell r="A3158" t="str">
            <v>ESPREG72012</v>
          </cell>
          <cell r="B3158" t="str">
            <v>ESP</v>
          </cell>
          <cell r="C3158" t="str">
            <v>Spain</v>
          </cell>
          <cell r="D3158" t="str">
            <v>Item 7</v>
          </cell>
          <cell r="E3158" t="str">
            <v>REG7</v>
          </cell>
          <cell r="F3158" t="str">
            <v xml:space="preserve">Compensation following unfair dismissal </v>
          </cell>
          <cell r="G3158">
            <v>2012</v>
          </cell>
          <cell r="H3158">
            <v>2012</v>
          </cell>
          <cell r="I3158" t="str">
            <v>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For new permanent contracts after 1997 (available for workers aged 16-28 or over 45, unemployed with at least one-month of continuous unemployment, women where they are under-represented, as well as conversion of fixed-term contracts, provided that no dismissal is made by the firm in the preceding 6 months) compensation is fixed in 33 days per year of service, with a maximum of 24 months pay.  Discrimination case: employers must accept reinstatement. Lack of form case:  the employer can choose between the reinstatment and the compensation.  
Typical compensation at 20 years tenure: average of standard unfair dismissal cases (30 months on average + 6 month backpay) and situations where the employer acknowledges unfair dismissal (30 months on average) minus severance pay as reported in item 4 (12 months).</v>
          </cell>
          <cell r="J3158">
            <v>21</v>
          </cell>
          <cell r="M3158">
            <v>4</v>
          </cell>
        </row>
        <row r="3159">
          <cell r="A3159" t="str">
            <v>ESPREG82012</v>
          </cell>
          <cell r="B3159" t="str">
            <v>ESP</v>
          </cell>
          <cell r="C3159" t="str">
            <v>Spain</v>
          </cell>
          <cell r="D3159" t="str">
            <v>Item 8</v>
          </cell>
          <cell r="E3159" t="str">
            <v>REG8</v>
          </cell>
          <cell r="F3159" t="str">
            <v>Possibility of reinstatement following unfair dismissal</v>
          </cell>
          <cell r="G3159">
            <v>2012</v>
          </cell>
          <cell r="H3159">
            <v>2012</v>
          </cell>
          <cell r="I3159"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3159">
            <v>0</v>
          </cell>
          <cell r="M3159">
            <v>0</v>
          </cell>
        </row>
        <row r="3160">
          <cell r="A3160" t="str">
            <v>ESPREG92012</v>
          </cell>
          <cell r="B3160" t="str">
            <v>ESP</v>
          </cell>
          <cell r="C3160" t="str">
            <v>Spain</v>
          </cell>
          <cell r="D3160" t="str">
            <v>Item 9</v>
          </cell>
          <cell r="E3160" t="str">
            <v>REG9</v>
          </cell>
          <cell r="F3160" t="str">
            <v>Maximum time for claim</v>
          </cell>
          <cell r="G3160">
            <v>2012</v>
          </cell>
          <cell r="H3160">
            <v>2012</v>
          </cell>
          <cell r="I3160" t="str">
            <v>The worker can file a claim against dismissal within 20 working days following the date of effect of the dismissal. 
Calculation: 20 working days = approx. one calendar month</v>
          </cell>
          <cell r="J3160">
            <v>1</v>
          </cell>
          <cell r="M3160">
            <v>1</v>
          </cell>
        </row>
        <row r="3161">
          <cell r="A3161" t="str">
            <v>ESPFTC12012</v>
          </cell>
          <cell r="B3161" t="str">
            <v>ESP</v>
          </cell>
          <cell r="C3161" t="str">
            <v>Spain</v>
          </cell>
          <cell r="D3161" t="str">
            <v>Item 10</v>
          </cell>
          <cell r="E3161" t="str">
            <v>FTC1</v>
          </cell>
          <cell r="F3161" t="str">
            <v>Valid cases for use of fixed-term contracts, other than  “objective”  or “material” situation</v>
          </cell>
          <cell r="G3161">
            <v>2012</v>
          </cell>
          <cell r="H3161">
            <v>2012</v>
          </cell>
          <cell r="I3161"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3161">
            <v>1.5</v>
          </cell>
          <cell r="M3161">
            <v>3</v>
          </cell>
        </row>
        <row r="3162">
          <cell r="A3162" t="str">
            <v>ESPFTC22012</v>
          </cell>
          <cell r="B3162" t="str">
            <v>ESP</v>
          </cell>
          <cell r="C3162" t="str">
            <v>Spain</v>
          </cell>
          <cell r="D3162" t="str">
            <v>Item 11</v>
          </cell>
          <cell r="E3162" t="str">
            <v>FTC2</v>
          </cell>
          <cell r="F3162" t="str">
            <v>Maximum number of successive fixed-term contracts</v>
          </cell>
          <cell r="G3162">
            <v>2012</v>
          </cell>
          <cell r="H3162">
            <v>2012</v>
          </cell>
          <cell r="I3162" t="str">
            <v>Temporary increase in workload: contract can be extended or renewed only once, within the maximum duration. Specific task or service contracts: no limit specified, within the maximum duration. Training contracts: may be extended for six months up to two years, or three years by collective agreement, and up to four years for workers with disabilities. Professionalising contract (contrato de trabajo en prácticas): no limit specified within maximum duration</v>
          </cell>
          <cell r="J3162">
            <v>3</v>
          </cell>
          <cell r="M3162">
            <v>3</v>
          </cell>
          <cell r="P3162" t="str">
            <v>16-6-2010</v>
          </cell>
        </row>
        <row r="3163">
          <cell r="A3163" t="str">
            <v>ESPFTC32012</v>
          </cell>
          <cell r="B3163" t="str">
            <v>ESP</v>
          </cell>
          <cell r="C3163" t="str">
            <v>Spain</v>
          </cell>
          <cell r="D3163" t="str">
            <v>Item 12</v>
          </cell>
          <cell r="E3163" t="str">
            <v>FTC3</v>
          </cell>
          <cell r="F3163" t="str">
            <v>Maximum cumulated duration of successive fixed-term contracts</v>
          </cell>
          <cell r="G3163">
            <v>2012</v>
          </cell>
          <cell r="H3163">
            <v>2012</v>
          </cell>
          <cell r="I3163" t="str">
            <v xml:space="preserve">Specific task or service contract: 3 years allowing for a 12 months possible extension.
Temporary increase in workload: 6 months within a period of 12 months or, as a maximum, 12 months within a period of 18 months.
Training and apprenticeship contract: 
Since 31st August 2011, 1 year minimum duration and 2 years maximum duration.
Since 12nd February 2012, 1 year minimum duration and 3 years maximum duration.
No restriction on duration for a worker with disability.
Professionalising contract (contrato de trabajo en prácticas): 6 months minimum duration and 2 years maximum duration.
Replacement contract for workers near retirement: time left until the replaced worker reaches the age of 65, i.e. up to a maximum of 48 or 52 months, according to the age of the worker who retires.
Calculation: average of increase in workload (12), specific task or service (48), training (36) and professionalising (24) contracts.
</v>
          </cell>
          <cell r="J3163">
            <v>27</v>
          </cell>
          <cell r="M3163">
            <v>3</v>
          </cell>
          <cell r="P3163" t="str">
            <v>From 16/6/2010 to 
31/8/2011 30 months
From 31/8/2011 to 12/2/2012
27 months</v>
          </cell>
        </row>
        <row r="3164">
          <cell r="A3164" t="str">
            <v>ESPTWA12012</v>
          </cell>
          <cell r="B3164" t="str">
            <v>ESP</v>
          </cell>
          <cell r="C3164" t="str">
            <v>Spain</v>
          </cell>
          <cell r="D3164" t="str">
            <v>Item 13</v>
          </cell>
          <cell r="E3164" t="str">
            <v>TWA1</v>
          </cell>
          <cell r="F3164" t="str">
            <v>Types of work for which TWA employment is legal</v>
          </cell>
          <cell r="G3164">
            <v>2012</v>
          </cell>
          <cell r="H3164">
            <v>2012</v>
          </cell>
          <cell r="I3164" t="str">
            <v xml:space="preserve">Same conditions of use as for fixed-term contracts. Additional restrictions imposed by collective agreements exist in the construction and steel industries.
Since April 1, 2011 new restrictions cannot be set out unless justified reasons based on general interest regarding safety of TWA workers, on guaranteeing labour market functioning as well as to avoid possible abuse.
</v>
          </cell>
          <cell r="J3164">
            <v>2.5</v>
          </cell>
          <cell r="M3164">
            <v>2.25</v>
          </cell>
          <cell r="P3164" t="str">
            <v>19/9/2010</v>
          </cell>
        </row>
        <row r="3165">
          <cell r="A3165" t="str">
            <v>ESPTWA22012</v>
          </cell>
          <cell r="B3165" t="str">
            <v>ESP</v>
          </cell>
          <cell r="C3165" t="str">
            <v>Spain</v>
          </cell>
          <cell r="D3165" t="str">
            <v>Item 14</v>
          </cell>
          <cell r="E3165" t="str">
            <v>TWA2A, TWA2B</v>
          </cell>
          <cell r="F3165" t="str">
            <v>Are there any restrictions on the number of renewals of a TWA contract?</v>
          </cell>
          <cell r="G3165">
            <v>2012</v>
          </cell>
          <cell r="H3165">
            <v>2012</v>
          </cell>
          <cell r="I3165" t="str">
            <v>General rules applicable to temporary contracts and fixed-term employment contracts.
No limitation for renewals of contracts between the agency and the worker.</v>
          </cell>
          <cell r="J3165" t="str">
            <v>Yes</v>
          </cell>
          <cell r="K3165" t="str">
            <v>Yes</v>
          </cell>
          <cell r="M3165">
            <v>4</v>
          </cell>
          <cell r="N3165">
            <v>4</v>
          </cell>
        </row>
        <row r="3166">
          <cell r="A3166" t="str">
            <v>ESPTWA32012</v>
          </cell>
          <cell r="B3166" t="str">
            <v>ESP</v>
          </cell>
          <cell r="C3166" t="str">
            <v>Spain</v>
          </cell>
          <cell r="D3166" t="str">
            <v>Item 15</v>
          </cell>
          <cell r="E3166" t="str">
            <v>TWA3A, TWA3B</v>
          </cell>
          <cell r="F3166" t="str">
            <v>Maximum cumulated duration of temporary work contracts</v>
          </cell>
          <cell r="G3166">
            <v>2012</v>
          </cell>
          <cell r="H3166">
            <v>2012</v>
          </cell>
          <cell r="I3166"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
Calculation: average of specific task or service (48 months) and other reasons (24 months)</v>
          </cell>
          <cell r="J3166">
            <v>36</v>
          </cell>
          <cell r="K3166">
            <v>100</v>
          </cell>
          <cell r="M3166">
            <v>1</v>
          </cell>
          <cell r="N3166">
            <v>0</v>
          </cell>
          <cell r="P3166" t="str">
            <v>19-9-2010</v>
          </cell>
        </row>
        <row r="3167">
          <cell r="A3167" t="str">
            <v>ESPTWA42012</v>
          </cell>
          <cell r="B3167" t="str">
            <v>ESP</v>
          </cell>
          <cell r="C3167" t="str">
            <v>Spain</v>
          </cell>
          <cell r="D3167" t="str">
            <v>Item 16</v>
          </cell>
          <cell r="E3167" t="str">
            <v>TWA4</v>
          </cell>
          <cell r="F3167" t="str">
            <v>Authorisation and reporting obligations</v>
          </cell>
          <cell r="G3167">
            <v>2012</v>
          </cell>
          <cell r="H3167">
            <v>2012</v>
          </cell>
          <cell r="I3167"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3167">
            <v>3</v>
          </cell>
          <cell r="M3167">
            <v>6</v>
          </cell>
        </row>
        <row r="3168">
          <cell r="A3168" t="str">
            <v>ESPTWA52012</v>
          </cell>
          <cell r="B3168" t="str">
            <v>ESP</v>
          </cell>
          <cell r="C3168" t="str">
            <v>Spain</v>
          </cell>
          <cell r="D3168" t="str">
            <v>Item 17</v>
          </cell>
          <cell r="E3168" t="str">
            <v>TWA5</v>
          </cell>
          <cell r="F3168" t="str">
            <v>Equal treatment for TWA workers</v>
          </cell>
          <cell r="G3168">
            <v>2012</v>
          </cell>
          <cell r="H3168">
            <v>2012</v>
          </cell>
          <cell r="I3168" t="str">
            <v>Workers hired so as to be placed at disposal of user-firms will be entitled to the essential working/employment conditions applicable to which would have been corresponded if they would have been hired directly by the user-firm regarding the same job and during the time of provision of service.
Essential working/employment conditions are considered as such:
Remuneration: all fixed and variable components on the wage linked to the job to be performed as set out by the collective agreement applied to the user-firm. In any case it should include the proportional part corresponding to weekly days off, extra payments, public holidays and annual leave</v>
          </cell>
          <cell r="J3168">
            <v>2</v>
          </cell>
          <cell r="M3168">
            <v>6</v>
          </cell>
          <cell r="P3168" t="str">
            <v>19/9/2010</v>
          </cell>
        </row>
        <row r="3169">
          <cell r="A3169" t="str">
            <v>ESPCD12012</v>
          </cell>
          <cell r="B3169" t="str">
            <v>ESP</v>
          </cell>
          <cell r="C3169" t="str">
            <v>Spain</v>
          </cell>
          <cell r="D3169" t="str">
            <v>Item 18</v>
          </cell>
          <cell r="E3169" t="str">
            <v>CD1</v>
          </cell>
          <cell r="F3169" t="str">
            <v>Definition of collective dismissal</v>
          </cell>
          <cell r="G3169">
            <v>2012</v>
          </cell>
          <cell r="H3169">
            <v>2012</v>
          </cell>
          <cell r="I3169" t="str">
            <v>Within 90 days, 10+ workers in firms &lt;100 employees; 10%+ in firms 100-299; 30+ workers in firms 300+ employees.</v>
          </cell>
          <cell r="J3169">
            <v>3</v>
          </cell>
          <cell r="M3169">
            <v>4.5</v>
          </cell>
        </row>
        <row r="3170">
          <cell r="A3170" t="str">
            <v>ESPCD22012</v>
          </cell>
          <cell r="B3170" t="str">
            <v>ESP</v>
          </cell>
          <cell r="C3170" t="str">
            <v>Spain</v>
          </cell>
          <cell r="D3170" t="str">
            <v>Item 19</v>
          </cell>
          <cell r="E3170" t="str">
            <v>CD2</v>
          </cell>
          <cell r="F3170" t="str">
            <v>Additional notification requirements in case of collective dismissals</v>
          </cell>
          <cell r="G3170">
            <v>2012</v>
          </cell>
          <cell r="H3170">
            <v>2012</v>
          </cell>
          <cell r="I3170" t="str">
            <v xml:space="preserve">Notification of employee representatives: Duty to inform and consult with Works Council or trade union delegation. Notification of public authorities: Notification of labour authority. 
The consultation should deal with, at least, the possibilities of avoiding or reducing collective dismissal while mitigating its effects by means of other accompanied social measures such as replacement measures or training and re-training actions for improving employability and not compulsorily for dealing with collective measure reasons.
The notification on the opening of a consultation period will be made by a written statement to representatives of workers whose content should include:
-specification of causes
-number and job classification of workers affected
-number and job classification of workers employed during the last year.
-time period to proceed with dismissals.
-selection criteria regarding the workers affected by the measure.
In addition, an explanatory report concerning the reasons for collective dismissal and aspects related to them.
In general terms, the written notification will be accompanied by all needed information so as to justify the reasons for collective dismissal.
</v>
          </cell>
          <cell r="J3170">
            <v>1.5</v>
          </cell>
          <cell r="M3170">
            <v>4.5</v>
          </cell>
          <cell r="P3170" t="str">
            <v>to change</v>
          </cell>
        </row>
        <row r="3171">
          <cell r="A3171" t="str">
            <v>ESPCD32012</v>
          </cell>
          <cell r="B3171" t="str">
            <v>ESP</v>
          </cell>
          <cell r="C3171" t="str">
            <v>Spain</v>
          </cell>
          <cell r="D3171" t="str">
            <v>Item 20</v>
          </cell>
          <cell r="E3171" t="str">
            <v>CD3</v>
          </cell>
          <cell r="F3171" t="str">
            <v>Additional delays involved in case of collective dismissals</v>
          </cell>
          <cell r="G3171">
            <v>2012</v>
          </cell>
          <cell r="H3171">
            <v>2012</v>
          </cell>
          <cell r="I3171" t="str">
            <v>Employer should apply for authorisation and open a period of consultation of 30 days (15 days in enterprises of less than 50 workers) with employee representatives. If this period ends with an agreement, the labour authority issues within 15 days a resolution authorising the expiry of the contracts. If no agreement has been reached, the resolution, issued within 15 days, will accept or reject the expiry of all of part of the contracts applied for.
Calculation: 36.5 days = 30 days for consultation + average of 15/2 days for resolution issued by labour authority - 1 day for individual dismissal at Item 2.</v>
          </cell>
          <cell r="J3171">
            <v>36.5</v>
          </cell>
          <cell r="M3171">
            <v>3</v>
          </cell>
        </row>
        <row r="3172">
          <cell r="A3172" t="str">
            <v>ESPCD42012</v>
          </cell>
          <cell r="B3172" t="str">
            <v>ESP</v>
          </cell>
          <cell r="C3172" t="str">
            <v>Spain</v>
          </cell>
          <cell r="D3172" t="str">
            <v>Item 21</v>
          </cell>
          <cell r="E3172" t="str">
            <v>CD4</v>
          </cell>
          <cell r="F3172" t="str">
            <v>Other special costs to employers in case of collective dismissals</v>
          </cell>
          <cell r="G3172">
            <v>2012</v>
          </cell>
          <cell r="H3172">
            <v>2012</v>
          </cell>
          <cell r="I3172" t="str">
            <v>Type of negotiation required: Administrative authorisation and consultation on grounds for labour force adjustment plan and no possible avoidance of reduction of their effects, as well as on the measures needed to alleviate their consequences for the affected workers and to allow for the continuity and feasibility of the business. Selection criteria: None, except for priority to legal representatives of employees. Severance pay: No additional regulations for collective dismissal.</v>
          </cell>
          <cell r="J3172">
            <v>1</v>
          </cell>
          <cell r="M3172">
            <v>3</v>
          </cell>
        </row>
        <row r="3173">
          <cell r="A3173" t="str">
            <v>ESPREG12013</v>
          </cell>
          <cell r="B3173" t="str">
            <v>ESP</v>
          </cell>
          <cell r="C3173" t="str">
            <v>Spain</v>
          </cell>
          <cell r="D3173" t="str">
            <v>Item 1</v>
          </cell>
          <cell r="E3173" t="str">
            <v>REG1</v>
          </cell>
          <cell r="F3173" t="str">
            <v>Notification procedures</v>
          </cell>
          <cell r="G3173">
            <v>2013</v>
          </cell>
          <cell r="H3173">
            <v>2013</v>
          </cell>
          <cell r="I3173" t="str">
            <v>A written notice with statement of reasons for dismissal to be supplied to the employee (“Dismissal letter”) plus notification to workers’ representatives in the case of dismissal based on technical, organizational, economic or production-related grounds (art. 52c and 53c, Statute of Workers’ Rights, SWR hereafter).
In case of objective dismissal (related to personal grounds or economic redundancy, but without fault) simultaneously to the letter, a compensation pay for dismissal is placed at the disposal of the worker.
Other formal requirements for dismissal can be set out by collective agreements provisions.  
Information on sanctions imposed based on severe breach is provided to the representatives of workers.</v>
          </cell>
          <cell r="J3173">
            <v>1.5</v>
          </cell>
          <cell r="M3173">
            <v>3</v>
          </cell>
          <cell r="P3173">
            <v>40951</v>
          </cell>
        </row>
        <row r="3174">
          <cell r="A3174" t="str">
            <v>ESPREG22013</v>
          </cell>
          <cell r="B3174" t="str">
            <v>ESP</v>
          </cell>
          <cell r="C3174" t="str">
            <v>Spain</v>
          </cell>
          <cell r="D3174" t="str">
            <v>Item 2</v>
          </cell>
          <cell r="E3174" t="str">
            <v>REG2</v>
          </cell>
          <cell r="F3174" t="str">
            <v>Delay before notice can start</v>
          </cell>
          <cell r="G3174">
            <v>2013</v>
          </cell>
          <cell r="H3174">
            <v>2013</v>
          </cell>
          <cell r="I3174" t="str">
            <v>Letter sent by mail or handed directly to employee.</v>
          </cell>
          <cell r="J3174">
            <v>1</v>
          </cell>
          <cell r="M3174">
            <v>0</v>
          </cell>
        </row>
        <row r="3175">
          <cell r="A3175" t="str">
            <v>ESPREG32013</v>
          </cell>
          <cell r="B3175" t="str">
            <v>ESP</v>
          </cell>
          <cell r="C3175" t="str">
            <v>Spain</v>
          </cell>
          <cell r="D3175" t="str">
            <v>Item 3</v>
          </cell>
          <cell r="E3175" t="str">
            <v>REG3A, REG3B, REG3C</v>
          </cell>
          <cell r="F3175" t="str">
            <v>Notice / tenure</v>
          </cell>
          <cell r="G3175">
            <v>2013</v>
          </cell>
          <cell r="H3175">
            <v>2013</v>
          </cell>
          <cell r="I3175" t="str">
            <v>Workers dismissed for “objective” reasons: 15d.</v>
          </cell>
          <cell r="J3175">
            <v>0.5</v>
          </cell>
          <cell r="K3175">
            <v>0.5</v>
          </cell>
          <cell r="L3175">
            <v>0.5</v>
          </cell>
          <cell r="M3175">
            <v>2</v>
          </cell>
          <cell r="N3175">
            <v>1</v>
          </cell>
          <cell r="O3175">
            <v>0</v>
          </cell>
        </row>
        <row r="3176">
          <cell r="A3176" t="str">
            <v>ESPREG42013</v>
          </cell>
          <cell r="B3176" t="str">
            <v>ESP</v>
          </cell>
          <cell r="C3176" t="str">
            <v>Spain</v>
          </cell>
          <cell r="D3176" t="str">
            <v>Item 4</v>
          </cell>
          <cell r="E3176" t="str">
            <v>REG4A, REG4B, REG4C</v>
          </cell>
          <cell r="F3176" t="str">
            <v>Severance pay / tenure</v>
          </cell>
          <cell r="G3176">
            <v>2013</v>
          </cell>
          <cell r="H3176">
            <v>2013</v>
          </cell>
          <cell r="I3176" t="str">
            <v xml:space="preserve">Workers dismissed for “objective” reasons: 2/3 of a month’s pay per year of service up to a maximum of 12 months. 
Severance pay on grounds of expiring or end-date concerning fixed-term contracts: specific task or service and temporary contracts. This compensation is provided for by Article 49.1c SWR. Severance pay is calculated on 12 days of salary per year of service (instead of 8 days) except for training contracts and interim contracts thus suppressing the reference to insertion contract as far as this section is concerned.
The Thirteen Transitional Provision of Statute of Workers’ Rights is gradually applicable to increasing severance pay on grounds of expiring date for fixed-term contracts (twelve days) since its immediate application might have had some incidence on job creation.  
As for permanent contracts drawn up by firms of less than 25 employees, where contracts are extinguished on grounds of objective reasons –also regarding collective dismissals- the Wage Guarantee Fund  (FOGASA) pays a part of the compensation due to worker – equivalent amount of 8 days pay per year of service, with the periods of up to 1 year prorated by months- the WGF is not responsible for any compensation if the extinct decision is declared unfair and so the employer must pay in such cases the total severance payment.
The amount to be received by the employee is the same applicable to firms with more than 25 employees.
</v>
          </cell>
          <cell r="J3176">
            <v>0.5</v>
          </cell>
          <cell r="K3176">
            <v>2.67</v>
          </cell>
          <cell r="L3176">
            <v>12</v>
          </cell>
          <cell r="M3176">
            <v>1</v>
          </cell>
          <cell r="N3176">
            <v>4</v>
          </cell>
          <cell r="O3176">
            <v>4</v>
          </cell>
        </row>
        <row r="3177">
          <cell r="A3177" t="str">
            <v>ESPREG52013</v>
          </cell>
          <cell r="B3177" t="str">
            <v>ESP</v>
          </cell>
          <cell r="C3177" t="str">
            <v>Spain</v>
          </cell>
          <cell r="D3177" t="str">
            <v>Item 5</v>
          </cell>
          <cell r="E3177" t="str">
            <v>REG5</v>
          </cell>
          <cell r="F3177" t="str">
            <v>Definition of justified or unfair dismissal</v>
          </cell>
          <cell r="G3177">
            <v>2013</v>
          </cell>
          <cell r="H3177">
            <v>2013</v>
          </cell>
          <cell r="I3177"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3177">
            <v>2</v>
          </cell>
          <cell r="M3177">
            <v>4</v>
          </cell>
        </row>
        <row r="3178">
          <cell r="A3178" t="str">
            <v>ESPREG62013</v>
          </cell>
          <cell r="B3178" t="str">
            <v>ESP</v>
          </cell>
          <cell r="C3178" t="str">
            <v>Spain</v>
          </cell>
          <cell r="D3178" t="str">
            <v>Item 6</v>
          </cell>
          <cell r="E3178" t="str">
            <v>REG6</v>
          </cell>
          <cell r="F3178" t="str">
            <v>Trial period</v>
          </cell>
          <cell r="G3178">
            <v>2013</v>
          </cell>
          <cell r="H3178">
            <v>2013</v>
          </cell>
          <cell r="I3178" t="str">
            <v xml:space="preserve">The length of trial period shall be the one established by collective agreements and if there is no provision on this matter, this period cannot be longer than six months for qualified technicians nor two months for the rest of workers (3 months in firms with less than 25 workers).
A new type of employment contract was created in 2012, the Permanent Employment Contract to Support Entrepreneurs available exclusively to SMEs with less than 50 employees that did not make unfair or collective dismissals in the 6 months preceding hiring. This contract sets the duration of trial period to 1 year. 
</v>
          </cell>
          <cell r="J3178">
            <v>4</v>
          </cell>
          <cell r="M3178">
            <v>4</v>
          </cell>
          <cell r="P3178">
            <v>41245</v>
          </cell>
        </row>
        <row r="3179">
          <cell r="A3179" t="str">
            <v>ESPREG72013</v>
          </cell>
          <cell r="B3179" t="str">
            <v>ESP</v>
          </cell>
          <cell r="C3179" t="str">
            <v>Spain</v>
          </cell>
          <cell r="D3179" t="str">
            <v>Item 7</v>
          </cell>
          <cell r="E3179" t="str">
            <v>REG7</v>
          </cell>
          <cell r="F3179" t="str">
            <v xml:space="preserve">Compensation following unfair dismissal </v>
          </cell>
          <cell r="G3179">
            <v>2013</v>
          </cell>
          <cell r="H3179">
            <v>2013</v>
          </cell>
          <cell r="I3179" t="str">
            <v>A new level for severance pay concerning unfair dismissal is established which is calculated on 33 days pay per year of service with an upper limit of 24 months pay. This is fully applicable to contracts signed as from the entry into force of the Royal Decree Law 3/2012, that is 12 February 2012.
As for contracts drawn up before this date -12 February 2012- and being extinguished after that date, severance pay for unfair dismissal is calculated on 45 of salary per year of service prior to 12 February 2012 and calculated on 33 days of salary per year of service rendered after that date i.e. the severance pay is calculated for each period in accordance with the amount provided for by the existing rule as to each of them. Nevertheless, the total amount will not be higher than 720 days of salary unless from the calculation of the compensation for the previous period prior to the entry into force of the RDL 3/2012 (12nd February 2012) resulted in a higher number of days, in which case it will be applied the latter as a maximum severance pay without this amount being higher than 42 months pay, in any case.
No interim wages for the duration of the judicial procedure when the employer opts for the severance pay. These interim wages remain only if the employer accepts reinstatement as an option with respect of a dismissal declared as unfair or as a consequence of being declared null, except for legal representatives of workers and union delegates since they can choose between reinstatement and severance pay and in both cases they are entitled to receive interim wages.
Calculation: 22-month compensation minus severance pay as reported in item 4 (12 months).</v>
          </cell>
          <cell r="J3179">
            <v>10</v>
          </cell>
          <cell r="M3179">
            <v>2</v>
          </cell>
          <cell r="P3179">
            <v>41245</v>
          </cell>
        </row>
        <row r="3180">
          <cell r="A3180" t="str">
            <v>ESPREG82013</v>
          </cell>
          <cell r="B3180" t="str">
            <v>ESP</v>
          </cell>
          <cell r="C3180" t="str">
            <v>Spain</v>
          </cell>
          <cell r="D3180" t="str">
            <v>Item 8</v>
          </cell>
          <cell r="E3180" t="str">
            <v>REG8</v>
          </cell>
          <cell r="F3180" t="str">
            <v>Possibility of reinstatement following unfair dismissal</v>
          </cell>
          <cell r="G3180">
            <v>2013</v>
          </cell>
          <cell r="H3180">
            <v>2013</v>
          </cell>
          <cell r="I3180"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3180">
            <v>0</v>
          </cell>
          <cell r="M3180">
            <v>0</v>
          </cell>
        </row>
        <row r="3181">
          <cell r="A3181" t="str">
            <v>ESPREG92013</v>
          </cell>
          <cell r="B3181" t="str">
            <v>ESP</v>
          </cell>
          <cell r="C3181" t="str">
            <v>Spain</v>
          </cell>
          <cell r="D3181" t="str">
            <v>Item 9</v>
          </cell>
          <cell r="E3181" t="str">
            <v>REG9</v>
          </cell>
          <cell r="F3181" t="str">
            <v>Maximum time for claim</v>
          </cell>
          <cell r="G3181">
            <v>2013</v>
          </cell>
          <cell r="H3181">
            <v>2013</v>
          </cell>
          <cell r="I3181" t="str">
            <v>The worker can file a claim against dismissal within 20 working days following the date of effect of the dismissal. 
Calculation: 20 working days = approx. one calendar month</v>
          </cell>
          <cell r="J3181">
            <v>1</v>
          </cell>
          <cell r="M3181">
            <v>1</v>
          </cell>
        </row>
        <row r="3182">
          <cell r="A3182" t="str">
            <v>ESPFTC12013</v>
          </cell>
          <cell r="B3182" t="str">
            <v>ESP</v>
          </cell>
          <cell r="C3182" t="str">
            <v>Spain</v>
          </cell>
          <cell r="D3182" t="str">
            <v>Item 10</v>
          </cell>
          <cell r="E3182" t="str">
            <v>FTC1</v>
          </cell>
          <cell r="F3182" t="str">
            <v>Valid cases for use of fixed-term contracts, other than  “objective”  or “material” situation</v>
          </cell>
          <cell r="G3182">
            <v>2013</v>
          </cell>
          <cell r="H3182">
            <v>2013</v>
          </cell>
          <cell r="I3182"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3182">
            <v>1.5</v>
          </cell>
          <cell r="M3182">
            <v>3</v>
          </cell>
        </row>
        <row r="3183">
          <cell r="A3183" t="str">
            <v>ESPFTC22013</v>
          </cell>
          <cell r="B3183" t="str">
            <v>ESP</v>
          </cell>
          <cell r="C3183" t="str">
            <v>Spain</v>
          </cell>
          <cell r="D3183" t="str">
            <v>Item 11</v>
          </cell>
          <cell r="E3183" t="str">
            <v>FTC2</v>
          </cell>
          <cell r="F3183" t="str">
            <v>Maximum number of successive fixed-term contracts</v>
          </cell>
          <cell r="G3183">
            <v>2013</v>
          </cell>
          <cell r="H3183">
            <v>2013</v>
          </cell>
          <cell r="I3183" t="str">
            <v>Temporary increase in workload: contract can be extended or renewed only once, within the maximum duration. Specific task or service contracts: no limit specified, within the maximum duration. Training contracts: may be extended for six months up to two years, or three years by collective agreement, and up to four years for workers with disabilities. Professionalising contract (contrato de trabajo en prácticas): no limit specified within maximum duration</v>
          </cell>
          <cell r="J3183">
            <v>3</v>
          </cell>
          <cell r="M3183">
            <v>3</v>
          </cell>
        </row>
        <row r="3184">
          <cell r="A3184" t="str">
            <v>ESPFTC32013</v>
          </cell>
          <cell r="B3184" t="str">
            <v>ESP</v>
          </cell>
          <cell r="C3184" t="str">
            <v>Spain</v>
          </cell>
          <cell r="D3184" t="str">
            <v>Item 12</v>
          </cell>
          <cell r="E3184" t="str">
            <v>FTC3</v>
          </cell>
          <cell r="F3184" t="str">
            <v>Maximum cumulated duration of successive fixed-term contracts</v>
          </cell>
          <cell r="G3184">
            <v>2013</v>
          </cell>
          <cell r="H3184">
            <v>2013</v>
          </cell>
          <cell r="I3184" t="str">
            <v xml:space="preserve">Specific task or service contract: 3 years allowing for a 12 months possible extension.
Temporary increase in workload: 6 months within a period of 12 months or, as a maximum, 12 months within a period of 18 months.
Training and apprenticeship contract: 
Since 31st August 2011, 1 year minimum duration and 2 years maximum duration.
Since 12nd February 2012, 1 year minimum duration and 3 years maximum duration.
No restriction on duration for a worker with disability.
Professionalising contract (contrato de trabajo en prácticas): 6 months minimum duration and 2 years maximum duration.
Replacement contract for workers near retirement: time left until the replaced worker reaches the age of 65, i.e. up to a maximum of 48 or 52 months, according to the age of the worker who retires.
Calculation: average of increase in workload (12), specific task or service (48), training (36) and professionalising (24) contracts.
</v>
          </cell>
          <cell r="J3184">
            <v>30</v>
          </cell>
          <cell r="M3184">
            <v>2</v>
          </cell>
          <cell r="P3184" t="str">
            <v xml:space="preserve">12/2/2012
New score:
30 months
</v>
          </cell>
        </row>
        <row r="3185">
          <cell r="A3185" t="str">
            <v>ESPTWA12013</v>
          </cell>
          <cell r="B3185" t="str">
            <v>ESP</v>
          </cell>
          <cell r="C3185" t="str">
            <v>Spain</v>
          </cell>
          <cell r="D3185" t="str">
            <v>Item 13</v>
          </cell>
          <cell r="E3185" t="str">
            <v>TWA1</v>
          </cell>
          <cell r="F3185" t="str">
            <v>Types of work for which TWA employment is legal</v>
          </cell>
          <cell r="G3185">
            <v>2013</v>
          </cell>
          <cell r="H3185">
            <v>2013</v>
          </cell>
          <cell r="I3185" t="str">
            <v xml:space="preserve">Same conditions of use as for fixed-term contracts. Additional restrictions imposed by collective agreements exist in the construction and steel industries.
Since April 1, 2011 new restrictions cannot be set out unless justified reasons based on general interest regarding safety of TWA workers, on guaranteeing labour market functioning as well as to avoid possible abuse.
</v>
          </cell>
          <cell r="J3185">
            <v>2.5</v>
          </cell>
          <cell r="M3185">
            <v>2.25</v>
          </cell>
        </row>
        <row r="3186">
          <cell r="A3186" t="str">
            <v>ESPTWA22013</v>
          </cell>
          <cell r="B3186" t="str">
            <v>ESP</v>
          </cell>
          <cell r="C3186" t="str">
            <v>Spain</v>
          </cell>
          <cell r="D3186" t="str">
            <v>Item 14</v>
          </cell>
          <cell r="E3186" t="str">
            <v>TWA2A, TWA2B</v>
          </cell>
          <cell r="F3186" t="str">
            <v>Are there any restrictions on the number of renewals of a TWA contract?</v>
          </cell>
          <cell r="G3186">
            <v>2013</v>
          </cell>
          <cell r="H3186">
            <v>2013</v>
          </cell>
          <cell r="I3186" t="str">
            <v>General rules applicable to temporary contracts and fixed-term employment contracts.
No limitation for renewals of contracts between the agency and the worker.</v>
          </cell>
          <cell r="J3186" t="str">
            <v>Yes</v>
          </cell>
          <cell r="K3186" t="str">
            <v>Yes</v>
          </cell>
          <cell r="M3186">
            <v>4</v>
          </cell>
          <cell r="N3186">
            <v>4</v>
          </cell>
        </row>
        <row r="3187">
          <cell r="A3187" t="str">
            <v>ESPTWA32013</v>
          </cell>
          <cell r="B3187" t="str">
            <v>ESP</v>
          </cell>
          <cell r="C3187" t="str">
            <v>Spain</v>
          </cell>
          <cell r="D3187" t="str">
            <v>Item 15</v>
          </cell>
          <cell r="E3187" t="str">
            <v>TWA3A, TWA3B</v>
          </cell>
          <cell r="F3187" t="str">
            <v>Maximum cumulated duration of temporary work contracts</v>
          </cell>
          <cell r="G3187">
            <v>2013</v>
          </cell>
          <cell r="H3187">
            <v>2013</v>
          </cell>
          <cell r="I3187"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
Calculation: average of specific task or service (48 months) and other reasons (24 months)</v>
          </cell>
          <cell r="J3187">
            <v>36</v>
          </cell>
          <cell r="K3187">
            <v>100</v>
          </cell>
          <cell r="M3187">
            <v>1</v>
          </cell>
          <cell r="N3187">
            <v>0</v>
          </cell>
        </row>
        <row r="3188">
          <cell r="A3188" t="str">
            <v>ESPTWA42013</v>
          </cell>
          <cell r="B3188" t="str">
            <v>ESP</v>
          </cell>
          <cell r="C3188" t="str">
            <v>Spain</v>
          </cell>
          <cell r="D3188" t="str">
            <v>Item 16</v>
          </cell>
          <cell r="E3188" t="str">
            <v>TWA4</v>
          </cell>
          <cell r="F3188" t="str">
            <v>Authorisation and reporting obligations</v>
          </cell>
          <cell r="G3188">
            <v>2013</v>
          </cell>
          <cell r="H3188">
            <v>2013</v>
          </cell>
          <cell r="I3188"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3188">
            <v>3</v>
          </cell>
          <cell r="M3188">
            <v>6</v>
          </cell>
        </row>
        <row r="3189">
          <cell r="A3189" t="str">
            <v>ESPTWA52013</v>
          </cell>
          <cell r="B3189" t="str">
            <v>ESP</v>
          </cell>
          <cell r="C3189" t="str">
            <v>Spain</v>
          </cell>
          <cell r="D3189" t="str">
            <v>Item 17</v>
          </cell>
          <cell r="E3189" t="str">
            <v>TWA5</v>
          </cell>
          <cell r="F3189" t="str">
            <v>Equal treatment for TWA workers</v>
          </cell>
          <cell r="G3189">
            <v>2013</v>
          </cell>
          <cell r="H3189">
            <v>2013</v>
          </cell>
          <cell r="I3189" t="str">
            <v>Workers hired so as to be placed at disposal of user-firms will be entitled to the essential working/employment conditions applicable to which would have been corresponded if they would have been hired directly by the user-firm regarding the same job and during the time of provision of service.
Essential working/employment conditions are considered as such:
Remuneration: all fixed and variable components on the wage linked to the job to be performed as set out by the collective agreement applied to the user-firm. In any case it should include the proportional part corresponding to weekly days off, extra payments, public holidays and annual leave</v>
          </cell>
          <cell r="J3189">
            <v>2</v>
          </cell>
          <cell r="M3189">
            <v>6</v>
          </cell>
        </row>
        <row r="3190">
          <cell r="A3190" t="str">
            <v>ESPCD12013</v>
          </cell>
          <cell r="B3190" t="str">
            <v>ESP</v>
          </cell>
          <cell r="C3190" t="str">
            <v>Spain</v>
          </cell>
          <cell r="D3190" t="str">
            <v>Item 18</v>
          </cell>
          <cell r="E3190" t="str">
            <v>CD1</v>
          </cell>
          <cell r="F3190" t="str">
            <v>Definition of collective dismissal</v>
          </cell>
          <cell r="G3190">
            <v>2013</v>
          </cell>
          <cell r="H3190">
            <v>2013</v>
          </cell>
          <cell r="I3190" t="str">
            <v>Within 90 days, 10+ workers in firms &lt;100 employees; 10%+ in firms 100-299; 30+ workers in firms 300+ employees.</v>
          </cell>
          <cell r="J3190">
            <v>3</v>
          </cell>
          <cell r="M3190">
            <v>4.5</v>
          </cell>
        </row>
        <row r="3191">
          <cell r="A3191" t="str">
            <v>ESPCD22013</v>
          </cell>
          <cell r="B3191" t="str">
            <v>ESP</v>
          </cell>
          <cell r="C3191" t="str">
            <v>Spain</v>
          </cell>
          <cell r="D3191" t="str">
            <v>Item 19</v>
          </cell>
          <cell r="E3191" t="str">
            <v>CD2</v>
          </cell>
          <cell r="F3191" t="str">
            <v>Additional notification requirements in case of collective dismissals</v>
          </cell>
          <cell r="G3191">
            <v>2013</v>
          </cell>
          <cell r="H3191">
            <v>2013</v>
          </cell>
          <cell r="I3191" t="str">
            <v xml:space="preserve">Notification of employee representatives: Duty to inform and consult with Works Council or trade union delegation. Notification of public authorities: Notification of labour authority. 
The consultation should deal with, at least, the possibilities of avoiding or reducing collective dismissal while mitigating its effects by means of other accompanied social measures such as replacement measures or training and re-training actions for improving employability and not compulsorily for dealing with collective measure reasons.
The notification on the opening of a consultation period will be made by a written statement to representatives of workers whose content should include:
-specification of causes
-number and job classification of workers affected
-number and job classification of workers employed during the last year.
-time period to proceed with dismissals.
-selection criteria regarding the workers affected by the measure.
In addition, an explanatory report concerning the reasons for collective dismissal and aspects related to them.
In general terms, the written notification will be accompanied by all needed information so as to justify the reasons for collective dismissal.
</v>
          </cell>
          <cell r="J3191">
            <v>1.5</v>
          </cell>
          <cell r="M3191">
            <v>4.5</v>
          </cell>
          <cell r="P3191">
            <v>41245</v>
          </cell>
        </row>
        <row r="3192">
          <cell r="A3192" t="str">
            <v>ESPCD32013</v>
          </cell>
          <cell r="B3192" t="str">
            <v>ESP</v>
          </cell>
          <cell r="C3192" t="str">
            <v>Spain</v>
          </cell>
          <cell r="D3192" t="str">
            <v>Item 20</v>
          </cell>
          <cell r="E3192" t="str">
            <v>CD3</v>
          </cell>
          <cell r="F3192" t="str">
            <v>Additional delays involved in case of collective dismissals</v>
          </cell>
          <cell r="G3192">
            <v>2013</v>
          </cell>
          <cell r="H3192">
            <v>2013</v>
          </cell>
          <cell r="I3192" t="str">
            <v>Period of consultation required with the representatives of workers of 30 days (15 days in enterprises of less than 50 workers). There is also the possibility that the labour authority contest the arrangements achieved during the consultation period if considered to be concluded unlawfully, deceit, by coercion or abuse or where the benefit management institution reports that there is no cause accrediting legal unemployment situation. And Labour and Social Security Inspectorate can intervene in the proceeding issuing a report on the aspects included within the employer’s notification initiating the procedure, as well as concerning the unemployment benefits management institution.
Once the period of consultation has ended, the employer must notify, on individual basis, the decision of dismissal to workers concerned.
Calculation: 29 days = 30 days for consultation - 1 day for individual dismissal at Item 2.</v>
          </cell>
          <cell r="J3192">
            <v>29</v>
          </cell>
          <cell r="M3192">
            <v>2</v>
          </cell>
          <cell r="P3192">
            <v>41245</v>
          </cell>
        </row>
        <row r="3193">
          <cell r="A3193" t="str">
            <v>ESPCD42013</v>
          </cell>
          <cell r="B3193" t="str">
            <v>ESP</v>
          </cell>
          <cell r="C3193" t="str">
            <v>Spain</v>
          </cell>
          <cell r="D3193" t="str">
            <v>Item 21</v>
          </cell>
          <cell r="E3193" t="str">
            <v>CD4</v>
          </cell>
          <cell r="F3193" t="str">
            <v>Other special costs to employers in case of collective dismissals</v>
          </cell>
          <cell r="G3193">
            <v>2013</v>
          </cell>
          <cell r="H3193">
            <v>2013</v>
          </cell>
          <cell r="I3193" t="str">
            <v xml:space="preserve">The consultation with representatives must be aimed, at least, at avoiding or reducing collective dismissal while mitigating its effects by means of accompanied social measures such as replacement measures, or training and occupational retraining for improving employability, and not compulsorily for dealing with reasons of collective measure.
New design for accompanied social measures:
Firms carrying out a collective dismissal affecting more than 50 workers should offer to these employees concerned an external replacement plan through the authorized employment agencies. This plan, designed for a minimum period of 6 months should include training actions and professional counselling measures, personalized assistance to the employee concerned as well as an active job-seeking support. In any case, the abovementioned is not applicable to those firms that are subject to a bankruptcy procedure. The cost of carrying out and implementation for this plan will not fall on workers, in any case.
The non-compliance with this obligation established or as regards accompanied social measures taken on by the employer could result in a claim proceeding for its compliance by the part of the workers, without prejudice to administrative responsibilities which may proceed based on its non-compliance.
Calculation: average of large and small size of dismissal (1+0)/2=0.5
</v>
          </cell>
          <cell r="J3193">
            <v>0.5</v>
          </cell>
          <cell r="M3193">
            <v>1.5</v>
          </cell>
        </row>
        <row r="3194">
          <cell r="A3194" t="str">
            <v>DEUREG12012</v>
          </cell>
          <cell r="B3194" t="str">
            <v>DEU</v>
          </cell>
          <cell r="C3194" t="str">
            <v>Germany</v>
          </cell>
          <cell r="D3194" t="str">
            <v>Item 1</v>
          </cell>
          <cell r="E3194" t="str">
            <v>REG1</v>
          </cell>
          <cell r="F3194" t="str">
            <v>Notification procedures</v>
          </cell>
          <cell r="G3194">
            <v>2012</v>
          </cell>
          <cell r="H3194">
            <v>2012</v>
          </cell>
          <cell r="I3194"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3194">
            <v>2.5</v>
          </cell>
          <cell r="M3194">
            <v>5</v>
          </cell>
        </row>
        <row r="3195">
          <cell r="A3195" t="str">
            <v>DEUREG22012</v>
          </cell>
          <cell r="B3195" t="str">
            <v>DEU</v>
          </cell>
          <cell r="C3195" t="str">
            <v>Germany</v>
          </cell>
          <cell r="D3195" t="str">
            <v>Item 2</v>
          </cell>
          <cell r="E3195" t="str">
            <v>REG2</v>
          </cell>
          <cell r="F3195" t="str">
            <v>Delay before notice can start</v>
          </cell>
          <cell r="G3195">
            <v>2012</v>
          </cell>
          <cell r="H3195">
            <v>2012</v>
          </cell>
          <cell r="I3195"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3195">
            <v>16</v>
          </cell>
          <cell r="M3195">
            <v>2</v>
          </cell>
        </row>
        <row r="3196">
          <cell r="A3196" t="str">
            <v>DEUREG32012</v>
          </cell>
          <cell r="B3196" t="str">
            <v>DEU</v>
          </cell>
          <cell r="C3196" t="str">
            <v>Germany</v>
          </cell>
          <cell r="D3196" t="str">
            <v>Item 3</v>
          </cell>
          <cell r="E3196" t="str">
            <v>REG3A, REG3B, REG3C</v>
          </cell>
          <cell r="F3196" t="str">
            <v>Notice / tenure</v>
          </cell>
          <cell r="G3196">
            <v>2012</v>
          </cell>
          <cell r="H3196">
            <v>2012</v>
          </cell>
          <cell r="I3196" t="str">
            <v xml:space="preserve">All workers: 2w in trial period, 4w&lt;2y, 1m&lt;5y, 2m&lt;8y, 3m&lt;10y, 4m&lt;12y, 5m&lt;15y, 6m&lt;20y, 7m&gt;20y. (Notice periods &gt;4w only apply to workers above 25 years of age.)
9 months tenure: 4 weeks, 4 years tenure: 1 month, 20 years tenure: 7 months.
</v>
          </cell>
          <cell r="J3196">
            <v>1</v>
          </cell>
          <cell r="K3196">
            <v>1</v>
          </cell>
          <cell r="L3196">
            <v>7</v>
          </cell>
          <cell r="M3196">
            <v>3</v>
          </cell>
          <cell r="N3196">
            <v>2</v>
          </cell>
          <cell r="O3196">
            <v>4</v>
          </cell>
        </row>
        <row r="3197">
          <cell r="A3197" t="str">
            <v>DEUREG42012</v>
          </cell>
          <cell r="B3197" t="str">
            <v>DEU</v>
          </cell>
          <cell r="C3197" t="str">
            <v>Germany</v>
          </cell>
          <cell r="D3197" t="str">
            <v>Item 4</v>
          </cell>
          <cell r="E3197" t="str">
            <v>REG4A, REG4B, REG4C</v>
          </cell>
          <cell r="F3197" t="str">
            <v>Severance pay / tenure</v>
          </cell>
          <cell r="G3197">
            <v>2012</v>
          </cell>
          <cell r="H3197">
            <v>2012</v>
          </cell>
          <cell r="I3197"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3197">
            <v>9.4E-2</v>
          </cell>
          <cell r="K3197">
            <v>0.5</v>
          </cell>
          <cell r="L3197">
            <v>2.5</v>
          </cell>
          <cell r="M3197">
            <v>1</v>
          </cell>
          <cell r="N3197">
            <v>1</v>
          </cell>
          <cell r="O3197">
            <v>1</v>
          </cell>
        </row>
        <row r="3198">
          <cell r="A3198" t="str">
            <v>DEUREG52012</v>
          </cell>
          <cell r="B3198" t="str">
            <v>DEU</v>
          </cell>
          <cell r="C3198" t="str">
            <v>Germany</v>
          </cell>
          <cell r="D3198" t="str">
            <v>Item 5</v>
          </cell>
          <cell r="E3198" t="str">
            <v>REG5</v>
          </cell>
          <cell r="F3198" t="str">
            <v>Definition of justified or unfair dismissal</v>
          </cell>
          <cell r="G3198">
            <v>2012</v>
          </cell>
          <cell r="H3198">
            <v>2012</v>
          </cell>
          <cell r="I3198"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3198">
            <v>2</v>
          </cell>
          <cell r="M3198">
            <v>4</v>
          </cell>
        </row>
        <row r="3199">
          <cell r="A3199" t="str">
            <v>DEUREG62012</v>
          </cell>
          <cell r="B3199" t="str">
            <v>DEU</v>
          </cell>
          <cell r="C3199" t="str">
            <v>Germany</v>
          </cell>
          <cell r="D3199" t="str">
            <v>Item 6</v>
          </cell>
          <cell r="E3199" t="str">
            <v>REG6</v>
          </cell>
          <cell r="F3199" t="str">
            <v>Trial period</v>
          </cell>
          <cell r="G3199">
            <v>2012</v>
          </cell>
          <cell r="H3199">
            <v>2012</v>
          </cell>
          <cell r="I3199" t="str">
            <v>6 months (all workers)</v>
          </cell>
          <cell r="J3199">
            <v>6</v>
          </cell>
          <cell r="M3199">
            <v>3</v>
          </cell>
        </row>
        <row r="3200">
          <cell r="A3200" t="str">
            <v>DEUREG72012</v>
          </cell>
          <cell r="B3200" t="str">
            <v>DEU</v>
          </cell>
          <cell r="C3200" t="str">
            <v>Germany</v>
          </cell>
          <cell r="D3200" t="str">
            <v>Item 7</v>
          </cell>
          <cell r="E3200" t="str">
            <v>REG7</v>
          </cell>
          <cell r="F3200" t="str">
            <v xml:space="preserve">Compensation following unfair dismissal </v>
          </cell>
          <cell r="G3200">
            <v>2012</v>
          </cell>
          <cell r="H3200">
            <v>2012</v>
          </cell>
          <cell r="I3200"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3200">
            <v>15.5</v>
          </cell>
          <cell r="M3200">
            <v>3</v>
          </cell>
        </row>
        <row r="3201">
          <cell r="A3201" t="str">
            <v>DEUREG82012</v>
          </cell>
          <cell r="B3201" t="str">
            <v>DEU</v>
          </cell>
          <cell r="C3201" t="str">
            <v>Germany</v>
          </cell>
          <cell r="D3201" t="str">
            <v>Item 8</v>
          </cell>
          <cell r="E3201" t="str">
            <v>REG8</v>
          </cell>
          <cell r="F3201" t="str">
            <v>Possibility of reinstatement following unfair dismissal</v>
          </cell>
          <cell r="G3201">
            <v>2012</v>
          </cell>
          <cell r="H3201">
            <v>2012</v>
          </cell>
          <cell r="I3201"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3201">
            <v>1.5</v>
          </cell>
          <cell r="M3201">
            <v>3</v>
          </cell>
        </row>
        <row r="3202">
          <cell r="A3202" t="str">
            <v>DEUREG92012</v>
          </cell>
          <cell r="B3202" t="str">
            <v>DEU</v>
          </cell>
          <cell r="C3202" t="str">
            <v>Germany</v>
          </cell>
          <cell r="D3202" t="str">
            <v>Item 9</v>
          </cell>
          <cell r="E3202" t="str">
            <v>REG9</v>
          </cell>
          <cell r="F3202" t="str">
            <v>Maximum time for claim</v>
          </cell>
          <cell r="G3202">
            <v>2012</v>
          </cell>
          <cell r="H3202">
            <v>2012</v>
          </cell>
          <cell r="I3202" t="str">
            <v>3 weeks</v>
          </cell>
          <cell r="J3202">
            <v>0.75</v>
          </cell>
          <cell r="M3202">
            <v>1</v>
          </cell>
        </row>
        <row r="3203">
          <cell r="A3203" t="str">
            <v>DEUFTC12012</v>
          </cell>
          <cell r="B3203" t="str">
            <v>DEU</v>
          </cell>
          <cell r="C3203" t="str">
            <v>Germany</v>
          </cell>
          <cell r="D3203" t="str">
            <v>Item 10</v>
          </cell>
          <cell r="E3203" t="str">
            <v>FTC1</v>
          </cell>
          <cell r="F3203" t="str">
            <v>Valid cases for use of fixed-term contracts, other than  “objective”  or “material” situation</v>
          </cell>
          <cell r="G3203">
            <v>2012</v>
          </cell>
          <cell r="H3203">
            <v>2012</v>
          </cell>
          <cell r="I3203"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3203">
            <v>3</v>
          </cell>
          <cell r="M3203">
            <v>0</v>
          </cell>
        </row>
        <row r="3204">
          <cell r="A3204" t="str">
            <v>DEUFTC22012</v>
          </cell>
          <cell r="B3204" t="str">
            <v>DEU</v>
          </cell>
          <cell r="C3204" t="str">
            <v>Germany</v>
          </cell>
          <cell r="D3204" t="str">
            <v>Item 11</v>
          </cell>
          <cell r="E3204" t="str">
            <v>FTC2</v>
          </cell>
          <cell r="F3204" t="str">
            <v>Maximum number of successive fixed-term contracts</v>
          </cell>
          <cell r="G3204">
            <v>2012</v>
          </cell>
          <cell r="H3204">
            <v>2012</v>
          </cell>
          <cell r="I3204"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3204">
            <v>4</v>
          </cell>
          <cell r="M3204">
            <v>2</v>
          </cell>
        </row>
        <row r="3205">
          <cell r="A3205" t="str">
            <v>DEUFTC32012</v>
          </cell>
          <cell r="B3205" t="str">
            <v>DEU</v>
          </cell>
          <cell r="C3205" t="str">
            <v>Germany</v>
          </cell>
          <cell r="D3205" t="str">
            <v>Item 12</v>
          </cell>
          <cell r="E3205" t="str">
            <v>FTC3</v>
          </cell>
          <cell r="F3205" t="str">
            <v>Maximum cumulated duration of successive fixed-term contracts</v>
          </cell>
          <cell r="G3205">
            <v>2012</v>
          </cell>
          <cell r="H3205">
            <v>2012</v>
          </cell>
          <cell r="I3205" t="str">
            <v xml:space="preserve">24 months (No legal limit in case of objective reason). Exceptions: launching a new business: 48 months, older unemployed (see above): 60 months
Calculation: average of 24 and 48 months.
</v>
          </cell>
          <cell r="J3205">
            <v>36</v>
          </cell>
          <cell r="M3205">
            <v>1</v>
          </cell>
        </row>
        <row r="3206">
          <cell r="A3206" t="str">
            <v>DEUTWA12012</v>
          </cell>
          <cell r="B3206" t="str">
            <v>DEU</v>
          </cell>
          <cell r="C3206" t="str">
            <v>Germany</v>
          </cell>
          <cell r="D3206" t="str">
            <v>Item 13</v>
          </cell>
          <cell r="E3206" t="str">
            <v>TWA1</v>
          </cell>
          <cell r="F3206" t="str">
            <v>Types of work for which TWA employment is legal</v>
          </cell>
          <cell r="G3206">
            <v>2012</v>
          </cell>
          <cell r="H3206">
            <v>2012</v>
          </cell>
          <cell r="I3206" t="str">
            <v xml:space="preserve">General, with exception of construction industry. In the construction industry the law does not prohibit the use of TAW employment if there is a universally-binding collective agreement allowing its use, which at the moment is not the case. </v>
          </cell>
          <cell r="J3206">
            <v>3</v>
          </cell>
          <cell r="M3206">
            <v>1.5</v>
          </cell>
        </row>
        <row r="3207">
          <cell r="A3207" t="str">
            <v>DEUTWA22012</v>
          </cell>
          <cell r="B3207" t="str">
            <v>DEU</v>
          </cell>
          <cell r="C3207" t="str">
            <v>Germany</v>
          </cell>
          <cell r="D3207" t="str">
            <v>Item 14</v>
          </cell>
          <cell r="E3207" t="str">
            <v>TWA2A, TWA2B</v>
          </cell>
          <cell r="F3207" t="str">
            <v>Are there any restrictions on the number of renewals of a TWA contract?</v>
          </cell>
          <cell r="G3207">
            <v>2012</v>
          </cell>
          <cell r="H3207">
            <v>2012</v>
          </cell>
          <cell r="I3207" t="str">
            <v xml:space="preserve">No for assignments
Yes for contracts between the agency and the worker (see fixed term contracts - item 10)
</v>
          </cell>
          <cell r="J3207" t="str">
            <v>No</v>
          </cell>
          <cell r="K3207" t="str">
            <v>Yes</v>
          </cell>
          <cell r="M3207">
            <v>2</v>
          </cell>
          <cell r="N3207">
            <v>4</v>
          </cell>
        </row>
        <row r="3208">
          <cell r="A3208" t="str">
            <v>DEUTWA32012</v>
          </cell>
          <cell r="B3208" t="str">
            <v>DEU</v>
          </cell>
          <cell r="C3208" t="str">
            <v>Germany</v>
          </cell>
          <cell r="D3208" t="str">
            <v>Item 15</v>
          </cell>
          <cell r="E3208" t="str">
            <v>TWA3A, TWA3B</v>
          </cell>
          <cell r="F3208" t="str">
            <v>Maximum cumulated duration of temporary work contracts</v>
          </cell>
          <cell r="G3208">
            <v>2012</v>
          </cell>
          <cell r="H3208">
            <v>2012</v>
          </cell>
          <cell r="I3208" t="str">
            <v>No legal limit for assignments. However, limits can be set by collective agreements. 
Contracts between the agency and the worker can be open-ended.</v>
          </cell>
          <cell r="J3208">
            <v>100</v>
          </cell>
          <cell r="K3208">
            <v>100</v>
          </cell>
          <cell r="M3208">
            <v>0</v>
          </cell>
          <cell r="N3208">
            <v>0</v>
          </cell>
        </row>
        <row r="3209">
          <cell r="A3209" t="str">
            <v>DEUTWA42012</v>
          </cell>
          <cell r="B3209" t="str">
            <v>DEU</v>
          </cell>
          <cell r="C3209" t="str">
            <v>Germany</v>
          </cell>
          <cell r="D3209" t="str">
            <v>Item 16</v>
          </cell>
          <cell r="E3209" t="str">
            <v>TWA4</v>
          </cell>
          <cell r="F3209" t="str">
            <v>Authorisation and reporting obligations</v>
          </cell>
          <cell r="G3209">
            <v>2012</v>
          </cell>
          <cell r="H3209">
            <v>2012</v>
          </cell>
          <cell r="I3209" t="str">
            <v>TWA needs permission by labour authority and needs to report</v>
          </cell>
          <cell r="J3209">
            <v>3</v>
          </cell>
          <cell r="M3209">
            <v>6</v>
          </cell>
        </row>
        <row r="3210">
          <cell r="A3210" t="str">
            <v>DEUTWA52012</v>
          </cell>
          <cell r="B3210" t="str">
            <v>DEU</v>
          </cell>
          <cell r="C3210" t="str">
            <v>Germany</v>
          </cell>
          <cell r="D3210" t="str">
            <v>Item 17</v>
          </cell>
          <cell r="E3210" t="str">
            <v>TWA5</v>
          </cell>
          <cell r="F3210" t="str">
            <v>Equal treatment for TWA workers</v>
          </cell>
          <cell r="G3210">
            <v>2012</v>
          </cell>
          <cell r="H3210">
            <v>2012</v>
          </cell>
          <cell r="I3210" t="str">
            <v>Equal treatment on pay and conditions, but the principle of equal treatment can be waited as fas as the employees are protected by applicable collective agreements in the TWA sector.</v>
          </cell>
          <cell r="J3210">
            <v>1</v>
          </cell>
          <cell r="M3210">
            <v>3</v>
          </cell>
        </row>
        <row r="3211">
          <cell r="A3211" t="str">
            <v>DEUCD12012</v>
          </cell>
          <cell r="B3211" t="str">
            <v>DEU</v>
          </cell>
          <cell r="C3211" t="str">
            <v>Germany</v>
          </cell>
          <cell r="D3211" t="str">
            <v>Item 18</v>
          </cell>
          <cell r="E3211" t="str">
            <v>CD1</v>
          </cell>
          <cell r="F3211" t="str">
            <v>Definition of collective dismissal</v>
          </cell>
          <cell r="G3211">
            <v>2012</v>
          </cell>
          <cell r="H3211">
            <v>2012</v>
          </cell>
          <cell r="I3211" t="str">
            <v xml:space="preserve">Within 30 days, &gt;5 dimissals in firms 21-59 employees; 10% or &gt; 25 dismissals in firms 60-499; &gt;30 dismissals in firms &gt; 500 employees.
Firms with 20 employees or less are exempt from requirements for collective dismissals.
</v>
          </cell>
          <cell r="J3211">
            <v>4</v>
          </cell>
          <cell r="M3211">
            <v>6</v>
          </cell>
        </row>
        <row r="3212">
          <cell r="A3212" t="str">
            <v>DEUCD22012</v>
          </cell>
          <cell r="B3212" t="str">
            <v>DEU</v>
          </cell>
          <cell r="C3212" t="str">
            <v>Germany</v>
          </cell>
          <cell r="D3212" t="str">
            <v>Item 19</v>
          </cell>
          <cell r="E3212" t="str">
            <v>CD2</v>
          </cell>
          <cell r="F3212" t="str">
            <v>Additional notification requirements in case of collective dismissals</v>
          </cell>
          <cell r="G3212">
            <v>2012</v>
          </cell>
          <cell r="H3212">
            <v>2012</v>
          </cell>
          <cell r="I3212" t="str">
            <v>Notification of employee representatives: Consultation with Works Council. Notification of public authorities: Notification of local employment office.</v>
          </cell>
          <cell r="J3212">
            <v>1</v>
          </cell>
          <cell r="M3212">
            <v>3</v>
          </cell>
        </row>
        <row r="3213">
          <cell r="A3213" t="str">
            <v>DEUCD32012</v>
          </cell>
          <cell r="B3213" t="str">
            <v>DEU</v>
          </cell>
          <cell r="C3213" t="str">
            <v>Germany</v>
          </cell>
          <cell r="D3213" t="str">
            <v>Item 20</v>
          </cell>
          <cell r="E3213" t="str">
            <v>CD3</v>
          </cell>
          <cell r="F3213" t="str">
            <v>Additional delays involved in case of collective dismissals</v>
          </cell>
          <cell r="G3213">
            <v>2012</v>
          </cell>
          <cell r="H3213">
            <v>2012</v>
          </cell>
          <cell r="I3213"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3213">
            <v>14</v>
          </cell>
          <cell r="M3213">
            <v>1</v>
          </cell>
        </row>
        <row r="3214">
          <cell r="A3214" t="str">
            <v>DEUCD42012</v>
          </cell>
          <cell r="B3214" t="str">
            <v>DEU</v>
          </cell>
          <cell r="C3214" t="str">
            <v>Germany</v>
          </cell>
          <cell r="D3214" t="str">
            <v>Item 21</v>
          </cell>
          <cell r="E3214" t="str">
            <v>CD4</v>
          </cell>
          <cell r="F3214" t="str">
            <v>Other special costs to employers in case of collective dismissals</v>
          </cell>
          <cell r="G3214">
            <v>2012</v>
          </cell>
          <cell r="H3214">
            <v>2012</v>
          </cell>
          <cell r="I3214"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3214">
            <v>1.5</v>
          </cell>
          <cell r="M3214">
            <v>4.5</v>
          </cell>
        </row>
        <row r="3215">
          <cell r="A3215" t="str">
            <v>DEUREG12013</v>
          </cell>
          <cell r="B3215" t="str">
            <v>DEU</v>
          </cell>
          <cell r="C3215" t="str">
            <v>Germany</v>
          </cell>
          <cell r="D3215" t="str">
            <v>Item 1</v>
          </cell>
          <cell r="E3215" t="str">
            <v>REG1</v>
          </cell>
          <cell r="F3215" t="str">
            <v>Notification procedures</v>
          </cell>
          <cell r="G3215">
            <v>2013</v>
          </cell>
          <cell r="H3215">
            <v>2013</v>
          </cell>
          <cell r="I3215"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3215">
            <v>2.5</v>
          </cell>
          <cell r="M3215">
            <v>5</v>
          </cell>
        </row>
        <row r="3216">
          <cell r="A3216" t="str">
            <v>DEUREG22013</v>
          </cell>
          <cell r="B3216" t="str">
            <v>DEU</v>
          </cell>
          <cell r="C3216" t="str">
            <v>Germany</v>
          </cell>
          <cell r="D3216" t="str">
            <v>Item 2</v>
          </cell>
          <cell r="E3216" t="str">
            <v>REG2</v>
          </cell>
          <cell r="F3216" t="str">
            <v>Delay before notice can start</v>
          </cell>
          <cell r="G3216">
            <v>2013</v>
          </cell>
          <cell r="H3216">
            <v>2013</v>
          </cell>
          <cell r="I3216"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3216">
            <v>16</v>
          </cell>
          <cell r="M3216">
            <v>2</v>
          </cell>
        </row>
        <row r="3217">
          <cell r="A3217" t="str">
            <v>DEUREG32013</v>
          </cell>
          <cell r="B3217" t="str">
            <v>DEU</v>
          </cell>
          <cell r="C3217" t="str">
            <v>Germany</v>
          </cell>
          <cell r="D3217" t="str">
            <v>Item 3</v>
          </cell>
          <cell r="E3217" t="str">
            <v>REG3A, REG3B, REG3C</v>
          </cell>
          <cell r="F3217" t="str">
            <v>Notice / tenure</v>
          </cell>
          <cell r="G3217">
            <v>2013</v>
          </cell>
          <cell r="H3217">
            <v>2013</v>
          </cell>
          <cell r="I3217" t="str">
            <v xml:space="preserve">All workers: 2w in trial period, 4w&lt;2y, 1m&lt;5y, 2m&lt;8y, 3m&lt;10y, 4m&lt;12y, 5m&lt;15y, 6m&lt;20y, 7m&gt;20y. (Notice periods &gt;4w only apply to workers above 25 years of age.)
9 months tenure: 4 weeks, 4 years tenure: 1 month, 20 years tenure: 7 months.
</v>
          </cell>
          <cell r="J3217">
            <v>1</v>
          </cell>
          <cell r="K3217">
            <v>1</v>
          </cell>
          <cell r="L3217">
            <v>7</v>
          </cell>
          <cell r="M3217">
            <v>3</v>
          </cell>
          <cell r="N3217">
            <v>2</v>
          </cell>
          <cell r="O3217">
            <v>4</v>
          </cell>
        </row>
        <row r="3218">
          <cell r="A3218" t="str">
            <v>DEUREG42013</v>
          </cell>
          <cell r="B3218" t="str">
            <v>DEU</v>
          </cell>
          <cell r="C3218" t="str">
            <v>Germany</v>
          </cell>
          <cell r="D3218" t="str">
            <v>Item 4</v>
          </cell>
          <cell r="E3218" t="str">
            <v>REG4A, REG4B, REG4C</v>
          </cell>
          <cell r="F3218" t="str">
            <v>Severance pay / tenure</v>
          </cell>
          <cell r="G3218">
            <v>2013</v>
          </cell>
          <cell r="H3218">
            <v>2013</v>
          </cell>
          <cell r="I3218"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3218">
            <v>9.4E-2</v>
          </cell>
          <cell r="K3218">
            <v>0.5</v>
          </cell>
          <cell r="L3218">
            <v>2.5</v>
          </cell>
          <cell r="M3218">
            <v>1</v>
          </cell>
          <cell r="N3218">
            <v>1</v>
          </cell>
          <cell r="O3218">
            <v>1</v>
          </cell>
        </row>
        <row r="3219">
          <cell r="A3219" t="str">
            <v>DEUREG52013</v>
          </cell>
          <cell r="B3219" t="str">
            <v>DEU</v>
          </cell>
          <cell r="C3219" t="str">
            <v>Germany</v>
          </cell>
          <cell r="D3219" t="str">
            <v>Item 5</v>
          </cell>
          <cell r="E3219" t="str">
            <v>REG5</v>
          </cell>
          <cell r="F3219" t="str">
            <v>Definition of justified or unfair dismissal</v>
          </cell>
          <cell r="G3219">
            <v>2013</v>
          </cell>
          <cell r="H3219">
            <v>2013</v>
          </cell>
          <cell r="I3219"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3219">
            <v>2</v>
          </cell>
          <cell r="M3219">
            <v>4</v>
          </cell>
        </row>
        <row r="3220">
          <cell r="A3220" t="str">
            <v>DEUREG62013</v>
          </cell>
          <cell r="B3220" t="str">
            <v>DEU</v>
          </cell>
          <cell r="C3220" t="str">
            <v>Germany</v>
          </cell>
          <cell r="D3220" t="str">
            <v>Item 6</v>
          </cell>
          <cell r="E3220" t="str">
            <v>REG6</v>
          </cell>
          <cell r="F3220" t="str">
            <v>Trial period</v>
          </cell>
          <cell r="G3220">
            <v>2013</v>
          </cell>
          <cell r="H3220">
            <v>2013</v>
          </cell>
          <cell r="I3220" t="str">
            <v>6 months (all workers)</v>
          </cell>
          <cell r="J3220">
            <v>6</v>
          </cell>
          <cell r="M3220">
            <v>3</v>
          </cell>
        </row>
        <row r="3221">
          <cell r="A3221" t="str">
            <v>DEUREG72013</v>
          </cell>
          <cell r="B3221" t="str">
            <v>DEU</v>
          </cell>
          <cell r="C3221" t="str">
            <v>Germany</v>
          </cell>
          <cell r="D3221" t="str">
            <v>Item 7</v>
          </cell>
          <cell r="E3221" t="str">
            <v>REG7</v>
          </cell>
          <cell r="F3221" t="str">
            <v xml:space="preserve">Compensation following unfair dismissal </v>
          </cell>
          <cell r="G3221">
            <v>2013</v>
          </cell>
          <cell r="H3221">
            <v>2013</v>
          </cell>
          <cell r="I3221"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3221">
            <v>15.5</v>
          </cell>
          <cell r="M3221">
            <v>3</v>
          </cell>
        </row>
        <row r="3222">
          <cell r="A3222" t="str">
            <v>DEUREG82013</v>
          </cell>
          <cell r="B3222" t="str">
            <v>DEU</v>
          </cell>
          <cell r="C3222" t="str">
            <v>Germany</v>
          </cell>
          <cell r="D3222" t="str">
            <v>Item 8</v>
          </cell>
          <cell r="E3222" t="str">
            <v>REG8</v>
          </cell>
          <cell r="F3222" t="str">
            <v>Possibility of reinstatement following unfair dismissal</v>
          </cell>
          <cell r="G3222">
            <v>2013</v>
          </cell>
          <cell r="H3222">
            <v>2013</v>
          </cell>
          <cell r="I3222"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3222">
            <v>1.5</v>
          </cell>
          <cell r="M3222">
            <v>3</v>
          </cell>
        </row>
        <row r="3223">
          <cell r="A3223" t="str">
            <v>DEUREG92013</v>
          </cell>
          <cell r="B3223" t="str">
            <v>DEU</v>
          </cell>
          <cell r="C3223" t="str">
            <v>Germany</v>
          </cell>
          <cell r="D3223" t="str">
            <v>Item 9</v>
          </cell>
          <cell r="E3223" t="str">
            <v>REG9</v>
          </cell>
          <cell r="F3223" t="str">
            <v>Maximum time for claim</v>
          </cell>
          <cell r="G3223">
            <v>2013</v>
          </cell>
          <cell r="H3223">
            <v>2013</v>
          </cell>
          <cell r="I3223" t="str">
            <v>3 weeks</v>
          </cell>
          <cell r="J3223">
            <v>0.75</v>
          </cell>
          <cell r="M3223">
            <v>1</v>
          </cell>
        </row>
        <row r="3224">
          <cell r="A3224" t="str">
            <v>DEUFTC12013</v>
          </cell>
          <cell r="B3224" t="str">
            <v>DEU</v>
          </cell>
          <cell r="C3224" t="str">
            <v>Germany</v>
          </cell>
          <cell r="D3224" t="str">
            <v>Item 10</v>
          </cell>
          <cell r="E3224" t="str">
            <v>FTC1</v>
          </cell>
          <cell r="F3224" t="str">
            <v>Valid cases for use of fixed-term contracts, other than  “objective”  or “material” situation</v>
          </cell>
          <cell r="G3224">
            <v>2013</v>
          </cell>
          <cell r="H3224">
            <v>2013</v>
          </cell>
          <cell r="I3224"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3224">
            <v>3</v>
          </cell>
          <cell r="M3224">
            <v>0</v>
          </cell>
        </row>
        <row r="3225">
          <cell r="A3225" t="str">
            <v>DEUFTC22013</v>
          </cell>
          <cell r="B3225" t="str">
            <v>DEU</v>
          </cell>
          <cell r="C3225" t="str">
            <v>Germany</v>
          </cell>
          <cell r="D3225" t="str">
            <v>Item 11</v>
          </cell>
          <cell r="E3225" t="str">
            <v>FTC2</v>
          </cell>
          <cell r="F3225" t="str">
            <v>Maximum number of successive fixed-term contracts</v>
          </cell>
          <cell r="G3225">
            <v>2013</v>
          </cell>
          <cell r="H3225">
            <v>2013</v>
          </cell>
          <cell r="I3225"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3225">
            <v>4</v>
          </cell>
          <cell r="M3225">
            <v>2</v>
          </cell>
        </row>
        <row r="3226">
          <cell r="A3226" t="str">
            <v>DEUFTC32013</v>
          </cell>
          <cell r="B3226" t="str">
            <v>DEU</v>
          </cell>
          <cell r="C3226" t="str">
            <v>Germany</v>
          </cell>
          <cell r="D3226" t="str">
            <v>Item 12</v>
          </cell>
          <cell r="E3226" t="str">
            <v>FTC3</v>
          </cell>
          <cell r="F3226" t="str">
            <v>Maximum cumulated duration of successive fixed-term contracts</v>
          </cell>
          <cell r="G3226">
            <v>2013</v>
          </cell>
          <cell r="H3226">
            <v>2013</v>
          </cell>
          <cell r="I3226" t="str">
            <v xml:space="preserve">24 months (No legal limit in case of objective reason). Exceptions: launching a new business: 48 months, older unemployed (see above): 60 months
Calculation: average of 24 and 48 months.
</v>
          </cell>
          <cell r="J3226">
            <v>36</v>
          </cell>
          <cell r="M3226">
            <v>1</v>
          </cell>
        </row>
        <row r="3227">
          <cell r="A3227" t="str">
            <v>DEUTWA12013</v>
          </cell>
          <cell r="B3227" t="str">
            <v>DEU</v>
          </cell>
          <cell r="C3227" t="str">
            <v>Germany</v>
          </cell>
          <cell r="D3227" t="str">
            <v>Item 13</v>
          </cell>
          <cell r="E3227" t="str">
            <v>TWA1</v>
          </cell>
          <cell r="F3227" t="str">
            <v>Types of work for which TWA employment is legal</v>
          </cell>
          <cell r="G3227">
            <v>2013</v>
          </cell>
          <cell r="H3227">
            <v>2013</v>
          </cell>
          <cell r="I3227" t="str">
            <v xml:space="preserve">General, with exception of construction industry. In the construction industry the law does not prohibit the use of TAW employment if there is a universally-binding collective agreement allowing its use, which at the moment is not the case. </v>
          </cell>
          <cell r="J3227">
            <v>3</v>
          </cell>
          <cell r="M3227">
            <v>1.5</v>
          </cell>
        </row>
        <row r="3228">
          <cell r="A3228" t="str">
            <v>DEUTWA22013</v>
          </cell>
          <cell r="B3228" t="str">
            <v>DEU</v>
          </cell>
          <cell r="C3228" t="str">
            <v>Germany</v>
          </cell>
          <cell r="D3228" t="str">
            <v>Item 14</v>
          </cell>
          <cell r="E3228" t="str">
            <v>TWA2A, TWA2B</v>
          </cell>
          <cell r="F3228" t="str">
            <v>Are there any restrictions on the number of renewals of a TWA contract?</v>
          </cell>
          <cell r="G3228">
            <v>2013</v>
          </cell>
          <cell r="H3228">
            <v>2013</v>
          </cell>
          <cell r="I3228" t="str">
            <v xml:space="preserve">No for assignments
Yes for contracts between the agency and the worker (see fixed term contracts - item 10)
</v>
          </cell>
          <cell r="J3228" t="str">
            <v>No</v>
          </cell>
          <cell r="K3228" t="str">
            <v>Yes</v>
          </cell>
          <cell r="M3228">
            <v>2</v>
          </cell>
          <cell r="N3228">
            <v>4</v>
          </cell>
        </row>
        <row r="3229">
          <cell r="A3229" t="str">
            <v>DEUTWA32013</v>
          </cell>
          <cell r="B3229" t="str">
            <v>DEU</v>
          </cell>
          <cell r="C3229" t="str">
            <v>Germany</v>
          </cell>
          <cell r="D3229" t="str">
            <v>Item 15</v>
          </cell>
          <cell r="E3229" t="str">
            <v>TWA3A, TWA3B</v>
          </cell>
          <cell r="F3229" t="str">
            <v>Maximum cumulated duration of temporary work contracts</v>
          </cell>
          <cell r="G3229">
            <v>2013</v>
          </cell>
          <cell r="H3229">
            <v>2013</v>
          </cell>
          <cell r="I3229" t="str">
            <v xml:space="preserve">No legal limit for assignments. However, limits can be set by collective agreements. The collective labour agreement of the metalworking sector limits, with few exceptions, the maximum length of assignments in the metalworking sector to 24 months.
Contracts between the agency and the worker can be open-ended.
New score for assignments 5 years or more
</v>
          </cell>
          <cell r="J3229">
            <v>60</v>
          </cell>
          <cell r="K3229">
            <v>100</v>
          </cell>
          <cell r="M3229">
            <v>1</v>
          </cell>
          <cell r="N3229">
            <v>0</v>
          </cell>
          <cell r="P3229">
            <v>41061</v>
          </cell>
        </row>
        <row r="3230">
          <cell r="A3230" t="str">
            <v>DEUTWA42013</v>
          </cell>
          <cell r="B3230" t="str">
            <v>DEU</v>
          </cell>
          <cell r="C3230" t="str">
            <v>Germany</v>
          </cell>
          <cell r="D3230" t="str">
            <v>Item 16</v>
          </cell>
          <cell r="E3230" t="str">
            <v>TWA4</v>
          </cell>
          <cell r="F3230" t="str">
            <v>Authorisation and reporting obligations</v>
          </cell>
          <cell r="G3230">
            <v>2013</v>
          </cell>
          <cell r="H3230">
            <v>2013</v>
          </cell>
          <cell r="I3230" t="str">
            <v>TWA needs permission by labour authority and needs to report</v>
          </cell>
          <cell r="J3230">
            <v>3</v>
          </cell>
          <cell r="M3230">
            <v>6</v>
          </cell>
        </row>
        <row r="3231">
          <cell r="A3231" t="str">
            <v>DEUTWA52013</v>
          </cell>
          <cell r="B3231" t="str">
            <v>DEU</v>
          </cell>
          <cell r="C3231" t="str">
            <v>Germany</v>
          </cell>
          <cell r="D3231" t="str">
            <v>Item 17</v>
          </cell>
          <cell r="E3231" t="str">
            <v>TWA5</v>
          </cell>
          <cell r="F3231" t="str">
            <v>Equal treatment for TWA workers</v>
          </cell>
          <cell r="G3231">
            <v>2013</v>
          </cell>
          <cell r="H3231">
            <v>2013</v>
          </cell>
          <cell r="I3231" t="str">
            <v>Equal treatment on pay and conditions, but the principle of equal treatment can be waited as fas as the employees are protected by applicable collective agreements in the TWA sector. Collective agreements in the metalworking sector and the chemical industry guarantee workers a percentage of pay supplements received by regular employees in the user firm, and this percentage rises with job tenure.</v>
          </cell>
          <cell r="J3231">
            <v>1.5</v>
          </cell>
          <cell r="M3231">
            <v>4.5</v>
          </cell>
          <cell r="P3231">
            <v>41214</v>
          </cell>
        </row>
        <row r="3232">
          <cell r="A3232" t="str">
            <v>DEUCD12013</v>
          </cell>
          <cell r="B3232" t="str">
            <v>DEU</v>
          </cell>
          <cell r="C3232" t="str">
            <v>Germany</v>
          </cell>
          <cell r="D3232" t="str">
            <v>Item 18</v>
          </cell>
          <cell r="E3232" t="str">
            <v>CD1</v>
          </cell>
          <cell r="F3232" t="str">
            <v>Definition of collective dismissal</v>
          </cell>
          <cell r="G3232">
            <v>2013</v>
          </cell>
          <cell r="H3232">
            <v>2013</v>
          </cell>
          <cell r="I3232" t="str">
            <v xml:space="preserve">Within 30 days, &gt;5 dimissals in firms 21-59 employees; 10% or &gt; 25 dismissals in firms 60-499; &gt;30 dismissals in firms &gt; 500 employees.
Firms with 20 employees or less are exempt from requirements for collective dismissals.
</v>
          </cell>
          <cell r="J3232">
            <v>4</v>
          </cell>
          <cell r="M3232">
            <v>6</v>
          </cell>
        </row>
        <row r="3233">
          <cell r="A3233" t="str">
            <v>DEUCD22013</v>
          </cell>
          <cell r="B3233" t="str">
            <v>DEU</v>
          </cell>
          <cell r="C3233" t="str">
            <v>Germany</v>
          </cell>
          <cell r="D3233" t="str">
            <v>Item 19</v>
          </cell>
          <cell r="E3233" t="str">
            <v>CD2</v>
          </cell>
          <cell r="F3233" t="str">
            <v>Additional notification requirements in case of collective dismissals</v>
          </cell>
          <cell r="G3233">
            <v>2013</v>
          </cell>
          <cell r="H3233">
            <v>2013</v>
          </cell>
          <cell r="I3233" t="str">
            <v>Notification of employee representatives: Consultation with Works Council. Notification of public authorities: Notification of local employment office.</v>
          </cell>
          <cell r="J3233">
            <v>1</v>
          </cell>
          <cell r="M3233">
            <v>3</v>
          </cell>
        </row>
        <row r="3234">
          <cell r="A3234" t="str">
            <v>DEUCD32013</v>
          </cell>
          <cell r="B3234" t="str">
            <v>DEU</v>
          </cell>
          <cell r="C3234" t="str">
            <v>Germany</v>
          </cell>
          <cell r="D3234" t="str">
            <v>Item 20</v>
          </cell>
          <cell r="E3234" t="str">
            <v>CD3</v>
          </cell>
          <cell r="F3234" t="str">
            <v>Additional delays involved in case of collective dismissals</v>
          </cell>
          <cell r="G3234">
            <v>2013</v>
          </cell>
          <cell r="H3234">
            <v>2013</v>
          </cell>
          <cell r="I3234"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3234">
            <v>14</v>
          </cell>
          <cell r="M3234">
            <v>1</v>
          </cell>
        </row>
        <row r="3235">
          <cell r="A3235" t="str">
            <v>DEUCD42013</v>
          </cell>
          <cell r="B3235" t="str">
            <v>DEU</v>
          </cell>
          <cell r="C3235" t="str">
            <v>Germany</v>
          </cell>
          <cell r="D3235" t="str">
            <v>Item 21</v>
          </cell>
          <cell r="E3235" t="str">
            <v>CD4</v>
          </cell>
          <cell r="F3235" t="str">
            <v>Other special costs to employers in case of collective dismissals</v>
          </cell>
          <cell r="G3235">
            <v>2013</v>
          </cell>
          <cell r="H3235">
            <v>2013</v>
          </cell>
          <cell r="I3235"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3235">
            <v>1.5</v>
          </cell>
          <cell r="M3235">
            <v>4.5</v>
          </cell>
        </row>
        <row r="3236">
          <cell r="A3236" t="str">
            <v>PRTREG12013</v>
          </cell>
          <cell r="B3236" t="str">
            <v>PRT</v>
          </cell>
          <cell r="C3236" t="str">
            <v>Portugal</v>
          </cell>
          <cell r="D3236" t="str">
            <v>Item 1</v>
          </cell>
          <cell r="E3236" t="str">
            <v>REG1</v>
          </cell>
          <cell r="F3236" t="str">
            <v>Notification procedures</v>
          </cell>
          <cell r="G3236">
            <v>2013</v>
          </cell>
          <cell r="H3236">
            <v>2013</v>
          </cell>
          <cell r="I3236" t="str">
            <v xml:space="preserve">Dismissal due to extinction of work position:
The employer notifies, in writing: (i) the workers committee or, in its absence, the inter-union committee or union committee, (ii) the worker involved and, (iii) if the worker is a union representative, his/her union association, the grounds for dismissal, [number 1 of article 369 of the Labour Code (CT hereafter)].
Any worker involved, committee representing these workers or union association may, within the three business days following the employer’s notification, request to the competent inspection service of the ministry responsible for the labour area, to check the established requirements for dismissal, informing simultaneously the employer of this fact (number 2 of article 370 of the CT).
Dismissal due to unsuitability:
The employer notifies, in writing: (i) the worker and, (ii) if the worker is a union representative, the union association (number 1 of article 376 of the CT) the grounds for dismissal. If the worker is not a union representative, three business days after having received the notification referred in the previous number, the employer must send the same notification to the union association that the worker has indicated for the effect or, if the worker does not indicate any, to the workers committee or, in its absence, to the inter-union committee or union committee (number 2 of article 376 of the CT).
</v>
          </cell>
          <cell r="J3236">
            <v>2</v>
          </cell>
          <cell r="M3236">
            <v>4</v>
          </cell>
          <cell r="P3236" t="str">
            <v>1st Aug 2012</v>
          </cell>
        </row>
        <row r="3237">
          <cell r="A3237" t="str">
            <v>PRTREG22013</v>
          </cell>
          <cell r="B3237" t="str">
            <v>PRT</v>
          </cell>
          <cell r="C3237" t="str">
            <v>Portugal</v>
          </cell>
          <cell r="D3237" t="str">
            <v>Item 2</v>
          </cell>
          <cell r="E3237" t="str">
            <v>REG2</v>
          </cell>
          <cell r="F3237" t="str">
            <v>Delay before notice can start</v>
          </cell>
          <cell r="G3237">
            <v>2013</v>
          </cell>
          <cell r="H3237">
            <v>2013</v>
          </cell>
          <cell r="I3237"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A training and adaptation period or a previous warning must precede the beginning of the procedure of dismissal for unsuitability (see item 5). During the 10 days following the notification referred to in the previous item, the worker may attach documents and request the needed investigative evidences (number 1 of article 377 of the CT). If the worker requested to investigate evidences, the employer should inform the worker, the committee representing the workers and, if the worker is a union representative, the respective union association, of the result of this investigation (number 2 of article 377 of the CT). After the referred notifications, the worker and the committee representing the worker may, within the period of 10 business days, send to the employer their substantiated opinion, namely the motives justifying the dismissal (number 3 of article 377 of the CT).
Decision: After the receipt of the opinions referred in the previous paragraph or the end of the period for the effect, the employer has 30 days to proceed with the dismissal, otherwise it will expire (number 1 of article 378 of the CT).
Calculation: average of extinction of work position (16 days = 1 day for letter + 10 days for first notification and reactions + 5 days for employer to make decision) and unsuitability (23.5 days = 6 days for training and post-training adaptation or previous warning + 1 day for letter + 10 days for first notification plus 5/2 days for investigation plus 10/2 days for reaction to result of investigation). The last two items are divided by 2 to account for the possibility that investigation is not requested. 
</v>
          </cell>
          <cell r="J3237">
            <v>20.25</v>
          </cell>
          <cell r="M3237">
            <v>3</v>
          </cell>
          <cell r="P3237">
            <v>41122</v>
          </cell>
        </row>
        <row r="3238">
          <cell r="A3238" t="str">
            <v>PRTREG32013</v>
          </cell>
          <cell r="B3238" t="str">
            <v>PRT</v>
          </cell>
          <cell r="C3238" t="str">
            <v>Portugal</v>
          </cell>
          <cell r="D3238" t="str">
            <v>Item 3</v>
          </cell>
          <cell r="E3238" t="str">
            <v>REG3A, REG3B, REG3C</v>
          </cell>
          <cell r="F3238" t="str">
            <v>Notice / tenure</v>
          </cell>
          <cell r="G3238">
            <v>2013</v>
          </cell>
          <cell r="H3238">
            <v>2013</v>
          </cell>
          <cell r="I3238" t="str">
            <v xml:space="preserve">Dismissal due to extinction of work position and dismissal due to unsuitability:
The employer notifies the decision of the dismissal, within  the maximum possible time of advance of the date that the contract ends (number 3 of article 371 and number 2 of article 378, both of the CT):
- 15 days, in the case of workers with tenure of less than one year;
- 30 days, in the case of workers with tenure equal to or above one year and less than five years;
- 60 days, in the case of workers with tenure equal to or above five years and less than ten years;
- 75 days, in the case of worker with tenure equal to or above ten years.
</v>
          </cell>
          <cell r="J3238">
            <v>0.5</v>
          </cell>
          <cell r="K3238">
            <v>1</v>
          </cell>
          <cell r="L3238">
            <v>2.5</v>
          </cell>
          <cell r="M3238">
            <v>2</v>
          </cell>
          <cell r="N3238">
            <v>2</v>
          </cell>
          <cell r="O3238">
            <v>1</v>
          </cell>
        </row>
        <row r="3239">
          <cell r="A3239" t="str">
            <v>PRTREG42013</v>
          </cell>
          <cell r="B3239" t="str">
            <v>PRT</v>
          </cell>
          <cell r="C3239" t="str">
            <v>Portugal</v>
          </cell>
          <cell r="D3239" t="str">
            <v>Item 4</v>
          </cell>
          <cell r="E3239" t="str">
            <v>REG4A, REG4B, REG4C</v>
          </cell>
          <cell r="F3239" t="str">
            <v>Severance pay / tenure</v>
          </cell>
          <cell r="G3239">
            <v>2013</v>
          </cell>
          <cell r="H3239">
            <v>2013</v>
          </cell>
          <cell r="I3239" t="str">
            <v xml:space="preserve">Severance payments in the case of termination of employment contracts signed after 1 November 2011:
The worker is entitled to severance payments corresponding to 20 days of base wage and tenure based increments for every year of tenure. The worker’s monthly base wage and tenure based increments that are considered for the calculation of the severance payments cannot be higher than 20 times the national minimum wage. The total amount of severance payments cannot be higher than 12 times the monthly base wage and tenure based increments of the worker. In the case of years fractions, the amount of severance payments is calculated proportionally (Article 366 CT).
Severance payments in the case of termination of employment contracts:
In the case of termination of employment contract signed before the 1st of November 2011, the severance payments are calculated as established in article 366 of the Labour Code, (number 1 of article 6 of Law number 23/2012):
a) Regarding the contract period until 31st of October 2012, the amount of severance payments corresponds to one month of base wage and tenure based increments for every full year of tenure;
b) Regarding the period of the contract after the date referred in the preceding subparagraph, the amount of severance payments corresponds to that established in article 366 of the CT (see above).
c) The total amount of severance payments cannot be less than three months of base wage and tenure based increments. 
Calculation: based on contracts signed after November 2011. </v>
          </cell>
          <cell r="J3239">
            <v>0.5</v>
          </cell>
          <cell r="K3239">
            <v>2.67</v>
          </cell>
          <cell r="L3239">
            <v>12</v>
          </cell>
          <cell r="M3239">
            <v>1</v>
          </cell>
          <cell r="N3239">
            <v>4</v>
          </cell>
          <cell r="O3239">
            <v>4</v>
          </cell>
        </row>
        <row r="3240">
          <cell r="A3240" t="str">
            <v>PRTREG52013</v>
          </cell>
          <cell r="B3240" t="str">
            <v>PRT</v>
          </cell>
          <cell r="C3240" t="str">
            <v>Portugal</v>
          </cell>
          <cell r="D3240" t="str">
            <v>Item 5</v>
          </cell>
          <cell r="E3240" t="str">
            <v>REG5</v>
          </cell>
          <cell r="F3240" t="str">
            <v>Definition of justified or unfair dismissal</v>
          </cell>
          <cell r="G3240">
            <v>2013</v>
          </cell>
          <cell r="H3240">
            <v>2013</v>
          </cell>
          <cell r="I3240" t="str">
            <v xml:space="preserve">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the employer is responsible for defining relevant and non-discriminatory criteria in view of the objectives underlying the extinction of the job.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selection of redundant employees is consistent with the selection criteria mentioned above.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take place in two circumstances: i) in the previous six month modifications of the job requirements occurred, vocational training suitable to the modifications of the job has been provided and after the training, the worker has been provided with a period of adaptation of at least 30 days; or ii) the following conditions are met, cumulatively: a) Substantial modification of the output produced by the worker, determined by the poor performance of his/her duties which is predicted to be definitive; b) the employer informs the worker, attaching documents where the previously provided work is stated, demonstrating this way the substantial modification in the work provided, the worker may issue a statement in writing on the referred elements within a period of no less than five business days; c) After the worker statement or after the end of the period prescribed for that, the employer gives the worker, in writing, suitable orders and instructions relative to the execution of his/her tasks, with the purpose of correcting it; and d) the provisions above concerning training and post-training adaptation has been applied (with appropriate modifications)
The procedure under ii) applies also to unsuitability under 2.
Discriminatory dismissal is always unfair.
Calculation: average of unsuitability (2) and redundancy (0.5). 0.5 in the case of redundancy stems from the obligation of defining relevant and non-discriminatory criteria in view of the objectives underlying the extinction of the job as well as the fact that any worker who, in the three months prior to the beginning of the dismissal procedure, has been transferred to a job which is then made extinct, is entitled to be reallocated to the previous job.
</v>
          </cell>
          <cell r="J3240">
            <v>1.25</v>
          </cell>
          <cell r="M3240">
            <v>2.5</v>
          </cell>
        </row>
        <row r="3241">
          <cell r="A3241" t="str">
            <v>PRTREG62013</v>
          </cell>
          <cell r="B3241" t="str">
            <v>PRT</v>
          </cell>
          <cell r="C3241" t="str">
            <v>Portugal</v>
          </cell>
          <cell r="D3241" t="str">
            <v>Item 6</v>
          </cell>
          <cell r="E3241" t="str">
            <v>REG6</v>
          </cell>
          <cell r="F3241" t="str">
            <v>Trial period</v>
          </cell>
          <cell r="G3241">
            <v>2013</v>
          </cell>
          <cell r="H3241">
            <v>2013</v>
          </cell>
          <cell r="I3241" t="str">
            <v>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v>
          </cell>
          <cell r="J3241">
            <v>4.5</v>
          </cell>
          <cell r="M3241">
            <v>4</v>
          </cell>
        </row>
        <row r="3242">
          <cell r="A3242" t="str">
            <v>PRTREG72013</v>
          </cell>
          <cell r="B3242" t="str">
            <v>PRT</v>
          </cell>
          <cell r="C3242" t="str">
            <v>Portugal</v>
          </cell>
          <cell r="D3242" t="str">
            <v>Item 7</v>
          </cell>
          <cell r="E3242" t="str">
            <v>REG7</v>
          </cell>
          <cell r="F3242" t="str">
            <v xml:space="preserve">Compensation following unfair dismissal </v>
          </cell>
          <cell r="G3242">
            <v>2013</v>
          </cell>
          <cell r="H3242">
            <v>2013</v>
          </cell>
          <cell r="I3242" t="str">
            <v>Dismissal declared unfair (art. 389 CT):
The employer is condemned to indemnify the worker for all the damages caused, material and moral. 
In the case of mere irregularity on procedure for dismissals, due to omission of required investigative measures required both for misconduct and unsuitability, and if the justifying motives claimed for the dismissal are declared founded, the worker is merely entitled to indemnity corresponding to half the value that would result from the application of that established for indemnity instead of reinstatement at the worker’s request (number 2 of article 389 of the CT).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Calculation: average of unsuitability and redundancy. For the former, average of irregular procedure (10 months) and indemnity in lieu of reinstatement (20 months): 15 months.</v>
          </cell>
          <cell r="J3242">
            <v>17.5</v>
          </cell>
          <cell r="M3242">
            <v>3</v>
          </cell>
          <cell r="P3242">
            <v>41122</v>
          </cell>
        </row>
        <row r="3243">
          <cell r="A3243" t="str">
            <v>PRTREG82013</v>
          </cell>
          <cell r="B3243" t="str">
            <v>PRT</v>
          </cell>
          <cell r="C3243" t="str">
            <v>Portugal</v>
          </cell>
          <cell r="D3243" t="str">
            <v>Item 8</v>
          </cell>
          <cell r="E3243" t="str">
            <v>REG8</v>
          </cell>
          <cell r="F3243" t="str">
            <v>Possibility of reinstatement following unfair dismissal</v>
          </cell>
          <cell r="G3243">
            <v>2013</v>
          </cell>
          <cell r="H3243">
            <v>2013</v>
          </cell>
          <cell r="I3243"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
In the case of mere irregularity on procedure for dismissals, due to omission of required investigative measures required both for misconduct and unsuitability, and if the justifying motives claimed for the dismissal are declared founded, the worker is merely entitled to indemnity.
Calculation: average of unsuitability (2) and redundancy (3)</v>
          </cell>
          <cell r="J3243">
            <v>2.5</v>
          </cell>
          <cell r="M3243">
            <v>5</v>
          </cell>
        </row>
        <row r="3244">
          <cell r="A3244" t="str">
            <v>PRTREG92013</v>
          </cell>
          <cell r="B3244" t="str">
            <v>PRT</v>
          </cell>
          <cell r="C3244" t="str">
            <v>Portugal</v>
          </cell>
          <cell r="D3244" t="str">
            <v>Item 9</v>
          </cell>
          <cell r="E3244" t="str">
            <v>REG9</v>
          </cell>
          <cell r="F3244" t="str">
            <v>Maximum time for claim</v>
          </cell>
          <cell r="G3244">
            <v>2013</v>
          </cell>
          <cell r="H3244">
            <v>2013</v>
          </cell>
          <cell r="I3244"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3244">
            <v>1</v>
          </cell>
          <cell r="M3244">
            <v>1</v>
          </cell>
        </row>
        <row r="3245">
          <cell r="A3245" t="str">
            <v>PRTFTC12013</v>
          </cell>
          <cell r="B3245" t="str">
            <v>PRT</v>
          </cell>
          <cell r="C3245" t="str">
            <v>Portugal</v>
          </cell>
          <cell r="D3245" t="str">
            <v>Item 10</v>
          </cell>
          <cell r="E3245" t="str">
            <v>FTC1</v>
          </cell>
          <cell r="F3245" t="str">
            <v>Valid cases for use of fixed-term contracts, other than  “objective”  or “material” situation</v>
          </cell>
          <cell r="G3245">
            <v>2013</v>
          </cell>
          <cell r="H3245">
            <v>2013</v>
          </cell>
          <cell r="I3245" t="str">
            <v xml:space="preserve">Admissibility of fixed term contracts:
Fixed term contracts can only be celebrated to meet a temporary need of the company and for the period strictly necessary to meet this need (number 1 of article 140 of the CT).
The following criteria are considered as temporary needs of the company (number 2 of article 140 of the CT):
- Direct or indirect replacement of a worker who is absent or, for any motive, is temporarily not capable of working [subparagraph a)];
- Direct or indirect replacement of a worker to whom an action of assessment of unfair dismissal is pendent in court [subparagraph b)];
- Direct or indirect replacement of a worker in a situation of unpaid leave [subparagraph c)];
- Replacement of a full-time worker who now works on a part-time basis for a defined period [subparagraph d)]; 
- Seasonal or other activity which annual production cycle shows irregularities arising from the structural nature of the respective market, including the supply of raw materials [subparagraph e)];
- Exceptional increase of the company’s activity [subparagraph f)];
- Execution of occasional tasks or a certain service that is precisely defined and not long-lasting [subparagraph g)]; 
- Execution of a defined and temporary work, project or other activity, including the execution, direction or supervision of work in the area of civil construction, public works, industrial assembly and repair, under contract or direct administration, as well as the respective projects or other complementary activity involving control and monitoring [subparagraph h)].
A fixed term contract may also be signed for (number 4 of article 140 of the CT):
- Launch of a new activity of an undefined duration, as well as the start-up of a company or establishment belonging to a company with less than 750 workers;
- Contracting of workers in search of their first job, in a situation of long-term unemployment or other situation established in special employment policy legislation.
</v>
          </cell>
          <cell r="J3245">
            <v>2</v>
          </cell>
          <cell r="M3245">
            <v>2</v>
          </cell>
        </row>
        <row r="3246">
          <cell r="A3246" t="str">
            <v>PRTFTC22013</v>
          </cell>
          <cell r="B3246" t="str">
            <v>PRT</v>
          </cell>
          <cell r="C3246" t="str">
            <v>Portugal</v>
          </cell>
          <cell r="D3246" t="str">
            <v>Item 11</v>
          </cell>
          <cell r="E3246" t="str">
            <v>FTC2</v>
          </cell>
          <cell r="F3246" t="str">
            <v>Maximum number of successive fixed-term contracts</v>
          </cell>
          <cell r="G3246">
            <v>2013</v>
          </cell>
          <cell r="H3246">
            <v>2013</v>
          </cell>
          <cell r="I3246" t="str">
            <v>Renewal of fixed term contracts:
A fixed term contracts may be renewed up to three times (number 1 of article 148 of the CT), which means that the maximum number of successive fixed term contracts is 4 (initial contract plus the three permitted renewals).
Exceptional renewal regime (Law 3/2012):
Two exceptional renewals are permitted in the case of fixed term contracts which, up to 30 June 2013, reach the maximum limit of duration established in number 1 of article 148 of the CT (number 1 of article 2).</v>
          </cell>
          <cell r="J3246">
            <v>6</v>
          </cell>
          <cell r="M3246">
            <v>1</v>
          </cell>
          <cell r="P3246" t="str">
            <v>11 January 2012
4 in 2014
1/11/2012</v>
          </cell>
        </row>
        <row r="3247">
          <cell r="A3247" t="str">
            <v>PRTFTC32013</v>
          </cell>
          <cell r="B3247" t="str">
            <v>PRT</v>
          </cell>
          <cell r="C3247" t="str">
            <v>Portugal</v>
          </cell>
          <cell r="D3247" t="str">
            <v>Item 12</v>
          </cell>
          <cell r="E3247" t="str">
            <v>FTC3</v>
          </cell>
          <cell r="F3247" t="str">
            <v>Maximum cumulated duration of successive fixed-term contracts</v>
          </cell>
          <cell r="G3247">
            <v>2013</v>
          </cell>
          <cell r="H3247">
            <v>2013</v>
          </cell>
          <cell r="I3247" t="str">
            <v>Duration of fixed term contracts:
A fixed term contract may be renewed up to three times and their duration cannot exceed (number 1 of article 148 CT):
- 18 months, when involving a person in search of a first job;
- Two years, in the other cases established in number 4 of article 140 (referred to in item 10);
- Three years, in all other cases.
- Six years in cases of uncertain duration
Exceptional renewal regime (Law 3/2012):
The total duration of the renewals cannot exceed 18 months (number 2 of article 2) and the duration of each exceptional renewal cannot be less than one sixth of the maximum duration of the fixed term contract or its effective duration, according to which is lower (number 3 of article 2).
The validity limit of a fixed term contract which has been renewed under exceptional conditions is 31 December 2014, without prejudice to the provisions in number 3 of article 2 (number 4 of article 2).
Calculation: average of cases established in number 4 of article 140 and other cases (((24+24)/2)+((36+72)/2))/2= 40.5 months</v>
          </cell>
          <cell r="J3247">
            <v>40.5</v>
          </cell>
          <cell r="M3247">
            <v>1</v>
          </cell>
          <cell r="P3247" t="str">
            <v xml:space="preserve">11 January 2012
37.5 months in 2014
</v>
          </cell>
        </row>
        <row r="3248">
          <cell r="A3248" t="str">
            <v>PRTTWA12013</v>
          </cell>
          <cell r="B3248" t="str">
            <v>PRT</v>
          </cell>
          <cell r="C3248" t="str">
            <v>Portugal</v>
          </cell>
          <cell r="D3248" t="str">
            <v>Item 13</v>
          </cell>
          <cell r="E3248" t="str">
            <v>TWA1</v>
          </cell>
          <cell r="F3248" t="str">
            <v>Types of work for which TWA employment is legal</v>
          </cell>
          <cell r="G3248">
            <v>2013</v>
          </cell>
          <cell r="H3248">
            <v>2013</v>
          </cell>
          <cell r="I3248"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3248">
            <v>2.5</v>
          </cell>
          <cell r="M3248">
            <v>2.25</v>
          </cell>
        </row>
        <row r="3249">
          <cell r="A3249" t="str">
            <v>PRTTWA22013</v>
          </cell>
          <cell r="B3249" t="str">
            <v>PRT</v>
          </cell>
          <cell r="C3249" t="str">
            <v>Portugal</v>
          </cell>
          <cell r="D3249" t="str">
            <v>Item 14</v>
          </cell>
          <cell r="E3249" t="str">
            <v>TWA2A, TWA2B</v>
          </cell>
          <cell r="F3249" t="str">
            <v>Are there any restrictions on the number of renewals of a TWA contract?</v>
          </cell>
          <cell r="G3249">
            <v>2013</v>
          </cell>
          <cell r="H3249">
            <v>2013</v>
          </cell>
          <cell r="I3249" t="str">
            <v>Renewal of temporary employment contracts:
A temporary fixed term contract may be renewed for as long as the justifying motive is maintained (number 2 of article 182 of the CT).</v>
          </cell>
          <cell r="J3249" t="str">
            <v>No</v>
          </cell>
          <cell r="K3249" t="str">
            <v>No</v>
          </cell>
          <cell r="M3249">
            <v>2</v>
          </cell>
          <cell r="N3249">
            <v>2</v>
          </cell>
        </row>
        <row r="3250">
          <cell r="A3250" t="str">
            <v>PRTTWA32013</v>
          </cell>
          <cell r="B3250" t="str">
            <v>PRT</v>
          </cell>
          <cell r="C3250" t="str">
            <v>Portugal</v>
          </cell>
          <cell r="D3250" t="str">
            <v>Item 15</v>
          </cell>
          <cell r="E3250" t="str">
            <v>TWA3A, TWA3B</v>
          </cell>
          <cell r="F3250" t="str">
            <v>Maximum cumulated duration of temporary work contracts</v>
          </cell>
          <cell r="G3250">
            <v>2013</v>
          </cell>
          <cell r="H3250">
            <v>2013</v>
          </cell>
          <cell r="I3250" t="str">
            <v>Maximum duration of temporary employment contracts:
A temporary employment contract cannot exceed the duration of the contract for the use of temporary work (number 1 of article 182). 
A temporary fixed term contract, including renewals, cannot exceed two years, or six or 12 months, in the case of a job vacancy when arising from a process of recruitment for its filling or exceptional increase of the company’s activity, respectively (number 3 of article 182 of the CT). 
A temporary undefined term contract lasts for the time required to meet the temporary need of the user, and cannot exceed the duration limits for the temporary fixed term contract (number 4 of article 182 of the CT).
Maximum duration of contracts for the use of temporary work:
A contract for the use of temporary work, including renewals, can neither exceed the duration of the justifying cause nor the limit of two years, or six or 12 months in the case of a job vacancy when a process of recruitment for its filling is already underway or exceptional increase of the company’s activity, respectively (number 2 of article 178 of the CT).</v>
          </cell>
          <cell r="J3250">
            <v>24</v>
          </cell>
          <cell r="K3250">
            <v>24</v>
          </cell>
          <cell r="M3250">
            <v>2</v>
          </cell>
          <cell r="N3250">
            <v>2</v>
          </cell>
        </row>
        <row r="3251">
          <cell r="A3251" t="str">
            <v>PRTTWA42013</v>
          </cell>
          <cell r="B3251" t="str">
            <v>PRT</v>
          </cell>
          <cell r="C3251" t="str">
            <v>Portugal</v>
          </cell>
          <cell r="D3251" t="str">
            <v>Item 16</v>
          </cell>
          <cell r="E3251" t="str">
            <v>TWA4</v>
          </cell>
          <cell r="F3251" t="str">
            <v>Authorisation and reporting obligations</v>
          </cell>
          <cell r="G3251">
            <v>2013</v>
          </cell>
          <cell r="H3251">
            <v>2013</v>
          </cell>
          <cell r="I3251" t="str">
            <v>The activity of temporary assignment of workers for occupation by users is subject to a license. Its granting depends on the observance of the following cumulative requirements: suitability; appropriate organisational structure; regularised contribution situation relative to the tax administration and social security; legal designation of singular or collective legal person under the designation «temporary work» and setting aside a financial guarantee (number 1 of article 5 of Decree-Law number 260/2009, of 25 September).
Bi-annual reporting to PES about workers employed in the previous semester (number 2 of article 9 of Decree-Law number 260/2009, of 25 September).</v>
          </cell>
          <cell r="J3251">
            <v>3</v>
          </cell>
          <cell r="M3251">
            <v>6</v>
          </cell>
        </row>
        <row r="3252">
          <cell r="A3252" t="str">
            <v>PRTTWA52013</v>
          </cell>
          <cell r="B3252" t="str">
            <v>PRT</v>
          </cell>
          <cell r="C3252" t="str">
            <v>Portugal</v>
          </cell>
          <cell r="D3252" t="str">
            <v>Item 17</v>
          </cell>
          <cell r="E3252" t="str">
            <v>TWA5</v>
          </cell>
          <cell r="F3252" t="str">
            <v>Equal treatment for TWA workers</v>
          </cell>
          <cell r="G3252">
            <v>2013</v>
          </cell>
          <cell r="H3252">
            <v>2013</v>
          </cell>
          <cell r="I3252"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3252">
            <v>1.5</v>
          </cell>
          <cell r="M3252">
            <v>4.5</v>
          </cell>
        </row>
        <row r="3253">
          <cell r="A3253" t="str">
            <v>PRTCD12013</v>
          </cell>
          <cell r="B3253" t="str">
            <v>PRT</v>
          </cell>
          <cell r="C3253" t="str">
            <v>Portugal</v>
          </cell>
          <cell r="D3253" t="str">
            <v>Item 18</v>
          </cell>
          <cell r="E3253" t="str">
            <v>CD1</v>
          </cell>
          <cell r="F3253" t="str">
            <v>Definition of collective dismissal</v>
          </cell>
          <cell r="G3253">
            <v>2013</v>
          </cell>
          <cell r="H3253">
            <v>2013</v>
          </cell>
          <cell r="I3253" t="str">
            <v xml:space="preserve">Collective dismissal:
Collective dismissal is considered the termination of employment contracts promoted by the employer in the period of three months, covering at least two workers, in micro-enterprise or a small company, and five workers in case of a medium-sized or large company, whenever the dismissal occur due to the closure of one or various divisions or equivalent structure or to the reduction of the number of workers as result of market, structural or technological motives (number 1 of article 359 of the CT).
</v>
          </cell>
          <cell r="J3253">
            <v>4</v>
          </cell>
          <cell r="M3253">
            <v>6</v>
          </cell>
        </row>
        <row r="3254">
          <cell r="A3254" t="str">
            <v>PRTCD22013</v>
          </cell>
          <cell r="B3254" t="str">
            <v>PRT</v>
          </cell>
          <cell r="C3254" t="str">
            <v>Portugal</v>
          </cell>
          <cell r="D3254" t="str">
            <v>Item 19</v>
          </cell>
          <cell r="E3254" t="str">
            <v>CD2</v>
          </cell>
          <cell r="F3254" t="str">
            <v>Additional notification requirements in case of collective dismissals</v>
          </cell>
          <cell r="G3254">
            <v>2013</v>
          </cell>
          <cell r="H3254">
            <v>2013</v>
          </cell>
          <cell r="I3254" t="str">
            <v>Notifications in the case of collective dismissal:
An employer intending to proceed with a collective dismissal notifies this intention, in writing, to the workers committee or, in its absence, to the inter-union committee or to the union committee of the company representing the workers who will be involved (number 1 of article 360 of the CT). In the absence of the entities referred above, the employer notifies the intention of proceeding with the dismissal, in writing, to each worker potentially involved, who may appoint, amongst them, within the period of five business days counting from the receipt of the notification, a representative committee with the maximum of three or five members according to whether the dismissal involves up to five or more workers (number 3 of article 360 of the CT). The employer, on a date prior to the referred notification, must send a copy of the notification to the ministerial department responsible for the labour area entrusted with the monitoring and fostering of collective contracting (number 5 of article 360 of the CT)</v>
          </cell>
          <cell r="J3254">
            <v>0.5</v>
          </cell>
          <cell r="M3254">
            <v>1.5</v>
          </cell>
        </row>
        <row r="3255">
          <cell r="A3255" t="str">
            <v>PRTCD32013</v>
          </cell>
          <cell r="B3255" t="str">
            <v>PRT</v>
          </cell>
          <cell r="C3255" t="str">
            <v>Portugal</v>
          </cell>
          <cell r="D3255" t="str">
            <v>Item 20</v>
          </cell>
          <cell r="E3255" t="str">
            <v>CD3</v>
          </cell>
          <cell r="F3255" t="str">
            <v>Additional delays involved in case of collective dismissals</v>
          </cell>
          <cell r="G3255">
            <v>2013</v>
          </cell>
          <cell r="H3255">
            <v>2013</v>
          </cell>
          <cell r="I3255" t="str">
            <v>Information and negotiation with the structure representing the workers:
During the five days after the date of notification of the dismissal intention, the employer promotes a period of information and negotiation, with the structure representing the workers, with a view of reaching an agreement on the dimension and effects of the measures to be applied, in addition to other measures to reduce the number of workers to be dismissed (number 1 of article 361 of the CT). 
Decision:
Once the agreement has been signed, or in its absence, after 15 days have passed since the date of notification of the dismissal intention, the employer notifies in writing each concerned worker involved, observing ordinary notice periods (number 1 of article 363 of the CT).
Calculation: 1 day for letter + 15 days for negotiation minus delays reported in item 2</v>
          </cell>
          <cell r="J3255">
            <v>0</v>
          </cell>
          <cell r="M3255">
            <v>0</v>
          </cell>
        </row>
        <row r="3256">
          <cell r="A3256" t="str">
            <v>PRTCD42013</v>
          </cell>
          <cell r="B3256" t="str">
            <v>PRT</v>
          </cell>
          <cell r="C3256" t="str">
            <v>Portugal</v>
          </cell>
          <cell r="D3256" t="str">
            <v>Item 21</v>
          </cell>
          <cell r="E3256" t="str">
            <v>CD4</v>
          </cell>
          <cell r="F3256" t="str">
            <v>Other special costs to employers in case of collective dismissals</v>
          </cell>
          <cell r="G3256">
            <v>2013</v>
          </cell>
          <cell r="H3256">
            <v>2013</v>
          </cell>
          <cell r="I3256" t="str">
            <v>No additional requirements</v>
          </cell>
          <cell r="J3256">
            <v>0</v>
          </cell>
          <cell r="M3256">
            <v>0</v>
          </cell>
        </row>
        <row r="3257">
          <cell r="A3257" t="str">
            <v>HUNREG12012</v>
          </cell>
          <cell r="B3257" t="str">
            <v>HUN</v>
          </cell>
          <cell r="C3257" t="str">
            <v>Hungary</v>
          </cell>
          <cell r="D3257" t="str">
            <v>Item 1</v>
          </cell>
          <cell r="E3257" t="str">
            <v>REG1</v>
          </cell>
          <cell r="F3257" t="str">
            <v>Notification procedures</v>
          </cell>
          <cell r="G3257">
            <v>2012</v>
          </cell>
          <cell r="H3257">
            <v>2012</v>
          </cell>
          <cell r="I3257" t="str">
            <v xml:space="preserve">The employer shall justify his notice. The justification shall clearly indicate the cause of the notice. The employee shall be given an opportunity for defence against the objections raised against him/her. Agreements and statements of termination of an employment relationship shall be made in writing.
</v>
          </cell>
          <cell r="J3257">
            <v>1</v>
          </cell>
          <cell r="M3257">
            <v>2</v>
          </cell>
        </row>
        <row r="3258">
          <cell r="A3258" t="str">
            <v>HUNREG22012</v>
          </cell>
          <cell r="B3258" t="str">
            <v>HUN</v>
          </cell>
          <cell r="C3258" t="str">
            <v>Hungary</v>
          </cell>
          <cell r="D3258" t="str">
            <v>Item 2</v>
          </cell>
          <cell r="E3258" t="str">
            <v>REG2</v>
          </cell>
          <cell r="F3258" t="str">
            <v>Delay before notice can start</v>
          </cell>
          <cell r="G3258">
            <v>2012</v>
          </cell>
          <cell r="H3258">
            <v>2012</v>
          </cell>
          <cell r="I3258" t="str">
            <v xml:space="preserve">The notice period starts on the next day after the written notification is given to the employee. The employee shall be given an opportunity for defence against the objections raised against him/her. 
Calculation: 1 day for letter and 2 days for defence
</v>
          </cell>
          <cell r="J3258">
            <v>3</v>
          </cell>
          <cell r="M3258">
            <v>1</v>
          </cell>
        </row>
        <row r="3259">
          <cell r="A3259" t="str">
            <v>HUNREG32012</v>
          </cell>
          <cell r="B3259" t="str">
            <v>HUN</v>
          </cell>
          <cell r="C3259" t="str">
            <v>Hungary</v>
          </cell>
          <cell r="D3259" t="str">
            <v>Item 3</v>
          </cell>
          <cell r="E3259" t="str">
            <v>REG3A, REG3B, REG3C</v>
          </cell>
          <cell r="F3259" t="str">
            <v>Notice / tenure</v>
          </cell>
          <cell r="G3259">
            <v>2012</v>
          </cell>
          <cell r="H3259">
            <v>2012</v>
          </cell>
          <cell r="I3259" t="str">
            <v xml:space="preserve">All workers: 30d&lt;3y, 35d&lt;5y, 45d&lt;8y, 50d&lt;10y, 55d&lt;15y, 60d&lt;18y, 70d&lt; 20y, 90d&gt;20y.
9 months tenure: 30 days, 4 years tenure: 35 days, 20 years tenure: 90 days.
</v>
          </cell>
          <cell r="J3259">
            <v>1</v>
          </cell>
          <cell r="K3259">
            <v>1.2</v>
          </cell>
          <cell r="L3259">
            <v>3</v>
          </cell>
          <cell r="M3259">
            <v>3</v>
          </cell>
          <cell r="N3259">
            <v>2</v>
          </cell>
          <cell r="O3259">
            <v>2</v>
          </cell>
        </row>
        <row r="3260">
          <cell r="A3260" t="str">
            <v>HUNREG42012</v>
          </cell>
          <cell r="B3260" t="str">
            <v>HUN</v>
          </cell>
          <cell r="C3260" t="str">
            <v>Hungary</v>
          </cell>
          <cell r="D3260" t="str">
            <v>Item 4</v>
          </cell>
          <cell r="E3260" t="str">
            <v>REG4A, REG4B, REG4C</v>
          </cell>
          <cell r="F3260" t="str">
            <v>Severance pay / tenure</v>
          </cell>
          <cell r="G3260">
            <v>2012</v>
          </cell>
          <cell r="H3260">
            <v>2012</v>
          </cell>
          <cell r="I3260" t="str">
            <v xml:space="preserve">All workers: 0&lt;3y, 1m&lt;5y, 2m&lt;10y, 3m&lt;15y, 4m&lt;20,  5m&lt;25y and 6m&gt;25y.
9 months tenure: 0, 4 years tenure: 1 month, 20 years tenure: 5 months.
</v>
          </cell>
          <cell r="J3260">
            <v>0</v>
          </cell>
          <cell r="K3260">
            <v>1</v>
          </cell>
          <cell r="L3260">
            <v>5</v>
          </cell>
          <cell r="M3260">
            <v>0</v>
          </cell>
          <cell r="N3260">
            <v>2</v>
          </cell>
          <cell r="O3260">
            <v>2</v>
          </cell>
        </row>
        <row r="3261">
          <cell r="A3261" t="str">
            <v>HUNREG52012</v>
          </cell>
          <cell r="B3261" t="str">
            <v>HUN</v>
          </cell>
          <cell r="C3261" t="str">
            <v>Hungary</v>
          </cell>
          <cell r="D3261" t="str">
            <v>Item 5</v>
          </cell>
          <cell r="E3261" t="str">
            <v>REG5</v>
          </cell>
          <cell r="F3261" t="str">
            <v>Definition of justified or unfair dismissal</v>
          </cell>
          <cell r="G3261">
            <v>2012</v>
          </cell>
          <cell r="H3261">
            <v>2012</v>
          </cell>
          <cell r="I3261"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3261">
            <v>0</v>
          </cell>
          <cell r="M3261">
            <v>0</v>
          </cell>
        </row>
        <row r="3262">
          <cell r="A3262" t="str">
            <v>HUNREG62012</v>
          </cell>
          <cell r="B3262" t="str">
            <v>HUN</v>
          </cell>
          <cell r="C3262" t="str">
            <v>Hungary</v>
          </cell>
          <cell r="D3262" t="str">
            <v>Item 6</v>
          </cell>
          <cell r="E3262" t="str">
            <v>REG6</v>
          </cell>
          <cell r="F3262" t="str">
            <v>Trial period</v>
          </cell>
          <cell r="G3262">
            <v>2012</v>
          </cell>
          <cell r="H3262">
            <v>2012</v>
          </cell>
          <cell r="I3262" t="str">
            <v>30 days. This period may be extended up to 3 months by agreement of parties or collective agreement.</v>
          </cell>
          <cell r="J3262">
            <v>3</v>
          </cell>
          <cell r="M3262">
            <v>4</v>
          </cell>
        </row>
        <row r="3263">
          <cell r="A3263" t="str">
            <v>HUNREG72012</v>
          </cell>
          <cell r="B3263" t="str">
            <v>HUN</v>
          </cell>
          <cell r="C3263" t="str">
            <v>Hungary</v>
          </cell>
          <cell r="D3263" t="str">
            <v>Item 7</v>
          </cell>
          <cell r="E3263" t="str">
            <v>REG7</v>
          </cell>
          <cell r="F3263" t="str">
            <v xml:space="preserve">Compensation following unfair dismissal </v>
          </cell>
          <cell r="G3263">
            <v>2012</v>
          </cell>
          <cell r="H3263">
            <v>2012</v>
          </cell>
          <cell r="I3263" t="str">
            <v>IIn lieu of reinstatement, the court shall order (upon weighing all applicable circumstances, in particular the unlawful action and its consequences) the employer to pay no less than two and no more than twelve months’ average earnings to the employee. The employee is also entitled to back pay (Sec. 100, Labour Code). Typical compensation at 20 years tenure (all workers): 10 months plus backpay.</v>
          </cell>
          <cell r="J3263">
            <v>16</v>
          </cell>
          <cell r="M3263">
            <v>3</v>
          </cell>
          <cell r="P3263" t="str">
            <v>Changed</v>
          </cell>
        </row>
        <row r="3264">
          <cell r="A3264" t="str">
            <v>HUNREG82012</v>
          </cell>
          <cell r="B3264" t="str">
            <v>HUN</v>
          </cell>
          <cell r="C3264" t="str">
            <v>Hungary</v>
          </cell>
          <cell r="D3264" t="str">
            <v>Item 8</v>
          </cell>
          <cell r="E3264" t="str">
            <v>REG8</v>
          </cell>
          <cell r="F3264" t="str">
            <v>Possibility of reinstatement following unfair dismissal</v>
          </cell>
          <cell r="G3264">
            <v>2012</v>
          </cell>
          <cell r="H3264">
            <v>2012</v>
          </cell>
          <cell r="I3264"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v>
          </cell>
          <cell r="J3264">
            <v>2</v>
          </cell>
          <cell r="M3264">
            <v>4</v>
          </cell>
        </row>
        <row r="3265">
          <cell r="A3265" t="str">
            <v>HUNREG92012</v>
          </cell>
          <cell r="B3265" t="str">
            <v>HUN</v>
          </cell>
          <cell r="C3265" t="str">
            <v>Hungary</v>
          </cell>
          <cell r="D3265" t="str">
            <v>Item 9</v>
          </cell>
          <cell r="E3265" t="str">
            <v>REG9</v>
          </cell>
          <cell r="F3265" t="str">
            <v>Maximum time for claim</v>
          </cell>
          <cell r="G3265">
            <v>2012</v>
          </cell>
          <cell r="H3265">
            <v>2012</v>
          </cell>
          <cell r="I3265" t="str">
            <v xml:space="preserve">A dismissal claim may be filed within 30 days after the written notice is received.
Before dismissal takes effect </v>
          </cell>
          <cell r="J3265">
            <v>0</v>
          </cell>
          <cell r="M3265">
            <v>0</v>
          </cell>
        </row>
        <row r="3266">
          <cell r="A3266" t="str">
            <v>HUNFTC12012</v>
          </cell>
          <cell r="B3266" t="str">
            <v>HUN</v>
          </cell>
          <cell r="C3266" t="str">
            <v>Hungary</v>
          </cell>
          <cell r="D3266" t="str">
            <v>Item 10</v>
          </cell>
          <cell r="E3266" t="str">
            <v>FTC1</v>
          </cell>
          <cell r="F3266" t="str">
            <v>Valid cases for use of fixed-term contracts, other than  “objective”  or “material” situation</v>
          </cell>
          <cell r="G3266">
            <v>2012</v>
          </cell>
          <cell r="H3266">
            <v>2012</v>
          </cell>
          <cell r="I3266" t="str">
            <v>There are no restrictions for the first contract, but the extension of the fixed-term contracts must be based on objective grounds that have no bearing on work organization and must not infringe upon the employee’s legitimate interest..</v>
          </cell>
          <cell r="J3266">
            <v>2.5</v>
          </cell>
          <cell r="M3266">
            <v>1</v>
          </cell>
        </row>
        <row r="3267">
          <cell r="A3267" t="str">
            <v>HUNFTC22012</v>
          </cell>
          <cell r="B3267" t="str">
            <v>HUN</v>
          </cell>
          <cell r="C3267" t="str">
            <v>Hungary</v>
          </cell>
          <cell r="D3267" t="str">
            <v>Item 11</v>
          </cell>
          <cell r="E3267" t="str">
            <v>FTC2</v>
          </cell>
          <cell r="F3267" t="str">
            <v>Maximum number of successive fixed-term contracts</v>
          </cell>
          <cell r="G3267">
            <v>2012</v>
          </cell>
          <cell r="H3267">
            <v>2012</v>
          </cell>
          <cell r="I3267" t="str">
            <v>No limit specified. But the extension of the fixed-term contracts must be based on objective grounds that have no bearing on work organization and must not infringe upon the employee’s legitimate interest.</v>
          </cell>
          <cell r="J3267">
            <v>2.5</v>
          </cell>
          <cell r="M3267">
            <v>4</v>
          </cell>
        </row>
        <row r="3268">
          <cell r="A3268" t="str">
            <v>HUNFTC32012</v>
          </cell>
          <cell r="B3268" t="str">
            <v>HUN</v>
          </cell>
          <cell r="C3268" t="str">
            <v>Hungary</v>
          </cell>
          <cell r="D3268" t="str">
            <v>Item 12</v>
          </cell>
          <cell r="E3268" t="str">
            <v>FTC3</v>
          </cell>
          <cell r="F3268" t="str">
            <v>Maximum cumulated duration of successive fixed-term contracts</v>
          </cell>
          <cell r="G3268">
            <v>2012</v>
          </cell>
          <cell r="H3268">
            <v>2012</v>
          </cell>
          <cell r="I3268"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3268">
            <v>60</v>
          </cell>
          <cell r="M3268">
            <v>1</v>
          </cell>
        </row>
        <row r="3269">
          <cell r="A3269" t="str">
            <v>HUNTWA12012</v>
          </cell>
          <cell r="B3269" t="str">
            <v>HUN</v>
          </cell>
          <cell r="C3269" t="str">
            <v>Hungary</v>
          </cell>
          <cell r="D3269" t="str">
            <v>Item 13</v>
          </cell>
          <cell r="E3269" t="str">
            <v>TWA1</v>
          </cell>
          <cell r="F3269" t="str">
            <v>Types of work for which TWA employment is legal</v>
          </cell>
          <cell r="G3269">
            <v>2012</v>
          </cell>
          <cell r="H3269">
            <v>2012</v>
          </cell>
          <cell r="I3269"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3269">
            <v>4</v>
          </cell>
          <cell r="M3269">
            <v>0</v>
          </cell>
        </row>
        <row r="3270">
          <cell r="A3270" t="str">
            <v>HUNTWA22012</v>
          </cell>
          <cell r="B3270" t="str">
            <v>HUN</v>
          </cell>
          <cell r="C3270" t="str">
            <v>Hungary</v>
          </cell>
          <cell r="D3270" t="str">
            <v>Item 14</v>
          </cell>
          <cell r="E3270" t="str">
            <v>TWA2A, TWA2B</v>
          </cell>
          <cell r="F3270" t="str">
            <v>Are there any restrictions on the number of renewals of a TWA contract?</v>
          </cell>
          <cell r="G3270">
            <v>2012</v>
          </cell>
          <cell r="H3270">
            <v>2012</v>
          </cell>
          <cell r="I3270"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3270" t="str">
            <v>No</v>
          </cell>
          <cell r="K3270" t="str">
            <v>No</v>
          </cell>
          <cell r="M3270">
            <v>2</v>
          </cell>
          <cell r="N3270">
            <v>2</v>
          </cell>
        </row>
        <row r="3271">
          <cell r="A3271" t="str">
            <v>HUNTWA32012</v>
          </cell>
          <cell r="B3271" t="str">
            <v>HUN</v>
          </cell>
          <cell r="C3271" t="str">
            <v>Hungary</v>
          </cell>
          <cell r="D3271" t="str">
            <v>Item 15</v>
          </cell>
          <cell r="E3271" t="str">
            <v>TWA3A, TWA3B</v>
          </cell>
          <cell r="F3271" t="str">
            <v>Maximum cumulated duration of temporary work contracts</v>
          </cell>
          <cell r="G3271">
            <v>2012</v>
          </cell>
          <cell r="H3271">
            <v>2012</v>
          </cell>
          <cell r="I3271" t="str">
            <v>The duration of assignment may not exceed five years, including any period of extended assignment and re-assignment within a period of six months from the time of termination of his/her previous employment, irrespective of whether the assignment was made by the same or by a different temporary-work agency.
Contracts between the agency and the worker can be open-ended.
Assignements: 5 years Contracts: no limit</v>
          </cell>
          <cell r="J3271">
            <v>98</v>
          </cell>
          <cell r="K3271">
            <v>100</v>
          </cell>
          <cell r="M3271">
            <v>1</v>
          </cell>
          <cell r="N3271">
            <v>0</v>
          </cell>
          <cell r="P3271">
            <v>40878</v>
          </cell>
        </row>
        <row r="3272">
          <cell r="A3272" t="str">
            <v>HUNTWA42012</v>
          </cell>
          <cell r="B3272" t="str">
            <v>HUN</v>
          </cell>
          <cell r="C3272" t="str">
            <v>Hungary</v>
          </cell>
          <cell r="D3272" t="str">
            <v>Item 16</v>
          </cell>
          <cell r="E3272" t="str">
            <v>TWA4</v>
          </cell>
          <cell r="F3272" t="str">
            <v>Authorisation and reporting obligations</v>
          </cell>
          <cell r="G3272">
            <v>2012</v>
          </cell>
          <cell r="H3272">
            <v>2012</v>
          </cell>
          <cell r="I3272"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3272">
            <v>3</v>
          </cell>
          <cell r="M3272">
            <v>6</v>
          </cell>
        </row>
        <row r="3273">
          <cell r="A3273" t="str">
            <v>HUNTWA52012</v>
          </cell>
          <cell r="B3273" t="str">
            <v>HUN</v>
          </cell>
          <cell r="C3273" t="str">
            <v>Hungary</v>
          </cell>
          <cell r="D3273" t="str">
            <v>Item 17</v>
          </cell>
          <cell r="E3273" t="str">
            <v>TWA5</v>
          </cell>
          <cell r="F3273" t="str">
            <v>Equal treatment for TWA workers</v>
          </cell>
          <cell r="G3273">
            <v>2012</v>
          </cell>
          <cell r="H3273">
            <v>2012</v>
          </cell>
          <cell r="I3273" t="str">
            <v>Equal treatment shall be granted for temporary agency workers from the first day of the employment, excluding wages. As regards wages, equal treatment shall be granted after 6 months employment at the same user firm.</v>
          </cell>
          <cell r="J3273">
            <v>1.5</v>
          </cell>
          <cell r="M3273">
            <v>4.5</v>
          </cell>
          <cell r="P3273" t="str">
            <v>Changed</v>
          </cell>
        </row>
        <row r="3274">
          <cell r="A3274" t="str">
            <v>HUNCD12012</v>
          </cell>
          <cell r="B3274" t="str">
            <v>HUN</v>
          </cell>
          <cell r="C3274" t="str">
            <v>Hungary</v>
          </cell>
          <cell r="D3274" t="str">
            <v>Item 18</v>
          </cell>
          <cell r="E3274" t="str">
            <v>CD1</v>
          </cell>
          <cell r="F3274" t="str">
            <v>Definition of collective dismissal</v>
          </cell>
          <cell r="G3274">
            <v>2012</v>
          </cell>
          <cell r="H3274">
            <v>2012</v>
          </cell>
          <cell r="I3274" t="str">
            <v>10+ workers in firms 20-99 employees; &gt;10% in firms 100-299; 30+ workers in firms 300+ employee</v>
          </cell>
          <cell r="J3274">
            <v>3</v>
          </cell>
          <cell r="M3274">
            <v>4.5</v>
          </cell>
        </row>
        <row r="3275">
          <cell r="A3275" t="str">
            <v>HUNCD22012</v>
          </cell>
          <cell r="B3275" t="str">
            <v>HUN</v>
          </cell>
          <cell r="C3275" t="str">
            <v>Hungary</v>
          </cell>
          <cell r="D3275" t="str">
            <v>Item 19</v>
          </cell>
          <cell r="E3275" t="str">
            <v>CD2</v>
          </cell>
          <cell r="F3275" t="str">
            <v>Additional notification requirements in case of collective dismissals</v>
          </cell>
          <cell r="G3275">
            <v>2012</v>
          </cell>
          <cell r="H3275">
            <v>2012</v>
          </cell>
          <cell r="I3275"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3275">
            <v>2</v>
          </cell>
          <cell r="M3275">
            <v>6</v>
          </cell>
        </row>
        <row r="3276">
          <cell r="A3276" t="str">
            <v>HUNCD32012</v>
          </cell>
          <cell r="B3276" t="str">
            <v>HUN</v>
          </cell>
          <cell r="C3276" t="str">
            <v>Hungary</v>
          </cell>
          <cell r="D3276" t="str">
            <v>Item 20</v>
          </cell>
          <cell r="E3276" t="str">
            <v>CD3</v>
          </cell>
          <cell r="F3276" t="str">
            <v>Additional delays involved in case of collective dismissals</v>
          </cell>
          <cell r="G3276">
            <v>2012</v>
          </cell>
          <cell r="H3276">
            <v>2012</v>
          </cell>
          <cell r="I3276"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3 days for individual dismissals= 49 days
</v>
          </cell>
          <cell r="J3276">
            <v>49</v>
          </cell>
          <cell r="M3276">
            <v>3</v>
          </cell>
        </row>
        <row r="3277">
          <cell r="A3277" t="str">
            <v>HUNCD42012</v>
          </cell>
          <cell r="B3277" t="str">
            <v>HUN</v>
          </cell>
          <cell r="C3277" t="str">
            <v>Hungary</v>
          </cell>
          <cell r="D3277" t="str">
            <v>Item 21</v>
          </cell>
          <cell r="E3277" t="str">
            <v>CD4</v>
          </cell>
          <cell r="F3277" t="str">
            <v>Other special costs to employers in case of collective dismissals</v>
          </cell>
          <cell r="G3277">
            <v>2012</v>
          </cell>
          <cell r="H3277">
            <v>2012</v>
          </cell>
          <cell r="I3277"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3277">
            <v>0</v>
          </cell>
          <cell r="M3277">
            <v>0</v>
          </cell>
        </row>
        <row r="3278">
          <cell r="A3278" t="str">
            <v>HUNREG12013</v>
          </cell>
          <cell r="B3278" t="str">
            <v>HUN</v>
          </cell>
          <cell r="C3278" t="str">
            <v>Hungary</v>
          </cell>
          <cell r="D3278" t="str">
            <v>Item 1</v>
          </cell>
          <cell r="E3278" t="str">
            <v>REG1</v>
          </cell>
          <cell r="F3278" t="str">
            <v>Notification procedures</v>
          </cell>
          <cell r="G3278">
            <v>2013</v>
          </cell>
          <cell r="H3278">
            <v>2013</v>
          </cell>
          <cell r="I3278" t="str">
            <v>The employer shall justify his notice. The justification shall clearly indicate the cause of the notice. Agreements and statements of termination of an employment relationship shall be made in writing.</v>
          </cell>
          <cell r="J3278">
            <v>1</v>
          </cell>
          <cell r="M3278">
            <v>2</v>
          </cell>
          <cell r="P3278">
            <v>41091</v>
          </cell>
        </row>
        <row r="3279">
          <cell r="A3279" t="str">
            <v>HUNREG22013</v>
          </cell>
          <cell r="B3279" t="str">
            <v>HUN</v>
          </cell>
          <cell r="C3279" t="str">
            <v>Hungary</v>
          </cell>
          <cell r="D3279" t="str">
            <v>Item 2</v>
          </cell>
          <cell r="E3279" t="str">
            <v>REG2</v>
          </cell>
          <cell r="F3279" t="str">
            <v>Delay before notice can start</v>
          </cell>
          <cell r="G3279">
            <v>2013</v>
          </cell>
          <cell r="H3279">
            <v>2013</v>
          </cell>
          <cell r="I3279" t="str">
            <v>The notice period starts on the next day after the written notification is given to the employee. 
Calculation: 1 day for letter</v>
          </cell>
          <cell r="J3279">
            <v>1</v>
          </cell>
          <cell r="M3279">
            <v>0</v>
          </cell>
          <cell r="P3279">
            <v>41091</v>
          </cell>
        </row>
        <row r="3280">
          <cell r="A3280" t="str">
            <v>HUNREG32013</v>
          </cell>
          <cell r="B3280" t="str">
            <v>HUN</v>
          </cell>
          <cell r="C3280" t="str">
            <v>Hungary</v>
          </cell>
          <cell r="D3280" t="str">
            <v>Item 3</v>
          </cell>
          <cell r="E3280" t="str">
            <v>REG3A, REG3B, REG3C</v>
          </cell>
          <cell r="F3280" t="str">
            <v>Notice / tenure</v>
          </cell>
          <cell r="G3280">
            <v>2013</v>
          </cell>
          <cell r="H3280">
            <v>2013</v>
          </cell>
          <cell r="I3280" t="str">
            <v xml:space="preserve">All workers: 30d&lt;3y, 35d&lt;5y, 45d&lt;8y, 50d&lt;10y, 55d&lt;15y, 60d&lt;18y, 70d&lt; 20y, 90d&gt;20y.
9 months tenure: 30 days, 4 years tenure: 35 days, 20 years tenure: 90 days.
</v>
          </cell>
          <cell r="J3280">
            <v>1</v>
          </cell>
          <cell r="K3280">
            <v>1.2</v>
          </cell>
          <cell r="L3280">
            <v>3</v>
          </cell>
          <cell r="M3280">
            <v>3</v>
          </cell>
          <cell r="N3280">
            <v>2</v>
          </cell>
          <cell r="O3280">
            <v>2</v>
          </cell>
        </row>
        <row r="3281">
          <cell r="A3281" t="str">
            <v>HUNREG42013</v>
          </cell>
          <cell r="B3281" t="str">
            <v>HUN</v>
          </cell>
          <cell r="C3281" t="str">
            <v>Hungary</v>
          </cell>
          <cell r="D3281" t="str">
            <v>Item 4</v>
          </cell>
          <cell r="E3281" t="str">
            <v>REG4A, REG4B, REG4C</v>
          </cell>
          <cell r="F3281" t="str">
            <v>Severance pay / tenure</v>
          </cell>
          <cell r="G3281">
            <v>2013</v>
          </cell>
          <cell r="H3281">
            <v>2013</v>
          </cell>
          <cell r="I3281" t="str">
            <v xml:space="preserve">All workers: 0&lt;3y, 1m&lt;5y, 2m&lt;10y, 3m&lt;15y, 4m&lt;20,  5m&lt;25y and 6m&gt;25y.
9 months tenure: 0, 4 years tenure: 1 month, 20 years tenure: 5 months.
</v>
          </cell>
          <cell r="J3281">
            <v>0</v>
          </cell>
          <cell r="K3281">
            <v>1</v>
          </cell>
          <cell r="L3281">
            <v>5</v>
          </cell>
          <cell r="M3281">
            <v>0</v>
          </cell>
          <cell r="N3281">
            <v>2</v>
          </cell>
          <cell r="O3281">
            <v>2</v>
          </cell>
        </row>
        <row r="3282">
          <cell r="A3282" t="str">
            <v>HUNREG52013</v>
          </cell>
          <cell r="B3282" t="str">
            <v>HUN</v>
          </cell>
          <cell r="C3282" t="str">
            <v>Hungary</v>
          </cell>
          <cell r="D3282" t="str">
            <v>Item 5</v>
          </cell>
          <cell r="E3282" t="str">
            <v>REG5</v>
          </cell>
          <cell r="F3282" t="str">
            <v>Definition of justified or unfair dismissal</v>
          </cell>
          <cell r="G3282">
            <v>2013</v>
          </cell>
          <cell r="H3282">
            <v>2013</v>
          </cell>
          <cell r="I3282"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3282">
            <v>0</v>
          </cell>
          <cell r="M3282">
            <v>0</v>
          </cell>
        </row>
        <row r="3283">
          <cell r="A3283" t="str">
            <v>HUNREG62013</v>
          </cell>
          <cell r="B3283" t="str">
            <v>HUN</v>
          </cell>
          <cell r="C3283" t="str">
            <v>Hungary</v>
          </cell>
          <cell r="D3283" t="str">
            <v>Item 6</v>
          </cell>
          <cell r="E3283" t="str">
            <v>REG6</v>
          </cell>
          <cell r="F3283" t="str">
            <v>Trial period</v>
          </cell>
          <cell r="G3283">
            <v>2013</v>
          </cell>
          <cell r="H3283">
            <v>2013</v>
          </cell>
          <cell r="I3283" t="str">
            <v>In the employment contract the parties may stipulate a probationary period of not more than three months from the date of commencement of the employment relationship. In the event that a shorter probationary period has been stipulated the parties may extend the probationary period once. In either case, the duration of the probationary period may not exceed three months. It may be extended by collective agreement up to 6 months.
Calculation: average of individual contracts and collective agreements</v>
          </cell>
          <cell r="J3283">
            <v>4.5</v>
          </cell>
          <cell r="M3283">
            <v>4</v>
          </cell>
          <cell r="P3283">
            <v>41091</v>
          </cell>
        </row>
        <row r="3284">
          <cell r="A3284" t="str">
            <v>HUNREG72013</v>
          </cell>
          <cell r="B3284" t="str">
            <v>HUN</v>
          </cell>
          <cell r="C3284" t="str">
            <v>Hungary</v>
          </cell>
          <cell r="D3284" t="str">
            <v>Item 7</v>
          </cell>
          <cell r="E3284" t="str">
            <v>REG7</v>
          </cell>
          <cell r="F3284" t="str">
            <v xml:space="preserve">Compensation following unfair dismissal </v>
          </cell>
          <cell r="G3284">
            <v>2013</v>
          </cell>
          <cell r="H3284">
            <v>2013</v>
          </cell>
          <cell r="I3284" t="str">
            <v>The employer shall be liable to provide compensation for damages resulting from the wrongful termination of an employment relationship. Compensation for income loss may not exceed 12 months’ base pay. In addition, the employee is entitled to ordinary severance pay.</v>
          </cell>
          <cell r="J3284">
            <v>10</v>
          </cell>
          <cell r="M3284">
            <v>2</v>
          </cell>
          <cell r="P3284">
            <v>41091</v>
          </cell>
        </row>
        <row r="3285">
          <cell r="A3285" t="str">
            <v>HUNREG82013</v>
          </cell>
          <cell r="B3285" t="str">
            <v>HUN</v>
          </cell>
          <cell r="C3285" t="str">
            <v>Hungary</v>
          </cell>
          <cell r="D3285" t="str">
            <v>Item 8</v>
          </cell>
          <cell r="E3285" t="str">
            <v>REG8</v>
          </cell>
          <cell r="F3285" t="str">
            <v>Possibility of reinstatement following unfair dismissal</v>
          </cell>
          <cell r="G3285">
            <v>2013</v>
          </cell>
          <cell r="H3285">
            <v>2013</v>
          </cell>
          <cell r="I3285" t="str">
            <v>Reinstatement is possible in the case of violation of equal treatment, or dismissal on prohibited grounds or of protected categories such as for maternity or of trade union official or employees’ representative. It is also possible when the employee successfully challenged termination by mutual consent. But reinstatement is not available in ordinary dismissal cases other than those above.</v>
          </cell>
          <cell r="J3285">
            <v>1</v>
          </cell>
          <cell r="M3285">
            <v>2</v>
          </cell>
        </row>
        <row r="3286">
          <cell r="A3286" t="str">
            <v>HUNREG92013</v>
          </cell>
          <cell r="B3286" t="str">
            <v>HUN</v>
          </cell>
          <cell r="C3286" t="str">
            <v>Hungary</v>
          </cell>
          <cell r="D3286" t="str">
            <v>Item 9</v>
          </cell>
          <cell r="E3286" t="str">
            <v>REG9</v>
          </cell>
          <cell r="F3286" t="str">
            <v>Maximum time for claim</v>
          </cell>
          <cell r="G3286">
            <v>2013</v>
          </cell>
          <cell r="H3286">
            <v>2013</v>
          </cell>
          <cell r="I3286" t="str">
            <v xml:space="preserve">A dismissal claim may be filed within 30 days after the written notice is received.
Before dismissal takes effect </v>
          </cell>
          <cell r="J3286">
            <v>0</v>
          </cell>
          <cell r="M3286">
            <v>0</v>
          </cell>
        </row>
        <row r="3287">
          <cell r="A3287" t="str">
            <v>HUNFTC12013</v>
          </cell>
          <cell r="B3287" t="str">
            <v>HUN</v>
          </cell>
          <cell r="C3287" t="str">
            <v>Hungary</v>
          </cell>
          <cell r="D3287" t="str">
            <v>Item 10</v>
          </cell>
          <cell r="E3287" t="str">
            <v>FTC1</v>
          </cell>
          <cell r="F3287" t="str">
            <v>Valid cases for use of fixed-term contracts, other than  “objective”  or “material” situation</v>
          </cell>
          <cell r="G3287">
            <v>2013</v>
          </cell>
          <cell r="H3287">
            <v>2013</v>
          </cell>
          <cell r="I3287" t="str">
            <v>There are no restrictions for the first contract, but the extension of the fixed-term contracts must be based on objective grounds that have no bearing on work organization and must not infringe upon the employee’s legitimate interest..</v>
          </cell>
          <cell r="J3287">
            <v>2.5</v>
          </cell>
          <cell r="M3287">
            <v>1</v>
          </cell>
        </row>
        <row r="3288">
          <cell r="A3288" t="str">
            <v>HUNFTC22013</v>
          </cell>
          <cell r="B3288" t="str">
            <v>HUN</v>
          </cell>
          <cell r="C3288" t="str">
            <v>Hungary</v>
          </cell>
          <cell r="D3288" t="str">
            <v>Item 11</v>
          </cell>
          <cell r="E3288" t="str">
            <v>FTC2</v>
          </cell>
          <cell r="F3288" t="str">
            <v>Maximum number of successive fixed-term contracts</v>
          </cell>
          <cell r="G3288">
            <v>2013</v>
          </cell>
          <cell r="H3288">
            <v>2013</v>
          </cell>
          <cell r="I3288" t="str">
            <v>No limit specified. But the extension of the fixed-term contracts must be based on objective grounds that have no bearing on work organization and must not infringe upon the employee’s legitimate interest.</v>
          </cell>
          <cell r="J3288">
            <v>2.5</v>
          </cell>
          <cell r="M3288">
            <v>4</v>
          </cell>
        </row>
        <row r="3289">
          <cell r="A3289" t="str">
            <v>HUNFTC32013</v>
          </cell>
          <cell r="B3289" t="str">
            <v>HUN</v>
          </cell>
          <cell r="C3289" t="str">
            <v>Hungary</v>
          </cell>
          <cell r="D3289" t="str">
            <v>Item 12</v>
          </cell>
          <cell r="E3289" t="str">
            <v>FTC3</v>
          </cell>
          <cell r="F3289" t="str">
            <v>Maximum cumulated duration of successive fixed-term contracts</v>
          </cell>
          <cell r="G3289">
            <v>2013</v>
          </cell>
          <cell r="H3289">
            <v>2013</v>
          </cell>
          <cell r="I3289"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3289">
            <v>60</v>
          </cell>
          <cell r="M3289">
            <v>1</v>
          </cell>
        </row>
        <row r="3290">
          <cell r="A3290" t="str">
            <v>HUNTWA12013</v>
          </cell>
          <cell r="B3290" t="str">
            <v>HUN</v>
          </cell>
          <cell r="C3290" t="str">
            <v>Hungary</v>
          </cell>
          <cell r="D3290" t="str">
            <v>Item 13</v>
          </cell>
          <cell r="E3290" t="str">
            <v>TWA1</v>
          </cell>
          <cell r="F3290" t="str">
            <v>Types of work for which TWA employment is legal</v>
          </cell>
          <cell r="G3290">
            <v>2013</v>
          </cell>
          <cell r="H3290">
            <v>2013</v>
          </cell>
          <cell r="I3290"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3290">
            <v>4</v>
          </cell>
          <cell r="M3290">
            <v>0</v>
          </cell>
        </row>
        <row r="3291">
          <cell r="A3291" t="str">
            <v>HUNTWA22013</v>
          </cell>
          <cell r="B3291" t="str">
            <v>HUN</v>
          </cell>
          <cell r="C3291" t="str">
            <v>Hungary</v>
          </cell>
          <cell r="D3291" t="str">
            <v>Item 14</v>
          </cell>
          <cell r="E3291" t="str">
            <v>TWA2A, TWA2B</v>
          </cell>
          <cell r="F3291" t="str">
            <v>Are there any restrictions on the number of renewals of a TWA contract?</v>
          </cell>
          <cell r="G3291">
            <v>2013</v>
          </cell>
          <cell r="H3291">
            <v>2013</v>
          </cell>
          <cell r="I3291"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3291" t="str">
            <v>No</v>
          </cell>
          <cell r="K3291" t="str">
            <v>No</v>
          </cell>
          <cell r="M3291">
            <v>2</v>
          </cell>
          <cell r="N3291">
            <v>2</v>
          </cell>
        </row>
        <row r="3292">
          <cell r="A3292" t="str">
            <v>HUNTWA32013</v>
          </cell>
          <cell r="B3292" t="str">
            <v>HUN</v>
          </cell>
          <cell r="C3292" t="str">
            <v>Hungary</v>
          </cell>
          <cell r="D3292" t="str">
            <v>Item 15</v>
          </cell>
          <cell r="E3292" t="str">
            <v>TWA3A, TWA3B</v>
          </cell>
          <cell r="F3292" t="str">
            <v>Maximum cumulated duration of temporary work contracts</v>
          </cell>
          <cell r="G3292">
            <v>2013</v>
          </cell>
          <cell r="H3292">
            <v>2013</v>
          </cell>
          <cell r="I3292" t="str">
            <v>The duration of assignment may not exceed five years, including any period of extended assignment and re-assignment within a period of six months from the time of termination of his/her previous employment, irrespective of whether the assignment was made by the same or by a different temporary-work agency.
Contracts between the agency and the worker can be open-ended.
Assignements: 5 years Contracts: no limit</v>
          </cell>
          <cell r="J3292">
            <v>98</v>
          </cell>
          <cell r="K3292">
            <v>100</v>
          </cell>
          <cell r="M3292">
            <v>1</v>
          </cell>
          <cell r="N3292">
            <v>0</v>
          </cell>
        </row>
        <row r="3293">
          <cell r="A3293" t="str">
            <v>HUNTWA42013</v>
          </cell>
          <cell r="B3293" t="str">
            <v>HUN</v>
          </cell>
          <cell r="C3293" t="str">
            <v>Hungary</v>
          </cell>
          <cell r="D3293" t="str">
            <v>Item 16</v>
          </cell>
          <cell r="E3293" t="str">
            <v>TWA4</v>
          </cell>
          <cell r="F3293" t="str">
            <v>Authorisation and reporting obligations</v>
          </cell>
          <cell r="G3293">
            <v>2013</v>
          </cell>
          <cell r="H3293">
            <v>2013</v>
          </cell>
          <cell r="I3293"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3293">
            <v>3</v>
          </cell>
          <cell r="M3293">
            <v>6</v>
          </cell>
        </row>
        <row r="3294">
          <cell r="A3294" t="str">
            <v>HUNTWA52013</v>
          </cell>
          <cell r="B3294" t="str">
            <v>HUN</v>
          </cell>
          <cell r="C3294" t="str">
            <v>Hungary</v>
          </cell>
          <cell r="D3294" t="str">
            <v>Item 17</v>
          </cell>
          <cell r="E3294" t="str">
            <v>TWA5</v>
          </cell>
          <cell r="F3294" t="str">
            <v>Equal treatment for TWA workers</v>
          </cell>
          <cell r="G3294">
            <v>2013</v>
          </cell>
          <cell r="H3294">
            <v>2013</v>
          </cell>
          <cell r="I3294" t="str">
            <v>Equal treatment shall be granted for temporary agency workers from the first day of the employment, excluding wages. As regards wages, equal treatment shall be granted after 6 months employment at the same user firm.</v>
          </cell>
          <cell r="J3294">
            <v>1.5</v>
          </cell>
          <cell r="M3294">
            <v>4.5</v>
          </cell>
          <cell r="P3294">
            <v>40817</v>
          </cell>
        </row>
        <row r="3295">
          <cell r="A3295" t="str">
            <v>HUNCD12013</v>
          </cell>
          <cell r="B3295" t="str">
            <v>HUN</v>
          </cell>
          <cell r="C3295" t="str">
            <v>Hungary</v>
          </cell>
          <cell r="D3295" t="str">
            <v>Item 18</v>
          </cell>
          <cell r="E3295" t="str">
            <v>CD1</v>
          </cell>
          <cell r="F3295" t="str">
            <v>Definition of collective dismissal</v>
          </cell>
          <cell r="G3295">
            <v>2013</v>
          </cell>
          <cell r="H3295">
            <v>2013</v>
          </cell>
          <cell r="I3295" t="str">
            <v>10+ workers in firms 20-99 employees; &gt;10% in firms 100-299; 30+ workers in firms 300+ employee</v>
          </cell>
          <cell r="J3295">
            <v>3</v>
          </cell>
          <cell r="M3295">
            <v>4.5</v>
          </cell>
        </row>
        <row r="3296">
          <cell r="A3296" t="str">
            <v>HUNCD22013</v>
          </cell>
          <cell r="B3296" t="str">
            <v>HUN</v>
          </cell>
          <cell r="C3296" t="str">
            <v>Hungary</v>
          </cell>
          <cell r="D3296" t="str">
            <v>Item 19</v>
          </cell>
          <cell r="E3296" t="str">
            <v>CD2</v>
          </cell>
          <cell r="F3296" t="str">
            <v>Additional notification requirements in case of collective dismissals</v>
          </cell>
          <cell r="G3296">
            <v>2013</v>
          </cell>
          <cell r="H3296">
            <v>2013</v>
          </cell>
          <cell r="I3296"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3296">
            <v>2</v>
          </cell>
          <cell r="M3296">
            <v>6</v>
          </cell>
        </row>
        <row r="3297">
          <cell r="A3297" t="str">
            <v>HUNCD32013</v>
          </cell>
          <cell r="B3297" t="str">
            <v>HUN</v>
          </cell>
          <cell r="C3297" t="str">
            <v>Hungary</v>
          </cell>
          <cell r="D3297" t="str">
            <v>Item 20</v>
          </cell>
          <cell r="E3297" t="str">
            <v>CD3</v>
          </cell>
          <cell r="F3297" t="str">
            <v>Additional delays involved in case of collective dismissals</v>
          </cell>
          <cell r="G3297">
            <v>2013</v>
          </cell>
          <cell r="H3297">
            <v>2013</v>
          </cell>
          <cell r="I3297"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1 day for individual dismissals= 51 days
</v>
          </cell>
          <cell r="J3297">
            <v>51</v>
          </cell>
          <cell r="M3297">
            <v>4</v>
          </cell>
        </row>
        <row r="3298">
          <cell r="A3298" t="str">
            <v>HUNCD42013</v>
          </cell>
          <cell r="B3298" t="str">
            <v>HUN</v>
          </cell>
          <cell r="C3298" t="str">
            <v>Hungary</v>
          </cell>
          <cell r="D3298" t="str">
            <v>Item 21</v>
          </cell>
          <cell r="E3298" t="str">
            <v>CD4</v>
          </cell>
          <cell r="F3298" t="str">
            <v>Other special costs to employers in case of collective dismissals</v>
          </cell>
          <cell r="G3298">
            <v>2013</v>
          </cell>
          <cell r="H3298">
            <v>2013</v>
          </cell>
          <cell r="I3298"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3298">
            <v>0</v>
          </cell>
          <cell r="M3298">
            <v>0</v>
          </cell>
        </row>
        <row r="3299">
          <cell r="A3299" t="str">
            <v>GRCREG12012</v>
          </cell>
          <cell r="B3299" t="str">
            <v>GRC</v>
          </cell>
          <cell r="C3299" t="str">
            <v>Greece</v>
          </cell>
          <cell r="D3299" t="str">
            <v>Item 1</v>
          </cell>
          <cell r="E3299" t="str">
            <v>REG1</v>
          </cell>
          <cell r="F3299" t="str">
            <v>Notification procedures</v>
          </cell>
          <cell r="G3299">
            <v>2012</v>
          </cell>
          <cell r="H3299">
            <v>2012</v>
          </cell>
          <cell r="I3299" t="str">
            <v>Written notice to employee, plus additional notification to OAED local office (public employment service).  Previous warning in case of dismissal for poor performance may be advisable.</v>
          </cell>
          <cell r="J3299">
            <v>2</v>
          </cell>
          <cell r="M3299">
            <v>4</v>
          </cell>
        </row>
        <row r="3300">
          <cell r="A3300" t="str">
            <v>GRCREG22012</v>
          </cell>
          <cell r="B3300" t="str">
            <v>GRC</v>
          </cell>
          <cell r="C3300" t="str">
            <v>Greece</v>
          </cell>
          <cell r="D3300" t="str">
            <v>Item 2</v>
          </cell>
          <cell r="E3300" t="str">
            <v>REG2</v>
          </cell>
          <cell r="F3300" t="str">
            <v>Delay before notice can start</v>
          </cell>
          <cell r="G3300">
            <v>2012</v>
          </cell>
          <cell r="H3300">
            <v>2012</v>
          </cell>
          <cell r="I3300" t="str">
            <v xml:space="preserve">Letter sent by mail or handed directly to employee.
Advisable previous warning (conventionally evaluated at 6 days) counting for half weight (3 days) in the case of personal reasons.
Calculation: average of personal and economic reasons.
</v>
          </cell>
          <cell r="J3300">
            <v>2.5</v>
          </cell>
          <cell r="M3300">
            <v>1</v>
          </cell>
        </row>
        <row r="3301">
          <cell r="A3301" t="str">
            <v>GRCREG32012</v>
          </cell>
          <cell r="B3301" t="str">
            <v>GRC</v>
          </cell>
          <cell r="C3301" t="str">
            <v>Greece</v>
          </cell>
          <cell r="D3301" t="str">
            <v>Item 3</v>
          </cell>
          <cell r="E3301" t="str">
            <v>REG3A, REG3B, REG3C</v>
          </cell>
          <cell r="F3301" t="str">
            <v>Notice / tenure</v>
          </cell>
          <cell r="G3301">
            <v>2012</v>
          </cell>
          <cell r="H3301">
            <v>2012</v>
          </cell>
          <cell r="I3301" t="str">
            <v>Blue collar: None.
White collar: The employer can choose whether to notify the termination of employment or not. If the employer does not make prior notification severance pay is higher (see below). If notice periods are respected, notice period must be (according to Laws 3863/2010 and 3899/2010): 
0&lt;1y, 1m&lt;2y, 2m&lt;5y, 3m&lt;10y, 4m&lt;15y, 5m&lt;20y, 6m≥20y. 
9 months tenure: 0, 4 years tenure: 1 month, 20 years tenure: 3 months.
Calculation: average of blue and white collar notice periods, assuming that prior notification is given for white collars as this is less costly for the employer in most situations.</v>
          </cell>
          <cell r="J3301">
            <v>0</v>
          </cell>
          <cell r="K3301">
            <v>1</v>
          </cell>
          <cell r="L3301">
            <v>3</v>
          </cell>
          <cell r="M3301">
            <v>0</v>
          </cell>
          <cell r="N3301">
            <v>2</v>
          </cell>
          <cell r="O3301">
            <v>2</v>
          </cell>
        </row>
        <row r="3302">
          <cell r="A3302" t="str">
            <v>GRCREG42012</v>
          </cell>
          <cell r="B3302" t="str">
            <v>GRC</v>
          </cell>
          <cell r="C3302" t="str">
            <v>Greece</v>
          </cell>
          <cell r="D3302" t="str">
            <v>Item 4</v>
          </cell>
          <cell r="E3302" t="str">
            <v>REG4A, REG4B, REG4C</v>
          </cell>
          <cell r="F3302" t="str">
            <v>Severance pay / tenure</v>
          </cell>
          <cell r="G3302">
            <v>2012</v>
          </cell>
          <cell r="H3302">
            <v>2012</v>
          </cell>
          <cell r="I3302"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3302">
            <v>0</v>
          </cell>
          <cell r="K3302">
            <v>1</v>
          </cell>
          <cell r="L3302">
            <v>6</v>
          </cell>
          <cell r="M3302">
            <v>0</v>
          </cell>
          <cell r="N3302">
            <v>2</v>
          </cell>
          <cell r="O3302">
            <v>2</v>
          </cell>
        </row>
        <row r="3303">
          <cell r="A3303" t="str">
            <v>GRCREG52012</v>
          </cell>
          <cell r="B3303" t="str">
            <v>GRC</v>
          </cell>
          <cell r="C3303" t="str">
            <v>Greece</v>
          </cell>
          <cell r="D3303" t="str">
            <v>Item 5</v>
          </cell>
          <cell r="E3303" t="str">
            <v>REG5</v>
          </cell>
          <cell r="F3303" t="str">
            <v>Definition of justified or unfair dismissal</v>
          </cell>
          <cell r="G3303">
            <v>2012</v>
          </cell>
          <cell r="H3303">
            <v>2012</v>
          </cell>
          <cell r="I3303"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3303">
            <v>0.5</v>
          </cell>
          <cell r="M3303">
            <v>1</v>
          </cell>
        </row>
        <row r="3304">
          <cell r="A3304" t="str">
            <v>GRCREG62012</v>
          </cell>
          <cell r="B3304" t="str">
            <v>GRC</v>
          </cell>
          <cell r="C3304" t="str">
            <v>Greece</v>
          </cell>
          <cell r="D3304" t="str">
            <v>Item 6</v>
          </cell>
          <cell r="E3304" t="str">
            <v>REG6</v>
          </cell>
          <cell r="F3304" t="str">
            <v>Trial period</v>
          </cell>
          <cell r="G3304">
            <v>2012</v>
          </cell>
          <cell r="H3304">
            <v>2012</v>
          </cell>
          <cell r="I3304"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3304">
            <v>6</v>
          </cell>
          <cell r="M3304">
            <v>3</v>
          </cell>
        </row>
        <row r="3305">
          <cell r="A3305" t="str">
            <v>GRCREG72012</v>
          </cell>
          <cell r="B3305" t="str">
            <v>GRC</v>
          </cell>
          <cell r="C3305" t="str">
            <v>Greece</v>
          </cell>
          <cell r="D3305" t="str">
            <v>Item 7</v>
          </cell>
          <cell r="E3305" t="str">
            <v>REG7</v>
          </cell>
          <cell r="F3305" t="str">
            <v xml:space="preserve">Compensation following unfair dismissal </v>
          </cell>
          <cell r="G3305">
            <v>2012</v>
          </cell>
          <cell r="H3305">
            <v>2012</v>
          </cell>
          <cell r="I3305"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3305" t="str">
            <v>..</v>
          </cell>
          <cell r="M3305" t="e">
            <v>#N/A</v>
          </cell>
        </row>
        <row r="3306">
          <cell r="A3306" t="str">
            <v>GRCREG82012</v>
          </cell>
          <cell r="B3306" t="str">
            <v>GRC</v>
          </cell>
          <cell r="C3306" t="str">
            <v>Greece</v>
          </cell>
          <cell r="D3306" t="str">
            <v>Item 8</v>
          </cell>
          <cell r="E3306" t="str">
            <v>REG8</v>
          </cell>
          <cell r="F3306" t="str">
            <v>Possibility of reinstatement following unfair dismissal</v>
          </cell>
          <cell r="G3306">
            <v>2012</v>
          </cell>
          <cell r="H3306">
            <v>2012</v>
          </cell>
          <cell r="I3306" t="str">
            <v>Frequent reinstatement orders, accompanied by indemnity for the period of time between notice of termination and court ruling. No reinstatement if severance pay has been requested.</v>
          </cell>
          <cell r="J3306">
            <v>2</v>
          </cell>
          <cell r="M3306">
            <v>4</v>
          </cell>
        </row>
        <row r="3307">
          <cell r="A3307" t="str">
            <v>GRCREG92012</v>
          </cell>
          <cell r="B3307" t="str">
            <v>GRC</v>
          </cell>
          <cell r="C3307" t="str">
            <v>Greece</v>
          </cell>
          <cell r="D3307" t="str">
            <v>Item 9</v>
          </cell>
          <cell r="E3307" t="str">
            <v>REG9</v>
          </cell>
          <cell r="F3307" t="str">
            <v>Maximum time for claim</v>
          </cell>
          <cell r="G3307">
            <v>2012</v>
          </cell>
          <cell r="H3307">
            <v>2012</v>
          </cell>
          <cell r="I3307" t="str">
            <v>Three months.</v>
          </cell>
          <cell r="J3307">
            <v>3</v>
          </cell>
          <cell r="M3307">
            <v>2</v>
          </cell>
        </row>
        <row r="3308">
          <cell r="A3308" t="str">
            <v>GRCFTC12012</v>
          </cell>
          <cell r="B3308" t="str">
            <v>GRC</v>
          </cell>
          <cell r="C3308" t="str">
            <v>Greece</v>
          </cell>
          <cell r="D3308" t="str">
            <v>Item 10</v>
          </cell>
          <cell r="E3308" t="str">
            <v>FTC1</v>
          </cell>
          <cell r="F3308" t="str">
            <v>Valid cases for use of fixed-term contracts, other than  “objective”  or “material” situation</v>
          </cell>
          <cell r="G3308">
            <v>2012</v>
          </cell>
          <cell r="H3308">
            <v>2012</v>
          </cell>
          <cell r="I3308"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3308">
            <v>1</v>
          </cell>
          <cell r="M3308">
            <v>4</v>
          </cell>
        </row>
        <row r="3309">
          <cell r="A3309" t="str">
            <v>GRCFTC22012</v>
          </cell>
          <cell r="B3309" t="str">
            <v>GRC</v>
          </cell>
          <cell r="C3309" t="str">
            <v>Greece</v>
          </cell>
          <cell r="D3309" t="str">
            <v>Item 11</v>
          </cell>
          <cell r="E3309" t="str">
            <v>FTC2</v>
          </cell>
          <cell r="F3309" t="str">
            <v>Maximum number of successive fixed-term contracts</v>
          </cell>
          <cell r="G3309">
            <v>2012</v>
          </cell>
          <cell r="H3309">
            <v>2012</v>
          </cell>
          <cell r="I3309" t="str">
            <v>In the case that total duration of successive employment contracts or relationships exceeds three years or the number of successive contracts or employment relationships within the same time span is bigger than three, then a rebuttable presumption is presumed in favour of the employee for covering  fixed and permanent needs of the enterprise, thus  resulting in the conversion of such contracts to contracts or relationships of indefinite duration
According to Law 3986/2011 (article 41), unlimited (without restrictions) renewals of fixed-term contracts is permitted if justified by an objective reason.In any case, the reasons justifying the renewal of the contract or employment relationship of a specified duration should be reported in the parties' agreement, to be concluded in writing, or arising directly from this.</v>
          </cell>
          <cell r="J3309">
            <v>3</v>
          </cell>
          <cell r="M3309">
            <v>3</v>
          </cell>
          <cell r="P3309">
            <v>40725</v>
          </cell>
        </row>
        <row r="3310">
          <cell r="A3310" t="str">
            <v>GRCFTC32012</v>
          </cell>
          <cell r="B3310" t="str">
            <v>GRC</v>
          </cell>
          <cell r="C3310" t="str">
            <v>Greece</v>
          </cell>
          <cell r="D3310" t="str">
            <v>Item 12</v>
          </cell>
          <cell r="E3310" t="str">
            <v>FTC3</v>
          </cell>
          <cell r="F3310" t="str">
            <v>Maximum cumulated duration of successive fixed-term contracts</v>
          </cell>
          <cell r="G3310">
            <v>2012</v>
          </cell>
          <cell r="H3310">
            <v>2012</v>
          </cell>
          <cell r="I3310" t="str">
            <v xml:space="preserve">Parties are free to stipulate the duration of the employment contract, provided however that there is an upper limit of 3 years total duration or up to three renewals within a 3-year period (Law 3986/2011-article 41).
If no objective reason is presumed and provided that the duration of successive fixed-term contracts or employment relationships exceeds a total of three years, then it is presumed that these contracts are aimed at covering the fixed and constant needs of the enterprise, resulting in the conversion of such contracts into employment contracts or relationships of indefinite term/ duration.
</v>
          </cell>
          <cell r="J3310">
            <v>36</v>
          </cell>
          <cell r="M3310">
            <v>1</v>
          </cell>
          <cell r="P3310">
            <v>40695</v>
          </cell>
        </row>
        <row r="3311">
          <cell r="A3311" t="str">
            <v>GRCTWA12012</v>
          </cell>
          <cell r="B3311" t="str">
            <v>GRC</v>
          </cell>
          <cell r="C3311" t="str">
            <v>Greece</v>
          </cell>
          <cell r="D3311" t="str">
            <v>Item 13</v>
          </cell>
          <cell r="E3311" t="str">
            <v>TWA1</v>
          </cell>
          <cell r="F3311" t="str">
            <v>Types of work for which TWA employment is legal</v>
          </cell>
          <cell r="G3311">
            <v>2012</v>
          </cell>
          <cell r="H3311">
            <v>2012</v>
          </cell>
          <cell r="I3311" t="str">
            <v>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e) when the employee is subject to the special provisions regarding the insurance of building workers</v>
          </cell>
          <cell r="J3311">
            <v>3</v>
          </cell>
          <cell r="M3311">
            <v>1.5</v>
          </cell>
        </row>
        <row r="3312">
          <cell r="A3312" t="str">
            <v>GRCTWA22012</v>
          </cell>
          <cell r="B3312" t="str">
            <v>GRC</v>
          </cell>
          <cell r="C3312" t="str">
            <v>Greece</v>
          </cell>
          <cell r="D3312" t="str">
            <v>Item 14</v>
          </cell>
          <cell r="E3312" t="str">
            <v>TWA2A, TWA2B</v>
          </cell>
          <cell r="F3312" t="str">
            <v>Are there any restrictions on the number of renewals of a TWA contract?</v>
          </cell>
          <cell r="G3312">
            <v>2012</v>
          </cell>
          <cell r="H3312">
            <v>2012</v>
          </cell>
          <cell r="I3312" t="str">
            <v>No restriction in the number of renewals for employment in the indirect employer (user firm).</v>
          </cell>
          <cell r="J3312" t="str">
            <v>No</v>
          </cell>
          <cell r="K3312" t="str">
            <v>No</v>
          </cell>
          <cell r="M3312">
            <v>2</v>
          </cell>
          <cell r="N3312">
            <v>2</v>
          </cell>
        </row>
        <row r="3313">
          <cell r="A3313" t="str">
            <v>GRCTWA32012</v>
          </cell>
          <cell r="B3313" t="str">
            <v>GRC</v>
          </cell>
          <cell r="C3313" t="str">
            <v>Greece</v>
          </cell>
          <cell r="D3313" t="str">
            <v>Item 15</v>
          </cell>
          <cell r="E3313" t="str">
            <v>TWA3A, TWA3B</v>
          </cell>
          <cell r="F3313" t="str">
            <v>Maximum cumulated duration of temporary work contracts</v>
          </cell>
          <cell r="G3313">
            <v>2012</v>
          </cell>
          <cell r="H3313">
            <v>2012</v>
          </cell>
          <cell r="I3313" t="str">
            <v>Maximum duration for employment in the indirect employer (user firm), including any renewals has been prolonged to 36 months under Art. 17 para.6 L. 3899/2010.</v>
          </cell>
          <cell r="J3313">
            <v>36</v>
          </cell>
          <cell r="K3313">
            <v>36</v>
          </cell>
          <cell r="M3313">
            <v>1</v>
          </cell>
          <cell r="N3313">
            <v>1</v>
          </cell>
        </row>
        <row r="3314">
          <cell r="A3314" t="str">
            <v>GRCTWA42012</v>
          </cell>
          <cell r="B3314" t="str">
            <v>GRC</v>
          </cell>
          <cell r="C3314" t="str">
            <v>Greece</v>
          </cell>
          <cell r="D3314" t="str">
            <v>Item 16</v>
          </cell>
          <cell r="E3314" t="str">
            <v>TWA4</v>
          </cell>
          <cell r="F3314" t="str">
            <v>Authorisation and reporting obligations</v>
          </cell>
          <cell r="G3314">
            <v>2012</v>
          </cell>
          <cell r="H3314">
            <v>2012</v>
          </cell>
          <cell r="I3314" t="str">
            <v xml:space="preserve">From 2/07/2011 and onwards, with the national law 3919/2011 regarding “the principle of freedom in practicing professions and the abolishment of unjustified constraints in accessing and practicing a profession” the administrative license that was issued for the operation of a TWA is abolished. In particular, the legislation regarding the Temporary Working Agencies was amended in order to comply with the latter law, with the L. 4052/2012 (1.3.2012)  (articles 122-133). Nowadays, the service providers that wish to operate a Temporary  Working Agency should notify the Directorate of Employment of Ministry of Labour and Social Security the “announcement of practicing the Temporary Working Agency’s activity”. Nonetheless, the applicant should prove that fulfils the specific preconditions and rules of functioning. 
.If the applicant does not meet the necessary criteria, the competent authority can ban the operation of the Temporary Working Agency within a three months period. Thus, under the spectrum of the new law, the administrative procedure of issuing the necessary license is abolished, though, the specific preconditions and rules of functioning are maintained in order to safeguard the public order, public security and the protection of service recipients. 
The TWA is still obliged to submit a report of activity (including in general elements of the contracted TWA work contracts) to the Ministry of Labour, Social Security and Welfare every six months. A copy of the report should also be submitted to the National Institute of Labour and Human Resources.
</v>
          </cell>
          <cell r="J3314">
            <v>2.5</v>
          </cell>
          <cell r="M3314">
            <v>5</v>
          </cell>
          <cell r="P3314">
            <v>40581</v>
          </cell>
        </row>
        <row r="3315">
          <cell r="A3315" t="str">
            <v>GRCTWA52012</v>
          </cell>
          <cell r="B3315" t="str">
            <v>GRC</v>
          </cell>
          <cell r="C3315" t="str">
            <v>Greece</v>
          </cell>
          <cell r="D3315" t="str">
            <v>Item 17</v>
          </cell>
          <cell r="E3315" t="str">
            <v>TWA5</v>
          </cell>
          <cell r="F3315" t="str">
            <v>Equal treatment for TWA workers</v>
          </cell>
          <cell r="G3315">
            <v>2012</v>
          </cell>
          <cell r="H3315">
            <v>2012</v>
          </cell>
          <cell r="I3315" t="str">
            <v>Law 3846/2010 amended Art.22 of Law 2956/2001 and included clear regulations for non-discrimination in employment terms including payment for the TWA employees working in the firm of the indirect employer.</v>
          </cell>
          <cell r="J3315">
            <v>2</v>
          </cell>
          <cell r="M3315">
            <v>6</v>
          </cell>
        </row>
        <row r="3316">
          <cell r="A3316" t="str">
            <v>GRCCD12012</v>
          </cell>
          <cell r="B3316" t="str">
            <v>GRC</v>
          </cell>
          <cell r="C3316" t="str">
            <v>Greece</v>
          </cell>
          <cell r="D3316" t="str">
            <v>Item 18</v>
          </cell>
          <cell r="E3316" t="str">
            <v>CD1</v>
          </cell>
          <cell r="F3316" t="str">
            <v>Definition of collective dismissal</v>
          </cell>
          <cell r="G3316">
            <v>2012</v>
          </cell>
          <cell r="H3316">
            <v>2012</v>
          </cell>
          <cell r="I3316"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3316">
            <v>4</v>
          </cell>
          <cell r="M3316">
            <v>6</v>
          </cell>
        </row>
        <row r="3317">
          <cell r="A3317" t="str">
            <v>GRCCD22012</v>
          </cell>
          <cell r="B3317" t="str">
            <v>GRC</v>
          </cell>
          <cell r="C3317" t="str">
            <v>Greece</v>
          </cell>
          <cell r="D3317" t="str">
            <v>Item 19</v>
          </cell>
          <cell r="E3317" t="str">
            <v>CD2</v>
          </cell>
          <cell r="F3317" t="str">
            <v>Additional notification requirements in case of collective dismissals</v>
          </cell>
          <cell r="G3317">
            <v>2012</v>
          </cell>
          <cell r="H3317">
            <v>2012</v>
          </cell>
          <cell r="I3317"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3317">
            <v>1</v>
          </cell>
          <cell r="M3317">
            <v>3</v>
          </cell>
        </row>
        <row r="3318">
          <cell r="A3318" t="str">
            <v>GRCCD32012</v>
          </cell>
          <cell r="B3318" t="str">
            <v>GRC</v>
          </cell>
          <cell r="C3318" t="str">
            <v>Greece</v>
          </cell>
          <cell r="D3318" t="str">
            <v>Item 20</v>
          </cell>
          <cell r="E3318" t="str">
            <v>CD3</v>
          </cell>
          <cell r="F3318" t="str">
            <v>Additional delays involved in case of collective dismissals</v>
          </cell>
          <cell r="G3318">
            <v>2012</v>
          </cell>
          <cell r="H3318">
            <v>2012</v>
          </cell>
          <cell r="I3318"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3318">
            <v>17.5</v>
          </cell>
          <cell r="M3318">
            <v>1</v>
          </cell>
        </row>
        <row r="3319">
          <cell r="A3319" t="str">
            <v>GRCCD42012</v>
          </cell>
          <cell r="B3319" t="str">
            <v>GRC</v>
          </cell>
          <cell r="C3319" t="str">
            <v>Greece</v>
          </cell>
          <cell r="D3319" t="str">
            <v>Item 21</v>
          </cell>
          <cell r="E3319" t="str">
            <v>CD4</v>
          </cell>
          <cell r="F3319" t="str">
            <v>Other special costs to employers in case of collective dismissals</v>
          </cell>
          <cell r="G3319">
            <v>2012</v>
          </cell>
          <cell r="H3319">
            <v>2012</v>
          </cell>
          <cell r="I3319"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3319">
            <v>1</v>
          </cell>
          <cell r="M3319">
            <v>3</v>
          </cell>
        </row>
        <row r="3320">
          <cell r="A3320" t="str">
            <v>GRCREG12013</v>
          </cell>
          <cell r="B3320" t="str">
            <v>GRC</v>
          </cell>
          <cell r="C3320" t="str">
            <v>Greece</v>
          </cell>
          <cell r="D3320" t="str">
            <v>Item 1</v>
          </cell>
          <cell r="E3320" t="str">
            <v>REG1</v>
          </cell>
          <cell r="F3320" t="str">
            <v>Notification procedures</v>
          </cell>
          <cell r="G3320">
            <v>2013</v>
          </cell>
          <cell r="H3320">
            <v>2013</v>
          </cell>
          <cell r="I3320" t="str">
            <v>Written notice to employee, plus additional notification to OAED local office (public employment service).  Previous warning in case of dismissal for poor performance may be advisable.</v>
          </cell>
          <cell r="J3320">
            <v>2</v>
          </cell>
          <cell r="M3320">
            <v>4</v>
          </cell>
        </row>
        <row r="3321">
          <cell r="A3321" t="str">
            <v>GRCREG22013</v>
          </cell>
          <cell r="B3321" t="str">
            <v>GRC</v>
          </cell>
          <cell r="C3321" t="str">
            <v>Greece</v>
          </cell>
          <cell r="D3321" t="str">
            <v>Item 2</v>
          </cell>
          <cell r="E3321" t="str">
            <v>REG2</v>
          </cell>
          <cell r="F3321" t="str">
            <v>Delay before notice can start</v>
          </cell>
          <cell r="G3321">
            <v>2013</v>
          </cell>
          <cell r="H3321">
            <v>2013</v>
          </cell>
          <cell r="I3321" t="str">
            <v>Letter sent by mail or handed directly to employee.
In the case of termination of a private sector employee’s indefinite period employment contract, lasting more than twelve (12) months, the written notice period, comes into effect from the day after its notification to the employee.
Advisable previous warning (conventionally evaluated at 6 days) counting for half weight (3 days) in the case of personal reasons.
Calculation: average of personal and economic reasons</v>
          </cell>
          <cell r="J3321">
            <v>3.5</v>
          </cell>
          <cell r="M3321">
            <v>1</v>
          </cell>
          <cell r="P3321">
            <v>41225</v>
          </cell>
        </row>
        <row r="3322">
          <cell r="A3322" t="str">
            <v>GRCREG32013</v>
          </cell>
          <cell r="B3322" t="str">
            <v>GRC</v>
          </cell>
          <cell r="C3322" t="str">
            <v>Greece</v>
          </cell>
          <cell r="D3322" t="str">
            <v>Item 3</v>
          </cell>
          <cell r="E3322" t="str">
            <v>REG3A, REG3B, REG3C</v>
          </cell>
          <cell r="F3322" t="str">
            <v>Notice / tenure</v>
          </cell>
          <cell r="G3322">
            <v>2013</v>
          </cell>
          <cell r="H3322">
            <v>2013</v>
          </cell>
          <cell r="I3322" t="str">
            <v>Blue collar: None.
White collar: The employer can choose whether to notify the termination of employment or not. If the employer does not make prior notification severance pay is higher (see below). If notice periods are respected, notice period must be (according to Laws): 
0&lt;1y, 1m&lt;2y, 2m&lt;5y, 3m&lt;10y, 4m≥20y. 
9 months tenure: 0, 4 years tenure: 1 month, 20 years tenure: 2 months.
Calculation: average of blue and white collar notice periods, assuming that prior notification is given for white collars as this is less costly for the employer in most situations.</v>
          </cell>
          <cell r="J3322">
            <v>0</v>
          </cell>
          <cell r="K3322">
            <v>1</v>
          </cell>
          <cell r="L3322">
            <v>2</v>
          </cell>
          <cell r="M3322">
            <v>0</v>
          </cell>
          <cell r="N3322">
            <v>2</v>
          </cell>
          <cell r="O3322">
            <v>1</v>
          </cell>
          <cell r="P3322">
            <v>41225</v>
          </cell>
        </row>
        <row r="3323">
          <cell r="A3323" t="str">
            <v>GRCREG42013</v>
          </cell>
          <cell r="B3323" t="str">
            <v>GRC</v>
          </cell>
          <cell r="C3323" t="str">
            <v>Greece</v>
          </cell>
          <cell r="D3323" t="str">
            <v>Item 4</v>
          </cell>
          <cell r="E3323" t="str">
            <v>REG4A, REG4B, REG4C</v>
          </cell>
          <cell r="F3323" t="str">
            <v>Severance pay / tenure</v>
          </cell>
          <cell r="G3323">
            <v>2013</v>
          </cell>
          <cell r="H3323">
            <v>2013</v>
          </cell>
          <cell r="I3323" t="str">
            <v>Blue collar: 0&lt;1y, 7d&lt;2y, 15d&lt;5y, 30d&lt;10y, 60d&lt;15y, 100d&lt;20y, 120d&lt;25y, 145d&lt;30y, 165d≥30. White collar: Half of the severance pay is waived if notice period is respected; otherwise, severance pay according to the following schedule:
0&lt;1y, 2m&lt;4y, 3m&lt;6y, 4m&lt;8y, 5m&lt;10y, plus 1m per additional year of service, up to 12m for tenure duration of 16y and more. For the calculation, monthly wages capped at 8 times the daily wage of unskilled workers multiplied by 30. More generous severance pay for those who had at least 17 years of job tenure on 12-11-2012. 
Blue collar: 9 months tenure: 0 days, 4 years tenure: 15 days, 20 years tenure (completed but less than 25y): 4 months.
White collar: 9 months tenure: 0 days, 4 years tenure (completed): 1.5 months, 20 years tenure (completed): 6 months. (Calculated assuming that notice is given).
Score calculated as average of blue and white collars</v>
          </cell>
          <cell r="J3323">
            <v>0</v>
          </cell>
          <cell r="K3323">
            <v>1</v>
          </cell>
          <cell r="L3323">
            <v>5</v>
          </cell>
          <cell r="M3323">
            <v>0</v>
          </cell>
          <cell r="N3323">
            <v>2</v>
          </cell>
          <cell r="O3323">
            <v>2</v>
          </cell>
        </row>
        <row r="3324">
          <cell r="A3324" t="str">
            <v>GRCREG52013</v>
          </cell>
          <cell r="B3324" t="str">
            <v>GRC</v>
          </cell>
          <cell r="C3324" t="str">
            <v>Greece</v>
          </cell>
          <cell r="D3324" t="str">
            <v>Item 5</v>
          </cell>
          <cell r="E3324" t="str">
            <v>REG5</v>
          </cell>
          <cell r="F3324" t="str">
            <v>Definition of justified or unfair dismissal</v>
          </cell>
          <cell r="G3324">
            <v>2013</v>
          </cell>
          <cell r="H3324">
            <v>2013</v>
          </cell>
          <cell r="I3324"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3324">
            <v>0.5</v>
          </cell>
          <cell r="M3324">
            <v>1</v>
          </cell>
        </row>
        <row r="3325">
          <cell r="A3325" t="str">
            <v>GRCREG62013</v>
          </cell>
          <cell r="B3325" t="str">
            <v>GRC</v>
          </cell>
          <cell r="C3325" t="str">
            <v>Greece</v>
          </cell>
          <cell r="D3325" t="str">
            <v>Item 6</v>
          </cell>
          <cell r="E3325" t="str">
            <v>REG6</v>
          </cell>
          <cell r="F3325" t="str">
            <v>Trial period</v>
          </cell>
          <cell r="G3325">
            <v>2013</v>
          </cell>
          <cell r="H3325">
            <v>2013</v>
          </cell>
          <cell r="I3325"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3325">
            <v>6</v>
          </cell>
          <cell r="M3325">
            <v>3</v>
          </cell>
        </row>
        <row r="3326">
          <cell r="A3326" t="str">
            <v>GRCREG72013</v>
          </cell>
          <cell r="B3326" t="str">
            <v>GRC</v>
          </cell>
          <cell r="C3326" t="str">
            <v>Greece</v>
          </cell>
          <cell r="D3326" t="str">
            <v>Item 7</v>
          </cell>
          <cell r="E3326" t="str">
            <v>REG7</v>
          </cell>
          <cell r="F3326" t="str">
            <v xml:space="preserve">Compensation following unfair dismissal </v>
          </cell>
          <cell r="G3326">
            <v>2013</v>
          </cell>
          <cell r="H3326">
            <v>2013</v>
          </cell>
          <cell r="I3326"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3326" t="str">
            <v>..</v>
          </cell>
          <cell r="M3326" t="e">
            <v>#N/A</v>
          </cell>
        </row>
        <row r="3327">
          <cell r="A3327" t="str">
            <v>GRCREG82013</v>
          </cell>
          <cell r="B3327" t="str">
            <v>GRC</v>
          </cell>
          <cell r="C3327" t="str">
            <v>Greece</v>
          </cell>
          <cell r="D3327" t="str">
            <v>Item 8</v>
          </cell>
          <cell r="E3327" t="str">
            <v>REG8</v>
          </cell>
          <cell r="F3327" t="str">
            <v>Possibility of reinstatement following unfair dismissal</v>
          </cell>
          <cell r="G3327">
            <v>2013</v>
          </cell>
          <cell r="H3327">
            <v>2013</v>
          </cell>
          <cell r="I3327" t="str">
            <v>Frequent reinstatement orders, accompanied by indemnity for the period of time between notice of termination and court ruling. No reinstatement if severance pay has been requested.</v>
          </cell>
          <cell r="J3327">
            <v>2</v>
          </cell>
          <cell r="M3327">
            <v>4</v>
          </cell>
        </row>
        <row r="3328">
          <cell r="A3328" t="str">
            <v>GRCREG92013</v>
          </cell>
          <cell r="B3328" t="str">
            <v>GRC</v>
          </cell>
          <cell r="C3328" t="str">
            <v>Greece</v>
          </cell>
          <cell r="D3328" t="str">
            <v>Item 9</v>
          </cell>
          <cell r="E3328" t="str">
            <v>REG9</v>
          </cell>
          <cell r="F3328" t="str">
            <v>Maximum time for claim</v>
          </cell>
          <cell r="G3328">
            <v>2013</v>
          </cell>
          <cell r="H3328">
            <v>2013</v>
          </cell>
          <cell r="I3328" t="str">
            <v>Three months.</v>
          </cell>
          <cell r="J3328">
            <v>3</v>
          </cell>
          <cell r="M3328">
            <v>2</v>
          </cell>
        </row>
        <row r="3329">
          <cell r="A3329" t="str">
            <v>GRCFTC12013</v>
          </cell>
          <cell r="B3329" t="str">
            <v>GRC</v>
          </cell>
          <cell r="C3329" t="str">
            <v>Greece</v>
          </cell>
          <cell r="D3329" t="str">
            <v>Item 10</v>
          </cell>
          <cell r="E3329" t="str">
            <v>FTC1</v>
          </cell>
          <cell r="F3329" t="str">
            <v>Valid cases for use of fixed-term contracts, other than  “objective”  or “material” situation</v>
          </cell>
          <cell r="G3329">
            <v>2013</v>
          </cell>
          <cell r="H3329">
            <v>2013</v>
          </cell>
          <cell r="I3329"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3329">
            <v>1</v>
          </cell>
          <cell r="M3329">
            <v>4</v>
          </cell>
        </row>
        <row r="3330">
          <cell r="A3330" t="str">
            <v>GRCFTC22013</v>
          </cell>
          <cell r="B3330" t="str">
            <v>GRC</v>
          </cell>
          <cell r="C3330" t="str">
            <v>Greece</v>
          </cell>
          <cell r="D3330" t="str">
            <v>Item 11</v>
          </cell>
          <cell r="E3330" t="str">
            <v>FTC2</v>
          </cell>
          <cell r="F3330" t="str">
            <v>Maximum number of successive fixed-term contracts</v>
          </cell>
          <cell r="G3330">
            <v>2013</v>
          </cell>
          <cell r="H3330">
            <v>2013</v>
          </cell>
          <cell r="I3330" t="str">
            <v>In the case that total duration of successive employment contracts or relationships exceeds three years or the number of successive contracts or employment relationships within the same time span is bigger than three, then a rebuttable presumption is presumed in favour of the employee for covering  fixed and permanent needs of the enterprise, thus  resulting in the conversion of such contracts to contracts or relationships of indefinite duration
According to Law 3986/2011 (article 41), unlimited (without restrictions) renewals of fixed-term contracts is permitted if justified by an objective reason.In any case, the reasons justifying the renewal of the contract or employment relationship of a specified duration should be reported in the parties' agreement, to be concluded in writing, or arising directly from this.</v>
          </cell>
          <cell r="J3330">
            <v>3</v>
          </cell>
          <cell r="M3330">
            <v>3</v>
          </cell>
        </row>
        <row r="3331">
          <cell r="A3331" t="str">
            <v>GRCFTC32013</v>
          </cell>
          <cell r="B3331" t="str">
            <v>GRC</v>
          </cell>
          <cell r="C3331" t="str">
            <v>Greece</v>
          </cell>
          <cell r="D3331" t="str">
            <v>Item 12</v>
          </cell>
          <cell r="E3331" t="str">
            <v>FTC3</v>
          </cell>
          <cell r="F3331" t="str">
            <v>Maximum cumulated duration of successive fixed-term contracts</v>
          </cell>
          <cell r="G3331">
            <v>2013</v>
          </cell>
          <cell r="H3331">
            <v>2013</v>
          </cell>
          <cell r="I3331" t="str">
            <v xml:space="preserve">Parties are free to stipulate the duration of the employment contract, provided however that there is an upper limit of 3 years total duration or up to three renewals within a 3-year period (Law 3986/2011-article 41).
If no objective reason is presumed and provided that the duration of successive fixed-term contracts or employment relationships exceeds a total of three years, then it is presumed that these contracts are aimed at covering the fixed and constant needs of the enterprise, resulting in the conversion of such contracts into employment contracts or relationships of indefinite term/ duration.
</v>
          </cell>
          <cell r="J3331">
            <v>36</v>
          </cell>
          <cell r="M3331">
            <v>1</v>
          </cell>
        </row>
        <row r="3332">
          <cell r="A3332" t="str">
            <v>GRCTWA12013</v>
          </cell>
          <cell r="B3332" t="str">
            <v>GRC</v>
          </cell>
          <cell r="C3332" t="str">
            <v>Greece</v>
          </cell>
          <cell r="D3332" t="str">
            <v>Item 13</v>
          </cell>
          <cell r="E3332" t="str">
            <v>TWA1</v>
          </cell>
          <cell r="F3332" t="str">
            <v>Types of work for which TWA employment is legal</v>
          </cell>
          <cell r="G3332">
            <v>2013</v>
          </cell>
          <cell r="H3332">
            <v>2013</v>
          </cell>
          <cell r="I3332" t="str">
            <v>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e) when the employee is subject to the special provisions regarding the insurance of building workers</v>
          </cell>
          <cell r="J3332">
            <v>3</v>
          </cell>
          <cell r="M3332">
            <v>1.5</v>
          </cell>
        </row>
        <row r="3333">
          <cell r="A3333" t="str">
            <v>GRCTWA22013</v>
          </cell>
          <cell r="B3333" t="str">
            <v>GRC</v>
          </cell>
          <cell r="C3333" t="str">
            <v>Greece</v>
          </cell>
          <cell r="D3333" t="str">
            <v>Item 14</v>
          </cell>
          <cell r="E3333" t="str">
            <v>TWA2A, TWA2B</v>
          </cell>
          <cell r="F3333" t="str">
            <v>Are there any restrictions on the number of renewals of a TWA contract?</v>
          </cell>
          <cell r="G3333">
            <v>2013</v>
          </cell>
          <cell r="H3333">
            <v>2013</v>
          </cell>
          <cell r="I3333" t="str">
            <v>No restriction in the number of renewals for employment in the indirect employer (user firm).</v>
          </cell>
          <cell r="J3333" t="str">
            <v>No</v>
          </cell>
          <cell r="K3333" t="str">
            <v>No</v>
          </cell>
          <cell r="M3333">
            <v>2</v>
          </cell>
          <cell r="N3333">
            <v>2</v>
          </cell>
        </row>
        <row r="3334">
          <cell r="A3334" t="str">
            <v>GRCTWA32013</v>
          </cell>
          <cell r="B3334" t="str">
            <v>GRC</v>
          </cell>
          <cell r="C3334" t="str">
            <v>Greece</v>
          </cell>
          <cell r="D3334" t="str">
            <v>Item 15</v>
          </cell>
          <cell r="E3334" t="str">
            <v>TWA3A, TWA3B</v>
          </cell>
          <cell r="F3334" t="str">
            <v>Maximum cumulated duration of temporary work contracts</v>
          </cell>
          <cell r="G3334">
            <v>2013</v>
          </cell>
          <cell r="H3334">
            <v>2013</v>
          </cell>
          <cell r="I3334" t="str">
            <v>Law 4052/2012, article 117 provides that 
the duration of the placement of an employee on an indirect employer, which includes any renewals made in writing, shall not be greater than thirty-six (36) months.</v>
          </cell>
          <cell r="J3334">
            <v>36</v>
          </cell>
          <cell r="K3334">
            <v>36</v>
          </cell>
          <cell r="M3334">
            <v>1</v>
          </cell>
          <cell r="N3334">
            <v>1</v>
          </cell>
        </row>
        <row r="3335">
          <cell r="A3335" t="str">
            <v>GRCTWA42013</v>
          </cell>
          <cell r="B3335" t="str">
            <v>GRC</v>
          </cell>
          <cell r="C3335" t="str">
            <v>Greece</v>
          </cell>
          <cell r="D3335" t="str">
            <v>Item 16</v>
          </cell>
          <cell r="E3335" t="str">
            <v>TWA4</v>
          </cell>
          <cell r="F3335" t="str">
            <v>Authorisation and reporting obligations</v>
          </cell>
          <cell r="G3335">
            <v>2013</v>
          </cell>
          <cell r="H3335">
            <v>2013</v>
          </cell>
          <cell r="I3335" t="str">
            <v xml:space="preserve">From 2/07/2011 and onwards, with the national law 3919/2011 regarding “the principle of freedom in practicing professions and the abolishment of unjustified constraints in accessing and practicing a profession” the administrative license that was issued for the operation of a TWA is abolished. In particular, the legislation regarding the Temporary Working Agencies was amended in order to comply with the latter law, with the L. 4052/2012 (1.3.2012)  (articles 122-133). Nowadays, the service providers that wish to operate a Temporary  Working Agency should notify the Directorate of Employment of Ministry of Labour and Social Security the “announcement of practicing the Temporary Working Agency’s activity”. Nonetheless, the applicant should prove that fulfils the specific preconditions and rules of functioning. 
.If the applicant does not meet the necessary criteria, the competent authority can ban the operation of the Temporary Working Agency within a three months period. Thus, under the spectrum of the new law, the administrative procedure of issuing the necessary license is abolished, though, the specific preconditions and rules of functioning are maintained in order to safeguard the public order, public security and the protection of service recipients. 
The TWA is still obliged to submit a report of activity (including in general elements of the contracted TWA work contracts) to the Ministry of Labour, Social Security and Welfare every six months. A copy of the report should also be submitted to the National Institute of Labour and Human Resources.
</v>
          </cell>
          <cell r="J3335">
            <v>2.5</v>
          </cell>
          <cell r="M3335">
            <v>5</v>
          </cell>
        </row>
        <row r="3336">
          <cell r="A3336" t="str">
            <v>GRCTWA52013</v>
          </cell>
          <cell r="B3336" t="str">
            <v>GRC</v>
          </cell>
          <cell r="C3336" t="str">
            <v>Greece</v>
          </cell>
          <cell r="D3336" t="str">
            <v>Item 17</v>
          </cell>
          <cell r="E3336" t="str">
            <v>TWA5</v>
          </cell>
          <cell r="F3336" t="str">
            <v>Equal treatment for TWA workers</v>
          </cell>
          <cell r="G3336">
            <v>2013</v>
          </cell>
          <cell r="H3336">
            <v>2013</v>
          </cell>
          <cell r="I3336" t="str">
            <v>Law 3846/2010 amended Art.22 of Law 2956/2001 and included clear regulations for non-discrimination in employment terms including payment for the TWA employees working in the firm of the indirect employer.</v>
          </cell>
          <cell r="J3336">
            <v>2</v>
          </cell>
          <cell r="M3336">
            <v>6</v>
          </cell>
        </row>
        <row r="3337">
          <cell r="A3337" t="str">
            <v>GRCCD12013</v>
          </cell>
          <cell r="B3337" t="str">
            <v>GRC</v>
          </cell>
          <cell r="C3337" t="str">
            <v>Greece</v>
          </cell>
          <cell r="D3337" t="str">
            <v>Item 18</v>
          </cell>
          <cell r="E3337" t="str">
            <v>CD1</v>
          </cell>
          <cell r="F3337" t="str">
            <v>Definition of collective dismissal</v>
          </cell>
          <cell r="G3337">
            <v>2013</v>
          </cell>
          <cell r="H3337">
            <v>2013</v>
          </cell>
          <cell r="I3337"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3337">
            <v>4</v>
          </cell>
          <cell r="M3337">
            <v>6</v>
          </cell>
        </row>
        <row r="3338">
          <cell r="A3338" t="str">
            <v>GRCCD22013</v>
          </cell>
          <cell r="B3338" t="str">
            <v>GRC</v>
          </cell>
          <cell r="C3338" t="str">
            <v>Greece</v>
          </cell>
          <cell r="D3338" t="str">
            <v>Item 19</v>
          </cell>
          <cell r="E3338" t="str">
            <v>CD2</v>
          </cell>
          <cell r="F3338" t="str">
            <v>Additional notification requirements in case of collective dismissals</v>
          </cell>
          <cell r="G3338">
            <v>2013</v>
          </cell>
          <cell r="H3338">
            <v>2013</v>
          </cell>
          <cell r="I3338"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3338">
            <v>1</v>
          </cell>
          <cell r="M3338">
            <v>3</v>
          </cell>
        </row>
        <row r="3339">
          <cell r="A3339" t="str">
            <v>GRCCD32013</v>
          </cell>
          <cell r="B3339" t="str">
            <v>GRC</v>
          </cell>
          <cell r="C3339" t="str">
            <v>Greece</v>
          </cell>
          <cell r="D3339" t="str">
            <v>Item 20</v>
          </cell>
          <cell r="E3339" t="str">
            <v>CD3</v>
          </cell>
          <cell r="F3339" t="str">
            <v>Additional delays involved in case of collective dismissals</v>
          </cell>
          <cell r="G3339">
            <v>2013</v>
          </cell>
          <cell r="H3339">
            <v>2013</v>
          </cell>
          <cell r="I3339"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3339">
            <v>16.5</v>
          </cell>
          <cell r="M3339">
            <v>1</v>
          </cell>
          <cell r="P3339">
            <v>41225</v>
          </cell>
        </row>
        <row r="3340">
          <cell r="A3340" t="str">
            <v>GRCCD42013</v>
          </cell>
          <cell r="B3340" t="str">
            <v>GRC</v>
          </cell>
          <cell r="C3340" t="str">
            <v>Greece</v>
          </cell>
          <cell r="D3340" t="str">
            <v>Item 21</v>
          </cell>
          <cell r="E3340" t="str">
            <v>CD4</v>
          </cell>
          <cell r="F3340" t="str">
            <v>Other special costs to employers in case of collective dismissals</v>
          </cell>
          <cell r="G3340">
            <v>2013</v>
          </cell>
          <cell r="H3340">
            <v>2013</v>
          </cell>
          <cell r="I3340"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3340">
            <v>1</v>
          </cell>
          <cell r="M3340">
            <v>3</v>
          </cell>
        </row>
        <row r="3341">
          <cell r="A3341" t="str">
            <v>ISRREG12013</v>
          </cell>
          <cell r="B3341" t="str">
            <v>ISR</v>
          </cell>
          <cell r="C3341" t="str">
            <v>Israel</v>
          </cell>
          <cell r="D3341" t="str">
            <v>Item 1</v>
          </cell>
          <cell r="E3341" t="str">
            <v>REG1</v>
          </cell>
          <cell r="F3341" t="str">
            <v>Notification procedures</v>
          </cell>
          <cell r="G3341">
            <v>2013</v>
          </cell>
          <cell r="H3341">
            <v>2013</v>
          </cell>
          <cell r="I3341" t="str">
            <v xml:space="preserve">Notice of dismissal must be given in writing. Some collective agreements contain provisions requiring the employer to notify and consult with the employee’s representative prior to dismissal. Court decisions have held that the employer has a duty to consult with the employee’s representative prior to dismissal.
In some cases (e.g. dismissal of a pregnant employee, dismissal of a worker undergoing fertility treatment, dismissal of a worker within 60 days after maternity leave or dismissal of a worker on military reserve duty), an employee may be dismissed only with the permission of the Minister of Industry, Trade and Labour.. 
</v>
          </cell>
          <cell r="J3341">
            <v>2</v>
          </cell>
          <cell r="M3341">
            <v>4</v>
          </cell>
        </row>
        <row r="3342">
          <cell r="A3342" t="str">
            <v>ISRREG22013</v>
          </cell>
          <cell r="B3342" t="str">
            <v>ISR</v>
          </cell>
          <cell r="C3342" t="str">
            <v>Israel</v>
          </cell>
          <cell r="D3342" t="str">
            <v>Item 2</v>
          </cell>
          <cell r="E3342" t="str">
            <v>REG2</v>
          </cell>
          <cell r="F3342" t="str">
            <v>Delay before notice can start</v>
          </cell>
          <cell r="G3342">
            <v>2013</v>
          </cell>
          <cell r="H3342">
            <v>2013</v>
          </cell>
          <cell r="I3342"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3342">
            <v>1</v>
          </cell>
          <cell r="M3342">
            <v>0</v>
          </cell>
        </row>
        <row r="3343">
          <cell r="A3343" t="str">
            <v>ISRREG32013</v>
          </cell>
          <cell r="B3343" t="str">
            <v>ISR</v>
          </cell>
          <cell r="C3343" t="str">
            <v>Israel</v>
          </cell>
          <cell r="D3343" t="str">
            <v>Item 3</v>
          </cell>
          <cell r="E3343" t="str">
            <v>REG3A, REG3B, REG3C</v>
          </cell>
          <cell r="F3343" t="str">
            <v>Notice / tenure</v>
          </cell>
          <cell r="G3343">
            <v>2013</v>
          </cell>
          <cell r="H3343">
            <v>2013</v>
          </cell>
          <cell r="I3343"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3343">
            <v>0.4</v>
          </cell>
          <cell r="K3343">
            <v>1</v>
          </cell>
          <cell r="L3343">
            <v>1</v>
          </cell>
          <cell r="M3343">
            <v>1</v>
          </cell>
          <cell r="N3343">
            <v>2</v>
          </cell>
          <cell r="O3343">
            <v>1</v>
          </cell>
        </row>
        <row r="3344">
          <cell r="A3344" t="str">
            <v>ISRREG42013</v>
          </cell>
          <cell r="B3344" t="str">
            <v>ISR</v>
          </cell>
          <cell r="C3344" t="str">
            <v>Israel</v>
          </cell>
          <cell r="D3344" t="str">
            <v>Item 4</v>
          </cell>
          <cell r="E3344" t="str">
            <v>REG4A, REG4B, REG4C</v>
          </cell>
          <cell r="F3344" t="str">
            <v>Severance pay / tenure</v>
          </cell>
          <cell r="G3344">
            <v>2013</v>
          </cell>
          <cell r="H3344">
            <v>2013</v>
          </cell>
          <cell r="I3344"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3344">
            <v>0</v>
          </cell>
          <cell r="K3344">
            <v>4</v>
          </cell>
          <cell r="L3344">
            <v>20</v>
          </cell>
          <cell r="M3344">
            <v>0</v>
          </cell>
          <cell r="N3344">
            <v>6</v>
          </cell>
          <cell r="O3344">
            <v>6</v>
          </cell>
        </row>
        <row r="3345">
          <cell r="A3345" t="str">
            <v>ISRREG52013</v>
          </cell>
          <cell r="B3345" t="str">
            <v>ISR</v>
          </cell>
          <cell r="C3345" t="str">
            <v>Israel</v>
          </cell>
          <cell r="D3345" t="str">
            <v>Item 5</v>
          </cell>
          <cell r="E3345" t="str">
            <v>REG5</v>
          </cell>
          <cell r="F3345" t="str">
            <v>Definition of justified or unfair dismissal</v>
          </cell>
          <cell r="G3345">
            <v>2013</v>
          </cell>
          <cell r="H3345">
            <v>2013</v>
          </cell>
          <cell r="I3345"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3345">
            <v>0</v>
          </cell>
          <cell r="M3345">
            <v>0</v>
          </cell>
        </row>
        <row r="3346">
          <cell r="A3346" t="str">
            <v>ISRREG62013</v>
          </cell>
          <cell r="B3346" t="str">
            <v>ISR</v>
          </cell>
          <cell r="C3346" t="str">
            <v>Israel</v>
          </cell>
          <cell r="D3346" t="str">
            <v>Item 6</v>
          </cell>
          <cell r="E3346" t="str">
            <v>REG6</v>
          </cell>
          <cell r="F3346" t="str">
            <v>Trial period</v>
          </cell>
          <cell r="G3346">
            <v>2013</v>
          </cell>
          <cell r="H3346">
            <v>2013</v>
          </cell>
          <cell r="I3346" t="str">
            <v>Legislation does not regulate trial periods. Most collective agreements have trial periods ranging from 6 months to 3 years. The most common length of trial periods in collective agreements is 6-24 months. Employers have the power to extend trial periods under certain circumstances. Even dismissals within trial period must be fair and just and on a basis of reasonable discretion by the employer. This is an outcome of Labour Courts decisions</v>
          </cell>
          <cell r="J3346">
            <v>12</v>
          </cell>
          <cell r="M3346">
            <v>2</v>
          </cell>
        </row>
        <row r="3347">
          <cell r="A3347" t="str">
            <v>ISRREG72013</v>
          </cell>
          <cell r="B3347" t="str">
            <v>ISR</v>
          </cell>
          <cell r="C3347" t="str">
            <v>Israel</v>
          </cell>
          <cell r="D3347" t="str">
            <v>Item 7</v>
          </cell>
          <cell r="E3347" t="str">
            <v>REG7</v>
          </cell>
          <cell r="F3347" t="str">
            <v xml:space="preserve">Compensation following unfair dismissal </v>
          </cell>
          <cell r="G3347">
            <v>2013</v>
          </cell>
          <cell r="H3347">
            <v>2013</v>
          </cell>
          <cell r="I3347"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3347">
            <v>7.5</v>
          </cell>
          <cell r="M3347">
            <v>1</v>
          </cell>
        </row>
        <row r="3348">
          <cell r="A3348" t="str">
            <v>ISRREG82013</v>
          </cell>
          <cell r="B3348" t="str">
            <v>ISR</v>
          </cell>
          <cell r="C3348" t="str">
            <v>Israel</v>
          </cell>
          <cell r="D3348" t="str">
            <v>Item 8</v>
          </cell>
          <cell r="E3348" t="str">
            <v>REG8</v>
          </cell>
          <cell r="F3348" t="str">
            <v>Possibility of reinstatement following unfair dismissal</v>
          </cell>
          <cell r="G3348">
            <v>2013</v>
          </cell>
          <cell r="H3348">
            <v>2013</v>
          </cell>
          <cell r="I3348"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3348">
            <v>1</v>
          </cell>
          <cell r="M3348">
            <v>2</v>
          </cell>
        </row>
        <row r="3349">
          <cell r="A3349" t="str">
            <v>ISRREG92013</v>
          </cell>
          <cell r="B3349" t="str">
            <v>ISR</v>
          </cell>
          <cell r="C3349" t="str">
            <v>Israel</v>
          </cell>
          <cell r="D3349" t="str">
            <v>Item 9</v>
          </cell>
          <cell r="E3349" t="str">
            <v>REG9</v>
          </cell>
          <cell r="F3349" t="str">
            <v>Maximum time for claim</v>
          </cell>
          <cell r="G3349">
            <v>2013</v>
          </cell>
          <cell r="H3349">
            <v>2013</v>
          </cell>
          <cell r="I3349"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3349">
            <v>84</v>
          </cell>
          <cell r="M3349">
            <v>6</v>
          </cell>
        </row>
        <row r="3350">
          <cell r="A3350" t="str">
            <v>ISRFTC12013</v>
          </cell>
          <cell r="B3350" t="str">
            <v>ISR</v>
          </cell>
          <cell r="C3350" t="str">
            <v>Israel</v>
          </cell>
          <cell r="D3350" t="str">
            <v>Item 10</v>
          </cell>
          <cell r="E3350" t="str">
            <v>FTC1</v>
          </cell>
          <cell r="F3350" t="str">
            <v>Valid cases for use of fixed-term contracts, other than  “objective”  or “material” situation</v>
          </cell>
          <cell r="G3350">
            <v>2013</v>
          </cell>
          <cell r="H3350">
            <v>2013</v>
          </cell>
          <cell r="I3350" t="str">
            <v>No restrictions on the use of fixed-term contracts.</v>
          </cell>
          <cell r="J3350">
            <v>3</v>
          </cell>
          <cell r="M3350">
            <v>0</v>
          </cell>
        </row>
        <row r="3351">
          <cell r="A3351" t="str">
            <v>ISRFTC22013</v>
          </cell>
          <cell r="B3351" t="str">
            <v>ISR</v>
          </cell>
          <cell r="C3351" t="str">
            <v>Israel</v>
          </cell>
          <cell r="D3351" t="str">
            <v>Item 11</v>
          </cell>
          <cell r="E3351" t="str">
            <v>FTC2</v>
          </cell>
          <cell r="F3351" t="str">
            <v>Maximum number of successive fixed-term contracts</v>
          </cell>
          <cell r="G3351">
            <v>2013</v>
          </cell>
          <cell r="H3351">
            <v>2013</v>
          </cell>
          <cell r="I3351" t="str">
            <v>No limit</v>
          </cell>
          <cell r="J3351">
            <v>100</v>
          </cell>
          <cell r="M3351">
            <v>0</v>
          </cell>
        </row>
        <row r="3352">
          <cell r="A3352" t="str">
            <v>ISRFTC32013</v>
          </cell>
          <cell r="B3352" t="str">
            <v>ISR</v>
          </cell>
          <cell r="C3352" t="str">
            <v>Israel</v>
          </cell>
          <cell r="D3352" t="str">
            <v>Item 12</v>
          </cell>
          <cell r="E3352" t="str">
            <v>FTC3</v>
          </cell>
          <cell r="F3352" t="str">
            <v>Maximum cumulated duration of successive fixed-term contracts</v>
          </cell>
          <cell r="G3352">
            <v>2013</v>
          </cell>
          <cell r="H3352">
            <v>2013</v>
          </cell>
          <cell r="I3352" t="str">
            <v>No limit</v>
          </cell>
          <cell r="J3352">
            <v>200</v>
          </cell>
          <cell r="M3352">
            <v>0</v>
          </cell>
        </row>
        <row r="3353">
          <cell r="A3353" t="str">
            <v>ISRTWA12013</v>
          </cell>
          <cell r="B3353" t="str">
            <v>ISR</v>
          </cell>
          <cell r="C3353" t="str">
            <v>Israel</v>
          </cell>
          <cell r="D3353" t="str">
            <v>Item 13</v>
          </cell>
          <cell r="E3353" t="str">
            <v>TWA1</v>
          </cell>
          <cell r="F3353" t="str">
            <v>Types of work for which TWA employment is legal</v>
          </cell>
          <cell r="G3353">
            <v>2013</v>
          </cell>
          <cell r="H3353">
            <v>2013</v>
          </cell>
          <cell r="I3353" t="str">
            <v>No restrictions</v>
          </cell>
          <cell r="J3353">
            <v>4</v>
          </cell>
          <cell r="M3353">
            <v>0</v>
          </cell>
        </row>
        <row r="3354">
          <cell r="A3354" t="str">
            <v>ISRTWA22013</v>
          </cell>
          <cell r="B3354" t="str">
            <v>ISR</v>
          </cell>
          <cell r="C3354" t="str">
            <v>Israel</v>
          </cell>
          <cell r="D3354" t="str">
            <v>Item 14</v>
          </cell>
          <cell r="E3354" t="str">
            <v>TWA2A, TWA2B</v>
          </cell>
          <cell r="F3354" t="str">
            <v>Are there any restrictions on the number of renewals of a TWA contract?</v>
          </cell>
          <cell r="G3354">
            <v>2013</v>
          </cell>
          <cell r="H3354">
            <v>2013</v>
          </cell>
          <cell r="I3354" t="str">
            <v>No, within maximum time for assignments.
No for the contracts between the agency and the worker.</v>
          </cell>
          <cell r="J3354" t="str">
            <v>No</v>
          </cell>
          <cell r="K3354" t="str">
            <v>No</v>
          </cell>
          <cell r="M3354">
            <v>2</v>
          </cell>
          <cell r="N3354">
            <v>2</v>
          </cell>
        </row>
        <row r="3355">
          <cell r="A3355" t="str">
            <v>ISRTWA32013</v>
          </cell>
          <cell r="B3355" t="str">
            <v>ISR</v>
          </cell>
          <cell r="C3355" t="str">
            <v>Israel</v>
          </cell>
          <cell r="D3355" t="str">
            <v>Item 15</v>
          </cell>
          <cell r="E3355" t="str">
            <v>TWA3A, TWA3B</v>
          </cell>
          <cell r="F3355" t="str">
            <v>Maximum cumulated duration of temporary work contracts</v>
          </cell>
          <cell r="G3355">
            <v>2013</v>
          </cell>
          <cell r="H3355">
            <v>2013</v>
          </cell>
          <cell r="I3355"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3355">
            <v>9</v>
          </cell>
          <cell r="K3355">
            <v>100</v>
          </cell>
          <cell r="M3355">
            <v>5</v>
          </cell>
          <cell r="N3355">
            <v>0</v>
          </cell>
        </row>
        <row r="3356">
          <cell r="A3356" t="str">
            <v>ISRTWA42013</v>
          </cell>
          <cell r="B3356" t="str">
            <v>ISR</v>
          </cell>
          <cell r="C3356" t="str">
            <v>Israel</v>
          </cell>
          <cell r="D3356" t="str">
            <v>Item 16</v>
          </cell>
          <cell r="E3356" t="str">
            <v>TWA4</v>
          </cell>
          <cell r="F3356" t="str">
            <v>Authorisation or reporting requirements</v>
          </cell>
          <cell r="G3356">
            <v>2013</v>
          </cell>
          <cell r="H3356">
            <v>2013</v>
          </cell>
          <cell r="I3356"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3356">
            <v>3</v>
          </cell>
          <cell r="M3356">
            <v>6</v>
          </cell>
        </row>
        <row r="3357">
          <cell r="A3357" t="str">
            <v>ISRTWA52013</v>
          </cell>
          <cell r="B3357" t="str">
            <v>ISR</v>
          </cell>
          <cell r="C3357" t="str">
            <v>Israel</v>
          </cell>
          <cell r="D3357" t="str">
            <v>Item 17</v>
          </cell>
          <cell r="E3357" t="str">
            <v>TWA5</v>
          </cell>
          <cell r="F3357" t="str">
            <v>Equal treatment for TWA workers</v>
          </cell>
          <cell r="G3357">
            <v>2013</v>
          </cell>
          <cell r="H3357">
            <v>2013</v>
          </cell>
          <cell r="I3357"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3357">
            <v>2</v>
          </cell>
          <cell r="M3357">
            <v>6</v>
          </cell>
        </row>
        <row r="3358">
          <cell r="A3358" t="str">
            <v>ISRCD12013</v>
          </cell>
          <cell r="B3358" t="str">
            <v>ISR</v>
          </cell>
          <cell r="C3358" t="str">
            <v>Israel</v>
          </cell>
          <cell r="D3358" t="str">
            <v>Item 18</v>
          </cell>
          <cell r="E3358" t="str">
            <v>CD1</v>
          </cell>
          <cell r="F3358" t="str">
            <v>Definition of collective dismissal</v>
          </cell>
          <cell r="G3358">
            <v>2013</v>
          </cell>
          <cell r="H3358">
            <v>2013</v>
          </cell>
          <cell r="I3358" t="str">
            <v>Ten or more workers in a period of one month. Collective agreements may contain different definitions of collective dismissal.</v>
          </cell>
          <cell r="J3358">
            <v>3</v>
          </cell>
          <cell r="M3358">
            <v>4.5</v>
          </cell>
        </row>
        <row r="3359">
          <cell r="A3359" t="str">
            <v>ISRCD22013</v>
          </cell>
          <cell r="B3359" t="str">
            <v>ISR</v>
          </cell>
          <cell r="C3359" t="str">
            <v>Israel</v>
          </cell>
          <cell r="D3359" t="str">
            <v>Item 19</v>
          </cell>
          <cell r="E3359" t="str">
            <v>CD2</v>
          </cell>
          <cell r="F3359" t="str">
            <v>Additional notification requirements in case of collective dismissals</v>
          </cell>
          <cell r="G3359">
            <v>2013</v>
          </cell>
          <cell r="H3359">
            <v>2013</v>
          </cell>
          <cell r="I3359" t="str">
            <v>The employer must give prior notice of dismissal to the Employment Service Bureau.</v>
          </cell>
          <cell r="J3359">
            <v>1</v>
          </cell>
          <cell r="M3359">
            <v>3</v>
          </cell>
        </row>
        <row r="3360">
          <cell r="A3360" t="str">
            <v>ISRCD32013</v>
          </cell>
          <cell r="B3360" t="str">
            <v>ISR</v>
          </cell>
          <cell r="C3360" t="str">
            <v>Israel</v>
          </cell>
          <cell r="D3360" t="str">
            <v>Item 20</v>
          </cell>
          <cell r="E3360" t="str">
            <v>CD3</v>
          </cell>
          <cell r="F3360" t="str">
            <v>Additional delays involved in case of collective dismissals</v>
          </cell>
          <cell r="G3360">
            <v>2013</v>
          </cell>
          <cell r="H3360">
            <v>2013</v>
          </cell>
          <cell r="I3360" t="str">
            <v>No additional delays</v>
          </cell>
          <cell r="J3360">
            <v>0</v>
          </cell>
          <cell r="M3360">
            <v>0</v>
          </cell>
        </row>
        <row r="3361">
          <cell r="A3361" t="str">
            <v>ISRCD42013</v>
          </cell>
          <cell r="B3361" t="str">
            <v>ISR</v>
          </cell>
          <cell r="C3361" t="str">
            <v>Israel</v>
          </cell>
          <cell r="D3361" t="str">
            <v>Item 21</v>
          </cell>
          <cell r="E3361" t="str">
            <v>CD4</v>
          </cell>
          <cell r="F3361" t="str">
            <v>Other special costs to employers in case of collective dismissals</v>
          </cell>
          <cell r="G3361">
            <v>2013</v>
          </cell>
          <cell r="H3361">
            <v>2013</v>
          </cell>
          <cell r="I3361" t="str">
            <v>No additional costs.</v>
          </cell>
          <cell r="J3361">
            <v>0</v>
          </cell>
          <cell r="M3361">
            <v>0</v>
          </cell>
        </row>
        <row r="3362">
          <cell r="A3362" t="str">
            <v>ARGREG12012</v>
          </cell>
          <cell r="B3362" t="str">
            <v>ARG</v>
          </cell>
          <cell r="C3362" t="str">
            <v>Argentina</v>
          </cell>
          <cell r="D3362" t="str">
            <v>Item 1</v>
          </cell>
          <cell r="E3362" t="str">
            <v>REG1</v>
          </cell>
          <cell r="F3362" t="str">
            <v>Notification procedures</v>
          </cell>
          <cell r="G3362">
            <v>2012</v>
          </cell>
          <cell r="H3362">
            <v>2012</v>
          </cell>
          <cell r="I3362" t="str">
            <v>Written notification (Art. 235 Labour Contract Act – Ley de Contrato de Trabajo, LCT hereafter), with indication of the reason if for just cause. The reason cannot be changed if the dismissal is challenged in courts (Art. 243 LCT). Just cause is not explicitly defined but typically corresponds to serious misconduct or offence.
A judicial procedure is required in order to terminate the contract of union representatives for just cause.</v>
          </cell>
          <cell r="J3362">
            <v>1</v>
          </cell>
          <cell r="M3362">
            <v>2</v>
          </cell>
        </row>
        <row r="3363">
          <cell r="A3363" t="str">
            <v>ARGREG22012</v>
          </cell>
          <cell r="B3363" t="str">
            <v>ARG</v>
          </cell>
          <cell r="C3363" t="str">
            <v>Argentina</v>
          </cell>
          <cell r="D3363" t="str">
            <v>Item 2</v>
          </cell>
          <cell r="E3363" t="str">
            <v>REG2</v>
          </cell>
          <cell r="F3363" t="str">
            <v>Delay before notice can start</v>
          </cell>
          <cell r="G3363">
            <v>2012</v>
          </cell>
          <cell r="H3363">
            <v>2012</v>
          </cell>
          <cell r="I3363" t="str">
            <v>Notice starts the day after its receipt by the worker. However, if the date of effective dismissal does not coincide with the end of the month, the worker is entitled to his/her normal salary until the end of the month (art. 233 LCT).
Calculation: 1 day for letter plus 15 extra days on average until the end of the month: 16 days</v>
          </cell>
          <cell r="J3363">
            <v>16</v>
          </cell>
          <cell r="M3363">
            <v>2</v>
          </cell>
        </row>
        <row r="3364">
          <cell r="A3364" t="str">
            <v>ARGREG32012</v>
          </cell>
          <cell r="B3364" t="str">
            <v>ARG</v>
          </cell>
          <cell r="C3364" t="str">
            <v>Argentina</v>
          </cell>
          <cell r="D3364" t="str">
            <v>Item 3</v>
          </cell>
          <cell r="E3364" t="str">
            <v>REG3A, REG3B, REG3C</v>
          </cell>
          <cell r="F3364" t="str">
            <v>Notice / tenure</v>
          </cell>
          <cell r="G3364">
            <v>2012</v>
          </cell>
          <cell r="H3364">
            <v>2012</v>
          </cell>
          <cell r="I3364" t="str">
            <v>All workers: 15d during the trial period. Then, 1m&lt;5y, 2m&gt;5y if no longer term is stipulated.
1 month for firms with fewer than 40 workers and turnover below a certain threshold.</v>
          </cell>
          <cell r="J3364">
            <v>1</v>
          </cell>
          <cell r="K3364">
            <v>1</v>
          </cell>
          <cell r="L3364">
            <v>2</v>
          </cell>
          <cell r="M3364">
            <v>3</v>
          </cell>
          <cell r="N3364">
            <v>2</v>
          </cell>
          <cell r="O3364">
            <v>1</v>
          </cell>
        </row>
        <row r="3365">
          <cell r="A3365" t="str">
            <v>ARGREG42012</v>
          </cell>
          <cell r="B3365" t="str">
            <v>ARG</v>
          </cell>
          <cell r="C3365" t="str">
            <v>Argentina</v>
          </cell>
          <cell r="D3365" t="str">
            <v>Item 4</v>
          </cell>
          <cell r="E3365" t="str">
            <v>REG4A, REG4B, REG4C</v>
          </cell>
          <cell r="F3365" t="str">
            <v>Severance pay / tenure</v>
          </cell>
          <cell r="G3365">
            <v>2012</v>
          </cell>
          <cell r="H3365">
            <v>2012</v>
          </cell>
          <cell r="I3365" t="str">
            <v>All workers, in the case of dismissal without justified reason (sin justa causa): one month per year of service (or fraction of year if exceeding 3 months; Art. 245 LCT)
All workers, in the case of redundancy (por falta o disminución de trabajo): half of the severance pay due in the case of absence of justified reason (Art. 247 LCT).
The Supreme Court of Justice of the Province of Buenos Aires has ruled that employers must also pay an additional 8.33% over the statutory severance pay within the province of Buenos Aires.
Calculation: average of redundancy and without justified reason.</v>
          </cell>
          <cell r="J3365">
            <v>0.75</v>
          </cell>
          <cell r="K3365">
            <v>3</v>
          </cell>
          <cell r="L3365">
            <v>15</v>
          </cell>
          <cell r="M3365">
            <v>2</v>
          </cell>
          <cell r="N3365">
            <v>4</v>
          </cell>
          <cell r="O3365">
            <v>5</v>
          </cell>
        </row>
        <row r="3366">
          <cell r="A3366" t="str">
            <v>ARGREG52012</v>
          </cell>
          <cell r="B3366" t="str">
            <v>ARG</v>
          </cell>
          <cell r="C3366" t="str">
            <v>Argentina</v>
          </cell>
          <cell r="D3366" t="str">
            <v>Item 5</v>
          </cell>
          <cell r="E3366" t="str">
            <v>REG5</v>
          </cell>
          <cell r="F3366" t="str">
            <v>Definition of justified or unfair dismissal</v>
          </cell>
          <cell r="G3366">
            <v>2012</v>
          </cell>
          <cell r="H3366">
            <v>2012</v>
          </cell>
          <cell r="I3366" t="str">
            <v>Prohibited grounds are discrimination on the basis of race, religion, nationality, ideology, political or union affiliation, sex, maternity, wedding, economic status, social condition, and/or physical characteristics.
Dismissal can be for force majeure, redundancy (por falta o disminución de trabajo), with justified reason (por justa causa) or with no justified reason (sin justa causa). In the case of redundancy the employer must prove that the reduction of activity is not his/her responsibility and must apply a last-in first-out rule. A justified reason for dismissal is not explicitly defined but typically corresponds to serious misconduct or offence.
However, employers can always dismiss workers with no justified reason (sin justa causa) provided that advance notice is respected and severance payments are observed, except in cases of discrimination and of those categories of employees enjoying special protection (i.e. pregnant women, union representatives). 
Calculation: average of redundancy (1) and without justified reason (0)</v>
          </cell>
          <cell r="J3366">
            <v>0.5</v>
          </cell>
          <cell r="M3366">
            <v>1</v>
          </cell>
        </row>
        <row r="3367">
          <cell r="A3367" t="str">
            <v>ARGREG62012</v>
          </cell>
          <cell r="B3367" t="str">
            <v>ARG</v>
          </cell>
          <cell r="C3367" t="str">
            <v>Argentina</v>
          </cell>
          <cell r="D3367" t="str">
            <v>Item 6</v>
          </cell>
          <cell r="E3367" t="str">
            <v>REG6</v>
          </cell>
          <cell r="F3367" t="str">
            <v>Trial period</v>
          </cell>
          <cell r="G3367">
            <v>2012</v>
          </cell>
          <cell r="H3367">
            <v>2012</v>
          </cell>
          <cell r="I3367" t="str">
            <v>3 months (art. 92bis LCT)</v>
          </cell>
          <cell r="J3367">
            <v>3</v>
          </cell>
          <cell r="M3367">
            <v>4</v>
          </cell>
        </row>
        <row r="3368">
          <cell r="A3368" t="str">
            <v>ARGREG72012</v>
          </cell>
          <cell r="B3368" t="str">
            <v>ARG</v>
          </cell>
          <cell r="C3368" t="str">
            <v>Argentina</v>
          </cell>
          <cell r="D3368" t="str">
            <v>Item 7</v>
          </cell>
          <cell r="E3368" t="str">
            <v>REG7</v>
          </cell>
          <cell r="F3368" t="str">
            <v xml:space="preserve">Compensation following unfair dismissal </v>
          </cell>
          <cell r="G3368">
            <v>2012</v>
          </cell>
          <cell r="H3368">
            <v>2012</v>
          </cell>
          <cell r="I3368" t="str">
            <v>Compensation equal to severance pay in the case of dismissal without justified reason.
In certain cases of discrimination additional 12 months of compensation can be ordered.
Calculation: compensation minus average severance pay. Typical compensation at 20 years of tenure: 5 months (20-15)</v>
          </cell>
          <cell r="J3368">
            <v>5</v>
          </cell>
          <cell r="M3368">
            <v>1</v>
          </cell>
        </row>
        <row r="3369">
          <cell r="A3369" t="str">
            <v>ARGREG82012</v>
          </cell>
          <cell r="B3369" t="str">
            <v>ARG</v>
          </cell>
          <cell r="C3369" t="str">
            <v>Argentina</v>
          </cell>
          <cell r="D3369" t="str">
            <v>Item 8</v>
          </cell>
          <cell r="E3369" t="str">
            <v>REG8</v>
          </cell>
          <cell r="F3369" t="str">
            <v>Possibility of reinstatement following unfair dismissal</v>
          </cell>
          <cell r="G3369">
            <v>2012</v>
          </cell>
          <cell r="H3369">
            <v>2012</v>
          </cell>
          <cell r="I3369" t="str">
            <v>No right or practice of reinstatement except in the case of discrimination on the grounds of race, religion, nationality, ideology, political or union affiliation, sex, economic status, social condition, and/or physical characteristics (Ley 23.592). In the case of collective dismissals (see below), reinstatement is also possible in the case the court considers that the collective redundancy was not justified.</v>
          </cell>
          <cell r="J3369">
            <v>0</v>
          </cell>
          <cell r="M3369">
            <v>0</v>
          </cell>
        </row>
        <row r="3370">
          <cell r="A3370" t="str">
            <v>ARGREG92012</v>
          </cell>
          <cell r="B3370" t="str">
            <v>ARG</v>
          </cell>
          <cell r="C3370" t="str">
            <v>Argentina</v>
          </cell>
          <cell r="D3370" t="str">
            <v>Item 9</v>
          </cell>
          <cell r="E3370" t="str">
            <v>REG9</v>
          </cell>
          <cell r="F3370" t="str">
            <v>Maximum time for claim</v>
          </cell>
          <cell r="G3370">
            <v>2012</v>
          </cell>
          <cell r="H3370">
            <v>2012</v>
          </cell>
          <cell r="I3370" t="str">
            <v>2 years (Art. 256 LCT)</v>
          </cell>
          <cell r="J3370">
            <v>24</v>
          </cell>
          <cell r="M3370">
            <v>6</v>
          </cell>
        </row>
        <row r="3371">
          <cell r="A3371" t="str">
            <v>ARGFTC12012</v>
          </cell>
          <cell r="B3371" t="str">
            <v>ARG</v>
          </cell>
          <cell r="C3371" t="str">
            <v>Argentina</v>
          </cell>
          <cell r="D3371" t="str">
            <v>Item 10</v>
          </cell>
          <cell r="E3371" t="str">
            <v>FTC1</v>
          </cell>
          <cell r="F3371" t="str">
            <v>Valid cases for use of fixed-term contracts, other than  “objective”  or “material” situation</v>
          </cell>
          <cell r="G3371">
            <v>2012</v>
          </cell>
          <cell r="H3371">
            <v>2012</v>
          </cell>
          <cell r="I3371" t="str">
            <v>No specific restrictions. But the use of fixed-term contracts is possible only if the type of task or activity justifies a fixed-term contract (Art. 90 LCT). The burden of proving the justification is on the employer (Art. 92 LCT).</v>
          </cell>
          <cell r="J3371">
            <v>1.5</v>
          </cell>
          <cell r="M3371">
            <v>3</v>
          </cell>
        </row>
        <row r="3372">
          <cell r="A3372" t="str">
            <v>ARGFTC22012</v>
          </cell>
          <cell r="B3372" t="str">
            <v>ARG</v>
          </cell>
          <cell r="C3372" t="str">
            <v>Argentina</v>
          </cell>
          <cell r="D3372" t="str">
            <v>Item 11</v>
          </cell>
          <cell r="E3372" t="str">
            <v>FTC2</v>
          </cell>
          <cell r="F3372" t="str">
            <v>Maximum number of successive fixed-term contracts</v>
          </cell>
          <cell r="G3372">
            <v>2012</v>
          </cell>
          <cell r="H3372">
            <v>2012</v>
          </cell>
          <cell r="I3372" t="str">
            <v>No limitation within the maximum duration but if more than one renewal is made, it would most likely considered as masking a long-term relationship.
Estimated number of successive contracts: 2</v>
          </cell>
          <cell r="J3372">
            <v>2</v>
          </cell>
          <cell r="M3372">
            <v>4</v>
          </cell>
        </row>
        <row r="3373">
          <cell r="A3373" t="str">
            <v>ARGFTC32012</v>
          </cell>
          <cell r="B3373" t="str">
            <v>ARG</v>
          </cell>
          <cell r="C3373" t="str">
            <v>Argentina</v>
          </cell>
          <cell r="D3373" t="str">
            <v>Item 12</v>
          </cell>
          <cell r="E3373" t="str">
            <v>FTC3</v>
          </cell>
          <cell r="F3373" t="str">
            <v>Maximum cumulated duration of successive fixed-term contracts</v>
          </cell>
          <cell r="G3373">
            <v>2012</v>
          </cell>
          <cell r="H3373">
            <v>2012</v>
          </cell>
          <cell r="I3373" t="str">
            <v>5 years</v>
          </cell>
          <cell r="J3373">
            <v>60</v>
          </cell>
          <cell r="M3373">
            <v>1</v>
          </cell>
        </row>
        <row r="3374">
          <cell r="A3374" t="str">
            <v>ARGTWA12012</v>
          </cell>
          <cell r="B3374" t="str">
            <v>ARG</v>
          </cell>
          <cell r="C3374" t="str">
            <v>Argentina</v>
          </cell>
          <cell r="D3374" t="str">
            <v>Item 13</v>
          </cell>
          <cell r="E3374" t="str">
            <v>TWA1</v>
          </cell>
          <cell r="F3374" t="str">
            <v>Types of work for which TWA employment is legal</v>
          </cell>
          <cell r="G3374">
            <v>2012</v>
          </cell>
          <cell r="H3374">
            <v>2012</v>
          </cell>
          <cell r="I3374" t="str">
            <v>Except in the rural sector, the construction industry and the public sector, TWA employment is allowed: to replace an absent or suspended employee, except when the suspension is the result of a strike or lack or reduction of work; in the case of temporary increase in activity requiring a greater number of workers; and to perform transitional tasks to be accomplished outside the usual and ordinary course of the business user.
The proportion of TWA workers in the user-firm must be reasonable.</v>
          </cell>
          <cell r="J3374">
            <v>2</v>
          </cell>
          <cell r="M3374">
            <v>3</v>
          </cell>
        </row>
        <row r="3375">
          <cell r="A3375" t="str">
            <v>ARGTWA22012</v>
          </cell>
          <cell r="B3375" t="str">
            <v>ARG</v>
          </cell>
          <cell r="C3375" t="str">
            <v>Argentina</v>
          </cell>
          <cell r="D3375" t="str">
            <v>Item 14</v>
          </cell>
          <cell r="E3375" t="str">
            <v>TWA2A, TWA2B</v>
          </cell>
          <cell r="F3375" t="str">
            <v>Are there any restrictions on the number of renewals of a TWA contract?</v>
          </cell>
          <cell r="G3375">
            <v>2012</v>
          </cell>
          <cell r="H3375">
            <v>2012</v>
          </cell>
          <cell r="I3375" t="str">
            <v>No limitations for both assignments and contracts (same limitations as for standard FTCs if contracts are fixed-term).</v>
          </cell>
          <cell r="J3375" t="str">
            <v>No</v>
          </cell>
          <cell r="K3375" t="str">
            <v>No</v>
          </cell>
          <cell r="M3375">
            <v>2</v>
          </cell>
          <cell r="N3375">
            <v>2</v>
          </cell>
        </row>
        <row r="3376">
          <cell r="A3376" t="str">
            <v>ARGTWA32012</v>
          </cell>
          <cell r="B3376" t="str">
            <v>ARG</v>
          </cell>
          <cell r="C3376" t="str">
            <v>Argentina</v>
          </cell>
          <cell r="D3376" t="str">
            <v>Item 15</v>
          </cell>
          <cell r="E3376" t="str">
            <v>TWA3A, TWA3B</v>
          </cell>
          <cell r="F3376" t="str">
            <v>Maximum cumulated duration of temporary work contracts</v>
          </cell>
          <cell r="G3376">
            <v>2012</v>
          </cell>
          <cell r="H3376">
            <v>2012</v>
          </cell>
          <cell r="I3376" t="str">
            <v>No limitations for both assignments and contracts (same limitations as for standard FTCs if contracts are fixed-term).</v>
          </cell>
          <cell r="J3376">
            <v>100</v>
          </cell>
          <cell r="K3376">
            <v>100</v>
          </cell>
          <cell r="M3376">
            <v>0</v>
          </cell>
          <cell r="N3376">
            <v>0</v>
          </cell>
        </row>
        <row r="3377">
          <cell r="A3377" t="str">
            <v>ARGTWA42012</v>
          </cell>
          <cell r="B3377" t="str">
            <v>ARG</v>
          </cell>
          <cell r="C3377" t="str">
            <v>Argentina</v>
          </cell>
          <cell r="D3377" t="str">
            <v>Item 16</v>
          </cell>
          <cell r="E3377" t="str">
            <v>TWA4</v>
          </cell>
          <cell r="F3377" t="str">
            <v>Authorisation or reporting requirements</v>
          </cell>
          <cell r="G3377">
            <v>2012</v>
          </cell>
          <cell r="H3377">
            <v>2012</v>
          </cell>
          <cell r="I3377" t="str">
            <v>The set-up of a TWA requires registration and authorisation. There is also an obligation to regularly report to public authorities on operational statistics.</v>
          </cell>
          <cell r="J3377">
            <v>3</v>
          </cell>
          <cell r="M3377">
            <v>6</v>
          </cell>
        </row>
        <row r="3378">
          <cell r="A3378" t="str">
            <v>ARGTWA52012</v>
          </cell>
          <cell r="B3378" t="str">
            <v>ARG</v>
          </cell>
          <cell r="C3378" t="str">
            <v>Argentina</v>
          </cell>
          <cell r="D3378" t="str">
            <v>Item 17</v>
          </cell>
          <cell r="E3378" t="str">
            <v>TWA5</v>
          </cell>
          <cell r="F3378" t="str">
            <v>Equal treatment for TWA workers</v>
          </cell>
          <cell r="G3378">
            <v>2012</v>
          </cell>
          <cell r="H3378">
            <v>2012</v>
          </cell>
          <cell r="I3378" t="str">
            <v>Pay is negotiated between unions, employers' organizations and government in the sector where the temporary agency workers are assigned. The principle of equal treatment is applied</v>
          </cell>
          <cell r="J3378">
            <v>2</v>
          </cell>
          <cell r="M3378">
            <v>6</v>
          </cell>
        </row>
        <row r="3379">
          <cell r="A3379" t="str">
            <v>ARGCD12012</v>
          </cell>
          <cell r="B3379" t="str">
            <v>ARG</v>
          </cell>
          <cell r="C3379" t="str">
            <v>Argentina</v>
          </cell>
          <cell r="D3379" t="str">
            <v>Item 18</v>
          </cell>
          <cell r="E3379" t="str">
            <v>CD1</v>
          </cell>
          <cell r="F3379" t="str">
            <v>Definition of collective dismissal</v>
          </cell>
          <cell r="G3379">
            <v>2012</v>
          </cell>
          <cell r="H3379">
            <v>2012</v>
          </cell>
          <cell r="I3379" t="str">
            <v>Collective redundancy when involving:
- more than 15% of workers in undertakings employing less than 400 workers;
- more than 10% of workers in undertakings employing between 400 and 1000 workers;
- more than 5% of workers in undertakings employing more than 1000 workers</v>
          </cell>
          <cell r="J3379">
            <v>4</v>
          </cell>
          <cell r="M3379">
            <v>6</v>
          </cell>
        </row>
        <row r="3380">
          <cell r="A3380" t="str">
            <v>ARGCD22012</v>
          </cell>
          <cell r="B3380" t="str">
            <v>ARG</v>
          </cell>
          <cell r="C3380" t="str">
            <v>Argentina</v>
          </cell>
          <cell r="D3380" t="str">
            <v>Item 19</v>
          </cell>
          <cell r="E3380" t="str">
            <v>CD2</v>
          </cell>
          <cell r="F3380" t="str">
            <v>Additional notification requirements in case of collective dismissals</v>
          </cell>
          <cell r="G3380">
            <v>2012</v>
          </cell>
          <cell r="H3380">
            <v>2012</v>
          </cell>
          <cell r="I3380" t="str">
            <v>Compulsory negotiations with unions before the Ministry of Labour and Social Security</v>
          </cell>
          <cell r="J3380">
            <v>2</v>
          </cell>
          <cell r="M3380">
            <v>6</v>
          </cell>
        </row>
        <row r="3381">
          <cell r="A3381" t="str">
            <v>ARGCD32012</v>
          </cell>
          <cell r="B3381" t="str">
            <v>ARG</v>
          </cell>
          <cell r="C3381" t="str">
            <v>Argentina</v>
          </cell>
          <cell r="D3381" t="str">
            <v>Item 20</v>
          </cell>
          <cell r="E3381" t="str">
            <v>CD3</v>
          </cell>
          <cell r="F3381" t="str">
            <v>Additional delays involved in case of collective dismissals</v>
          </cell>
          <cell r="G3381">
            <v>2012</v>
          </cell>
          <cell r="H3381">
            <v>2012</v>
          </cell>
          <cell r="I3381" t="str">
            <v>The employer submits his/her plan to the Ministry of Labour and Social Security. The parties are invited to a meeting by the Ministry of Labour and Social Security within 2 days, and a first attempt of negotiation in front of the labour authority is performed for a duration of 5 days. If no agreement is reached, parties are given 10 additional days for negotiating. The revised plan (with or without the agreement of unions) is then assessed by the Ministry of Labour and Social Security within 10 days. The employer can proceed to dismissal even in the absence of homologation by the Ministry of Labour and Social Security but only at the end of this process.</v>
          </cell>
          <cell r="J3381">
            <v>27</v>
          </cell>
          <cell r="M3381">
            <v>2</v>
          </cell>
        </row>
        <row r="3382">
          <cell r="A3382" t="str">
            <v>ARGCD42012</v>
          </cell>
          <cell r="B3382" t="str">
            <v>ARG</v>
          </cell>
          <cell r="C3382" t="str">
            <v>Argentina</v>
          </cell>
          <cell r="D3382" t="str">
            <v>Item 21</v>
          </cell>
          <cell r="E3382" t="str">
            <v>CD4</v>
          </cell>
          <cell r="F3382" t="str">
            <v>Other special costs to employers in case of collective dismissals</v>
          </cell>
          <cell r="G3382">
            <v>2012</v>
          </cell>
          <cell r="H3382">
            <v>2012</v>
          </cell>
          <cell r="I3382" t="str">
            <v>Firms with more than 50 workers must indicate in their initial plan the proposed compensation for involved workers. Although not being a strict requirement, proposing additional severance pay is advisable.</v>
          </cell>
          <cell r="J3382">
            <v>0.5</v>
          </cell>
          <cell r="M3382">
            <v>1.5</v>
          </cell>
        </row>
        <row r="3383">
          <cell r="A3383" t="str">
            <v>SVNREG141395</v>
          </cell>
          <cell r="B3383" t="str">
            <v>SVN</v>
          </cell>
          <cell r="C3383" t="str">
            <v>Slovenia</v>
          </cell>
          <cell r="D3383" t="str">
            <v>Item 1</v>
          </cell>
          <cell r="E3383" t="str">
            <v>REG1</v>
          </cell>
          <cell r="F3383" t="str">
            <v>Notification procedures</v>
          </cell>
          <cell r="G3383">
            <v>41395</v>
          </cell>
          <cell r="H3383">
            <v>41395</v>
          </cell>
          <cell r="I3383" t="str">
            <v>Notice must be served in writing (Art. 87, Employment Relationship Act, ERA-1 hereafter),
Prior to dismissal for reasons of incapacity, the employer must allow the worker to offer a defence within a reasonable deadline, which must not be shorter than three working days (Art. 85 ERA-1), except where circumstances exist for which reason it would be unjustified to expect the employer to provide this for the worker.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six days. The employer is entitled to terminate the employment contract, even if (the works council or trade union or workers' representative) expresses a negative opinion (Art. 86, ERA-1).</v>
          </cell>
          <cell r="J3383">
            <v>2</v>
          </cell>
          <cell r="M3383">
            <v>4</v>
          </cell>
          <cell r="P3383">
            <v>41376</v>
          </cell>
        </row>
        <row r="3384">
          <cell r="A3384" t="str">
            <v>SVNREG241395</v>
          </cell>
          <cell r="B3384" t="str">
            <v>SVN</v>
          </cell>
          <cell r="C3384" t="str">
            <v>Slovenia</v>
          </cell>
          <cell r="D3384" t="str">
            <v>Item 2</v>
          </cell>
          <cell r="E3384" t="str">
            <v>REG2</v>
          </cell>
          <cell r="F3384" t="str">
            <v>Delay before notice can start</v>
          </cell>
          <cell r="G3384">
            <v>41395</v>
          </cell>
          <cell r="H3384">
            <v>41395</v>
          </cell>
          <cell r="I3384"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3384">
            <v>3</v>
          </cell>
          <cell r="M3384">
            <v>1</v>
          </cell>
        </row>
        <row r="3385">
          <cell r="A3385" t="str">
            <v>SVNREG341395</v>
          </cell>
          <cell r="B3385" t="str">
            <v>SVN</v>
          </cell>
          <cell r="C3385" t="str">
            <v>Slovenia</v>
          </cell>
          <cell r="D3385" t="str">
            <v>Item 3</v>
          </cell>
          <cell r="E3385" t="str">
            <v>REG3A, REG3B, REG3C</v>
          </cell>
          <cell r="F3385" t="str">
            <v>Notice / tenure</v>
          </cell>
          <cell r="G3385">
            <v>41395</v>
          </cell>
          <cell r="H3385">
            <v>41395</v>
          </cell>
          <cell r="I3385" t="str">
            <v>Business reasons: 15 days for less than 1 year of tenure, 30 days for one year or more but less than 2 years of tenure; then mandatory notice periods increase of 2 days per year of tenure with a maximum of 60 days. , 80 days for workers with more than 25 years of tenure (for the latter category a collective agreements can stipulate otherwise, but no less than 60 days)
Reasons of incapacity - 15 days for less than 1 year of tenure, 30 days for one year or more but less than 3 years of tenure. Then mandatory notice periods increase of 2 days per year of tenure with a maximum of 60 days. A collective agreement can stipulate 80 days for workers with more than 25 years of tenure.
Calculation: average of the two situations: 9 months: 15 days; 4 years: 34 days; 20 years: 60 days. 
Shorter notice periods are allowed for small employers (10 employees or less) by collective agreement.</v>
          </cell>
          <cell r="J3385">
            <v>0.5</v>
          </cell>
          <cell r="K3385">
            <v>1.1000000000000001</v>
          </cell>
          <cell r="L3385">
            <v>2</v>
          </cell>
          <cell r="M3385">
            <v>2</v>
          </cell>
          <cell r="N3385">
            <v>2</v>
          </cell>
          <cell r="O3385">
            <v>1</v>
          </cell>
        </row>
        <row r="3386">
          <cell r="A3386" t="str">
            <v>SVNREG441395</v>
          </cell>
          <cell r="B3386" t="str">
            <v>SVN</v>
          </cell>
          <cell r="C3386" t="str">
            <v>Slovenia</v>
          </cell>
          <cell r="D3386" t="str">
            <v>Item 4</v>
          </cell>
          <cell r="E3386" t="str">
            <v>REG4A, REG4B, REG4C</v>
          </cell>
          <cell r="F3386" t="str">
            <v>Severance pay / tenure</v>
          </cell>
          <cell r="G3386">
            <v>41395</v>
          </cell>
          <cell r="H3386">
            <v>41395</v>
          </cell>
          <cell r="I3386"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10 years; 1/4 months for each year of work if employed from 10 to 20 years; 1/3 months for each year of work if employed more than 20 years. The amount of severance pay may not exceed 10 months pay (art. 108, ERA-1).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3386">
            <v>0</v>
          </cell>
          <cell r="K3386">
            <v>0.8</v>
          </cell>
          <cell r="L3386">
            <v>5</v>
          </cell>
          <cell r="M3386">
            <v>0</v>
          </cell>
          <cell r="N3386">
            <v>2</v>
          </cell>
          <cell r="O3386">
            <v>2</v>
          </cell>
        </row>
        <row r="3387">
          <cell r="A3387" t="str">
            <v>SVNREG541395</v>
          </cell>
          <cell r="B3387" t="str">
            <v>SVN</v>
          </cell>
          <cell r="C3387" t="str">
            <v>Slovenia</v>
          </cell>
          <cell r="D3387" t="str">
            <v>Item 5</v>
          </cell>
          <cell r="E3387" t="str">
            <v>REG5</v>
          </cell>
          <cell r="F3387" t="str">
            <v>Definition of justified or unfair dismissal</v>
          </cell>
          <cell r="G3387">
            <v>41395</v>
          </cell>
          <cell r="H3387">
            <v>41395</v>
          </cell>
          <cell r="I3387" t="str">
            <v>Fair: Cancellation is legitimate if there exists a justified reason for cancellation which prevents continued work under the conditions from the employment contract..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v>
          </cell>
          <cell r="J3387">
            <v>0</v>
          </cell>
          <cell r="M3387">
            <v>0</v>
          </cell>
        </row>
        <row r="3388">
          <cell r="A3388" t="str">
            <v>SVNREG641395</v>
          </cell>
          <cell r="B3388" t="str">
            <v>SVN</v>
          </cell>
          <cell r="C3388" t="str">
            <v>Slovenia</v>
          </cell>
          <cell r="D3388" t="str">
            <v>Item 6</v>
          </cell>
          <cell r="E3388" t="str">
            <v>REG6</v>
          </cell>
          <cell r="F3388" t="str">
            <v>Trial period</v>
          </cell>
          <cell r="G3388">
            <v>41395</v>
          </cell>
          <cell r="H3388">
            <v>41395</v>
          </cell>
          <cell r="I3388" t="str">
            <v>Probation can last a maximum of six months. It can be extended in the event of temporary absence from work. Unsuccessful completion of probation is a reason for dismissal with a short notice period of 7 days (Articles 125 and 94 of ERA-1).</v>
          </cell>
          <cell r="J3388">
            <v>6</v>
          </cell>
          <cell r="M3388">
            <v>3</v>
          </cell>
        </row>
        <row r="3389">
          <cell r="A3389" t="str">
            <v>SVNREG741395</v>
          </cell>
          <cell r="B3389" t="str">
            <v>SVN</v>
          </cell>
          <cell r="C3389" t="str">
            <v>Slovenia</v>
          </cell>
          <cell r="D3389" t="str">
            <v>Item 7</v>
          </cell>
          <cell r="E3389" t="str">
            <v>REG7</v>
          </cell>
          <cell r="F3389" t="str">
            <v xml:space="preserve">Compensation following unfair dismissal </v>
          </cell>
          <cell r="G3389">
            <v>41395</v>
          </cell>
          <cell r="H3389">
            <v>41395</v>
          </cell>
          <cell r="I3389" t="str">
            <v xml:space="preserve">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
</v>
          </cell>
          <cell r="J3389">
            <v>13</v>
          </cell>
          <cell r="M3389">
            <v>3</v>
          </cell>
        </row>
        <row r="3390">
          <cell r="A3390" t="str">
            <v>SVNREG841395</v>
          </cell>
          <cell r="B3390" t="str">
            <v>SVN</v>
          </cell>
          <cell r="C3390" t="str">
            <v>Slovenia</v>
          </cell>
          <cell r="D3390" t="str">
            <v>Item 8</v>
          </cell>
          <cell r="E3390" t="str">
            <v>REG8</v>
          </cell>
          <cell r="F3390" t="str">
            <v>Possibility of reinstatement following unfair dismissal</v>
          </cell>
          <cell r="G3390">
            <v>41395</v>
          </cell>
          <cell r="H3390">
            <v>41395</v>
          </cell>
          <cell r="I3390" t="str">
            <v>If the court determines that the employer's cancellation is not legitimate, but the worker does not wish to continue the employment, it may, on the proposal of either the worker or the employer: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or the employer’s proposal (Art. 118, ERA-1).</v>
          </cell>
          <cell r="J3390">
            <v>2</v>
          </cell>
          <cell r="M3390">
            <v>4</v>
          </cell>
        </row>
        <row r="3391">
          <cell r="A3391" t="str">
            <v>SVNREG941395</v>
          </cell>
          <cell r="B3391" t="str">
            <v>SVN</v>
          </cell>
          <cell r="C3391" t="str">
            <v>Slovenia</v>
          </cell>
          <cell r="D3391" t="str">
            <v>Item 9</v>
          </cell>
          <cell r="E3391" t="str">
            <v>REG9</v>
          </cell>
          <cell r="F3391" t="str">
            <v>Maximum time for claim</v>
          </cell>
          <cell r="G3391">
            <v>41395</v>
          </cell>
          <cell r="H3391">
            <v>41395</v>
          </cell>
          <cell r="I3391" t="str">
            <v xml:space="preserve">The worker may request a determination of the illegitimacy of the dismissal within a deadline of 30 days from the day of being served notice of termination.
Since the average notice period is 30 days after the dismissal notification, the deadline for claiming unfair dismissal falls within the period before the dismissal takes effect.  
</v>
          </cell>
          <cell r="J3391">
            <v>0</v>
          </cell>
          <cell r="M3391">
            <v>0</v>
          </cell>
        </row>
        <row r="3392">
          <cell r="A3392" t="str">
            <v>SVNFTC141395</v>
          </cell>
          <cell r="B3392" t="str">
            <v>SVN</v>
          </cell>
          <cell r="C3392" t="str">
            <v>Slovenia</v>
          </cell>
          <cell r="D3392" t="str">
            <v>Item 10</v>
          </cell>
          <cell r="E3392" t="str">
            <v>FTC1</v>
          </cell>
          <cell r="F3392" t="str">
            <v>Valid cases for use of fixed-term contracts, other than  “objective”  or “material” situation</v>
          </cell>
          <cell r="G3392">
            <v>41395</v>
          </cell>
          <cell r="H3392">
            <v>41395</v>
          </cell>
          <cell r="I3392"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3392">
            <v>2</v>
          </cell>
          <cell r="M3392">
            <v>2</v>
          </cell>
        </row>
        <row r="3393">
          <cell r="A3393" t="str">
            <v>SVNFTC241395</v>
          </cell>
          <cell r="B3393" t="str">
            <v>SVN</v>
          </cell>
          <cell r="C3393" t="str">
            <v>Slovenia</v>
          </cell>
          <cell r="D3393" t="str">
            <v>Item 11</v>
          </cell>
          <cell r="E3393" t="str">
            <v>FTC2</v>
          </cell>
          <cell r="F3393" t="str">
            <v>Maximum number of successive fixed-term contracts</v>
          </cell>
          <cell r="G3393">
            <v>41395</v>
          </cell>
          <cell r="H3393">
            <v>41395</v>
          </cell>
          <cell r="I3393" t="str">
            <v>No limit, within 2-year time limit for fixed term contracts.</v>
          </cell>
          <cell r="J3393">
            <v>100</v>
          </cell>
          <cell r="M3393">
            <v>0</v>
          </cell>
        </row>
        <row r="3394">
          <cell r="A3394" t="str">
            <v>SVNFTC341395</v>
          </cell>
          <cell r="B3394" t="str">
            <v>SVN</v>
          </cell>
          <cell r="C3394" t="str">
            <v>Slovenia</v>
          </cell>
          <cell r="D3394" t="str">
            <v>Item 12</v>
          </cell>
          <cell r="E3394" t="str">
            <v>FTC3</v>
          </cell>
          <cell r="F3394" t="str">
            <v>Maximum cumulated duration of successive fixed-term contracts</v>
          </cell>
          <cell r="G3394">
            <v>41395</v>
          </cell>
          <cell r="H3394">
            <v>41395</v>
          </cell>
          <cell r="I3394" t="str">
            <v>Employers may not conclude one or more successive fixed-term employment contracts for the same job for which the uninterrupted duration would be longer than two years. Exceptions: individual cases set out in law (such as project work, substitution, management workers).</v>
          </cell>
          <cell r="J3394">
            <v>24</v>
          </cell>
          <cell r="M3394">
            <v>3</v>
          </cell>
        </row>
        <row r="3395">
          <cell r="A3395" t="str">
            <v>SVNTWA141395</v>
          </cell>
          <cell r="B3395" t="str">
            <v>SVN</v>
          </cell>
          <cell r="C3395" t="str">
            <v>Slovenia</v>
          </cell>
          <cell r="D3395" t="str">
            <v>Item 13</v>
          </cell>
          <cell r="E3395" t="str">
            <v>TWA1</v>
          </cell>
          <cell r="F3395" t="str">
            <v>Types of work for which TWA employment is legal</v>
          </cell>
          <cell r="G3395">
            <v>41395</v>
          </cell>
          <cell r="H3395">
            <v>41395</v>
          </cell>
          <cell r="I3395"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 TWA employment cannot exceed 25% of employment at the user firm, except if a collective agreement establishes otherwise (Art. 59, ERA-1)</v>
          </cell>
          <cell r="J3395">
            <v>3</v>
          </cell>
          <cell r="M3395">
            <v>1.5</v>
          </cell>
        </row>
        <row r="3396">
          <cell r="A3396" t="str">
            <v>SVNTWA241395</v>
          </cell>
          <cell r="B3396" t="str">
            <v>SVN</v>
          </cell>
          <cell r="C3396" t="str">
            <v>Slovenia</v>
          </cell>
          <cell r="D3396" t="str">
            <v>Item 14</v>
          </cell>
          <cell r="E3396" t="str">
            <v>TWA2A, TWA2B</v>
          </cell>
          <cell r="F3396" t="str">
            <v>Are there any restrictions on the number of renewals of a TWA contract?</v>
          </cell>
          <cell r="G3396">
            <v>41395</v>
          </cell>
          <cell r="H3396">
            <v>41395</v>
          </cell>
          <cell r="I3396" t="str">
            <v>No restrictions.</v>
          </cell>
          <cell r="J3396" t="str">
            <v>No</v>
          </cell>
          <cell r="K3396" t="str">
            <v>No</v>
          </cell>
          <cell r="M3396">
            <v>2</v>
          </cell>
          <cell r="N3396">
            <v>2</v>
          </cell>
        </row>
        <row r="3397">
          <cell r="A3397" t="str">
            <v>SVNTWA341395</v>
          </cell>
          <cell r="B3397" t="str">
            <v>SVN</v>
          </cell>
          <cell r="C3397" t="str">
            <v>Slovenia</v>
          </cell>
          <cell r="D3397" t="str">
            <v>Item 15</v>
          </cell>
          <cell r="E3397" t="str">
            <v>TWA3A, TWA3B</v>
          </cell>
          <cell r="F3397" t="str">
            <v>Maximum cumulated duration of temporary work contracts</v>
          </cell>
          <cell r="G3397">
            <v>41395</v>
          </cell>
          <cell r="H3397">
            <v>41395</v>
          </cell>
          <cell r="I3397" t="str">
            <v>No limit if the contract between the agency and the worker is open-ended. Otherwise same rules as for FTCs.</v>
          </cell>
          <cell r="J3397">
            <v>100</v>
          </cell>
          <cell r="K3397">
            <v>100</v>
          </cell>
          <cell r="M3397">
            <v>0</v>
          </cell>
          <cell r="N3397">
            <v>0</v>
          </cell>
        </row>
        <row r="3398">
          <cell r="A3398" t="str">
            <v>SVNTWA441395</v>
          </cell>
          <cell r="B3398" t="str">
            <v>SVN</v>
          </cell>
          <cell r="C3398" t="str">
            <v>Slovenia</v>
          </cell>
          <cell r="D3398" t="str">
            <v>Item 16</v>
          </cell>
          <cell r="E3398" t="str">
            <v>TWA4</v>
          </cell>
          <cell r="F3398" t="str">
            <v>Authorisation or reporting requirements</v>
          </cell>
          <cell r="G3398">
            <v>41395</v>
          </cell>
          <cell r="H3398">
            <v>41395</v>
          </cell>
          <cell r="I3398" t="str">
            <v>Agencies must be entered into the register of agencies. Agencies must upon a specific request from the Ministry also provide a report on their work and on any changes regarding the compliance with staff, organisational, spatial and other requirements that may affect the pursuit of activity (Article 27 of Labour Market Regulation Act)</v>
          </cell>
          <cell r="J3398">
            <v>2</v>
          </cell>
          <cell r="M3398">
            <v>4</v>
          </cell>
        </row>
        <row r="3399">
          <cell r="A3399" t="str">
            <v>SVNTWA541395</v>
          </cell>
          <cell r="B3399" t="str">
            <v>SVN</v>
          </cell>
          <cell r="C3399" t="str">
            <v>Slovenia</v>
          </cell>
          <cell r="D3399" t="str">
            <v>Item 17</v>
          </cell>
          <cell r="E3399" t="str">
            <v>TWA5</v>
          </cell>
          <cell r="F3399" t="str">
            <v>Equal treatment for TWA workers</v>
          </cell>
          <cell r="G3399">
            <v>41395</v>
          </cell>
          <cell r="H3399">
            <v>41395</v>
          </cell>
          <cell r="I3399"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3399">
            <v>2</v>
          </cell>
          <cell r="M3399">
            <v>6</v>
          </cell>
        </row>
        <row r="3400">
          <cell r="A3400" t="str">
            <v>SVNCD141395</v>
          </cell>
          <cell r="B3400" t="str">
            <v>SVN</v>
          </cell>
          <cell r="C3400" t="str">
            <v>Slovenia</v>
          </cell>
          <cell r="D3400" t="str">
            <v>Item 18</v>
          </cell>
          <cell r="E3400" t="str">
            <v>CD1</v>
          </cell>
          <cell r="F3400" t="str">
            <v>Definition of collective dismissal</v>
          </cell>
          <cell r="G3400">
            <v>41395</v>
          </cell>
          <cell r="H3400">
            <v>41395</v>
          </cell>
          <cell r="I3400" t="str">
            <v xml:space="preserve">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v>
          </cell>
          <cell r="J3400">
            <v>3</v>
          </cell>
          <cell r="M3400">
            <v>4.5</v>
          </cell>
        </row>
        <row r="3401">
          <cell r="A3401" t="str">
            <v>SVNCD241395</v>
          </cell>
          <cell r="B3401" t="str">
            <v>SVN</v>
          </cell>
          <cell r="C3401" t="str">
            <v>Slovenia</v>
          </cell>
          <cell r="D3401" t="str">
            <v>Item 19</v>
          </cell>
          <cell r="E3401" t="str">
            <v>CD2</v>
          </cell>
          <cell r="F3401" t="str">
            <v>Additional notification requirements in case of collective dismissals</v>
          </cell>
          <cell r="G3401">
            <v>41395</v>
          </cell>
          <cell r="H3401">
            <v>41395</v>
          </cell>
          <cell r="I3401" t="str">
            <v>The obligation to inform and consult with the union and the obligation to notify the Employment Service</v>
          </cell>
          <cell r="J3401">
            <v>1</v>
          </cell>
          <cell r="M3401">
            <v>3</v>
          </cell>
        </row>
        <row r="3402">
          <cell r="A3402" t="str">
            <v>SVNCD341395</v>
          </cell>
          <cell r="B3402" t="str">
            <v>SVN</v>
          </cell>
          <cell r="C3402" t="str">
            <v>Slovenia</v>
          </cell>
          <cell r="D3402" t="str">
            <v>Item 20</v>
          </cell>
          <cell r="E3402" t="str">
            <v>CD3</v>
          </cell>
          <cell r="F3402" t="str">
            <v>Additional delays involved in case of collective dismissals</v>
          </cell>
          <cell r="G3402">
            <v>41395</v>
          </cell>
          <cell r="H3402">
            <v>41395</v>
          </cell>
          <cell r="I3402"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3402">
            <v>30</v>
          </cell>
          <cell r="M3402">
            <v>3</v>
          </cell>
        </row>
        <row r="3403">
          <cell r="A3403" t="str">
            <v>SVNCD441395</v>
          </cell>
          <cell r="B3403" t="str">
            <v>SVN</v>
          </cell>
          <cell r="C3403" t="str">
            <v>Slovenia</v>
          </cell>
          <cell r="D3403" t="str">
            <v>Item 21</v>
          </cell>
          <cell r="E3403" t="str">
            <v>CD4</v>
          </cell>
          <cell r="F3403" t="str">
            <v>Other special costs to employers in case of collective dismissals</v>
          </cell>
          <cell r="G3403">
            <v>41395</v>
          </cell>
          <cell r="H3403">
            <v>41395</v>
          </cell>
          <cell r="I3403"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3403">
            <v>1</v>
          </cell>
          <cell r="M3403">
            <v>3</v>
          </cell>
        </row>
        <row r="3404">
          <cell r="A3404" t="str">
            <v>GBRREG141395</v>
          </cell>
          <cell r="B3404" t="str">
            <v>GBR</v>
          </cell>
          <cell r="C3404" t="str">
            <v>United Kingdom</v>
          </cell>
          <cell r="D3404" t="str">
            <v>Item 1</v>
          </cell>
          <cell r="E3404" t="str">
            <v>REG1</v>
          </cell>
          <cell r="F3404" t="str">
            <v>Notification procedures</v>
          </cell>
          <cell r="G3404">
            <v>41395</v>
          </cell>
          <cell r="H3404">
            <v>41395</v>
          </cell>
          <cell r="I3404" t="str">
            <v xml:space="preserve">Individual termination: Employees with 2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
</v>
          </cell>
          <cell r="J3404">
            <v>1.25</v>
          </cell>
          <cell r="M3404">
            <v>2.5</v>
          </cell>
        </row>
        <row r="3405">
          <cell r="A3405" t="str">
            <v>GBRREG241395</v>
          </cell>
          <cell r="B3405" t="str">
            <v>GBR</v>
          </cell>
          <cell r="C3405" t="str">
            <v>United Kingdom</v>
          </cell>
          <cell r="D3405" t="str">
            <v>Item 2</v>
          </cell>
          <cell r="E3405" t="str">
            <v>REG2</v>
          </cell>
          <cell r="F3405" t="str">
            <v>Delay before notice can start</v>
          </cell>
          <cell r="G3405">
            <v>41395</v>
          </cell>
          <cell r="H3405">
            <v>41395</v>
          </cell>
          <cell r="I3405" t="str">
            <v xml:space="preserve">Individual termination: Written or oral notification.
</v>
          </cell>
          <cell r="J3405">
            <v>1</v>
          </cell>
          <cell r="M3405">
            <v>0</v>
          </cell>
        </row>
        <row r="3406">
          <cell r="A3406" t="str">
            <v>GBRREG341395</v>
          </cell>
          <cell r="B3406" t="str">
            <v>GBR</v>
          </cell>
          <cell r="C3406" t="str">
            <v>United Kingdom</v>
          </cell>
          <cell r="D3406" t="str">
            <v>Item 3</v>
          </cell>
          <cell r="E3406" t="str">
            <v>REG3A, REG3B, REG3C</v>
          </cell>
          <cell r="F3406" t="str">
            <v>Notice / tenure</v>
          </cell>
          <cell r="G3406">
            <v>41395</v>
          </cell>
          <cell r="H3406">
            <v>41395</v>
          </cell>
          <cell r="I3406" t="str">
            <v>All workers: 0&lt;1m, 1w&lt;2y, plus one additional week of notice per year of service up to a maximum of 12 weeks.
9 months tenure: 1 week, 4 years tenure: 4 weeks, 20 years tenure: 12 weeks.</v>
          </cell>
          <cell r="J3406">
            <v>0.25</v>
          </cell>
          <cell r="K3406">
            <v>1</v>
          </cell>
          <cell r="L3406">
            <v>3</v>
          </cell>
          <cell r="M3406">
            <v>1</v>
          </cell>
          <cell r="N3406">
            <v>2</v>
          </cell>
          <cell r="O3406">
            <v>2</v>
          </cell>
        </row>
        <row r="3407">
          <cell r="A3407" t="str">
            <v>GBRREG441395</v>
          </cell>
          <cell r="B3407" t="str">
            <v>GBR</v>
          </cell>
          <cell r="C3407" t="str">
            <v>United Kingdom</v>
          </cell>
          <cell r="D3407" t="str">
            <v>Item 4</v>
          </cell>
          <cell r="E3407" t="str">
            <v>REG4A, REG4B, REG4C</v>
          </cell>
          <cell r="F3407" t="str">
            <v>Severance pay / tenure</v>
          </cell>
          <cell r="G3407">
            <v>41395</v>
          </cell>
          <cell r="H3407">
            <v>41395</v>
          </cell>
          <cell r="I3407"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3407">
            <v>0</v>
          </cell>
          <cell r="K3407">
            <v>0.5</v>
          </cell>
          <cell r="L3407">
            <v>2.5</v>
          </cell>
          <cell r="M3407">
            <v>0</v>
          </cell>
          <cell r="N3407">
            <v>1</v>
          </cell>
          <cell r="O3407">
            <v>1</v>
          </cell>
        </row>
        <row r="3408">
          <cell r="A3408" t="str">
            <v>GBRREG541395</v>
          </cell>
          <cell r="B3408" t="str">
            <v>GBR</v>
          </cell>
          <cell r="C3408" t="str">
            <v>United Kingdom</v>
          </cell>
          <cell r="D3408" t="str">
            <v>Item 5</v>
          </cell>
          <cell r="E3408" t="str">
            <v>REG5</v>
          </cell>
          <cell r="F3408" t="str">
            <v>Definition of justified or unfair dismissal</v>
          </cell>
          <cell r="G3408">
            <v>41395</v>
          </cell>
          <cell r="H3408">
            <v>41395</v>
          </cell>
          <cell r="I3408"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3408">
            <v>0</v>
          </cell>
          <cell r="M3408">
            <v>0</v>
          </cell>
        </row>
        <row r="3409">
          <cell r="A3409" t="str">
            <v>GBRREG641395</v>
          </cell>
          <cell r="B3409" t="str">
            <v>GBR</v>
          </cell>
          <cell r="C3409" t="str">
            <v>United Kingdom</v>
          </cell>
          <cell r="D3409" t="str">
            <v>Item 6</v>
          </cell>
          <cell r="E3409" t="str">
            <v>REG6</v>
          </cell>
          <cell r="F3409" t="str">
            <v>Trial period</v>
          </cell>
          <cell r="G3409">
            <v>41395</v>
          </cell>
          <cell r="H3409">
            <v>41395</v>
          </cell>
          <cell r="I3409" t="str">
            <v>Trial periods are for agreement between employer and employee, but do not affect the employee’s statutory employment rights. Claims under unfair dismissal legislation are not normally possible until 2 year’s service has been completed.</v>
          </cell>
          <cell r="J3409">
            <v>24</v>
          </cell>
          <cell r="M3409">
            <v>0</v>
          </cell>
        </row>
        <row r="3410">
          <cell r="A3410" t="str">
            <v>GBRREG741395</v>
          </cell>
          <cell r="B3410" t="str">
            <v>GBR</v>
          </cell>
          <cell r="C3410" t="str">
            <v>United Kingdom</v>
          </cell>
          <cell r="D3410" t="str">
            <v>Item 7</v>
          </cell>
          <cell r="E3410" t="str">
            <v>REG7</v>
          </cell>
          <cell r="F3410" t="str">
            <v xml:space="preserve">Compensation following unfair dismissal </v>
          </cell>
          <cell r="G3410">
            <v>41395</v>
          </cell>
          <cell r="H3410">
            <v>41395</v>
          </cell>
          <cell r="I3410"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3410">
            <v>5.5</v>
          </cell>
          <cell r="M3410">
            <v>1</v>
          </cell>
        </row>
        <row r="3411">
          <cell r="A3411" t="str">
            <v>GBRREG841395</v>
          </cell>
          <cell r="B3411" t="str">
            <v>GBR</v>
          </cell>
          <cell r="C3411" t="str">
            <v>United Kingdom</v>
          </cell>
          <cell r="D3411" t="str">
            <v>Item 8</v>
          </cell>
          <cell r="E3411" t="str">
            <v>REG8</v>
          </cell>
          <cell r="F3411" t="str">
            <v>Possibility of reinstatement following unfair dismissal</v>
          </cell>
          <cell r="G3411">
            <v>41395</v>
          </cell>
          <cell r="H3411">
            <v>41395</v>
          </cell>
          <cell r="I3411" t="str">
            <v> Employers are not obliged to reinstate but if a tribunal orders reinstatement or re-engagement in a comparable job and the employer refuses to comply, the tribunal may make an additional award on top of the basic and compensatory awards.</v>
          </cell>
          <cell r="J3411">
            <v>1</v>
          </cell>
          <cell r="M3411">
            <v>2</v>
          </cell>
        </row>
        <row r="3412">
          <cell r="A3412" t="str">
            <v>GBRREG941395</v>
          </cell>
          <cell r="B3412" t="str">
            <v>GBR</v>
          </cell>
          <cell r="C3412" t="str">
            <v>United Kingdom</v>
          </cell>
          <cell r="D3412" t="str">
            <v>Item 9</v>
          </cell>
          <cell r="E3412" t="str">
            <v>REG9</v>
          </cell>
          <cell r="F3412" t="str">
            <v>Maximum time for claim</v>
          </cell>
          <cell r="G3412">
            <v>41395</v>
          </cell>
          <cell r="H3412">
            <v>41395</v>
          </cell>
          <cell r="I3412"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3412">
            <v>3</v>
          </cell>
          <cell r="M3412">
            <v>2</v>
          </cell>
        </row>
        <row r="3413">
          <cell r="A3413" t="str">
            <v>GBRFTC141395</v>
          </cell>
          <cell r="B3413" t="str">
            <v>GBR</v>
          </cell>
          <cell r="C3413" t="str">
            <v>United Kingdom</v>
          </cell>
          <cell r="D3413" t="str">
            <v>Item 10</v>
          </cell>
          <cell r="E3413" t="str">
            <v>FTC1</v>
          </cell>
          <cell r="F3413" t="str">
            <v>Valid cases for use of fixed-term contracts, other than  “objective”  or “material” situation</v>
          </cell>
          <cell r="G3413">
            <v>41395</v>
          </cell>
          <cell r="H3413">
            <v>41395</v>
          </cell>
          <cell r="I3413" t="str">
            <v> No restrictions.</v>
          </cell>
          <cell r="J3413">
            <v>3</v>
          </cell>
          <cell r="M3413">
            <v>0</v>
          </cell>
        </row>
        <row r="3414">
          <cell r="A3414" t="str">
            <v>GBRFTC241395</v>
          </cell>
          <cell r="B3414" t="str">
            <v>GBR</v>
          </cell>
          <cell r="C3414" t="str">
            <v>United Kingdom</v>
          </cell>
          <cell r="D3414" t="str">
            <v>Item 11</v>
          </cell>
          <cell r="E3414" t="str">
            <v>FTC2</v>
          </cell>
          <cell r="F3414" t="str">
            <v>Maximum number of successive fixed-term contracts</v>
          </cell>
          <cell r="G3414">
            <v>41395</v>
          </cell>
          <cell r="H3414">
            <v>41395</v>
          </cell>
          <cell r="I3414" t="str">
            <v> No limit</v>
          </cell>
          <cell r="J3414">
            <v>100</v>
          </cell>
          <cell r="M3414">
            <v>0</v>
          </cell>
        </row>
        <row r="3415">
          <cell r="A3415" t="str">
            <v>GBRFTC341395</v>
          </cell>
          <cell r="B3415" t="str">
            <v>GBR</v>
          </cell>
          <cell r="C3415" t="str">
            <v>United Kingdom</v>
          </cell>
          <cell r="D3415" t="str">
            <v>Item 12</v>
          </cell>
          <cell r="E3415" t="str">
            <v>FTC3</v>
          </cell>
          <cell r="F3415" t="str">
            <v>Maximum cumulated duration of successive fixed-term contracts</v>
          </cell>
          <cell r="G3415">
            <v>41395</v>
          </cell>
          <cell r="H3415">
            <v>41395</v>
          </cell>
          <cell r="I3415" t="str">
            <v> 4 years, after which will be treated as a permanent employee.</v>
          </cell>
          <cell r="J3415">
            <v>48</v>
          </cell>
          <cell r="M3415">
            <v>1</v>
          </cell>
        </row>
        <row r="3416">
          <cell r="A3416" t="str">
            <v>GBRTWA141395</v>
          </cell>
          <cell r="B3416" t="str">
            <v>GBR</v>
          </cell>
          <cell r="C3416" t="str">
            <v>United Kingdom</v>
          </cell>
          <cell r="D3416" t="str">
            <v>Item 13</v>
          </cell>
          <cell r="E3416" t="str">
            <v>TWA1</v>
          </cell>
          <cell r="F3416" t="str">
            <v>Types of work for which TWA employment is legal</v>
          </cell>
          <cell r="G3416">
            <v>41395</v>
          </cell>
          <cell r="H3416">
            <v>41395</v>
          </cell>
          <cell r="I3416" t="str">
            <v> General</v>
          </cell>
          <cell r="J3416">
            <v>4</v>
          </cell>
          <cell r="M3416">
            <v>0</v>
          </cell>
        </row>
        <row r="3417">
          <cell r="A3417" t="str">
            <v>GBRTWA241395</v>
          </cell>
          <cell r="B3417" t="str">
            <v>GBR</v>
          </cell>
          <cell r="C3417" t="str">
            <v>United Kingdom</v>
          </cell>
          <cell r="D3417" t="str">
            <v>Item 14</v>
          </cell>
          <cell r="E3417" t="str">
            <v>TWA2A, TWA2B</v>
          </cell>
          <cell r="F3417" t="str">
            <v>Are there any restrictions on the number of renewals of a TWA contract?</v>
          </cell>
          <cell r="G3417">
            <v>41395</v>
          </cell>
          <cell r="H3417">
            <v>41395</v>
          </cell>
          <cell r="I3417" t="str">
            <v> No</v>
          </cell>
          <cell r="J3417" t="str">
            <v>No</v>
          </cell>
          <cell r="K3417" t="str">
            <v>No</v>
          </cell>
          <cell r="M3417">
            <v>2</v>
          </cell>
          <cell r="N3417">
            <v>2</v>
          </cell>
        </row>
        <row r="3418">
          <cell r="A3418" t="str">
            <v>GBRTWA341395</v>
          </cell>
          <cell r="B3418" t="str">
            <v>GBR</v>
          </cell>
          <cell r="C3418" t="str">
            <v>United Kingdom</v>
          </cell>
          <cell r="D3418" t="str">
            <v>Item 15</v>
          </cell>
          <cell r="E3418" t="str">
            <v>TWA3A, TWA3B</v>
          </cell>
          <cell r="F3418" t="str">
            <v>Maximum cumulated duration of temporary work contracts</v>
          </cell>
          <cell r="G3418">
            <v>41395</v>
          </cell>
          <cell r="H3418">
            <v>41395</v>
          </cell>
          <cell r="I3418" t="str">
            <v>No limit</v>
          </cell>
          <cell r="J3418">
            <v>100</v>
          </cell>
          <cell r="K3418">
            <v>100</v>
          </cell>
          <cell r="M3418">
            <v>0</v>
          </cell>
          <cell r="N3418">
            <v>0</v>
          </cell>
        </row>
        <row r="3419">
          <cell r="A3419" t="str">
            <v>GBRTWA441395</v>
          </cell>
          <cell r="B3419" t="str">
            <v>GBR</v>
          </cell>
          <cell r="C3419" t="str">
            <v>United Kingdom</v>
          </cell>
          <cell r="D3419" t="str">
            <v>Item 16</v>
          </cell>
          <cell r="E3419" t="str">
            <v>TWA4</v>
          </cell>
          <cell r="F3419" t="str">
            <v>Authorisation and reporting obligations</v>
          </cell>
          <cell r="G3419">
            <v>41395</v>
          </cell>
          <cell r="H3419">
            <v>41395</v>
          </cell>
          <cell r="I3419" t="str">
            <v>No authorisation or reporting requirements.</v>
          </cell>
          <cell r="J3419">
            <v>0</v>
          </cell>
          <cell r="M3419">
            <v>0</v>
          </cell>
        </row>
        <row r="3420">
          <cell r="A3420" t="str">
            <v>GBRTWA541395</v>
          </cell>
          <cell r="B3420" t="str">
            <v>GBR</v>
          </cell>
          <cell r="C3420" t="str">
            <v>United Kingdom</v>
          </cell>
          <cell r="D3420" t="str">
            <v>Item 17</v>
          </cell>
          <cell r="E3420" t="str">
            <v>TWA5</v>
          </cell>
          <cell r="F3420" t="str">
            <v>Equal treatment for TWA workers</v>
          </cell>
          <cell r="G3420">
            <v>41395</v>
          </cell>
          <cell r="H3420">
            <v>41395</v>
          </cell>
          <cell r="I3420" t="str">
            <v xml:space="preserve">From day 1 of an assignment, agency workers are given access to certain facilities provided by the hirer, and access to information about job vacancies.
After a 12 week qualifying period, agency workers are entitled to the same basic terms and conditions of employment as if they had been employed directly by the hirer.
</v>
          </cell>
          <cell r="J3420">
            <v>1</v>
          </cell>
          <cell r="M3420">
            <v>3</v>
          </cell>
        </row>
        <row r="3421">
          <cell r="A3421" t="str">
            <v>GBRCD141395</v>
          </cell>
          <cell r="B3421" t="str">
            <v>GBR</v>
          </cell>
          <cell r="C3421" t="str">
            <v>United Kingdom</v>
          </cell>
          <cell r="D3421" t="str">
            <v>Item 18</v>
          </cell>
          <cell r="E3421" t="str">
            <v>CD1</v>
          </cell>
          <cell r="F3421" t="str">
            <v>Definition of collective dismissal</v>
          </cell>
          <cell r="G3421">
            <v>41395</v>
          </cell>
          <cell r="H3421">
            <v>41395</v>
          </cell>
          <cell r="I3421" t="str">
            <v xml:space="preserve"> For collective redundancies (defined as “dismissal for a reason not related to the individual concerned” by section 195 of the Trade Union and Labour Relations Act, TULRA), regulations apply for dismissal of 20+ employees within 90 days.</v>
          </cell>
          <cell r="J3421">
            <v>2</v>
          </cell>
          <cell r="M3421">
            <v>3</v>
          </cell>
        </row>
        <row r="3422">
          <cell r="A3422" t="str">
            <v>GBRCD241395</v>
          </cell>
          <cell r="B3422" t="str">
            <v>GBR</v>
          </cell>
          <cell r="C3422" t="str">
            <v>United Kingdom</v>
          </cell>
          <cell r="D3422" t="str">
            <v>Item 19</v>
          </cell>
          <cell r="E3422" t="str">
            <v>CD2</v>
          </cell>
          <cell r="F3422" t="str">
            <v>Additional notification requirements in case of collective dismissals</v>
          </cell>
          <cell r="G3422">
            <v>41395</v>
          </cell>
          <cell r="H3422">
            <v>41395</v>
          </cell>
          <cell r="I3422" t="str">
            <v xml:space="preserve">Notification of employee representatives: Duty to inform and consult with recognised trade union or other elected employee representatives. Notification of public authorities: There is a requirement to notify the Department for Business, Innovation and Skills (BIS), so that the appropriate Government agencies can take action to help the affected employees.  </v>
          </cell>
          <cell r="J3422">
            <v>1.5</v>
          </cell>
          <cell r="M3422">
            <v>4.5</v>
          </cell>
        </row>
        <row r="3423">
          <cell r="A3423" t="str">
            <v>GBRCD341395</v>
          </cell>
          <cell r="B3423" t="str">
            <v>GBR</v>
          </cell>
          <cell r="C3423" t="str">
            <v>United Kingdom</v>
          </cell>
          <cell r="D3423" t="str">
            <v>Item 20</v>
          </cell>
          <cell r="E3423" t="str">
            <v>CD3</v>
          </cell>
          <cell r="F3423" t="str">
            <v>Additional delays involved in case of collective dismissals</v>
          </cell>
          <cell r="G3423">
            <v>41395</v>
          </cell>
          <cell r="H3423">
            <v>41395</v>
          </cell>
          <cell r="I3423" t="str">
            <v xml:space="preserve">Dismissals may not take effect until 30 days after notifying BIS if 20-99 workers are involved, and 45 days when 100+ workers are involved. </v>
          </cell>
          <cell r="J3423">
            <v>37.5</v>
          </cell>
          <cell r="M3423">
            <v>3</v>
          </cell>
          <cell r="P3423">
            <v>41370</v>
          </cell>
        </row>
        <row r="3424">
          <cell r="A3424" t="str">
            <v>GBRCD441395</v>
          </cell>
          <cell r="B3424" t="str">
            <v>GBR</v>
          </cell>
          <cell r="C3424" t="str">
            <v>United Kingdom</v>
          </cell>
          <cell r="D3424" t="str">
            <v>Item 21</v>
          </cell>
          <cell r="E3424" t="str">
            <v>CD4</v>
          </cell>
          <cell r="F3424" t="str">
            <v>Other special costs to employers in case of collective dismissals</v>
          </cell>
          <cell r="G3424">
            <v>41395</v>
          </cell>
          <cell r="H3424">
            <v>41395</v>
          </cell>
          <cell r="I3424"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3424">
            <v>0</v>
          </cell>
          <cell r="M3424">
            <v>0</v>
          </cell>
        </row>
        <row r="3425">
          <cell r="A3425" t="str">
            <v>TUNREG12013</v>
          </cell>
          <cell r="B3425" t="str">
            <v>TUN</v>
          </cell>
          <cell r="C3425" t="str">
            <v>Tunisia</v>
          </cell>
          <cell r="D3425" t="str">
            <v>Item 1</v>
          </cell>
          <cell r="E3425" t="str">
            <v>REG1</v>
          </cell>
          <cell r="F3425" t="str">
            <v>Notification procedures</v>
          </cell>
          <cell r="G3425">
            <v>2013</v>
          </cell>
          <cell r="H3425">
            <v>2013</v>
          </cell>
          <cell r="J3425">
            <v>2</v>
          </cell>
          <cell r="M3425">
            <v>4</v>
          </cell>
        </row>
        <row r="3426">
          <cell r="A3426" t="str">
            <v>TUNREG22013</v>
          </cell>
          <cell r="B3426" t="str">
            <v>TUN</v>
          </cell>
          <cell r="C3426" t="str">
            <v>Tunisia</v>
          </cell>
          <cell r="D3426" t="str">
            <v>Item 2</v>
          </cell>
          <cell r="E3426" t="str">
            <v>REG2</v>
          </cell>
          <cell r="F3426" t="str">
            <v>Delay before notice can start</v>
          </cell>
          <cell r="G3426">
            <v>2013</v>
          </cell>
          <cell r="H3426">
            <v>2013</v>
          </cell>
          <cell r="J3426">
            <v>17.25</v>
          </cell>
          <cell r="M3426">
            <v>2</v>
          </cell>
        </row>
        <row r="3427">
          <cell r="A3427" t="str">
            <v>TUNREG32013</v>
          </cell>
          <cell r="B3427" t="str">
            <v>TUN</v>
          </cell>
          <cell r="C3427" t="str">
            <v>Tunisia</v>
          </cell>
          <cell r="D3427" t="str">
            <v>Item 3</v>
          </cell>
          <cell r="E3427" t="str">
            <v>REG3A, REG3B, REG3C</v>
          </cell>
          <cell r="F3427" t="str">
            <v>Notice / tenure</v>
          </cell>
          <cell r="G3427">
            <v>2013</v>
          </cell>
          <cell r="H3427">
            <v>2013</v>
          </cell>
          <cell r="J3427">
            <v>1</v>
          </cell>
          <cell r="K3427">
            <v>1</v>
          </cell>
          <cell r="L3427">
            <v>1</v>
          </cell>
          <cell r="M3427">
            <v>3</v>
          </cell>
          <cell r="N3427">
            <v>2</v>
          </cell>
          <cell r="O3427">
            <v>1</v>
          </cell>
        </row>
        <row r="3428">
          <cell r="A3428" t="str">
            <v>TUNREG42013</v>
          </cell>
          <cell r="B3428" t="str">
            <v>TUN</v>
          </cell>
          <cell r="C3428" t="str">
            <v>Tunisia</v>
          </cell>
          <cell r="D3428" t="str">
            <v>Item 4</v>
          </cell>
          <cell r="E3428" t="str">
            <v>REG4A, REG4B, REG4C</v>
          </cell>
          <cell r="F3428" t="str">
            <v>Severance pay / tenure</v>
          </cell>
          <cell r="G3428">
            <v>2013</v>
          </cell>
          <cell r="H3428">
            <v>2013</v>
          </cell>
          <cell r="J3428">
            <v>0.3</v>
          </cell>
          <cell r="K3428">
            <v>1.6</v>
          </cell>
          <cell r="L3428">
            <v>3</v>
          </cell>
          <cell r="M3428">
            <v>1</v>
          </cell>
          <cell r="N3428">
            <v>3</v>
          </cell>
          <cell r="O3428">
            <v>1</v>
          </cell>
        </row>
        <row r="3429">
          <cell r="A3429" t="str">
            <v>TUNREG52013</v>
          </cell>
          <cell r="B3429" t="str">
            <v>TUN</v>
          </cell>
          <cell r="C3429" t="str">
            <v>Tunisia</v>
          </cell>
          <cell r="D3429" t="str">
            <v>Item 5</v>
          </cell>
          <cell r="E3429" t="str">
            <v>REG5</v>
          </cell>
          <cell r="F3429" t="str">
            <v>Definition of justified or unfair dismissal</v>
          </cell>
          <cell r="G3429">
            <v>2013</v>
          </cell>
          <cell r="H3429">
            <v>2013</v>
          </cell>
          <cell r="J3429">
            <v>2</v>
          </cell>
          <cell r="M3429">
            <v>4</v>
          </cell>
        </row>
        <row r="3430">
          <cell r="A3430" t="str">
            <v>TUNREG62013</v>
          </cell>
          <cell r="B3430" t="str">
            <v>TUN</v>
          </cell>
          <cell r="C3430" t="str">
            <v>Tunisia</v>
          </cell>
          <cell r="D3430" t="str">
            <v>Item 6</v>
          </cell>
          <cell r="E3430" t="str">
            <v>REG6</v>
          </cell>
          <cell r="F3430" t="str">
            <v>Trial period</v>
          </cell>
          <cell r="G3430">
            <v>2013</v>
          </cell>
          <cell r="H3430">
            <v>2013</v>
          </cell>
          <cell r="J3430">
            <v>13.5</v>
          </cell>
          <cell r="M3430">
            <v>1</v>
          </cell>
        </row>
        <row r="3431">
          <cell r="A3431" t="str">
            <v>TUNREG72013</v>
          </cell>
          <cell r="B3431" t="str">
            <v>TUN</v>
          </cell>
          <cell r="C3431" t="str">
            <v>Tunisia</v>
          </cell>
          <cell r="D3431" t="str">
            <v>Item 7</v>
          </cell>
          <cell r="E3431" t="str">
            <v>REG7</v>
          </cell>
          <cell r="F3431" t="str">
            <v xml:space="preserve">Compensation following unfair dismissal </v>
          </cell>
          <cell r="G3431">
            <v>2013</v>
          </cell>
          <cell r="H3431">
            <v>2013</v>
          </cell>
          <cell r="J3431">
            <v>16.25</v>
          </cell>
          <cell r="M3431">
            <v>3</v>
          </cell>
        </row>
        <row r="3432">
          <cell r="A3432" t="str">
            <v>TUNREG82013</v>
          </cell>
          <cell r="B3432" t="str">
            <v>TUN</v>
          </cell>
          <cell r="C3432" t="str">
            <v>Tunisia</v>
          </cell>
          <cell r="D3432" t="str">
            <v>Item 8</v>
          </cell>
          <cell r="E3432" t="str">
            <v>REG8</v>
          </cell>
          <cell r="F3432" t="str">
            <v>Possibility of reinstatement following unfair dismissal</v>
          </cell>
          <cell r="G3432">
            <v>2013</v>
          </cell>
          <cell r="H3432">
            <v>2013</v>
          </cell>
          <cell r="J3432">
            <v>0</v>
          </cell>
          <cell r="M3432">
            <v>0</v>
          </cell>
        </row>
        <row r="3433">
          <cell r="A3433" t="str">
            <v>TUNREG92013</v>
          </cell>
          <cell r="B3433" t="str">
            <v>TUN</v>
          </cell>
          <cell r="C3433" t="str">
            <v>Tunisia</v>
          </cell>
          <cell r="D3433" t="str">
            <v>Item 9</v>
          </cell>
          <cell r="E3433" t="str">
            <v>REG9</v>
          </cell>
          <cell r="F3433" t="str">
            <v>Maximum time for claim</v>
          </cell>
          <cell r="G3433">
            <v>2013</v>
          </cell>
          <cell r="H3433">
            <v>2013</v>
          </cell>
          <cell r="J3433">
            <v>12</v>
          </cell>
          <cell r="M3433">
            <v>5</v>
          </cell>
        </row>
        <row r="3434">
          <cell r="A3434" t="str">
            <v>TUNFTC12013</v>
          </cell>
          <cell r="B3434" t="str">
            <v>TUN</v>
          </cell>
          <cell r="C3434" t="str">
            <v>Tunisia</v>
          </cell>
          <cell r="D3434" t="str">
            <v>Item 10</v>
          </cell>
          <cell r="E3434" t="str">
            <v>FTC1</v>
          </cell>
          <cell r="F3434" t="str">
            <v>Valid cases for use of fixed-term contracts, other than  “objective”  or “material” situation</v>
          </cell>
          <cell r="G3434">
            <v>2013</v>
          </cell>
          <cell r="H3434">
            <v>2013</v>
          </cell>
          <cell r="J3434">
            <v>2.5</v>
          </cell>
          <cell r="M3434">
            <v>1</v>
          </cell>
        </row>
        <row r="3435">
          <cell r="A3435" t="str">
            <v>TUNFTC22013</v>
          </cell>
          <cell r="B3435" t="str">
            <v>TUN</v>
          </cell>
          <cell r="C3435" t="str">
            <v>Tunisia</v>
          </cell>
          <cell r="D3435" t="str">
            <v>Item 11</v>
          </cell>
          <cell r="E3435" t="str">
            <v>FTC2</v>
          </cell>
          <cell r="F3435" t="str">
            <v>Maximum number of successive fixed-term contracts</v>
          </cell>
          <cell r="G3435">
            <v>2013</v>
          </cell>
          <cell r="H3435">
            <v>2013</v>
          </cell>
          <cell r="J3435">
            <v>100</v>
          </cell>
          <cell r="M3435">
            <v>0</v>
          </cell>
        </row>
        <row r="3436">
          <cell r="A3436" t="str">
            <v>TUNFTC32013</v>
          </cell>
          <cell r="B3436" t="str">
            <v>TUN</v>
          </cell>
          <cell r="C3436" t="str">
            <v>Tunisia</v>
          </cell>
          <cell r="D3436" t="str">
            <v>Item 12</v>
          </cell>
          <cell r="E3436" t="str">
            <v>FTC3</v>
          </cell>
          <cell r="F3436" t="str">
            <v>Maximum cumulated duration of successive fixed-term contracts</v>
          </cell>
          <cell r="G3436">
            <v>2013</v>
          </cell>
          <cell r="H3436">
            <v>2013</v>
          </cell>
          <cell r="J3436">
            <v>48</v>
          </cell>
          <cell r="M3436">
            <v>1</v>
          </cell>
        </row>
        <row r="3437">
          <cell r="A3437" t="str">
            <v>TUNTWA12013</v>
          </cell>
          <cell r="B3437" t="str">
            <v>TUN</v>
          </cell>
          <cell r="C3437" t="str">
            <v>Tunisia</v>
          </cell>
          <cell r="D3437" t="str">
            <v>Item 13</v>
          </cell>
          <cell r="E3437" t="str">
            <v>TWA1</v>
          </cell>
          <cell r="F3437" t="str">
            <v>Types of work for which TWA employment is legal</v>
          </cell>
          <cell r="G3437">
            <v>2013</v>
          </cell>
          <cell r="H3437">
            <v>2013</v>
          </cell>
          <cell r="J3437">
            <v>4</v>
          </cell>
          <cell r="M3437">
            <v>0</v>
          </cell>
        </row>
        <row r="3438">
          <cell r="A3438" t="str">
            <v>TUNTWA22013</v>
          </cell>
          <cell r="B3438" t="str">
            <v>TUN</v>
          </cell>
          <cell r="C3438" t="str">
            <v>Tunisia</v>
          </cell>
          <cell r="D3438" t="str">
            <v>Item 14</v>
          </cell>
          <cell r="E3438" t="str">
            <v>TWA2A, TWA2B</v>
          </cell>
          <cell r="F3438" t="str">
            <v>Are there any restrictions on the number of renewals of a TWA contract?</v>
          </cell>
          <cell r="G3438">
            <v>2013</v>
          </cell>
          <cell r="H3438">
            <v>2013</v>
          </cell>
          <cell r="J3438" t="str">
            <v>No</v>
          </cell>
          <cell r="K3438" t="str">
            <v>No</v>
          </cell>
          <cell r="M3438">
            <v>2</v>
          </cell>
          <cell r="N3438">
            <v>2</v>
          </cell>
        </row>
        <row r="3439">
          <cell r="A3439" t="str">
            <v>TUNTWA32013</v>
          </cell>
          <cell r="B3439" t="str">
            <v>TUN</v>
          </cell>
          <cell r="C3439" t="str">
            <v>Tunisia</v>
          </cell>
          <cell r="D3439" t="str">
            <v>Item 15</v>
          </cell>
          <cell r="E3439" t="str">
            <v>TWA3A, TWA3B</v>
          </cell>
          <cell r="F3439" t="str">
            <v>Maximum cumulated duration of temporary work contracts</v>
          </cell>
          <cell r="G3439">
            <v>2013</v>
          </cell>
          <cell r="H3439">
            <v>2013</v>
          </cell>
          <cell r="I3439" t="str">
            <v>No limit</v>
          </cell>
          <cell r="J3439">
            <v>100</v>
          </cell>
          <cell r="K3439">
            <v>100</v>
          </cell>
          <cell r="M3439">
            <v>0</v>
          </cell>
          <cell r="N3439">
            <v>0</v>
          </cell>
        </row>
        <row r="3440">
          <cell r="A3440" t="str">
            <v>TUNTWA42013</v>
          </cell>
          <cell r="B3440" t="str">
            <v>TUN</v>
          </cell>
          <cell r="C3440" t="str">
            <v>Tunisia</v>
          </cell>
          <cell r="D3440" t="str">
            <v>Item 16</v>
          </cell>
          <cell r="E3440" t="str">
            <v>TWA4</v>
          </cell>
          <cell r="F3440" t="str">
            <v>Authorisation and reporting obligations</v>
          </cell>
          <cell r="G3440">
            <v>2013</v>
          </cell>
          <cell r="H3440">
            <v>2013</v>
          </cell>
          <cell r="J3440">
            <v>0</v>
          </cell>
          <cell r="M3440">
            <v>0</v>
          </cell>
        </row>
        <row r="3441">
          <cell r="A3441" t="str">
            <v>TUNTWA52013</v>
          </cell>
          <cell r="B3441" t="str">
            <v>TUN</v>
          </cell>
          <cell r="C3441" t="str">
            <v>Tunisia</v>
          </cell>
          <cell r="D3441" t="str">
            <v>Item 17</v>
          </cell>
          <cell r="E3441" t="str">
            <v>TWA5</v>
          </cell>
          <cell r="F3441" t="str">
            <v>Equal treatment for TWA workers</v>
          </cell>
          <cell r="G3441">
            <v>2013</v>
          </cell>
          <cell r="H3441">
            <v>2013</v>
          </cell>
          <cell r="J3441">
            <v>0.5</v>
          </cell>
          <cell r="M3441">
            <v>1.5</v>
          </cell>
        </row>
        <row r="3442">
          <cell r="A3442" t="str">
            <v>TUNCD12013</v>
          </cell>
          <cell r="B3442" t="str">
            <v>TUN</v>
          </cell>
          <cell r="C3442" t="str">
            <v>Tunisia</v>
          </cell>
          <cell r="D3442" t="str">
            <v>Item 18</v>
          </cell>
          <cell r="E3442" t="str">
            <v>CD1</v>
          </cell>
          <cell r="F3442" t="str">
            <v>Definition of collective dismissal</v>
          </cell>
          <cell r="G3442">
            <v>2013</v>
          </cell>
          <cell r="H3442">
            <v>2013</v>
          </cell>
          <cell r="J3442">
            <v>0</v>
          </cell>
          <cell r="M3442">
            <v>0</v>
          </cell>
        </row>
        <row r="3443">
          <cell r="A3443" t="str">
            <v>TUNCD22013</v>
          </cell>
          <cell r="B3443" t="str">
            <v>TUN</v>
          </cell>
          <cell r="C3443" t="str">
            <v>Tunisia</v>
          </cell>
          <cell r="D3443" t="str">
            <v>Item 19</v>
          </cell>
          <cell r="E3443" t="str">
            <v>CD2</v>
          </cell>
          <cell r="F3443" t="str">
            <v>Additional notification requirements in case of collective dismissals</v>
          </cell>
          <cell r="G3443">
            <v>2013</v>
          </cell>
          <cell r="H3443">
            <v>2013</v>
          </cell>
          <cell r="J3443">
            <v>0</v>
          </cell>
          <cell r="M3443">
            <v>0</v>
          </cell>
        </row>
        <row r="3444">
          <cell r="A3444" t="str">
            <v>TUNCD32013</v>
          </cell>
          <cell r="B3444" t="str">
            <v>TUN</v>
          </cell>
          <cell r="C3444" t="str">
            <v>Tunisia</v>
          </cell>
          <cell r="D3444" t="str">
            <v>Item 20</v>
          </cell>
          <cell r="E3444" t="str">
            <v>CD3</v>
          </cell>
          <cell r="F3444" t="str">
            <v>Additional delays involved in case of collective dismissals</v>
          </cell>
          <cell r="G3444">
            <v>2013</v>
          </cell>
          <cell r="H3444">
            <v>2013</v>
          </cell>
          <cell r="J3444">
            <v>0</v>
          </cell>
          <cell r="M3444">
            <v>0</v>
          </cell>
        </row>
        <row r="3445">
          <cell r="A3445" t="str">
            <v>TUNCD42013</v>
          </cell>
          <cell r="B3445" t="str">
            <v>TUN</v>
          </cell>
          <cell r="C3445" t="str">
            <v>Tunisia</v>
          </cell>
          <cell r="D3445" t="str">
            <v>Item 21</v>
          </cell>
          <cell r="E3445" t="str">
            <v>CD4</v>
          </cell>
          <cell r="F3445" t="str">
            <v>Other special costs to employers in case of collective dismissals</v>
          </cell>
          <cell r="G3445">
            <v>2013</v>
          </cell>
          <cell r="H3445">
            <v>2013</v>
          </cell>
          <cell r="J3445">
            <v>0</v>
          </cell>
          <cell r="M3445">
            <v>0</v>
          </cell>
        </row>
        <row r="3446">
          <cell r="A3446" t="str">
            <v>TUN</v>
          </cell>
          <cell r="B3446" t="str">
            <v>TUN</v>
          </cell>
          <cell r="C3446" t="str">
            <v>Tunisia</v>
          </cell>
        </row>
        <row r="3447">
          <cell r="A3447" t="str">
            <v>TUN</v>
          </cell>
          <cell r="B3447" t="str">
            <v>TUN</v>
          </cell>
          <cell r="C3447" t="str">
            <v>Tunisia</v>
          </cell>
        </row>
      </sheetData>
      <sheetData sheetId="1">
        <row r="9">
          <cell r="B9" t="str">
            <v>COU</v>
          </cell>
          <cell r="C9" t="str">
            <v>year</v>
          </cell>
          <cell r="D9" t="str">
            <v>EP_v1</v>
          </cell>
          <cell r="E9" t="str">
            <v>EP_v2</v>
          </cell>
          <cell r="F9" t="str">
            <v>EP_v3</v>
          </cell>
          <cell r="G9" t="str">
            <v>EPR_v1</v>
          </cell>
          <cell r="H9" t="str">
            <v>EPR_v3</v>
          </cell>
          <cell r="I9" t="str">
            <v>EPT_v1</v>
          </cell>
          <cell r="J9" t="str">
            <v>EPT_v3</v>
          </cell>
          <cell r="K9" t="str">
            <v>EPC</v>
          </cell>
          <cell r="L9" t="str">
            <v>REGULAR1</v>
          </cell>
          <cell r="M9" t="str">
            <v>REGULAR2</v>
          </cell>
          <cell r="N9" t="str">
            <v>REGULAR3_v1</v>
          </cell>
          <cell r="O9" t="str">
            <v>REGULAR3_v3</v>
          </cell>
          <cell r="P9" t="str">
            <v>TEMPORARY1</v>
          </cell>
          <cell r="Q9" t="str">
            <v>TEMPORARY2_v1</v>
          </cell>
          <cell r="R9" t="str">
            <v>TEMPORARY2_v3</v>
          </cell>
          <cell r="S9" t="str">
            <v>REG1</v>
          </cell>
          <cell r="T9" t="str">
            <v>REG2</v>
          </cell>
          <cell r="U9" t="str">
            <v>REG3A</v>
          </cell>
          <cell r="V9" t="str">
            <v>REG3B</v>
          </cell>
          <cell r="W9" t="str">
            <v>REG3C</v>
          </cell>
          <cell r="X9" t="str">
            <v>REG4A</v>
          </cell>
          <cell r="Y9" t="str">
            <v>REG4B</v>
          </cell>
          <cell r="Z9" t="str">
            <v>REG4C</v>
          </cell>
          <cell r="AA9" t="str">
            <v>REG5</v>
          </cell>
          <cell r="AB9" t="str">
            <v>REG6</v>
          </cell>
          <cell r="AC9" t="str">
            <v>REG7</v>
          </cell>
          <cell r="AD9" t="str">
            <v>REG8</v>
          </cell>
          <cell r="AE9" t="str">
            <v>REG9</v>
          </cell>
          <cell r="AF9" t="str">
            <v>FTC1</v>
          </cell>
          <cell r="AG9" t="str">
            <v>FTC2</v>
          </cell>
          <cell r="AH9" t="str">
            <v>FTC3</v>
          </cell>
          <cell r="AI9" t="str">
            <v>TWA1</v>
          </cell>
          <cell r="AJ9" t="str">
            <v>TWA2A</v>
          </cell>
          <cell r="AK9" t="str">
            <v>TWA2B</v>
          </cell>
          <cell r="AL9" t="str">
            <v>TWA3A</v>
          </cell>
          <cell r="AM9" t="str">
            <v>TWA3B</v>
          </cell>
          <cell r="AN9" t="str">
            <v>TWA4</v>
          </cell>
          <cell r="AO9" t="str">
            <v>TWA5</v>
          </cell>
          <cell r="AP9" t="str">
            <v>CD1</v>
          </cell>
          <cell r="AQ9" t="str">
            <v>CD2</v>
          </cell>
          <cell r="AR9" t="str">
            <v>CD3</v>
          </cell>
          <cell r="AS9" t="str">
            <v>CD4</v>
          </cell>
        </row>
        <row r="10">
          <cell r="A10" t="str">
            <v>AUS2008</v>
          </cell>
          <cell r="B10" t="str">
            <v>AUS</v>
          </cell>
          <cell r="C10">
            <v>2008</v>
          </cell>
          <cell r="D10">
            <v>1.0208333333333335</v>
          </cell>
          <cell r="E10">
            <v>1.3298611111111112</v>
          </cell>
          <cell r="F10">
            <v>1.2812500000000002</v>
          </cell>
          <cell r="G10">
            <v>1.1666666666666667</v>
          </cell>
          <cell r="H10">
            <v>1.1333333333333335</v>
          </cell>
          <cell r="I10">
            <v>0.875</v>
          </cell>
          <cell r="J10">
            <v>0.79166666666666663</v>
          </cell>
          <cell r="K10">
            <v>2.875</v>
          </cell>
          <cell r="L10">
            <v>1</v>
          </cell>
          <cell r="M10">
            <v>1</v>
          </cell>
          <cell r="N10">
            <v>1.5</v>
          </cell>
          <cell r="O10">
            <v>1.4000000000000001</v>
          </cell>
          <cell r="P10">
            <v>1.25</v>
          </cell>
          <cell r="Q10">
            <v>0.5</v>
          </cell>
          <cell r="R10">
            <v>0.33333333333333331</v>
          </cell>
          <cell r="S10">
            <v>1</v>
          </cell>
          <cell r="T10">
            <v>1</v>
          </cell>
          <cell r="U10">
            <v>1</v>
          </cell>
          <cell r="V10">
            <v>1</v>
          </cell>
          <cell r="W10">
            <v>1</v>
          </cell>
          <cell r="X10">
            <v>0</v>
          </cell>
          <cell r="Y10">
            <v>2</v>
          </cell>
          <cell r="Z10">
            <v>1</v>
          </cell>
          <cell r="AA10">
            <v>0</v>
          </cell>
          <cell r="AB10">
            <v>3</v>
          </cell>
          <cell r="AC10">
            <v>1</v>
          </cell>
          <cell r="AD10">
            <v>2</v>
          </cell>
          <cell r="AE10">
            <v>1</v>
          </cell>
          <cell r="AF10">
            <v>0</v>
          </cell>
          <cell r="AG10">
            <v>5</v>
          </cell>
          <cell r="AH10">
            <v>0</v>
          </cell>
          <cell r="AI10">
            <v>0</v>
          </cell>
          <cell r="AJ10">
            <v>2</v>
          </cell>
          <cell r="AK10">
            <v>2</v>
          </cell>
          <cell r="AL10">
            <v>0</v>
          </cell>
          <cell r="AM10">
            <v>0</v>
          </cell>
          <cell r="AN10">
            <v>0</v>
          </cell>
          <cell r="AO10">
            <v>0</v>
          </cell>
          <cell r="AP10">
            <v>4.5</v>
          </cell>
          <cell r="AQ10">
            <v>6</v>
          </cell>
          <cell r="AR10">
            <v>1</v>
          </cell>
          <cell r="AS10">
            <v>0</v>
          </cell>
        </row>
        <row r="11">
          <cell r="A11" t="str">
            <v>AUT2008</v>
          </cell>
          <cell r="B11" t="str">
            <v>AUT</v>
          </cell>
          <cell r="C11">
            <v>2008</v>
          </cell>
          <cell r="D11">
            <v>1.8407738095238095</v>
          </cell>
          <cell r="E11">
            <v>2.0756448412698409</v>
          </cell>
          <cell r="F11">
            <v>2.3273809523809521</v>
          </cell>
          <cell r="G11">
            <v>2.3690476190476191</v>
          </cell>
          <cell r="H11">
            <v>2.1190476190476191</v>
          </cell>
          <cell r="I11">
            <v>1.3125</v>
          </cell>
          <cell r="J11">
            <v>2.1666666666666665</v>
          </cell>
          <cell r="K11">
            <v>3.25</v>
          </cell>
          <cell r="L11">
            <v>2.5</v>
          </cell>
          <cell r="M11">
            <v>0.85714285714285698</v>
          </cell>
          <cell r="N11">
            <v>3.75</v>
          </cell>
          <cell r="O11">
            <v>3</v>
          </cell>
          <cell r="P11">
            <v>1.75</v>
          </cell>
          <cell r="Q11">
            <v>0.875</v>
          </cell>
          <cell r="R11">
            <v>2.583333333333333</v>
          </cell>
          <cell r="S11">
            <v>4</v>
          </cell>
          <cell r="T11">
            <v>1</v>
          </cell>
          <cell r="U11">
            <v>3</v>
          </cell>
          <cell r="V11">
            <v>2</v>
          </cell>
          <cell r="W11">
            <v>1</v>
          </cell>
          <cell r="X11">
            <v>0</v>
          </cell>
          <cell r="Y11">
            <v>0</v>
          </cell>
          <cell r="Z11">
            <v>0</v>
          </cell>
          <cell r="AA11">
            <v>2</v>
          </cell>
          <cell r="AB11">
            <v>6</v>
          </cell>
          <cell r="AC11">
            <v>1</v>
          </cell>
          <cell r="AD11">
            <v>6</v>
          </cell>
          <cell r="AE11">
            <v>0</v>
          </cell>
          <cell r="AF11">
            <v>1</v>
          </cell>
          <cell r="AG11">
            <v>5</v>
          </cell>
          <cell r="AH11">
            <v>0</v>
          </cell>
          <cell r="AI11">
            <v>0.75</v>
          </cell>
          <cell r="AJ11">
            <v>2</v>
          </cell>
          <cell r="AK11">
            <v>4</v>
          </cell>
          <cell r="AL11">
            <v>0</v>
          </cell>
          <cell r="AM11">
            <v>0</v>
          </cell>
          <cell r="AN11">
            <v>6</v>
          </cell>
          <cell r="AO11">
            <v>6</v>
          </cell>
          <cell r="AP11">
            <v>6</v>
          </cell>
          <cell r="AQ11">
            <v>3</v>
          </cell>
          <cell r="AR11">
            <v>1</v>
          </cell>
          <cell r="AS11">
            <v>3</v>
          </cell>
        </row>
        <row r="12">
          <cell r="A12" t="str">
            <v>BEL2008</v>
          </cell>
          <cell r="B12" t="str">
            <v>BEL</v>
          </cell>
          <cell r="C12">
            <v>2008</v>
          </cell>
          <cell r="D12">
            <v>2.0922619047619047</v>
          </cell>
          <cell r="E12">
            <v>2.597718253968254</v>
          </cell>
          <cell r="F12">
            <v>2.7261904761904763</v>
          </cell>
          <cell r="G12">
            <v>1.8095238095238095</v>
          </cell>
          <cell r="H12">
            <v>2.0761904761904764</v>
          </cell>
          <cell r="I12">
            <v>2.375</v>
          </cell>
          <cell r="J12">
            <v>2.416666666666667</v>
          </cell>
          <cell r="K12">
            <v>5.125</v>
          </cell>
          <cell r="L12">
            <v>2</v>
          </cell>
          <cell r="M12">
            <v>2.4285714285714284</v>
          </cell>
          <cell r="N12">
            <v>1</v>
          </cell>
          <cell r="O12">
            <v>1.8</v>
          </cell>
          <cell r="P12">
            <v>1</v>
          </cell>
          <cell r="Q12">
            <v>3.75</v>
          </cell>
          <cell r="R12">
            <v>3.8333333333333335</v>
          </cell>
          <cell r="S12">
            <v>2</v>
          </cell>
          <cell r="T12">
            <v>2</v>
          </cell>
          <cell r="U12">
            <v>6</v>
          </cell>
          <cell r="V12">
            <v>5</v>
          </cell>
          <cell r="W12">
            <v>6</v>
          </cell>
          <cell r="X12">
            <v>0</v>
          </cell>
          <cell r="Y12">
            <v>0</v>
          </cell>
          <cell r="Z12">
            <v>0</v>
          </cell>
          <cell r="AA12">
            <v>0</v>
          </cell>
          <cell r="AB12">
            <v>4</v>
          </cell>
          <cell r="AC12">
            <v>0</v>
          </cell>
          <cell r="AD12">
            <v>0</v>
          </cell>
          <cell r="AE12">
            <v>5</v>
          </cell>
          <cell r="AF12">
            <v>0</v>
          </cell>
          <cell r="AG12">
            <v>2</v>
          </cell>
          <cell r="AH12">
            <v>2</v>
          </cell>
          <cell r="AI12">
            <v>3</v>
          </cell>
          <cell r="AJ12">
            <v>4</v>
          </cell>
          <cell r="AK12">
            <v>2</v>
          </cell>
          <cell r="AL12">
            <v>5</v>
          </cell>
          <cell r="AM12">
            <v>0</v>
          </cell>
          <cell r="AN12">
            <v>2</v>
          </cell>
          <cell r="AO12">
            <v>6</v>
          </cell>
          <cell r="AP12">
            <v>4.5</v>
          </cell>
          <cell r="AQ12">
            <v>6</v>
          </cell>
          <cell r="AR12">
            <v>4</v>
          </cell>
          <cell r="AS12">
            <v>6</v>
          </cell>
        </row>
        <row r="13">
          <cell r="A13" t="str">
            <v>CAN2008</v>
          </cell>
          <cell r="B13" t="str">
            <v>CAN</v>
          </cell>
          <cell r="C13">
            <v>2008</v>
          </cell>
          <cell r="D13">
            <v>0.58531746031746024</v>
          </cell>
          <cell r="E13">
            <v>0.98255621693121697</v>
          </cell>
          <cell r="F13">
            <v>0.96588955026455026</v>
          </cell>
          <cell r="G13">
            <v>0.92063492063492058</v>
          </cell>
          <cell r="H13">
            <v>0.92063492063492058</v>
          </cell>
          <cell r="I13">
            <v>0.25</v>
          </cell>
          <cell r="J13">
            <v>0.21</v>
          </cell>
          <cell r="K13">
            <v>2.96875</v>
          </cell>
          <cell r="L13">
            <v>1</v>
          </cell>
          <cell r="M13">
            <v>0.76190476190476186</v>
          </cell>
          <cell r="N13">
            <v>1</v>
          </cell>
          <cell r="O13">
            <v>1</v>
          </cell>
          <cell r="P13">
            <v>0</v>
          </cell>
          <cell r="Q13">
            <v>0.5</v>
          </cell>
          <cell r="R13">
            <v>0.42</v>
          </cell>
          <cell r="S13">
            <v>2</v>
          </cell>
          <cell r="T13">
            <v>0</v>
          </cell>
          <cell r="U13">
            <v>1</v>
          </cell>
          <cell r="V13">
            <v>2</v>
          </cell>
          <cell r="W13">
            <v>1</v>
          </cell>
          <cell r="X13">
            <v>0</v>
          </cell>
          <cell r="Y13">
            <v>0</v>
          </cell>
          <cell r="Z13">
            <v>1</v>
          </cell>
          <cell r="AA13">
            <v>0</v>
          </cell>
          <cell r="AB13" t="str">
            <v>..</v>
          </cell>
          <cell r="AC13" t="str">
            <v>..</v>
          </cell>
          <cell r="AD13">
            <v>2</v>
          </cell>
          <cell r="AE13">
            <v>1</v>
          </cell>
          <cell r="AF13">
            <v>0</v>
          </cell>
          <cell r="AG13">
            <v>0</v>
          </cell>
          <cell r="AH13">
            <v>0</v>
          </cell>
          <cell r="AI13">
            <v>0</v>
          </cell>
          <cell r="AJ13">
            <v>2</v>
          </cell>
          <cell r="AK13">
            <v>2</v>
          </cell>
          <cell r="AL13">
            <v>0</v>
          </cell>
          <cell r="AM13">
            <v>0</v>
          </cell>
          <cell r="AN13">
            <v>0.52</v>
          </cell>
          <cell r="AO13">
            <v>0</v>
          </cell>
          <cell r="AP13">
            <v>2.7450000000000001</v>
          </cell>
          <cell r="AQ13">
            <v>4.29</v>
          </cell>
          <cell r="AR13">
            <v>4</v>
          </cell>
          <cell r="AS13">
            <v>0.84000000000000008</v>
          </cell>
        </row>
        <row r="14">
          <cell r="A14" t="str">
            <v>CZE2008</v>
          </cell>
          <cell r="B14" t="str">
            <v>CZE</v>
          </cell>
          <cell r="C14">
            <v>2008</v>
          </cell>
          <cell r="D14">
            <v>2.0882936507936511</v>
          </cell>
          <cell r="E14">
            <v>2.0944113756613758</v>
          </cell>
          <cell r="F14">
            <v>2.3860780423280423</v>
          </cell>
          <cell r="G14">
            <v>3.0515873015873018</v>
          </cell>
          <cell r="H14">
            <v>3.0015873015873016</v>
          </cell>
          <cell r="I14">
            <v>1.125</v>
          </cell>
          <cell r="J14">
            <v>1.875</v>
          </cell>
          <cell r="K14">
            <v>2.125</v>
          </cell>
          <cell r="L14">
            <v>3.5</v>
          </cell>
          <cell r="M14">
            <v>2.9047619047619042</v>
          </cell>
          <cell r="N14">
            <v>2.75</v>
          </cell>
          <cell r="O14">
            <v>2.6</v>
          </cell>
          <cell r="P14">
            <v>0.75</v>
          </cell>
          <cell r="Q14">
            <v>1.5</v>
          </cell>
          <cell r="R14">
            <v>3</v>
          </cell>
          <cell r="S14">
            <v>4</v>
          </cell>
          <cell r="T14">
            <v>3</v>
          </cell>
          <cell r="U14">
            <v>6</v>
          </cell>
          <cell r="V14">
            <v>4</v>
          </cell>
          <cell r="W14">
            <v>1</v>
          </cell>
          <cell r="X14">
            <v>3</v>
          </cell>
          <cell r="Y14">
            <v>3</v>
          </cell>
          <cell r="Z14">
            <v>1</v>
          </cell>
          <cell r="AA14">
            <v>0</v>
          </cell>
          <cell r="AB14">
            <v>4</v>
          </cell>
          <cell r="AC14">
            <v>1</v>
          </cell>
          <cell r="AD14">
            <v>6</v>
          </cell>
          <cell r="AE14">
            <v>2</v>
          </cell>
          <cell r="AF14">
            <v>0</v>
          </cell>
          <cell r="AG14">
            <v>0</v>
          </cell>
          <cell r="AH14">
            <v>3</v>
          </cell>
          <cell r="AI14">
            <v>0</v>
          </cell>
          <cell r="AJ14">
            <v>2</v>
          </cell>
          <cell r="AK14">
            <v>2</v>
          </cell>
          <cell r="AL14">
            <v>4</v>
          </cell>
          <cell r="AM14">
            <v>2</v>
          </cell>
          <cell r="AN14">
            <v>6</v>
          </cell>
          <cell r="AO14">
            <v>6</v>
          </cell>
          <cell r="AP14">
            <v>4.5</v>
          </cell>
          <cell r="AQ14">
            <v>3</v>
          </cell>
          <cell r="AR14">
            <v>1</v>
          </cell>
          <cell r="AS14">
            <v>0</v>
          </cell>
        </row>
        <row r="15">
          <cell r="A15" t="str">
            <v>DNK2008</v>
          </cell>
          <cell r="B15" t="str">
            <v>DNK</v>
          </cell>
          <cell r="C15">
            <v>2008</v>
          </cell>
          <cell r="D15">
            <v>1.7549603174603174</v>
          </cell>
          <cell r="E15">
            <v>1.9416335978835979</v>
          </cell>
          <cell r="F15">
            <v>2.0735780423280419</v>
          </cell>
          <cell r="G15">
            <v>2.1349206349206349</v>
          </cell>
          <cell r="H15">
            <v>2.0349206349206348</v>
          </cell>
          <cell r="I15">
            <v>1.375</v>
          </cell>
          <cell r="J15">
            <v>1.7916666666666665</v>
          </cell>
          <cell r="K15">
            <v>2.875</v>
          </cell>
          <cell r="L15">
            <v>3</v>
          </cell>
          <cell r="M15">
            <v>1.9047619047619044</v>
          </cell>
          <cell r="N15">
            <v>1.5</v>
          </cell>
          <cell r="O15">
            <v>1.2000000000000002</v>
          </cell>
          <cell r="P15">
            <v>2.25</v>
          </cell>
          <cell r="Q15">
            <v>0.5</v>
          </cell>
          <cell r="R15">
            <v>1.3333333333333333</v>
          </cell>
          <cell r="S15">
            <v>4</v>
          </cell>
          <cell r="T15">
            <v>2</v>
          </cell>
          <cell r="U15">
            <v>5</v>
          </cell>
          <cell r="V15">
            <v>5</v>
          </cell>
          <cell r="W15">
            <v>2</v>
          </cell>
          <cell r="X15">
            <v>0</v>
          </cell>
          <cell r="Y15">
            <v>0</v>
          </cell>
          <cell r="Z15">
            <v>1</v>
          </cell>
          <cell r="AA15">
            <v>0</v>
          </cell>
          <cell r="AB15">
            <v>3</v>
          </cell>
          <cell r="AC15">
            <v>1</v>
          </cell>
          <cell r="AD15">
            <v>2</v>
          </cell>
          <cell r="AE15">
            <v>0</v>
          </cell>
          <cell r="AF15">
            <v>1</v>
          </cell>
          <cell r="AG15">
            <v>4</v>
          </cell>
          <cell r="AH15">
            <v>3</v>
          </cell>
          <cell r="AI15">
            <v>0</v>
          </cell>
          <cell r="AJ15">
            <v>2</v>
          </cell>
          <cell r="AK15">
            <v>2</v>
          </cell>
          <cell r="AL15">
            <v>0</v>
          </cell>
          <cell r="AM15">
            <v>0</v>
          </cell>
          <cell r="AN15">
            <v>0</v>
          </cell>
          <cell r="AO15">
            <v>6</v>
          </cell>
          <cell r="AP15">
            <v>4.5</v>
          </cell>
          <cell r="AQ15">
            <v>3</v>
          </cell>
          <cell r="AR15">
            <v>1</v>
          </cell>
          <cell r="AS15">
            <v>3</v>
          </cell>
        </row>
        <row r="16">
          <cell r="A16" t="str">
            <v>FIN2008</v>
          </cell>
          <cell r="B16" t="str">
            <v>FIN</v>
          </cell>
          <cell r="C16">
            <v>2008</v>
          </cell>
          <cell r="D16">
            <v>1.8645833333333333</v>
          </cell>
          <cell r="E16">
            <v>1.8246527777777775</v>
          </cell>
          <cell r="F16">
            <v>2.0451388888888888</v>
          </cell>
          <cell r="G16">
            <v>2.1666666666666665</v>
          </cell>
          <cell r="H16">
            <v>2.3833333333333333</v>
          </cell>
          <cell r="I16">
            <v>1.5625</v>
          </cell>
          <cell r="J16">
            <v>1.875</v>
          </cell>
          <cell r="K16">
            <v>1.625</v>
          </cell>
          <cell r="L16">
            <v>2.75</v>
          </cell>
          <cell r="M16">
            <v>1</v>
          </cell>
          <cell r="N16">
            <v>2.75</v>
          </cell>
          <cell r="O16">
            <v>3.4000000000000004</v>
          </cell>
          <cell r="P16">
            <v>2</v>
          </cell>
          <cell r="Q16">
            <v>1.125</v>
          </cell>
          <cell r="R16">
            <v>1.75</v>
          </cell>
          <cell r="S16">
            <v>3.5</v>
          </cell>
          <cell r="T16">
            <v>2</v>
          </cell>
          <cell r="U16">
            <v>2</v>
          </cell>
          <cell r="V16">
            <v>2</v>
          </cell>
          <cell r="W16">
            <v>3</v>
          </cell>
          <cell r="X16">
            <v>0</v>
          </cell>
          <cell r="Y16">
            <v>0</v>
          </cell>
          <cell r="Z16">
            <v>0</v>
          </cell>
          <cell r="AA16">
            <v>4</v>
          </cell>
          <cell r="AB16">
            <v>4</v>
          </cell>
          <cell r="AC16">
            <v>3</v>
          </cell>
          <cell r="AD16">
            <v>0</v>
          </cell>
          <cell r="AE16">
            <v>6</v>
          </cell>
          <cell r="AF16">
            <v>2</v>
          </cell>
          <cell r="AG16">
            <v>4</v>
          </cell>
          <cell r="AH16">
            <v>0</v>
          </cell>
          <cell r="AI16">
            <v>0.75</v>
          </cell>
          <cell r="AJ16">
            <v>2</v>
          </cell>
          <cell r="AK16">
            <v>4</v>
          </cell>
          <cell r="AL16">
            <v>1</v>
          </cell>
          <cell r="AM16">
            <v>0</v>
          </cell>
          <cell r="AN16">
            <v>0</v>
          </cell>
          <cell r="AO16">
            <v>6</v>
          </cell>
          <cell r="AP16">
            <v>4.5</v>
          </cell>
          <cell r="AQ16">
            <v>0</v>
          </cell>
          <cell r="AR16">
            <v>2</v>
          </cell>
          <cell r="AS16">
            <v>0</v>
          </cell>
        </row>
        <row r="17">
          <cell r="A17" t="str">
            <v>FRA2008</v>
          </cell>
          <cell r="B17" t="str">
            <v>FRA</v>
          </cell>
          <cell r="C17">
            <v>2008</v>
          </cell>
          <cell r="D17">
            <v>3.0049603174603172</v>
          </cell>
          <cell r="E17">
            <v>3.0666335978835981</v>
          </cell>
          <cell r="F17">
            <v>3.2089947089947088</v>
          </cell>
          <cell r="G17">
            <v>2.3849206349206349</v>
          </cell>
          <cell r="H17">
            <v>2.6015873015873017</v>
          </cell>
          <cell r="I17">
            <v>3.625</v>
          </cell>
          <cell r="J17">
            <v>3.75</v>
          </cell>
          <cell r="K17">
            <v>3.375</v>
          </cell>
          <cell r="L17">
            <v>2.5</v>
          </cell>
          <cell r="M17">
            <v>1.9047619047619047</v>
          </cell>
          <cell r="N17">
            <v>2.75</v>
          </cell>
          <cell r="O17">
            <v>3.4000000000000004</v>
          </cell>
          <cell r="P17">
            <v>4</v>
          </cell>
          <cell r="Q17">
            <v>3.25</v>
          </cell>
          <cell r="R17">
            <v>3.5</v>
          </cell>
          <cell r="S17">
            <v>3</v>
          </cell>
          <cell r="T17">
            <v>2</v>
          </cell>
          <cell r="U17">
            <v>3</v>
          </cell>
          <cell r="V17">
            <v>4</v>
          </cell>
          <cell r="W17">
            <v>1</v>
          </cell>
          <cell r="X17">
            <v>0</v>
          </cell>
          <cell r="Y17">
            <v>2</v>
          </cell>
          <cell r="Z17">
            <v>2</v>
          </cell>
          <cell r="AA17">
            <v>4</v>
          </cell>
          <cell r="AB17">
            <v>4</v>
          </cell>
          <cell r="AC17">
            <v>3</v>
          </cell>
          <cell r="AD17">
            <v>0</v>
          </cell>
          <cell r="AE17">
            <v>6</v>
          </cell>
          <cell r="AF17">
            <v>4</v>
          </cell>
          <cell r="AG17">
            <v>4</v>
          </cell>
          <cell r="AH17">
            <v>4</v>
          </cell>
          <cell r="AI17">
            <v>3</v>
          </cell>
          <cell r="AJ17">
            <v>4</v>
          </cell>
          <cell r="AK17">
            <v>4</v>
          </cell>
          <cell r="AL17">
            <v>3</v>
          </cell>
          <cell r="AM17">
            <v>3</v>
          </cell>
          <cell r="AN17">
            <v>2</v>
          </cell>
          <cell r="AO17">
            <v>6</v>
          </cell>
          <cell r="AP17">
            <v>4.5</v>
          </cell>
          <cell r="AQ17">
            <v>3</v>
          </cell>
          <cell r="AR17">
            <v>3</v>
          </cell>
          <cell r="AS17">
            <v>3</v>
          </cell>
        </row>
        <row r="18">
          <cell r="A18" t="str">
            <v>DEU2008</v>
          </cell>
          <cell r="B18" t="str">
            <v>DEU</v>
          </cell>
          <cell r="C18">
            <v>2008</v>
          </cell>
          <cell r="D18">
            <v>1.9345238095238095</v>
          </cell>
          <cell r="E18">
            <v>2.2162698412698414</v>
          </cell>
          <cell r="F18">
            <v>2.3794642857142851</v>
          </cell>
          <cell r="G18">
            <v>2.8690476190476191</v>
          </cell>
          <cell r="H18">
            <v>2.7190476190476187</v>
          </cell>
          <cell r="I18">
            <v>1</v>
          </cell>
          <cell r="J18">
            <v>1.5416666666666665</v>
          </cell>
          <cell r="K18">
            <v>3.625</v>
          </cell>
          <cell r="L18">
            <v>3.5</v>
          </cell>
          <cell r="M18">
            <v>1.857142857142857</v>
          </cell>
          <cell r="N18">
            <v>3.25</v>
          </cell>
          <cell r="O18">
            <v>2.8000000000000003</v>
          </cell>
          <cell r="P18">
            <v>0.75</v>
          </cell>
          <cell r="Q18">
            <v>1.25</v>
          </cell>
          <cell r="R18">
            <v>2.333333333333333</v>
          </cell>
          <cell r="S18">
            <v>5</v>
          </cell>
          <cell r="T18">
            <v>2</v>
          </cell>
          <cell r="U18">
            <v>3</v>
          </cell>
          <cell r="V18">
            <v>2</v>
          </cell>
          <cell r="W18">
            <v>4</v>
          </cell>
          <cell r="X18">
            <v>1</v>
          </cell>
          <cell r="Y18">
            <v>1</v>
          </cell>
          <cell r="Z18">
            <v>1</v>
          </cell>
          <cell r="AA18">
            <v>4</v>
          </cell>
          <cell r="AB18">
            <v>3</v>
          </cell>
          <cell r="AC18">
            <v>3</v>
          </cell>
          <cell r="AD18">
            <v>3</v>
          </cell>
          <cell r="AE18">
            <v>1</v>
          </cell>
          <cell r="AF18">
            <v>0</v>
          </cell>
          <cell r="AG18">
            <v>2</v>
          </cell>
          <cell r="AH18">
            <v>1</v>
          </cell>
          <cell r="AI18">
            <v>1.5</v>
          </cell>
          <cell r="AJ18">
            <v>2</v>
          </cell>
          <cell r="AK18">
            <v>4</v>
          </cell>
          <cell r="AL18">
            <v>0</v>
          </cell>
          <cell r="AM18">
            <v>0</v>
          </cell>
          <cell r="AN18">
            <v>6</v>
          </cell>
          <cell r="AO18">
            <v>3</v>
          </cell>
          <cell r="AP18">
            <v>6</v>
          </cell>
          <cell r="AQ18">
            <v>3</v>
          </cell>
          <cell r="AR18">
            <v>1</v>
          </cell>
          <cell r="AS18">
            <v>4.5</v>
          </cell>
        </row>
        <row r="19">
          <cell r="A19" t="str">
            <v>GRC2008</v>
          </cell>
          <cell r="B19" t="str">
            <v>GRC</v>
          </cell>
          <cell r="C19">
            <v>2008</v>
          </cell>
          <cell r="D19">
            <v>2.7757936507936511</v>
          </cell>
          <cell r="E19">
            <v>2.8548280423280423</v>
          </cell>
          <cell r="F19">
            <v>2.9821428571428568</v>
          </cell>
          <cell r="G19">
            <v>2.8015873015873018</v>
          </cell>
          <cell r="H19">
            <v>2.6904761904761902</v>
          </cell>
          <cell r="I19">
            <v>2.75</v>
          </cell>
          <cell r="J19">
            <v>3.1666666666666665</v>
          </cell>
          <cell r="K19">
            <v>3.25</v>
          </cell>
          <cell r="L19">
            <v>2.5</v>
          </cell>
          <cell r="M19">
            <v>2.2380952380952381</v>
          </cell>
          <cell r="N19">
            <v>3.6666666666666665</v>
          </cell>
          <cell r="O19">
            <v>3.3333333333333335</v>
          </cell>
          <cell r="P19">
            <v>3.5</v>
          </cell>
          <cell r="Q19">
            <v>2</v>
          </cell>
          <cell r="R19">
            <v>2.833333333333333</v>
          </cell>
          <cell r="S19">
            <v>4</v>
          </cell>
          <cell r="T19">
            <v>1</v>
          </cell>
          <cell r="U19">
            <v>2</v>
          </cell>
          <cell r="V19">
            <v>3</v>
          </cell>
          <cell r="W19">
            <v>4</v>
          </cell>
          <cell r="X19">
            <v>1</v>
          </cell>
          <cell r="Y19">
            <v>2</v>
          </cell>
          <cell r="Z19">
            <v>2</v>
          </cell>
          <cell r="AA19">
            <v>1</v>
          </cell>
          <cell r="AB19">
            <v>6</v>
          </cell>
          <cell r="AC19" t="str">
            <v>..</v>
          </cell>
          <cell r="AD19">
            <v>4</v>
          </cell>
          <cell r="AE19">
            <v>2</v>
          </cell>
          <cell r="AF19">
            <v>4</v>
          </cell>
          <cell r="AG19">
            <v>3</v>
          </cell>
          <cell r="AH19">
            <v>3</v>
          </cell>
          <cell r="AI19">
            <v>0</v>
          </cell>
          <cell r="AJ19">
            <v>4</v>
          </cell>
          <cell r="AK19">
            <v>4</v>
          </cell>
          <cell r="AL19">
            <v>4</v>
          </cell>
          <cell r="AM19">
            <v>4</v>
          </cell>
          <cell r="AN19">
            <v>6</v>
          </cell>
          <cell r="AO19">
            <v>3</v>
          </cell>
          <cell r="AP19">
            <v>6</v>
          </cell>
          <cell r="AQ19">
            <v>3</v>
          </cell>
          <cell r="AR19">
            <v>1</v>
          </cell>
          <cell r="AS19">
            <v>3</v>
          </cell>
        </row>
        <row r="20">
          <cell r="A20" t="str">
            <v>HUN2008</v>
          </cell>
          <cell r="B20" t="str">
            <v>HUN</v>
          </cell>
          <cell r="C20">
            <v>2008</v>
          </cell>
          <cell r="D20">
            <v>1.564484126984127</v>
          </cell>
          <cell r="E20">
            <v>1.8662367724867726</v>
          </cell>
          <cell r="F20">
            <v>2.1197089947089944</v>
          </cell>
          <cell r="G20">
            <v>2.003968253968254</v>
          </cell>
          <cell r="H20">
            <v>1.8206349206349206</v>
          </cell>
          <cell r="I20">
            <v>1.125</v>
          </cell>
          <cell r="J20">
            <v>1.9166666666666665</v>
          </cell>
          <cell r="K20">
            <v>3.375</v>
          </cell>
          <cell r="L20">
            <v>1.5</v>
          </cell>
          <cell r="M20">
            <v>1.7619047619047619</v>
          </cell>
          <cell r="N20">
            <v>2.75</v>
          </cell>
          <cell r="O20">
            <v>2.2000000000000002</v>
          </cell>
          <cell r="P20">
            <v>1.75</v>
          </cell>
          <cell r="Q20">
            <v>0.5</v>
          </cell>
          <cell r="R20">
            <v>2.083333333333333</v>
          </cell>
          <cell r="S20">
            <v>2</v>
          </cell>
          <cell r="T20">
            <v>1</v>
          </cell>
          <cell r="U20">
            <v>3</v>
          </cell>
          <cell r="V20">
            <v>2</v>
          </cell>
          <cell r="W20">
            <v>2</v>
          </cell>
          <cell r="X20">
            <v>0</v>
          </cell>
          <cell r="Y20">
            <v>2</v>
          </cell>
          <cell r="Z20">
            <v>2</v>
          </cell>
          <cell r="AA20">
            <v>0</v>
          </cell>
          <cell r="AB20">
            <v>4</v>
          </cell>
          <cell r="AC20">
            <v>3</v>
          </cell>
          <cell r="AD20">
            <v>4</v>
          </cell>
          <cell r="AE20">
            <v>0</v>
          </cell>
          <cell r="AF20">
            <v>1</v>
          </cell>
          <cell r="AG20">
            <v>4</v>
          </cell>
          <cell r="AH20">
            <v>1</v>
          </cell>
          <cell r="AI20">
            <v>0</v>
          </cell>
          <cell r="AJ20">
            <v>2</v>
          </cell>
          <cell r="AK20">
            <v>2</v>
          </cell>
          <cell r="AL20">
            <v>0</v>
          </cell>
          <cell r="AM20">
            <v>0</v>
          </cell>
          <cell r="AN20">
            <v>6</v>
          </cell>
          <cell r="AO20">
            <v>4.5</v>
          </cell>
          <cell r="AP20">
            <v>4.5</v>
          </cell>
          <cell r="AQ20">
            <v>6</v>
          </cell>
          <cell r="AR20">
            <v>3</v>
          </cell>
          <cell r="AS20">
            <v>0</v>
          </cell>
        </row>
        <row r="21">
          <cell r="A21" t="str">
            <v>ISL2008</v>
          </cell>
          <cell r="B21" t="str">
            <v>ISL</v>
          </cell>
          <cell r="C21">
            <v>2008</v>
          </cell>
          <cell r="D21">
            <v>1.1775793650793651</v>
          </cell>
          <cell r="E21">
            <v>1.5646494708994707</v>
          </cell>
          <cell r="F21">
            <v>1.9720568783068781</v>
          </cell>
          <cell r="G21">
            <v>1.73015873015873</v>
          </cell>
          <cell r="H21">
            <v>2.0412698412698411</v>
          </cell>
          <cell r="I21">
            <v>0.625</v>
          </cell>
          <cell r="J21">
            <v>1.2916666666666665</v>
          </cell>
          <cell r="K21">
            <v>3.5</v>
          </cell>
          <cell r="L21">
            <v>2</v>
          </cell>
          <cell r="M21">
            <v>1.8571428571428568</v>
          </cell>
          <cell r="N21">
            <v>1.3333333333333333</v>
          </cell>
          <cell r="O21">
            <v>2.2666666666666666</v>
          </cell>
          <cell r="P21">
            <v>0.75</v>
          </cell>
          <cell r="Q21">
            <v>0.5</v>
          </cell>
          <cell r="R21">
            <v>1.8333333333333333</v>
          </cell>
          <cell r="S21">
            <v>2</v>
          </cell>
          <cell r="T21">
            <v>2</v>
          </cell>
          <cell r="U21">
            <v>6</v>
          </cell>
          <cell r="V21">
            <v>5</v>
          </cell>
          <cell r="W21">
            <v>2</v>
          </cell>
          <cell r="X21">
            <v>0</v>
          </cell>
          <cell r="Y21">
            <v>0</v>
          </cell>
          <cell r="Z21">
            <v>0</v>
          </cell>
          <cell r="AA21">
            <v>0</v>
          </cell>
          <cell r="AB21">
            <v>4</v>
          </cell>
          <cell r="AC21" t="str">
            <v>..</v>
          </cell>
          <cell r="AD21">
            <v>0</v>
          </cell>
          <cell r="AE21">
            <v>6</v>
          </cell>
          <cell r="AF21">
            <v>0</v>
          </cell>
          <cell r="AG21">
            <v>0</v>
          </cell>
          <cell r="AH21">
            <v>3</v>
          </cell>
          <cell r="AI21">
            <v>0</v>
          </cell>
          <cell r="AJ21">
            <v>2</v>
          </cell>
          <cell r="AK21">
            <v>2</v>
          </cell>
          <cell r="AL21">
            <v>0</v>
          </cell>
          <cell r="AM21">
            <v>0</v>
          </cell>
          <cell r="AN21">
            <v>6</v>
          </cell>
          <cell r="AO21">
            <v>3</v>
          </cell>
          <cell r="AP21">
            <v>4.5</v>
          </cell>
          <cell r="AQ21">
            <v>6</v>
          </cell>
          <cell r="AR21" t="str">
            <v>..</v>
          </cell>
          <cell r="AS21">
            <v>0</v>
          </cell>
        </row>
        <row r="22">
          <cell r="A22" t="str">
            <v>IRL2008</v>
          </cell>
          <cell r="B22" t="str">
            <v>IRL</v>
          </cell>
          <cell r="C22">
            <v>2008</v>
          </cell>
          <cell r="D22">
            <v>0.94742063492063489</v>
          </cell>
          <cell r="E22">
            <v>1.3728505291005293</v>
          </cell>
          <cell r="F22">
            <v>1.4492394179894179</v>
          </cell>
          <cell r="G22">
            <v>1.2698412698412698</v>
          </cell>
          <cell r="H22">
            <v>1.3698412698412696</v>
          </cell>
          <cell r="I22">
            <v>0.625</v>
          </cell>
          <cell r="J22">
            <v>0.70833333333333326</v>
          </cell>
          <cell r="K22">
            <v>3.5</v>
          </cell>
          <cell r="L22">
            <v>1.5</v>
          </cell>
          <cell r="M22">
            <v>0.80952380952380953</v>
          </cell>
          <cell r="N22">
            <v>1.5</v>
          </cell>
          <cell r="O22">
            <v>1.8000000000000003</v>
          </cell>
          <cell r="P22">
            <v>0.75</v>
          </cell>
          <cell r="Q22">
            <v>0.5</v>
          </cell>
          <cell r="R22">
            <v>0.66666666666666663</v>
          </cell>
          <cell r="S22">
            <v>2</v>
          </cell>
          <cell r="T22">
            <v>1</v>
          </cell>
          <cell r="U22">
            <v>1</v>
          </cell>
          <cell r="V22">
            <v>1</v>
          </cell>
          <cell r="W22">
            <v>1</v>
          </cell>
          <cell r="X22">
            <v>0</v>
          </cell>
          <cell r="Y22">
            <v>1</v>
          </cell>
          <cell r="Z22">
            <v>1</v>
          </cell>
          <cell r="AA22">
            <v>0</v>
          </cell>
          <cell r="AB22">
            <v>2</v>
          </cell>
          <cell r="AC22">
            <v>2</v>
          </cell>
          <cell r="AD22">
            <v>2</v>
          </cell>
          <cell r="AE22">
            <v>3</v>
          </cell>
          <cell r="AF22">
            <v>1</v>
          </cell>
          <cell r="AG22">
            <v>0</v>
          </cell>
          <cell r="AH22">
            <v>1</v>
          </cell>
          <cell r="AI22">
            <v>0</v>
          </cell>
          <cell r="AJ22">
            <v>2</v>
          </cell>
          <cell r="AK22">
            <v>2</v>
          </cell>
          <cell r="AL22">
            <v>0</v>
          </cell>
          <cell r="AM22">
            <v>0</v>
          </cell>
          <cell r="AN22">
            <v>2</v>
          </cell>
          <cell r="AO22">
            <v>0</v>
          </cell>
          <cell r="AP22">
            <v>6</v>
          </cell>
          <cell r="AQ22">
            <v>6</v>
          </cell>
          <cell r="AR22">
            <v>2</v>
          </cell>
          <cell r="AS22">
            <v>0</v>
          </cell>
        </row>
        <row r="23">
          <cell r="A23" t="str">
            <v>ITA2008</v>
          </cell>
          <cell r="B23" t="str">
            <v>ITA</v>
          </cell>
          <cell r="C23">
            <v>2008</v>
          </cell>
          <cell r="D23">
            <v>2.3809523809523805</v>
          </cell>
          <cell r="E23">
            <v>2.6716269841269837</v>
          </cell>
          <cell r="F23">
            <v>2.8973214285714284</v>
          </cell>
          <cell r="G23">
            <v>2.7619047619047614</v>
          </cell>
          <cell r="H23">
            <v>2.5952380952380953</v>
          </cell>
          <cell r="I23">
            <v>2</v>
          </cell>
          <cell r="J23">
            <v>2.708333333333333</v>
          </cell>
          <cell r="K23">
            <v>4.125</v>
          </cell>
          <cell r="L23">
            <v>2.5</v>
          </cell>
          <cell r="M23">
            <v>1.2857142857142856</v>
          </cell>
          <cell r="N23">
            <v>4.5</v>
          </cell>
          <cell r="O23">
            <v>4</v>
          </cell>
          <cell r="P23">
            <v>2.25</v>
          </cell>
          <cell r="Q23">
            <v>1.75</v>
          </cell>
          <cell r="R23">
            <v>3.1666666666666665</v>
          </cell>
          <cell r="S23">
            <v>3</v>
          </cell>
          <cell r="T23">
            <v>2</v>
          </cell>
          <cell r="U23">
            <v>4</v>
          </cell>
          <cell r="V23">
            <v>3</v>
          </cell>
          <cell r="W23">
            <v>2</v>
          </cell>
          <cell r="X23">
            <v>0</v>
          </cell>
          <cell r="Y23">
            <v>0</v>
          </cell>
          <cell r="Z23">
            <v>0</v>
          </cell>
          <cell r="AA23">
            <v>4</v>
          </cell>
          <cell r="AB23">
            <v>4</v>
          </cell>
          <cell r="AC23">
            <v>4</v>
          </cell>
          <cell r="AD23">
            <v>6</v>
          </cell>
          <cell r="AE23">
            <v>2</v>
          </cell>
          <cell r="AF23">
            <v>2</v>
          </cell>
          <cell r="AG23">
            <v>4</v>
          </cell>
          <cell r="AH23">
            <v>1</v>
          </cell>
          <cell r="AI23">
            <v>1.5</v>
          </cell>
          <cell r="AJ23">
            <v>4</v>
          </cell>
          <cell r="AK23">
            <v>2</v>
          </cell>
          <cell r="AL23">
            <v>0</v>
          </cell>
          <cell r="AM23">
            <v>0</v>
          </cell>
          <cell r="AN23">
            <v>6</v>
          </cell>
          <cell r="AO23">
            <v>6</v>
          </cell>
          <cell r="AP23">
            <v>6</v>
          </cell>
          <cell r="AQ23">
            <v>4.5</v>
          </cell>
          <cell r="AR23">
            <v>3</v>
          </cell>
          <cell r="AS23">
            <v>3</v>
          </cell>
        </row>
        <row r="24">
          <cell r="A24" t="str">
            <v>JPN2008</v>
          </cell>
          <cell r="B24" t="str">
            <v>JPN</v>
          </cell>
          <cell r="C24">
            <v>2008</v>
          </cell>
          <cell r="D24">
            <v>1.1220238095238093</v>
          </cell>
          <cell r="E24">
            <v>1.4766865079365079</v>
          </cell>
          <cell r="F24">
            <v>1.7371031746031744</v>
          </cell>
          <cell r="G24">
            <v>1.3690476190476188</v>
          </cell>
          <cell r="H24">
            <v>1.6190476190476188</v>
          </cell>
          <cell r="I24">
            <v>0.875</v>
          </cell>
          <cell r="J24">
            <v>1.25</v>
          </cell>
          <cell r="K24">
            <v>3.25</v>
          </cell>
          <cell r="L24">
            <v>1</v>
          </cell>
          <cell r="M24">
            <v>0.85714285714285698</v>
          </cell>
          <cell r="N24">
            <v>2.25</v>
          </cell>
          <cell r="O24">
            <v>3</v>
          </cell>
          <cell r="P24">
            <v>0.25</v>
          </cell>
          <cell r="Q24">
            <v>1.5</v>
          </cell>
          <cell r="R24">
            <v>2.25</v>
          </cell>
          <cell r="S24">
            <v>2</v>
          </cell>
          <cell r="T24">
            <v>0</v>
          </cell>
          <cell r="U24">
            <v>3</v>
          </cell>
          <cell r="V24">
            <v>2</v>
          </cell>
          <cell r="W24">
            <v>1</v>
          </cell>
          <cell r="X24">
            <v>0</v>
          </cell>
          <cell r="Y24">
            <v>0</v>
          </cell>
          <cell r="Z24">
            <v>0</v>
          </cell>
          <cell r="AA24">
            <v>2</v>
          </cell>
          <cell r="AB24">
            <v>4</v>
          </cell>
          <cell r="AC24">
            <v>1</v>
          </cell>
          <cell r="AD24">
            <v>2</v>
          </cell>
          <cell r="AE24">
            <v>6</v>
          </cell>
          <cell r="AF24">
            <v>0</v>
          </cell>
          <cell r="AG24">
            <v>1</v>
          </cell>
          <cell r="AH24">
            <v>0</v>
          </cell>
          <cell r="AI24">
            <v>1.5</v>
          </cell>
          <cell r="AJ24">
            <v>2</v>
          </cell>
          <cell r="AK24">
            <v>2</v>
          </cell>
          <cell r="AL24">
            <v>1</v>
          </cell>
          <cell r="AM24">
            <v>1</v>
          </cell>
          <cell r="AN24">
            <v>6</v>
          </cell>
          <cell r="AO24">
            <v>1.5</v>
          </cell>
          <cell r="AP24">
            <v>3</v>
          </cell>
          <cell r="AQ24">
            <v>6</v>
          </cell>
          <cell r="AR24">
            <v>1</v>
          </cell>
          <cell r="AS24">
            <v>3</v>
          </cell>
        </row>
        <row r="25">
          <cell r="A25" t="str">
            <v>KOR2008</v>
          </cell>
          <cell r="B25" t="str">
            <v>KOR</v>
          </cell>
          <cell r="C25">
            <v>2008</v>
          </cell>
          <cell r="D25">
            <v>2.2470238095238093</v>
          </cell>
          <cell r="E25">
            <v>2.1850198412698409</v>
          </cell>
          <cell r="F25">
            <v>2.3239087301587298</v>
          </cell>
          <cell r="G25">
            <v>2.3690476190476191</v>
          </cell>
          <cell r="H25">
            <v>2.2857142857142856</v>
          </cell>
          <cell r="I25">
            <v>2.125</v>
          </cell>
          <cell r="J25">
            <v>2.5416666666666665</v>
          </cell>
          <cell r="K25">
            <v>1.875</v>
          </cell>
          <cell r="L25">
            <v>3</v>
          </cell>
          <cell r="M25">
            <v>0.85714285714285698</v>
          </cell>
          <cell r="N25">
            <v>3.25</v>
          </cell>
          <cell r="O25">
            <v>3</v>
          </cell>
          <cell r="P25">
            <v>0.75</v>
          </cell>
          <cell r="Q25">
            <v>3.5</v>
          </cell>
          <cell r="R25">
            <v>4.333333333333333</v>
          </cell>
          <cell r="S25">
            <v>3</v>
          </cell>
          <cell r="T25">
            <v>3</v>
          </cell>
          <cell r="U25">
            <v>3</v>
          </cell>
          <cell r="V25">
            <v>2</v>
          </cell>
          <cell r="W25">
            <v>1</v>
          </cell>
          <cell r="X25">
            <v>0</v>
          </cell>
          <cell r="Y25">
            <v>0</v>
          </cell>
          <cell r="Z25">
            <v>0</v>
          </cell>
          <cell r="AA25">
            <v>2</v>
          </cell>
          <cell r="AB25">
            <v>4</v>
          </cell>
          <cell r="AC25">
            <v>1</v>
          </cell>
          <cell r="AD25">
            <v>6</v>
          </cell>
          <cell r="AE25">
            <v>2</v>
          </cell>
          <cell r="AF25">
            <v>0</v>
          </cell>
          <cell r="AG25">
            <v>0</v>
          </cell>
          <cell r="AH25">
            <v>3</v>
          </cell>
          <cell r="AI25">
            <v>3</v>
          </cell>
          <cell r="AJ25">
            <v>4</v>
          </cell>
          <cell r="AK25">
            <v>2</v>
          </cell>
          <cell r="AL25">
            <v>4</v>
          </cell>
          <cell r="AM25">
            <v>0</v>
          </cell>
          <cell r="AN25">
            <v>6</v>
          </cell>
          <cell r="AO25">
            <v>6</v>
          </cell>
          <cell r="AP25">
            <v>4.5</v>
          </cell>
          <cell r="AQ25">
            <v>3</v>
          </cell>
          <cell r="AR25">
            <v>0</v>
          </cell>
          <cell r="AS25">
            <v>0</v>
          </cell>
        </row>
        <row r="26">
          <cell r="A26" t="str">
            <v>LUX2008</v>
          </cell>
          <cell r="B26" t="str">
            <v>LUX</v>
          </cell>
          <cell r="C26">
            <v>2008</v>
          </cell>
          <cell r="D26">
            <v>2.998015873015873</v>
          </cell>
          <cell r="E26">
            <v>3.1441798941798944</v>
          </cell>
          <cell r="F26">
            <v>3.1927910052910056</v>
          </cell>
          <cell r="G26">
            <v>2.246031746031746</v>
          </cell>
          <cell r="H26">
            <v>2.2793650793650797</v>
          </cell>
          <cell r="I26">
            <v>3.75</v>
          </cell>
          <cell r="J26">
            <v>3.833333333333333</v>
          </cell>
          <cell r="K26">
            <v>3.875</v>
          </cell>
          <cell r="L26">
            <v>3</v>
          </cell>
          <cell r="M26">
            <v>2.2380952380952381</v>
          </cell>
          <cell r="N26">
            <v>1.5</v>
          </cell>
          <cell r="O26">
            <v>1.6</v>
          </cell>
          <cell r="P26">
            <v>4</v>
          </cell>
          <cell r="Q26">
            <v>3.5</v>
          </cell>
          <cell r="R26">
            <v>3.6666666666666665</v>
          </cell>
          <cell r="S26">
            <v>4</v>
          </cell>
          <cell r="T26">
            <v>2</v>
          </cell>
          <cell r="U26">
            <v>6</v>
          </cell>
          <cell r="V26">
            <v>4</v>
          </cell>
          <cell r="W26">
            <v>3</v>
          </cell>
          <cell r="X26">
            <v>0</v>
          </cell>
          <cell r="Y26">
            <v>0</v>
          </cell>
          <cell r="Z26">
            <v>2</v>
          </cell>
          <cell r="AA26">
            <v>2</v>
          </cell>
          <cell r="AB26">
            <v>3</v>
          </cell>
          <cell r="AC26">
            <v>1</v>
          </cell>
          <cell r="AD26">
            <v>0</v>
          </cell>
          <cell r="AE26">
            <v>2</v>
          </cell>
          <cell r="AF26">
            <v>5</v>
          </cell>
          <cell r="AG26">
            <v>3</v>
          </cell>
          <cell r="AH26">
            <v>3</v>
          </cell>
          <cell r="AI26">
            <v>3</v>
          </cell>
          <cell r="AJ26">
            <v>4</v>
          </cell>
          <cell r="AK26">
            <v>4</v>
          </cell>
          <cell r="AL26">
            <v>4</v>
          </cell>
          <cell r="AM26">
            <v>4</v>
          </cell>
          <cell r="AN26">
            <v>2</v>
          </cell>
          <cell r="AO26">
            <v>6</v>
          </cell>
          <cell r="AP26">
            <v>6</v>
          </cell>
          <cell r="AQ26">
            <v>3</v>
          </cell>
          <cell r="AR26">
            <v>2</v>
          </cell>
          <cell r="AS26">
            <v>4.5</v>
          </cell>
        </row>
        <row r="27">
          <cell r="A27" t="str">
            <v>MEX2008</v>
          </cell>
          <cell r="B27" t="str">
            <v>MEX</v>
          </cell>
          <cell r="C27">
            <v>2008</v>
          </cell>
          <cell r="D27">
            <v>3.0972222222222223</v>
          </cell>
          <cell r="E27">
            <v>3.3101851851851851</v>
          </cell>
          <cell r="F27">
            <v>3.282407407407407</v>
          </cell>
          <cell r="G27">
            <v>2.1944444444444442</v>
          </cell>
          <cell r="H27">
            <v>2.0444444444444443</v>
          </cell>
          <cell r="I27">
            <v>4</v>
          </cell>
          <cell r="J27">
            <v>4.083333333333333</v>
          </cell>
          <cell r="K27">
            <v>4.375</v>
          </cell>
          <cell r="L27">
            <v>1</v>
          </cell>
          <cell r="M27">
            <v>1.3333333333333333</v>
          </cell>
          <cell r="N27">
            <v>4.25</v>
          </cell>
          <cell r="O27">
            <v>3.8000000000000003</v>
          </cell>
          <cell r="P27">
            <v>2.5</v>
          </cell>
          <cell r="Q27">
            <v>5.5</v>
          </cell>
          <cell r="R27">
            <v>5.6666666666666661</v>
          </cell>
          <cell r="S27">
            <v>2</v>
          </cell>
          <cell r="T27">
            <v>0</v>
          </cell>
          <cell r="U27">
            <v>0</v>
          </cell>
          <cell r="V27">
            <v>0</v>
          </cell>
          <cell r="W27">
            <v>0</v>
          </cell>
          <cell r="X27">
            <v>2</v>
          </cell>
          <cell r="Y27">
            <v>4</v>
          </cell>
          <cell r="Z27">
            <v>1</v>
          </cell>
          <cell r="AA27">
            <v>5</v>
          </cell>
          <cell r="AB27">
            <v>6</v>
          </cell>
          <cell r="AC27">
            <v>3</v>
          </cell>
          <cell r="AD27">
            <v>3</v>
          </cell>
          <cell r="AE27">
            <v>2</v>
          </cell>
          <cell r="AF27">
            <v>5</v>
          </cell>
          <cell r="AG27">
            <v>0</v>
          </cell>
          <cell r="AH27">
            <v>0</v>
          </cell>
          <cell r="AI27">
            <v>6</v>
          </cell>
          <cell r="AJ27">
            <v>4</v>
          </cell>
          <cell r="AK27">
            <v>4</v>
          </cell>
          <cell r="AL27">
            <v>6</v>
          </cell>
          <cell r="AM27">
            <v>6</v>
          </cell>
          <cell r="AN27">
            <v>6</v>
          </cell>
          <cell r="AO27">
            <v>6</v>
          </cell>
          <cell r="AP27">
            <v>6</v>
          </cell>
          <cell r="AQ27">
            <v>6</v>
          </cell>
          <cell r="AR27">
            <v>1</v>
          </cell>
          <cell r="AS27">
            <v>4.5</v>
          </cell>
        </row>
        <row r="28">
          <cell r="A28" t="str">
            <v>NLD2008</v>
          </cell>
          <cell r="B28" t="str">
            <v>NLD</v>
          </cell>
          <cell r="C28">
            <v>2008</v>
          </cell>
          <cell r="D28">
            <v>1.9112103174603174</v>
          </cell>
          <cell r="E28">
            <v>2.0926752645502642</v>
          </cell>
          <cell r="F28">
            <v>2.19510582010582</v>
          </cell>
          <cell r="G28">
            <v>2.8849206349206349</v>
          </cell>
          <cell r="H28">
            <v>2.9015873015873019</v>
          </cell>
          <cell r="I28">
            <v>0.9375</v>
          </cell>
          <cell r="J28">
            <v>1.1666666666666665</v>
          </cell>
          <cell r="K28">
            <v>3</v>
          </cell>
          <cell r="L28">
            <v>4</v>
          </cell>
          <cell r="M28">
            <v>1.9047619047619047</v>
          </cell>
          <cell r="N28">
            <v>2.75</v>
          </cell>
          <cell r="O28">
            <v>2.8000000000000003</v>
          </cell>
          <cell r="P28">
            <v>1</v>
          </cell>
          <cell r="Q28">
            <v>0.875</v>
          </cell>
          <cell r="R28">
            <v>1.3333333333333333</v>
          </cell>
          <cell r="S28">
            <v>5</v>
          </cell>
          <cell r="T28">
            <v>3</v>
          </cell>
          <cell r="U28">
            <v>2</v>
          </cell>
          <cell r="V28">
            <v>1</v>
          </cell>
          <cell r="W28">
            <v>1</v>
          </cell>
          <cell r="X28">
            <v>0</v>
          </cell>
          <cell r="Y28">
            <v>3</v>
          </cell>
          <cell r="Z28">
            <v>4</v>
          </cell>
          <cell r="AA28">
            <v>3</v>
          </cell>
          <cell r="AB28">
            <v>5</v>
          </cell>
          <cell r="AC28">
            <v>1</v>
          </cell>
          <cell r="AD28">
            <v>2</v>
          </cell>
          <cell r="AE28">
            <v>3</v>
          </cell>
          <cell r="AF28">
            <v>0</v>
          </cell>
          <cell r="AG28">
            <v>3</v>
          </cell>
          <cell r="AH28">
            <v>1</v>
          </cell>
          <cell r="AI28">
            <v>0.75</v>
          </cell>
          <cell r="AJ28">
            <v>2</v>
          </cell>
          <cell r="AK28">
            <v>4</v>
          </cell>
          <cell r="AL28">
            <v>0</v>
          </cell>
          <cell r="AM28">
            <v>0</v>
          </cell>
          <cell r="AN28">
            <v>0</v>
          </cell>
          <cell r="AO28">
            <v>4.5</v>
          </cell>
          <cell r="AP28">
            <v>3</v>
          </cell>
          <cell r="AQ28">
            <v>3</v>
          </cell>
          <cell r="AR28">
            <v>3</v>
          </cell>
          <cell r="AS28">
            <v>3</v>
          </cell>
        </row>
        <row r="29">
          <cell r="A29" t="str">
            <v>NZL2008</v>
          </cell>
          <cell r="B29" t="str">
            <v>NZL</v>
          </cell>
          <cell r="C29">
            <v>2008</v>
          </cell>
          <cell r="D29">
            <v>1.2797619047619047</v>
          </cell>
          <cell r="E29">
            <v>1.066468253968254</v>
          </cell>
          <cell r="F29">
            <v>1.0248015873015872</v>
          </cell>
          <cell r="G29">
            <v>1.5595238095238095</v>
          </cell>
          <cell r="H29">
            <v>1.5428571428571427</v>
          </cell>
          <cell r="I29">
            <v>1</v>
          </cell>
          <cell r="J29">
            <v>0.91666666666666663</v>
          </cell>
          <cell r="K29">
            <v>0</v>
          </cell>
          <cell r="L29">
            <v>2</v>
          </cell>
          <cell r="M29">
            <v>0.42857142857142855</v>
          </cell>
          <cell r="N29">
            <v>2.25</v>
          </cell>
          <cell r="O29">
            <v>2.2000000000000002</v>
          </cell>
          <cell r="P29">
            <v>1.5</v>
          </cell>
          <cell r="Q29">
            <v>0.5</v>
          </cell>
          <cell r="R29">
            <v>0.33333333333333331</v>
          </cell>
          <cell r="S29">
            <v>3</v>
          </cell>
          <cell r="T29">
            <v>1</v>
          </cell>
          <cell r="U29">
            <v>2</v>
          </cell>
          <cell r="V29">
            <v>1</v>
          </cell>
          <cell r="W29">
            <v>0</v>
          </cell>
          <cell r="X29">
            <v>0</v>
          </cell>
          <cell r="Y29">
            <v>0</v>
          </cell>
          <cell r="Z29">
            <v>0</v>
          </cell>
          <cell r="AA29">
            <v>0</v>
          </cell>
          <cell r="AB29">
            <v>6</v>
          </cell>
          <cell r="AC29">
            <v>1</v>
          </cell>
          <cell r="AD29">
            <v>2</v>
          </cell>
          <cell r="AE29">
            <v>2</v>
          </cell>
          <cell r="AF29">
            <v>2</v>
          </cell>
          <cell r="AG29">
            <v>2</v>
          </cell>
          <cell r="AH29">
            <v>0</v>
          </cell>
          <cell r="AI29">
            <v>0</v>
          </cell>
          <cell r="AJ29">
            <v>2</v>
          </cell>
          <cell r="AK29">
            <v>4</v>
          </cell>
          <cell r="AL29">
            <v>0</v>
          </cell>
          <cell r="AM29">
            <v>0</v>
          </cell>
          <cell r="AN29">
            <v>0</v>
          </cell>
          <cell r="AO29">
            <v>0</v>
          </cell>
          <cell r="AP29">
            <v>0</v>
          </cell>
          <cell r="AQ29">
            <v>0</v>
          </cell>
          <cell r="AR29">
            <v>0</v>
          </cell>
          <cell r="AS29">
            <v>0</v>
          </cell>
        </row>
        <row r="30">
          <cell r="A30" t="str">
            <v>NOR2008</v>
          </cell>
          <cell r="B30" t="str">
            <v>NOR</v>
          </cell>
          <cell r="C30">
            <v>2008</v>
          </cell>
          <cell r="D30">
            <v>2.666666666666667</v>
          </cell>
          <cell r="E30">
            <v>2.6388888888888888</v>
          </cell>
          <cell r="F30">
            <v>2.6145833333333335</v>
          </cell>
          <cell r="G30">
            <v>2.3333333333333335</v>
          </cell>
          <cell r="H30">
            <v>2.2333333333333334</v>
          </cell>
          <cell r="I30">
            <v>3</v>
          </cell>
          <cell r="J30">
            <v>3.041666666666667</v>
          </cell>
          <cell r="K30">
            <v>2.5</v>
          </cell>
          <cell r="L30">
            <v>2.5</v>
          </cell>
          <cell r="M30">
            <v>0.99999999999999989</v>
          </cell>
          <cell r="N30">
            <v>3.5</v>
          </cell>
          <cell r="O30">
            <v>3.2</v>
          </cell>
          <cell r="P30">
            <v>3.5</v>
          </cell>
          <cell r="Q30">
            <v>2.5</v>
          </cell>
          <cell r="R30">
            <v>2.5833333333333335</v>
          </cell>
          <cell r="S30">
            <v>3</v>
          </cell>
          <cell r="T30">
            <v>2</v>
          </cell>
          <cell r="U30">
            <v>3</v>
          </cell>
          <cell r="V30">
            <v>2</v>
          </cell>
          <cell r="W30">
            <v>2</v>
          </cell>
          <cell r="X30">
            <v>0</v>
          </cell>
          <cell r="Y30">
            <v>0</v>
          </cell>
          <cell r="Z30">
            <v>0</v>
          </cell>
          <cell r="AA30">
            <v>5</v>
          </cell>
          <cell r="AB30">
            <v>3</v>
          </cell>
          <cell r="AC30">
            <v>2</v>
          </cell>
          <cell r="AD30">
            <v>4</v>
          </cell>
          <cell r="AE30">
            <v>2</v>
          </cell>
          <cell r="AF30">
            <v>4</v>
          </cell>
          <cell r="AG30">
            <v>5</v>
          </cell>
          <cell r="AH30">
            <v>1</v>
          </cell>
          <cell r="AI30">
            <v>3</v>
          </cell>
          <cell r="AJ30">
            <v>3</v>
          </cell>
          <cell r="AK30">
            <v>3</v>
          </cell>
          <cell r="AL30">
            <v>1</v>
          </cell>
          <cell r="AM30">
            <v>0</v>
          </cell>
          <cell r="AN30">
            <v>4</v>
          </cell>
          <cell r="AO30">
            <v>1.5</v>
          </cell>
          <cell r="AP30">
            <v>4.5</v>
          </cell>
          <cell r="AQ30">
            <v>4.5</v>
          </cell>
          <cell r="AR30">
            <v>1</v>
          </cell>
          <cell r="AS30">
            <v>0</v>
          </cell>
        </row>
        <row r="31">
          <cell r="A31" t="str">
            <v>POL2008</v>
          </cell>
          <cell r="B31" t="str">
            <v>POL</v>
          </cell>
          <cell r="C31">
            <v>2008</v>
          </cell>
          <cell r="D31">
            <v>1.9900793650793649</v>
          </cell>
          <cell r="E31">
            <v>2.1375661375661372</v>
          </cell>
          <cell r="F31">
            <v>2.3667328042328037</v>
          </cell>
          <cell r="G31">
            <v>2.2301587301587298</v>
          </cell>
          <cell r="H31">
            <v>2.1968253968253966</v>
          </cell>
          <cell r="I31">
            <v>1.75</v>
          </cell>
          <cell r="J31">
            <v>2.333333333333333</v>
          </cell>
          <cell r="K31">
            <v>2.875</v>
          </cell>
          <cell r="L31">
            <v>3</v>
          </cell>
          <cell r="M31">
            <v>2.1904761904761902</v>
          </cell>
          <cell r="N31">
            <v>1.5</v>
          </cell>
          <cell r="O31">
            <v>1.4000000000000001</v>
          </cell>
          <cell r="P31">
            <v>1</v>
          </cell>
          <cell r="Q31">
            <v>2.5</v>
          </cell>
          <cell r="R31">
            <v>3.6666666666666665</v>
          </cell>
          <cell r="S31">
            <v>4</v>
          </cell>
          <cell r="T31">
            <v>2</v>
          </cell>
          <cell r="U31">
            <v>3</v>
          </cell>
          <cell r="V31">
            <v>5</v>
          </cell>
          <cell r="W31">
            <v>2</v>
          </cell>
          <cell r="X31">
            <v>1</v>
          </cell>
          <cell r="Y31">
            <v>2</v>
          </cell>
          <cell r="Z31">
            <v>1</v>
          </cell>
          <cell r="AA31">
            <v>0</v>
          </cell>
          <cell r="AB31">
            <v>4</v>
          </cell>
          <cell r="AC31">
            <v>0</v>
          </cell>
          <cell r="AD31">
            <v>2</v>
          </cell>
          <cell r="AE31">
            <v>1</v>
          </cell>
          <cell r="AF31">
            <v>0</v>
          </cell>
          <cell r="AG31">
            <v>4</v>
          </cell>
          <cell r="AH31">
            <v>0</v>
          </cell>
          <cell r="AI31">
            <v>3</v>
          </cell>
          <cell r="AJ31">
            <v>2</v>
          </cell>
          <cell r="AK31">
            <v>2</v>
          </cell>
          <cell r="AL31">
            <v>2</v>
          </cell>
          <cell r="AM31">
            <v>0</v>
          </cell>
          <cell r="AN31">
            <v>6</v>
          </cell>
          <cell r="AO31">
            <v>6</v>
          </cell>
          <cell r="AP31">
            <v>4.5</v>
          </cell>
          <cell r="AQ31">
            <v>3</v>
          </cell>
          <cell r="AR31">
            <v>1</v>
          </cell>
          <cell r="AS31">
            <v>3</v>
          </cell>
        </row>
        <row r="32">
          <cell r="A32" t="str">
            <v>PRT2008</v>
          </cell>
          <cell r="B32" t="str">
            <v>PRT</v>
          </cell>
          <cell r="C32">
            <v>2008</v>
          </cell>
          <cell r="D32">
            <v>3.1770833333333335</v>
          </cell>
          <cell r="E32">
            <v>2.9600694444444446</v>
          </cell>
          <cell r="F32">
            <v>3.0034722222222223</v>
          </cell>
          <cell r="G32">
            <v>4.416666666666667</v>
          </cell>
          <cell r="H32">
            <v>4.166666666666667</v>
          </cell>
          <cell r="I32">
            <v>1.9375</v>
          </cell>
          <cell r="J32">
            <v>2.2916666666666665</v>
          </cell>
          <cell r="K32">
            <v>1.875</v>
          </cell>
          <cell r="L32">
            <v>3.5</v>
          </cell>
          <cell r="M32">
            <v>5</v>
          </cell>
          <cell r="N32">
            <v>4.75</v>
          </cell>
          <cell r="O32">
            <v>4</v>
          </cell>
          <cell r="P32">
            <v>1.75</v>
          </cell>
          <cell r="Q32">
            <v>2.125</v>
          </cell>
          <cell r="R32">
            <v>2.833333333333333</v>
          </cell>
          <cell r="S32">
            <v>4</v>
          </cell>
          <cell r="T32">
            <v>3</v>
          </cell>
          <cell r="U32">
            <v>6</v>
          </cell>
          <cell r="V32">
            <v>4</v>
          </cell>
          <cell r="W32">
            <v>1</v>
          </cell>
          <cell r="X32">
            <v>6</v>
          </cell>
          <cell r="Y32">
            <v>6</v>
          </cell>
          <cell r="Z32">
            <v>6</v>
          </cell>
          <cell r="AA32">
            <v>5</v>
          </cell>
          <cell r="AB32">
            <v>4</v>
          </cell>
          <cell r="AC32">
            <v>4</v>
          </cell>
          <cell r="AD32">
            <v>6</v>
          </cell>
          <cell r="AE32">
            <v>1</v>
          </cell>
          <cell r="AF32">
            <v>2</v>
          </cell>
          <cell r="AG32">
            <v>2</v>
          </cell>
          <cell r="AH32">
            <v>1</v>
          </cell>
          <cell r="AI32">
            <v>2.25</v>
          </cell>
          <cell r="AJ32">
            <v>2</v>
          </cell>
          <cell r="AK32">
            <v>2</v>
          </cell>
          <cell r="AL32">
            <v>2</v>
          </cell>
          <cell r="AM32">
            <v>2</v>
          </cell>
          <cell r="AN32">
            <v>4</v>
          </cell>
          <cell r="AO32">
            <v>4.5</v>
          </cell>
          <cell r="AP32">
            <v>6</v>
          </cell>
          <cell r="AQ32">
            <v>1.5</v>
          </cell>
          <cell r="AR32">
            <v>0</v>
          </cell>
          <cell r="AS32">
            <v>0</v>
          </cell>
        </row>
        <row r="33">
          <cell r="A33" t="str">
            <v>SVK2008</v>
          </cell>
          <cell r="B33" t="str">
            <v>SVK</v>
          </cell>
          <cell r="C33">
            <v>2008</v>
          </cell>
          <cell r="D33">
            <v>1.9236111111111109</v>
          </cell>
          <cell r="E33">
            <v>2.2280092592592591</v>
          </cell>
          <cell r="F33">
            <v>2.4398148148148144</v>
          </cell>
          <cell r="G33">
            <v>2.2222222222222219</v>
          </cell>
          <cell r="H33">
            <v>2.1888888888888887</v>
          </cell>
          <cell r="I33">
            <v>1.625</v>
          </cell>
          <cell r="J33">
            <v>2.1666666666666665</v>
          </cell>
          <cell r="K33">
            <v>3.75</v>
          </cell>
          <cell r="L33">
            <v>1.5</v>
          </cell>
          <cell r="M33">
            <v>2.6666666666666661</v>
          </cell>
          <cell r="N33">
            <v>2.5</v>
          </cell>
          <cell r="O33">
            <v>2.4</v>
          </cell>
          <cell r="P33">
            <v>1.25</v>
          </cell>
          <cell r="Q33">
            <v>2</v>
          </cell>
          <cell r="R33">
            <v>3.083333333333333</v>
          </cell>
          <cell r="S33">
            <v>2</v>
          </cell>
          <cell r="T33">
            <v>1</v>
          </cell>
          <cell r="U33">
            <v>6</v>
          </cell>
          <cell r="V33">
            <v>4</v>
          </cell>
          <cell r="W33">
            <v>2</v>
          </cell>
          <cell r="X33">
            <v>2</v>
          </cell>
          <cell r="Y33">
            <v>2</v>
          </cell>
          <cell r="Z33">
            <v>1</v>
          </cell>
          <cell r="AA33">
            <v>0</v>
          </cell>
          <cell r="AB33">
            <v>4</v>
          </cell>
          <cell r="AC33">
            <v>1</v>
          </cell>
          <cell r="AD33">
            <v>5</v>
          </cell>
          <cell r="AE33">
            <v>2</v>
          </cell>
          <cell r="AF33">
            <v>0</v>
          </cell>
          <cell r="AG33">
            <v>4</v>
          </cell>
          <cell r="AH33">
            <v>1</v>
          </cell>
          <cell r="AI33">
            <v>3</v>
          </cell>
          <cell r="AJ33">
            <v>2</v>
          </cell>
          <cell r="AK33">
            <v>4</v>
          </cell>
          <cell r="AL33">
            <v>0</v>
          </cell>
          <cell r="AM33">
            <v>0</v>
          </cell>
          <cell r="AN33">
            <v>6</v>
          </cell>
          <cell r="AO33">
            <v>4.5</v>
          </cell>
          <cell r="AP33">
            <v>3</v>
          </cell>
          <cell r="AQ33">
            <v>6</v>
          </cell>
          <cell r="AR33">
            <v>3</v>
          </cell>
          <cell r="AS33">
            <v>3</v>
          </cell>
        </row>
        <row r="34">
          <cell r="A34" t="str">
            <v>ESP2008</v>
          </cell>
          <cell r="B34" t="str">
            <v>ESP</v>
          </cell>
          <cell r="C34">
            <v>2008</v>
          </cell>
          <cell r="D34">
            <v>2.6785714285714288</v>
          </cell>
          <cell r="E34">
            <v>2.8571428571428572</v>
          </cell>
          <cell r="F34">
            <v>3.0099206349206349</v>
          </cell>
          <cell r="G34">
            <v>2.3571428571428572</v>
          </cell>
          <cell r="H34">
            <v>2.2238095238095239</v>
          </cell>
          <cell r="I34">
            <v>3</v>
          </cell>
          <cell r="J34">
            <v>3.5</v>
          </cell>
          <cell r="K34">
            <v>3.75</v>
          </cell>
          <cell r="L34">
            <v>1.5</v>
          </cell>
          <cell r="M34">
            <v>2.5714285714285712</v>
          </cell>
          <cell r="N34">
            <v>3</v>
          </cell>
          <cell r="O34">
            <v>2.6000000000000005</v>
          </cell>
          <cell r="P34">
            <v>3</v>
          </cell>
          <cell r="Q34">
            <v>3</v>
          </cell>
          <cell r="R34">
            <v>4</v>
          </cell>
          <cell r="S34">
            <v>3</v>
          </cell>
          <cell r="T34">
            <v>0</v>
          </cell>
          <cell r="U34">
            <v>3</v>
          </cell>
          <cell r="V34">
            <v>2</v>
          </cell>
          <cell r="W34">
            <v>1</v>
          </cell>
          <cell r="X34">
            <v>1</v>
          </cell>
          <cell r="Y34">
            <v>4</v>
          </cell>
          <cell r="Z34">
            <v>4</v>
          </cell>
          <cell r="AA34">
            <v>4</v>
          </cell>
          <cell r="AB34">
            <v>4</v>
          </cell>
          <cell r="AC34">
            <v>4</v>
          </cell>
          <cell r="AD34">
            <v>0</v>
          </cell>
          <cell r="AE34">
            <v>1</v>
          </cell>
          <cell r="AF34">
            <v>3</v>
          </cell>
          <cell r="AG34">
            <v>3</v>
          </cell>
          <cell r="AH34">
            <v>3</v>
          </cell>
          <cell r="AI34">
            <v>3</v>
          </cell>
          <cell r="AJ34">
            <v>4</v>
          </cell>
          <cell r="AK34">
            <v>4</v>
          </cell>
          <cell r="AL34">
            <v>2</v>
          </cell>
          <cell r="AM34">
            <v>0</v>
          </cell>
          <cell r="AN34">
            <v>6</v>
          </cell>
          <cell r="AO34">
            <v>6</v>
          </cell>
          <cell r="AP34">
            <v>4.5</v>
          </cell>
          <cell r="AQ34">
            <v>4.5</v>
          </cell>
          <cell r="AR34">
            <v>3</v>
          </cell>
          <cell r="AS34">
            <v>3</v>
          </cell>
        </row>
        <row r="35">
          <cell r="A35" t="str">
            <v>SWE2008</v>
          </cell>
          <cell r="B35" t="str">
            <v>SWE</v>
          </cell>
          <cell r="C35">
            <v>2008</v>
          </cell>
          <cell r="D35">
            <v>1.7098214285714286</v>
          </cell>
          <cell r="E35">
            <v>1.8415178571428574</v>
          </cell>
          <cell r="F35">
            <v>1.7981150793650795</v>
          </cell>
          <cell r="G35">
            <v>2.6071428571428572</v>
          </cell>
          <cell r="H35">
            <v>2.5238095238095237</v>
          </cell>
          <cell r="I35">
            <v>0.8125</v>
          </cell>
          <cell r="J35">
            <v>0.79166666666666663</v>
          </cell>
          <cell r="K35">
            <v>2.5</v>
          </cell>
          <cell r="L35">
            <v>3</v>
          </cell>
          <cell r="M35">
            <v>1.5714285714285714</v>
          </cell>
          <cell r="N35">
            <v>3.25</v>
          </cell>
          <cell r="O35">
            <v>3</v>
          </cell>
          <cell r="P35">
            <v>0.75</v>
          </cell>
          <cell r="Q35">
            <v>0.875</v>
          </cell>
          <cell r="R35">
            <v>0.83333333333333326</v>
          </cell>
          <cell r="S35">
            <v>4</v>
          </cell>
          <cell r="T35">
            <v>2</v>
          </cell>
          <cell r="U35">
            <v>3</v>
          </cell>
          <cell r="V35">
            <v>5</v>
          </cell>
          <cell r="W35">
            <v>3</v>
          </cell>
          <cell r="X35">
            <v>0</v>
          </cell>
          <cell r="Y35">
            <v>0</v>
          </cell>
          <cell r="Z35">
            <v>0</v>
          </cell>
          <cell r="AA35">
            <v>4</v>
          </cell>
          <cell r="AB35">
            <v>3</v>
          </cell>
          <cell r="AC35">
            <v>6</v>
          </cell>
          <cell r="AD35">
            <v>0</v>
          </cell>
          <cell r="AE35">
            <v>2</v>
          </cell>
          <cell r="AF35">
            <v>0</v>
          </cell>
          <cell r="AG35">
            <v>0</v>
          </cell>
          <cell r="AH35">
            <v>3</v>
          </cell>
          <cell r="AI35">
            <v>0.75</v>
          </cell>
          <cell r="AJ35">
            <v>2</v>
          </cell>
          <cell r="AK35">
            <v>4</v>
          </cell>
          <cell r="AL35">
            <v>0</v>
          </cell>
          <cell r="AM35">
            <v>0</v>
          </cell>
          <cell r="AN35">
            <v>0</v>
          </cell>
          <cell r="AO35">
            <v>1.5</v>
          </cell>
          <cell r="AP35">
            <v>6</v>
          </cell>
          <cell r="AQ35">
            <v>3</v>
          </cell>
          <cell r="AR35">
            <v>1</v>
          </cell>
          <cell r="AS35">
            <v>0</v>
          </cell>
        </row>
        <row r="36">
          <cell r="A36" t="str">
            <v>CHE2008</v>
          </cell>
          <cell r="B36" t="str">
            <v>CHE</v>
          </cell>
          <cell r="C36">
            <v>2008</v>
          </cell>
          <cell r="D36">
            <v>1.3601190476190474</v>
          </cell>
          <cell r="E36">
            <v>1.7375992063492061</v>
          </cell>
          <cell r="F36">
            <v>1.8000992063492061</v>
          </cell>
          <cell r="G36">
            <v>1.5952380952380951</v>
          </cell>
          <cell r="H36">
            <v>1.4952380952380953</v>
          </cell>
          <cell r="I36">
            <v>1.125</v>
          </cell>
          <cell r="J36">
            <v>1.375</v>
          </cell>
          <cell r="K36">
            <v>3.625</v>
          </cell>
          <cell r="L36">
            <v>2</v>
          </cell>
          <cell r="M36">
            <v>1.2857142857142856</v>
          </cell>
          <cell r="N36">
            <v>1.5</v>
          </cell>
          <cell r="O36">
            <v>1.2000000000000002</v>
          </cell>
          <cell r="P36">
            <v>1.25</v>
          </cell>
          <cell r="Q36">
            <v>1</v>
          </cell>
          <cell r="R36">
            <v>1.5</v>
          </cell>
          <cell r="S36">
            <v>2</v>
          </cell>
          <cell r="T36">
            <v>2</v>
          </cell>
          <cell r="U36">
            <v>3</v>
          </cell>
          <cell r="V36">
            <v>4</v>
          </cell>
          <cell r="W36">
            <v>2</v>
          </cell>
          <cell r="X36">
            <v>0</v>
          </cell>
          <cell r="Y36">
            <v>0</v>
          </cell>
          <cell r="Z36">
            <v>0</v>
          </cell>
          <cell r="AA36">
            <v>0</v>
          </cell>
          <cell r="AB36">
            <v>5</v>
          </cell>
          <cell r="AC36">
            <v>1</v>
          </cell>
          <cell r="AD36">
            <v>0</v>
          </cell>
          <cell r="AE36">
            <v>0</v>
          </cell>
          <cell r="AF36">
            <v>0</v>
          </cell>
          <cell r="AG36">
            <v>5</v>
          </cell>
          <cell r="AH36">
            <v>0</v>
          </cell>
          <cell r="AI36">
            <v>0</v>
          </cell>
          <cell r="AJ36">
            <v>4</v>
          </cell>
          <cell r="AK36">
            <v>4</v>
          </cell>
          <cell r="AL36">
            <v>0</v>
          </cell>
          <cell r="AM36">
            <v>0</v>
          </cell>
          <cell r="AN36">
            <v>2</v>
          </cell>
          <cell r="AO36">
            <v>3</v>
          </cell>
          <cell r="AP36">
            <v>4.5</v>
          </cell>
          <cell r="AQ36">
            <v>6</v>
          </cell>
          <cell r="AR36">
            <v>1</v>
          </cell>
          <cell r="AS36">
            <v>3</v>
          </cell>
        </row>
        <row r="37">
          <cell r="A37" t="str">
            <v>TUR2008</v>
          </cell>
          <cell r="B37" t="str">
            <v>TUR</v>
          </cell>
          <cell r="C37">
            <v>2008</v>
          </cell>
          <cell r="D37">
            <v>3.5922619047619051</v>
          </cell>
          <cell r="E37">
            <v>3.5143849206349209</v>
          </cell>
          <cell r="F37">
            <v>3.5074404761904758</v>
          </cell>
          <cell r="G37">
            <v>2.3095238095238098</v>
          </cell>
          <cell r="H37">
            <v>2.2095238095238097</v>
          </cell>
          <cell r="I37">
            <v>4.875</v>
          </cell>
          <cell r="J37">
            <v>4.958333333333333</v>
          </cell>
          <cell r="K37">
            <v>3.125</v>
          </cell>
          <cell r="L37">
            <v>2</v>
          </cell>
          <cell r="M37">
            <v>3.4285714285714284</v>
          </cell>
          <cell r="N37">
            <v>1.5</v>
          </cell>
          <cell r="O37">
            <v>1.2000000000000002</v>
          </cell>
          <cell r="P37">
            <v>4.25</v>
          </cell>
          <cell r="Q37">
            <v>5.5</v>
          </cell>
          <cell r="R37">
            <v>5.6666666666666661</v>
          </cell>
          <cell r="S37">
            <v>4</v>
          </cell>
          <cell r="T37">
            <v>0</v>
          </cell>
          <cell r="U37">
            <v>3</v>
          </cell>
          <cell r="V37">
            <v>4</v>
          </cell>
          <cell r="W37">
            <v>1</v>
          </cell>
          <cell r="X37">
            <v>0</v>
          </cell>
          <cell r="Y37">
            <v>6</v>
          </cell>
          <cell r="Z37">
            <v>6</v>
          </cell>
          <cell r="AA37">
            <v>0</v>
          </cell>
          <cell r="AB37">
            <v>4</v>
          </cell>
          <cell r="AC37">
            <v>2</v>
          </cell>
          <cell r="AD37">
            <v>0</v>
          </cell>
          <cell r="AE37">
            <v>0</v>
          </cell>
          <cell r="AF37">
            <v>6</v>
          </cell>
          <cell r="AG37">
            <v>5</v>
          </cell>
          <cell r="AH37">
            <v>0</v>
          </cell>
          <cell r="AI37">
            <v>6</v>
          </cell>
          <cell r="AJ37">
            <v>4</v>
          </cell>
          <cell r="AK37">
            <v>4</v>
          </cell>
          <cell r="AL37">
            <v>6</v>
          </cell>
          <cell r="AM37">
            <v>6</v>
          </cell>
          <cell r="AN37">
            <v>6</v>
          </cell>
          <cell r="AO37">
            <v>6</v>
          </cell>
          <cell r="AP37">
            <v>4.5</v>
          </cell>
          <cell r="AQ37">
            <v>3</v>
          </cell>
          <cell r="AR37">
            <v>2</v>
          </cell>
          <cell r="AS37">
            <v>3</v>
          </cell>
        </row>
        <row r="38">
          <cell r="A38" t="str">
            <v>GBR2008</v>
          </cell>
          <cell r="B38" t="str">
            <v>GBR</v>
          </cell>
          <cell r="C38">
            <v>2008</v>
          </cell>
          <cell r="D38">
            <v>0.78670634920634919</v>
          </cell>
          <cell r="E38">
            <v>1.1347552910052912</v>
          </cell>
          <cell r="F38">
            <v>1.1729497354497354</v>
          </cell>
          <cell r="G38">
            <v>1.1984126984126984</v>
          </cell>
          <cell r="H38">
            <v>1.2484126984126982</v>
          </cell>
          <cell r="I38">
            <v>0.375</v>
          </cell>
          <cell r="J38">
            <v>0.41666666666666663</v>
          </cell>
          <cell r="K38">
            <v>2.875</v>
          </cell>
          <cell r="L38">
            <v>1.25</v>
          </cell>
          <cell r="M38">
            <v>1.0952380952380951</v>
          </cell>
          <cell r="N38">
            <v>1.25</v>
          </cell>
          <cell r="O38">
            <v>1.4</v>
          </cell>
          <cell r="P38">
            <v>0.25</v>
          </cell>
          <cell r="Q38">
            <v>0.5</v>
          </cell>
          <cell r="R38">
            <v>0.58333333333333326</v>
          </cell>
          <cell r="S38">
            <v>2.5</v>
          </cell>
          <cell r="T38">
            <v>0</v>
          </cell>
          <cell r="U38">
            <v>1</v>
          </cell>
          <cell r="V38">
            <v>2</v>
          </cell>
          <cell r="W38">
            <v>2</v>
          </cell>
          <cell r="X38">
            <v>0</v>
          </cell>
          <cell r="Y38">
            <v>1</v>
          </cell>
          <cell r="Z38">
            <v>1</v>
          </cell>
          <cell r="AA38">
            <v>0</v>
          </cell>
          <cell r="AB38">
            <v>2</v>
          </cell>
          <cell r="AC38">
            <v>1</v>
          </cell>
          <cell r="AD38">
            <v>2</v>
          </cell>
          <cell r="AE38">
            <v>2</v>
          </cell>
          <cell r="AF38">
            <v>0</v>
          </cell>
          <cell r="AG38">
            <v>0</v>
          </cell>
          <cell r="AH38">
            <v>1</v>
          </cell>
          <cell r="AI38">
            <v>0</v>
          </cell>
          <cell r="AJ38">
            <v>2</v>
          </cell>
          <cell r="AK38">
            <v>2</v>
          </cell>
          <cell r="AL38">
            <v>0</v>
          </cell>
          <cell r="AM38">
            <v>0</v>
          </cell>
          <cell r="AN38">
            <v>0</v>
          </cell>
          <cell r="AO38">
            <v>1.5</v>
          </cell>
          <cell r="AP38">
            <v>3</v>
          </cell>
          <cell r="AQ38">
            <v>4.5</v>
          </cell>
          <cell r="AR38">
            <v>4</v>
          </cell>
          <cell r="AS38">
            <v>0</v>
          </cell>
        </row>
        <row r="39">
          <cell r="A39" t="str">
            <v>USA2008</v>
          </cell>
          <cell r="B39" t="str">
            <v>USA</v>
          </cell>
          <cell r="C39">
            <v>2008</v>
          </cell>
          <cell r="D39">
            <v>0.2533333333333333</v>
          </cell>
          <cell r="E39">
            <v>0.69027777777777777</v>
          </cell>
          <cell r="F39">
            <v>0.82222222222222219</v>
          </cell>
          <cell r="G39">
            <v>0.25666666666666665</v>
          </cell>
          <cell r="H39">
            <v>0.49000000000000005</v>
          </cell>
          <cell r="I39">
            <v>0.25</v>
          </cell>
          <cell r="J39">
            <v>0.33333333333333331</v>
          </cell>
          <cell r="K39">
            <v>2.875</v>
          </cell>
          <cell r="L39">
            <v>0.27</v>
          </cell>
          <cell r="M39">
            <v>0</v>
          </cell>
          <cell r="N39">
            <v>0.5</v>
          </cell>
          <cell r="O39">
            <v>1.2000000000000002</v>
          </cell>
          <cell r="P39">
            <v>0</v>
          </cell>
          <cell r="Q39">
            <v>0.5</v>
          </cell>
          <cell r="R39">
            <v>0.66666666666666663</v>
          </cell>
          <cell r="S39">
            <v>0.54</v>
          </cell>
          <cell r="T39">
            <v>0</v>
          </cell>
          <cell r="U39">
            <v>0</v>
          </cell>
          <cell r="V39">
            <v>0</v>
          </cell>
          <cell r="W39">
            <v>0</v>
          </cell>
          <cell r="X39">
            <v>0</v>
          </cell>
          <cell r="Y39">
            <v>0</v>
          </cell>
          <cell r="Z39">
            <v>0</v>
          </cell>
          <cell r="AA39">
            <v>0</v>
          </cell>
          <cell r="AB39" t="str">
            <v>..</v>
          </cell>
          <cell r="AC39" t="str">
            <v>..</v>
          </cell>
          <cell r="AD39">
            <v>1</v>
          </cell>
          <cell r="AE39">
            <v>4</v>
          </cell>
          <cell r="AF39">
            <v>0</v>
          </cell>
          <cell r="AG39">
            <v>0</v>
          </cell>
          <cell r="AH39">
            <v>0</v>
          </cell>
          <cell r="AI39">
            <v>0</v>
          </cell>
          <cell r="AJ39">
            <v>2</v>
          </cell>
          <cell r="AK39">
            <v>2</v>
          </cell>
          <cell r="AL39">
            <v>0</v>
          </cell>
          <cell r="AM39">
            <v>0</v>
          </cell>
          <cell r="AN39">
            <v>2</v>
          </cell>
          <cell r="AO39">
            <v>0</v>
          </cell>
          <cell r="AP39">
            <v>1.5</v>
          </cell>
          <cell r="AQ39">
            <v>6</v>
          </cell>
          <cell r="AR39">
            <v>4</v>
          </cell>
          <cell r="AS39">
            <v>0</v>
          </cell>
        </row>
        <row r="40">
          <cell r="A40" t="str">
            <v>BRA2008</v>
          </cell>
          <cell r="B40" t="str">
            <v>BRA</v>
          </cell>
          <cell r="C40">
            <v>2008</v>
          </cell>
          <cell r="D40">
            <v>2.7787698412698414</v>
          </cell>
          <cell r="E40">
            <v>2.3156415343915344</v>
          </cell>
          <cell r="F40">
            <v>2.4302248677248675</v>
          </cell>
          <cell r="G40">
            <v>1.4325396825396826</v>
          </cell>
          <cell r="H40">
            <v>1.7492063492063492</v>
          </cell>
          <cell r="I40">
            <v>4.125</v>
          </cell>
          <cell r="J40">
            <v>4.083333333333333</v>
          </cell>
          <cell r="K40">
            <v>0</v>
          </cell>
          <cell r="L40">
            <v>1</v>
          </cell>
          <cell r="M40">
            <v>2.0476190476190474</v>
          </cell>
          <cell r="N40">
            <v>1.25</v>
          </cell>
          <cell r="O40">
            <v>2.2000000000000002</v>
          </cell>
          <cell r="P40">
            <v>4.75</v>
          </cell>
          <cell r="Q40">
            <v>3.5</v>
          </cell>
          <cell r="R40">
            <v>3.4166666666666665</v>
          </cell>
          <cell r="S40">
            <v>2</v>
          </cell>
          <cell r="T40">
            <v>0</v>
          </cell>
          <cell r="U40">
            <v>2</v>
          </cell>
          <cell r="V40">
            <v>2</v>
          </cell>
          <cell r="W40">
            <v>1</v>
          </cell>
          <cell r="X40">
            <v>1</v>
          </cell>
          <cell r="Y40">
            <v>3</v>
          </cell>
          <cell r="Z40">
            <v>3</v>
          </cell>
          <cell r="AA40">
            <v>0</v>
          </cell>
          <cell r="AB40">
            <v>4</v>
          </cell>
          <cell r="AC40">
            <v>0</v>
          </cell>
          <cell r="AD40">
            <v>1</v>
          </cell>
          <cell r="AE40">
            <v>6</v>
          </cell>
          <cell r="AF40">
            <v>6</v>
          </cell>
          <cell r="AG40">
            <v>4</v>
          </cell>
          <cell r="AH40">
            <v>3</v>
          </cell>
          <cell r="AI40">
            <v>3</v>
          </cell>
          <cell r="AJ40">
            <v>2</v>
          </cell>
          <cell r="AK40">
            <v>2</v>
          </cell>
          <cell r="AL40">
            <v>6</v>
          </cell>
          <cell r="AM40">
            <v>6</v>
          </cell>
          <cell r="AN40">
            <v>2</v>
          </cell>
          <cell r="AO40">
            <v>4.5</v>
          </cell>
          <cell r="AP40">
            <v>0</v>
          </cell>
          <cell r="AQ40">
            <v>0</v>
          </cell>
          <cell r="AR40">
            <v>0</v>
          </cell>
          <cell r="AS40">
            <v>0</v>
          </cell>
        </row>
        <row r="41">
          <cell r="A41" t="str">
            <v>CHL2008</v>
          </cell>
          <cell r="B41" t="str">
            <v>CHL</v>
          </cell>
          <cell r="C41">
            <v>2008</v>
          </cell>
          <cell r="D41">
            <v>2.8134920634920633</v>
          </cell>
          <cell r="E41">
            <v>2.3445767195767195</v>
          </cell>
          <cell r="F41">
            <v>2.0598544973544972</v>
          </cell>
          <cell r="G41">
            <v>2.626984126984127</v>
          </cell>
          <cell r="H41">
            <v>2.5269841269841269</v>
          </cell>
          <cell r="I41">
            <v>3</v>
          </cell>
          <cell r="J41">
            <v>2.4166666666666665</v>
          </cell>
          <cell r="K41">
            <v>0</v>
          </cell>
          <cell r="L41">
            <v>2</v>
          </cell>
          <cell r="M41">
            <v>2.3809523809523805</v>
          </cell>
          <cell r="N41">
            <v>3.5</v>
          </cell>
          <cell r="O41">
            <v>3.2</v>
          </cell>
          <cell r="P41">
            <v>2</v>
          </cell>
          <cell r="Q41">
            <v>4</v>
          </cell>
          <cell r="R41">
            <v>2.833333333333333</v>
          </cell>
          <cell r="S41">
            <v>4</v>
          </cell>
          <cell r="T41">
            <v>0</v>
          </cell>
          <cell r="U41">
            <v>3</v>
          </cell>
          <cell r="V41">
            <v>2</v>
          </cell>
          <cell r="W41">
            <v>1</v>
          </cell>
          <cell r="X41">
            <v>0</v>
          </cell>
          <cell r="Y41">
            <v>5</v>
          </cell>
          <cell r="Z41">
            <v>3</v>
          </cell>
          <cell r="AA41">
            <v>6</v>
          </cell>
          <cell r="AB41">
            <v>6</v>
          </cell>
          <cell r="AC41">
            <v>1</v>
          </cell>
          <cell r="AD41">
            <v>1</v>
          </cell>
          <cell r="AE41">
            <v>2</v>
          </cell>
          <cell r="AF41">
            <v>0</v>
          </cell>
          <cell r="AG41">
            <v>4</v>
          </cell>
          <cell r="AH41">
            <v>4</v>
          </cell>
          <cell r="AI41">
            <v>3</v>
          </cell>
          <cell r="AJ41">
            <v>4</v>
          </cell>
          <cell r="AK41">
            <v>2</v>
          </cell>
          <cell r="AL41">
            <v>6</v>
          </cell>
          <cell r="AM41">
            <v>6</v>
          </cell>
          <cell r="AN41">
            <v>1</v>
          </cell>
          <cell r="AO41">
            <v>0</v>
          </cell>
          <cell r="AP41">
            <v>0</v>
          </cell>
          <cell r="AQ41">
            <v>0</v>
          </cell>
          <cell r="AR41">
            <v>0</v>
          </cell>
          <cell r="AS41">
            <v>0</v>
          </cell>
        </row>
        <row r="42">
          <cell r="A42" t="str">
            <v>CHN2008</v>
          </cell>
          <cell r="B42" t="str">
            <v>CHN</v>
          </cell>
          <cell r="C42">
            <v>2008</v>
          </cell>
          <cell r="D42">
            <v>2.503968253968254</v>
          </cell>
          <cell r="E42">
            <v>2.5866402116402116</v>
          </cell>
          <cell r="F42">
            <v>2.5762235449735451</v>
          </cell>
          <cell r="G42">
            <v>3.2579365079365079</v>
          </cell>
          <cell r="H42">
            <v>3.107936507936508</v>
          </cell>
          <cell r="I42">
            <v>1.75</v>
          </cell>
          <cell r="J42">
            <v>1.875</v>
          </cell>
          <cell r="K42">
            <v>3</v>
          </cell>
          <cell r="L42">
            <v>2</v>
          </cell>
          <cell r="M42">
            <v>3.5238095238095233</v>
          </cell>
          <cell r="N42">
            <v>4.25</v>
          </cell>
          <cell r="O42">
            <v>3.8000000000000003</v>
          </cell>
          <cell r="P42">
            <v>1.75</v>
          </cell>
          <cell r="Q42">
            <v>1.75</v>
          </cell>
          <cell r="R42">
            <v>1.9999999999999998</v>
          </cell>
          <cell r="S42">
            <v>4</v>
          </cell>
          <cell r="T42">
            <v>0</v>
          </cell>
          <cell r="U42">
            <v>3</v>
          </cell>
          <cell r="V42">
            <v>2</v>
          </cell>
          <cell r="W42">
            <v>1</v>
          </cell>
          <cell r="X42">
            <v>2</v>
          </cell>
          <cell r="Y42">
            <v>6</v>
          </cell>
          <cell r="Z42">
            <v>6</v>
          </cell>
          <cell r="AA42">
            <v>4</v>
          </cell>
          <cell r="AB42">
            <v>3</v>
          </cell>
          <cell r="AC42">
            <v>4</v>
          </cell>
          <cell r="AD42">
            <v>6</v>
          </cell>
          <cell r="AE42">
            <v>2</v>
          </cell>
          <cell r="AF42">
            <v>0</v>
          </cell>
          <cell r="AG42">
            <v>6</v>
          </cell>
          <cell r="AH42">
            <v>1</v>
          </cell>
          <cell r="AI42">
            <v>1.5</v>
          </cell>
          <cell r="AJ42">
            <v>4</v>
          </cell>
          <cell r="AK42">
            <v>4</v>
          </cell>
          <cell r="AL42">
            <v>0</v>
          </cell>
          <cell r="AM42">
            <v>0</v>
          </cell>
          <cell r="AN42">
            <v>2</v>
          </cell>
          <cell r="AO42">
            <v>3</v>
          </cell>
          <cell r="AP42">
            <v>6</v>
          </cell>
          <cell r="AQ42">
            <v>3</v>
          </cell>
          <cell r="AR42">
            <v>0</v>
          </cell>
          <cell r="AS42">
            <v>3</v>
          </cell>
        </row>
        <row r="43">
          <cell r="A43" t="str">
            <v>EST2008</v>
          </cell>
          <cell r="B43" t="str">
            <v>EST</v>
          </cell>
          <cell r="C43">
            <v>2008</v>
          </cell>
          <cell r="D43">
            <v>2.308531746031746</v>
          </cell>
          <cell r="E43">
            <v>2.2154431216931219</v>
          </cell>
          <cell r="F43">
            <v>2.3126653439153437</v>
          </cell>
          <cell r="G43">
            <v>2.7420634920634921</v>
          </cell>
          <cell r="H43">
            <v>2.558730158730159</v>
          </cell>
          <cell r="I43">
            <v>1.875</v>
          </cell>
          <cell r="J43">
            <v>2.2916666666666665</v>
          </cell>
          <cell r="K43">
            <v>1.75</v>
          </cell>
          <cell r="L43">
            <v>2</v>
          </cell>
          <cell r="M43">
            <v>2.4761904761904763</v>
          </cell>
          <cell r="N43">
            <v>3.75</v>
          </cell>
          <cell r="O43">
            <v>3.2</v>
          </cell>
          <cell r="P43">
            <v>3.25</v>
          </cell>
          <cell r="Q43">
            <v>0.5</v>
          </cell>
          <cell r="R43">
            <v>1.3333333333333333</v>
          </cell>
          <cell r="S43">
            <v>4</v>
          </cell>
          <cell r="T43">
            <v>0</v>
          </cell>
          <cell r="U43">
            <v>4</v>
          </cell>
          <cell r="V43">
            <v>3</v>
          </cell>
          <cell r="W43">
            <v>1</v>
          </cell>
          <cell r="X43">
            <v>3</v>
          </cell>
          <cell r="Y43">
            <v>3</v>
          </cell>
          <cell r="Z43">
            <v>1</v>
          </cell>
          <cell r="AA43">
            <v>4</v>
          </cell>
          <cell r="AB43">
            <v>4</v>
          </cell>
          <cell r="AC43">
            <v>1</v>
          </cell>
          <cell r="AD43">
            <v>6</v>
          </cell>
          <cell r="AE43">
            <v>1</v>
          </cell>
          <cell r="AF43">
            <v>4</v>
          </cell>
          <cell r="AG43">
            <v>4</v>
          </cell>
          <cell r="AH43">
            <v>1</v>
          </cell>
          <cell r="AI43">
            <v>0</v>
          </cell>
          <cell r="AJ43">
            <v>2</v>
          </cell>
          <cell r="AK43">
            <v>2</v>
          </cell>
          <cell r="AL43">
            <v>0</v>
          </cell>
          <cell r="AM43">
            <v>0</v>
          </cell>
          <cell r="AN43">
            <v>0</v>
          </cell>
          <cell r="AO43">
            <v>6</v>
          </cell>
          <cell r="AP43">
            <v>6</v>
          </cell>
          <cell r="AQ43">
            <v>0</v>
          </cell>
          <cell r="AR43">
            <v>1</v>
          </cell>
          <cell r="AS43">
            <v>0</v>
          </cell>
        </row>
        <row r="44">
          <cell r="A44" t="str">
            <v>IND2008</v>
          </cell>
          <cell r="B44" t="str">
            <v>IND</v>
          </cell>
          <cell r="C44">
            <v>2008</v>
          </cell>
          <cell r="D44">
            <v>2.5491071428571432</v>
          </cell>
          <cell r="E44">
            <v>2.1971726190476191</v>
          </cell>
          <cell r="F44">
            <v>2.5843253968253967</v>
          </cell>
          <cell r="G44">
            <v>3.285714285714286</v>
          </cell>
          <cell r="H44">
            <v>3.4857142857142858</v>
          </cell>
          <cell r="I44">
            <v>1.8125</v>
          </cell>
          <cell r="J44">
            <v>2.5416666666666665</v>
          </cell>
          <cell r="K44">
            <v>0.4375</v>
          </cell>
          <cell r="L44">
            <v>5</v>
          </cell>
          <cell r="M44">
            <v>1.857142857142857</v>
          </cell>
          <cell r="N44">
            <v>3</v>
          </cell>
          <cell r="O44">
            <v>3.6000000000000005</v>
          </cell>
          <cell r="P44">
            <v>2</v>
          </cell>
          <cell r="Q44">
            <v>1.625</v>
          </cell>
          <cell r="R44">
            <v>3.083333333333333</v>
          </cell>
          <cell r="S44">
            <v>5</v>
          </cell>
          <cell r="T44">
            <v>5</v>
          </cell>
          <cell r="U44">
            <v>0</v>
          </cell>
          <cell r="V44">
            <v>4</v>
          </cell>
          <cell r="W44">
            <v>1</v>
          </cell>
          <cell r="X44">
            <v>0</v>
          </cell>
          <cell r="Y44">
            <v>3</v>
          </cell>
          <cell r="Z44">
            <v>3</v>
          </cell>
          <cell r="AA44">
            <v>2</v>
          </cell>
          <cell r="AB44">
            <v>3</v>
          </cell>
          <cell r="AC44">
            <v>1</v>
          </cell>
          <cell r="AD44">
            <v>6</v>
          </cell>
          <cell r="AE44">
            <v>6</v>
          </cell>
          <cell r="AF44">
            <v>4</v>
          </cell>
          <cell r="AG44">
            <v>0</v>
          </cell>
          <cell r="AH44">
            <v>0</v>
          </cell>
          <cell r="AI44">
            <v>2.25</v>
          </cell>
          <cell r="AJ44">
            <v>2</v>
          </cell>
          <cell r="AK44">
            <v>2</v>
          </cell>
          <cell r="AL44">
            <v>0</v>
          </cell>
          <cell r="AM44">
            <v>0</v>
          </cell>
          <cell r="AN44">
            <v>6</v>
          </cell>
          <cell r="AO44">
            <v>6</v>
          </cell>
          <cell r="AP44">
            <v>0.75</v>
          </cell>
          <cell r="AQ44">
            <v>0</v>
          </cell>
          <cell r="AR44">
            <v>1</v>
          </cell>
          <cell r="AS44">
            <v>0</v>
          </cell>
        </row>
        <row r="45">
          <cell r="A45" t="str">
            <v>IDN2008</v>
          </cell>
          <cell r="B45" t="str">
            <v>IDN</v>
          </cell>
          <cell r="C45">
            <v>2008</v>
          </cell>
          <cell r="D45">
            <v>3.4126984126984126</v>
          </cell>
          <cell r="E45">
            <v>2.8439153439153437</v>
          </cell>
          <cell r="F45">
            <v>2.9515542328042326</v>
          </cell>
          <cell r="G45">
            <v>4.0753968253968251</v>
          </cell>
          <cell r="H45">
            <v>4.1253968253968258</v>
          </cell>
          <cell r="I45">
            <v>2.75</v>
          </cell>
          <cell r="J45">
            <v>2.958333333333333</v>
          </cell>
          <cell r="K45">
            <v>0</v>
          </cell>
          <cell r="L45">
            <v>5.5</v>
          </cell>
          <cell r="M45">
            <v>2.4761904761904763</v>
          </cell>
          <cell r="N45">
            <v>4.25</v>
          </cell>
          <cell r="O45">
            <v>4.4000000000000004</v>
          </cell>
          <cell r="P45">
            <v>4.25</v>
          </cell>
          <cell r="Q45">
            <v>1.25</v>
          </cell>
          <cell r="R45">
            <v>1.6666666666666665</v>
          </cell>
          <cell r="S45">
            <v>5</v>
          </cell>
          <cell r="T45">
            <v>6</v>
          </cell>
          <cell r="U45">
            <v>0</v>
          </cell>
          <cell r="V45">
            <v>0</v>
          </cell>
          <cell r="W45">
            <v>0</v>
          </cell>
          <cell r="X45">
            <v>2</v>
          </cell>
          <cell r="Y45">
            <v>6</v>
          </cell>
          <cell r="Z45">
            <v>5</v>
          </cell>
          <cell r="AA45">
            <v>6</v>
          </cell>
          <cell r="AB45">
            <v>4</v>
          </cell>
          <cell r="AC45">
            <v>1</v>
          </cell>
          <cell r="AD45">
            <v>6</v>
          </cell>
          <cell r="AE45">
            <v>5</v>
          </cell>
          <cell r="AF45">
            <v>6</v>
          </cell>
          <cell r="AG45">
            <v>4</v>
          </cell>
          <cell r="AH45">
            <v>1</v>
          </cell>
          <cell r="AI45">
            <v>1.5</v>
          </cell>
          <cell r="AJ45">
            <v>2</v>
          </cell>
          <cell r="AK45">
            <v>2</v>
          </cell>
          <cell r="AL45">
            <v>0</v>
          </cell>
          <cell r="AM45">
            <v>0</v>
          </cell>
          <cell r="AN45">
            <v>2</v>
          </cell>
          <cell r="AO45">
            <v>3</v>
          </cell>
          <cell r="AP45">
            <v>0</v>
          </cell>
          <cell r="AQ45">
            <v>0</v>
          </cell>
          <cell r="AR45">
            <v>0</v>
          </cell>
          <cell r="AS45">
            <v>0</v>
          </cell>
        </row>
        <row r="46">
          <cell r="A46" t="str">
            <v>ISR2008</v>
          </cell>
          <cell r="B46" t="str">
            <v>ISR</v>
          </cell>
          <cell r="C46">
            <v>2008</v>
          </cell>
          <cell r="D46">
            <v>1.4553571428571428</v>
          </cell>
          <cell r="E46">
            <v>1.5252976190476188</v>
          </cell>
          <cell r="F46">
            <v>1.9523809523809526</v>
          </cell>
          <cell r="G46">
            <v>2.0357142857142856</v>
          </cell>
          <cell r="H46">
            <v>2.3523809523809525</v>
          </cell>
          <cell r="I46">
            <v>0.875</v>
          </cell>
          <cell r="J46">
            <v>1.5833333333333333</v>
          </cell>
          <cell r="K46">
            <v>1.875</v>
          </cell>
          <cell r="L46">
            <v>2</v>
          </cell>
          <cell r="M46">
            <v>2.8571428571428568</v>
          </cell>
          <cell r="N46">
            <v>1.25</v>
          </cell>
          <cell r="O46">
            <v>2.2000000000000002</v>
          </cell>
          <cell r="P46">
            <v>0</v>
          </cell>
          <cell r="Q46">
            <v>1.75</v>
          </cell>
          <cell r="R46">
            <v>3.1666666666666665</v>
          </cell>
          <cell r="S46">
            <v>4</v>
          </cell>
          <cell r="T46">
            <v>0</v>
          </cell>
          <cell r="U46">
            <v>1</v>
          </cell>
          <cell r="V46">
            <v>2</v>
          </cell>
          <cell r="W46">
            <v>1</v>
          </cell>
          <cell r="X46">
            <v>0</v>
          </cell>
          <cell r="Y46">
            <v>6</v>
          </cell>
          <cell r="Z46">
            <v>6</v>
          </cell>
          <cell r="AA46">
            <v>0</v>
          </cell>
          <cell r="AB46">
            <v>2</v>
          </cell>
          <cell r="AC46">
            <v>1</v>
          </cell>
          <cell r="AD46">
            <v>2</v>
          </cell>
          <cell r="AE46">
            <v>6</v>
          </cell>
          <cell r="AF46">
            <v>0</v>
          </cell>
          <cell r="AG46">
            <v>0</v>
          </cell>
          <cell r="AH46">
            <v>0</v>
          </cell>
          <cell r="AI46">
            <v>0</v>
          </cell>
          <cell r="AJ46">
            <v>2</v>
          </cell>
          <cell r="AK46">
            <v>2</v>
          </cell>
          <cell r="AL46">
            <v>5</v>
          </cell>
          <cell r="AM46">
            <v>0</v>
          </cell>
          <cell r="AN46">
            <v>6</v>
          </cell>
          <cell r="AO46">
            <v>6</v>
          </cell>
          <cell r="AP46">
            <v>4.5</v>
          </cell>
          <cell r="AQ46">
            <v>3</v>
          </cell>
          <cell r="AR46">
            <v>0</v>
          </cell>
          <cell r="AS46">
            <v>0</v>
          </cell>
        </row>
        <row r="47">
          <cell r="A47" t="str">
            <v>RUS2008</v>
          </cell>
          <cell r="B47" t="str">
            <v>RUS</v>
          </cell>
          <cell r="C47">
            <v>2008</v>
          </cell>
          <cell r="D47">
            <v>2.0942460317460316</v>
          </cell>
          <cell r="E47">
            <v>1.9952050264550263</v>
          </cell>
          <cell r="F47">
            <v>1.9639550264550265</v>
          </cell>
          <cell r="G47">
            <v>3.0634920634920633</v>
          </cell>
          <cell r="H47">
            <v>2.8634920634920635</v>
          </cell>
          <cell r="I47">
            <v>1.125</v>
          </cell>
          <cell r="J47">
            <v>1.25</v>
          </cell>
          <cell r="K47">
            <v>1.5</v>
          </cell>
          <cell r="L47">
            <v>3</v>
          </cell>
          <cell r="M47">
            <v>2.1904761904761902</v>
          </cell>
          <cell r="N47">
            <v>4</v>
          </cell>
          <cell r="O47">
            <v>3.4000000000000004</v>
          </cell>
          <cell r="P47">
            <v>1.5</v>
          </cell>
          <cell r="Q47">
            <v>0.75</v>
          </cell>
          <cell r="R47">
            <v>1</v>
          </cell>
          <cell r="S47">
            <v>4</v>
          </cell>
          <cell r="T47">
            <v>2</v>
          </cell>
          <cell r="U47">
            <v>3</v>
          </cell>
          <cell r="V47">
            <v>2</v>
          </cell>
          <cell r="W47">
            <v>1</v>
          </cell>
          <cell r="X47">
            <v>3</v>
          </cell>
          <cell r="Y47">
            <v>3</v>
          </cell>
          <cell r="Z47">
            <v>1</v>
          </cell>
          <cell r="AA47">
            <v>5</v>
          </cell>
          <cell r="AB47">
            <v>4</v>
          </cell>
          <cell r="AC47">
            <v>1</v>
          </cell>
          <cell r="AD47">
            <v>6</v>
          </cell>
          <cell r="AE47">
            <v>1</v>
          </cell>
          <cell r="AF47">
            <v>2</v>
          </cell>
          <cell r="AG47">
            <v>1</v>
          </cell>
          <cell r="AH47">
            <v>1</v>
          </cell>
          <cell r="AI47">
            <v>0</v>
          </cell>
          <cell r="AJ47">
            <v>3</v>
          </cell>
          <cell r="AK47">
            <v>4</v>
          </cell>
          <cell r="AL47">
            <v>0</v>
          </cell>
          <cell r="AM47">
            <v>0</v>
          </cell>
          <cell r="AN47">
            <v>0</v>
          </cell>
          <cell r="AO47">
            <v>3</v>
          </cell>
          <cell r="AP47">
            <v>3</v>
          </cell>
          <cell r="AQ47">
            <v>0</v>
          </cell>
          <cell r="AR47">
            <v>3</v>
          </cell>
          <cell r="AS47">
            <v>0</v>
          </cell>
        </row>
        <row r="48">
          <cell r="A48" t="str">
            <v>SVN2008</v>
          </cell>
          <cell r="B48" t="str">
            <v>SVN</v>
          </cell>
          <cell r="C48">
            <v>2008</v>
          </cell>
          <cell r="D48">
            <v>2.2316468253968251</v>
          </cell>
          <cell r="E48">
            <v>2.4222056878306879</v>
          </cell>
          <cell r="F48">
            <v>2.6183862433862433</v>
          </cell>
          <cell r="G48">
            <v>2.6507936507936507</v>
          </cell>
          <cell r="H48">
            <v>2.4341269841269839</v>
          </cell>
          <cell r="I48">
            <v>1.8125</v>
          </cell>
          <cell r="J48">
            <v>2.5</v>
          </cell>
          <cell r="K48">
            <v>3.375</v>
          </cell>
          <cell r="L48">
            <v>2.75</v>
          </cell>
          <cell r="M48">
            <v>1.9523809523809523</v>
          </cell>
          <cell r="N48">
            <v>3.25</v>
          </cell>
          <cell r="O48">
            <v>2.6</v>
          </cell>
          <cell r="P48">
            <v>1.75</v>
          </cell>
          <cell r="Q48">
            <v>1.875</v>
          </cell>
          <cell r="R48">
            <v>3.25</v>
          </cell>
          <cell r="S48">
            <v>4.5</v>
          </cell>
          <cell r="T48">
            <v>1</v>
          </cell>
          <cell r="U48">
            <v>3</v>
          </cell>
          <cell r="V48">
            <v>3</v>
          </cell>
          <cell r="W48">
            <v>1</v>
          </cell>
          <cell r="X48">
            <v>0</v>
          </cell>
          <cell r="Y48">
            <v>2</v>
          </cell>
          <cell r="Z48">
            <v>3</v>
          </cell>
          <cell r="AA48">
            <v>4</v>
          </cell>
          <cell r="AB48">
            <v>3</v>
          </cell>
          <cell r="AC48">
            <v>2</v>
          </cell>
          <cell r="AD48">
            <v>4</v>
          </cell>
          <cell r="AE48">
            <v>0</v>
          </cell>
          <cell r="AF48">
            <v>2</v>
          </cell>
          <cell r="AG48">
            <v>0</v>
          </cell>
          <cell r="AH48">
            <v>3</v>
          </cell>
          <cell r="AI48">
            <v>0.75</v>
          </cell>
          <cell r="AJ48">
            <v>2</v>
          </cell>
          <cell r="AK48">
            <v>2</v>
          </cell>
          <cell r="AL48">
            <v>4</v>
          </cell>
          <cell r="AM48">
            <v>0</v>
          </cell>
          <cell r="AN48">
            <v>6</v>
          </cell>
          <cell r="AO48">
            <v>6</v>
          </cell>
          <cell r="AP48">
            <v>4.5</v>
          </cell>
          <cell r="AQ48">
            <v>3</v>
          </cell>
          <cell r="AR48">
            <v>3</v>
          </cell>
          <cell r="AS48">
            <v>3</v>
          </cell>
        </row>
        <row r="49">
          <cell r="A49" t="str">
            <v>ZAF2008</v>
          </cell>
          <cell r="B49" t="str">
            <v>ZAF</v>
          </cell>
          <cell r="C49">
            <v>2008</v>
          </cell>
          <cell r="D49">
            <v>1.3293650793650793</v>
          </cell>
          <cell r="E49">
            <v>1.4203042328042328</v>
          </cell>
          <cell r="F49">
            <v>1.4133597883597884</v>
          </cell>
          <cell r="G49">
            <v>2.1587301587301586</v>
          </cell>
          <cell r="H49">
            <v>2.058730158730159</v>
          </cell>
          <cell r="I49">
            <v>0.5</v>
          </cell>
          <cell r="J49">
            <v>0.58333333333333326</v>
          </cell>
          <cell r="K49">
            <v>1.875</v>
          </cell>
          <cell r="L49">
            <v>2.5</v>
          </cell>
          <cell r="M49">
            <v>1.4761904761904761</v>
          </cell>
          <cell r="N49">
            <v>2.5</v>
          </cell>
          <cell r="O49">
            <v>2.2000000000000002</v>
          </cell>
          <cell r="P49">
            <v>0.5</v>
          </cell>
          <cell r="Q49">
            <v>0.5</v>
          </cell>
          <cell r="R49">
            <v>0.66666666666666663</v>
          </cell>
          <cell r="S49">
            <v>3</v>
          </cell>
          <cell r="T49">
            <v>2</v>
          </cell>
          <cell r="U49">
            <v>2</v>
          </cell>
          <cell r="V49">
            <v>2</v>
          </cell>
          <cell r="W49">
            <v>1</v>
          </cell>
          <cell r="X49">
            <v>0</v>
          </cell>
          <cell r="Y49">
            <v>2</v>
          </cell>
          <cell r="Z49">
            <v>2</v>
          </cell>
          <cell r="AA49">
            <v>1</v>
          </cell>
          <cell r="AB49">
            <v>3</v>
          </cell>
          <cell r="AC49">
            <v>2</v>
          </cell>
          <cell r="AD49">
            <v>4</v>
          </cell>
          <cell r="AE49">
            <v>1</v>
          </cell>
          <cell r="AF49">
            <v>0</v>
          </cell>
          <cell r="AG49">
            <v>2</v>
          </cell>
          <cell r="AH49">
            <v>0</v>
          </cell>
          <cell r="AI49">
            <v>0</v>
          </cell>
          <cell r="AJ49">
            <v>2</v>
          </cell>
          <cell r="AK49">
            <v>2</v>
          </cell>
          <cell r="AL49">
            <v>0</v>
          </cell>
          <cell r="AM49">
            <v>0</v>
          </cell>
          <cell r="AN49">
            <v>2</v>
          </cell>
          <cell r="AO49">
            <v>0</v>
          </cell>
          <cell r="AP49">
            <v>4.5</v>
          </cell>
          <cell r="AQ49">
            <v>0</v>
          </cell>
          <cell r="AR49">
            <v>3</v>
          </cell>
          <cell r="AS49">
            <v>0</v>
          </cell>
        </row>
        <row r="50">
          <cell r="A50" t="str">
            <v>SAU2008</v>
          </cell>
          <cell r="B50" t="str">
            <v>SAU</v>
          </cell>
          <cell r="C50">
            <v>2008</v>
          </cell>
          <cell r="D50">
            <v>2.3740079365079363</v>
          </cell>
          <cell r="E50">
            <v>1.978339947089947</v>
          </cell>
          <cell r="F50">
            <v>2.1102843915343916</v>
          </cell>
          <cell r="G50">
            <v>1.3730158730158728</v>
          </cell>
          <cell r="H50">
            <v>1.6063492063492062</v>
          </cell>
          <cell r="I50">
            <v>3.375</v>
          </cell>
          <cell r="J50">
            <v>3.458333333333333</v>
          </cell>
          <cell r="K50">
            <v>0</v>
          </cell>
          <cell r="L50">
            <v>1</v>
          </cell>
          <cell r="M50">
            <v>1.6190476190476188</v>
          </cell>
          <cell r="N50">
            <v>1.5</v>
          </cell>
          <cell r="O50">
            <v>2.2000000000000002</v>
          </cell>
          <cell r="P50">
            <v>1.25</v>
          </cell>
          <cell r="Q50">
            <v>5.5</v>
          </cell>
          <cell r="R50">
            <v>5.6666666666666661</v>
          </cell>
          <cell r="S50">
            <v>2</v>
          </cell>
          <cell r="T50">
            <v>0</v>
          </cell>
          <cell r="U50">
            <v>3</v>
          </cell>
          <cell r="V50">
            <v>2</v>
          </cell>
          <cell r="W50">
            <v>1</v>
          </cell>
          <cell r="X50">
            <v>1</v>
          </cell>
          <cell r="Y50">
            <v>3</v>
          </cell>
          <cell r="Z50">
            <v>0</v>
          </cell>
          <cell r="AA50">
            <v>0</v>
          </cell>
          <cell r="AB50">
            <v>4</v>
          </cell>
          <cell r="AC50">
            <v>0</v>
          </cell>
          <cell r="AD50">
            <v>2</v>
          </cell>
          <cell r="AE50">
            <v>5</v>
          </cell>
          <cell r="AF50">
            <v>0</v>
          </cell>
          <cell r="AG50">
            <v>4</v>
          </cell>
          <cell r="AH50">
            <v>1</v>
          </cell>
          <cell r="AI50">
            <v>6</v>
          </cell>
          <cell r="AJ50">
            <v>4</v>
          </cell>
          <cell r="AK50">
            <v>4</v>
          </cell>
          <cell r="AL50">
            <v>6</v>
          </cell>
          <cell r="AM50">
            <v>6</v>
          </cell>
          <cell r="AN50">
            <v>6</v>
          </cell>
          <cell r="AO50">
            <v>6</v>
          </cell>
          <cell r="AP50">
            <v>0</v>
          </cell>
          <cell r="AQ50">
            <v>0</v>
          </cell>
          <cell r="AR50">
            <v>0</v>
          </cell>
          <cell r="AS50">
            <v>0</v>
          </cell>
        </row>
        <row r="51">
          <cell r="A51" t="str">
            <v>LVA2008</v>
          </cell>
          <cell r="B51" t="str">
            <v>LVA</v>
          </cell>
          <cell r="C51">
            <v>2008</v>
          </cell>
          <cell r="D51" t="str">
            <v>..</v>
          </cell>
          <cell r="E51" t="str">
            <v>..</v>
          </cell>
          <cell r="F51" t="str">
            <v>..</v>
          </cell>
          <cell r="G51" t="str">
            <v>..</v>
          </cell>
          <cell r="H51" t="str">
            <v>..</v>
          </cell>
          <cell r="I51" t="str">
            <v>..</v>
          </cell>
          <cell r="J51" t="str">
            <v>..</v>
          </cell>
          <cell r="K51" t="str">
            <v>..</v>
          </cell>
          <cell r="L51" t="str">
            <v>..</v>
          </cell>
          <cell r="M51" t="str">
            <v>..</v>
          </cell>
          <cell r="N51" t="str">
            <v>..</v>
          </cell>
          <cell r="O51" t="str">
            <v>..</v>
          </cell>
          <cell r="P51" t="str">
            <v>..</v>
          </cell>
          <cell r="Q51" t="str">
            <v>..</v>
          </cell>
          <cell r="R51" t="str">
            <v>..</v>
          </cell>
          <cell r="S51" t="str">
            <v>..</v>
          </cell>
          <cell r="T51" t="str">
            <v>..</v>
          </cell>
          <cell r="U51" t="str">
            <v>..</v>
          </cell>
          <cell r="V51" t="str">
            <v>..</v>
          </cell>
          <cell r="W51" t="str">
            <v>..</v>
          </cell>
          <cell r="X51" t="str">
            <v>..</v>
          </cell>
          <cell r="Y51" t="str">
            <v>..</v>
          </cell>
          <cell r="Z51" t="str">
            <v>..</v>
          </cell>
          <cell r="AA51" t="str">
            <v>..</v>
          </cell>
          <cell r="AB51" t="str">
            <v>..</v>
          </cell>
          <cell r="AC51" t="str">
            <v>..</v>
          </cell>
          <cell r="AD51" t="str">
            <v>..</v>
          </cell>
          <cell r="AE51" t="str">
            <v>..</v>
          </cell>
          <cell r="AF51" t="str">
            <v>..</v>
          </cell>
          <cell r="AG51" t="str">
            <v>..</v>
          </cell>
          <cell r="AH51" t="str">
            <v>..</v>
          </cell>
          <cell r="AI51" t="str">
            <v>..</v>
          </cell>
          <cell r="AJ51" t="str">
            <v>..</v>
          </cell>
          <cell r="AK51" t="str">
            <v>..</v>
          </cell>
          <cell r="AL51" t="str">
            <v>..</v>
          </cell>
          <cell r="AM51" t="str">
            <v>..</v>
          </cell>
          <cell r="AN51" t="str">
            <v>..</v>
          </cell>
          <cell r="AO51" t="str">
            <v>..</v>
          </cell>
          <cell r="AP51" t="str">
            <v>..</v>
          </cell>
          <cell r="AQ51" t="str">
            <v>..</v>
          </cell>
          <cell r="AR51" t="str">
            <v>..</v>
          </cell>
          <cell r="AS51" t="str">
            <v>..</v>
          </cell>
        </row>
        <row r="52">
          <cell r="A52" t="str">
            <v>ARG2008</v>
          </cell>
          <cell r="B52" t="str">
            <v>ARG</v>
          </cell>
          <cell r="C52">
            <v>2008</v>
          </cell>
          <cell r="D52" t="str">
            <v>..</v>
          </cell>
          <cell r="E52" t="str">
            <v>..</v>
          </cell>
          <cell r="F52" t="str">
            <v>..</v>
          </cell>
          <cell r="G52" t="str">
            <v>..</v>
          </cell>
          <cell r="H52" t="str">
            <v>..</v>
          </cell>
          <cell r="I52" t="str">
            <v>..</v>
          </cell>
          <cell r="J52" t="str">
            <v>..</v>
          </cell>
          <cell r="K52" t="str">
            <v>..</v>
          </cell>
          <cell r="L52" t="str">
            <v>..</v>
          </cell>
          <cell r="M52" t="str">
            <v>..</v>
          </cell>
          <cell r="N52" t="str">
            <v>..</v>
          </cell>
          <cell r="O52" t="str">
            <v>..</v>
          </cell>
          <cell r="P52" t="str">
            <v>..</v>
          </cell>
          <cell r="Q52" t="str">
            <v>..</v>
          </cell>
          <cell r="R52" t="str">
            <v>..</v>
          </cell>
          <cell r="S52" t="str">
            <v>..</v>
          </cell>
          <cell r="T52" t="str">
            <v>..</v>
          </cell>
          <cell r="U52" t="str">
            <v>..</v>
          </cell>
          <cell r="V52" t="str">
            <v>..</v>
          </cell>
          <cell r="W52" t="str">
            <v>..</v>
          </cell>
          <cell r="X52" t="str">
            <v>..</v>
          </cell>
          <cell r="Y52" t="str">
            <v>..</v>
          </cell>
          <cell r="Z52" t="str">
            <v>..</v>
          </cell>
          <cell r="AA52" t="str">
            <v>..</v>
          </cell>
          <cell r="AB52" t="str">
            <v>..</v>
          </cell>
          <cell r="AC52" t="str">
            <v>..</v>
          </cell>
          <cell r="AD52" t="str">
            <v>..</v>
          </cell>
          <cell r="AE52" t="str">
            <v>..</v>
          </cell>
          <cell r="AF52" t="str">
            <v>..</v>
          </cell>
          <cell r="AG52" t="str">
            <v>..</v>
          </cell>
          <cell r="AH52" t="str">
            <v>..</v>
          </cell>
          <cell r="AI52" t="str">
            <v>..</v>
          </cell>
          <cell r="AJ52" t="str">
            <v>..</v>
          </cell>
          <cell r="AK52" t="str">
            <v>..</v>
          </cell>
          <cell r="AL52" t="str">
            <v>..</v>
          </cell>
          <cell r="AM52" t="str">
            <v>..</v>
          </cell>
          <cell r="AN52" t="str">
            <v>..</v>
          </cell>
          <cell r="AO52" t="str">
            <v>..</v>
          </cell>
          <cell r="AP52" t="str">
            <v>..</v>
          </cell>
          <cell r="AQ52" t="str">
            <v>..</v>
          </cell>
          <cell r="AR52" t="str">
            <v>..</v>
          </cell>
          <cell r="AS52" t="str">
            <v>..</v>
          </cell>
        </row>
        <row r="53">
          <cell r="A53" t="str">
            <v>AUS2012</v>
          </cell>
          <cell r="B53" t="str">
            <v>AUS</v>
          </cell>
          <cell r="C53">
            <v>2012</v>
          </cell>
          <cell r="D53">
            <v>1.2708333333333335</v>
          </cell>
          <cell r="E53">
            <v>1.5381944444444446</v>
          </cell>
          <cell r="F53">
            <v>1.5937500000000002</v>
          </cell>
          <cell r="G53">
            <v>1.6666666666666667</v>
          </cell>
          <cell r="H53">
            <v>1.6333333333333335</v>
          </cell>
          <cell r="I53">
            <v>0.875</v>
          </cell>
          <cell r="J53">
            <v>1.0416666666666665</v>
          </cell>
          <cell r="K53">
            <v>2.875</v>
          </cell>
          <cell r="L53">
            <v>1.5</v>
          </cell>
          <cell r="M53">
            <v>1</v>
          </cell>
          <cell r="N53">
            <v>2.5</v>
          </cell>
          <cell r="O53">
            <v>2.4</v>
          </cell>
          <cell r="P53">
            <v>1.25</v>
          </cell>
          <cell r="Q53">
            <v>0.5</v>
          </cell>
          <cell r="R53">
            <v>0.83333333333333326</v>
          </cell>
          <cell r="S53">
            <v>2</v>
          </cell>
          <cell r="T53">
            <v>1</v>
          </cell>
          <cell r="U53">
            <v>1</v>
          </cell>
          <cell r="V53">
            <v>1</v>
          </cell>
          <cell r="W53">
            <v>1</v>
          </cell>
          <cell r="X53">
            <v>0</v>
          </cell>
          <cell r="Y53">
            <v>2</v>
          </cell>
          <cell r="Z53">
            <v>1</v>
          </cell>
          <cell r="AA53">
            <v>4</v>
          </cell>
          <cell r="AB53">
            <v>3</v>
          </cell>
          <cell r="AC53">
            <v>1</v>
          </cell>
          <cell r="AD53">
            <v>2</v>
          </cell>
          <cell r="AE53">
            <v>2</v>
          </cell>
          <cell r="AF53">
            <v>0</v>
          </cell>
          <cell r="AG53">
            <v>5</v>
          </cell>
          <cell r="AH53">
            <v>0</v>
          </cell>
          <cell r="AI53">
            <v>0</v>
          </cell>
          <cell r="AJ53">
            <v>2</v>
          </cell>
          <cell r="AK53">
            <v>2</v>
          </cell>
          <cell r="AL53">
            <v>0</v>
          </cell>
          <cell r="AM53">
            <v>0</v>
          </cell>
          <cell r="AN53">
            <v>0</v>
          </cell>
          <cell r="AO53">
            <v>3</v>
          </cell>
          <cell r="AP53">
            <v>4.5</v>
          </cell>
          <cell r="AQ53">
            <v>6</v>
          </cell>
          <cell r="AR53">
            <v>1</v>
          </cell>
          <cell r="AS53">
            <v>0</v>
          </cell>
        </row>
        <row r="54">
          <cell r="A54" t="str">
            <v>AUT2012</v>
          </cell>
          <cell r="B54" t="str">
            <v>AUT</v>
          </cell>
          <cell r="C54">
            <v>2012</v>
          </cell>
          <cell r="D54">
            <v>1.8407738095238095</v>
          </cell>
          <cell r="E54">
            <v>2.0756448412698409</v>
          </cell>
          <cell r="F54">
            <v>2.3273809523809521</v>
          </cell>
          <cell r="G54">
            <v>2.3690476190476191</v>
          </cell>
          <cell r="H54">
            <v>2.1190476190476191</v>
          </cell>
          <cell r="I54">
            <v>1.3125</v>
          </cell>
          <cell r="J54">
            <v>2.1666666666666665</v>
          </cell>
          <cell r="K54">
            <v>3.25</v>
          </cell>
          <cell r="L54">
            <v>2.5</v>
          </cell>
          <cell r="M54">
            <v>0.85714285714285698</v>
          </cell>
          <cell r="N54">
            <v>3.75</v>
          </cell>
          <cell r="O54">
            <v>3</v>
          </cell>
          <cell r="P54">
            <v>1.75</v>
          </cell>
          <cell r="Q54">
            <v>0.875</v>
          </cell>
          <cell r="R54">
            <v>2.583333333333333</v>
          </cell>
          <cell r="S54">
            <v>4</v>
          </cell>
          <cell r="T54">
            <v>1</v>
          </cell>
          <cell r="U54">
            <v>3</v>
          </cell>
          <cell r="V54">
            <v>2</v>
          </cell>
          <cell r="W54">
            <v>1</v>
          </cell>
          <cell r="X54">
            <v>0</v>
          </cell>
          <cell r="Y54">
            <v>0</v>
          </cell>
          <cell r="Z54">
            <v>0</v>
          </cell>
          <cell r="AA54">
            <v>2</v>
          </cell>
          <cell r="AB54">
            <v>6</v>
          </cell>
          <cell r="AC54">
            <v>1</v>
          </cell>
          <cell r="AD54">
            <v>6</v>
          </cell>
          <cell r="AE54">
            <v>0</v>
          </cell>
          <cell r="AF54">
            <v>1</v>
          </cell>
          <cell r="AG54">
            <v>5</v>
          </cell>
          <cell r="AH54">
            <v>0</v>
          </cell>
          <cell r="AI54">
            <v>0.75</v>
          </cell>
          <cell r="AJ54">
            <v>2</v>
          </cell>
          <cell r="AK54">
            <v>4</v>
          </cell>
          <cell r="AL54">
            <v>0</v>
          </cell>
          <cell r="AM54">
            <v>0</v>
          </cell>
          <cell r="AN54">
            <v>6</v>
          </cell>
          <cell r="AO54">
            <v>6</v>
          </cell>
          <cell r="AP54">
            <v>6</v>
          </cell>
          <cell r="AQ54">
            <v>3</v>
          </cell>
          <cell r="AR54">
            <v>1</v>
          </cell>
          <cell r="AS54">
            <v>3</v>
          </cell>
        </row>
        <row r="55">
          <cell r="A55" t="str">
            <v>BEL2012</v>
          </cell>
          <cell r="B55" t="str">
            <v>BEL</v>
          </cell>
          <cell r="C55">
            <v>2012</v>
          </cell>
          <cell r="D55">
            <v>2.0922619047619047</v>
          </cell>
          <cell r="E55">
            <v>2.597718253968254</v>
          </cell>
          <cell r="F55">
            <v>2.7261904761904763</v>
          </cell>
          <cell r="G55">
            <v>1.8095238095238095</v>
          </cell>
          <cell r="H55">
            <v>2.0761904761904764</v>
          </cell>
          <cell r="I55">
            <v>2.375</v>
          </cell>
          <cell r="J55">
            <v>2.416666666666667</v>
          </cell>
          <cell r="K55">
            <v>5.125</v>
          </cell>
          <cell r="L55">
            <v>2</v>
          </cell>
          <cell r="M55">
            <v>2.4285714285714284</v>
          </cell>
          <cell r="N55">
            <v>1</v>
          </cell>
          <cell r="O55">
            <v>1.8</v>
          </cell>
          <cell r="P55">
            <v>1</v>
          </cell>
          <cell r="Q55">
            <v>3.75</v>
          </cell>
          <cell r="R55">
            <v>3.8333333333333335</v>
          </cell>
          <cell r="S55">
            <v>2</v>
          </cell>
          <cell r="T55">
            <v>2</v>
          </cell>
          <cell r="U55">
            <v>6</v>
          </cell>
          <cell r="V55">
            <v>5</v>
          </cell>
          <cell r="W55">
            <v>6</v>
          </cell>
          <cell r="X55">
            <v>0</v>
          </cell>
          <cell r="Y55">
            <v>0</v>
          </cell>
          <cell r="Z55">
            <v>0</v>
          </cell>
          <cell r="AA55">
            <v>0</v>
          </cell>
          <cell r="AB55">
            <v>4</v>
          </cell>
          <cell r="AC55">
            <v>0</v>
          </cell>
          <cell r="AD55">
            <v>0</v>
          </cell>
          <cell r="AE55">
            <v>5</v>
          </cell>
          <cell r="AF55">
            <v>0</v>
          </cell>
          <cell r="AG55">
            <v>2</v>
          </cell>
          <cell r="AH55">
            <v>2</v>
          </cell>
          <cell r="AI55">
            <v>3</v>
          </cell>
          <cell r="AJ55">
            <v>4</v>
          </cell>
          <cell r="AK55">
            <v>2</v>
          </cell>
          <cell r="AL55">
            <v>5</v>
          </cell>
          <cell r="AM55">
            <v>0</v>
          </cell>
          <cell r="AN55">
            <v>2</v>
          </cell>
          <cell r="AO55">
            <v>6</v>
          </cell>
          <cell r="AP55">
            <v>4.5</v>
          </cell>
          <cell r="AQ55">
            <v>6</v>
          </cell>
          <cell r="AR55">
            <v>4</v>
          </cell>
          <cell r="AS55">
            <v>6</v>
          </cell>
        </row>
        <row r="56">
          <cell r="A56" t="str">
            <v>CAN2012</v>
          </cell>
          <cell r="B56" t="str">
            <v>CAN</v>
          </cell>
          <cell r="C56">
            <v>2012</v>
          </cell>
          <cell r="D56">
            <v>0.58531746031746024</v>
          </cell>
          <cell r="E56">
            <v>0.98255621693121697</v>
          </cell>
          <cell r="F56">
            <v>0.96588955026455026</v>
          </cell>
          <cell r="G56">
            <v>0.92063492063492058</v>
          </cell>
          <cell r="H56">
            <v>0.92063492063492058</v>
          </cell>
          <cell r="I56">
            <v>0.25</v>
          </cell>
          <cell r="J56">
            <v>0.21</v>
          </cell>
          <cell r="K56">
            <v>2.96875</v>
          </cell>
          <cell r="L56">
            <v>1</v>
          </cell>
          <cell r="M56">
            <v>0.76190476190476186</v>
          </cell>
          <cell r="N56">
            <v>1</v>
          </cell>
          <cell r="O56">
            <v>1</v>
          </cell>
          <cell r="P56">
            <v>0</v>
          </cell>
          <cell r="Q56">
            <v>0.5</v>
          </cell>
          <cell r="R56">
            <v>0.42</v>
          </cell>
          <cell r="S56">
            <v>2</v>
          </cell>
          <cell r="T56">
            <v>0</v>
          </cell>
          <cell r="U56">
            <v>1</v>
          </cell>
          <cell r="V56">
            <v>2</v>
          </cell>
          <cell r="W56">
            <v>1</v>
          </cell>
          <cell r="X56">
            <v>0</v>
          </cell>
          <cell r="Y56">
            <v>0</v>
          </cell>
          <cell r="Z56">
            <v>1</v>
          </cell>
          <cell r="AA56">
            <v>0</v>
          </cell>
          <cell r="AB56" t="str">
            <v>..</v>
          </cell>
          <cell r="AC56" t="str">
            <v>..</v>
          </cell>
          <cell r="AD56">
            <v>2</v>
          </cell>
          <cell r="AE56">
            <v>1</v>
          </cell>
          <cell r="AF56">
            <v>0</v>
          </cell>
          <cell r="AG56">
            <v>0</v>
          </cell>
          <cell r="AH56">
            <v>0</v>
          </cell>
          <cell r="AI56">
            <v>0</v>
          </cell>
          <cell r="AJ56">
            <v>2</v>
          </cell>
          <cell r="AK56">
            <v>2</v>
          </cell>
          <cell r="AL56">
            <v>0</v>
          </cell>
          <cell r="AM56">
            <v>0</v>
          </cell>
          <cell r="AN56">
            <v>0.52</v>
          </cell>
          <cell r="AO56">
            <v>0</v>
          </cell>
          <cell r="AP56">
            <v>2.7450000000000001</v>
          </cell>
          <cell r="AQ56">
            <v>4.29</v>
          </cell>
          <cell r="AR56">
            <v>4</v>
          </cell>
          <cell r="AS56">
            <v>0.84000000000000008</v>
          </cell>
        </row>
        <row r="57">
          <cell r="A57" t="str">
            <v>CZE2012</v>
          </cell>
          <cell r="B57" t="str">
            <v>CZE</v>
          </cell>
          <cell r="C57">
            <v>2012</v>
          </cell>
          <cell r="D57">
            <v>2.181051587301587</v>
          </cell>
          <cell r="E57">
            <v>2.1717096560846558</v>
          </cell>
          <cell r="F57">
            <v>2.4373346560846558</v>
          </cell>
          <cell r="G57">
            <v>2.9246031746031744</v>
          </cell>
          <cell r="H57">
            <v>2.8746031746031746</v>
          </cell>
          <cell r="I57">
            <v>1.4375</v>
          </cell>
          <cell r="J57">
            <v>2.125</v>
          </cell>
          <cell r="K57">
            <v>2.125</v>
          </cell>
          <cell r="L57">
            <v>3.5</v>
          </cell>
          <cell r="M57">
            <v>2.5238095238095237</v>
          </cell>
          <cell r="N57">
            <v>2.75</v>
          </cell>
          <cell r="O57">
            <v>2.6</v>
          </cell>
          <cell r="P57">
            <v>1</v>
          </cell>
          <cell r="Q57">
            <v>1.875</v>
          </cell>
          <cell r="R57">
            <v>3.25</v>
          </cell>
          <cell r="S57">
            <v>4</v>
          </cell>
          <cell r="T57">
            <v>3</v>
          </cell>
          <cell r="U57">
            <v>6</v>
          </cell>
          <cell r="V57">
            <v>4</v>
          </cell>
          <cell r="W57">
            <v>1</v>
          </cell>
          <cell r="X57">
            <v>1</v>
          </cell>
          <cell r="Y57">
            <v>3</v>
          </cell>
          <cell r="Z57">
            <v>1</v>
          </cell>
          <cell r="AA57">
            <v>0</v>
          </cell>
          <cell r="AB57">
            <v>4</v>
          </cell>
          <cell r="AC57">
            <v>1</v>
          </cell>
          <cell r="AD57">
            <v>6</v>
          </cell>
          <cell r="AE57">
            <v>2</v>
          </cell>
          <cell r="AF57">
            <v>0</v>
          </cell>
          <cell r="AG57">
            <v>3</v>
          </cell>
          <cell r="AH57">
            <v>1</v>
          </cell>
          <cell r="AI57">
            <v>0.75</v>
          </cell>
          <cell r="AJ57">
            <v>2</v>
          </cell>
          <cell r="AK57">
            <v>2</v>
          </cell>
          <cell r="AL57">
            <v>4</v>
          </cell>
          <cell r="AM57">
            <v>0</v>
          </cell>
          <cell r="AN57">
            <v>6</v>
          </cell>
          <cell r="AO57">
            <v>6</v>
          </cell>
          <cell r="AP57">
            <v>4.5</v>
          </cell>
          <cell r="AQ57">
            <v>3</v>
          </cell>
          <cell r="AR57">
            <v>1</v>
          </cell>
          <cell r="AS57">
            <v>0</v>
          </cell>
        </row>
        <row r="58">
          <cell r="A58" t="str">
            <v>DNK2012</v>
          </cell>
          <cell r="B58" t="str">
            <v>DNK</v>
          </cell>
          <cell r="C58">
            <v>2012</v>
          </cell>
          <cell r="D58">
            <v>1.7867063492063491</v>
          </cell>
          <cell r="E58">
            <v>1.9680886243386242</v>
          </cell>
          <cell r="F58">
            <v>2.1000330687830684</v>
          </cell>
          <cell r="G58">
            <v>2.1984126984126982</v>
          </cell>
          <cell r="H58">
            <v>2.0984126984126985</v>
          </cell>
          <cell r="I58">
            <v>1.375</v>
          </cell>
          <cell r="J58">
            <v>1.7916666666666665</v>
          </cell>
          <cell r="K58">
            <v>2.875</v>
          </cell>
          <cell r="L58">
            <v>3</v>
          </cell>
          <cell r="M58">
            <v>2.0952380952380949</v>
          </cell>
          <cell r="N58">
            <v>1.5</v>
          </cell>
          <cell r="O58">
            <v>1.2000000000000002</v>
          </cell>
          <cell r="P58">
            <v>2.25</v>
          </cell>
          <cell r="Q58">
            <v>0.5</v>
          </cell>
          <cell r="R58">
            <v>1.3333333333333333</v>
          </cell>
          <cell r="S58">
            <v>4</v>
          </cell>
          <cell r="T58">
            <v>2</v>
          </cell>
          <cell r="U58">
            <v>5</v>
          </cell>
          <cell r="V58">
            <v>5</v>
          </cell>
          <cell r="W58">
            <v>2</v>
          </cell>
          <cell r="X58">
            <v>0</v>
          </cell>
          <cell r="Y58">
            <v>1</v>
          </cell>
          <cell r="Z58">
            <v>1</v>
          </cell>
          <cell r="AA58">
            <v>0</v>
          </cell>
          <cell r="AB58">
            <v>3</v>
          </cell>
          <cell r="AC58">
            <v>1</v>
          </cell>
          <cell r="AD58">
            <v>2</v>
          </cell>
          <cell r="AE58">
            <v>0</v>
          </cell>
          <cell r="AF58">
            <v>1</v>
          </cell>
          <cell r="AG58">
            <v>4</v>
          </cell>
          <cell r="AH58">
            <v>3</v>
          </cell>
          <cell r="AI58">
            <v>0</v>
          </cell>
          <cell r="AJ58">
            <v>2</v>
          </cell>
          <cell r="AK58">
            <v>2</v>
          </cell>
          <cell r="AL58">
            <v>0</v>
          </cell>
          <cell r="AM58">
            <v>0</v>
          </cell>
          <cell r="AN58">
            <v>0</v>
          </cell>
          <cell r="AO58">
            <v>6</v>
          </cell>
          <cell r="AP58">
            <v>4.5</v>
          </cell>
          <cell r="AQ58">
            <v>3</v>
          </cell>
          <cell r="AR58">
            <v>1</v>
          </cell>
          <cell r="AS58">
            <v>3</v>
          </cell>
        </row>
        <row r="59">
          <cell r="A59" t="str">
            <v>FIN2012</v>
          </cell>
          <cell r="B59" t="str">
            <v>FIN</v>
          </cell>
          <cell r="C59">
            <v>2012</v>
          </cell>
          <cell r="D59">
            <v>1.8645833333333333</v>
          </cell>
          <cell r="E59">
            <v>1.8246527777777775</v>
          </cell>
          <cell r="F59">
            <v>2.0451388888888888</v>
          </cell>
          <cell r="G59">
            <v>2.1666666666666665</v>
          </cell>
          <cell r="H59">
            <v>2.3833333333333333</v>
          </cell>
          <cell r="I59">
            <v>1.5625</v>
          </cell>
          <cell r="J59">
            <v>1.875</v>
          </cell>
          <cell r="K59">
            <v>1.625</v>
          </cell>
          <cell r="L59">
            <v>2.75</v>
          </cell>
          <cell r="M59">
            <v>1</v>
          </cell>
          <cell r="N59">
            <v>2.75</v>
          </cell>
          <cell r="O59">
            <v>3.4000000000000004</v>
          </cell>
          <cell r="P59">
            <v>2</v>
          </cell>
          <cell r="Q59">
            <v>1.125</v>
          </cell>
          <cell r="R59">
            <v>1.75</v>
          </cell>
          <cell r="S59">
            <v>3.5</v>
          </cell>
          <cell r="T59">
            <v>2</v>
          </cell>
          <cell r="U59">
            <v>2</v>
          </cell>
          <cell r="V59">
            <v>2</v>
          </cell>
          <cell r="W59">
            <v>3</v>
          </cell>
          <cell r="X59">
            <v>0</v>
          </cell>
          <cell r="Y59">
            <v>0</v>
          </cell>
          <cell r="Z59">
            <v>0</v>
          </cell>
          <cell r="AA59">
            <v>4</v>
          </cell>
          <cell r="AB59">
            <v>4</v>
          </cell>
          <cell r="AC59">
            <v>3</v>
          </cell>
          <cell r="AD59">
            <v>0</v>
          </cell>
          <cell r="AE59">
            <v>6</v>
          </cell>
          <cell r="AF59">
            <v>2</v>
          </cell>
          <cell r="AG59">
            <v>4</v>
          </cell>
          <cell r="AH59">
            <v>0</v>
          </cell>
          <cell r="AI59">
            <v>0.75</v>
          </cell>
          <cell r="AJ59">
            <v>2</v>
          </cell>
          <cell r="AK59">
            <v>4</v>
          </cell>
          <cell r="AL59">
            <v>1</v>
          </cell>
          <cell r="AM59">
            <v>0</v>
          </cell>
          <cell r="AN59">
            <v>0</v>
          </cell>
          <cell r="AO59">
            <v>6</v>
          </cell>
          <cell r="AP59">
            <v>4.5</v>
          </cell>
          <cell r="AQ59">
            <v>0</v>
          </cell>
          <cell r="AR59">
            <v>2</v>
          </cell>
          <cell r="AS59">
            <v>0</v>
          </cell>
        </row>
        <row r="60">
          <cell r="A60" t="str">
            <v>FRA2012</v>
          </cell>
          <cell r="B60" t="str">
            <v>FRA</v>
          </cell>
          <cell r="C60">
            <v>2012</v>
          </cell>
          <cell r="D60">
            <v>3.0049603174603172</v>
          </cell>
          <cell r="E60">
            <v>3.0666335978835981</v>
          </cell>
          <cell r="F60">
            <v>3.2089947089947088</v>
          </cell>
          <cell r="G60">
            <v>2.3849206349206349</v>
          </cell>
          <cell r="H60">
            <v>2.6015873015873017</v>
          </cell>
          <cell r="I60">
            <v>3.625</v>
          </cell>
          <cell r="J60">
            <v>3.75</v>
          </cell>
          <cell r="K60">
            <v>3.375</v>
          </cell>
          <cell r="L60">
            <v>2.5</v>
          </cell>
          <cell r="M60">
            <v>1.9047619047619047</v>
          </cell>
          <cell r="N60">
            <v>2.75</v>
          </cell>
          <cell r="O60">
            <v>3.4000000000000004</v>
          </cell>
          <cell r="P60">
            <v>4</v>
          </cell>
          <cell r="Q60">
            <v>3.25</v>
          </cell>
          <cell r="R60">
            <v>3.5</v>
          </cell>
          <cell r="S60">
            <v>3</v>
          </cell>
          <cell r="T60">
            <v>2</v>
          </cell>
          <cell r="U60">
            <v>3</v>
          </cell>
          <cell r="V60">
            <v>4</v>
          </cell>
          <cell r="W60">
            <v>1</v>
          </cell>
          <cell r="X60">
            <v>0</v>
          </cell>
          <cell r="Y60">
            <v>2</v>
          </cell>
          <cell r="Z60">
            <v>2</v>
          </cell>
          <cell r="AA60">
            <v>4</v>
          </cell>
          <cell r="AB60">
            <v>4</v>
          </cell>
          <cell r="AC60">
            <v>3</v>
          </cell>
          <cell r="AD60">
            <v>0</v>
          </cell>
          <cell r="AE60">
            <v>6</v>
          </cell>
          <cell r="AF60">
            <v>4</v>
          </cell>
          <cell r="AG60">
            <v>4</v>
          </cell>
          <cell r="AH60">
            <v>4</v>
          </cell>
          <cell r="AI60">
            <v>3</v>
          </cell>
          <cell r="AJ60">
            <v>4</v>
          </cell>
          <cell r="AK60">
            <v>4</v>
          </cell>
          <cell r="AL60">
            <v>3</v>
          </cell>
          <cell r="AM60">
            <v>3</v>
          </cell>
          <cell r="AN60">
            <v>2</v>
          </cell>
          <cell r="AO60">
            <v>6</v>
          </cell>
          <cell r="AP60">
            <v>4.5</v>
          </cell>
          <cell r="AQ60">
            <v>3</v>
          </cell>
          <cell r="AR60">
            <v>3</v>
          </cell>
          <cell r="AS60">
            <v>3</v>
          </cell>
        </row>
        <row r="61">
          <cell r="A61" t="str">
            <v>DEU2012</v>
          </cell>
          <cell r="B61" t="str">
            <v>DEU</v>
          </cell>
          <cell r="C61">
            <v>2012</v>
          </cell>
          <cell r="D61">
            <v>1.9345238095238095</v>
          </cell>
          <cell r="E61">
            <v>2.2162698412698414</v>
          </cell>
          <cell r="F61">
            <v>2.3794642857142851</v>
          </cell>
          <cell r="G61">
            <v>2.8690476190476191</v>
          </cell>
          <cell r="H61">
            <v>2.7190476190476187</v>
          </cell>
          <cell r="I61">
            <v>1</v>
          </cell>
          <cell r="J61">
            <v>1.5416666666666665</v>
          </cell>
          <cell r="K61">
            <v>3.625</v>
          </cell>
          <cell r="L61">
            <v>3.5</v>
          </cell>
          <cell r="M61">
            <v>1.857142857142857</v>
          </cell>
          <cell r="N61">
            <v>3.25</v>
          </cell>
          <cell r="O61">
            <v>2.8000000000000003</v>
          </cell>
          <cell r="P61">
            <v>0.75</v>
          </cell>
          <cell r="Q61">
            <v>1.25</v>
          </cell>
          <cell r="R61">
            <v>2.333333333333333</v>
          </cell>
          <cell r="S61">
            <v>5</v>
          </cell>
          <cell r="T61">
            <v>2</v>
          </cell>
          <cell r="U61">
            <v>3</v>
          </cell>
          <cell r="V61">
            <v>2</v>
          </cell>
          <cell r="W61">
            <v>4</v>
          </cell>
          <cell r="X61">
            <v>1</v>
          </cell>
          <cell r="Y61">
            <v>1</v>
          </cell>
          <cell r="Z61">
            <v>1</v>
          </cell>
          <cell r="AA61">
            <v>4</v>
          </cell>
          <cell r="AB61">
            <v>3</v>
          </cell>
          <cell r="AC61">
            <v>3</v>
          </cell>
          <cell r="AD61">
            <v>3</v>
          </cell>
          <cell r="AE61">
            <v>1</v>
          </cell>
          <cell r="AF61">
            <v>0</v>
          </cell>
          <cell r="AG61">
            <v>2</v>
          </cell>
          <cell r="AH61">
            <v>1</v>
          </cell>
          <cell r="AI61">
            <v>1.5</v>
          </cell>
          <cell r="AJ61">
            <v>2</v>
          </cell>
          <cell r="AK61">
            <v>4</v>
          </cell>
          <cell r="AL61">
            <v>0</v>
          </cell>
          <cell r="AM61">
            <v>0</v>
          </cell>
          <cell r="AN61">
            <v>6</v>
          </cell>
          <cell r="AO61">
            <v>3</v>
          </cell>
          <cell r="AP61">
            <v>6</v>
          </cell>
          <cell r="AQ61">
            <v>3</v>
          </cell>
          <cell r="AR61">
            <v>1</v>
          </cell>
          <cell r="AS61">
            <v>4.5</v>
          </cell>
        </row>
        <row r="62">
          <cell r="A62" t="str">
            <v>GRC2012</v>
          </cell>
          <cell r="B62" t="str">
            <v>GRC</v>
          </cell>
          <cell r="C62">
            <v>2012</v>
          </cell>
          <cell r="D62">
            <v>2.208333333333333</v>
          </cell>
          <cell r="E62">
            <v>2.3819444444444442</v>
          </cell>
          <cell r="F62">
            <v>2.6412037037037033</v>
          </cell>
          <cell r="G62">
            <v>2.1666666666666665</v>
          </cell>
          <cell r="H62">
            <v>2.1222222222222222</v>
          </cell>
          <cell r="I62">
            <v>2.25</v>
          </cell>
          <cell r="J62">
            <v>2.9166666666666665</v>
          </cell>
          <cell r="K62">
            <v>3.25</v>
          </cell>
          <cell r="L62">
            <v>2.5</v>
          </cell>
          <cell r="M62">
            <v>1.3333333333333333</v>
          </cell>
          <cell r="N62">
            <v>2.6666666666666665</v>
          </cell>
          <cell r="O62">
            <v>2.5333333333333332</v>
          </cell>
          <cell r="P62">
            <v>3</v>
          </cell>
          <cell r="Q62">
            <v>1.5</v>
          </cell>
          <cell r="R62">
            <v>2.833333333333333</v>
          </cell>
          <cell r="S62">
            <v>4</v>
          </cell>
          <cell r="T62">
            <v>1</v>
          </cell>
          <cell r="U62">
            <v>0</v>
          </cell>
          <cell r="V62">
            <v>2</v>
          </cell>
          <cell r="W62">
            <v>2</v>
          </cell>
          <cell r="X62">
            <v>0</v>
          </cell>
          <cell r="Y62">
            <v>2</v>
          </cell>
          <cell r="Z62">
            <v>2</v>
          </cell>
          <cell r="AA62">
            <v>1</v>
          </cell>
          <cell r="AB62">
            <v>3</v>
          </cell>
          <cell r="AC62" t="str">
            <v>..</v>
          </cell>
          <cell r="AD62">
            <v>4</v>
          </cell>
          <cell r="AE62">
            <v>2</v>
          </cell>
          <cell r="AF62">
            <v>4</v>
          </cell>
          <cell r="AG62">
            <v>3</v>
          </cell>
          <cell r="AH62">
            <v>1</v>
          </cell>
          <cell r="AI62">
            <v>1.5</v>
          </cell>
          <cell r="AJ62">
            <v>2</v>
          </cell>
          <cell r="AK62">
            <v>2</v>
          </cell>
          <cell r="AL62">
            <v>1</v>
          </cell>
          <cell r="AM62">
            <v>1</v>
          </cell>
          <cell r="AN62">
            <v>5</v>
          </cell>
          <cell r="AO62">
            <v>6</v>
          </cell>
          <cell r="AP62">
            <v>6</v>
          </cell>
          <cell r="AQ62">
            <v>3</v>
          </cell>
          <cell r="AR62">
            <v>1</v>
          </cell>
          <cell r="AS62">
            <v>3</v>
          </cell>
        </row>
        <row r="63">
          <cell r="A63" t="str">
            <v>HUN2012</v>
          </cell>
          <cell r="B63" t="str">
            <v>HUN</v>
          </cell>
          <cell r="C63">
            <v>2012</v>
          </cell>
          <cell r="D63">
            <v>1.626984126984127</v>
          </cell>
          <cell r="E63">
            <v>1.9183201058201058</v>
          </cell>
          <cell r="F63">
            <v>2.1544312169312168</v>
          </cell>
          <cell r="G63">
            <v>2.003968253968254</v>
          </cell>
          <cell r="H63">
            <v>1.8206349206349206</v>
          </cell>
          <cell r="I63">
            <v>1.25</v>
          </cell>
          <cell r="J63">
            <v>2</v>
          </cell>
          <cell r="K63">
            <v>3.375</v>
          </cell>
          <cell r="L63">
            <v>1.5</v>
          </cell>
          <cell r="M63">
            <v>1.7619047619047619</v>
          </cell>
          <cell r="N63">
            <v>2.75</v>
          </cell>
          <cell r="O63">
            <v>2.2000000000000002</v>
          </cell>
          <cell r="P63">
            <v>1.75</v>
          </cell>
          <cell r="Q63">
            <v>0.75</v>
          </cell>
          <cell r="R63">
            <v>2.25</v>
          </cell>
          <cell r="S63">
            <v>2</v>
          </cell>
          <cell r="T63">
            <v>1</v>
          </cell>
          <cell r="U63">
            <v>3</v>
          </cell>
          <cell r="V63">
            <v>2</v>
          </cell>
          <cell r="W63">
            <v>2</v>
          </cell>
          <cell r="X63">
            <v>0</v>
          </cell>
          <cell r="Y63">
            <v>2</v>
          </cell>
          <cell r="Z63">
            <v>2</v>
          </cell>
          <cell r="AA63">
            <v>0</v>
          </cell>
          <cell r="AB63">
            <v>4</v>
          </cell>
          <cell r="AC63">
            <v>3</v>
          </cell>
          <cell r="AD63">
            <v>4</v>
          </cell>
          <cell r="AE63">
            <v>0</v>
          </cell>
          <cell r="AF63">
            <v>1</v>
          </cell>
          <cell r="AG63">
            <v>4</v>
          </cell>
          <cell r="AH63">
            <v>1</v>
          </cell>
          <cell r="AI63">
            <v>0</v>
          </cell>
          <cell r="AJ63">
            <v>2</v>
          </cell>
          <cell r="AK63">
            <v>2</v>
          </cell>
          <cell r="AL63">
            <v>1</v>
          </cell>
          <cell r="AM63">
            <v>0</v>
          </cell>
          <cell r="AN63">
            <v>6</v>
          </cell>
          <cell r="AO63">
            <v>4.5</v>
          </cell>
          <cell r="AP63">
            <v>4.5</v>
          </cell>
          <cell r="AQ63">
            <v>6</v>
          </cell>
          <cell r="AR63">
            <v>3</v>
          </cell>
          <cell r="AS63">
            <v>0</v>
          </cell>
        </row>
        <row r="64">
          <cell r="A64" t="str">
            <v>ISL2012</v>
          </cell>
          <cell r="B64" t="str">
            <v>ISL</v>
          </cell>
          <cell r="C64">
            <v>2012</v>
          </cell>
          <cell r="D64">
            <v>1.1775793650793651</v>
          </cell>
          <cell r="E64">
            <v>1.5646494708994707</v>
          </cell>
          <cell r="F64">
            <v>1.9720568783068781</v>
          </cell>
          <cell r="G64">
            <v>1.73015873015873</v>
          </cell>
          <cell r="H64">
            <v>2.0412698412698411</v>
          </cell>
          <cell r="I64">
            <v>0.625</v>
          </cell>
          <cell r="J64">
            <v>1.2916666666666665</v>
          </cell>
          <cell r="K64">
            <v>3.5</v>
          </cell>
          <cell r="L64">
            <v>2</v>
          </cell>
          <cell r="M64">
            <v>1.8571428571428568</v>
          </cell>
          <cell r="N64">
            <v>1.3333333333333333</v>
          </cell>
          <cell r="O64">
            <v>2.2666666666666666</v>
          </cell>
          <cell r="P64">
            <v>0.75</v>
          </cell>
          <cell r="Q64">
            <v>0.5</v>
          </cell>
          <cell r="R64">
            <v>1.8333333333333333</v>
          </cell>
          <cell r="S64">
            <v>2</v>
          </cell>
          <cell r="T64">
            <v>2</v>
          </cell>
          <cell r="U64">
            <v>6</v>
          </cell>
          <cell r="V64">
            <v>5</v>
          </cell>
          <cell r="W64">
            <v>2</v>
          </cell>
          <cell r="X64">
            <v>0</v>
          </cell>
          <cell r="Y64">
            <v>0</v>
          </cell>
          <cell r="Z64">
            <v>0</v>
          </cell>
          <cell r="AA64">
            <v>0</v>
          </cell>
          <cell r="AB64">
            <v>4</v>
          </cell>
          <cell r="AC64" t="str">
            <v>..</v>
          </cell>
          <cell r="AD64">
            <v>0</v>
          </cell>
          <cell r="AE64">
            <v>6</v>
          </cell>
          <cell r="AF64">
            <v>0</v>
          </cell>
          <cell r="AG64">
            <v>0</v>
          </cell>
          <cell r="AH64">
            <v>3</v>
          </cell>
          <cell r="AI64">
            <v>0</v>
          </cell>
          <cell r="AJ64">
            <v>2</v>
          </cell>
          <cell r="AK64">
            <v>2</v>
          </cell>
          <cell r="AL64">
            <v>0</v>
          </cell>
          <cell r="AM64">
            <v>0</v>
          </cell>
          <cell r="AN64">
            <v>6</v>
          </cell>
          <cell r="AO64">
            <v>3</v>
          </cell>
          <cell r="AP64">
            <v>4.5</v>
          </cell>
          <cell r="AQ64">
            <v>6</v>
          </cell>
          <cell r="AR64" t="str">
            <v>..</v>
          </cell>
          <cell r="AS64">
            <v>0</v>
          </cell>
        </row>
        <row r="65">
          <cell r="A65" t="str">
            <v>IRL2012</v>
          </cell>
          <cell r="B65" t="str">
            <v>IRL</v>
          </cell>
          <cell r="C65">
            <v>2012</v>
          </cell>
          <cell r="D65">
            <v>1.0109126984126986</v>
          </cell>
          <cell r="E65">
            <v>1.4257605820105823</v>
          </cell>
          <cell r="F65">
            <v>1.7104828042328042</v>
          </cell>
          <cell r="G65">
            <v>1.396825396825397</v>
          </cell>
          <cell r="H65">
            <v>1.4968253968253968</v>
          </cell>
          <cell r="I65">
            <v>0.625</v>
          </cell>
          <cell r="J65">
            <v>1.2083333333333333</v>
          </cell>
          <cell r="K65">
            <v>3.5</v>
          </cell>
          <cell r="L65">
            <v>1.5</v>
          </cell>
          <cell r="M65">
            <v>1.1904761904761905</v>
          </cell>
          <cell r="N65">
            <v>1.5</v>
          </cell>
          <cell r="O65">
            <v>1.8000000000000003</v>
          </cell>
          <cell r="P65">
            <v>0.75</v>
          </cell>
          <cell r="Q65">
            <v>0.5</v>
          </cell>
          <cell r="R65">
            <v>1.6666666666666665</v>
          </cell>
          <cell r="S65">
            <v>2</v>
          </cell>
          <cell r="T65">
            <v>1</v>
          </cell>
          <cell r="U65">
            <v>1</v>
          </cell>
          <cell r="V65">
            <v>1</v>
          </cell>
          <cell r="W65">
            <v>1</v>
          </cell>
          <cell r="X65">
            <v>0</v>
          </cell>
          <cell r="Y65">
            <v>2</v>
          </cell>
          <cell r="Z65">
            <v>2</v>
          </cell>
          <cell r="AA65">
            <v>0</v>
          </cell>
          <cell r="AB65">
            <v>2</v>
          </cell>
          <cell r="AC65">
            <v>2</v>
          </cell>
          <cell r="AD65">
            <v>2</v>
          </cell>
          <cell r="AE65">
            <v>3</v>
          </cell>
          <cell r="AF65">
            <v>1</v>
          </cell>
          <cell r="AG65">
            <v>0</v>
          </cell>
          <cell r="AH65">
            <v>1</v>
          </cell>
          <cell r="AI65">
            <v>0</v>
          </cell>
          <cell r="AJ65">
            <v>2</v>
          </cell>
          <cell r="AK65">
            <v>2</v>
          </cell>
          <cell r="AL65">
            <v>0</v>
          </cell>
          <cell r="AM65">
            <v>0</v>
          </cell>
          <cell r="AN65">
            <v>2</v>
          </cell>
          <cell r="AO65">
            <v>6</v>
          </cell>
          <cell r="AP65">
            <v>6</v>
          </cell>
          <cell r="AQ65">
            <v>6</v>
          </cell>
          <cell r="AR65">
            <v>2</v>
          </cell>
          <cell r="AS65">
            <v>0</v>
          </cell>
        </row>
        <row r="66">
          <cell r="A66" t="str">
            <v>ITA2012</v>
          </cell>
          <cell r="B66" t="str">
            <v>ITA</v>
          </cell>
          <cell r="C66">
            <v>2012</v>
          </cell>
          <cell r="D66">
            <v>2.3809523809523805</v>
          </cell>
          <cell r="E66">
            <v>2.6716269841269837</v>
          </cell>
          <cell r="F66">
            <v>2.8973214285714284</v>
          </cell>
          <cell r="G66">
            <v>2.7619047619047614</v>
          </cell>
          <cell r="H66">
            <v>2.5952380952380953</v>
          </cell>
          <cell r="I66">
            <v>2</v>
          </cell>
          <cell r="J66">
            <v>2.708333333333333</v>
          </cell>
          <cell r="K66">
            <v>4.125</v>
          </cell>
          <cell r="L66">
            <v>2.5</v>
          </cell>
          <cell r="M66">
            <v>1.2857142857142856</v>
          </cell>
          <cell r="N66">
            <v>4.5</v>
          </cell>
          <cell r="O66">
            <v>4</v>
          </cell>
          <cell r="P66">
            <v>2.25</v>
          </cell>
          <cell r="Q66">
            <v>1.75</v>
          </cell>
          <cell r="R66">
            <v>3.1666666666666665</v>
          </cell>
          <cell r="S66">
            <v>3</v>
          </cell>
          <cell r="T66">
            <v>2</v>
          </cell>
          <cell r="U66">
            <v>4</v>
          </cell>
          <cell r="V66">
            <v>3</v>
          </cell>
          <cell r="W66">
            <v>2</v>
          </cell>
          <cell r="X66">
            <v>0</v>
          </cell>
          <cell r="Y66">
            <v>0</v>
          </cell>
          <cell r="Z66">
            <v>0</v>
          </cell>
          <cell r="AA66">
            <v>4</v>
          </cell>
          <cell r="AB66">
            <v>4</v>
          </cell>
          <cell r="AC66">
            <v>4</v>
          </cell>
          <cell r="AD66">
            <v>6</v>
          </cell>
          <cell r="AE66">
            <v>2</v>
          </cell>
          <cell r="AF66">
            <v>2</v>
          </cell>
          <cell r="AG66">
            <v>4</v>
          </cell>
          <cell r="AH66">
            <v>1</v>
          </cell>
          <cell r="AI66">
            <v>1.5</v>
          </cell>
          <cell r="AJ66">
            <v>4</v>
          </cell>
          <cell r="AK66">
            <v>2</v>
          </cell>
          <cell r="AL66">
            <v>0</v>
          </cell>
          <cell r="AM66">
            <v>0</v>
          </cell>
          <cell r="AN66">
            <v>6</v>
          </cell>
          <cell r="AO66">
            <v>6</v>
          </cell>
          <cell r="AP66">
            <v>6</v>
          </cell>
          <cell r="AQ66">
            <v>4.5</v>
          </cell>
          <cell r="AR66">
            <v>3</v>
          </cell>
          <cell r="AS66">
            <v>3</v>
          </cell>
        </row>
        <row r="67">
          <cell r="A67" t="str">
            <v>JPN2012</v>
          </cell>
          <cell r="B67" t="str">
            <v>JPN</v>
          </cell>
          <cell r="C67">
            <v>2012</v>
          </cell>
          <cell r="D67">
            <v>1.1220238095238093</v>
          </cell>
          <cell r="E67">
            <v>1.4766865079365079</v>
          </cell>
          <cell r="F67">
            <v>1.7371031746031744</v>
          </cell>
          <cell r="G67">
            <v>1.3690476190476188</v>
          </cell>
          <cell r="H67">
            <v>1.6190476190476188</v>
          </cell>
          <cell r="I67">
            <v>0.875</v>
          </cell>
          <cell r="J67">
            <v>1.25</v>
          </cell>
          <cell r="K67">
            <v>3.25</v>
          </cell>
          <cell r="L67">
            <v>1</v>
          </cell>
          <cell r="M67">
            <v>0.85714285714285698</v>
          </cell>
          <cell r="N67">
            <v>2.25</v>
          </cell>
          <cell r="O67">
            <v>3</v>
          </cell>
          <cell r="P67">
            <v>0.25</v>
          </cell>
          <cell r="Q67">
            <v>1.5</v>
          </cell>
          <cell r="R67">
            <v>2.25</v>
          </cell>
          <cell r="S67">
            <v>2</v>
          </cell>
          <cell r="T67">
            <v>0</v>
          </cell>
          <cell r="U67">
            <v>3</v>
          </cell>
          <cell r="V67">
            <v>2</v>
          </cell>
          <cell r="W67">
            <v>1</v>
          </cell>
          <cell r="X67">
            <v>0</v>
          </cell>
          <cell r="Y67">
            <v>0</v>
          </cell>
          <cell r="Z67">
            <v>0</v>
          </cell>
          <cell r="AA67">
            <v>2</v>
          </cell>
          <cell r="AB67">
            <v>4</v>
          </cell>
          <cell r="AC67">
            <v>1</v>
          </cell>
          <cell r="AD67">
            <v>2</v>
          </cell>
          <cell r="AE67">
            <v>6</v>
          </cell>
          <cell r="AF67">
            <v>0</v>
          </cell>
          <cell r="AG67">
            <v>1</v>
          </cell>
          <cell r="AH67">
            <v>0</v>
          </cell>
          <cell r="AI67">
            <v>1.5</v>
          </cell>
          <cell r="AJ67">
            <v>2</v>
          </cell>
          <cell r="AK67">
            <v>2</v>
          </cell>
          <cell r="AL67">
            <v>1</v>
          </cell>
          <cell r="AM67">
            <v>1</v>
          </cell>
          <cell r="AN67">
            <v>6</v>
          </cell>
          <cell r="AO67">
            <v>1.5</v>
          </cell>
          <cell r="AP67">
            <v>3</v>
          </cell>
          <cell r="AQ67">
            <v>6</v>
          </cell>
          <cell r="AR67">
            <v>1</v>
          </cell>
          <cell r="AS67">
            <v>3</v>
          </cell>
        </row>
        <row r="68">
          <cell r="A68" t="str">
            <v>KOR2012</v>
          </cell>
          <cell r="B68" t="str">
            <v>KOR</v>
          </cell>
          <cell r="C68">
            <v>2012</v>
          </cell>
          <cell r="D68">
            <v>2.2470238095238093</v>
          </cell>
          <cell r="E68">
            <v>2.1850198412698409</v>
          </cell>
          <cell r="F68">
            <v>2.3239087301587298</v>
          </cell>
          <cell r="G68">
            <v>2.3690476190476191</v>
          </cell>
          <cell r="H68">
            <v>2.2857142857142856</v>
          </cell>
          <cell r="I68">
            <v>2.125</v>
          </cell>
          <cell r="J68">
            <v>2.5416666666666665</v>
          </cell>
          <cell r="K68">
            <v>1.875</v>
          </cell>
          <cell r="L68">
            <v>3</v>
          </cell>
          <cell r="M68">
            <v>0.85714285714285698</v>
          </cell>
          <cell r="N68">
            <v>3.25</v>
          </cell>
          <cell r="O68">
            <v>3</v>
          </cell>
          <cell r="P68">
            <v>0.75</v>
          </cell>
          <cell r="Q68">
            <v>3.5</v>
          </cell>
          <cell r="R68">
            <v>4.333333333333333</v>
          </cell>
          <cell r="S68">
            <v>3</v>
          </cell>
          <cell r="T68">
            <v>3</v>
          </cell>
          <cell r="U68">
            <v>3</v>
          </cell>
          <cell r="V68">
            <v>2</v>
          </cell>
          <cell r="W68">
            <v>1</v>
          </cell>
          <cell r="X68">
            <v>0</v>
          </cell>
          <cell r="Y68">
            <v>0</v>
          </cell>
          <cell r="Z68">
            <v>0</v>
          </cell>
          <cell r="AA68">
            <v>2</v>
          </cell>
          <cell r="AB68">
            <v>4</v>
          </cell>
          <cell r="AC68">
            <v>1</v>
          </cell>
          <cell r="AD68">
            <v>6</v>
          </cell>
          <cell r="AE68">
            <v>2</v>
          </cell>
          <cell r="AF68">
            <v>0</v>
          </cell>
          <cell r="AG68">
            <v>0</v>
          </cell>
          <cell r="AH68">
            <v>3</v>
          </cell>
          <cell r="AI68">
            <v>3</v>
          </cell>
          <cell r="AJ68">
            <v>4</v>
          </cell>
          <cell r="AK68">
            <v>2</v>
          </cell>
          <cell r="AL68">
            <v>4</v>
          </cell>
          <cell r="AM68">
            <v>0</v>
          </cell>
          <cell r="AN68">
            <v>6</v>
          </cell>
          <cell r="AO68">
            <v>6</v>
          </cell>
          <cell r="AP68">
            <v>4.5</v>
          </cell>
          <cell r="AQ68">
            <v>3</v>
          </cell>
          <cell r="AR68">
            <v>0</v>
          </cell>
          <cell r="AS68">
            <v>0</v>
          </cell>
        </row>
        <row r="69">
          <cell r="A69" t="str">
            <v>LUX2012</v>
          </cell>
          <cell r="B69" t="str">
            <v>LUX</v>
          </cell>
          <cell r="C69">
            <v>2012</v>
          </cell>
          <cell r="D69">
            <v>2.998015873015873</v>
          </cell>
          <cell r="E69">
            <v>3.1441798941798944</v>
          </cell>
          <cell r="F69">
            <v>3.1927910052910056</v>
          </cell>
          <cell r="G69">
            <v>2.246031746031746</v>
          </cell>
          <cell r="H69">
            <v>2.2793650793650797</v>
          </cell>
          <cell r="I69">
            <v>3.75</v>
          </cell>
          <cell r="J69">
            <v>3.833333333333333</v>
          </cell>
          <cell r="K69">
            <v>3.875</v>
          </cell>
          <cell r="L69">
            <v>3</v>
          </cell>
          <cell r="M69">
            <v>2.2380952380952381</v>
          </cell>
          <cell r="N69">
            <v>1.5</v>
          </cell>
          <cell r="O69">
            <v>1.6</v>
          </cell>
          <cell r="P69">
            <v>4</v>
          </cell>
          <cell r="Q69">
            <v>3.5</v>
          </cell>
          <cell r="R69">
            <v>3.6666666666666665</v>
          </cell>
          <cell r="S69">
            <v>4</v>
          </cell>
          <cell r="T69">
            <v>2</v>
          </cell>
          <cell r="U69">
            <v>6</v>
          </cell>
          <cell r="V69">
            <v>4</v>
          </cell>
          <cell r="W69">
            <v>3</v>
          </cell>
          <cell r="X69">
            <v>0</v>
          </cell>
          <cell r="Y69">
            <v>0</v>
          </cell>
          <cell r="Z69">
            <v>2</v>
          </cell>
          <cell r="AA69">
            <v>2</v>
          </cell>
          <cell r="AB69">
            <v>3</v>
          </cell>
          <cell r="AC69">
            <v>1</v>
          </cell>
          <cell r="AD69">
            <v>0</v>
          </cell>
          <cell r="AE69">
            <v>2</v>
          </cell>
          <cell r="AF69">
            <v>5</v>
          </cell>
          <cell r="AG69">
            <v>3</v>
          </cell>
          <cell r="AH69">
            <v>3</v>
          </cell>
          <cell r="AI69">
            <v>3</v>
          </cell>
          <cell r="AJ69">
            <v>4</v>
          </cell>
          <cell r="AK69">
            <v>4</v>
          </cell>
          <cell r="AL69">
            <v>4</v>
          </cell>
          <cell r="AM69">
            <v>4</v>
          </cell>
          <cell r="AN69">
            <v>2</v>
          </cell>
          <cell r="AO69">
            <v>6</v>
          </cell>
          <cell r="AP69">
            <v>6</v>
          </cell>
          <cell r="AQ69">
            <v>3</v>
          </cell>
          <cell r="AR69">
            <v>2</v>
          </cell>
          <cell r="AS69">
            <v>4.5</v>
          </cell>
        </row>
        <row r="70">
          <cell r="A70" t="str">
            <v>MEX2012</v>
          </cell>
          <cell r="B70" t="str">
            <v>MEX</v>
          </cell>
          <cell r="C70">
            <v>2012</v>
          </cell>
          <cell r="D70">
            <v>3.0972222222222223</v>
          </cell>
          <cell r="E70">
            <v>3.3101851851851851</v>
          </cell>
          <cell r="F70">
            <v>3.282407407407407</v>
          </cell>
          <cell r="G70">
            <v>2.1944444444444442</v>
          </cell>
          <cell r="H70">
            <v>2.0444444444444443</v>
          </cell>
          <cell r="I70">
            <v>4</v>
          </cell>
          <cell r="J70">
            <v>4.083333333333333</v>
          </cell>
          <cell r="K70">
            <v>4.375</v>
          </cell>
          <cell r="L70">
            <v>1</v>
          </cell>
          <cell r="M70">
            <v>1.3333333333333333</v>
          </cell>
          <cell r="N70">
            <v>4.25</v>
          </cell>
          <cell r="O70">
            <v>3.8000000000000003</v>
          </cell>
          <cell r="P70">
            <v>2.5</v>
          </cell>
          <cell r="Q70">
            <v>5.5</v>
          </cell>
          <cell r="R70">
            <v>5.6666666666666661</v>
          </cell>
          <cell r="S70">
            <v>2</v>
          </cell>
          <cell r="T70">
            <v>0</v>
          </cell>
          <cell r="U70">
            <v>0</v>
          </cell>
          <cell r="V70">
            <v>0</v>
          </cell>
          <cell r="W70">
            <v>0</v>
          </cell>
          <cell r="X70">
            <v>2</v>
          </cell>
          <cell r="Y70">
            <v>4</v>
          </cell>
          <cell r="Z70">
            <v>1</v>
          </cell>
          <cell r="AA70">
            <v>5</v>
          </cell>
          <cell r="AB70">
            <v>6</v>
          </cell>
          <cell r="AC70">
            <v>3</v>
          </cell>
          <cell r="AD70">
            <v>3</v>
          </cell>
          <cell r="AE70">
            <v>2</v>
          </cell>
          <cell r="AF70">
            <v>5</v>
          </cell>
          <cell r="AG70">
            <v>0</v>
          </cell>
          <cell r="AH70">
            <v>0</v>
          </cell>
          <cell r="AI70">
            <v>6</v>
          </cell>
          <cell r="AJ70">
            <v>4</v>
          </cell>
          <cell r="AK70">
            <v>4</v>
          </cell>
          <cell r="AL70">
            <v>6</v>
          </cell>
          <cell r="AM70">
            <v>6</v>
          </cell>
          <cell r="AN70">
            <v>6</v>
          </cell>
          <cell r="AO70">
            <v>6</v>
          </cell>
          <cell r="AP70">
            <v>6</v>
          </cell>
          <cell r="AQ70">
            <v>6</v>
          </cell>
          <cell r="AR70">
            <v>1</v>
          </cell>
          <cell r="AS70">
            <v>4.5</v>
          </cell>
        </row>
        <row r="71">
          <cell r="A71" t="str">
            <v>NLD2012</v>
          </cell>
          <cell r="B71" t="str">
            <v>NLD</v>
          </cell>
          <cell r="C71">
            <v>2012</v>
          </cell>
          <cell r="D71">
            <v>1.8794642857142858</v>
          </cell>
          <cell r="E71">
            <v>2.0662202380952381</v>
          </cell>
          <cell r="F71">
            <v>2.1686507936507935</v>
          </cell>
          <cell r="G71">
            <v>2.8214285714285716</v>
          </cell>
          <cell r="H71">
            <v>2.8380952380952382</v>
          </cell>
          <cell r="I71">
            <v>0.9375</v>
          </cell>
          <cell r="J71">
            <v>1.1666666666666665</v>
          </cell>
          <cell r="K71">
            <v>3</v>
          </cell>
          <cell r="L71">
            <v>4</v>
          </cell>
          <cell r="M71">
            <v>1.7142857142857142</v>
          </cell>
          <cell r="N71">
            <v>2.75</v>
          </cell>
          <cell r="O71">
            <v>2.8000000000000003</v>
          </cell>
          <cell r="P71">
            <v>1</v>
          </cell>
          <cell r="Q71">
            <v>0.875</v>
          </cell>
          <cell r="R71">
            <v>1.3333333333333333</v>
          </cell>
          <cell r="S71">
            <v>5</v>
          </cell>
          <cell r="T71">
            <v>3</v>
          </cell>
          <cell r="U71">
            <v>2</v>
          </cell>
          <cell r="V71">
            <v>1</v>
          </cell>
          <cell r="W71">
            <v>1</v>
          </cell>
          <cell r="X71">
            <v>0</v>
          </cell>
          <cell r="Y71">
            <v>3</v>
          </cell>
          <cell r="Z71">
            <v>3</v>
          </cell>
          <cell r="AA71">
            <v>3</v>
          </cell>
          <cell r="AB71">
            <v>5</v>
          </cell>
          <cell r="AC71">
            <v>1</v>
          </cell>
          <cell r="AD71">
            <v>2</v>
          </cell>
          <cell r="AE71">
            <v>3</v>
          </cell>
          <cell r="AF71">
            <v>0</v>
          </cell>
          <cell r="AG71">
            <v>3</v>
          </cell>
          <cell r="AH71">
            <v>1</v>
          </cell>
          <cell r="AI71">
            <v>0.75</v>
          </cell>
          <cell r="AJ71">
            <v>2</v>
          </cell>
          <cell r="AK71">
            <v>4</v>
          </cell>
          <cell r="AL71">
            <v>0</v>
          </cell>
          <cell r="AM71">
            <v>0</v>
          </cell>
          <cell r="AN71">
            <v>0</v>
          </cell>
          <cell r="AO71">
            <v>4.5</v>
          </cell>
          <cell r="AP71">
            <v>3</v>
          </cell>
          <cell r="AQ71">
            <v>3</v>
          </cell>
          <cell r="AR71">
            <v>3</v>
          </cell>
          <cell r="AS71">
            <v>3</v>
          </cell>
        </row>
        <row r="72">
          <cell r="A72" t="str">
            <v>NZL2012</v>
          </cell>
          <cell r="B72" t="str">
            <v>NZL</v>
          </cell>
          <cell r="C72">
            <v>2012</v>
          </cell>
          <cell r="D72">
            <v>1.1964285714285716</v>
          </cell>
          <cell r="E72">
            <v>0.99702380952380953</v>
          </cell>
          <cell r="F72">
            <v>0.96924603174603174</v>
          </cell>
          <cell r="G72">
            <v>1.392857142857143</v>
          </cell>
          <cell r="H72">
            <v>1.4095238095238096</v>
          </cell>
          <cell r="I72">
            <v>1</v>
          </cell>
          <cell r="J72">
            <v>0.91666666666666663</v>
          </cell>
          <cell r="K72">
            <v>0</v>
          </cell>
          <cell r="L72">
            <v>2</v>
          </cell>
          <cell r="M72">
            <v>0.42857142857142855</v>
          </cell>
          <cell r="N72">
            <v>1.75</v>
          </cell>
          <cell r="O72">
            <v>1.8000000000000003</v>
          </cell>
          <cell r="P72">
            <v>1.5</v>
          </cell>
          <cell r="Q72">
            <v>0.5</v>
          </cell>
          <cell r="R72">
            <v>0.33333333333333331</v>
          </cell>
          <cell r="S72">
            <v>3</v>
          </cell>
          <cell r="T72">
            <v>1</v>
          </cell>
          <cell r="U72">
            <v>2</v>
          </cell>
          <cell r="V72">
            <v>1</v>
          </cell>
          <cell r="W72">
            <v>0</v>
          </cell>
          <cell r="X72">
            <v>0</v>
          </cell>
          <cell r="Y72">
            <v>0</v>
          </cell>
          <cell r="Z72">
            <v>0</v>
          </cell>
          <cell r="AA72">
            <v>0</v>
          </cell>
          <cell r="AB72">
            <v>4</v>
          </cell>
          <cell r="AC72">
            <v>1</v>
          </cell>
          <cell r="AD72">
            <v>2</v>
          </cell>
          <cell r="AE72">
            <v>2</v>
          </cell>
          <cell r="AF72">
            <v>2</v>
          </cell>
          <cell r="AG72">
            <v>2</v>
          </cell>
          <cell r="AH72">
            <v>0</v>
          </cell>
          <cell r="AI72">
            <v>0</v>
          </cell>
          <cell r="AJ72">
            <v>2</v>
          </cell>
          <cell r="AK72">
            <v>4</v>
          </cell>
          <cell r="AL72">
            <v>0</v>
          </cell>
          <cell r="AM72">
            <v>0</v>
          </cell>
          <cell r="AN72">
            <v>0</v>
          </cell>
          <cell r="AO72">
            <v>0</v>
          </cell>
          <cell r="AP72">
            <v>0</v>
          </cell>
          <cell r="AQ72">
            <v>0</v>
          </cell>
          <cell r="AR72">
            <v>0</v>
          </cell>
          <cell r="AS72">
            <v>0</v>
          </cell>
        </row>
        <row r="73">
          <cell r="A73" t="str">
            <v>NOR2012</v>
          </cell>
          <cell r="B73" t="str">
            <v>NOR</v>
          </cell>
          <cell r="C73">
            <v>2012</v>
          </cell>
          <cell r="D73">
            <v>2.666666666666667</v>
          </cell>
          <cell r="E73">
            <v>2.6388888888888888</v>
          </cell>
          <cell r="F73">
            <v>2.6145833333333335</v>
          </cell>
          <cell r="G73">
            <v>2.3333333333333335</v>
          </cell>
          <cell r="H73">
            <v>2.2333333333333334</v>
          </cell>
          <cell r="I73">
            <v>3</v>
          </cell>
          <cell r="J73">
            <v>3.041666666666667</v>
          </cell>
          <cell r="K73">
            <v>2.5</v>
          </cell>
          <cell r="L73">
            <v>2.5</v>
          </cell>
          <cell r="M73">
            <v>0.99999999999999989</v>
          </cell>
          <cell r="N73">
            <v>3.5</v>
          </cell>
          <cell r="O73">
            <v>3.2</v>
          </cell>
          <cell r="P73">
            <v>3.5</v>
          </cell>
          <cell r="Q73">
            <v>2.5</v>
          </cell>
          <cell r="R73">
            <v>2.5833333333333335</v>
          </cell>
          <cell r="S73">
            <v>3</v>
          </cell>
          <cell r="T73">
            <v>2</v>
          </cell>
          <cell r="U73">
            <v>3</v>
          </cell>
          <cell r="V73">
            <v>2</v>
          </cell>
          <cell r="W73">
            <v>2</v>
          </cell>
          <cell r="X73">
            <v>0</v>
          </cell>
          <cell r="Y73">
            <v>0</v>
          </cell>
          <cell r="Z73">
            <v>0</v>
          </cell>
          <cell r="AA73">
            <v>5</v>
          </cell>
          <cell r="AB73">
            <v>3</v>
          </cell>
          <cell r="AC73">
            <v>2</v>
          </cell>
          <cell r="AD73">
            <v>4</v>
          </cell>
          <cell r="AE73">
            <v>2</v>
          </cell>
          <cell r="AF73">
            <v>4</v>
          </cell>
          <cell r="AG73">
            <v>5</v>
          </cell>
          <cell r="AH73">
            <v>1</v>
          </cell>
          <cell r="AI73">
            <v>3</v>
          </cell>
          <cell r="AJ73">
            <v>3</v>
          </cell>
          <cell r="AK73">
            <v>3</v>
          </cell>
          <cell r="AL73">
            <v>1</v>
          </cell>
          <cell r="AM73">
            <v>0</v>
          </cell>
          <cell r="AN73">
            <v>4</v>
          </cell>
          <cell r="AO73">
            <v>1.5</v>
          </cell>
          <cell r="AP73">
            <v>4.5</v>
          </cell>
          <cell r="AQ73">
            <v>4.5</v>
          </cell>
          <cell r="AR73">
            <v>1</v>
          </cell>
          <cell r="AS73">
            <v>0</v>
          </cell>
        </row>
        <row r="74">
          <cell r="A74" t="str">
            <v>POL2012</v>
          </cell>
          <cell r="B74" t="str">
            <v>POL</v>
          </cell>
          <cell r="C74">
            <v>2012</v>
          </cell>
          <cell r="D74">
            <v>1.9900793650793649</v>
          </cell>
          <cell r="E74">
            <v>2.1375661375661372</v>
          </cell>
          <cell r="F74">
            <v>2.3667328042328037</v>
          </cell>
          <cell r="G74">
            <v>2.2301587301587298</v>
          </cell>
          <cell r="H74">
            <v>2.1968253968253966</v>
          </cell>
          <cell r="I74">
            <v>1.75</v>
          </cell>
          <cell r="J74">
            <v>2.333333333333333</v>
          </cell>
          <cell r="K74">
            <v>2.875</v>
          </cell>
          <cell r="L74">
            <v>3</v>
          </cell>
          <cell r="M74">
            <v>2.1904761904761902</v>
          </cell>
          <cell r="N74">
            <v>1.5</v>
          </cell>
          <cell r="O74">
            <v>1.4000000000000001</v>
          </cell>
          <cell r="P74">
            <v>1</v>
          </cell>
          <cell r="Q74">
            <v>2.5</v>
          </cell>
          <cell r="R74">
            <v>3.6666666666666665</v>
          </cell>
          <cell r="S74">
            <v>4</v>
          </cell>
          <cell r="T74">
            <v>2</v>
          </cell>
          <cell r="U74">
            <v>3</v>
          </cell>
          <cell r="V74">
            <v>5</v>
          </cell>
          <cell r="W74">
            <v>2</v>
          </cell>
          <cell r="X74">
            <v>1</v>
          </cell>
          <cell r="Y74">
            <v>2</v>
          </cell>
          <cell r="Z74">
            <v>1</v>
          </cell>
          <cell r="AA74">
            <v>0</v>
          </cell>
          <cell r="AB74">
            <v>4</v>
          </cell>
          <cell r="AC74">
            <v>0</v>
          </cell>
          <cell r="AD74">
            <v>2</v>
          </cell>
          <cell r="AE74">
            <v>1</v>
          </cell>
          <cell r="AF74">
            <v>0</v>
          </cell>
          <cell r="AG74">
            <v>4</v>
          </cell>
          <cell r="AH74">
            <v>0</v>
          </cell>
          <cell r="AI74">
            <v>3</v>
          </cell>
          <cell r="AJ74">
            <v>2</v>
          </cell>
          <cell r="AK74">
            <v>2</v>
          </cell>
          <cell r="AL74">
            <v>2</v>
          </cell>
          <cell r="AM74">
            <v>0</v>
          </cell>
          <cell r="AN74">
            <v>6</v>
          </cell>
          <cell r="AO74">
            <v>6</v>
          </cell>
          <cell r="AP74">
            <v>4.5</v>
          </cell>
          <cell r="AQ74">
            <v>3</v>
          </cell>
          <cell r="AR74">
            <v>1</v>
          </cell>
          <cell r="AS74">
            <v>3</v>
          </cell>
        </row>
        <row r="75">
          <cell r="A75" t="str">
            <v>PRT2012</v>
          </cell>
          <cell r="B75" t="str">
            <v>PRT</v>
          </cell>
          <cell r="C75">
            <v>2012</v>
          </cell>
          <cell r="D75">
            <v>2.7485119047619051</v>
          </cell>
          <cell r="E75">
            <v>2.6029265873015874</v>
          </cell>
          <cell r="F75">
            <v>2.7157738095238093</v>
          </cell>
          <cell r="G75">
            <v>3.5595238095238098</v>
          </cell>
          <cell r="H75">
            <v>3.3095238095238098</v>
          </cell>
          <cell r="I75">
            <v>1.9375</v>
          </cell>
          <cell r="J75">
            <v>2.458333333333333</v>
          </cell>
          <cell r="K75">
            <v>1.875</v>
          </cell>
          <cell r="L75">
            <v>3.5</v>
          </cell>
          <cell r="M75">
            <v>2.4285714285714284</v>
          </cell>
          <cell r="N75">
            <v>4.75</v>
          </cell>
          <cell r="O75">
            <v>4</v>
          </cell>
          <cell r="P75">
            <v>1.75</v>
          </cell>
          <cell r="Q75">
            <v>2.125</v>
          </cell>
          <cell r="R75">
            <v>3.1666666666666665</v>
          </cell>
          <cell r="S75">
            <v>4</v>
          </cell>
          <cell r="T75">
            <v>3</v>
          </cell>
          <cell r="U75">
            <v>2</v>
          </cell>
          <cell r="V75">
            <v>2</v>
          </cell>
          <cell r="W75">
            <v>1</v>
          </cell>
          <cell r="X75">
            <v>1</v>
          </cell>
          <cell r="Y75">
            <v>4</v>
          </cell>
          <cell r="Z75">
            <v>4</v>
          </cell>
          <cell r="AA75">
            <v>5</v>
          </cell>
          <cell r="AB75">
            <v>4</v>
          </cell>
          <cell r="AC75">
            <v>4</v>
          </cell>
          <cell r="AD75">
            <v>6</v>
          </cell>
          <cell r="AE75">
            <v>1</v>
          </cell>
          <cell r="AF75">
            <v>2</v>
          </cell>
          <cell r="AG75">
            <v>2</v>
          </cell>
          <cell r="AH75">
            <v>1</v>
          </cell>
          <cell r="AI75">
            <v>2.25</v>
          </cell>
          <cell r="AJ75">
            <v>2</v>
          </cell>
          <cell r="AK75">
            <v>2</v>
          </cell>
          <cell r="AL75">
            <v>2</v>
          </cell>
          <cell r="AM75">
            <v>2</v>
          </cell>
          <cell r="AN75">
            <v>6</v>
          </cell>
          <cell r="AO75">
            <v>4.5</v>
          </cell>
          <cell r="AP75">
            <v>6</v>
          </cell>
          <cell r="AQ75">
            <v>1.5</v>
          </cell>
          <cell r="AR75">
            <v>0</v>
          </cell>
          <cell r="AS75">
            <v>0</v>
          </cell>
        </row>
        <row r="76">
          <cell r="A76" t="str">
            <v>SVK2012</v>
          </cell>
          <cell r="B76" t="str">
            <v>SVK</v>
          </cell>
          <cell r="C76">
            <v>2012</v>
          </cell>
          <cell r="D76">
            <v>1.6696428571428572</v>
          </cell>
          <cell r="E76">
            <v>1.9538690476190477</v>
          </cell>
          <cell r="F76">
            <v>2.2177579365079367</v>
          </cell>
          <cell r="G76">
            <v>1.7142857142857142</v>
          </cell>
          <cell r="H76">
            <v>1.680952380952381</v>
          </cell>
          <cell r="I76">
            <v>1.625</v>
          </cell>
          <cell r="J76">
            <v>2.2916666666666665</v>
          </cell>
          <cell r="K76">
            <v>3.375</v>
          </cell>
          <cell r="L76">
            <v>1.5</v>
          </cell>
          <cell r="M76">
            <v>1.1428571428571428</v>
          </cell>
          <cell r="N76">
            <v>2.5</v>
          </cell>
          <cell r="O76">
            <v>2.4</v>
          </cell>
          <cell r="P76">
            <v>1.25</v>
          </cell>
          <cell r="Q76">
            <v>2</v>
          </cell>
          <cell r="R76">
            <v>3.333333333333333</v>
          </cell>
          <cell r="S76">
            <v>2</v>
          </cell>
          <cell r="T76">
            <v>1</v>
          </cell>
          <cell r="U76">
            <v>3</v>
          </cell>
          <cell r="V76">
            <v>4</v>
          </cell>
          <cell r="W76">
            <v>1</v>
          </cell>
          <cell r="X76">
            <v>0</v>
          </cell>
          <cell r="Y76">
            <v>0</v>
          </cell>
          <cell r="Z76">
            <v>0</v>
          </cell>
          <cell r="AA76">
            <v>0</v>
          </cell>
          <cell r="AB76">
            <v>4</v>
          </cell>
          <cell r="AC76">
            <v>1</v>
          </cell>
          <cell r="AD76">
            <v>5</v>
          </cell>
          <cell r="AE76">
            <v>2</v>
          </cell>
          <cell r="AF76">
            <v>0</v>
          </cell>
          <cell r="AG76">
            <v>4</v>
          </cell>
          <cell r="AH76">
            <v>1</v>
          </cell>
          <cell r="AI76">
            <v>3</v>
          </cell>
          <cell r="AJ76">
            <v>2</v>
          </cell>
          <cell r="AK76">
            <v>4</v>
          </cell>
          <cell r="AL76">
            <v>0</v>
          </cell>
          <cell r="AM76">
            <v>0</v>
          </cell>
          <cell r="AN76">
            <v>6</v>
          </cell>
          <cell r="AO76">
            <v>6</v>
          </cell>
          <cell r="AP76">
            <v>4.5</v>
          </cell>
          <cell r="AQ76">
            <v>6</v>
          </cell>
          <cell r="AR76">
            <v>3</v>
          </cell>
          <cell r="AS76">
            <v>0</v>
          </cell>
        </row>
        <row r="77">
          <cell r="A77" t="str">
            <v>ESP2012</v>
          </cell>
          <cell r="B77" t="str">
            <v>ESP</v>
          </cell>
          <cell r="C77">
            <v>2012</v>
          </cell>
          <cell r="D77">
            <v>2.4508928571428568</v>
          </cell>
          <cell r="E77">
            <v>2.6674107142857144</v>
          </cell>
          <cell r="F77">
            <v>2.8635912698412698</v>
          </cell>
          <cell r="G77">
            <v>2.214285714285714</v>
          </cell>
          <cell r="H77">
            <v>2.0809523809523811</v>
          </cell>
          <cell r="I77">
            <v>2.6875</v>
          </cell>
          <cell r="J77">
            <v>3.2916666666666665</v>
          </cell>
          <cell r="K77">
            <v>3.75</v>
          </cell>
          <cell r="L77">
            <v>1.5</v>
          </cell>
          <cell r="M77">
            <v>2.1428571428571428</v>
          </cell>
          <cell r="N77">
            <v>3</v>
          </cell>
          <cell r="O77">
            <v>2.6000000000000005</v>
          </cell>
          <cell r="P77">
            <v>3</v>
          </cell>
          <cell r="Q77">
            <v>2.375</v>
          </cell>
          <cell r="R77">
            <v>3.583333333333333</v>
          </cell>
          <cell r="S77">
            <v>3</v>
          </cell>
          <cell r="T77">
            <v>0</v>
          </cell>
          <cell r="U77">
            <v>2</v>
          </cell>
          <cell r="V77">
            <v>1</v>
          </cell>
          <cell r="W77">
            <v>0</v>
          </cell>
          <cell r="X77">
            <v>1</v>
          </cell>
          <cell r="Y77">
            <v>4</v>
          </cell>
          <cell r="Z77">
            <v>4</v>
          </cell>
          <cell r="AA77">
            <v>4</v>
          </cell>
          <cell r="AB77">
            <v>4</v>
          </cell>
          <cell r="AC77">
            <v>4</v>
          </cell>
          <cell r="AD77">
            <v>0</v>
          </cell>
          <cell r="AE77">
            <v>1</v>
          </cell>
          <cell r="AF77">
            <v>3</v>
          </cell>
          <cell r="AG77">
            <v>3</v>
          </cell>
          <cell r="AH77">
            <v>3</v>
          </cell>
          <cell r="AI77">
            <v>2.25</v>
          </cell>
          <cell r="AJ77">
            <v>4</v>
          </cell>
          <cell r="AK77">
            <v>4</v>
          </cell>
          <cell r="AL77">
            <v>1</v>
          </cell>
          <cell r="AM77">
            <v>0</v>
          </cell>
          <cell r="AN77">
            <v>6</v>
          </cell>
          <cell r="AO77">
            <v>6</v>
          </cell>
          <cell r="AP77">
            <v>4.5</v>
          </cell>
          <cell r="AQ77">
            <v>4.5</v>
          </cell>
          <cell r="AR77">
            <v>3</v>
          </cell>
          <cell r="AS77">
            <v>3</v>
          </cell>
        </row>
        <row r="78">
          <cell r="A78" t="str">
            <v>SWE2012</v>
          </cell>
          <cell r="B78" t="str">
            <v>SWE</v>
          </cell>
          <cell r="C78">
            <v>2012</v>
          </cell>
          <cell r="D78">
            <v>1.7098214285714286</v>
          </cell>
          <cell r="E78">
            <v>1.8415178571428574</v>
          </cell>
          <cell r="F78">
            <v>1.7981150793650795</v>
          </cell>
          <cell r="G78">
            <v>2.6071428571428572</v>
          </cell>
          <cell r="H78">
            <v>2.5238095238095237</v>
          </cell>
          <cell r="I78">
            <v>0.8125</v>
          </cell>
          <cell r="J78">
            <v>0.79166666666666663</v>
          </cell>
          <cell r="K78">
            <v>2.5</v>
          </cell>
          <cell r="L78">
            <v>3</v>
          </cell>
          <cell r="M78">
            <v>1.5714285714285714</v>
          </cell>
          <cell r="N78">
            <v>3.25</v>
          </cell>
          <cell r="O78">
            <v>3</v>
          </cell>
          <cell r="P78">
            <v>0.75</v>
          </cell>
          <cell r="Q78">
            <v>0.875</v>
          </cell>
          <cell r="R78">
            <v>0.83333333333333326</v>
          </cell>
          <cell r="S78">
            <v>4</v>
          </cell>
          <cell r="T78">
            <v>2</v>
          </cell>
          <cell r="U78">
            <v>3</v>
          </cell>
          <cell r="V78">
            <v>5</v>
          </cell>
          <cell r="W78">
            <v>3</v>
          </cell>
          <cell r="X78">
            <v>0</v>
          </cell>
          <cell r="Y78">
            <v>0</v>
          </cell>
          <cell r="Z78">
            <v>0</v>
          </cell>
          <cell r="AA78">
            <v>4</v>
          </cell>
          <cell r="AB78">
            <v>3</v>
          </cell>
          <cell r="AC78">
            <v>6</v>
          </cell>
          <cell r="AD78">
            <v>0</v>
          </cell>
          <cell r="AE78">
            <v>2</v>
          </cell>
          <cell r="AF78">
            <v>0</v>
          </cell>
          <cell r="AG78">
            <v>0</v>
          </cell>
          <cell r="AH78">
            <v>3</v>
          </cell>
          <cell r="AI78">
            <v>0.75</v>
          </cell>
          <cell r="AJ78">
            <v>2</v>
          </cell>
          <cell r="AK78">
            <v>4</v>
          </cell>
          <cell r="AL78">
            <v>0</v>
          </cell>
          <cell r="AM78">
            <v>0</v>
          </cell>
          <cell r="AN78">
            <v>0</v>
          </cell>
          <cell r="AO78">
            <v>1.5</v>
          </cell>
          <cell r="AP78">
            <v>6</v>
          </cell>
          <cell r="AQ78">
            <v>3</v>
          </cell>
          <cell r="AR78">
            <v>1</v>
          </cell>
          <cell r="AS78">
            <v>0</v>
          </cell>
        </row>
        <row r="79">
          <cell r="A79" t="str">
            <v>CHE2012</v>
          </cell>
          <cell r="B79" t="str">
            <v>CHE</v>
          </cell>
          <cell r="C79">
            <v>2012</v>
          </cell>
          <cell r="D79">
            <v>1.3601190476190474</v>
          </cell>
          <cell r="E79">
            <v>1.7375992063492061</v>
          </cell>
          <cell r="F79">
            <v>1.8000992063492061</v>
          </cell>
          <cell r="G79">
            <v>1.5952380952380951</v>
          </cell>
          <cell r="H79">
            <v>1.4952380952380953</v>
          </cell>
          <cell r="I79">
            <v>1.125</v>
          </cell>
          <cell r="J79">
            <v>1.375</v>
          </cell>
          <cell r="K79">
            <v>3.625</v>
          </cell>
          <cell r="L79">
            <v>2</v>
          </cell>
          <cell r="M79">
            <v>1.2857142857142856</v>
          </cell>
          <cell r="N79">
            <v>1.5</v>
          </cell>
          <cell r="O79">
            <v>1.2000000000000002</v>
          </cell>
          <cell r="P79">
            <v>1.25</v>
          </cell>
          <cell r="Q79">
            <v>1</v>
          </cell>
          <cell r="R79">
            <v>1.5</v>
          </cell>
          <cell r="S79">
            <v>2</v>
          </cell>
          <cell r="T79">
            <v>2</v>
          </cell>
          <cell r="U79">
            <v>3</v>
          </cell>
          <cell r="V79">
            <v>4</v>
          </cell>
          <cell r="W79">
            <v>2</v>
          </cell>
          <cell r="X79">
            <v>0</v>
          </cell>
          <cell r="Y79">
            <v>0</v>
          </cell>
          <cell r="Z79">
            <v>0</v>
          </cell>
          <cell r="AA79">
            <v>0</v>
          </cell>
          <cell r="AB79">
            <v>5</v>
          </cell>
          <cell r="AC79">
            <v>1</v>
          </cell>
          <cell r="AD79">
            <v>0</v>
          </cell>
          <cell r="AE79">
            <v>0</v>
          </cell>
          <cell r="AF79">
            <v>0</v>
          </cell>
          <cell r="AG79">
            <v>5</v>
          </cell>
          <cell r="AH79">
            <v>0</v>
          </cell>
          <cell r="AI79">
            <v>0</v>
          </cell>
          <cell r="AJ79">
            <v>4</v>
          </cell>
          <cell r="AK79">
            <v>4</v>
          </cell>
          <cell r="AL79">
            <v>0</v>
          </cell>
          <cell r="AM79">
            <v>0</v>
          </cell>
          <cell r="AN79">
            <v>2</v>
          </cell>
          <cell r="AO79">
            <v>3</v>
          </cell>
          <cell r="AP79">
            <v>4.5</v>
          </cell>
          <cell r="AQ79">
            <v>6</v>
          </cell>
          <cell r="AR79">
            <v>1</v>
          </cell>
          <cell r="AS79">
            <v>3</v>
          </cell>
        </row>
        <row r="80">
          <cell r="A80" t="str">
            <v>TUR2012</v>
          </cell>
          <cell r="B80" t="str">
            <v>TUR</v>
          </cell>
          <cell r="C80">
            <v>2012</v>
          </cell>
          <cell r="D80">
            <v>3.5922619047619051</v>
          </cell>
          <cell r="E80">
            <v>3.5143849206349209</v>
          </cell>
          <cell r="F80">
            <v>3.5074404761904758</v>
          </cell>
          <cell r="G80">
            <v>2.3095238095238098</v>
          </cell>
          <cell r="H80">
            <v>2.2095238095238097</v>
          </cell>
          <cell r="I80">
            <v>4.875</v>
          </cell>
          <cell r="J80">
            <v>4.958333333333333</v>
          </cell>
          <cell r="K80">
            <v>3.125</v>
          </cell>
          <cell r="L80">
            <v>2</v>
          </cell>
          <cell r="M80">
            <v>3.4285714285714284</v>
          </cell>
          <cell r="N80">
            <v>1.5</v>
          </cell>
          <cell r="O80">
            <v>1.2000000000000002</v>
          </cell>
          <cell r="P80">
            <v>4.25</v>
          </cell>
          <cell r="Q80">
            <v>5.5</v>
          </cell>
          <cell r="R80">
            <v>5.6666666666666661</v>
          </cell>
          <cell r="S80">
            <v>4</v>
          </cell>
          <cell r="T80">
            <v>0</v>
          </cell>
          <cell r="U80">
            <v>3</v>
          </cell>
          <cell r="V80">
            <v>4</v>
          </cell>
          <cell r="W80">
            <v>1</v>
          </cell>
          <cell r="X80">
            <v>0</v>
          </cell>
          <cell r="Y80">
            <v>6</v>
          </cell>
          <cell r="Z80">
            <v>6</v>
          </cell>
          <cell r="AA80">
            <v>0</v>
          </cell>
          <cell r="AB80">
            <v>4</v>
          </cell>
          <cell r="AC80">
            <v>2</v>
          </cell>
          <cell r="AD80">
            <v>0</v>
          </cell>
          <cell r="AE80">
            <v>0</v>
          </cell>
          <cell r="AF80">
            <v>6</v>
          </cell>
          <cell r="AG80">
            <v>5</v>
          </cell>
          <cell r="AH80">
            <v>0</v>
          </cell>
          <cell r="AI80">
            <v>6</v>
          </cell>
          <cell r="AJ80">
            <v>4</v>
          </cell>
          <cell r="AK80">
            <v>4</v>
          </cell>
          <cell r="AL80">
            <v>6</v>
          </cell>
          <cell r="AM80">
            <v>6</v>
          </cell>
          <cell r="AN80">
            <v>6</v>
          </cell>
          <cell r="AO80">
            <v>6</v>
          </cell>
          <cell r="AP80">
            <v>4.5</v>
          </cell>
          <cell r="AQ80">
            <v>3</v>
          </cell>
          <cell r="AR80">
            <v>2</v>
          </cell>
          <cell r="AS80">
            <v>3</v>
          </cell>
        </row>
        <row r="81">
          <cell r="A81" t="str">
            <v>GBR2012</v>
          </cell>
          <cell r="B81" t="str">
            <v>GBR</v>
          </cell>
          <cell r="C81">
            <v>2012</v>
          </cell>
          <cell r="D81">
            <v>0.78670634920634919</v>
          </cell>
          <cell r="E81">
            <v>1.1347552910052912</v>
          </cell>
          <cell r="F81">
            <v>1.2250330687830686</v>
          </cell>
          <cell r="G81">
            <v>1.1984126984126984</v>
          </cell>
          <cell r="H81">
            <v>1.2484126984126982</v>
          </cell>
          <cell r="I81">
            <v>0.375</v>
          </cell>
          <cell r="J81">
            <v>0.54166666666666663</v>
          </cell>
          <cell r="K81">
            <v>2.875</v>
          </cell>
          <cell r="L81">
            <v>1.25</v>
          </cell>
          <cell r="M81">
            <v>1.0952380952380951</v>
          </cell>
          <cell r="N81">
            <v>1.25</v>
          </cell>
          <cell r="O81">
            <v>1.4</v>
          </cell>
          <cell r="P81">
            <v>0.25</v>
          </cell>
          <cell r="Q81">
            <v>0.5</v>
          </cell>
          <cell r="R81">
            <v>0.83333333333333326</v>
          </cell>
          <cell r="S81">
            <v>2.5</v>
          </cell>
          <cell r="T81">
            <v>0</v>
          </cell>
          <cell r="U81">
            <v>1</v>
          </cell>
          <cell r="V81">
            <v>2</v>
          </cell>
          <cell r="W81">
            <v>2</v>
          </cell>
          <cell r="X81">
            <v>0</v>
          </cell>
          <cell r="Y81">
            <v>1</v>
          </cell>
          <cell r="Z81">
            <v>1</v>
          </cell>
          <cell r="AA81">
            <v>0</v>
          </cell>
          <cell r="AB81">
            <v>2</v>
          </cell>
          <cell r="AC81">
            <v>1</v>
          </cell>
          <cell r="AD81">
            <v>2</v>
          </cell>
          <cell r="AE81">
            <v>2</v>
          </cell>
          <cell r="AF81">
            <v>0</v>
          </cell>
          <cell r="AG81">
            <v>0</v>
          </cell>
          <cell r="AH81">
            <v>1</v>
          </cell>
          <cell r="AI81">
            <v>0</v>
          </cell>
          <cell r="AJ81">
            <v>2</v>
          </cell>
          <cell r="AK81">
            <v>2</v>
          </cell>
          <cell r="AL81">
            <v>0</v>
          </cell>
          <cell r="AM81">
            <v>0</v>
          </cell>
          <cell r="AN81">
            <v>0</v>
          </cell>
          <cell r="AO81">
            <v>3</v>
          </cell>
          <cell r="AP81">
            <v>3</v>
          </cell>
          <cell r="AQ81">
            <v>4.5</v>
          </cell>
          <cell r="AR81">
            <v>4</v>
          </cell>
          <cell r="AS81">
            <v>0</v>
          </cell>
        </row>
        <row r="82">
          <cell r="A82" t="str">
            <v>USA2012</v>
          </cell>
          <cell r="B82" t="str">
            <v>USA</v>
          </cell>
          <cell r="C82">
            <v>2012</v>
          </cell>
          <cell r="D82">
            <v>0.2533333333333333</v>
          </cell>
          <cell r="E82">
            <v>0.69027777777777777</v>
          </cell>
          <cell r="F82">
            <v>0.82222222222222219</v>
          </cell>
          <cell r="G82">
            <v>0.25666666666666665</v>
          </cell>
          <cell r="H82">
            <v>0.49000000000000005</v>
          </cell>
          <cell r="I82">
            <v>0.25</v>
          </cell>
          <cell r="J82">
            <v>0.33333333333333331</v>
          </cell>
          <cell r="K82">
            <v>2.875</v>
          </cell>
          <cell r="L82">
            <v>0.27</v>
          </cell>
          <cell r="M82">
            <v>0</v>
          </cell>
          <cell r="N82">
            <v>0.5</v>
          </cell>
          <cell r="O82">
            <v>1.2000000000000002</v>
          </cell>
          <cell r="P82">
            <v>0</v>
          </cell>
          <cell r="Q82">
            <v>0.5</v>
          </cell>
          <cell r="R82">
            <v>0.66666666666666663</v>
          </cell>
          <cell r="S82">
            <v>0.54</v>
          </cell>
          <cell r="T82">
            <v>0</v>
          </cell>
          <cell r="U82">
            <v>0</v>
          </cell>
          <cell r="V82">
            <v>0</v>
          </cell>
          <cell r="W82">
            <v>0</v>
          </cell>
          <cell r="X82">
            <v>0</v>
          </cell>
          <cell r="Y82">
            <v>0</v>
          </cell>
          <cell r="Z82">
            <v>0</v>
          </cell>
          <cell r="AA82">
            <v>0</v>
          </cell>
          <cell r="AB82" t="str">
            <v>..</v>
          </cell>
          <cell r="AC82" t="str">
            <v>..</v>
          </cell>
          <cell r="AD82">
            <v>1</v>
          </cell>
          <cell r="AE82">
            <v>4</v>
          </cell>
          <cell r="AF82">
            <v>0</v>
          </cell>
          <cell r="AG82">
            <v>0</v>
          </cell>
          <cell r="AH82">
            <v>0</v>
          </cell>
          <cell r="AI82">
            <v>0</v>
          </cell>
          <cell r="AJ82">
            <v>2</v>
          </cell>
          <cell r="AK82">
            <v>2</v>
          </cell>
          <cell r="AL82">
            <v>0</v>
          </cell>
          <cell r="AM82">
            <v>0</v>
          </cell>
          <cell r="AN82">
            <v>2</v>
          </cell>
          <cell r="AO82">
            <v>0</v>
          </cell>
          <cell r="AP82">
            <v>1.5</v>
          </cell>
          <cell r="AQ82">
            <v>6</v>
          </cell>
          <cell r="AR82">
            <v>4</v>
          </cell>
          <cell r="AS82">
            <v>0</v>
          </cell>
        </row>
        <row r="83">
          <cell r="A83" t="str">
            <v>BRA2012</v>
          </cell>
          <cell r="B83" t="str">
            <v>BRA</v>
          </cell>
          <cell r="C83">
            <v>2012</v>
          </cell>
          <cell r="D83">
            <v>2.8263888888888888</v>
          </cell>
          <cell r="E83">
            <v>2.605324074074074</v>
          </cell>
          <cell r="F83">
            <v>2.719907407407407</v>
          </cell>
          <cell r="G83">
            <v>1.5277777777777777</v>
          </cell>
          <cell r="H83">
            <v>1.8444444444444443</v>
          </cell>
          <cell r="I83">
            <v>4.125</v>
          </cell>
          <cell r="J83">
            <v>4.083333333333333</v>
          </cell>
          <cell r="K83">
            <v>1.5</v>
          </cell>
          <cell r="L83">
            <v>1</v>
          </cell>
          <cell r="M83">
            <v>2.333333333333333</v>
          </cell>
          <cell r="N83">
            <v>1.25</v>
          </cell>
          <cell r="O83">
            <v>2.2000000000000002</v>
          </cell>
          <cell r="P83">
            <v>4.75</v>
          </cell>
          <cell r="Q83">
            <v>3.5</v>
          </cell>
          <cell r="R83">
            <v>3.4166666666666665</v>
          </cell>
          <cell r="S83">
            <v>2</v>
          </cell>
          <cell r="T83">
            <v>0</v>
          </cell>
          <cell r="U83">
            <v>2</v>
          </cell>
          <cell r="V83">
            <v>3</v>
          </cell>
          <cell r="W83">
            <v>2</v>
          </cell>
          <cell r="X83">
            <v>1</v>
          </cell>
          <cell r="Y83">
            <v>3</v>
          </cell>
          <cell r="Z83">
            <v>3</v>
          </cell>
          <cell r="AA83">
            <v>0</v>
          </cell>
          <cell r="AB83">
            <v>4</v>
          </cell>
          <cell r="AC83">
            <v>0</v>
          </cell>
          <cell r="AD83">
            <v>1</v>
          </cell>
          <cell r="AE83">
            <v>6</v>
          </cell>
          <cell r="AF83">
            <v>6</v>
          </cell>
          <cell r="AG83">
            <v>4</v>
          </cell>
          <cell r="AH83">
            <v>3</v>
          </cell>
          <cell r="AI83">
            <v>3</v>
          </cell>
          <cell r="AJ83">
            <v>2</v>
          </cell>
          <cell r="AK83">
            <v>2</v>
          </cell>
          <cell r="AL83">
            <v>6</v>
          </cell>
          <cell r="AM83">
            <v>6</v>
          </cell>
          <cell r="AN83">
            <v>2</v>
          </cell>
          <cell r="AO83">
            <v>4.5</v>
          </cell>
          <cell r="AP83">
            <v>1.5</v>
          </cell>
          <cell r="AQ83">
            <v>3</v>
          </cell>
          <cell r="AR83" t="str">
            <v>..</v>
          </cell>
          <cell r="AS83">
            <v>0</v>
          </cell>
        </row>
        <row r="84">
          <cell r="A84" t="str">
            <v>CHL2012</v>
          </cell>
          <cell r="B84" t="str">
            <v>CHL</v>
          </cell>
          <cell r="C84">
            <v>2012</v>
          </cell>
          <cell r="D84">
            <v>2.8134920634920633</v>
          </cell>
          <cell r="E84">
            <v>2.3445767195767195</v>
          </cell>
          <cell r="F84">
            <v>2.0598544973544972</v>
          </cell>
          <cell r="G84">
            <v>2.626984126984127</v>
          </cell>
          <cell r="H84">
            <v>2.5269841269841269</v>
          </cell>
          <cell r="I84">
            <v>3</v>
          </cell>
          <cell r="J84">
            <v>2.4166666666666665</v>
          </cell>
          <cell r="K84">
            <v>0</v>
          </cell>
          <cell r="L84">
            <v>2</v>
          </cell>
          <cell r="M84">
            <v>2.3809523809523805</v>
          </cell>
          <cell r="N84">
            <v>3.5</v>
          </cell>
          <cell r="O84">
            <v>3.2</v>
          </cell>
          <cell r="P84">
            <v>2</v>
          </cell>
          <cell r="Q84">
            <v>4</v>
          </cell>
          <cell r="R84">
            <v>2.833333333333333</v>
          </cell>
          <cell r="S84">
            <v>4</v>
          </cell>
          <cell r="T84">
            <v>0</v>
          </cell>
          <cell r="U84">
            <v>3</v>
          </cell>
          <cell r="V84">
            <v>2</v>
          </cell>
          <cell r="W84">
            <v>1</v>
          </cell>
          <cell r="X84">
            <v>0</v>
          </cell>
          <cell r="Y84">
            <v>5</v>
          </cell>
          <cell r="Z84">
            <v>3</v>
          </cell>
          <cell r="AA84">
            <v>6</v>
          </cell>
          <cell r="AB84">
            <v>6</v>
          </cell>
          <cell r="AC84">
            <v>1</v>
          </cell>
          <cell r="AD84">
            <v>1</v>
          </cell>
          <cell r="AE84">
            <v>2</v>
          </cell>
          <cell r="AF84">
            <v>0</v>
          </cell>
          <cell r="AG84">
            <v>4</v>
          </cell>
          <cell r="AH84">
            <v>4</v>
          </cell>
          <cell r="AI84">
            <v>3</v>
          </cell>
          <cell r="AJ84">
            <v>4</v>
          </cell>
          <cell r="AK84">
            <v>2</v>
          </cell>
          <cell r="AL84">
            <v>6</v>
          </cell>
          <cell r="AM84">
            <v>6</v>
          </cell>
          <cell r="AN84">
            <v>1</v>
          </cell>
          <cell r="AO84">
            <v>0</v>
          </cell>
          <cell r="AP84">
            <v>0</v>
          </cell>
          <cell r="AQ84">
            <v>0</v>
          </cell>
          <cell r="AR84">
            <v>0</v>
          </cell>
          <cell r="AS84">
            <v>0</v>
          </cell>
        </row>
        <row r="85">
          <cell r="A85" t="str">
            <v>CHN2012</v>
          </cell>
          <cell r="B85" t="str">
            <v>CHN</v>
          </cell>
          <cell r="C85">
            <v>2012</v>
          </cell>
          <cell r="D85">
            <v>2.503968253968254</v>
          </cell>
          <cell r="E85">
            <v>2.5866402116402116</v>
          </cell>
          <cell r="F85">
            <v>2.6595568783068781</v>
          </cell>
          <cell r="G85">
            <v>3.2579365079365079</v>
          </cell>
          <cell r="H85">
            <v>3.3079365079365082</v>
          </cell>
          <cell r="I85">
            <v>1.75</v>
          </cell>
          <cell r="J85">
            <v>1.875</v>
          </cell>
          <cell r="K85">
            <v>3</v>
          </cell>
          <cell r="L85">
            <v>2</v>
          </cell>
          <cell r="M85">
            <v>3.5238095238095233</v>
          </cell>
          <cell r="N85">
            <v>4.25</v>
          </cell>
          <cell r="O85">
            <v>4.4000000000000004</v>
          </cell>
          <cell r="P85">
            <v>1.75</v>
          </cell>
          <cell r="Q85">
            <v>1.75</v>
          </cell>
          <cell r="R85">
            <v>1.9999999999999998</v>
          </cell>
          <cell r="S85">
            <v>4</v>
          </cell>
          <cell r="T85">
            <v>0</v>
          </cell>
          <cell r="U85">
            <v>3</v>
          </cell>
          <cell r="V85">
            <v>2</v>
          </cell>
          <cell r="W85">
            <v>1</v>
          </cell>
          <cell r="X85">
            <v>2</v>
          </cell>
          <cell r="Y85">
            <v>6</v>
          </cell>
          <cell r="Z85">
            <v>6</v>
          </cell>
          <cell r="AA85">
            <v>4</v>
          </cell>
          <cell r="AB85">
            <v>3</v>
          </cell>
          <cell r="AC85">
            <v>4</v>
          </cell>
          <cell r="AD85">
            <v>6</v>
          </cell>
          <cell r="AE85">
            <v>5</v>
          </cell>
          <cell r="AF85">
            <v>0</v>
          </cell>
          <cell r="AG85">
            <v>6</v>
          </cell>
          <cell r="AH85">
            <v>1</v>
          </cell>
          <cell r="AI85">
            <v>1.5</v>
          </cell>
          <cell r="AJ85">
            <v>4</v>
          </cell>
          <cell r="AK85">
            <v>4</v>
          </cell>
          <cell r="AL85">
            <v>0</v>
          </cell>
          <cell r="AM85">
            <v>0</v>
          </cell>
          <cell r="AN85">
            <v>2</v>
          </cell>
          <cell r="AO85">
            <v>3</v>
          </cell>
          <cell r="AP85">
            <v>6</v>
          </cell>
          <cell r="AQ85">
            <v>3</v>
          </cell>
          <cell r="AR85">
            <v>0</v>
          </cell>
          <cell r="AS85">
            <v>3</v>
          </cell>
        </row>
        <row r="86">
          <cell r="A86" t="str">
            <v>EST2012</v>
          </cell>
          <cell r="B86" t="str">
            <v>EST</v>
          </cell>
          <cell r="C86">
            <v>2012</v>
          </cell>
          <cell r="D86">
            <v>1.8422619047619047</v>
          </cell>
          <cell r="E86">
            <v>2.0143849206349205</v>
          </cell>
          <cell r="F86">
            <v>2.160218253968254</v>
          </cell>
          <cell r="G86">
            <v>1.8095238095238095</v>
          </cell>
          <cell r="H86">
            <v>1.7428571428571429</v>
          </cell>
          <cell r="I86">
            <v>1.875</v>
          </cell>
          <cell r="J86">
            <v>2.2916666666666665</v>
          </cell>
          <cell r="K86">
            <v>2.875</v>
          </cell>
          <cell r="L86">
            <v>2</v>
          </cell>
          <cell r="M86">
            <v>1.4285714285714284</v>
          </cell>
          <cell r="N86">
            <v>2</v>
          </cell>
          <cell r="O86">
            <v>1.8</v>
          </cell>
          <cell r="P86">
            <v>3.25</v>
          </cell>
          <cell r="Q86">
            <v>0.5</v>
          </cell>
          <cell r="R86">
            <v>1.3333333333333333</v>
          </cell>
          <cell r="S86">
            <v>3</v>
          </cell>
          <cell r="T86">
            <v>1</v>
          </cell>
          <cell r="U86">
            <v>2</v>
          </cell>
          <cell r="V86">
            <v>2</v>
          </cell>
          <cell r="W86">
            <v>2</v>
          </cell>
          <cell r="X86">
            <v>1</v>
          </cell>
          <cell r="Y86">
            <v>1</v>
          </cell>
          <cell r="Z86">
            <v>1</v>
          </cell>
          <cell r="AA86">
            <v>4</v>
          </cell>
          <cell r="AB86">
            <v>4</v>
          </cell>
          <cell r="AC86">
            <v>0</v>
          </cell>
          <cell r="AD86">
            <v>0</v>
          </cell>
          <cell r="AE86">
            <v>1</v>
          </cell>
          <cell r="AF86">
            <v>4</v>
          </cell>
          <cell r="AG86">
            <v>4</v>
          </cell>
          <cell r="AH86">
            <v>1</v>
          </cell>
          <cell r="AI86">
            <v>0</v>
          </cell>
          <cell r="AJ86">
            <v>2</v>
          </cell>
          <cell r="AK86">
            <v>2</v>
          </cell>
          <cell r="AL86">
            <v>0</v>
          </cell>
          <cell r="AM86">
            <v>0</v>
          </cell>
          <cell r="AN86">
            <v>0</v>
          </cell>
          <cell r="AO86">
            <v>6</v>
          </cell>
          <cell r="AP86">
            <v>6</v>
          </cell>
          <cell r="AQ86">
            <v>4.5</v>
          </cell>
          <cell r="AR86">
            <v>1</v>
          </cell>
          <cell r="AS86">
            <v>0</v>
          </cell>
        </row>
        <row r="87">
          <cell r="A87" t="str">
            <v>IND2012</v>
          </cell>
          <cell r="B87" t="str">
            <v>IND</v>
          </cell>
          <cell r="C87">
            <v>2012</v>
          </cell>
          <cell r="D87">
            <v>2.5491071428571432</v>
          </cell>
          <cell r="E87">
            <v>2.1971726190476191</v>
          </cell>
          <cell r="F87">
            <v>2.5843253968253967</v>
          </cell>
          <cell r="G87">
            <v>3.285714285714286</v>
          </cell>
          <cell r="H87">
            <v>3.4857142857142858</v>
          </cell>
          <cell r="I87">
            <v>1.8125</v>
          </cell>
          <cell r="J87">
            <v>2.5416666666666665</v>
          </cell>
          <cell r="K87">
            <v>0.4375</v>
          </cell>
          <cell r="L87">
            <v>5</v>
          </cell>
          <cell r="M87">
            <v>1.857142857142857</v>
          </cell>
          <cell r="N87">
            <v>3</v>
          </cell>
          <cell r="O87">
            <v>3.6000000000000005</v>
          </cell>
          <cell r="P87">
            <v>2</v>
          </cell>
          <cell r="Q87">
            <v>1.625</v>
          </cell>
          <cell r="R87">
            <v>3.083333333333333</v>
          </cell>
          <cell r="S87">
            <v>5</v>
          </cell>
          <cell r="T87">
            <v>5</v>
          </cell>
          <cell r="U87">
            <v>0</v>
          </cell>
          <cell r="V87">
            <v>4</v>
          </cell>
          <cell r="W87">
            <v>1</v>
          </cell>
          <cell r="X87">
            <v>0</v>
          </cell>
          <cell r="Y87">
            <v>3</v>
          </cell>
          <cell r="Z87">
            <v>3</v>
          </cell>
          <cell r="AA87">
            <v>2</v>
          </cell>
          <cell r="AB87">
            <v>3</v>
          </cell>
          <cell r="AC87">
            <v>1</v>
          </cell>
          <cell r="AD87">
            <v>6</v>
          </cell>
          <cell r="AE87">
            <v>6</v>
          </cell>
          <cell r="AF87">
            <v>4</v>
          </cell>
          <cell r="AG87">
            <v>0</v>
          </cell>
          <cell r="AH87">
            <v>0</v>
          </cell>
          <cell r="AI87">
            <v>2.25</v>
          </cell>
          <cell r="AJ87">
            <v>2</v>
          </cell>
          <cell r="AK87">
            <v>2</v>
          </cell>
          <cell r="AL87">
            <v>0</v>
          </cell>
          <cell r="AM87">
            <v>0</v>
          </cell>
          <cell r="AN87">
            <v>6</v>
          </cell>
          <cell r="AO87">
            <v>6</v>
          </cell>
          <cell r="AP87">
            <v>0.75</v>
          </cell>
          <cell r="AQ87">
            <v>0</v>
          </cell>
          <cell r="AR87">
            <v>1</v>
          </cell>
          <cell r="AS87">
            <v>0</v>
          </cell>
        </row>
        <row r="88">
          <cell r="A88" t="str">
            <v>IDN2012</v>
          </cell>
          <cell r="B88" t="str">
            <v>IDN</v>
          </cell>
          <cell r="C88">
            <v>2012</v>
          </cell>
          <cell r="D88">
            <v>3.4126984126984126</v>
          </cell>
          <cell r="E88">
            <v>2.8439153439153437</v>
          </cell>
          <cell r="F88">
            <v>2.9515542328042326</v>
          </cell>
          <cell r="G88">
            <v>4.0753968253968251</v>
          </cell>
          <cell r="H88">
            <v>4.1253968253968258</v>
          </cell>
          <cell r="I88">
            <v>2.75</v>
          </cell>
          <cell r="J88">
            <v>2.958333333333333</v>
          </cell>
          <cell r="K88">
            <v>0</v>
          </cell>
          <cell r="L88">
            <v>5.5</v>
          </cell>
          <cell r="M88">
            <v>2.4761904761904763</v>
          </cell>
          <cell r="N88">
            <v>4.25</v>
          </cell>
          <cell r="O88">
            <v>4.4000000000000004</v>
          </cell>
          <cell r="P88">
            <v>4.25</v>
          </cell>
          <cell r="Q88">
            <v>1.25</v>
          </cell>
          <cell r="R88">
            <v>1.6666666666666665</v>
          </cell>
          <cell r="S88">
            <v>5</v>
          </cell>
          <cell r="T88">
            <v>6</v>
          </cell>
          <cell r="U88">
            <v>0</v>
          </cell>
          <cell r="V88">
            <v>0</v>
          </cell>
          <cell r="W88">
            <v>0</v>
          </cell>
          <cell r="X88">
            <v>2</v>
          </cell>
          <cell r="Y88">
            <v>6</v>
          </cell>
          <cell r="Z88">
            <v>5</v>
          </cell>
          <cell r="AA88">
            <v>6</v>
          </cell>
          <cell r="AB88">
            <v>4</v>
          </cell>
          <cell r="AC88">
            <v>1</v>
          </cell>
          <cell r="AD88">
            <v>6</v>
          </cell>
          <cell r="AE88">
            <v>5</v>
          </cell>
          <cell r="AF88">
            <v>6</v>
          </cell>
          <cell r="AG88">
            <v>4</v>
          </cell>
          <cell r="AH88">
            <v>1</v>
          </cell>
          <cell r="AI88">
            <v>1.5</v>
          </cell>
          <cell r="AJ88">
            <v>2</v>
          </cell>
          <cell r="AK88">
            <v>2</v>
          </cell>
          <cell r="AL88">
            <v>0</v>
          </cell>
          <cell r="AM88">
            <v>0</v>
          </cell>
          <cell r="AN88">
            <v>2</v>
          </cell>
          <cell r="AO88">
            <v>3</v>
          </cell>
          <cell r="AP88">
            <v>0</v>
          </cell>
          <cell r="AQ88">
            <v>0</v>
          </cell>
          <cell r="AR88">
            <v>0</v>
          </cell>
          <cell r="AS88">
            <v>0</v>
          </cell>
        </row>
        <row r="89">
          <cell r="A89" t="str">
            <v>ISR2012</v>
          </cell>
          <cell r="B89" t="str">
            <v>ISR</v>
          </cell>
          <cell r="C89">
            <v>2012</v>
          </cell>
          <cell r="D89">
            <v>1.4553571428571428</v>
          </cell>
          <cell r="E89">
            <v>1.5252976190476188</v>
          </cell>
          <cell r="F89">
            <v>1.9523809523809526</v>
          </cell>
          <cell r="G89">
            <v>2.0357142857142856</v>
          </cell>
          <cell r="H89">
            <v>2.3523809523809525</v>
          </cell>
          <cell r="I89">
            <v>0.875</v>
          </cell>
          <cell r="J89">
            <v>1.5833333333333333</v>
          </cell>
          <cell r="K89">
            <v>1.875</v>
          </cell>
          <cell r="L89">
            <v>2</v>
          </cell>
          <cell r="M89">
            <v>2.8571428571428568</v>
          </cell>
          <cell r="N89">
            <v>1.25</v>
          </cell>
          <cell r="O89">
            <v>2.2000000000000002</v>
          </cell>
          <cell r="P89">
            <v>0</v>
          </cell>
          <cell r="Q89">
            <v>1.75</v>
          </cell>
          <cell r="R89">
            <v>3.1666666666666665</v>
          </cell>
          <cell r="S89">
            <v>4</v>
          </cell>
          <cell r="T89">
            <v>0</v>
          </cell>
          <cell r="U89">
            <v>1</v>
          </cell>
          <cell r="V89">
            <v>2</v>
          </cell>
          <cell r="W89">
            <v>1</v>
          </cell>
          <cell r="X89">
            <v>0</v>
          </cell>
          <cell r="Y89">
            <v>6</v>
          </cell>
          <cell r="Z89">
            <v>6</v>
          </cell>
          <cell r="AA89">
            <v>0</v>
          </cell>
          <cell r="AB89">
            <v>2</v>
          </cell>
          <cell r="AC89">
            <v>1</v>
          </cell>
          <cell r="AD89">
            <v>2</v>
          </cell>
          <cell r="AE89">
            <v>6</v>
          </cell>
          <cell r="AF89">
            <v>0</v>
          </cell>
          <cell r="AG89">
            <v>0</v>
          </cell>
          <cell r="AH89">
            <v>0</v>
          </cell>
          <cell r="AI89">
            <v>0</v>
          </cell>
          <cell r="AJ89">
            <v>2</v>
          </cell>
          <cell r="AK89">
            <v>2</v>
          </cell>
          <cell r="AL89">
            <v>5</v>
          </cell>
          <cell r="AM89">
            <v>0</v>
          </cell>
          <cell r="AN89">
            <v>6</v>
          </cell>
          <cell r="AO89">
            <v>6</v>
          </cell>
          <cell r="AP89">
            <v>4.5</v>
          </cell>
          <cell r="AQ89">
            <v>3</v>
          </cell>
          <cell r="AR89">
            <v>0</v>
          </cell>
          <cell r="AS89">
            <v>0</v>
          </cell>
        </row>
        <row r="90">
          <cell r="A90" t="str">
            <v>RUS2012</v>
          </cell>
          <cell r="B90" t="str">
            <v>RUS</v>
          </cell>
          <cell r="C90">
            <v>2012</v>
          </cell>
          <cell r="D90">
            <v>2.0942460317460316</v>
          </cell>
          <cell r="E90">
            <v>1.9952050264550263</v>
          </cell>
          <cell r="F90">
            <v>1.9639550264550265</v>
          </cell>
          <cell r="G90">
            <v>3.0634920634920633</v>
          </cell>
          <cell r="H90">
            <v>2.8634920634920635</v>
          </cell>
          <cell r="I90">
            <v>1.125</v>
          </cell>
          <cell r="J90">
            <v>1.25</v>
          </cell>
          <cell r="K90">
            <v>1.5</v>
          </cell>
          <cell r="L90">
            <v>3</v>
          </cell>
          <cell r="M90">
            <v>2.1904761904761902</v>
          </cell>
          <cell r="N90">
            <v>4</v>
          </cell>
          <cell r="O90">
            <v>3.4000000000000004</v>
          </cell>
          <cell r="P90">
            <v>1.5</v>
          </cell>
          <cell r="Q90">
            <v>0.75</v>
          </cell>
          <cell r="R90">
            <v>1</v>
          </cell>
          <cell r="S90">
            <v>4</v>
          </cell>
          <cell r="T90">
            <v>2</v>
          </cell>
          <cell r="U90">
            <v>3</v>
          </cell>
          <cell r="V90">
            <v>2</v>
          </cell>
          <cell r="W90">
            <v>1</v>
          </cell>
          <cell r="X90">
            <v>3</v>
          </cell>
          <cell r="Y90">
            <v>3</v>
          </cell>
          <cell r="Z90">
            <v>1</v>
          </cell>
          <cell r="AA90">
            <v>5</v>
          </cell>
          <cell r="AB90">
            <v>4</v>
          </cell>
          <cell r="AC90">
            <v>1</v>
          </cell>
          <cell r="AD90">
            <v>6</v>
          </cell>
          <cell r="AE90">
            <v>1</v>
          </cell>
          <cell r="AF90">
            <v>2</v>
          </cell>
          <cell r="AG90">
            <v>1</v>
          </cell>
          <cell r="AH90">
            <v>1</v>
          </cell>
          <cell r="AI90">
            <v>0</v>
          </cell>
          <cell r="AJ90">
            <v>3</v>
          </cell>
          <cell r="AK90">
            <v>4</v>
          </cell>
          <cell r="AL90">
            <v>0</v>
          </cell>
          <cell r="AM90">
            <v>0</v>
          </cell>
          <cell r="AN90">
            <v>0</v>
          </cell>
          <cell r="AO90">
            <v>3</v>
          </cell>
          <cell r="AP90">
            <v>3</v>
          </cell>
          <cell r="AQ90">
            <v>0</v>
          </cell>
          <cell r="AR90">
            <v>3</v>
          </cell>
          <cell r="AS90">
            <v>0</v>
          </cell>
        </row>
        <row r="91">
          <cell r="A91" t="str">
            <v>SVN2012</v>
          </cell>
          <cell r="B91" t="str">
            <v>SVN</v>
          </cell>
          <cell r="C91">
            <v>2012</v>
          </cell>
          <cell r="D91">
            <v>2.2078373015873014</v>
          </cell>
          <cell r="E91">
            <v>2.4023644179894181</v>
          </cell>
          <cell r="F91">
            <v>2.5985449735449735</v>
          </cell>
          <cell r="G91">
            <v>2.6031746031746033</v>
          </cell>
          <cell r="H91">
            <v>2.3865079365079365</v>
          </cell>
          <cell r="I91">
            <v>1.8125</v>
          </cell>
          <cell r="J91">
            <v>2.5</v>
          </cell>
          <cell r="K91">
            <v>3.375</v>
          </cell>
          <cell r="L91">
            <v>2.75</v>
          </cell>
          <cell r="M91">
            <v>1.8095238095238093</v>
          </cell>
          <cell r="N91">
            <v>3.25</v>
          </cell>
          <cell r="O91">
            <v>2.6</v>
          </cell>
          <cell r="P91">
            <v>1.75</v>
          </cell>
          <cell r="Q91">
            <v>1.875</v>
          </cell>
          <cell r="R91">
            <v>3.25</v>
          </cell>
          <cell r="S91">
            <v>4.5</v>
          </cell>
          <cell r="T91">
            <v>1</v>
          </cell>
          <cell r="U91">
            <v>3</v>
          </cell>
          <cell r="V91">
            <v>2</v>
          </cell>
          <cell r="W91">
            <v>1</v>
          </cell>
          <cell r="X91">
            <v>0</v>
          </cell>
          <cell r="Y91">
            <v>2</v>
          </cell>
          <cell r="Z91">
            <v>3</v>
          </cell>
          <cell r="AA91">
            <v>4</v>
          </cell>
          <cell r="AB91">
            <v>3</v>
          </cell>
          <cell r="AC91">
            <v>2</v>
          </cell>
          <cell r="AD91">
            <v>4</v>
          </cell>
          <cell r="AE91">
            <v>0</v>
          </cell>
          <cell r="AF91">
            <v>2</v>
          </cell>
          <cell r="AG91">
            <v>0</v>
          </cell>
          <cell r="AH91">
            <v>3</v>
          </cell>
          <cell r="AI91">
            <v>0.75</v>
          </cell>
          <cell r="AJ91">
            <v>2</v>
          </cell>
          <cell r="AK91">
            <v>2</v>
          </cell>
          <cell r="AL91">
            <v>4</v>
          </cell>
          <cell r="AM91">
            <v>0</v>
          </cell>
          <cell r="AN91">
            <v>6</v>
          </cell>
          <cell r="AO91">
            <v>6</v>
          </cell>
          <cell r="AP91">
            <v>4.5</v>
          </cell>
          <cell r="AQ91">
            <v>3</v>
          </cell>
          <cell r="AR91">
            <v>3</v>
          </cell>
          <cell r="AS91">
            <v>3</v>
          </cell>
        </row>
        <row r="92">
          <cell r="A92" t="str">
            <v>ZAF2012</v>
          </cell>
          <cell r="B92" t="str">
            <v>ZAF</v>
          </cell>
          <cell r="C92">
            <v>2012</v>
          </cell>
          <cell r="D92">
            <v>1.3293650793650793</v>
          </cell>
          <cell r="E92">
            <v>1.4203042328042328</v>
          </cell>
          <cell r="F92">
            <v>1.4133597883597884</v>
          </cell>
          <cell r="G92">
            <v>2.1587301587301586</v>
          </cell>
          <cell r="H92">
            <v>2.058730158730159</v>
          </cell>
          <cell r="I92">
            <v>0.5</v>
          </cell>
          <cell r="J92">
            <v>0.58333333333333326</v>
          </cell>
          <cell r="K92">
            <v>1.875</v>
          </cell>
          <cell r="L92">
            <v>2.5</v>
          </cell>
          <cell r="M92">
            <v>1.4761904761904761</v>
          </cell>
          <cell r="N92">
            <v>2.5</v>
          </cell>
          <cell r="O92">
            <v>2.2000000000000002</v>
          </cell>
          <cell r="P92">
            <v>0.5</v>
          </cell>
          <cell r="Q92">
            <v>0.5</v>
          </cell>
          <cell r="R92">
            <v>0.66666666666666663</v>
          </cell>
          <cell r="S92">
            <v>3</v>
          </cell>
          <cell r="T92">
            <v>2</v>
          </cell>
          <cell r="U92">
            <v>2</v>
          </cell>
          <cell r="V92">
            <v>2</v>
          </cell>
          <cell r="W92">
            <v>1</v>
          </cell>
          <cell r="X92">
            <v>0</v>
          </cell>
          <cell r="Y92">
            <v>2</v>
          </cell>
          <cell r="Z92">
            <v>2</v>
          </cell>
          <cell r="AA92">
            <v>1</v>
          </cell>
          <cell r="AB92">
            <v>3</v>
          </cell>
          <cell r="AC92">
            <v>2</v>
          </cell>
          <cell r="AD92">
            <v>4</v>
          </cell>
          <cell r="AE92">
            <v>1</v>
          </cell>
          <cell r="AF92">
            <v>0</v>
          </cell>
          <cell r="AG92">
            <v>2</v>
          </cell>
          <cell r="AH92">
            <v>0</v>
          </cell>
          <cell r="AI92">
            <v>0</v>
          </cell>
          <cell r="AJ92">
            <v>2</v>
          </cell>
          <cell r="AK92">
            <v>2</v>
          </cell>
          <cell r="AL92">
            <v>0</v>
          </cell>
          <cell r="AM92">
            <v>0</v>
          </cell>
          <cell r="AN92">
            <v>2</v>
          </cell>
          <cell r="AO92">
            <v>0</v>
          </cell>
          <cell r="AP92">
            <v>4.5</v>
          </cell>
          <cell r="AQ92">
            <v>0</v>
          </cell>
          <cell r="AR92">
            <v>3</v>
          </cell>
          <cell r="AS92">
            <v>0</v>
          </cell>
        </row>
        <row r="93">
          <cell r="A93" t="str">
            <v>SAU2012</v>
          </cell>
          <cell r="B93" t="str">
            <v>SAU</v>
          </cell>
          <cell r="C93">
            <v>2012</v>
          </cell>
          <cell r="D93">
            <v>2.3740079365079363</v>
          </cell>
          <cell r="E93">
            <v>1.978339947089947</v>
          </cell>
          <cell r="F93">
            <v>2.1102843915343916</v>
          </cell>
          <cell r="G93">
            <v>1.3730158730158728</v>
          </cell>
          <cell r="H93">
            <v>1.6063492063492062</v>
          </cell>
          <cell r="I93">
            <v>3.375</v>
          </cell>
          <cell r="J93">
            <v>3.458333333333333</v>
          </cell>
          <cell r="K93">
            <v>0</v>
          </cell>
          <cell r="L93">
            <v>1</v>
          </cell>
          <cell r="M93">
            <v>1.6190476190476188</v>
          </cell>
          <cell r="N93">
            <v>1.5</v>
          </cell>
          <cell r="O93">
            <v>2.2000000000000002</v>
          </cell>
          <cell r="P93">
            <v>1.25</v>
          </cell>
          <cell r="Q93">
            <v>5.5</v>
          </cell>
          <cell r="R93">
            <v>5.6666666666666661</v>
          </cell>
          <cell r="S93">
            <v>2</v>
          </cell>
          <cell r="T93">
            <v>0</v>
          </cell>
          <cell r="U93">
            <v>3</v>
          </cell>
          <cell r="V93">
            <v>2</v>
          </cell>
          <cell r="W93">
            <v>1</v>
          </cell>
          <cell r="X93">
            <v>1</v>
          </cell>
          <cell r="Y93">
            <v>3</v>
          </cell>
          <cell r="Z93">
            <v>0</v>
          </cell>
          <cell r="AA93">
            <v>0</v>
          </cell>
          <cell r="AB93">
            <v>4</v>
          </cell>
          <cell r="AC93">
            <v>0</v>
          </cell>
          <cell r="AD93">
            <v>2</v>
          </cell>
          <cell r="AE93">
            <v>5</v>
          </cell>
          <cell r="AF93">
            <v>0</v>
          </cell>
          <cell r="AG93">
            <v>4</v>
          </cell>
          <cell r="AH93">
            <v>1</v>
          </cell>
          <cell r="AI93">
            <v>6</v>
          </cell>
          <cell r="AJ93">
            <v>4</v>
          </cell>
          <cell r="AK93">
            <v>4</v>
          </cell>
          <cell r="AL93">
            <v>6</v>
          </cell>
          <cell r="AM93">
            <v>6</v>
          </cell>
          <cell r="AN93">
            <v>6</v>
          </cell>
          <cell r="AO93">
            <v>6</v>
          </cell>
          <cell r="AP93">
            <v>0</v>
          </cell>
          <cell r="AQ93">
            <v>0</v>
          </cell>
          <cell r="AR93">
            <v>0</v>
          </cell>
          <cell r="AS93">
            <v>0</v>
          </cell>
        </row>
        <row r="94">
          <cell r="A94" t="str">
            <v>LVA2012</v>
          </cell>
          <cell r="B94" t="str">
            <v>LVA</v>
          </cell>
          <cell r="C94">
            <v>2012</v>
          </cell>
          <cell r="D94">
            <v>1.7807539682539684</v>
          </cell>
          <cell r="E94">
            <v>2.10896164021164</v>
          </cell>
          <cell r="F94">
            <v>2.4422949735449735</v>
          </cell>
          <cell r="G94">
            <v>2.6865079365079367</v>
          </cell>
          <cell r="H94">
            <v>2.56984126984127</v>
          </cell>
          <cell r="I94">
            <v>0.875</v>
          </cell>
          <cell r="J94">
            <v>1.7916666666666665</v>
          </cell>
          <cell r="K94">
            <v>3.75</v>
          </cell>
          <cell r="L94">
            <v>3.5</v>
          </cell>
          <cell r="M94">
            <v>1.8095238095238093</v>
          </cell>
          <cell r="N94">
            <v>2.75</v>
          </cell>
          <cell r="O94">
            <v>2.4000000000000004</v>
          </cell>
          <cell r="P94">
            <v>1.25</v>
          </cell>
          <cell r="Q94">
            <v>0.5</v>
          </cell>
          <cell r="R94">
            <v>2.333333333333333</v>
          </cell>
          <cell r="S94">
            <v>5</v>
          </cell>
          <cell r="T94">
            <v>2</v>
          </cell>
          <cell r="U94">
            <v>3</v>
          </cell>
          <cell r="V94">
            <v>2</v>
          </cell>
          <cell r="W94">
            <v>1</v>
          </cell>
          <cell r="X94">
            <v>2</v>
          </cell>
          <cell r="Y94">
            <v>2</v>
          </cell>
          <cell r="Z94">
            <v>1</v>
          </cell>
          <cell r="AA94">
            <v>0</v>
          </cell>
          <cell r="AB94">
            <v>4</v>
          </cell>
          <cell r="AC94">
            <v>1</v>
          </cell>
          <cell r="AD94">
            <v>6</v>
          </cell>
          <cell r="AE94">
            <v>1</v>
          </cell>
          <cell r="AF94">
            <v>2</v>
          </cell>
          <cell r="AG94">
            <v>0</v>
          </cell>
          <cell r="AH94">
            <v>1</v>
          </cell>
          <cell r="AI94">
            <v>0</v>
          </cell>
          <cell r="AJ94">
            <v>2</v>
          </cell>
          <cell r="AK94">
            <v>4</v>
          </cell>
          <cell r="AL94">
            <v>0</v>
          </cell>
          <cell r="AM94">
            <v>0</v>
          </cell>
          <cell r="AN94">
            <v>6</v>
          </cell>
          <cell r="AO94">
            <v>6</v>
          </cell>
          <cell r="AP94">
            <v>6</v>
          </cell>
          <cell r="AQ94">
            <v>6</v>
          </cell>
          <cell r="AR94">
            <v>3</v>
          </cell>
          <cell r="AS94">
            <v>0</v>
          </cell>
        </row>
        <row r="95">
          <cell r="A95" t="str">
            <v>ARG2012</v>
          </cell>
          <cell r="B95" t="str">
            <v>ARG</v>
          </cell>
          <cell r="C95">
            <v>2012</v>
          </cell>
          <cell r="D95">
            <v>2.2628968253968251</v>
          </cell>
          <cell r="E95">
            <v>2.5315806878306879</v>
          </cell>
          <cell r="F95">
            <v>2.9343584656084656</v>
          </cell>
          <cell r="G95">
            <v>2.1507936507936507</v>
          </cell>
          <cell r="H95">
            <v>2.450793650793651</v>
          </cell>
          <cell r="I95">
            <v>2.375</v>
          </cell>
          <cell r="J95">
            <v>3.0416666666666665</v>
          </cell>
          <cell r="K95">
            <v>3.875</v>
          </cell>
          <cell r="L95">
            <v>2</v>
          </cell>
          <cell r="M95">
            <v>2.9523809523809521</v>
          </cell>
          <cell r="N95">
            <v>1.5</v>
          </cell>
          <cell r="O95">
            <v>2.4000000000000004</v>
          </cell>
          <cell r="P95">
            <v>2.75</v>
          </cell>
          <cell r="Q95">
            <v>2</v>
          </cell>
          <cell r="R95">
            <v>3.333333333333333</v>
          </cell>
          <cell r="S95">
            <v>2</v>
          </cell>
          <cell r="T95">
            <v>2</v>
          </cell>
          <cell r="U95">
            <v>3</v>
          </cell>
          <cell r="V95">
            <v>2</v>
          </cell>
          <cell r="W95">
            <v>1</v>
          </cell>
          <cell r="X95">
            <v>2</v>
          </cell>
          <cell r="Y95">
            <v>4</v>
          </cell>
          <cell r="Z95">
            <v>5</v>
          </cell>
          <cell r="AA95">
            <v>1</v>
          </cell>
          <cell r="AB95">
            <v>4</v>
          </cell>
          <cell r="AC95">
            <v>1</v>
          </cell>
          <cell r="AD95">
            <v>0</v>
          </cell>
          <cell r="AE95">
            <v>6</v>
          </cell>
          <cell r="AF95">
            <v>3</v>
          </cell>
          <cell r="AG95">
            <v>4</v>
          </cell>
          <cell r="AH95">
            <v>1</v>
          </cell>
          <cell r="AI95">
            <v>3</v>
          </cell>
          <cell r="AJ95">
            <v>2</v>
          </cell>
          <cell r="AK95">
            <v>2</v>
          </cell>
          <cell r="AL95">
            <v>0</v>
          </cell>
          <cell r="AM95">
            <v>0</v>
          </cell>
          <cell r="AN95">
            <v>6</v>
          </cell>
          <cell r="AO95">
            <v>6</v>
          </cell>
          <cell r="AP95">
            <v>6</v>
          </cell>
          <cell r="AQ95">
            <v>6</v>
          </cell>
          <cell r="AR95">
            <v>2</v>
          </cell>
          <cell r="AS95">
            <v>1.5</v>
          </cell>
        </row>
        <row r="96">
          <cell r="A96" t="str">
            <v>AUS2013</v>
          </cell>
          <cell r="B96" t="str">
            <v>AUS</v>
          </cell>
          <cell r="C96">
            <v>2013</v>
          </cell>
          <cell r="D96">
            <v>1.2708333333333335</v>
          </cell>
          <cell r="E96">
            <v>1.5381944444444446</v>
          </cell>
          <cell r="F96">
            <v>1.5659722222222221</v>
          </cell>
          <cell r="G96">
            <v>1.6666666666666667</v>
          </cell>
          <cell r="H96">
            <v>1.5666666666666667</v>
          </cell>
          <cell r="I96">
            <v>0.875</v>
          </cell>
          <cell r="J96">
            <v>1.0416666666666665</v>
          </cell>
          <cell r="K96">
            <v>2.875</v>
          </cell>
          <cell r="L96">
            <v>1.5</v>
          </cell>
          <cell r="M96">
            <v>1</v>
          </cell>
          <cell r="N96">
            <v>2.5</v>
          </cell>
          <cell r="O96">
            <v>2.2000000000000002</v>
          </cell>
          <cell r="P96">
            <v>1.25</v>
          </cell>
          <cell r="Q96">
            <v>0.5</v>
          </cell>
          <cell r="R96">
            <v>0.83333333333333326</v>
          </cell>
          <cell r="S96">
            <v>2</v>
          </cell>
          <cell r="T96">
            <v>1</v>
          </cell>
          <cell r="U96">
            <v>1</v>
          </cell>
          <cell r="V96">
            <v>1</v>
          </cell>
          <cell r="W96">
            <v>1</v>
          </cell>
          <cell r="X96">
            <v>0</v>
          </cell>
          <cell r="Y96">
            <v>2</v>
          </cell>
          <cell r="Z96">
            <v>1</v>
          </cell>
          <cell r="AA96">
            <v>4</v>
          </cell>
          <cell r="AB96">
            <v>3</v>
          </cell>
          <cell r="AC96">
            <v>1</v>
          </cell>
          <cell r="AD96">
            <v>2</v>
          </cell>
          <cell r="AE96">
            <v>1</v>
          </cell>
          <cell r="AF96">
            <v>0</v>
          </cell>
          <cell r="AG96">
            <v>5</v>
          </cell>
          <cell r="AH96">
            <v>0</v>
          </cell>
          <cell r="AI96">
            <v>0</v>
          </cell>
          <cell r="AJ96">
            <v>2</v>
          </cell>
          <cell r="AK96">
            <v>2</v>
          </cell>
          <cell r="AL96">
            <v>0</v>
          </cell>
          <cell r="AM96">
            <v>0</v>
          </cell>
          <cell r="AN96">
            <v>0</v>
          </cell>
          <cell r="AO96">
            <v>3</v>
          </cell>
          <cell r="AP96">
            <v>4.5</v>
          </cell>
          <cell r="AQ96">
            <v>6</v>
          </cell>
          <cell r="AR96">
            <v>1</v>
          </cell>
          <cell r="AS96">
            <v>0</v>
          </cell>
        </row>
        <row r="97">
          <cell r="A97" t="str">
            <v>AUT2013</v>
          </cell>
          <cell r="B97" t="str">
            <v>AUT</v>
          </cell>
          <cell r="C97">
            <v>2013</v>
          </cell>
          <cell r="D97">
            <v>1.8407738095238095</v>
          </cell>
          <cell r="E97">
            <v>2.0756448412698409</v>
          </cell>
          <cell r="F97">
            <v>2.3273809523809521</v>
          </cell>
          <cell r="G97">
            <v>2.3690476190476191</v>
          </cell>
          <cell r="H97">
            <v>2.1190476190476191</v>
          </cell>
          <cell r="I97">
            <v>1.3125</v>
          </cell>
          <cell r="J97">
            <v>2.1666666666666665</v>
          </cell>
          <cell r="K97">
            <v>3.25</v>
          </cell>
          <cell r="L97">
            <v>2.5</v>
          </cell>
          <cell r="M97">
            <v>0.85714285714285698</v>
          </cell>
          <cell r="N97">
            <v>3.75</v>
          </cell>
          <cell r="O97">
            <v>3</v>
          </cell>
          <cell r="P97">
            <v>1.75</v>
          </cell>
          <cell r="Q97">
            <v>0.875</v>
          </cell>
          <cell r="R97">
            <v>2.583333333333333</v>
          </cell>
          <cell r="S97">
            <v>4</v>
          </cell>
          <cell r="T97">
            <v>1</v>
          </cell>
          <cell r="U97">
            <v>3</v>
          </cell>
          <cell r="V97">
            <v>2</v>
          </cell>
          <cell r="W97">
            <v>1</v>
          </cell>
          <cell r="X97">
            <v>0</v>
          </cell>
          <cell r="Y97">
            <v>0</v>
          </cell>
          <cell r="Z97">
            <v>0</v>
          </cell>
          <cell r="AA97">
            <v>2</v>
          </cell>
          <cell r="AB97">
            <v>6</v>
          </cell>
          <cell r="AC97">
            <v>1</v>
          </cell>
          <cell r="AD97">
            <v>6</v>
          </cell>
          <cell r="AE97">
            <v>0</v>
          </cell>
          <cell r="AF97">
            <v>1</v>
          </cell>
          <cell r="AG97">
            <v>5</v>
          </cell>
          <cell r="AH97">
            <v>0</v>
          </cell>
          <cell r="AI97">
            <v>0.75</v>
          </cell>
          <cell r="AJ97">
            <v>2</v>
          </cell>
          <cell r="AK97">
            <v>4</v>
          </cell>
          <cell r="AL97">
            <v>0</v>
          </cell>
          <cell r="AM97">
            <v>0</v>
          </cell>
          <cell r="AN97">
            <v>6</v>
          </cell>
          <cell r="AO97">
            <v>6</v>
          </cell>
          <cell r="AP97">
            <v>6</v>
          </cell>
          <cell r="AQ97">
            <v>3</v>
          </cell>
          <cell r="AR97">
            <v>1</v>
          </cell>
          <cell r="AS97">
            <v>3</v>
          </cell>
        </row>
        <row r="98">
          <cell r="A98" t="str">
            <v>BEL2013</v>
          </cell>
          <cell r="B98" t="str">
            <v>BEL</v>
          </cell>
          <cell r="C98">
            <v>2013</v>
          </cell>
          <cell r="D98">
            <v>2.0922619047619047</v>
          </cell>
          <cell r="E98">
            <v>2.597718253968254</v>
          </cell>
          <cell r="F98">
            <v>2.7261904761904763</v>
          </cell>
          <cell r="G98">
            <v>1.8095238095238095</v>
          </cell>
          <cell r="H98">
            <v>2.0761904761904764</v>
          </cell>
          <cell r="I98">
            <v>2.375</v>
          </cell>
          <cell r="J98">
            <v>2.416666666666667</v>
          </cell>
          <cell r="K98">
            <v>5.125</v>
          </cell>
          <cell r="L98">
            <v>2</v>
          </cell>
          <cell r="M98">
            <v>2.4285714285714284</v>
          </cell>
          <cell r="N98">
            <v>1</v>
          </cell>
          <cell r="O98">
            <v>1.8</v>
          </cell>
          <cell r="P98">
            <v>1</v>
          </cell>
          <cell r="Q98">
            <v>3.75</v>
          </cell>
          <cell r="R98">
            <v>3.8333333333333335</v>
          </cell>
          <cell r="S98">
            <v>2</v>
          </cell>
          <cell r="T98">
            <v>2</v>
          </cell>
          <cell r="U98">
            <v>6</v>
          </cell>
          <cell r="V98">
            <v>5</v>
          </cell>
          <cell r="W98">
            <v>6</v>
          </cell>
          <cell r="X98">
            <v>0</v>
          </cell>
          <cell r="Y98">
            <v>0</v>
          </cell>
          <cell r="Z98">
            <v>0</v>
          </cell>
          <cell r="AA98">
            <v>0</v>
          </cell>
          <cell r="AB98">
            <v>4</v>
          </cell>
          <cell r="AC98">
            <v>0</v>
          </cell>
          <cell r="AD98">
            <v>0</v>
          </cell>
          <cell r="AE98">
            <v>5</v>
          </cell>
          <cell r="AF98">
            <v>0</v>
          </cell>
          <cell r="AG98">
            <v>2</v>
          </cell>
          <cell r="AH98">
            <v>2</v>
          </cell>
          <cell r="AI98">
            <v>3</v>
          </cell>
          <cell r="AJ98">
            <v>4</v>
          </cell>
          <cell r="AK98">
            <v>2</v>
          </cell>
          <cell r="AL98">
            <v>5</v>
          </cell>
          <cell r="AM98">
            <v>0</v>
          </cell>
          <cell r="AN98">
            <v>2</v>
          </cell>
          <cell r="AO98">
            <v>6</v>
          </cell>
          <cell r="AP98">
            <v>4.5</v>
          </cell>
          <cell r="AQ98">
            <v>6</v>
          </cell>
          <cell r="AR98">
            <v>4</v>
          </cell>
          <cell r="AS98">
            <v>6</v>
          </cell>
        </row>
        <row r="99">
          <cell r="A99" t="str">
            <v>CAN2013</v>
          </cell>
          <cell r="B99" t="str">
            <v>CAN</v>
          </cell>
          <cell r="C99">
            <v>2013</v>
          </cell>
          <cell r="D99">
            <v>0.58531746031746024</v>
          </cell>
          <cell r="E99">
            <v>0.98255621693121697</v>
          </cell>
          <cell r="F99">
            <v>0.96588955026455026</v>
          </cell>
          <cell r="G99">
            <v>0.92063492063492058</v>
          </cell>
          <cell r="H99">
            <v>0.92063492063492058</v>
          </cell>
          <cell r="I99">
            <v>0.25</v>
          </cell>
          <cell r="J99">
            <v>0.21</v>
          </cell>
          <cell r="K99">
            <v>2.96875</v>
          </cell>
          <cell r="L99">
            <v>1</v>
          </cell>
          <cell r="M99">
            <v>0.76190476190476186</v>
          </cell>
          <cell r="N99">
            <v>1</v>
          </cell>
          <cell r="O99">
            <v>1</v>
          </cell>
          <cell r="P99">
            <v>0</v>
          </cell>
          <cell r="Q99">
            <v>0.5</v>
          </cell>
          <cell r="R99">
            <v>0.42</v>
          </cell>
          <cell r="S99">
            <v>2</v>
          </cell>
          <cell r="T99">
            <v>0</v>
          </cell>
          <cell r="U99">
            <v>1</v>
          </cell>
          <cell r="V99">
            <v>2</v>
          </cell>
          <cell r="W99">
            <v>1</v>
          </cell>
          <cell r="X99">
            <v>0</v>
          </cell>
          <cell r="Y99">
            <v>0</v>
          </cell>
          <cell r="Z99">
            <v>1</v>
          </cell>
          <cell r="AA99">
            <v>0</v>
          </cell>
          <cell r="AB99" t="str">
            <v>..</v>
          </cell>
          <cell r="AC99" t="str">
            <v>..</v>
          </cell>
          <cell r="AD99">
            <v>2</v>
          </cell>
          <cell r="AE99">
            <v>1</v>
          </cell>
          <cell r="AF99">
            <v>0</v>
          </cell>
          <cell r="AG99">
            <v>0</v>
          </cell>
          <cell r="AH99">
            <v>0</v>
          </cell>
          <cell r="AI99">
            <v>0</v>
          </cell>
          <cell r="AJ99">
            <v>2</v>
          </cell>
          <cell r="AK99">
            <v>2</v>
          </cell>
          <cell r="AL99">
            <v>0</v>
          </cell>
          <cell r="AM99">
            <v>0</v>
          </cell>
          <cell r="AN99">
            <v>0.52</v>
          </cell>
          <cell r="AO99">
            <v>0</v>
          </cell>
          <cell r="AP99">
            <v>2.7450000000000001</v>
          </cell>
          <cell r="AQ99">
            <v>4.29</v>
          </cell>
          <cell r="AR99">
            <v>4</v>
          </cell>
          <cell r="AS99">
            <v>0.84000000000000008</v>
          </cell>
        </row>
        <row r="100">
          <cell r="A100" t="str">
            <v>CZE2013</v>
          </cell>
          <cell r="B100" t="str">
            <v>CZE</v>
          </cell>
          <cell r="C100">
            <v>2013</v>
          </cell>
          <cell r="D100">
            <v>2.181051587301587</v>
          </cell>
          <cell r="E100">
            <v>2.1717096560846558</v>
          </cell>
          <cell r="F100">
            <v>2.4373346560846558</v>
          </cell>
          <cell r="G100">
            <v>2.9246031746031744</v>
          </cell>
          <cell r="H100">
            <v>2.8746031746031746</v>
          </cell>
          <cell r="I100">
            <v>1.4375</v>
          </cell>
          <cell r="J100">
            <v>2.125</v>
          </cell>
          <cell r="K100">
            <v>2.125</v>
          </cell>
          <cell r="L100">
            <v>3.5</v>
          </cell>
          <cell r="M100">
            <v>2.5238095238095237</v>
          </cell>
          <cell r="N100">
            <v>2.75</v>
          </cell>
          <cell r="O100">
            <v>2.6</v>
          </cell>
          <cell r="P100">
            <v>1</v>
          </cell>
          <cell r="Q100">
            <v>1.875</v>
          </cell>
          <cell r="R100">
            <v>3.25</v>
          </cell>
          <cell r="S100">
            <v>4</v>
          </cell>
          <cell r="T100">
            <v>3</v>
          </cell>
          <cell r="U100">
            <v>6</v>
          </cell>
          <cell r="V100">
            <v>4</v>
          </cell>
          <cell r="W100">
            <v>1</v>
          </cell>
          <cell r="X100">
            <v>1</v>
          </cell>
          <cell r="Y100">
            <v>3</v>
          </cell>
          <cell r="Z100">
            <v>1</v>
          </cell>
          <cell r="AA100">
            <v>0</v>
          </cell>
          <cell r="AB100">
            <v>4</v>
          </cell>
          <cell r="AC100">
            <v>1</v>
          </cell>
          <cell r="AD100">
            <v>6</v>
          </cell>
          <cell r="AE100">
            <v>2</v>
          </cell>
          <cell r="AF100">
            <v>0</v>
          </cell>
          <cell r="AG100">
            <v>3</v>
          </cell>
          <cell r="AH100">
            <v>1</v>
          </cell>
          <cell r="AI100">
            <v>0.75</v>
          </cell>
          <cell r="AJ100">
            <v>2</v>
          </cell>
          <cell r="AK100">
            <v>2</v>
          </cell>
          <cell r="AL100">
            <v>4</v>
          </cell>
          <cell r="AM100">
            <v>0</v>
          </cell>
          <cell r="AN100">
            <v>6</v>
          </cell>
          <cell r="AO100">
            <v>6</v>
          </cell>
          <cell r="AP100">
            <v>4.5</v>
          </cell>
          <cell r="AQ100">
            <v>3</v>
          </cell>
          <cell r="AR100">
            <v>1</v>
          </cell>
          <cell r="AS100">
            <v>0</v>
          </cell>
        </row>
        <row r="101">
          <cell r="A101" t="str">
            <v>DNK2013</v>
          </cell>
          <cell r="B101" t="str">
            <v>DNK</v>
          </cell>
          <cell r="C101">
            <v>2013</v>
          </cell>
          <cell r="D101">
            <v>1.7867063492063491</v>
          </cell>
          <cell r="E101">
            <v>1.9680886243386242</v>
          </cell>
          <cell r="F101">
            <v>2.1000330687830684</v>
          </cell>
          <cell r="G101">
            <v>2.1984126984126982</v>
          </cell>
          <cell r="H101">
            <v>2.0984126984126985</v>
          </cell>
          <cell r="I101">
            <v>1.375</v>
          </cell>
          <cell r="J101">
            <v>1.7916666666666665</v>
          </cell>
          <cell r="K101">
            <v>2.875</v>
          </cell>
          <cell r="L101">
            <v>3</v>
          </cell>
          <cell r="M101">
            <v>2.0952380952380949</v>
          </cell>
          <cell r="N101">
            <v>1.5</v>
          </cell>
          <cell r="O101">
            <v>1.2000000000000002</v>
          </cell>
          <cell r="P101">
            <v>2.25</v>
          </cell>
          <cell r="Q101">
            <v>0.5</v>
          </cell>
          <cell r="R101">
            <v>1.3333333333333333</v>
          </cell>
          <cell r="S101">
            <v>4</v>
          </cell>
          <cell r="T101">
            <v>2</v>
          </cell>
          <cell r="U101">
            <v>5</v>
          </cell>
          <cell r="V101">
            <v>5</v>
          </cell>
          <cell r="W101">
            <v>2</v>
          </cell>
          <cell r="X101">
            <v>0</v>
          </cell>
          <cell r="Y101">
            <v>1</v>
          </cell>
          <cell r="Z101">
            <v>1</v>
          </cell>
          <cell r="AA101">
            <v>0</v>
          </cell>
          <cell r="AB101">
            <v>3</v>
          </cell>
          <cell r="AC101">
            <v>1</v>
          </cell>
          <cell r="AD101">
            <v>2</v>
          </cell>
          <cell r="AE101">
            <v>0</v>
          </cell>
          <cell r="AF101">
            <v>1</v>
          </cell>
          <cell r="AG101">
            <v>4</v>
          </cell>
          <cell r="AH101">
            <v>3</v>
          </cell>
          <cell r="AI101">
            <v>0</v>
          </cell>
          <cell r="AJ101">
            <v>2</v>
          </cell>
          <cell r="AK101">
            <v>2</v>
          </cell>
          <cell r="AL101">
            <v>0</v>
          </cell>
          <cell r="AM101">
            <v>0</v>
          </cell>
          <cell r="AN101">
            <v>0</v>
          </cell>
          <cell r="AO101">
            <v>6</v>
          </cell>
          <cell r="AP101">
            <v>4.5</v>
          </cell>
          <cell r="AQ101">
            <v>3</v>
          </cell>
          <cell r="AR101">
            <v>1</v>
          </cell>
          <cell r="AS101">
            <v>3</v>
          </cell>
        </row>
        <row r="102">
          <cell r="A102" t="str">
            <v>FIN2013</v>
          </cell>
          <cell r="B102" t="str">
            <v>FIN</v>
          </cell>
          <cell r="C102">
            <v>2013</v>
          </cell>
          <cell r="D102">
            <v>1.8645833333333333</v>
          </cell>
          <cell r="E102">
            <v>1.8246527777777775</v>
          </cell>
          <cell r="F102">
            <v>2.0451388888888888</v>
          </cell>
          <cell r="G102">
            <v>2.1666666666666665</v>
          </cell>
          <cell r="H102">
            <v>2.3833333333333333</v>
          </cell>
          <cell r="I102">
            <v>1.5625</v>
          </cell>
          <cell r="J102">
            <v>1.875</v>
          </cell>
          <cell r="K102">
            <v>1.625</v>
          </cell>
          <cell r="L102">
            <v>2.75</v>
          </cell>
          <cell r="M102">
            <v>1</v>
          </cell>
          <cell r="N102">
            <v>2.75</v>
          </cell>
          <cell r="O102">
            <v>3.4000000000000004</v>
          </cell>
          <cell r="P102">
            <v>2</v>
          </cell>
          <cell r="Q102">
            <v>1.125</v>
          </cell>
          <cell r="R102">
            <v>1.75</v>
          </cell>
          <cell r="S102">
            <v>3.5</v>
          </cell>
          <cell r="T102">
            <v>2</v>
          </cell>
          <cell r="U102">
            <v>2</v>
          </cell>
          <cell r="V102">
            <v>2</v>
          </cell>
          <cell r="W102">
            <v>3</v>
          </cell>
          <cell r="X102">
            <v>0</v>
          </cell>
          <cell r="Y102">
            <v>0</v>
          </cell>
          <cell r="Z102">
            <v>0</v>
          </cell>
          <cell r="AA102">
            <v>4</v>
          </cell>
          <cell r="AB102">
            <v>4</v>
          </cell>
          <cell r="AC102">
            <v>3</v>
          </cell>
          <cell r="AD102">
            <v>0</v>
          </cell>
          <cell r="AE102">
            <v>6</v>
          </cell>
          <cell r="AF102">
            <v>2</v>
          </cell>
          <cell r="AG102">
            <v>4</v>
          </cell>
          <cell r="AH102">
            <v>0</v>
          </cell>
          <cell r="AI102">
            <v>0.75</v>
          </cell>
          <cell r="AJ102">
            <v>2</v>
          </cell>
          <cell r="AK102">
            <v>4</v>
          </cell>
          <cell r="AL102">
            <v>1</v>
          </cell>
          <cell r="AM102">
            <v>0</v>
          </cell>
          <cell r="AN102">
            <v>0</v>
          </cell>
          <cell r="AO102">
            <v>6</v>
          </cell>
          <cell r="AP102">
            <v>4.5</v>
          </cell>
          <cell r="AQ102">
            <v>0</v>
          </cell>
          <cell r="AR102">
            <v>2</v>
          </cell>
          <cell r="AS102">
            <v>0</v>
          </cell>
        </row>
        <row r="103">
          <cell r="A103" t="str">
            <v>FRA2013</v>
          </cell>
          <cell r="B103" t="str">
            <v>FRA</v>
          </cell>
          <cell r="C103">
            <v>2013</v>
          </cell>
          <cell r="D103">
            <v>3.0049603174603172</v>
          </cell>
          <cell r="E103">
            <v>3.0666335978835981</v>
          </cell>
          <cell r="F103">
            <v>3.2089947089947088</v>
          </cell>
          <cell r="G103">
            <v>2.3849206349206349</v>
          </cell>
          <cell r="H103">
            <v>2.6015873015873017</v>
          </cell>
          <cell r="I103">
            <v>3.625</v>
          </cell>
          <cell r="J103">
            <v>3.75</v>
          </cell>
          <cell r="K103">
            <v>3.375</v>
          </cell>
          <cell r="L103">
            <v>2.5</v>
          </cell>
          <cell r="M103">
            <v>1.9047619047619047</v>
          </cell>
          <cell r="N103">
            <v>2.75</v>
          </cell>
          <cell r="O103">
            <v>3.4000000000000004</v>
          </cell>
          <cell r="P103">
            <v>4</v>
          </cell>
          <cell r="Q103">
            <v>3.25</v>
          </cell>
          <cell r="R103">
            <v>3.5</v>
          </cell>
          <cell r="S103">
            <v>3</v>
          </cell>
          <cell r="T103">
            <v>2</v>
          </cell>
          <cell r="U103">
            <v>3</v>
          </cell>
          <cell r="V103">
            <v>4</v>
          </cell>
          <cell r="W103">
            <v>1</v>
          </cell>
          <cell r="X103">
            <v>0</v>
          </cell>
          <cell r="Y103">
            <v>2</v>
          </cell>
          <cell r="Z103">
            <v>2</v>
          </cell>
          <cell r="AA103">
            <v>4</v>
          </cell>
          <cell r="AB103">
            <v>4</v>
          </cell>
          <cell r="AC103">
            <v>3</v>
          </cell>
          <cell r="AD103">
            <v>0</v>
          </cell>
          <cell r="AE103">
            <v>6</v>
          </cell>
          <cell r="AF103">
            <v>4</v>
          </cell>
          <cell r="AG103">
            <v>4</v>
          </cell>
          <cell r="AH103">
            <v>4</v>
          </cell>
          <cell r="AI103">
            <v>3</v>
          </cell>
          <cell r="AJ103">
            <v>4</v>
          </cell>
          <cell r="AK103">
            <v>4</v>
          </cell>
          <cell r="AL103">
            <v>3</v>
          </cell>
          <cell r="AM103">
            <v>3</v>
          </cell>
          <cell r="AN103">
            <v>2</v>
          </cell>
          <cell r="AO103">
            <v>6</v>
          </cell>
          <cell r="AP103">
            <v>4.5</v>
          </cell>
          <cell r="AQ103">
            <v>3</v>
          </cell>
          <cell r="AR103">
            <v>3</v>
          </cell>
          <cell r="AS103">
            <v>3</v>
          </cell>
        </row>
        <row r="104">
          <cell r="A104" t="str">
            <v>DEU2013</v>
          </cell>
          <cell r="B104" t="str">
            <v>DEU</v>
          </cell>
          <cell r="C104">
            <v>2013</v>
          </cell>
          <cell r="D104">
            <v>1.9970238095238095</v>
          </cell>
          <cell r="E104">
            <v>2.2683531746031744</v>
          </cell>
          <cell r="F104">
            <v>2.4662698412698409</v>
          </cell>
          <cell r="G104">
            <v>2.8690476190476191</v>
          </cell>
          <cell r="H104">
            <v>2.7190476190476187</v>
          </cell>
          <cell r="I104">
            <v>1.125</v>
          </cell>
          <cell r="J104">
            <v>1.75</v>
          </cell>
          <cell r="K104">
            <v>3.625</v>
          </cell>
          <cell r="L104">
            <v>3.5</v>
          </cell>
          <cell r="M104">
            <v>1.857142857142857</v>
          </cell>
          <cell r="N104">
            <v>3.25</v>
          </cell>
          <cell r="O104">
            <v>2.8000000000000003</v>
          </cell>
          <cell r="P104">
            <v>0.75</v>
          </cell>
          <cell r="Q104">
            <v>1.5</v>
          </cell>
          <cell r="R104">
            <v>2.75</v>
          </cell>
          <cell r="S104">
            <v>5</v>
          </cell>
          <cell r="T104">
            <v>2</v>
          </cell>
          <cell r="U104">
            <v>3</v>
          </cell>
          <cell r="V104">
            <v>2</v>
          </cell>
          <cell r="W104">
            <v>4</v>
          </cell>
          <cell r="X104">
            <v>1</v>
          </cell>
          <cell r="Y104">
            <v>1</v>
          </cell>
          <cell r="Z104">
            <v>1</v>
          </cell>
          <cell r="AA104">
            <v>4</v>
          </cell>
          <cell r="AB104">
            <v>3</v>
          </cell>
          <cell r="AC104">
            <v>3</v>
          </cell>
          <cell r="AD104">
            <v>3</v>
          </cell>
          <cell r="AE104">
            <v>1</v>
          </cell>
          <cell r="AF104">
            <v>0</v>
          </cell>
          <cell r="AG104">
            <v>2</v>
          </cell>
          <cell r="AH104">
            <v>1</v>
          </cell>
          <cell r="AI104">
            <v>1.5</v>
          </cell>
          <cell r="AJ104">
            <v>2</v>
          </cell>
          <cell r="AK104">
            <v>4</v>
          </cell>
          <cell r="AL104">
            <v>1</v>
          </cell>
          <cell r="AM104">
            <v>0</v>
          </cell>
          <cell r="AN104">
            <v>6</v>
          </cell>
          <cell r="AO104">
            <v>4.5</v>
          </cell>
          <cell r="AP104">
            <v>6</v>
          </cell>
          <cell r="AQ104">
            <v>3</v>
          </cell>
          <cell r="AR104">
            <v>1</v>
          </cell>
          <cell r="AS104">
            <v>4.5</v>
          </cell>
        </row>
        <row r="105">
          <cell r="A105" t="str">
            <v>GRC2013</v>
          </cell>
          <cell r="B105" t="str">
            <v>GRC</v>
          </cell>
          <cell r="C105">
            <v>2013</v>
          </cell>
          <cell r="D105">
            <v>2.1845238095238093</v>
          </cell>
          <cell r="E105">
            <v>2.3621031746031744</v>
          </cell>
          <cell r="F105">
            <v>2.6213624338624335</v>
          </cell>
          <cell r="G105">
            <v>2.1190476190476191</v>
          </cell>
          <cell r="H105">
            <v>2.0746031746031748</v>
          </cell>
          <cell r="I105">
            <v>2.25</v>
          </cell>
          <cell r="J105">
            <v>2.9166666666666665</v>
          </cell>
          <cell r="K105">
            <v>3.25</v>
          </cell>
          <cell r="L105">
            <v>2.5</v>
          </cell>
          <cell r="M105">
            <v>1.1904761904761905</v>
          </cell>
          <cell r="N105">
            <v>2.6666666666666665</v>
          </cell>
          <cell r="O105">
            <v>2.5333333333333332</v>
          </cell>
          <cell r="P105">
            <v>3</v>
          </cell>
          <cell r="Q105">
            <v>1.5</v>
          </cell>
          <cell r="R105">
            <v>2.833333333333333</v>
          </cell>
          <cell r="S105">
            <v>4</v>
          </cell>
          <cell r="T105">
            <v>1</v>
          </cell>
          <cell r="U105">
            <v>0</v>
          </cell>
          <cell r="V105">
            <v>2</v>
          </cell>
          <cell r="W105">
            <v>1</v>
          </cell>
          <cell r="X105">
            <v>0</v>
          </cell>
          <cell r="Y105">
            <v>2</v>
          </cell>
          <cell r="Z105">
            <v>2</v>
          </cell>
          <cell r="AA105">
            <v>1</v>
          </cell>
          <cell r="AB105">
            <v>3</v>
          </cell>
          <cell r="AC105" t="str">
            <v>..</v>
          </cell>
          <cell r="AD105">
            <v>4</v>
          </cell>
          <cell r="AE105">
            <v>2</v>
          </cell>
          <cell r="AF105">
            <v>4</v>
          </cell>
          <cell r="AG105">
            <v>3</v>
          </cell>
          <cell r="AH105">
            <v>1</v>
          </cell>
          <cell r="AI105">
            <v>1.5</v>
          </cell>
          <cell r="AJ105">
            <v>2</v>
          </cell>
          <cell r="AK105">
            <v>2</v>
          </cell>
          <cell r="AL105">
            <v>1</v>
          </cell>
          <cell r="AM105">
            <v>1</v>
          </cell>
          <cell r="AN105">
            <v>5</v>
          </cell>
          <cell r="AO105">
            <v>6</v>
          </cell>
          <cell r="AP105">
            <v>6</v>
          </cell>
          <cell r="AQ105">
            <v>3</v>
          </cell>
          <cell r="AR105">
            <v>1</v>
          </cell>
          <cell r="AS105">
            <v>3</v>
          </cell>
        </row>
        <row r="106">
          <cell r="A106" t="str">
            <v>HUN2013</v>
          </cell>
          <cell r="B106" t="str">
            <v>HUN</v>
          </cell>
          <cell r="C106">
            <v>2013</v>
          </cell>
          <cell r="D106">
            <v>1.4186507936507935</v>
          </cell>
          <cell r="E106">
            <v>1.7863756613756614</v>
          </cell>
          <cell r="F106">
            <v>2.043320105820106</v>
          </cell>
          <cell r="G106">
            <v>1.5873015873015872</v>
          </cell>
          <cell r="H106">
            <v>1.4539682539682541</v>
          </cell>
          <cell r="I106">
            <v>1.25</v>
          </cell>
          <cell r="J106">
            <v>2</v>
          </cell>
          <cell r="K106">
            <v>3.625</v>
          </cell>
          <cell r="L106">
            <v>1</v>
          </cell>
          <cell r="M106">
            <v>1.7619047619047619</v>
          </cell>
          <cell r="N106">
            <v>2</v>
          </cell>
          <cell r="O106">
            <v>1.6</v>
          </cell>
          <cell r="P106">
            <v>1.75</v>
          </cell>
          <cell r="Q106">
            <v>0.75</v>
          </cell>
          <cell r="R106">
            <v>2.25</v>
          </cell>
          <cell r="S106">
            <v>2</v>
          </cell>
          <cell r="T106">
            <v>0</v>
          </cell>
          <cell r="U106">
            <v>3</v>
          </cell>
          <cell r="V106">
            <v>2</v>
          </cell>
          <cell r="W106">
            <v>2</v>
          </cell>
          <cell r="X106">
            <v>0</v>
          </cell>
          <cell r="Y106">
            <v>2</v>
          </cell>
          <cell r="Z106">
            <v>2</v>
          </cell>
          <cell r="AA106">
            <v>0</v>
          </cell>
          <cell r="AB106">
            <v>4</v>
          </cell>
          <cell r="AC106">
            <v>2</v>
          </cell>
          <cell r="AD106">
            <v>2</v>
          </cell>
          <cell r="AE106">
            <v>0</v>
          </cell>
          <cell r="AF106">
            <v>1</v>
          </cell>
          <cell r="AG106">
            <v>4</v>
          </cell>
          <cell r="AH106">
            <v>1</v>
          </cell>
          <cell r="AI106">
            <v>0</v>
          </cell>
          <cell r="AJ106">
            <v>2</v>
          </cell>
          <cell r="AK106">
            <v>2</v>
          </cell>
          <cell r="AL106">
            <v>1</v>
          </cell>
          <cell r="AM106">
            <v>0</v>
          </cell>
          <cell r="AN106">
            <v>6</v>
          </cell>
          <cell r="AO106">
            <v>4.5</v>
          </cell>
          <cell r="AP106">
            <v>4.5</v>
          </cell>
          <cell r="AQ106">
            <v>6</v>
          </cell>
          <cell r="AR106">
            <v>4</v>
          </cell>
          <cell r="AS106">
            <v>0</v>
          </cell>
        </row>
        <row r="107">
          <cell r="A107" t="str">
            <v>ISL2013</v>
          </cell>
          <cell r="B107" t="str">
            <v>ISL</v>
          </cell>
          <cell r="C107">
            <v>2013</v>
          </cell>
          <cell r="D107">
            <v>1.1775793650793651</v>
          </cell>
          <cell r="E107">
            <v>1.5646494708994707</v>
          </cell>
          <cell r="F107">
            <v>1.9720568783068781</v>
          </cell>
          <cell r="G107">
            <v>1.73015873015873</v>
          </cell>
          <cell r="H107">
            <v>2.0412698412698411</v>
          </cell>
          <cell r="I107">
            <v>0.625</v>
          </cell>
          <cell r="J107">
            <v>1.2916666666666665</v>
          </cell>
          <cell r="K107">
            <v>3.5</v>
          </cell>
          <cell r="L107">
            <v>2</v>
          </cell>
          <cell r="M107">
            <v>1.8571428571428568</v>
          </cell>
          <cell r="N107">
            <v>1.3333333333333333</v>
          </cell>
          <cell r="O107">
            <v>2.2666666666666666</v>
          </cell>
          <cell r="P107">
            <v>0.75</v>
          </cell>
          <cell r="Q107">
            <v>0.5</v>
          </cell>
          <cell r="R107">
            <v>1.8333333333333333</v>
          </cell>
          <cell r="S107">
            <v>2</v>
          </cell>
          <cell r="T107">
            <v>2</v>
          </cell>
          <cell r="U107">
            <v>6</v>
          </cell>
          <cell r="V107">
            <v>5</v>
          </cell>
          <cell r="W107">
            <v>2</v>
          </cell>
          <cell r="X107">
            <v>0</v>
          </cell>
          <cell r="Y107">
            <v>0</v>
          </cell>
          <cell r="Z107">
            <v>0</v>
          </cell>
          <cell r="AA107">
            <v>0</v>
          </cell>
          <cell r="AB107">
            <v>4</v>
          </cell>
          <cell r="AC107" t="str">
            <v>..</v>
          </cell>
          <cell r="AD107">
            <v>0</v>
          </cell>
          <cell r="AE107">
            <v>6</v>
          </cell>
          <cell r="AF107">
            <v>0</v>
          </cell>
          <cell r="AG107">
            <v>0</v>
          </cell>
          <cell r="AH107">
            <v>3</v>
          </cell>
          <cell r="AI107">
            <v>0</v>
          </cell>
          <cell r="AJ107">
            <v>2</v>
          </cell>
          <cell r="AK107">
            <v>2</v>
          </cell>
          <cell r="AL107">
            <v>0</v>
          </cell>
          <cell r="AM107">
            <v>0</v>
          </cell>
          <cell r="AN107">
            <v>6</v>
          </cell>
          <cell r="AO107">
            <v>3</v>
          </cell>
          <cell r="AP107">
            <v>4.5</v>
          </cell>
          <cell r="AQ107">
            <v>6</v>
          </cell>
          <cell r="AR107" t="str">
            <v>..</v>
          </cell>
          <cell r="AS107">
            <v>0</v>
          </cell>
        </row>
        <row r="108">
          <cell r="A108" t="str">
            <v>IRL2013</v>
          </cell>
          <cell r="B108" t="str">
            <v>IRL</v>
          </cell>
          <cell r="C108">
            <v>2013</v>
          </cell>
          <cell r="D108">
            <v>1.0109126984126986</v>
          </cell>
          <cell r="E108">
            <v>1.4257605820105823</v>
          </cell>
          <cell r="F108">
            <v>1.7104828042328042</v>
          </cell>
          <cell r="G108">
            <v>1.396825396825397</v>
          </cell>
          <cell r="H108">
            <v>1.4968253968253968</v>
          </cell>
          <cell r="I108">
            <v>0.625</v>
          </cell>
          <cell r="J108">
            <v>1.2083333333333333</v>
          </cell>
          <cell r="K108">
            <v>3.5</v>
          </cell>
          <cell r="L108">
            <v>1.5</v>
          </cell>
          <cell r="M108">
            <v>1.1904761904761905</v>
          </cell>
          <cell r="N108">
            <v>1.5</v>
          </cell>
          <cell r="O108">
            <v>1.8000000000000003</v>
          </cell>
          <cell r="P108">
            <v>0.75</v>
          </cell>
          <cell r="Q108">
            <v>0.5</v>
          </cell>
          <cell r="R108">
            <v>1.6666666666666665</v>
          </cell>
          <cell r="S108">
            <v>2</v>
          </cell>
          <cell r="T108">
            <v>1</v>
          </cell>
          <cell r="U108">
            <v>1</v>
          </cell>
          <cell r="V108">
            <v>1</v>
          </cell>
          <cell r="W108">
            <v>1</v>
          </cell>
          <cell r="X108">
            <v>0</v>
          </cell>
          <cell r="Y108">
            <v>2</v>
          </cell>
          <cell r="Z108">
            <v>2</v>
          </cell>
          <cell r="AA108">
            <v>0</v>
          </cell>
          <cell r="AB108">
            <v>2</v>
          </cell>
          <cell r="AC108">
            <v>2</v>
          </cell>
          <cell r="AD108">
            <v>2</v>
          </cell>
          <cell r="AE108">
            <v>3</v>
          </cell>
          <cell r="AF108">
            <v>1</v>
          </cell>
          <cell r="AG108">
            <v>0</v>
          </cell>
          <cell r="AH108">
            <v>1</v>
          </cell>
          <cell r="AI108">
            <v>0</v>
          </cell>
          <cell r="AJ108">
            <v>2</v>
          </cell>
          <cell r="AK108">
            <v>2</v>
          </cell>
          <cell r="AL108">
            <v>0</v>
          </cell>
          <cell r="AM108">
            <v>0</v>
          </cell>
          <cell r="AN108">
            <v>2</v>
          </cell>
          <cell r="AO108">
            <v>6</v>
          </cell>
          <cell r="AP108">
            <v>6</v>
          </cell>
          <cell r="AQ108">
            <v>6</v>
          </cell>
          <cell r="AR108">
            <v>2</v>
          </cell>
          <cell r="AS108">
            <v>0</v>
          </cell>
        </row>
        <row r="109">
          <cell r="A109" t="str">
            <v>ITA2013</v>
          </cell>
          <cell r="B109" t="str">
            <v>ITA</v>
          </cell>
          <cell r="C109">
            <v>2013</v>
          </cell>
          <cell r="D109">
            <v>2.2559523809523809</v>
          </cell>
          <cell r="E109">
            <v>2.5049603174603177</v>
          </cell>
          <cell r="F109">
            <v>2.7584325396825395</v>
          </cell>
          <cell r="G109">
            <v>2.5119047619047619</v>
          </cell>
          <cell r="H109">
            <v>2.4119047619047618</v>
          </cell>
          <cell r="I109">
            <v>2</v>
          </cell>
          <cell r="J109">
            <v>2.708333333333333</v>
          </cell>
          <cell r="K109">
            <v>3.75</v>
          </cell>
          <cell r="L109">
            <v>2.75</v>
          </cell>
          <cell r="M109">
            <v>1.2857142857142856</v>
          </cell>
          <cell r="N109">
            <v>3.5</v>
          </cell>
          <cell r="O109">
            <v>3.2</v>
          </cell>
          <cell r="P109">
            <v>2.25</v>
          </cell>
          <cell r="Q109">
            <v>1.75</v>
          </cell>
          <cell r="R109">
            <v>3.1666666666666665</v>
          </cell>
          <cell r="S109">
            <v>3.5</v>
          </cell>
          <cell r="T109">
            <v>2</v>
          </cell>
          <cell r="U109">
            <v>4</v>
          </cell>
          <cell r="V109">
            <v>3</v>
          </cell>
          <cell r="W109">
            <v>2</v>
          </cell>
          <cell r="X109">
            <v>0</v>
          </cell>
          <cell r="Y109">
            <v>0</v>
          </cell>
          <cell r="Z109">
            <v>0</v>
          </cell>
          <cell r="AA109">
            <v>4</v>
          </cell>
          <cell r="AB109">
            <v>4</v>
          </cell>
          <cell r="AC109">
            <v>4</v>
          </cell>
          <cell r="AD109">
            <v>2</v>
          </cell>
          <cell r="AE109">
            <v>2</v>
          </cell>
          <cell r="AF109">
            <v>2</v>
          </cell>
          <cell r="AG109">
            <v>4</v>
          </cell>
          <cell r="AH109">
            <v>1</v>
          </cell>
          <cell r="AI109">
            <v>1.5</v>
          </cell>
          <cell r="AJ109">
            <v>4</v>
          </cell>
          <cell r="AK109">
            <v>2</v>
          </cell>
          <cell r="AL109">
            <v>0</v>
          </cell>
          <cell r="AM109">
            <v>0</v>
          </cell>
          <cell r="AN109">
            <v>6</v>
          </cell>
          <cell r="AO109">
            <v>6</v>
          </cell>
          <cell r="AP109">
            <v>6</v>
          </cell>
          <cell r="AQ109">
            <v>3</v>
          </cell>
          <cell r="AR109">
            <v>3</v>
          </cell>
          <cell r="AS109">
            <v>3</v>
          </cell>
        </row>
        <row r="110">
          <cell r="A110" t="str">
            <v>JPN2013</v>
          </cell>
          <cell r="B110" t="str">
            <v>JPN</v>
          </cell>
          <cell r="C110">
            <v>2013</v>
          </cell>
          <cell r="D110">
            <v>1.1220238095238093</v>
          </cell>
          <cell r="E110">
            <v>1.4766865079365079</v>
          </cell>
          <cell r="F110">
            <v>1.7371031746031744</v>
          </cell>
          <cell r="G110">
            <v>1.3690476190476188</v>
          </cell>
          <cell r="H110">
            <v>1.6190476190476188</v>
          </cell>
          <cell r="I110">
            <v>0.875</v>
          </cell>
          <cell r="J110">
            <v>1.25</v>
          </cell>
          <cell r="K110">
            <v>3.25</v>
          </cell>
          <cell r="L110">
            <v>1</v>
          </cell>
          <cell r="M110">
            <v>0.85714285714285698</v>
          </cell>
          <cell r="N110">
            <v>2.25</v>
          </cell>
          <cell r="O110">
            <v>3</v>
          </cell>
          <cell r="P110">
            <v>0.25</v>
          </cell>
          <cell r="Q110">
            <v>1.5</v>
          </cell>
          <cell r="R110">
            <v>2.25</v>
          </cell>
          <cell r="S110">
            <v>2</v>
          </cell>
          <cell r="T110">
            <v>0</v>
          </cell>
          <cell r="U110">
            <v>3</v>
          </cell>
          <cell r="V110">
            <v>2</v>
          </cell>
          <cell r="W110">
            <v>1</v>
          </cell>
          <cell r="X110">
            <v>0</v>
          </cell>
          <cell r="Y110">
            <v>0</v>
          </cell>
          <cell r="Z110">
            <v>0</v>
          </cell>
          <cell r="AA110">
            <v>2</v>
          </cell>
          <cell r="AB110">
            <v>4</v>
          </cell>
          <cell r="AC110">
            <v>1</v>
          </cell>
          <cell r="AD110">
            <v>2</v>
          </cell>
          <cell r="AE110">
            <v>6</v>
          </cell>
          <cell r="AF110">
            <v>0</v>
          </cell>
          <cell r="AG110">
            <v>1</v>
          </cell>
          <cell r="AH110">
            <v>0</v>
          </cell>
          <cell r="AI110">
            <v>1.5</v>
          </cell>
          <cell r="AJ110">
            <v>2</v>
          </cell>
          <cell r="AK110">
            <v>2</v>
          </cell>
          <cell r="AL110">
            <v>1</v>
          </cell>
          <cell r="AM110">
            <v>1</v>
          </cell>
          <cell r="AN110">
            <v>6</v>
          </cell>
          <cell r="AO110">
            <v>1.5</v>
          </cell>
          <cell r="AP110">
            <v>3</v>
          </cell>
          <cell r="AQ110">
            <v>6</v>
          </cell>
          <cell r="AR110">
            <v>1</v>
          </cell>
          <cell r="AS110">
            <v>3</v>
          </cell>
        </row>
        <row r="111">
          <cell r="A111" t="str">
            <v>KOR2013</v>
          </cell>
          <cell r="B111" t="str">
            <v>KOR</v>
          </cell>
          <cell r="C111">
            <v>2013</v>
          </cell>
          <cell r="D111">
            <v>2.2470238095238093</v>
          </cell>
          <cell r="E111">
            <v>2.1850198412698409</v>
          </cell>
          <cell r="F111">
            <v>2.3239087301587298</v>
          </cell>
          <cell r="G111">
            <v>2.3690476190476191</v>
          </cell>
          <cell r="H111">
            <v>2.2857142857142856</v>
          </cell>
          <cell r="I111">
            <v>2.125</v>
          </cell>
          <cell r="J111">
            <v>2.5416666666666665</v>
          </cell>
          <cell r="K111">
            <v>1.875</v>
          </cell>
          <cell r="L111">
            <v>3</v>
          </cell>
          <cell r="M111">
            <v>0.85714285714285698</v>
          </cell>
          <cell r="N111">
            <v>3.25</v>
          </cell>
          <cell r="O111">
            <v>3</v>
          </cell>
          <cell r="P111">
            <v>0.75</v>
          </cell>
          <cell r="Q111">
            <v>3.5</v>
          </cell>
          <cell r="R111">
            <v>4.333333333333333</v>
          </cell>
          <cell r="S111">
            <v>3</v>
          </cell>
          <cell r="T111">
            <v>3</v>
          </cell>
          <cell r="U111">
            <v>3</v>
          </cell>
          <cell r="V111">
            <v>2</v>
          </cell>
          <cell r="W111">
            <v>1</v>
          </cell>
          <cell r="X111">
            <v>0</v>
          </cell>
          <cell r="Y111">
            <v>0</v>
          </cell>
          <cell r="Z111">
            <v>0</v>
          </cell>
          <cell r="AA111">
            <v>2</v>
          </cell>
          <cell r="AB111">
            <v>4</v>
          </cell>
          <cell r="AC111">
            <v>1</v>
          </cell>
          <cell r="AD111">
            <v>6</v>
          </cell>
          <cell r="AE111">
            <v>2</v>
          </cell>
          <cell r="AF111">
            <v>0</v>
          </cell>
          <cell r="AG111">
            <v>0</v>
          </cell>
          <cell r="AH111">
            <v>3</v>
          </cell>
          <cell r="AI111">
            <v>3</v>
          </cell>
          <cell r="AJ111">
            <v>4</v>
          </cell>
          <cell r="AK111">
            <v>2</v>
          </cell>
          <cell r="AL111">
            <v>4</v>
          </cell>
          <cell r="AM111">
            <v>0</v>
          </cell>
          <cell r="AN111">
            <v>6</v>
          </cell>
          <cell r="AO111">
            <v>6</v>
          </cell>
          <cell r="AP111">
            <v>4.5</v>
          </cell>
          <cell r="AQ111">
            <v>3</v>
          </cell>
          <cell r="AR111">
            <v>0</v>
          </cell>
          <cell r="AS111">
            <v>0</v>
          </cell>
        </row>
        <row r="112">
          <cell r="A112" t="str">
            <v>LUX2013</v>
          </cell>
          <cell r="B112" t="str">
            <v>LUX</v>
          </cell>
          <cell r="C112">
            <v>2013</v>
          </cell>
          <cell r="D112">
            <v>2.998015873015873</v>
          </cell>
          <cell r="E112">
            <v>3.1441798941798944</v>
          </cell>
          <cell r="F112">
            <v>3.1927910052910056</v>
          </cell>
          <cell r="G112">
            <v>2.246031746031746</v>
          </cell>
          <cell r="H112">
            <v>2.2793650793650797</v>
          </cell>
          <cell r="I112">
            <v>3.75</v>
          </cell>
          <cell r="J112">
            <v>3.833333333333333</v>
          </cell>
          <cell r="K112">
            <v>3.875</v>
          </cell>
          <cell r="L112">
            <v>3</v>
          </cell>
          <cell r="M112">
            <v>2.2380952380952381</v>
          </cell>
          <cell r="N112">
            <v>1.5</v>
          </cell>
          <cell r="O112">
            <v>1.6</v>
          </cell>
          <cell r="P112">
            <v>4</v>
          </cell>
          <cell r="Q112">
            <v>3.5</v>
          </cell>
          <cell r="R112">
            <v>3.6666666666666665</v>
          </cell>
          <cell r="S112">
            <v>4</v>
          </cell>
          <cell r="T112">
            <v>2</v>
          </cell>
          <cell r="U112">
            <v>6</v>
          </cell>
          <cell r="V112">
            <v>4</v>
          </cell>
          <cell r="W112">
            <v>3</v>
          </cell>
          <cell r="X112">
            <v>0</v>
          </cell>
          <cell r="Y112">
            <v>0</v>
          </cell>
          <cell r="Z112">
            <v>2</v>
          </cell>
          <cell r="AA112">
            <v>2</v>
          </cell>
          <cell r="AB112">
            <v>3</v>
          </cell>
          <cell r="AC112">
            <v>1</v>
          </cell>
          <cell r="AD112">
            <v>0</v>
          </cell>
          <cell r="AE112">
            <v>2</v>
          </cell>
          <cell r="AF112">
            <v>5</v>
          </cell>
          <cell r="AG112">
            <v>3</v>
          </cell>
          <cell r="AH112">
            <v>3</v>
          </cell>
          <cell r="AI112">
            <v>3</v>
          </cell>
          <cell r="AJ112">
            <v>4</v>
          </cell>
          <cell r="AK112">
            <v>4</v>
          </cell>
          <cell r="AL112">
            <v>4</v>
          </cell>
          <cell r="AM112">
            <v>4</v>
          </cell>
          <cell r="AN112">
            <v>2</v>
          </cell>
          <cell r="AO112">
            <v>6</v>
          </cell>
          <cell r="AP112">
            <v>6</v>
          </cell>
          <cell r="AQ112">
            <v>3</v>
          </cell>
          <cell r="AR112">
            <v>2</v>
          </cell>
          <cell r="AS112">
            <v>4.5</v>
          </cell>
        </row>
        <row r="113">
          <cell r="A113" t="str">
            <v>MEX2013</v>
          </cell>
          <cell r="B113" t="str">
            <v>MEX</v>
          </cell>
          <cell r="C113">
            <v>2013</v>
          </cell>
          <cell r="D113">
            <v>2.0451388888888888</v>
          </cell>
          <cell r="E113">
            <v>2.433449074074074</v>
          </cell>
          <cell r="F113">
            <v>2.480324074074074</v>
          </cell>
          <cell r="G113">
            <v>2.0277777777777777</v>
          </cell>
          <cell r="H113">
            <v>1.9111111111111108</v>
          </cell>
          <cell r="I113">
            <v>2.0625</v>
          </cell>
          <cell r="J113">
            <v>2.2916666666666665</v>
          </cell>
          <cell r="K113">
            <v>4.375</v>
          </cell>
          <cell r="L113">
            <v>1</v>
          </cell>
          <cell r="M113">
            <v>1.3333333333333333</v>
          </cell>
          <cell r="N113">
            <v>3.75</v>
          </cell>
          <cell r="O113">
            <v>3.4</v>
          </cell>
          <cell r="P113">
            <v>2.5</v>
          </cell>
          <cell r="Q113">
            <v>1.625</v>
          </cell>
          <cell r="R113">
            <v>2.083333333333333</v>
          </cell>
          <cell r="S113">
            <v>2</v>
          </cell>
          <cell r="T113">
            <v>0</v>
          </cell>
          <cell r="U113">
            <v>0</v>
          </cell>
          <cell r="V113">
            <v>0</v>
          </cell>
          <cell r="W113">
            <v>0</v>
          </cell>
          <cell r="X113">
            <v>2</v>
          </cell>
          <cell r="Y113">
            <v>4</v>
          </cell>
          <cell r="Z113">
            <v>1</v>
          </cell>
          <cell r="AA113">
            <v>5</v>
          </cell>
          <cell r="AB113">
            <v>4</v>
          </cell>
          <cell r="AC113">
            <v>3</v>
          </cell>
          <cell r="AD113">
            <v>3</v>
          </cell>
          <cell r="AE113">
            <v>2</v>
          </cell>
          <cell r="AF113">
            <v>5</v>
          </cell>
          <cell r="AG113">
            <v>0</v>
          </cell>
          <cell r="AH113">
            <v>0</v>
          </cell>
          <cell r="AI113">
            <v>2.25</v>
          </cell>
          <cell r="AJ113">
            <v>2</v>
          </cell>
          <cell r="AK113">
            <v>2</v>
          </cell>
          <cell r="AL113">
            <v>0</v>
          </cell>
          <cell r="AM113">
            <v>0</v>
          </cell>
          <cell r="AN113">
            <v>0</v>
          </cell>
          <cell r="AO113">
            <v>6</v>
          </cell>
          <cell r="AP113">
            <v>6</v>
          </cell>
          <cell r="AQ113">
            <v>6</v>
          </cell>
          <cell r="AR113">
            <v>1</v>
          </cell>
          <cell r="AS113">
            <v>4.5</v>
          </cell>
        </row>
        <row r="114">
          <cell r="A114" t="str">
            <v>NLD2013</v>
          </cell>
          <cell r="B114" t="str">
            <v>NLD</v>
          </cell>
          <cell r="C114">
            <v>2013</v>
          </cell>
          <cell r="D114">
            <v>1.8794642857142858</v>
          </cell>
          <cell r="E114">
            <v>2.0974702380952381</v>
          </cell>
          <cell r="F114">
            <v>2.1999007936507935</v>
          </cell>
          <cell r="G114">
            <v>2.8214285714285716</v>
          </cell>
          <cell r="H114">
            <v>2.8380952380952382</v>
          </cell>
          <cell r="I114">
            <v>0.9375</v>
          </cell>
          <cell r="J114">
            <v>1.1666666666666665</v>
          </cell>
          <cell r="K114">
            <v>3.1875</v>
          </cell>
          <cell r="L114">
            <v>4</v>
          </cell>
          <cell r="M114">
            <v>1.7142857142857142</v>
          </cell>
          <cell r="N114">
            <v>2.75</v>
          </cell>
          <cell r="O114">
            <v>2.8000000000000003</v>
          </cell>
          <cell r="P114">
            <v>1</v>
          </cell>
          <cell r="Q114">
            <v>0.875</v>
          </cell>
          <cell r="R114">
            <v>1.3333333333333333</v>
          </cell>
          <cell r="S114">
            <v>5</v>
          </cell>
          <cell r="T114">
            <v>3</v>
          </cell>
          <cell r="U114">
            <v>2</v>
          </cell>
          <cell r="V114">
            <v>1</v>
          </cell>
          <cell r="W114">
            <v>1</v>
          </cell>
          <cell r="X114">
            <v>0</v>
          </cell>
          <cell r="Y114">
            <v>3</v>
          </cell>
          <cell r="Z114">
            <v>3</v>
          </cell>
          <cell r="AA114">
            <v>3</v>
          </cell>
          <cell r="AB114">
            <v>5</v>
          </cell>
          <cell r="AC114">
            <v>1</v>
          </cell>
          <cell r="AD114">
            <v>2</v>
          </cell>
          <cell r="AE114">
            <v>3</v>
          </cell>
          <cell r="AF114">
            <v>0</v>
          </cell>
          <cell r="AG114">
            <v>3</v>
          </cell>
          <cell r="AH114">
            <v>1</v>
          </cell>
          <cell r="AI114">
            <v>0.75</v>
          </cell>
          <cell r="AJ114">
            <v>2</v>
          </cell>
          <cell r="AK114">
            <v>4</v>
          </cell>
          <cell r="AL114">
            <v>0</v>
          </cell>
          <cell r="AM114">
            <v>0</v>
          </cell>
          <cell r="AN114">
            <v>0</v>
          </cell>
          <cell r="AO114">
            <v>4.5</v>
          </cell>
          <cell r="AP114">
            <v>3.75</v>
          </cell>
          <cell r="AQ114">
            <v>3</v>
          </cell>
          <cell r="AR114">
            <v>3</v>
          </cell>
          <cell r="AS114">
            <v>3</v>
          </cell>
        </row>
        <row r="115">
          <cell r="A115" t="str">
            <v>NZL2013</v>
          </cell>
          <cell r="B115" t="str">
            <v>NZL</v>
          </cell>
          <cell r="C115">
            <v>2013</v>
          </cell>
          <cell r="D115">
            <v>1.1964285714285716</v>
          </cell>
          <cell r="E115">
            <v>0.99702380952380953</v>
          </cell>
          <cell r="F115">
            <v>0.96924603174603174</v>
          </cell>
          <cell r="G115">
            <v>1.392857142857143</v>
          </cell>
          <cell r="H115">
            <v>1.4095238095238096</v>
          </cell>
          <cell r="I115">
            <v>1</v>
          </cell>
          <cell r="J115">
            <v>0.91666666666666663</v>
          </cell>
          <cell r="K115">
            <v>0</v>
          </cell>
          <cell r="L115">
            <v>2</v>
          </cell>
          <cell r="M115">
            <v>0.42857142857142855</v>
          </cell>
          <cell r="N115">
            <v>1.75</v>
          </cell>
          <cell r="O115">
            <v>1.8000000000000003</v>
          </cell>
          <cell r="P115">
            <v>1.5</v>
          </cell>
          <cell r="Q115">
            <v>0.5</v>
          </cell>
          <cell r="R115">
            <v>0.33333333333333331</v>
          </cell>
          <cell r="S115">
            <v>3</v>
          </cell>
          <cell r="T115">
            <v>1</v>
          </cell>
          <cell r="U115">
            <v>2</v>
          </cell>
          <cell r="V115">
            <v>1</v>
          </cell>
          <cell r="W115">
            <v>0</v>
          </cell>
          <cell r="X115">
            <v>0</v>
          </cell>
          <cell r="Y115">
            <v>0</v>
          </cell>
          <cell r="Z115">
            <v>0</v>
          </cell>
          <cell r="AA115">
            <v>0</v>
          </cell>
          <cell r="AB115">
            <v>4</v>
          </cell>
          <cell r="AC115">
            <v>1</v>
          </cell>
          <cell r="AD115">
            <v>2</v>
          </cell>
          <cell r="AE115">
            <v>2</v>
          </cell>
          <cell r="AF115">
            <v>2</v>
          </cell>
          <cell r="AG115">
            <v>2</v>
          </cell>
          <cell r="AH115">
            <v>0</v>
          </cell>
          <cell r="AI115">
            <v>0</v>
          </cell>
          <cell r="AJ115">
            <v>2</v>
          </cell>
          <cell r="AK115">
            <v>4</v>
          </cell>
          <cell r="AL115">
            <v>0</v>
          </cell>
          <cell r="AM115">
            <v>0</v>
          </cell>
          <cell r="AN115">
            <v>0</v>
          </cell>
          <cell r="AO115">
            <v>0</v>
          </cell>
          <cell r="AP115">
            <v>0</v>
          </cell>
          <cell r="AQ115">
            <v>0</v>
          </cell>
          <cell r="AR115">
            <v>0</v>
          </cell>
          <cell r="AS115">
            <v>0</v>
          </cell>
        </row>
        <row r="116">
          <cell r="A116" t="str">
            <v>NOR2013</v>
          </cell>
          <cell r="B116" t="str">
            <v>NOR</v>
          </cell>
          <cell r="C116">
            <v>2013</v>
          </cell>
          <cell r="D116">
            <v>2.666666666666667</v>
          </cell>
          <cell r="E116">
            <v>2.6388888888888888</v>
          </cell>
          <cell r="F116">
            <v>2.7708333333333335</v>
          </cell>
          <cell r="G116">
            <v>2.3333333333333335</v>
          </cell>
          <cell r="H116">
            <v>2.2333333333333334</v>
          </cell>
          <cell r="I116">
            <v>3</v>
          </cell>
          <cell r="J116">
            <v>3.416666666666667</v>
          </cell>
          <cell r="K116">
            <v>2.5</v>
          </cell>
          <cell r="L116">
            <v>2.5</v>
          </cell>
          <cell r="M116">
            <v>0.99999999999999989</v>
          </cell>
          <cell r="N116">
            <v>3.5</v>
          </cell>
          <cell r="O116">
            <v>3.2</v>
          </cell>
          <cell r="P116">
            <v>3.5</v>
          </cell>
          <cell r="Q116">
            <v>2.5</v>
          </cell>
          <cell r="R116">
            <v>3.3333333333333335</v>
          </cell>
          <cell r="S116">
            <v>3</v>
          </cell>
          <cell r="T116">
            <v>2</v>
          </cell>
          <cell r="U116">
            <v>3</v>
          </cell>
          <cell r="V116">
            <v>2</v>
          </cell>
          <cell r="W116">
            <v>2</v>
          </cell>
          <cell r="X116">
            <v>0</v>
          </cell>
          <cell r="Y116">
            <v>0</v>
          </cell>
          <cell r="Z116">
            <v>0</v>
          </cell>
          <cell r="AA116">
            <v>5</v>
          </cell>
          <cell r="AB116">
            <v>3</v>
          </cell>
          <cell r="AC116">
            <v>2</v>
          </cell>
          <cell r="AD116">
            <v>4</v>
          </cell>
          <cell r="AE116">
            <v>2</v>
          </cell>
          <cell r="AF116">
            <v>4</v>
          </cell>
          <cell r="AG116">
            <v>5</v>
          </cell>
          <cell r="AH116">
            <v>1</v>
          </cell>
          <cell r="AI116">
            <v>3</v>
          </cell>
          <cell r="AJ116">
            <v>3</v>
          </cell>
          <cell r="AK116">
            <v>3</v>
          </cell>
          <cell r="AL116">
            <v>1</v>
          </cell>
          <cell r="AM116">
            <v>0</v>
          </cell>
          <cell r="AN116">
            <v>4</v>
          </cell>
          <cell r="AO116">
            <v>6</v>
          </cell>
          <cell r="AP116">
            <v>4.5</v>
          </cell>
          <cell r="AQ116">
            <v>4.5</v>
          </cell>
          <cell r="AR116">
            <v>1</v>
          </cell>
          <cell r="AS116">
            <v>0</v>
          </cell>
        </row>
        <row r="117">
          <cell r="A117" t="str">
            <v>POL2013</v>
          </cell>
          <cell r="B117" t="str">
            <v>POL</v>
          </cell>
          <cell r="C117">
            <v>2013</v>
          </cell>
          <cell r="D117">
            <v>1.9900793650793649</v>
          </cell>
          <cell r="E117">
            <v>2.1375661375661372</v>
          </cell>
          <cell r="F117">
            <v>2.3667328042328037</v>
          </cell>
          <cell r="G117">
            <v>2.2301587301587298</v>
          </cell>
          <cell r="H117">
            <v>2.1968253968253966</v>
          </cell>
          <cell r="I117">
            <v>1.75</v>
          </cell>
          <cell r="J117">
            <v>2.333333333333333</v>
          </cell>
          <cell r="K117">
            <v>2.875</v>
          </cell>
          <cell r="L117">
            <v>3</v>
          </cell>
          <cell r="M117">
            <v>2.1904761904761902</v>
          </cell>
          <cell r="N117">
            <v>1.5</v>
          </cell>
          <cell r="O117">
            <v>1.4000000000000001</v>
          </cell>
          <cell r="P117">
            <v>1</v>
          </cell>
          <cell r="Q117">
            <v>2.5</v>
          </cell>
          <cell r="R117">
            <v>3.6666666666666665</v>
          </cell>
          <cell r="S117">
            <v>4</v>
          </cell>
          <cell r="T117">
            <v>2</v>
          </cell>
          <cell r="U117">
            <v>3</v>
          </cell>
          <cell r="V117">
            <v>5</v>
          </cell>
          <cell r="W117">
            <v>2</v>
          </cell>
          <cell r="X117">
            <v>1</v>
          </cell>
          <cell r="Y117">
            <v>2</v>
          </cell>
          <cell r="Z117">
            <v>1</v>
          </cell>
          <cell r="AA117">
            <v>0</v>
          </cell>
          <cell r="AB117">
            <v>4</v>
          </cell>
          <cell r="AC117">
            <v>0</v>
          </cell>
          <cell r="AD117">
            <v>2</v>
          </cell>
          <cell r="AE117">
            <v>1</v>
          </cell>
          <cell r="AF117">
            <v>0</v>
          </cell>
          <cell r="AG117">
            <v>4</v>
          </cell>
          <cell r="AH117">
            <v>0</v>
          </cell>
          <cell r="AI117">
            <v>3</v>
          </cell>
          <cell r="AJ117">
            <v>2</v>
          </cell>
          <cell r="AK117">
            <v>2</v>
          </cell>
          <cell r="AL117">
            <v>2</v>
          </cell>
          <cell r="AM117">
            <v>0</v>
          </cell>
          <cell r="AN117">
            <v>6</v>
          </cell>
          <cell r="AO117">
            <v>6</v>
          </cell>
          <cell r="AP117">
            <v>4.5</v>
          </cell>
          <cell r="AQ117">
            <v>3</v>
          </cell>
          <cell r="AR117">
            <v>1</v>
          </cell>
          <cell r="AS117">
            <v>3</v>
          </cell>
        </row>
        <row r="118">
          <cell r="A118" t="str">
            <v>PRT2013</v>
          </cell>
          <cell r="B118" t="str">
            <v>PRT</v>
          </cell>
          <cell r="C118">
            <v>2013</v>
          </cell>
          <cell r="D118">
            <v>2.4985119047619051</v>
          </cell>
          <cell r="E118">
            <v>2.394593253968254</v>
          </cell>
          <cell r="F118">
            <v>2.5386904761904758</v>
          </cell>
          <cell r="G118">
            <v>3.1845238095238098</v>
          </cell>
          <cell r="H118">
            <v>3.0095238095238095</v>
          </cell>
          <cell r="I118">
            <v>1.8125</v>
          </cell>
          <cell r="J118">
            <v>2.333333333333333</v>
          </cell>
          <cell r="K118">
            <v>1.875</v>
          </cell>
          <cell r="L118">
            <v>3.5</v>
          </cell>
          <cell r="M118">
            <v>2.4285714285714284</v>
          </cell>
          <cell r="N118">
            <v>3.625</v>
          </cell>
          <cell r="O118">
            <v>3.1000000000000005</v>
          </cell>
          <cell r="P118">
            <v>1.5</v>
          </cell>
          <cell r="Q118">
            <v>2.125</v>
          </cell>
          <cell r="R118">
            <v>3.1666666666666665</v>
          </cell>
          <cell r="S118">
            <v>4</v>
          </cell>
          <cell r="T118">
            <v>3</v>
          </cell>
          <cell r="U118">
            <v>2</v>
          </cell>
          <cell r="V118">
            <v>2</v>
          </cell>
          <cell r="W118">
            <v>1</v>
          </cell>
          <cell r="X118">
            <v>1</v>
          </cell>
          <cell r="Y118">
            <v>4</v>
          </cell>
          <cell r="Z118">
            <v>4</v>
          </cell>
          <cell r="AA118">
            <v>2.5</v>
          </cell>
          <cell r="AB118">
            <v>4</v>
          </cell>
          <cell r="AC118">
            <v>3</v>
          </cell>
          <cell r="AD118">
            <v>5</v>
          </cell>
          <cell r="AE118">
            <v>1</v>
          </cell>
          <cell r="AF118">
            <v>2</v>
          </cell>
          <cell r="AG118">
            <v>1</v>
          </cell>
          <cell r="AH118">
            <v>1</v>
          </cell>
          <cell r="AI118">
            <v>2.25</v>
          </cell>
          <cell r="AJ118">
            <v>2</v>
          </cell>
          <cell r="AK118">
            <v>2</v>
          </cell>
          <cell r="AL118">
            <v>2</v>
          </cell>
          <cell r="AM118">
            <v>2</v>
          </cell>
          <cell r="AN118">
            <v>6</v>
          </cell>
          <cell r="AO118">
            <v>4.5</v>
          </cell>
          <cell r="AP118">
            <v>6</v>
          </cell>
          <cell r="AQ118">
            <v>1.5</v>
          </cell>
          <cell r="AR118">
            <v>0</v>
          </cell>
          <cell r="AS118">
            <v>0</v>
          </cell>
        </row>
        <row r="119">
          <cell r="A119" t="str">
            <v>SVK2013</v>
          </cell>
          <cell r="B119" t="str">
            <v>SVK</v>
          </cell>
          <cell r="C119">
            <v>2013</v>
          </cell>
          <cell r="D119">
            <v>1.7956349206349205</v>
          </cell>
          <cell r="E119">
            <v>2.0588624338624335</v>
          </cell>
          <cell r="F119">
            <v>2.3227513227513228</v>
          </cell>
          <cell r="G119">
            <v>1.8412698412698412</v>
          </cell>
          <cell r="H119">
            <v>1.807936507936508</v>
          </cell>
          <cell r="I119">
            <v>1.75</v>
          </cell>
          <cell r="J119">
            <v>2.4166666666666665</v>
          </cell>
          <cell r="K119">
            <v>3.375</v>
          </cell>
          <cell r="L119">
            <v>1.5</v>
          </cell>
          <cell r="M119">
            <v>1.5238095238095237</v>
          </cell>
          <cell r="N119">
            <v>2.5</v>
          </cell>
          <cell r="O119">
            <v>2.4</v>
          </cell>
          <cell r="P119">
            <v>1.5</v>
          </cell>
          <cell r="Q119">
            <v>2</v>
          </cell>
          <cell r="R119">
            <v>3.333333333333333</v>
          </cell>
          <cell r="S119">
            <v>2</v>
          </cell>
          <cell r="T119">
            <v>1</v>
          </cell>
          <cell r="U119">
            <v>3</v>
          </cell>
          <cell r="V119">
            <v>4</v>
          </cell>
          <cell r="W119">
            <v>1</v>
          </cell>
          <cell r="X119">
            <v>0</v>
          </cell>
          <cell r="Y119">
            <v>1</v>
          </cell>
          <cell r="Z119">
            <v>1</v>
          </cell>
          <cell r="AA119">
            <v>0</v>
          </cell>
          <cell r="AB119">
            <v>4</v>
          </cell>
          <cell r="AC119">
            <v>1</v>
          </cell>
          <cell r="AD119">
            <v>5</v>
          </cell>
          <cell r="AE119">
            <v>2</v>
          </cell>
          <cell r="AF119">
            <v>0</v>
          </cell>
          <cell r="AG119">
            <v>3</v>
          </cell>
          <cell r="AH119">
            <v>3</v>
          </cell>
          <cell r="AI119">
            <v>3</v>
          </cell>
          <cell r="AJ119">
            <v>2</v>
          </cell>
          <cell r="AK119">
            <v>4</v>
          </cell>
          <cell r="AL119">
            <v>0</v>
          </cell>
          <cell r="AM119">
            <v>0</v>
          </cell>
          <cell r="AN119">
            <v>6</v>
          </cell>
          <cell r="AO119">
            <v>6</v>
          </cell>
          <cell r="AP119">
            <v>4.5</v>
          </cell>
          <cell r="AQ119">
            <v>6</v>
          </cell>
          <cell r="AR119">
            <v>3</v>
          </cell>
          <cell r="AS119">
            <v>0</v>
          </cell>
        </row>
        <row r="120">
          <cell r="A120" t="str">
            <v>ESP2013</v>
          </cell>
          <cell r="B120" t="str">
            <v>ESP</v>
          </cell>
          <cell r="C120">
            <v>2013</v>
          </cell>
          <cell r="D120">
            <v>2.3050595238095237</v>
          </cell>
          <cell r="E120">
            <v>2.4417162698412698</v>
          </cell>
          <cell r="F120">
            <v>2.6517857142857144</v>
          </cell>
          <cell r="G120">
            <v>2.0476190476190474</v>
          </cell>
          <cell r="H120">
            <v>1.9476190476190478</v>
          </cell>
          <cell r="I120">
            <v>2.5625</v>
          </cell>
          <cell r="J120">
            <v>3.1666666666666665</v>
          </cell>
          <cell r="K120">
            <v>3.125</v>
          </cell>
          <cell r="L120">
            <v>1.5</v>
          </cell>
          <cell r="M120">
            <v>2.1428571428571428</v>
          </cell>
          <cell r="N120">
            <v>2.5</v>
          </cell>
          <cell r="O120">
            <v>2.2000000000000002</v>
          </cell>
          <cell r="P120">
            <v>2.75</v>
          </cell>
          <cell r="Q120">
            <v>2.375</v>
          </cell>
          <cell r="R120">
            <v>3.583333333333333</v>
          </cell>
          <cell r="S120">
            <v>3</v>
          </cell>
          <cell r="T120">
            <v>0</v>
          </cell>
          <cell r="U120">
            <v>2</v>
          </cell>
          <cell r="V120">
            <v>1</v>
          </cell>
          <cell r="W120">
            <v>0</v>
          </cell>
          <cell r="X120">
            <v>1</v>
          </cell>
          <cell r="Y120">
            <v>4</v>
          </cell>
          <cell r="Z120">
            <v>4</v>
          </cell>
          <cell r="AA120">
            <v>4</v>
          </cell>
          <cell r="AB120">
            <v>4</v>
          </cell>
          <cell r="AC120">
            <v>2</v>
          </cell>
          <cell r="AD120">
            <v>0</v>
          </cell>
          <cell r="AE120">
            <v>1</v>
          </cell>
          <cell r="AF120">
            <v>3</v>
          </cell>
          <cell r="AG120">
            <v>3</v>
          </cell>
          <cell r="AH120">
            <v>2</v>
          </cell>
          <cell r="AI120">
            <v>2.25</v>
          </cell>
          <cell r="AJ120">
            <v>4</v>
          </cell>
          <cell r="AK120">
            <v>4</v>
          </cell>
          <cell r="AL120">
            <v>1</v>
          </cell>
          <cell r="AM120">
            <v>0</v>
          </cell>
          <cell r="AN120">
            <v>6</v>
          </cell>
          <cell r="AO120">
            <v>6</v>
          </cell>
          <cell r="AP120">
            <v>4.5</v>
          </cell>
          <cell r="AQ120">
            <v>4.5</v>
          </cell>
          <cell r="AR120">
            <v>2</v>
          </cell>
          <cell r="AS120">
            <v>1.5</v>
          </cell>
        </row>
        <row r="121">
          <cell r="A121" t="str">
            <v>SWE2013</v>
          </cell>
          <cell r="B121" t="str">
            <v>SWE</v>
          </cell>
          <cell r="C121">
            <v>2013</v>
          </cell>
          <cell r="D121">
            <v>1.7098214285714286</v>
          </cell>
          <cell r="E121">
            <v>1.8415178571428574</v>
          </cell>
          <cell r="F121">
            <v>1.9543650793650793</v>
          </cell>
          <cell r="G121">
            <v>2.6071428571428572</v>
          </cell>
          <cell r="H121">
            <v>2.5238095238095237</v>
          </cell>
          <cell r="I121">
            <v>0.8125</v>
          </cell>
          <cell r="J121">
            <v>1.1666666666666665</v>
          </cell>
          <cell r="K121">
            <v>2.5</v>
          </cell>
          <cell r="L121">
            <v>3</v>
          </cell>
          <cell r="M121">
            <v>1.5714285714285714</v>
          </cell>
          <cell r="N121">
            <v>3.25</v>
          </cell>
          <cell r="O121">
            <v>3</v>
          </cell>
          <cell r="P121">
            <v>0.75</v>
          </cell>
          <cell r="Q121">
            <v>0.875</v>
          </cell>
          <cell r="R121">
            <v>1.5833333333333333</v>
          </cell>
          <cell r="S121">
            <v>4</v>
          </cell>
          <cell r="T121">
            <v>2</v>
          </cell>
          <cell r="U121">
            <v>3</v>
          </cell>
          <cell r="V121">
            <v>5</v>
          </cell>
          <cell r="W121">
            <v>3</v>
          </cell>
          <cell r="X121">
            <v>0</v>
          </cell>
          <cell r="Y121">
            <v>0</v>
          </cell>
          <cell r="Z121">
            <v>0</v>
          </cell>
          <cell r="AA121">
            <v>4</v>
          </cell>
          <cell r="AB121">
            <v>3</v>
          </cell>
          <cell r="AC121">
            <v>6</v>
          </cell>
          <cell r="AD121">
            <v>0</v>
          </cell>
          <cell r="AE121">
            <v>2</v>
          </cell>
          <cell r="AF121">
            <v>0</v>
          </cell>
          <cell r="AG121">
            <v>0</v>
          </cell>
          <cell r="AH121">
            <v>3</v>
          </cell>
          <cell r="AI121">
            <v>0.75</v>
          </cell>
          <cell r="AJ121">
            <v>2</v>
          </cell>
          <cell r="AK121">
            <v>4</v>
          </cell>
          <cell r="AL121">
            <v>0</v>
          </cell>
          <cell r="AM121">
            <v>0</v>
          </cell>
          <cell r="AN121">
            <v>0</v>
          </cell>
          <cell r="AO121">
            <v>6</v>
          </cell>
          <cell r="AP121">
            <v>6</v>
          </cell>
          <cell r="AQ121">
            <v>3</v>
          </cell>
          <cell r="AR121">
            <v>1</v>
          </cell>
          <cell r="AS121">
            <v>0</v>
          </cell>
        </row>
        <row r="122">
          <cell r="A122" t="str">
            <v>CHE2013</v>
          </cell>
          <cell r="B122" t="str">
            <v>CHE</v>
          </cell>
          <cell r="C122">
            <v>2013</v>
          </cell>
          <cell r="D122">
            <v>1.3601190476190474</v>
          </cell>
          <cell r="E122">
            <v>1.7375992063492061</v>
          </cell>
          <cell r="F122">
            <v>1.8000992063492061</v>
          </cell>
          <cell r="G122">
            <v>1.5952380952380951</v>
          </cell>
          <cell r="H122">
            <v>1.4952380952380953</v>
          </cell>
          <cell r="I122">
            <v>1.125</v>
          </cell>
          <cell r="J122">
            <v>1.375</v>
          </cell>
          <cell r="K122">
            <v>3.625</v>
          </cell>
          <cell r="L122">
            <v>2</v>
          </cell>
          <cell r="M122">
            <v>1.2857142857142856</v>
          </cell>
          <cell r="N122">
            <v>1.5</v>
          </cell>
          <cell r="O122">
            <v>1.2000000000000002</v>
          </cell>
          <cell r="P122">
            <v>1.25</v>
          </cell>
          <cell r="Q122">
            <v>1</v>
          </cell>
          <cell r="R122">
            <v>1.5</v>
          </cell>
          <cell r="S122">
            <v>2</v>
          </cell>
          <cell r="T122">
            <v>2</v>
          </cell>
          <cell r="U122">
            <v>3</v>
          </cell>
          <cell r="V122">
            <v>4</v>
          </cell>
          <cell r="W122">
            <v>2</v>
          </cell>
          <cell r="X122">
            <v>0</v>
          </cell>
          <cell r="Y122">
            <v>0</v>
          </cell>
          <cell r="Z122">
            <v>0</v>
          </cell>
          <cell r="AA122">
            <v>0</v>
          </cell>
          <cell r="AB122">
            <v>5</v>
          </cell>
          <cell r="AC122">
            <v>1</v>
          </cell>
          <cell r="AD122">
            <v>0</v>
          </cell>
          <cell r="AE122">
            <v>0</v>
          </cell>
          <cell r="AF122">
            <v>0</v>
          </cell>
          <cell r="AG122">
            <v>5</v>
          </cell>
          <cell r="AH122">
            <v>0</v>
          </cell>
          <cell r="AI122">
            <v>0</v>
          </cell>
          <cell r="AJ122">
            <v>4</v>
          </cell>
          <cell r="AK122">
            <v>4</v>
          </cell>
          <cell r="AL122">
            <v>0</v>
          </cell>
          <cell r="AM122">
            <v>0</v>
          </cell>
          <cell r="AN122">
            <v>2</v>
          </cell>
          <cell r="AO122">
            <v>3</v>
          </cell>
          <cell r="AP122">
            <v>4.5</v>
          </cell>
          <cell r="AQ122">
            <v>6</v>
          </cell>
          <cell r="AR122">
            <v>1</v>
          </cell>
          <cell r="AS122">
            <v>3</v>
          </cell>
        </row>
        <row r="123">
          <cell r="A123" t="str">
            <v>TUR2013</v>
          </cell>
          <cell r="B123" t="str">
            <v>TUR</v>
          </cell>
          <cell r="C123">
            <v>2013</v>
          </cell>
          <cell r="D123">
            <v>3.5922619047619051</v>
          </cell>
          <cell r="E123">
            <v>3.5143849206349209</v>
          </cell>
          <cell r="F123">
            <v>3.5074404761904758</v>
          </cell>
          <cell r="G123">
            <v>2.3095238095238098</v>
          </cell>
          <cell r="H123">
            <v>2.2095238095238097</v>
          </cell>
          <cell r="I123">
            <v>4.875</v>
          </cell>
          <cell r="J123">
            <v>4.958333333333333</v>
          </cell>
          <cell r="K123">
            <v>3.125</v>
          </cell>
          <cell r="L123">
            <v>2</v>
          </cell>
          <cell r="M123">
            <v>3.4285714285714284</v>
          </cell>
          <cell r="N123">
            <v>1.5</v>
          </cell>
          <cell r="O123">
            <v>1.2000000000000002</v>
          </cell>
          <cell r="P123">
            <v>4.25</v>
          </cell>
          <cell r="Q123">
            <v>5.5</v>
          </cell>
          <cell r="R123">
            <v>5.6666666666666661</v>
          </cell>
          <cell r="S123">
            <v>4</v>
          </cell>
          <cell r="T123">
            <v>0</v>
          </cell>
          <cell r="U123">
            <v>3</v>
          </cell>
          <cell r="V123">
            <v>4</v>
          </cell>
          <cell r="W123">
            <v>1</v>
          </cell>
          <cell r="X123">
            <v>0</v>
          </cell>
          <cell r="Y123">
            <v>6</v>
          </cell>
          <cell r="Z123">
            <v>6</v>
          </cell>
          <cell r="AA123">
            <v>0</v>
          </cell>
          <cell r="AB123">
            <v>4</v>
          </cell>
          <cell r="AC123">
            <v>2</v>
          </cell>
          <cell r="AD123">
            <v>0</v>
          </cell>
          <cell r="AE123">
            <v>0</v>
          </cell>
          <cell r="AF123">
            <v>6</v>
          </cell>
          <cell r="AG123">
            <v>5</v>
          </cell>
          <cell r="AH123">
            <v>0</v>
          </cell>
          <cell r="AI123">
            <v>6</v>
          </cell>
          <cell r="AJ123">
            <v>4</v>
          </cell>
          <cell r="AK123">
            <v>4</v>
          </cell>
          <cell r="AL123">
            <v>6</v>
          </cell>
          <cell r="AM123">
            <v>6</v>
          </cell>
          <cell r="AN123">
            <v>6</v>
          </cell>
          <cell r="AO123">
            <v>6</v>
          </cell>
          <cell r="AP123">
            <v>4.5</v>
          </cell>
          <cell r="AQ123">
            <v>3</v>
          </cell>
          <cell r="AR123">
            <v>2</v>
          </cell>
          <cell r="AS123">
            <v>3</v>
          </cell>
        </row>
        <row r="124">
          <cell r="A124" t="str">
            <v>GBR2013</v>
          </cell>
          <cell r="B124" t="str">
            <v>GBR</v>
          </cell>
          <cell r="C124">
            <v>2013</v>
          </cell>
          <cell r="D124">
            <v>0.70337301587301582</v>
          </cell>
          <cell r="E124">
            <v>1.0653108465608465</v>
          </cell>
          <cell r="F124">
            <v>1.1694775132275133</v>
          </cell>
          <cell r="G124">
            <v>1.0317460317460316</v>
          </cell>
          <cell r="H124">
            <v>1.1150793650793649</v>
          </cell>
          <cell r="I124">
            <v>0.375</v>
          </cell>
          <cell r="J124">
            <v>0.54166666666666663</v>
          </cell>
          <cell r="K124">
            <v>2.875</v>
          </cell>
          <cell r="L124">
            <v>1.25</v>
          </cell>
          <cell r="M124">
            <v>1.0952380952380951</v>
          </cell>
          <cell r="N124">
            <v>0.75</v>
          </cell>
          <cell r="O124">
            <v>1</v>
          </cell>
          <cell r="P124">
            <v>0.25</v>
          </cell>
          <cell r="Q124">
            <v>0.5</v>
          </cell>
          <cell r="R124">
            <v>0.83333333333333326</v>
          </cell>
          <cell r="S124">
            <v>2.5</v>
          </cell>
          <cell r="T124">
            <v>0</v>
          </cell>
          <cell r="U124">
            <v>1</v>
          </cell>
          <cell r="V124">
            <v>2</v>
          </cell>
          <cell r="W124">
            <v>2</v>
          </cell>
          <cell r="X124">
            <v>0</v>
          </cell>
          <cell r="Y124">
            <v>1</v>
          </cell>
          <cell r="Z124">
            <v>1</v>
          </cell>
          <cell r="AA124">
            <v>0</v>
          </cell>
          <cell r="AB124">
            <v>0</v>
          </cell>
          <cell r="AC124">
            <v>1</v>
          </cell>
          <cell r="AD124">
            <v>2</v>
          </cell>
          <cell r="AE124">
            <v>2</v>
          </cell>
          <cell r="AF124">
            <v>0</v>
          </cell>
          <cell r="AG124">
            <v>0</v>
          </cell>
          <cell r="AH124">
            <v>1</v>
          </cell>
          <cell r="AI124">
            <v>0</v>
          </cell>
          <cell r="AJ124">
            <v>2</v>
          </cell>
          <cell r="AK124">
            <v>2</v>
          </cell>
          <cell r="AL124">
            <v>0</v>
          </cell>
          <cell r="AM124">
            <v>0</v>
          </cell>
          <cell r="AN124">
            <v>0</v>
          </cell>
          <cell r="AO124">
            <v>3</v>
          </cell>
          <cell r="AP124">
            <v>3</v>
          </cell>
          <cell r="AQ124">
            <v>4.5</v>
          </cell>
          <cell r="AR124">
            <v>4</v>
          </cell>
          <cell r="AS124">
            <v>0</v>
          </cell>
        </row>
        <row r="125">
          <cell r="A125" t="str">
            <v>USA2013</v>
          </cell>
          <cell r="B125" t="str">
            <v>USA</v>
          </cell>
          <cell r="C125">
            <v>2013</v>
          </cell>
          <cell r="D125">
            <v>0.2533333333333333</v>
          </cell>
          <cell r="E125">
            <v>0.69027777777777777</v>
          </cell>
          <cell r="F125">
            <v>0.82222222222222219</v>
          </cell>
          <cell r="G125">
            <v>0.25666666666666665</v>
          </cell>
          <cell r="H125">
            <v>0.49000000000000005</v>
          </cell>
          <cell r="I125">
            <v>0.25</v>
          </cell>
          <cell r="J125">
            <v>0.33333333333333331</v>
          </cell>
          <cell r="K125">
            <v>2.875</v>
          </cell>
          <cell r="L125">
            <v>0.27</v>
          </cell>
          <cell r="M125">
            <v>0</v>
          </cell>
          <cell r="N125">
            <v>0.5</v>
          </cell>
          <cell r="O125">
            <v>1.2000000000000002</v>
          </cell>
          <cell r="P125">
            <v>0</v>
          </cell>
          <cell r="Q125">
            <v>0.5</v>
          </cell>
          <cell r="R125">
            <v>0.66666666666666663</v>
          </cell>
          <cell r="S125">
            <v>0.54</v>
          </cell>
          <cell r="T125">
            <v>0</v>
          </cell>
          <cell r="U125">
            <v>0</v>
          </cell>
          <cell r="V125">
            <v>0</v>
          </cell>
          <cell r="W125">
            <v>0</v>
          </cell>
          <cell r="X125">
            <v>0</v>
          </cell>
          <cell r="Y125">
            <v>0</v>
          </cell>
          <cell r="Z125">
            <v>0</v>
          </cell>
          <cell r="AA125">
            <v>0</v>
          </cell>
          <cell r="AB125" t="str">
            <v>..</v>
          </cell>
          <cell r="AC125" t="str">
            <v>..</v>
          </cell>
          <cell r="AD125">
            <v>1</v>
          </cell>
          <cell r="AE125">
            <v>4</v>
          </cell>
          <cell r="AF125">
            <v>0</v>
          </cell>
          <cell r="AG125">
            <v>0</v>
          </cell>
          <cell r="AH125">
            <v>0</v>
          </cell>
          <cell r="AI125">
            <v>0</v>
          </cell>
          <cell r="AJ125">
            <v>2</v>
          </cell>
          <cell r="AK125">
            <v>2</v>
          </cell>
          <cell r="AL125">
            <v>0</v>
          </cell>
          <cell r="AM125">
            <v>0</v>
          </cell>
          <cell r="AN125">
            <v>2</v>
          </cell>
          <cell r="AO125">
            <v>0</v>
          </cell>
          <cell r="AP125">
            <v>1.5</v>
          </cell>
          <cell r="AQ125">
            <v>6</v>
          </cell>
          <cell r="AR125">
            <v>4</v>
          </cell>
          <cell r="AS125">
            <v>0</v>
          </cell>
        </row>
        <row r="126">
          <cell r="A126" t="str">
            <v>BRA2013</v>
          </cell>
          <cell r="B126" t="str">
            <v>BRA</v>
          </cell>
          <cell r="C126">
            <v>2013</v>
          </cell>
          <cell r="D126" t="str">
            <v>..</v>
          </cell>
          <cell r="E126" t="str">
            <v>..</v>
          </cell>
          <cell r="F126" t="str">
            <v>..</v>
          </cell>
          <cell r="G126" t="str">
            <v>..</v>
          </cell>
          <cell r="H126" t="str">
            <v>..</v>
          </cell>
          <cell r="I126" t="str">
            <v>..</v>
          </cell>
          <cell r="J126" t="str">
            <v>..</v>
          </cell>
          <cell r="K126" t="str">
            <v>..</v>
          </cell>
          <cell r="L126" t="str">
            <v>..</v>
          </cell>
          <cell r="M126" t="str">
            <v>..</v>
          </cell>
          <cell r="N126" t="str">
            <v>..</v>
          </cell>
          <cell r="O126" t="str">
            <v>..</v>
          </cell>
          <cell r="P126" t="str">
            <v>..</v>
          </cell>
          <cell r="Q126" t="str">
            <v>..</v>
          </cell>
          <cell r="R126" t="str">
            <v>..</v>
          </cell>
          <cell r="S126" t="str">
            <v>..</v>
          </cell>
          <cell r="T126" t="str">
            <v>..</v>
          </cell>
          <cell r="U126" t="str">
            <v>..</v>
          </cell>
          <cell r="V126" t="str">
            <v>..</v>
          </cell>
          <cell r="W126" t="str">
            <v>..</v>
          </cell>
          <cell r="X126" t="str">
            <v>..</v>
          </cell>
          <cell r="Y126" t="str">
            <v>..</v>
          </cell>
          <cell r="Z126" t="str">
            <v>..</v>
          </cell>
          <cell r="AA126" t="str">
            <v>..</v>
          </cell>
          <cell r="AB126" t="str">
            <v>..</v>
          </cell>
          <cell r="AC126" t="str">
            <v>..</v>
          </cell>
          <cell r="AD126" t="str">
            <v>..</v>
          </cell>
          <cell r="AE126" t="str">
            <v>..</v>
          </cell>
          <cell r="AF126" t="str">
            <v>..</v>
          </cell>
          <cell r="AG126" t="str">
            <v>..</v>
          </cell>
          <cell r="AH126" t="str">
            <v>..</v>
          </cell>
          <cell r="AI126" t="str">
            <v>..</v>
          </cell>
          <cell r="AJ126" t="str">
            <v>..</v>
          </cell>
          <cell r="AK126" t="str">
            <v>..</v>
          </cell>
          <cell r="AL126" t="str">
            <v>..</v>
          </cell>
          <cell r="AM126" t="str">
            <v>..</v>
          </cell>
          <cell r="AN126" t="str">
            <v>..</v>
          </cell>
          <cell r="AO126" t="str">
            <v>..</v>
          </cell>
          <cell r="AP126" t="str">
            <v>..</v>
          </cell>
          <cell r="AQ126" t="str">
            <v>..</v>
          </cell>
          <cell r="AR126" t="str">
            <v>..</v>
          </cell>
          <cell r="AS126" t="str">
            <v>..</v>
          </cell>
        </row>
        <row r="127">
          <cell r="A127" t="str">
            <v>CHL2013</v>
          </cell>
          <cell r="B127" t="str">
            <v>CHL</v>
          </cell>
          <cell r="C127">
            <v>2013</v>
          </cell>
          <cell r="D127">
            <v>2.8134920634920633</v>
          </cell>
          <cell r="E127">
            <v>2.3445767195767195</v>
          </cell>
          <cell r="F127">
            <v>2.0598544973544972</v>
          </cell>
          <cell r="G127">
            <v>2.626984126984127</v>
          </cell>
          <cell r="H127">
            <v>2.5269841269841269</v>
          </cell>
          <cell r="I127">
            <v>3</v>
          </cell>
          <cell r="J127">
            <v>2.4166666666666665</v>
          </cell>
          <cell r="K127">
            <v>0</v>
          </cell>
          <cell r="L127">
            <v>2</v>
          </cell>
          <cell r="M127">
            <v>2.3809523809523805</v>
          </cell>
          <cell r="N127">
            <v>3.5</v>
          </cell>
          <cell r="O127">
            <v>3.2</v>
          </cell>
          <cell r="P127">
            <v>2</v>
          </cell>
          <cell r="Q127">
            <v>4</v>
          </cell>
          <cell r="R127">
            <v>2.833333333333333</v>
          </cell>
          <cell r="S127">
            <v>4</v>
          </cell>
          <cell r="T127">
            <v>0</v>
          </cell>
          <cell r="U127">
            <v>3</v>
          </cell>
          <cell r="V127">
            <v>2</v>
          </cell>
          <cell r="W127">
            <v>1</v>
          </cell>
          <cell r="X127">
            <v>0</v>
          </cell>
          <cell r="Y127">
            <v>5</v>
          </cell>
          <cell r="Z127">
            <v>3</v>
          </cell>
          <cell r="AA127">
            <v>6</v>
          </cell>
          <cell r="AB127">
            <v>6</v>
          </cell>
          <cell r="AC127">
            <v>1</v>
          </cell>
          <cell r="AD127">
            <v>1</v>
          </cell>
          <cell r="AE127">
            <v>2</v>
          </cell>
          <cell r="AF127">
            <v>0</v>
          </cell>
          <cell r="AG127">
            <v>4</v>
          </cell>
          <cell r="AH127">
            <v>4</v>
          </cell>
          <cell r="AI127">
            <v>3</v>
          </cell>
          <cell r="AJ127">
            <v>4</v>
          </cell>
          <cell r="AK127">
            <v>2</v>
          </cell>
          <cell r="AL127">
            <v>6</v>
          </cell>
          <cell r="AM127">
            <v>6</v>
          </cell>
          <cell r="AN127">
            <v>1</v>
          </cell>
          <cell r="AO127">
            <v>0</v>
          </cell>
          <cell r="AP127">
            <v>0</v>
          </cell>
          <cell r="AQ127">
            <v>0</v>
          </cell>
          <cell r="AR127">
            <v>0</v>
          </cell>
          <cell r="AS127">
            <v>0</v>
          </cell>
        </row>
        <row r="128">
          <cell r="A128" t="str">
            <v>CHN2013</v>
          </cell>
          <cell r="B128" t="str">
            <v>CHN</v>
          </cell>
          <cell r="C128">
            <v>2013</v>
          </cell>
          <cell r="D128" t="str">
            <v>..</v>
          </cell>
          <cell r="E128" t="str">
            <v>..</v>
          </cell>
          <cell r="F128" t="str">
            <v>..</v>
          </cell>
          <cell r="G128" t="str">
            <v>..</v>
          </cell>
          <cell r="H128" t="str">
            <v>..</v>
          </cell>
          <cell r="I128" t="str">
            <v>..</v>
          </cell>
          <cell r="J128" t="str">
            <v>..</v>
          </cell>
          <cell r="K128" t="str">
            <v>..</v>
          </cell>
          <cell r="L128" t="str">
            <v>..</v>
          </cell>
          <cell r="M128" t="str">
            <v>..</v>
          </cell>
          <cell r="N128" t="str">
            <v>..</v>
          </cell>
          <cell r="O128" t="str">
            <v>..</v>
          </cell>
          <cell r="P128" t="str">
            <v>..</v>
          </cell>
          <cell r="Q128" t="str">
            <v>..</v>
          </cell>
          <cell r="R128" t="str">
            <v>..</v>
          </cell>
          <cell r="S128" t="str">
            <v>..</v>
          </cell>
          <cell r="T128" t="str">
            <v>..</v>
          </cell>
          <cell r="U128" t="str">
            <v>..</v>
          </cell>
          <cell r="V128" t="str">
            <v>..</v>
          </cell>
          <cell r="W128" t="str">
            <v>..</v>
          </cell>
          <cell r="X128" t="str">
            <v>..</v>
          </cell>
          <cell r="Y128" t="str">
            <v>..</v>
          </cell>
          <cell r="Z128" t="str">
            <v>..</v>
          </cell>
          <cell r="AA128" t="str">
            <v>..</v>
          </cell>
          <cell r="AB128" t="str">
            <v>..</v>
          </cell>
          <cell r="AC128" t="str">
            <v>..</v>
          </cell>
          <cell r="AD128" t="str">
            <v>..</v>
          </cell>
          <cell r="AE128" t="str">
            <v>..</v>
          </cell>
          <cell r="AF128" t="str">
            <v>..</v>
          </cell>
          <cell r="AG128" t="str">
            <v>..</v>
          </cell>
          <cell r="AH128" t="str">
            <v>..</v>
          </cell>
          <cell r="AI128" t="str">
            <v>..</v>
          </cell>
          <cell r="AJ128" t="str">
            <v>..</v>
          </cell>
          <cell r="AK128" t="str">
            <v>..</v>
          </cell>
          <cell r="AL128" t="str">
            <v>..</v>
          </cell>
          <cell r="AM128" t="str">
            <v>..</v>
          </cell>
          <cell r="AN128" t="str">
            <v>..</v>
          </cell>
          <cell r="AO128" t="str">
            <v>..</v>
          </cell>
          <cell r="AP128" t="str">
            <v>..</v>
          </cell>
          <cell r="AQ128" t="str">
            <v>..</v>
          </cell>
          <cell r="AR128" t="str">
            <v>..</v>
          </cell>
          <cell r="AS128" t="str">
            <v>..</v>
          </cell>
        </row>
        <row r="129">
          <cell r="A129" t="str">
            <v>EST2013</v>
          </cell>
          <cell r="B129" t="str">
            <v>EST</v>
          </cell>
          <cell r="C129">
            <v>2013</v>
          </cell>
          <cell r="D129">
            <v>2.4047619047619047</v>
          </cell>
          <cell r="E129">
            <v>2.4831349206349205</v>
          </cell>
          <cell r="F129">
            <v>2.472718253968254</v>
          </cell>
          <cell r="G129">
            <v>1.8095238095238095</v>
          </cell>
          <cell r="H129">
            <v>1.7428571428571429</v>
          </cell>
          <cell r="I129">
            <v>3</v>
          </cell>
          <cell r="J129">
            <v>3.0416666666666665</v>
          </cell>
          <cell r="K129">
            <v>2.875</v>
          </cell>
          <cell r="L129">
            <v>2</v>
          </cell>
          <cell r="M129">
            <v>1.4285714285714284</v>
          </cell>
          <cell r="N129">
            <v>2</v>
          </cell>
          <cell r="O129">
            <v>1.8</v>
          </cell>
          <cell r="P129">
            <v>3.25</v>
          </cell>
          <cell r="Q129">
            <v>2.75</v>
          </cell>
          <cell r="R129">
            <v>2.833333333333333</v>
          </cell>
          <cell r="S129">
            <v>3</v>
          </cell>
          <cell r="T129">
            <v>1</v>
          </cell>
          <cell r="U129">
            <v>2</v>
          </cell>
          <cell r="V129">
            <v>2</v>
          </cell>
          <cell r="W129">
            <v>2</v>
          </cell>
          <cell r="X129">
            <v>1</v>
          </cell>
          <cell r="Y129">
            <v>1</v>
          </cell>
          <cell r="Z129">
            <v>1</v>
          </cell>
          <cell r="AA129">
            <v>4</v>
          </cell>
          <cell r="AB129">
            <v>4</v>
          </cell>
          <cell r="AC129">
            <v>0</v>
          </cell>
          <cell r="AD129">
            <v>0</v>
          </cell>
          <cell r="AE129">
            <v>1</v>
          </cell>
          <cell r="AF129">
            <v>4</v>
          </cell>
          <cell r="AG129">
            <v>4</v>
          </cell>
          <cell r="AH129">
            <v>1</v>
          </cell>
          <cell r="AI129">
            <v>3</v>
          </cell>
          <cell r="AJ129">
            <v>4</v>
          </cell>
          <cell r="AK129">
            <v>4</v>
          </cell>
          <cell r="AL129">
            <v>1</v>
          </cell>
          <cell r="AM129">
            <v>1</v>
          </cell>
          <cell r="AN129">
            <v>0</v>
          </cell>
          <cell r="AO129">
            <v>6</v>
          </cell>
          <cell r="AP129">
            <v>6</v>
          </cell>
          <cell r="AQ129">
            <v>4.5</v>
          </cell>
          <cell r="AR129">
            <v>1</v>
          </cell>
          <cell r="AS129">
            <v>0</v>
          </cell>
        </row>
        <row r="130">
          <cell r="A130" t="str">
            <v>IND2013</v>
          </cell>
          <cell r="B130" t="str">
            <v>IND</v>
          </cell>
          <cell r="C130">
            <v>2013</v>
          </cell>
          <cell r="D130" t="str">
            <v>..</v>
          </cell>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row>
        <row r="131">
          <cell r="A131" t="str">
            <v>IDN2013</v>
          </cell>
          <cell r="B131" t="str">
            <v>IDN</v>
          </cell>
          <cell r="C131">
            <v>2013</v>
          </cell>
          <cell r="D131" t="str">
            <v>..</v>
          </cell>
          <cell r="E131" t="str">
            <v>..</v>
          </cell>
          <cell r="F131" t="str">
            <v>..</v>
          </cell>
          <cell r="G131" t="str">
            <v>..</v>
          </cell>
          <cell r="H131" t="str">
            <v>..</v>
          </cell>
          <cell r="I131" t="str">
            <v>..</v>
          </cell>
          <cell r="J131" t="str">
            <v>..</v>
          </cell>
          <cell r="K131" t="str">
            <v>..</v>
          </cell>
          <cell r="L131" t="str">
            <v>..</v>
          </cell>
          <cell r="M131" t="str">
            <v>..</v>
          </cell>
          <cell r="N131" t="str">
            <v>..</v>
          </cell>
          <cell r="O131" t="str">
            <v>..</v>
          </cell>
          <cell r="P131" t="str">
            <v>..</v>
          </cell>
          <cell r="Q131" t="str">
            <v>..</v>
          </cell>
          <cell r="R131" t="str">
            <v>..</v>
          </cell>
          <cell r="S131" t="str">
            <v>..</v>
          </cell>
          <cell r="T131" t="str">
            <v>..</v>
          </cell>
          <cell r="U131" t="str">
            <v>..</v>
          </cell>
          <cell r="V131" t="str">
            <v>..</v>
          </cell>
          <cell r="W131" t="str">
            <v>..</v>
          </cell>
          <cell r="X131" t="str">
            <v>..</v>
          </cell>
          <cell r="Y131" t="str">
            <v>..</v>
          </cell>
          <cell r="Z131" t="str">
            <v>..</v>
          </cell>
          <cell r="AA131" t="str">
            <v>..</v>
          </cell>
          <cell r="AB131" t="str">
            <v>..</v>
          </cell>
          <cell r="AC131" t="str">
            <v>..</v>
          </cell>
          <cell r="AD131" t="str">
            <v>..</v>
          </cell>
          <cell r="AE131" t="str">
            <v>..</v>
          </cell>
          <cell r="AF131" t="str">
            <v>..</v>
          </cell>
          <cell r="AG131" t="str">
            <v>..</v>
          </cell>
          <cell r="AH131" t="str">
            <v>..</v>
          </cell>
          <cell r="AI131" t="str">
            <v>..</v>
          </cell>
          <cell r="AJ131" t="str">
            <v>..</v>
          </cell>
          <cell r="AK131" t="str">
            <v>..</v>
          </cell>
          <cell r="AL131" t="str">
            <v>..</v>
          </cell>
          <cell r="AM131" t="str">
            <v>..</v>
          </cell>
          <cell r="AN131" t="str">
            <v>..</v>
          </cell>
          <cell r="AO131" t="str">
            <v>..</v>
          </cell>
          <cell r="AP131" t="str">
            <v>..</v>
          </cell>
          <cell r="AQ131" t="str">
            <v>..</v>
          </cell>
          <cell r="AR131" t="str">
            <v>..</v>
          </cell>
          <cell r="AS131" t="str">
            <v>..</v>
          </cell>
        </row>
        <row r="132">
          <cell r="A132" t="str">
            <v>ISR2013</v>
          </cell>
          <cell r="B132" t="str">
            <v>ISR</v>
          </cell>
          <cell r="C132">
            <v>2013</v>
          </cell>
          <cell r="D132">
            <v>1.4553571428571428</v>
          </cell>
          <cell r="E132">
            <v>1.5252976190476188</v>
          </cell>
          <cell r="F132">
            <v>1.9523809523809526</v>
          </cell>
          <cell r="G132">
            <v>2.0357142857142856</v>
          </cell>
          <cell r="H132">
            <v>2.3523809523809525</v>
          </cell>
          <cell r="I132">
            <v>0.875</v>
          </cell>
          <cell r="J132">
            <v>1.5833333333333333</v>
          </cell>
          <cell r="K132">
            <v>1.875</v>
          </cell>
          <cell r="L132">
            <v>2</v>
          </cell>
          <cell r="M132">
            <v>2.8571428571428568</v>
          </cell>
          <cell r="N132">
            <v>1.25</v>
          </cell>
          <cell r="O132">
            <v>2.2000000000000002</v>
          </cell>
          <cell r="P132">
            <v>0</v>
          </cell>
          <cell r="Q132">
            <v>1.75</v>
          </cell>
          <cell r="R132">
            <v>3.1666666666666665</v>
          </cell>
          <cell r="S132">
            <v>4</v>
          </cell>
          <cell r="T132">
            <v>0</v>
          </cell>
          <cell r="U132">
            <v>1</v>
          </cell>
          <cell r="V132">
            <v>2</v>
          </cell>
          <cell r="W132">
            <v>1</v>
          </cell>
          <cell r="X132">
            <v>0</v>
          </cell>
          <cell r="Y132">
            <v>6</v>
          </cell>
          <cell r="Z132">
            <v>6</v>
          </cell>
          <cell r="AA132">
            <v>0</v>
          </cell>
          <cell r="AB132">
            <v>2</v>
          </cell>
          <cell r="AC132">
            <v>1</v>
          </cell>
          <cell r="AD132">
            <v>2</v>
          </cell>
          <cell r="AE132">
            <v>6</v>
          </cell>
          <cell r="AF132">
            <v>0</v>
          </cell>
          <cell r="AG132">
            <v>0</v>
          </cell>
          <cell r="AH132">
            <v>0</v>
          </cell>
          <cell r="AI132">
            <v>0</v>
          </cell>
          <cell r="AJ132">
            <v>2</v>
          </cell>
          <cell r="AK132">
            <v>2</v>
          </cell>
          <cell r="AL132">
            <v>5</v>
          </cell>
          <cell r="AM132">
            <v>0</v>
          </cell>
          <cell r="AN132">
            <v>6</v>
          </cell>
          <cell r="AO132">
            <v>6</v>
          </cell>
          <cell r="AP132">
            <v>4.5</v>
          </cell>
          <cell r="AQ132">
            <v>3</v>
          </cell>
          <cell r="AR132">
            <v>0</v>
          </cell>
          <cell r="AS132">
            <v>0</v>
          </cell>
        </row>
        <row r="133">
          <cell r="A133" t="str">
            <v>RUS2013</v>
          </cell>
          <cell r="B133" t="str">
            <v>RUS</v>
          </cell>
          <cell r="C133">
            <v>2013</v>
          </cell>
          <cell r="D133" t="str">
            <v>..</v>
          </cell>
          <cell r="E133" t="str">
            <v>..</v>
          </cell>
          <cell r="F133" t="str">
            <v>..</v>
          </cell>
          <cell r="G133" t="str">
            <v>..</v>
          </cell>
          <cell r="H133" t="str">
            <v>..</v>
          </cell>
          <cell r="I133" t="str">
            <v>..</v>
          </cell>
          <cell r="J133" t="str">
            <v>..</v>
          </cell>
          <cell r="K133" t="str">
            <v>..</v>
          </cell>
          <cell r="L133" t="str">
            <v>..</v>
          </cell>
          <cell r="M133" t="str">
            <v>..</v>
          </cell>
          <cell r="N133" t="str">
            <v>..</v>
          </cell>
          <cell r="O133" t="str">
            <v>..</v>
          </cell>
          <cell r="P133" t="str">
            <v>..</v>
          </cell>
          <cell r="Q133" t="str">
            <v>..</v>
          </cell>
          <cell r="R133" t="str">
            <v>..</v>
          </cell>
          <cell r="S133" t="str">
            <v>..</v>
          </cell>
          <cell r="T133" t="str">
            <v>..</v>
          </cell>
          <cell r="U133" t="str">
            <v>..</v>
          </cell>
          <cell r="V133" t="str">
            <v>..</v>
          </cell>
          <cell r="W133" t="str">
            <v>..</v>
          </cell>
          <cell r="X133" t="str">
            <v>..</v>
          </cell>
          <cell r="Y133" t="str">
            <v>..</v>
          </cell>
          <cell r="Z133" t="str">
            <v>..</v>
          </cell>
          <cell r="AA133" t="str">
            <v>..</v>
          </cell>
          <cell r="AB133" t="str">
            <v>..</v>
          </cell>
          <cell r="AC133" t="str">
            <v>..</v>
          </cell>
          <cell r="AD133" t="str">
            <v>..</v>
          </cell>
          <cell r="AE133" t="str">
            <v>..</v>
          </cell>
          <cell r="AF133" t="str">
            <v>..</v>
          </cell>
          <cell r="AG133" t="str">
            <v>..</v>
          </cell>
          <cell r="AH133" t="str">
            <v>..</v>
          </cell>
          <cell r="AI133" t="str">
            <v>..</v>
          </cell>
          <cell r="AJ133" t="str">
            <v>..</v>
          </cell>
          <cell r="AK133" t="str">
            <v>..</v>
          </cell>
          <cell r="AL133" t="str">
            <v>..</v>
          </cell>
          <cell r="AM133" t="str">
            <v>..</v>
          </cell>
          <cell r="AN133" t="str">
            <v>..</v>
          </cell>
          <cell r="AO133" t="str">
            <v>..</v>
          </cell>
          <cell r="AP133" t="str">
            <v>..</v>
          </cell>
          <cell r="AQ133" t="str">
            <v>..</v>
          </cell>
          <cell r="AR133" t="str">
            <v>..</v>
          </cell>
          <cell r="AS133" t="str">
            <v>..</v>
          </cell>
        </row>
        <row r="134">
          <cell r="A134" t="str">
            <v>SVN2013</v>
          </cell>
          <cell r="B134" t="str">
            <v>SVN</v>
          </cell>
          <cell r="C134">
            <v>2013</v>
          </cell>
          <cell r="D134">
            <v>2.2078373015873014</v>
          </cell>
          <cell r="E134">
            <v>2.4023644179894181</v>
          </cell>
          <cell r="F134">
            <v>2.5985449735449735</v>
          </cell>
          <cell r="G134">
            <v>2.6031746031746033</v>
          </cell>
          <cell r="H134">
            <v>2.3865079365079365</v>
          </cell>
          <cell r="I134">
            <v>1.8125</v>
          </cell>
          <cell r="J134">
            <v>2.5</v>
          </cell>
          <cell r="K134">
            <v>3.375</v>
          </cell>
          <cell r="L134">
            <v>2.75</v>
          </cell>
          <cell r="M134">
            <v>1.8095238095238093</v>
          </cell>
          <cell r="N134">
            <v>3.25</v>
          </cell>
          <cell r="O134">
            <v>2.6</v>
          </cell>
          <cell r="P134">
            <v>1.75</v>
          </cell>
          <cell r="Q134">
            <v>1.875</v>
          </cell>
          <cell r="R134">
            <v>3.25</v>
          </cell>
          <cell r="S134">
            <v>4.5</v>
          </cell>
          <cell r="T134">
            <v>1</v>
          </cell>
          <cell r="U134">
            <v>3</v>
          </cell>
          <cell r="V134">
            <v>2</v>
          </cell>
          <cell r="W134">
            <v>1</v>
          </cell>
          <cell r="X134">
            <v>0</v>
          </cell>
          <cell r="Y134">
            <v>2</v>
          </cell>
          <cell r="Z134">
            <v>3</v>
          </cell>
          <cell r="AA134">
            <v>4</v>
          </cell>
          <cell r="AB134">
            <v>3</v>
          </cell>
          <cell r="AC134">
            <v>2</v>
          </cell>
          <cell r="AD134">
            <v>4</v>
          </cell>
          <cell r="AE134">
            <v>0</v>
          </cell>
          <cell r="AF134">
            <v>2</v>
          </cell>
          <cell r="AG134">
            <v>0</v>
          </cell>
          <cell r="AH134">
            <v>3</v>
          </cell>
          <cell r="AI134">
            <v>0.75</v>
          </cell>
          <cell r="AJ134">
            <v>2</v>
          </cell>
          <cell r="AK134">
            <v>2</v>
          </cell>
          <cell r="AL134">
            <v>4</v>
          </cell>
          <cell r="AM134">
            <v>0</v>
          </cell>
          <cell r="AN134">
            <v>6</v>
          </cell>
          <cell r="AO134">
            <v>6</v>
          </cell>
          <cell r="AP134">
            <v>4.5</v>
          </cell>
          <cell r="AQ134">
            <v>3</v>
          </cell>
          <cell r="AR134">
            <v>3</v>
          </cell>
          <cell r="AS134">
            <v>3</v>
          </cell>
        </row>
        <row r="135">
          <cell r="A135" t="str">
            <v>ZAF2013</v>
          </cell>
          <cell r="B135" t="str">
            <v>ZAF</v>
          </cell>
          <cell r="C135">
            <v>2013</v>
          </cell>
          <cell r="D135" t="str">
            <v>..</v>
          </cell>
          <cell r="E135" t="str">
            <v>..</v>
          </cell>
          <cell r="F135" t="str">
            <v>..</v>
          </cell>
          <cell r="G135" t="str">
            <v>..</v>
          </cell>
          <cell r="H135" t="str">
            <v>..</v>
          </cell>
          <cell r="I135" t="str">
            <v>..</v>
          </cell>
          <cell r="J135" t="str">
            <v>..</v>
          </cell>
          <cell r="K135" t="str">
            <v>..</v>
          </cell>
          <cell r="L135" t="str">
            <v>..</v>
          </cell>
          <cell r="M135" t="str">
            <v>..</v>
          </cell>
          <cell r="N135" t="str">
            <v>..</v>
          </cell>
          <cell r="O135" t="str">
            <v>..</v>
          </cell>
          <cell r="P135" t="str">
            <v>..</v>
          </cell>
          <cell r="Q135" t="str">
            <v>..</v>
          </cell>
          <cell r="R135" t="str">
            <v>..</v>
          </cell>
          <cell r="S135" t="str">
            <v>..</v>
          </cell>
          <cell r="T135" t="str">
            <v>..</v>
          </cell>
          <cell r="U135" t="str">
            <v>..</v>
          </cell>
          <cell r="V135" t="str">
            <v>..</v>
          </cell>
          <cell r="W135" t="str">
            <v>..</v>
          </cell>
          <cell r="X135" t="str">
            <v>..</v>
          </cell>
          <cell r="Y135" t="str">
            <v>..</v>
          </cell>
          <cell r="Z135" t="str">
            <v>..</v>
          </cell>
          <cell r="AA135" t="str">
            <v>..</v>
          </cell>
          <cell r="AB135" t="str">
            <v>..</v>
          </cell>
          <cell r="AC135" t="str">
            <v>..</v>
          </cell>
          <cell r="AD135" t="str">
            <v>..</v>
          </cell>
          <cell r="AE135" t="str">
            <v>..</v>
          </cell>
          <cell r="AF135" t="str">
            <v>..</v>
          </cell>
          <cell r="AG135" t="str">
            <v>..</v>
          </cell>
          <cell r="AH135" t="str">
            <v>..</v>
          </cell>
          <cell r="AI135" t="str">
            <v>..</v>
          </cell>
          <cell r="AJ135" t="str">
            <v>..</v>
          </cell>
          <cell r="AK135" t="str">
            <v>..</v>
          </cell>
          <cell r="AL135" t="str">
            <v>..</v>
          </cell>
          <cell r="AM135" t="str">
            <v>..</v>
          </cell>
          <cell r="AN135" t="str">
            <v>..</v>
          </cell>
          <cell r="AO135" t="str">
            <v>..</v>
          </cell>
          <cell r="AP135" t="str">
            <v>..</v>
          </cell>
          <cell r="AQ135" t="str">
            <v>..</v>
          </cell>
          <cell r="AR135" t="str">
            <v>..</v>
          </cell>
          <cell r="AS135" t="str">
            <v>..</v>
          </cell>
        </row>
        <row r="136">
          <cell r="A136" t="str">
            <v>SAU2013</v>
          </cell>
          <cell r="B136" t="str">
            <v>SAU</v>
          </cell>
          <cell r="C136">
            <v>2013</v>
          </cell>
          <cell r="D136" t="str">
            <v>..</v>
          </cell>
          <cell r="E136" t="str">
            <v>..</v>
          </cell>
          <cell r="F136" t="str">
            <v>..</v>
          </cell>
          <cell r="G136" t="str">
            <v>..</v>
          </cell>
          <cell r="H136" t="str">
            <v>..</v>
          </cell>
          <cell r="I136" t="str">
            <v>..</v>
          </cell>
          <cell r="J136" t="str">
            <v>..</v>
          </cell>
          <cell r="K136" t="str">
            <v>..</v>
          </cell>
          <cell r="L136" t="str">
            <v>..</v>
          </cell>
          <cell r="M136" t="str">
            <v>..</v>
          </cell>
          <cell r="N136" t="str">
            <v>..</v>
          </cell>
          <cell r="O136" t="str">
            <v>..</v>
          </cell>
          <cell r="P136" t="str">
            <v>..</v>
          </cell>
          <cell r="Q136" t="str">
            <v>..</v>
          </cell>
          <cell r="R136" t="str">
            <v>..</v>
          </cell>
          <cell r="S136" t="str">
            <v>..</v>
          </cell>
          <cell r="T136" t="str">
            <v>..</v>
          </cell>
          <cell r="U136" t="str">
            <v>..</v>
          </cell>
          <cell r="V136" t="str">
            <v>..</v>
          </cell>
          <cell r="W136" t="str">
            <v>..</v>
          </cell>
          <cell r="X136" t="str">
            <v>..</v>
          </cell>
          <cell r="Y136" t="str">
            <v>..</v>
          </cell>
          <cell r="Z136" t="str">
            <v>..</v>
          </cell>
          <cell r="AA136" t="str">
            <v>..</v>
          </cell>
          <cell r="AB136" t="str">
            <v>..</v>
          </cell>
          <cell r="AC136" t="str">
            <v>..</v>
          </cell>
          <cell r="AD136" t="str">
            <v>..</v>
          </cell>
          <cell r="AE136" t="str">
            <v>..</v>
          </cell>
          <cell r="AF136" t="str">
            <v>..</v>
          </cell>
          <cell r="AG136" t="str">
            <v>..</v>
          </cell>
          <cell r="AH136" t="str">
            <v>..</v>
          </cell>
          <cell r="AI136" t="str">
            <v>..</v>
          </cell>
          <cell r="AJ136" t="str">
            <v>..</v>
          </cell>
          <cell r="AK136" t="str">
            <v>..</v>
          </cell>
          <cell r="AL136" t="str">
            <v>..</v>
          </cell>
          <cell r="AM136" t="str">
            <v>..</v>
          </cell>
          <cell r="AN136" t="str">
            <v>..</v>
          </cell>
          <cell r="AO136" t="str">
            <v>..</v>
          </cell>
          <cell r="AP136" t="str">
            <v>..</v>
          </cell>
          <cell r="AQ136" t="str">
            <v>..</v>
          </cell>
          <cell r="AR136" t="str">
            <v>..</v>
          </cell>
          <cell r="AS136" t="str">
            <v>..</v>
          </cell>
        </row>
        <row r="137">
          <cell r="A137" t="str">
            <v>LVA2013</v>
          </cell>
          <cell r="B137" t="str">
            <v>LVA</v>
          </cell>
          <cell r="C137">
            <v>2013</v>
          </cell>
          <cell r="D137">
            <v>1.7807539682539684</v>
          </cell>
          <cell r="E137">
            <v>2.10896164021164</v>
          </cell>
          <cell r="F137">
            <v>2.4422949735449735</v>
          </cell>
          <cell r="G137">
            <v>2.6865079365079367</v>
          </cell>
          <cell r="H137">
            <v>2.56984126984127</v>
          </cell>
          <cell r="I137">
            <v>0.875</v>
          </cell>
          <cell r="J137">
            <v>1.7916666666666665</v>
          </cell>
          <cell r="K137">
            <v>3.75</v>
          </cell>
          <cell r="L137">
            <v>3.5</v>
          </cell>
          <cell r="M137">
            <v>1.8095238095238093</v>
          </cell>
          <cell r="N137">
            <v>2.75</v>
          </cell>
          <cell r="O137">
            <v>2.4000000000000004</v>
          </cell>
          <cell r="P137">
            <v>1.25</v>
          </cell>
          <cell r="Q137">
            <v>0.5</v>
          </cell>
          <cell r="R137">
            <v>2.333333333333333</v>
          </cell>
          <cell r="S137">
            <v>5</v>
          </cell>
          <cell r="T137">
            <v>2</v>
          </cell>
          <cell r="U137">
            <v>3</v>
          </cell>
          <cell r="V137">
            <v>2</v>
          </cell>
          <cell r="W137">
            <v>1</v>
          </cell>
          <cell r="X137">
            <v>2</v>
          </cell>
          <cell r="Y137">
            <v>2</v>
          </cell>
          <cell r="Z137">
            <v>1</v>
          </cell>
          <cell r="AA137">
            <v>0</v>
          </cell>
          <cell r="AB137">
            <v>4</v>
          </cell>
          <cell r="AC137">
            <v>1</v>
          </cell>
          <cell r="AD137">
            <v>6</v>
          </cell>
          <cell r="AE137">
            <v>1</v>
          </cell>
          <cell r="AF137">
            <v>2</v>
          </cell>
          <cell r="AG137">
            <v>0</v>
          </cell>
          <cell r="AH137">
            <v>1</v>
          </cell>
          <cell r="AI137">
            <v>0</v>
          </cell>
          <cell r="AJ137">
            <v>2</v>
          </cell>
          <cell r="AK137">
            <v>4</v>
          </cell>
          <cell r="AL137">
            <v>0</v>
          </cell>
          <cell r="AM137">
            <v>0</v>
          </cell>
          <cell r="AN137">
            <v>6</v>
          </cell>
          <cell r="AO137">
            <v>6</v>
          </cell>
          <cell r="AP137">
            <v>6</v>
          </cell>
          <cell r="AQ137">
            <v>6</v>
          </cell>
          <cell r="AR137">
            <v>3</v>
          </cell>
          <cell r="AS137">
            <v>0</v>
          </cell>
        </row>
      </sheetData>
      <sheetData sheetId="2"/>
      <sheetData sheetId="3"/>
      <sheetData sheetId="4"/>
      <sheetData sheetId="5"/>
      <sheetData sheetId="6"/>
      <sheetData sheetId="7"/>
      <sheetData sheetId="8"/>
      <sheetData sheetId="9"/>
      <sheetData sheetId="10"/>
      <sheetData sheetId="11"/>
      <sheetData sheetId="12"/>
      <sheetData sheetId="13">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200</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4"/>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1"/>
      <sheetName val="graf2"/>
      <sheetName val="graf3"/>
      <sheetName val="res_type"/>
      <sheetName val="rd_type"/>
      <sheetName val="part_res95"/>
      <sheetName val="part_rd95"/>
      <sheetName val="res95"/>
      <sheetName val="rd95"/>
      <sheetName val="Sheet2"/>
      <sheetName val="rd_res9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T12_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15"/>
      <sheetName val="Figure 1.1.14"/>
      <sheetName val="Data Final"/>
      <sheetName val="Notes"/>
      <sheetName val="Table 3.1 new version 080703"/>
      <sheetName val="Prix courants (2)"/>
      <sheetName val="Datab"/>
      <sheetName val="Civil GBAORD pc Tot GBAORD  (2)"/>
      <sheetName val="LU GDP and est GOVERD (2)"/>
      <sheetName val="T4 GERDECUEURO MSTI20041 NC (2)"/>
      <sheetName val="Data (2)"/>
      <sheetName val="Civil GBAORD pc Tot GBAORD use"/>
      <sheetName val="GOVERD ecu euro with totals"/>
      <sheetName val="GOVERD ecu euro"/>
      <sheetName val="Total GBAORD 2004 on (2)"/>
      <sheetName val="T4 GERDECUEURO MSTI20041 NC oct"/>
      <sheetName val="GOVERD natcur"/>
      <sheetName val="Civil GBAORD"/>
      <sheetName val="Total GBAORD"/>
      <sheetName val="civil GBAORD 2004on"/>
      <sheetName val="Total GBAORD 2004 on"/>
      <sheetName val="Civil GBAORD est IT HU 2004"/>
      <sheetName val="Est JB IT HU 3 "/>
      <sheetName val="EstformJB SE 2 used  "/>
      <sheetName val="Data"/>
      <sheetName val="Prix courants"/>
      <sheetName val="Sheet1"/>
      <sheetName val="Table I.1"/>
      <sheetName val="ecu euro xrate SE"/>
      <sheetName val="LU GERD by sec LU pc"/>
      <sheetName val="LU GDP and est GOVERD"/>
      <sheetName val="Est JB IT LU 3 "/>
      <sheetName val="3 SF"/>
      <sheetName val="Civil GBAORD 110207 (2)"/>
      <sheetName val="Figure 1.1.14 ok 110207"/>
      <sheetName val="Data Final 110207withnew civGBA"/>
      <sheetName val="Civil GBAORD 110207"/>
      <sheetName val="Data Final former 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row r="1">
          <cell r="A1">
            <v>40352.437886805557</v>
          </cell>
          <cell r="B1">
            <v>40352.437886805557</v>
          </cell>
          <cell r="D1" t="str">
            <v>This is the last version of this Table that I received in 2003. totals for FP1984-87, 1987-91 and 1990-94 I ttalked to Matthieu 100511 We should use these data as the basis for the graph</v>
          </cell>
        </row>
        <row r="3">
          <cell r="C3" t="str">
            <v>RECHERCHE COMMUNAUTAIRE - ENGAGEMENTS</v>
          </cell>
          <cell r="J3" t="str">
            <v>EN MECUS</v>
          </cell>
        </row>
        <row r="4">
          <cell r="M4" t="str">
            <v>Situation au 22.10.2003</v>
          </cell>
          <cell r="T4" t="str">
            <v>Situation au 22.10.2003</v>
          </cell>
        </row>
        <row r="5">
          <cell r="A5" t="str">
            <v>ANNEES</v>
          </cell>
          <cell r="B5">
            <v>84</v>
          </cell>
          <cell r="C5">
            <v>85</v>
          </cell>
          <cell r="D5">
            <v>86</v>
          </cell>
          <cell r="E5">
            <v>87</v>
          </cell>
          <cell r="F5">
            <v>88</v>
          </cell>
          <cell r="G5">
            <v>89</v>
          </cell>
          <cell r="H5">
            <v>90</v>
          </cell>
          <cell r="I5">
            <v>91</v>
          </cell>
          <cell r="J5">
            <v>92</v>
          </cell>
          <cell r="K5">
            <v>93</v>
          </cell>
          <cell r="L5">
            <v>94</v>
          </cell>
          <cell r="M5">
            <v>95</v>
          </cell>
          <cell r="N5">
            <v>96</v>
          </cell>
          <cell r="O5">
            <v>97</v>
          </cell>
          <cell r="P5">
            <v>98</v>
          </cell>
          <cell r="Q5">
            <v>99</v>
          </cell>
          <cell r="R5" t="str">
            <v>00</v>
          </cell>
          <cell r="S5" t="str">
            <v>01</v>
          </cell>
          <cell r="T5" t="str">
            <v>02</v>
          </cell>
          <cell r="U5" t="str">
            <v>03</v>
          </cell>
          <cell r="V5" t="str">
            <v>04</v>
          </cell>
          <cell r="W5" t="str">
            <v>05</v>
          </cell>
          <cell r="X5" t="str">
            <v>06</v>
          </cell>
          <cell r="Y5" t="str">
            <v>TOTAL</v>
          </cell>
        </row>
        <row r="7">
          <cell r="A7" t="str">
            <v>1984-87</v>
          </cell>
          <cell r="B7">
            <v>593</v>
          </cell>
          <cell r="C7">
            <v>735</v>
          </cell>
          <cell r="D7">
            <v>874</v>
          </cell>
          <cell r="E7">
            <v>701.8</v>
          </cell>
          <cell r="F7">
            <v>260.8</v>
          </cell>
          <cell r="G7">
            <v>101.1</v>
          </cell>
          <cell r="H7">
            <v>4.9000000000000004</v>
          </cell>
          <cell r="Y7">
            <v>3270.6000000000004</v>
          </cell>
        </row>
        <row r="8">
          <cell r="A8" t="str">
            <v>1987-91</v>
          </cell>
          <cell r="E8">
            <v>188.1</v>
          </cell>
          <cell r="F8">
            <v>810.6</v>
          </cell>
          <cell r="G8">
            <v>1241.3</v>
          </cell>
          <cell r="H8">
            <v>1596.9</v>
          </cell>
          <cell r="I8">
            <v>1270.7</v>
          </cell>
          <cell r="J8">
            <v>230.9</v>
          </cell>
          <cell r="K8">
            <v>14.8</v>
          </cell>
          <cell r="L8">
            <v>3.9</v>
          </cell>
          <cell r="M8">
            <v>0.2</v>
          </cell>
          <cell r="Y8">
            <v>5357.4</v>
          </cell>
        </row>
        <row r="9">
          <cell r="A9" t="str">
            <v>1990-94</v>
          </cell>
          <cell r="I9">
            <v>296</v>
          </cell>
          <cell r="J9">
            <v>2160.5</v>
          </cell>
          <cell r="K9">
            <v>2079.5</v>
          </cell>
          <cell r="L9">
            <v>2014.7</v>
          </cell>
          <cell r="M9">
            <v>1</v>
          </cell>
          <cell r="Y9">
            <v>6551.7</v>
          </cell>
        </row>
        <row r="10">
          <cell r="A10" t="str">
            <v>1994-98</v>
          </cell>
          <cell r="M10">
            <v>2982.5</v>
          </cell>
          <cell r="N10">
            <v>3153.5</v>
          </cell>
          <cell r="O10">
            <v>3483.7</v>
          </cell>
          <cell r="P10">
            <v>3499.3</v>
          </cell>
          <cell r="Y10">
            <v>13119</v>
          </cell>
        </row>
        <row r="11">
          <cell r="A11" t="str">
            <v>1998-02</v>
          </cell>
          <cell r="Q11">
            <v>3337.5</v>
          </cell>
          <cell r="R11">
            <v>3607.4</v>
          </cell>
          <cell r="S11">
            <v>3870.8</v>
          </cell>
          <cell r="T11">
            <v>4037</v>
          </cell>
          <cell r="Y11">
            <v>14852.7</v>
          </cell>
        </row>
        <row r="12">
          <cell r="A12" t="str">
            <v>2002-06</v>
          </cell>
          <cell r="U12">
            <v>4055</v>
          </cell>
          <cell r="V12">
            <v>4815</v>
          </cell>
          <cell r="W12">
            <v>5080</v>
          </cell>
          <cell r="X12">
            <v>5285</v>
          </cell>
          <cell r="Y12">
            <v>19235</v>
          </cell>
        </row>
        <row r="14">
          <cell r="A14" t="str">
            <v>PROGRAMMES DE RDT</v>
          </cell>
          <cell r="B14">
            <v>593</v>
          </cell>
          <cell r="C14">
            <v>735</v>
          </cell>
          <cell r="D14">
            <v>874</v>
          </cell>
          <cell r="E14">
            <v>889.9</v>
          </cell>
          <cell r="F14">
            <v>1071.4000000000001</v>
          </cell>
          <cell r="G14">
            <v>1342.3999999999999</v>
          </cell>
          <cell r="H14">
            <v>1601.8000000000002</v>
          </cell>
          <cell r="I14">
            <v>1566.7</v>
          </cell>
          <cell r="J14">
            <v>2391.4</v>
          </cell>
          <cell r="K14">
            <v>2094.3000000000002</v>
          </cell>
          <cell r="L14">
            <v>2018.6000000000001</v>
          </cell>
          <cell r="M14">
            <v>2983.7</v>
          </cell>
          <cell r="N14">
            <v>3153.5</v>
          </cell>
          <cell r="O14">
            <v>3483.7</v>
          </cell>
          <cell r="P14">
            <v>3499.3</v>
          </cell>
          <cell r="Q14">
            <v>3337.5</v>
          </cell>
          <cell r="R14">
            <v>3607.4</v>
          </cell>
          <cell r="S14">
            <v>3870.8</v>
          </cell>
          <cell r="T14">
            <v>4037</v>
          </cell>
          <cell r="U14">
            <v>4055</v>
          </cell>
          <cell r="V14">
            <v>4815</v>
          </cell>
          <cell r="W14">
            <v>5080</v>
          </cell>
          <cell r="X14">
            <v>5285</v>
          </cell>
          <cell r="Y14">
            <v>62386.400000000001</v>
          </cell>
          <cell r="AA14" t="str">
            <v>Evolution des engagements de la recherche Communautaire</v>
          </cell>
        </row>
        <row r="15">
          <cell r="A15" t="str">
            <v>APAS</v>
          </cell>
          <cell r="E15">
            <v>49.4</v>
          </cell>
          <cell r="F15">
            <v>56.6</v>
          </cell>
          <cell r="G15">
            <v>69.8</v>
          </cell>
          <cell r="H15">
            <v>113.1</v>
          </cell>
          <cell r="I15">
            <v>168.8</v>
          </cell>
          <cell r="J15">
            <v>308.39999999999998</v>
          </cell>
          <cell r="K15">
            <v>440.2</v>
          </cell>
          <cell r="L15">
            <v>571.79999999999995</v>
          </cell>
          <cell r="M15">
            <v>2.1</v>
          </cell>
          <cell r="Y15">
            <v>1780.1999999999998</v>
          </cell>
          <cell r="AA15" t="str">
            <v>Période 1984-2006</v>
          </cell>
        </row>
        <row r="16">
          <cell r="AA16" t="str">
            <v>(prix courants)</v>
          </cell>
        </row>
        <row r="17">
          <cell r="A17" t="str">
            <v>RTD+APAS</v>
          </cell>
          <cell r="B17">
            <v>593</v>
          </cell>
          <cell r="C17">
            <v>735</v>
          </cell>
          <cell r="D17">
            <v>874</v>
          </cell>
          <cell r="E17">
            <v>939.3</v>
          </cell>
          <cell r="F17">
            <v>1128</v>
          </cell>
          <cell r="G17">
            <v>1412.1999999999998</v>
          </cell>
          <cell r="H17">
            <v>1714.9</v>
          </cell>
          <cell r="I17">
            <v>1735.5</v>
          </cell>
          <cell r="J17">
            <v>2699.8</v>
          </cell>
          <cell r="K17">
            <v>2534.5</v>
          </cell>
          <cell r="L17">
            <v>2590.4</v>
          </cell>
          <cell r="M17">
            <v>2985.7999999999997</v>
          </cell>
          <cell r="N17">
            <v>3153.5</v>
          </cell>
          <cell r="O17">
            <v>3483.7</v>
          </cell>
          <cell r="P17">
            <v>3499.3</v>
          </cell>
          <cell r="Q17">
            <v>3337.5</v>
          </cell>
          <cell r="R17">
            <v>3607.4</v>
          </cell>
          <cell r="S17">
            <v>3870.8</v>
          </cell>
          <cell r="T17">
            <v>4037</v>
          </cell>
          <cell r="U17">
            <v>4055</v>
          </cell>
          <cell r="V17">
            <v>4815</v>
          </cell>
          <cell r="W17">
            <v>5080</v>
          </cell>
          <cell r="X17">
            <v>5285</v>
          </cell>
          <cell r="Y17">
            <v>64166.6</v>
          </cell>
          <cell r="AU17" t="str">
            <v>Situation au 22.10.2003</v>
          </cell>
        </row>
        <row r="18">
          <cell r="A18" t="str">
            <v>THERMIE</v>
          </cell>
          <cell r="H18">
            <v>45</v>
          </cell>
          <cell r="I18">
            <v>148</v>
          </cell>
          <cell r="J18">
            <v>161.16</v>
          </cell>
          <cell r="K18">
            <v>174</v>
          </cell>
          <cell r="L18">
            <v>182</v>
          </cell>
          <cell r="Y18">
            <v>710.16</v>
          </cell>
          <cell r="AA18" t="str">
            <v>ANNEES</v>
          </cell>
          <cell r="AB18">
            <v>84</v>
          </cell>
          <cell r="AC18">
            <v>85</v>
          </cell>
          <cell r="AD18">
            <v>86</v>
          </cell>
          <cell r="AE18">
            <v>87</v>
          </cell>
          <cell r="AF18">
            <v>88</v>
          </cell>
          <cell r="AG18">
            <v>89</v>
          </cell>
          <cell r="AH18">
            <v>90</v>
          </cell>
          <cell r="AI18">
            <v>91</v>
          </cell>
          <cell r="AJ18">
            <v>92</v>
          </cell>
          <cell r="AK18">
            <v>93</v>
          </cell>
          <cell r="AL18">
            <v>94</v>
          </cell>
          <cell r="AM18">
            <v>95</v>
          </cell>
          <cell r="AN18">
            <v>96</v>
          </cell>
          <cell r="AO18" t="str">
            <v>97</v>
          </cell>
          <cell r="AP18" t="str">
            <v xml:space="preserve">98 </v>
          </cell>
          <cell r="AQ18" t="str">
            <v xml:space="preserve">99  </v>
          </cell>
          <cell r="AR18" t="str">
            <v xml:space="preserve">00 </v>
          </cell>
          <cell r="AS18" t="str">
            <v>01</v>
          </cell>
          <cell r="AT18" t="str">
            <v>02 (3)</v>
          </cell>
          <cell r="AU18" t="str">
            <v>03 (4)</v>
          </cell>
          <cell r="AV18" t="str">
            <v>04 (5)</v>
          </cell>
          <cell r="AW18" t="str">
            <v>05 (5)</v>
          </cell>
          <cell r="AX18" t="str">
            <v>06 (5)</v>
          </cell>
          <cell r="AY18" t="str">
            <v>TOTAUX</v>
          </cell>
        </row>
        <row r="19">
          <cell r="AA19" t="str">
            <v>PC 1984-87</v>
          </cell>
          <cell r="AB19">
            <v>593</v>
          </cell>
          <cell r="AC19">
            <v>735</v>
          </cell>
          <cell r="AD19">
            <v>874</v>
          </cell>
          <cell r="AE19">
            <v>701.8</v>
          </cell>
          <cell r="AF19">
            <v>260.8</v>
          </cell>
          <cell r="AG19">
            <v>101.1</v>
          </cell>
          <cell r="AH19">
            <v>4.9000000000000004</v>
          </cell>
          <cell r="AY19">
            <v>3270.6000000000004</v>
          </cell>
        </row>
        <row r="20">
          <cell r="A20" t="str">
            <v>RTD+THERMIE</v>
          </cell>
          <cell r="B20">
            <v>593</v>
          </cell>
          <cell r="C20">
            <v>735</v>
          </cell>
          <cell r="D20">
            <v>874</v>
          </cell>
          <cell r="E20">
            <v>939.3</v>
          </cell>
          <cell r="F20">
            <v>1128</v>
          </cell>
          <cell r="G20">
            <v>1412.1999999999998</v>
          </cell>
          <cell r="H20">
            <v>1759.9</v>
          </cell>
          <cell r="I20">
            <v>1883.5</v>
          </cell>
          <cell r="J20">
            <v>2860.96</v>
          </cell>
          <cell r="K20">
            <v>2708.5</v>
          </cell>
          <cell r="L20">
            <v>2772.4</v>
          </cell>
          <cell r="M20">
            <v>2985.7999999999997</v>
          </cell>
          <cell r="N20">
            <v>3153.5</v>
          </cell>
          <cell r="O20">
            <v>3483.7</v>
          </cell>
          <cell r="P20">
            <v>3499.3</v>
          </cell>
          <cell r="Q20">
            <v>3337.5</v>
          </cell>
          <cell r="R20">
            <v>3607.4</v>
          </cell>
          <cell r="S20">
            <v>3870.8</v>
          </cell>
          <cell r="T20">
            <v>4037</v>
          </cell>
          <cell r="U20">
            <v>4055</v>
          </cell>
          <cell r="V20">
            <v>4815</v>
          </cell>
          <cell r="W20">
            <v>5080</v>
          </cell>
          <cell r="X20">
            <v>5285</v>
          </cell>
          <cell r="Y20">
            <v>64876.76</v>
          </cell>
          <cell r="AA20" t="str">
            <v>PC 1987-91</v>
          </cell>
          <cell r="AE20">
            <v>188.1</v>
          </cell>
          <cell r="AF20">
            <v>810.6</v>
          </cell>
          <cell r="AG20">
            <v>1241.3</v>
          </cell>
          <cell r="AH20">
            <v>1596.9</v>
          </cell>
          <cell r="AI20">
            <v>1270.7</v>
          </cell>
          <cell r="AJ20">
            <v>230.9</v>
          </cell>
          <cell r="AK20">
            <v>14.8</v>
          </cell>
          <cell r="AL20">
            <v>3.9</v>
          </cell>
          <cell r="AM20">
            <v>0.2</v>
          </cell>
          <cell r="AY20">
            <v>5357.4</v>
          </cell>
        </row>
        <row r="21">
          <cell r="A21" t="str">
            <v>+APAS</v>
          </cell>
          <cell r="D21">
            <v>4269.3</v>
          </cell>
          <cell r="AA21" t="str">
            <v>PC 1990-94</v>
          </cell>
          <cell r="AI21">
            <v>296</v>
          </cell>
          <cell r="AJ21">
            <v>2160.5</v>
          </cell>
          <cell r="AK21">
            <v>2079.5</v>
          </cell>
          <cell r="AL21">
            <v>2014.7</v>
          </cell>
          <cell r="AM21">
            <v>1</v>
          </cell>
          <cell r="AY21">
            <v>6551.7</v>
          </cell>
        </row>
        <row r="22">
          <cell r="AA22" t="str">
            <v>PC 1994-98 (1)</v>
          </cell>
          <cell r="AM22">
            <v>2982.5</v>
          </cell>
          <cell r="AN22">
            <v>3153.5</v>
          </cell>
          <cell r="AO22">
            <v>3485.6</v>
          </cell>
          <cell r="AP22">
            <v>3499.3</v>
          </cell>
          <cell r="AY22">
            <v>13120.900000000001</v>
          </cell>
        </row>
        <row r="23">
          <cell r="G23">
            <v>7123</v>
          </cell>
          <cell r="AA23" t="str">
            <v>PC 1998-02</v>
          </cell>
          <cell r="AQ23">
            <v>3337.5</v>
          </cell>
          <cell r="AR23">
            <v>3607.4</v>
          </cell>
          <cell r="AS23">
            <v>3870.8</v>
          </cell>
          <cell r="AT23">
            <v>4037</v>
          </cell>
          <cell r="AY23">
            <v>14852.7</v>
          </cell>
        </row>
        <row r="24">
          <cell r="AA24" t="str">
            <v>PC 2002-06</v>
          </cell>
          <cell r="AU24">
            <v>4055</v>
          </cell>
          <cell r="AV24">
            <v>4815</v>
          </cell>
          <cell r="AW24">
            <v>5080</v>
          </cell>
          <cell r="AX24">
            <v>5285</v>
          </cell>
          <cell r="AY24">
            <v>19235</v>
          </cell>
        </row>
        <row r="25">
          <cell r="AA25" t="str">
            <v>PROGRAMMES DE RDT</v>
          </cell>
          <cell r="AB25">
            <v>593</v>
          </cell>
          <cell r="AC25">
            <v>735</v>
          </cell>
          <cell r="AD25">
            <v>874</v>
          </cell>
          <cell r="AE25">
            <v>889.9</v>
          </cell>
          <cell r="AF25">
            <v>1071.4000000000001</v>
          </cell>
          <cell r="AG25">
            <v>1342.3999999999999</v>
          </cell>
          <cell r="AH25">
            <v>1601.8000000000002</v>
          </cell>
          <cell r="AI25">
            <v>1566.7</v>
          </cell>
          <cell r="AJ25">
            <v>2391.4</v>
          </cell>
          <cell r="AK25">
            <v>2094.3000000000002</v>
          </cell>
          <cell r="AL25">
            <v>2018.6000000000001</v>
          </cell>
          <cell r="AM25">
            <v>2983.7</v>
          </cell>
          <cell r="AN25">
            <v>3153.5</v>
          </cell>
          <cell r="AO25">
            <v>3485.6</v>
          </cell>
          <cell r="AP25">
            <v>3499.3</v>
          </cell>
          <cell r="AQ25">
            <v>3337.5</v>
          </cell>
          <cell r="AR25">
            <v>3607.4</v>
          </cell>
          <cell r="AS25">
            <v>3870.8</v>
          </cell>
          <cell r="AT25">
            <v>4037</v>
          </cell>
          <cell r="AU25">
            <v>4055</v>
          </cell>
          <cell r="AV25">
            <v>4815</v>
          </cell>
          <cell r="AW25">
            <v>5080</v>
          </cell>
          <cell r="AX25">
            <v>5285</v>
          </cell>
          <cell r="AY25">
            <v>62388.3</v>
          </cell>
        </row>
        <row r="26">
          <cell r="J26">
            <v>11985</v>
          </cell>
          <cell r="AA26" t="str">
            <v>APAS</v>
          </cell>
          <cell r="AE26">
            <v>49.4</v>
          </cell>
          <cell r="AF26">
            <v>56.6</v>
          </cell>
          <cell r="AG26">
            <v>69.8</v>
          </cell>
          <cell r="AH26">
            <v>113.1</v>
          </cell>
          <cell r="AI26">
            <v>168.8</v>
          </cell>
          <cell r="AJ26">
            <v>308.39999999999998</v>
          </cell>
          <cell r="AK26">
            <v>440.2</v>
          </cell>
          <cell r="AL26">
            <v>571.79999999999995</v>
          </cell>
          <cell r="AM26">
            <v>2.1</v>
          </cell>
          <cell r="AY26">
            <v>121506</v>
          </cell>
        </row>
        <row r="27">
          <cell r="AA27" t="str">
            <v>RDT+APAS</v>
          </cell>
          <cell r="AB27">
            <v>593</v>
          </cell>
          <cell r="AC27">
            <v>735</v>
          </cell>
          <cell r="AD27">
            <v>874</v>
          </cell>
          <cell r="AE27">
            <v>939.3</v>
          </cell>
          <cell r="AF27">
            <v>1128</v>
          </cell>
          <cell r="AG27">
            <v>1412.1999999999998</v>
          </cell>
          <cell r="AH27">
            <v>1714.9</v>
          </cell>
          <cell r="AI27">
            <v>1735.5</v>
          </cell>
          <cell r="AJ27">
            <v>2699.8</v>
          </cell>
          <cell r="AK27">
            <v>2534.5</v>
          </cell>
          <cell r="AL27">
            <v>2590.4</v>
          </cell>
          <cell r="AM27">
            <v>2985.7999999999997</v>
          </cell>
          <cell r="AN27">
            <v>3153.5</v>
          </cell>
          <cell r="AO27">
            <v>3485.6</v>
          </cell>
          <cell r="AP27">
            <v>3499.3</v>
          </cell>
          <cell r="AQ27">
            <v>3337.5</v>
          </cell>
          <cell r="AR27">
            <v>3607.4</v>
          </cell>
          <cell r="AS27">
            <v>3870.8</v>
          </cell>
          <cell r="AT27">
            <v>4037</v>
          </cell>
          <cell r="AU27">
            <v>4055</v>
          </cell>
          <cell r="AV27">
            <v>4815</v>
          </cell>
          <cell r="AW27">
            <v>5080</v>
          </cell>
          <cell r="AX27">
            <v>5285</v>
          </cell>
          <cell r="AY27">
            <v>237654.6</v>
          </cell>
        </row>
        <row r="28">
          <cell r="N28">
            <v>15895</v>
          </cell>
          <cell r="AA28" t="str">
            <v>SPRINT</v>
          </cell>
          <cell r="AH28">
            <v>16</v>
          </cell>
          <cell r="AI28">
            <v>16</v>
          </cell>
          <cell r="AJ28">
            <v>17</v>
          </cell>
          <cell r="AY28">
            <v>468757.5</v>
          </cell>
        </row>
        <row r="29">
          <cell r="AA29" t="str">
            <v>CECA</v>
          </cell>
          <cell r="AH29">
            <v>17.5</v>
          </cell>
          <cell r="AI29">
            <v>17.5</v>
          </cell>
          <cell r="AJ29">
            <v>17.5</v>
          </cell>
          <cell r="AK29">
            <v>17.5</v>
          </cell>
          <cell r="AL29">
            <v>17.5</v>
          </cell>
          <cell r="AY29">
            <v>924394.1</v>
          </cell>
        </row>
        <row r="30">
          <cell r="AA30" t="str">
            <v>80% de THERMIE</v>
          </cell>
          <cell r="AH30">
            <v>36</v>
          </cell>
          <cell r="AI30">
            <v>118.4</v>
          </cell>
          <cell r="AJ30">
            <v>128.928</v>
          </cell>
          <cell r="AK30">
            <v>139.20000000000002</v>
          </cell>
          <cell r="AL30">
            <v>145.6</v>
          </cell>
          <cell r="AY30">
            <v>1833935.5</v>
          </cell>
        </row>
        <row r="31">
          <cell r="AA31" t="str">
            <v>APAS+SPRINT+CECA+THERMIE</v>
          </cell>
          <cell r="AE31">
            <v>49.4</v>
          </cell>
          <cell r="AF31">
            <v>56.6</v>
          </cell>
          <cell r="AG31">
            <v>69.8</v>
          </cell>
          <cell r="AH31">
            <v>182.6</v>
          </cell>
          <cell r="AI31">
            <v>320.70000000000005</v>
          </cell>
          <cell r="AJ31">
            <v>471.82799999999997</v>
          </cell>
          <cell r="AK31">
            <v>596.9</v>
          </cell>
          <cell r="AL31">
            <v>734.9</v>
          </cell>
          <cell r="AM31">
            <v>2.1</v>
          </cell>
          <cell r="AY31">
            <v>2484.828</v>
          </cell>
        </row>
        <row r="32">
          <cell r="AA32" t="str">
            <v>Total Recherche (2)</v>
          </cell>
          <cell r="AB32">
            <v>593</v>
          </cell>
          <cell r="AC32">
            <v>735</v>
          </cell>
          <cell r="AD32">
            <v>874</v>
          </cell>
          <cell r="AE32">
            <v>939.3</v>
          </cell>
          <cell r="AF32">
            <v>1128</v>
          </cell>
          <cell r="AG32">
            <v>1412.1999999999998</v>
          </cell>
          <cell r="AH32">
            <v>1784.4</v>
          </cell>
          <cell r="AI32">
            <v>1887.4</v>
          </cell>
          <cell r="AJ32">
            <v>2863.2280000000001</v>
          </cell>
          <cell r="AK32">
            <v>2691.2000000000003</v>
          </cell>
          <cell r="AL32">
            <v>2753.5</v>
          </cell>
          <cell r="AM32">
            <v>2985.7999999999997</v>
          </cell>
          <cell r="AN32">
            <v>3153.5</v>
          </cell>
          <cell r="AO32">
            <v>3485.6</v>
          </cell>
          <cell r="AP32">
            <v>3499.3</v>
          </cell>
          <cell r="AQ32">
            <v>3337.5</v>
          </cell>
          <cell r="AR32">
            <v>3607.4</v>
          </cell>
          <cell r="AS32">
            <v>3870.8</v>
          </cell>
          <cell r="AT32">
            <v>4037</v>
          </cell>
          <cell r="AU32">
            <v>4055</v>
          </cell>
          <cell r="AV32">
            <v>4815</v>
          </cell>
          <cell r="AW32">
            <v>5080</v>
          </cell>
          <cell r="AX32">
            <v>5285</v>
          </cell>
          <cell r="AY32">
            <v>64873.128000000004</v>
          </cell>
        </row>
        <row r="34">
          <cell r="AC34">
            <v>4269.3</v>
          </cell>
          <cell r="AD34" t="str">
            <v>c. à d.</v>
          </cell>
          <cell r="AE34">
            <v>2.4237555636297575E-2</v>
          </cell>
          <cell r="AF34" t="str">
            <v>du Budget</v>
          </cell>
        </row>
        <row r="36">
          <cell r="AF36">
            <v>7151</v>
          </cell>
          <cell r="AG36" t="str">
            <v>c. à d.</v>
          </cell>
          <cell r="AH36">
            <v>3.1752727466486684E-2</v>
          </cell>
          <cell r="AI36" t="str">
            <v>du Budget</v>
          </cell>
        </row>
        <row r="38">
          <cell r="AI38">
            <v>11980</v>
          </cell>
          <cell r="AJ38" t="str">
            <v>c. à d.</v>
          </cell>
          <cell r="AK38">
            <v>4.0460807392371886E-2</v>
          </cell>
          <cell r="AL38" t="str">
            <v>du Budget</v>
          </cell>
        </row>
        <row r="40">
          <cell r="AM40">
            <v>15878</v>
          </cell>
          <cell r="AN40" t="str">
            <v>c. à d.</v>
          </cell>
          <cell r="AO40">
            <v>4.0201539396394571E-2</v>
          </cell>
          <cell r="AP40" t="str">
            <v>du Budget</v>
          </cell>
        </row>
        <row r="42">
          <cell r="AQ42">
            <v>18352</v>
          </cell>
          <cell r="AR42" t="str">
            <v>c. à d.</v>
          </cell>
          <cell r="AS42">
            <v>4.1603191875226694E-2</v>
          </cell>
          <cell r="AT42" t="str">
            <v>du Budget</v>
          </cell>
        </row>
        <row r="44">
          <cell r="AU44">
            <v>23272</v>
          </cell>
          <cell r="AV44" t="str">
            <v>c.à.d.</v>
          </cell>
          <cell r="AW44">
            <v>4.3890221638829795E-2</v>
          </cell>
          <cell r="AX44" t="str">
            <v>du Budget</v>
          </cell>
        </row>
        <row r="45">
          <cell r="AW45" t="str">
            <v>(6)</v>
          </cell>
        </row>
        <row r="46">
          <cell r="AA46" t="str">
            <v>BUDGET CE(prix courants)</v>
          </cell>
          <cell r="AB46">
            <v>28905</v>
          </cell>
          <cell r="AC46">
            <v>29925</v>
          </cell>
          <cell r="AD46">
            <v>35842</v>
          </cell>
          <cell r="AE46">
            <v>38392</v>
          </cell>
          <cell r="AF46">
            <v>43080</v>
          </cell>
          <cell r="AG46">
            <v>42569</v>
          </cell>
          <cell r="AH46">
            <v>45057</v>
          </cell>
          <cell r="AI46">
            <v>56111</v>
          </cell>
          <cell r="AJ46">
            <v>61232</v>
          </cell>
          <cell r="AK46">
            <v>67760</v>
          </cell>
          <cell r="AL46">
            <v>65929</v>
          </cell>
          <cell r="AM46">
            <v>75355</v>
          </cell>
          <cell r="AN46">
            <v>82125</v>
          </cell>
          <cell r="AO46">
            <v>85028</v>
          </cell>
          <cell r="AP46">
            <v>86523</v>
          </cell>
          <cell r="AQ46">
            <v>91645</v>
          </cell>
          <cell r="AR46">
            <v>74907</v>
          </cell>
          <cell r="AS46">
            <v>92116</v>
          </cell>
          <cell r="AT46">
            <v>95929</v>
          </cell>
          <cell r="AU46">
            <v>97815</v>
          </cell>
          <cell r="AV46">
            <v>109949</v>
          </cell>
          <cell r="AW46">
            <v>112148</v>
          </cell>
          <cell r="AX46">
            <v>114391</v>
          </cell>
        </row>
        <row r="47">
          <cell r="AA47" t="str">
            <v>Programm. de RDT en % Budget</v>
          </cell>
          <cell r="AB47">
            <v>2.1</v>
          </cell>
          <cell r="AC47">
            <v>2.5</v>
          </cell>
          <cell r="AD47">
            <v>2.4</v>
          </cell>
          <cell r="AE47">
            <v>2.2999999999999998</v>
          </cell>
          <cell r="AF47">
            <v>2.5</v>
          </cell>
          <cell r="AG47">
            <v>3.2</v>
          </cell>
          <cell r="AH47">
            <v>3.6</v>
          </cell>
          <cell r="AI47">
            <v>2.8</v>
          </cell>
          <cell r="AJ47">
            <v>3.9</v>
          </cell>
          <cell r="AK47">
            <v>3.1</v>
          </cell>
          <cell r="AL47">
            <v>3.1</v>
          </cell>
          <cell r="AM47">
            <v>4</v>
          </cell>
          <cell r="AN47">
            <v>3.8</v>
          </cell>
          <cell r="AO47">
            <v>4.0999999999999996</v>
          </cell>
          <cell r="AP47">
            <v>4</v>
          </cell>
          <cell r="AQ47">
            <v>3.6</v>
          </cell>
          <cell r="AR47">
            <v>4.8</v>
          </cell>
          <cell r="AS47">
            <v>4.2</v>
          </cell>
          <cell r="AT47">
            <v>4.2</v>
          </cell>
          <cell r="AU47">
            <v>4.0999999999999996</v>
          </cell>
          <cell r="AV47">
            <v>4.4000000000000004</v>
          </cell>
          <cell r="AW47">
            <v>4.5</v>
          </cell>
          <cell r="AX47">
            <v>4.5999999999999996</v>
          </cell>
        </row>
        <row r="48">
          <cell r="AA48" t="str">
            <v>Total Recherche en % Budget</v>
          </cell>
          <cell r="AB48">
            <v>2.1</v>
          </cell>
          <cell r="AC48">
            <v>2.5</v>
          </cell>
          <cell r="AD48">
            <v>2.4</v>
          </cell>
          <cell r="AE48">
            <v>2.4</v>
          </cell>
          <cell r="AF48">
            <v>2.6</v>
          </cell>
          <cell r="AG48">
            <v>3.3</v>
          </cell>
          <cell r="AH48">
            <v>4</v>
          </cell>
          <cell r="AI48">
            <v>3.4</v>
          </cell>
          <cell r="AJ48">
            <v>4.7</v>
          </cell>
          <cell r="AK48">
            <v>4</v>
          </cell>
          <cell r="AL48">
            <v>4.2</v>
          </cell>
          <cell r="AM48">
            <v>4</v>
          </cell>
          <cell r="AN48">
            <v>3.8</v>
          </cell>
          <cell r="AO48">
            <v>4.0999999999999996</v>
          </cell>
          <cell r="AP48">
            <v>4</v>
          </cell>
          <cell r="AQ48">
            <v>3.6</v>
          </cell>
          <cell r="AR48">
            <v>4.8</v>
          </cell>
          <cell r="AS48">
            <v>4.2</v>
          </cell>
          <cell r="AT48">
            <v>4.2</v>
          </cell>
          <cell r="AU48">
            <v>4.0999999999999996</v>
          </cell>
          <cell r="AV48">
            <v>4.4000000000000004</v>
          </cell>
          <cell r="AW48">
            <v>4.5</v>
          </cell>
          <cell r="AX48">
            <v>4.5999999999999996</v>
          </cell>
        </row>
        <row r="51">
          <cell r="AA51" t="str">
            <v>(1) Les montants du PC 1994-1998 sont ceux adoptés suite à l'élargissement de l'UE.</v>
          </cell>
          <cell r="AM51">
            <v>1995</v>
          </cell>
          <cell r="AN51">
            <v>1996</v>
          </cell>
          <cell r="AO51">
            <v>1997</v>
          </cell>
          <cell r="AP51">
            <v>1998</v>
          </cell>
          <cell r="AQ51">
            <v>1999</v>
          </cell>
          <cell r="AR51">
            <v>2000</v>
          </cell>
          <cell r="AS51">
            <v>2001</v>
          </cell>
          <cell r="AT51">
            <v>2002</v>
          </cell>
          <cell r="AU51">
            <v>2003</v>
          </cell>
          <cell r="AV51">
            <v>2004</v>
          </cell>
          <cell r="AW51">
            <v>2005</v>
          </cell>
          <cell r="AX51">
            <v>2006</v>
          </cell>
          <cell r="AY51">
            <v>2007</v>
          </cell>
        </row>
        <row r="52">
          <cell r="AA52" t="str">
            <v>(2) RDT + THERMIE + CECA + SPRINT + APAS</v>
          </cell>
          <cell r="AM52">
            <v>2983.7</v>
          </cell>
          <cell r="AN52">
            <v>3153.462</v>
          </cell>
          <cell r="AO52">
            <v>3485.567</v>
          </cell>
          <cell r="AP52">
            <v>3499.3</v>
          </cell>
          <cell r="AQ52">
            <v>3337.5</v>
          </cell>
          <cell r="AR52">
            <v>3607.4</v>
          </cell>
          <cell r="AS52">
            <v>3870.8</v>
          </cell>
          <cell r="AT52">
            <v>4055</v>
          </cell>
          <cell r="AU52">
            <v>4055</v>
          </cell>
          <cell r="AV52">
            <v>4815</v>
          </cell>
          <cell r="AW52">
            <v>5080</v>
          </cell>
          <cell r="AX52">
            <v>5285</v>
          </cell>
          <cell r="AY52">
            <v>5082</v>
          </cell>
        </row>
      </sheetData>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TIME"/>
    </sheetNames>
    <sheetDataSet>
      <sheetData sheetId="0" refreshError="1">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Persreg_pc_emp"/>
      <sheetName val="TOTAL =&gt;"/>
      <sheetName val="Persreg_TOT"/>
      <sheetName val="Persreg_TOT (2)"/>
      <sheetName val="Persreg_TOT (3)"/>
      <sheetName val="Persreg_TOT (4)"/>
      <sheetName val="Persreg_TOT (5)"/>
      <sheetName val="Graph 3_1"/>
      <sheetName val="BES =&gt;"/>
      <sheetName val="Persreg_BES"/>
      <sheetName val="Persreg_BES (2)"/>
      <sheetName val="Persreg_BES (3)"/>
      <sheetName val="Persreg_BES (4)"/>
      <sheetName val="Persreg_BES (5)"/>
      <sheetName val="Persreg_BES (6)"/>
      <sheetName val="Graph 3_2"/>
      <sheetName val="templ"/>
    </sheetNames>
    <sheetDataSet>
      <sheetData sheetId="0" refreshError="1"/>
      <sheetData sheetId="1" refreshError="1">
        <row r="1">
          <cell r="A1" t="str">
            <v>CODE_ANNEE</v>
          </cell>
          <cell r="B1" t="str">
            <v>CODE_GEO</v>
          </cell>
          <cell r="C1" t="str">
            <v>CODE_PERIODE</v>
          </cell>
          <cell r="D1" t="str">
            <v>CODE_UNITS</v>
          </cell>
          <cell r="E1" t="str">
            <v>CODE_VARIABLE</v>
          </cell>
          <cell r="F1" t="str">
            <v>CODE_VARIABLE1</v>
          </cell>
          <cell r="G1" t="str">
            <v>CODE_VARIABLE2</v>
          </cell>
          <cell r="H1" t="str">
            <v>FLAG</v>
          </cell>
          <cell r="I1" t="str">
            <v>FLAG_SYS</v>
          </cell>
          <cell r="J1" t="str">
            <v>NOTE</v>
          </cell>
          <cell r="K1" t="str">
            <v>STATUS</v>
          </cell>
          <cell r="L1" t="str">
            <v>INS_DATE</v>
          </cell>
          <cell r="M1" t="str">
            <v>INS_USR</v>
          </cell>
          <cell r="N1" t="str">
            <v>UPD_DATE</v>
          </cell>
          <cell r="O1" t="str">
            <v>UPD_USR</v>
          </cell>
          <cell r="P1" t="str">
            <v>TX_DISP</v>
          </cell>
          <cell r="Q1" t="str">
            <v>VALUE_ST</v>
          </cell>
        </row>
        <row r="2">
          <cell r="A2" t="str">
            <v>1998</v>
          </cell>
          <cell r="B2" t="str">
            <v>AT</v>
          </cell>
          <cell r="C2" t="str">
            <v>A00</v>
          </cell>
          <cell r="D2" t="str">
            <v>PC_EMP</v>
          </cell>
          <cell r="E2" t="str">
            <v>T</v>
          </cell>
          <cell r="F2" t="str">
            <v>BES</v>
          </cell>
          <cell r="G2" t="str">
            <v>RSE</v>
          </cell>
          <cell r="I2" t="str">
            <v>NC</v>
          </cell>
          <cell r="K2" t="str">
            <v>V</v>
          </cell>
          <cell r="L2">
            <v>38628.522835648146</v>
          </cell>
          <cell r="M2" t="str">
            <v>gchateaug</v>
          </cell>
          <cell r="N2">
            <v>38681.684027777781</v>
          </cell>
          <cell r="O2" t="str">
            <v>gchateaug</v>
          </cell>
          <cell r="Q2">
            <v>0.39</v>
          </cell>
        </row>
        <row r="3">
          <cell r="A3" t="str">
            <v>1998</v>
          </cell>
          <cell r="B3" t="str">
            <v>AT</v>
          </cell>
          <cell r="C3" t="str">
            <v>A00</v>
          </cell>
          <cell r="D3" t="str">
            <v>PC_EMP</v>
          </cell>
          <cell r="E3" t="str">
            <v>T</v>
          </cell>
          <cell r="F3" t="str">
            <v>BES</v>
          </cell>
          <cell r="G3" t="str">
            <v>TOTAL</v>
          </cell>
          <cell r="I3" t="str">
            <v>NC</v>
          </cell>
          <cell r="K3" t="str">
            <v>V</v>
          </cell>
          <cell r="L3">
            <v>38628.522835648146</v>
          </cell>
          <cell r="M3" t="str">
            <v>gchateaug</v>
          </cell>
          <cell r="N3">
            <v>38681.684027777781</v>
          </cell>
          <cell r="O3" t="str">
            <v>gchateaug</v>
          </cell>
          <cell r="Q3">
            <v>0.69</v>
          </cell>
        </row>
        <row r="4">
          <cell r="A4" t="str">
            <v>1996</v>
          </cell>
          <cell r="B4" t="str">
            <v>SI</v>
          </cell>
          <cell r="C4" t="str">
            <v>A00</v>
          </cell>
          <cell r="D4" t="str">
            <v>PC_EMP</v>
          </cell>
          <cell r="E4" t="str">
            <v>T</v>
          </cell>
          <cell r="F4" t="str">
            <v>BES</v>
          </cell>
          <cell r="G4" t="str">
            <v>TOTAL</v>
          </cell>
          <cell r="I4" t="str">
            <v>NC</v>
          </cell>
          <cell r="K4" t="str">
            <v>V</v>
          </cell>
          <cell r="L4">
            <v>38628.522847222222</v>
          </cell>
          <cell r="M4" t="str">
            <v>gchateaug</v>
          </cell>
          <cell r="N4">
            <v>38681.684027777781</v>
          </cell>
          <cell r="O4" t="str">
            <v>gchateaug</v>
          </cell>
          <cell r="Q4">
            <v>0.49</v>
          </cell>
        </row>
        <row r="5">
          <cell r="A5" t="str">
            <v>1996</v>
          </cell>
          <cell r="B5" t="str">
            <v>SI</v>
          </cell>
          <cell r="C5" t="str">
            <v>A00</v>
          </cell>
          <cell r="D5" t="str">
            <v>PC_EMP</v>
          </cell>
          <cell r="E5" t="str">
            <v>T</v>
          </cell>
          <cell r="F5" t="str">
            <v>BES</v>
          </cell>
          <cell r="G5" t="str">
            <v>RSE</v>
          </cell>
          <cell r="I5" t="str">
            <v>NC</v>
          </cell>
          <cell r="K5" t="str">
            <v>V</v>
          </cell>
          <cell r="L5">
            <v>38628.522847222222</v>
          </cell>
          <cell r="M5" t="str">
            <v>gchateaug</v>
          </cell>
          <cell r="N5">
            <v>38681.684027777781</v>
          </cell>
          <cell r="O5" t="str">
            <v>gchateaug</v>
          </cell>
          <cell r="Q5">
            <v>0.17</v>
          </cell>
        </row>
        <row r="6">
          <cell r="A6" t="str">
            <v>1999</v>
          </cell>
          <cell r="B6" t="str">
            <v>US</v>
          </cell>
          <cell r="C6" t="str">
            <v>A00</v>
          </cell>
          <cell r="D6" t="str">
            <v>PC_EMP</v>
          </cell>
          <cell r="E6" t="str">
            <v>T</v>
          </cell>
          <cell r="F6" t="str">
            <v>BES</v>
          </cell>
          <cell r="G6" t="str">
            <v>RSE</v>
          </cell>
          <cell r="H6" t="str">
            <v>:</v>
          </cell>
          <cell r="I6" t="str">
            <v>NC</v>
          </cell>
          <cell r="K6" t="str">
            <v>V</v>
          </cell>
          <cell r="L6">
            <v>38628.522847222222</v>
          </cell>
          <cell r="M6" t="str">
            <v>gchateaug</v>
          </cell>
          <cell r="N6">
            <v>38681.684166666666</v>
          </cell>
          <cell r="O6" t="str">
            <v>gchateaug</v>
          </cell>
        </row>
        <row r="7">
          <cell r="A7" t="str">
            <v>1998</v>
          </cell>
          <cell r="B7" t="str">
            <v>TR</v>
          </cell>
          <cell r="C7" t="str">
            <v>A00</v>
          </cell>
          <cell r="D7" t="str">
            <v>PC_EMP</v>
          </cell>
          <cell r="E7" t="str">
            <v>T</v>
          </cell>
          <cell r="F7" t="str">
            <v>BES</v>
          </cell>
          <cell r="G7" t="str">
            <v>RSE</v>
          </cell>
          <cell r="I7" t="str">
            <v>OTH</v>
          </cell>
          <cell r="J7" t="str">
            <v>DATA OCDE</v>
          </cell>
          <cell r="K7" t="str">
            <v>V</v>
          </cell>
          <cell r="L7">
            <v>38628.522858796299</v>
          </cell>
          <cell r="M7" t="str">
            <v>gchateaug</v>
          </cell>
          <cell r="N7">
            <v>38681.684039351851</v>
          </cell>
          <cell r="O7" t="str">
            <v>gchateaug</v>
          </cell>
          <cell r="Q7">
            <v>0.02</v>
          </cell>
        </row>
        <row r="8">
          <cell r="A8" t="str">
            <v>1997</v>
          </cell>
          <cell r="B8" t="str">
            <v>SI</v>
          </cell>
          <cell r="C8" t="str">
            <v>A00</v>
          </cell>
          <cell r="D8" t="str">
            <v>PC_EMP</v>
          </cell>
          <cell r="E8" t="str">
            <v>T</v>
          </cell>
          <cell r="F8" t="str">
            <v>TOTAL</v>
          </cell>
          <cell r="G8" t="str">
            <v>TOTAL</v>
          </cell>
          <cell r="I8" t="str">
            <v>NC</v>
          </cell>
          <cell r="K8" t="str">
            <v>V</v>
          </cell>
          <cell r="L8">
            <v>38628.522858796299</v>
          </cell>
          <cell r="M8" t="str">
            <v>gchateaug</v>
          </cell>
          <cell r="N8">
            <v>38681.684039351851</v>
          </cell>
          <cell r="O8" t="str">
            <v>gchateaug</v>
          </cell>
          <cell r="Q8">
            <v>1.3</v>
          </cell>
        </row>
        <row r="9">
          <cell r="A9" t="str">
            <v>1997</v>
          </cell>
          <cell r="B9" t="str">
            <v>SI</v>
          </cell>
          <cell r="C9" t="str">
            <v>A00</v>
          </cell>
          <cell r="D9" t="str">
            <v>PC_EMP</v>
          </cell>
          <cell r="E9" t="str">
            <v>T</v>
          </cell>
          <cell r="F9" t="str">
            <v>TOTAL</v>
          </cell>
          <cell r="G9" t="str">
            <v>RSE</v>
          </cell>
          <cell r="I9" t="str">
            <v>NC</v>
          </cell>
          <cell r="K9" t="str">
            <v>V</v>
          </cell>
          <cell r="L9">
            <v>38628.522858796299</v>
          </cell>
          <cell r="M9" t="str">
            <v>gchateaug</v>
          </cell>
          <cell r="N9">
            <v>38681.684039351851</v>
          </cell>
          <cell r="O9" t="str">
            <v>gchateaug</v>
          </cell>
          <cell r="Q9">
            <v>0.68</v>
          </cell>
        </row>
        <row r="10">
          <cell r="A10" t="str">
            <v>1997</v>
          </cell>
          <cell r="B10" t="str">
            <v>SI</v>
          </cell>
          <cell r="C10" t="str">
            <v>A00</v>
          </cell>
          <cell r="D10" t="str">
            <v>PC_EMP</v>
          </cell>
          <cell r="E10" t="str">
            <v>T</v>
          </cell>
          <cell r="F10" t="str">
            <v>BES</v>
          </cell>
          <cell r="G10" t="str">
            <v>TOTAL</v>
          </cell>
          <cell r="I10" t="str">
            <v>NC</v>
          </cell>
          <cell r="K10" t="str">
            <v>V</v>
          </cell>
          <cell r="L10">
            <v>38628.522858796299</v>
          </cell>
          <cell r="M10" t="str">
            <v>gchateaug</v>
          </cell>
          <cell r="N10">
            <v>38681.684039351851</v>
          </cell>
          <cell r="O10" t="str">
            <v>gchateaug</v>
          </cell>
          <cell r="Q10">
            <v>0.5</v>
          </cell>
        </row>
        <row r="11">
          <cell r="A11" t="str">
            <v>1997</v>
          </cell>
          <cell r="B11" t="str">
            <v>SI</v>
          </cell>
          <cell r="C11" t="str">
            <v>A00</v>
          </cell>
          <cell r="D11" t="str">
            <v>PC_EMP</v>
          </cell>
          <cell r="E11" t="str">
            <v>T</v>
          </cell>
          <cell r="F11" t="str">
            <v>BES</v>
          </cell>
          <cell r="G11" t="str">
            <v>RSE</v>
          </cell>
          <cell r="I11" t="str">
            <v>NC</v>
          </cell>
          <cell r="K11" t="str">
            <v>V</v>
          </cell>
          <cell r="L11">
            <v>38628.522858796299</v>
          </cell>
          <cell r="M11" t="str">
            <v>gchateaug</v>
          </cell>
          <cell r="N11">
            <v>38681.684039351851</v>
          </cell>
          <cell r="O11" t="str">
            <v>gchateaug</v>
          </cell>
          <cell r="Q11">
            <v>0.18</v>
          </cell>
        </row>
        <row r="12">
          <cell r="A12" t="str">
            <v>1997</v>
          </cell>
          <cell r="B12" t="str">
            <v>SE</v>
          </cell>
          <cell r="C12" t="str">
            <v>A00</v>
          </cell>
          <cell r="D12" t="str">
            <v>PC_EMP</v>
          </cell>
          <cell r="E12" t="str">
            <v>T</v>
          </cell>
          <cell r="F12" t="str">
            <v>TOTAL</v>
          </cell>
          <cell r="G12" t="str">
            <v>TOTAL</v>
          </cell>
          <cell r="I12" t="str">
            <v>NC</v>
          </cell>
          <cell r="K12" t="str">
            <v>V</v>
          </cell>
          <cell r="L12">
            <v>38628.522858796299</v>
          </cell>
          <cell r="M12" t="str">
            <v>gchateaug</v>
          </cell>
          <cell r="N12">
            <v>38681.684039351851</v>
          </cell>
          <cell r="O12" t="str">
            <v>gchateaug</v>
          </cell>
          <cell r="Q12">
            <v>2.61</v>
          </cell>
        </row>
        <row r="13">
          <cell r="A13" t="str">
            <v>1996</v>
          </cell>
          <cell r="B13" t="str">
            <v>RU</v>
          </cell>
          <cell r="C13" t="str">
            <v>A00</v>
          </cell>
          <cell r="D13" t="str">
            <v>PC_EMP</v>
          </cell>
          <cell r="E13" t="str">
            <v>T</v>
          </cell>
          <cell r="F13" t="str">
            <v>TOTAL</v>
          </cell>
          <cell r="G13" t="str">
            <v>TOTAL</v>
          </cell>
          <cell r="H13" t="str">
            <v>i</v>
          </cell>
          <cell r="I13" t="str">
            <v>OTH</v>
          </cell>
          <cell r="J13" t="str">
            <v>DATA OCDE</v>
          </cell>
          <cell r="K13" t="str">
            <v>V</v>
          </cell>
          <cell r="L13">
            <v>38628.522847222222</v>
          </cell>
          <cell r="M13" t="str">
            <v>gchateaug</v>
          </cell>
          <cell r="N13">
            <v>38681.684027777781</v>
          </cell>
          <cell r="O13" t="str">
            <v>gchateaug</v>
          </cell>
          <cell r="Q13">
            <v>1.5</v>
          </cell>
        </row>
        <row r="14">
          <cell r="A14" t="str">
            <v>1996</v>
          </cell>
          <cell r="B14" t="str">
            <v>RU</v>
          </cell>
          <cell r="C14" t="str">
            <v>A00</v>
          </cell>
          <cell r="D14" t="str">
            <v>PC_EMP</v>
          </cell>
          <cell r="E14" t="str">
            <v>T</v>
          </cell>
          <cell r="F14" t="str">
            <v>TOTAL</v>
          </cell>
          <cell r="G14" t="str">
            <v>RSE</v>
          </cell>
          <cell r="H14" t="str">
            <v>i</v>
          </cell>
          <cell r="I14" t="str">
            <v>OTH</v>
          </cell>
          <cell r="J14" t="str">
            <v>DATA OCDE</v>
          </cell>
          <cell r="K14" t="str">
            <v>V</v>
          </cell>
          <cell r="L14">
            <v>38628.522847222222</v>
          </cell>
          <cell r="M14" t="str">
            <v>gchateaug</v>
          </cell>
          <cell r="N14">
            <v>38681.684027777781</v>
          </cell>
          <cell r="O14" t="str">
            <v>gchateaug</v>
          </cell>
          <cell r="Q14">
            <v>0.73</v>
          </cell>
        </row>
        <row r="15">
          <cell r="A15" t="str">
            <v>1998</v>
          </cell>
          <cell r="B15" t="str">
            <v>US</v>
          </cell>
          <cell r="C15" t="str">
            <v>A00</v>
          </cell>
          <cell r="D15" t="str">
            <v>PC_EMP</v>
          </cell>
          <cell r="E15" t="str">
            <v>T</v>
          </cell>
          <cell r="F15" t="str">
            <v>BES</v>
          </cell>
          <cell r="G15" t="str">
            <v>RSE</v>
          </cell>
          <cell r="H15" t="str">
            <v>:</v>
          </cell>
          <cell r="I15" t="str">
            <v>NC</v>
          </cell>
          <cell r="K15" t="str">
            <v>V</v>
          </cell>
          <cell r="L15">
            <v>38628.522847222222</v>
          </cell>
          <cell r="M15" t="str">
            <v>gchateaug</v>
          </cell>
          <cell r="N15">
            <v>38681.684027777781</v>
          </cell>
          <cell r="O15" t="str">
            <v>gchateaug</v>
          </cell>
        </row>
        <row r="16">
          <cell r="A16" t="str">
            <v>1998</v>
          </cell>
          <cell r="B16" t="str">
            <v>UK</v>
          </cell>
          <cell r="C16" t="str">
            <v>A00</v>
          </cell>
          <cell r="D16" t="str">
            <v>PC_EMP</v>
          </cell>
          <cell r="E16" t="str">
            <v>T</v>
          </cell>
          <cell r="F16" t="str">
            <v>BES</v>
          </cell>
          <cell r="G16" t="str">
            <v>TOTAL</v>
          </cell>
          <cell r="H16" t="str">
            <v>:</v>
          </cell>
          <cell r="I16" t="str">
            <v>NC</v>
          </cell>
          <cell r="K16" t="str">
            <v>V</v>
          </cell>
          <cell r="L16">
            <v>38628.522847222222</v>
          </cell>
          <cell r="M16" t="str">
            <v>gchateaug</v>
          </cell>
          <cell r="N16">
            <v>38681.684027777781</v>
          </cell>
          <cell r="O16" t="str">
            <v>gchateaug</v>
          </cell>
        </row>
        <row r="17">
          <cell r="A17" t="str">
            <v>1998</v>
          </cell>
          <cell r="B17" t="str">
            <v>UK</v>
          </cell>
          <cell r="C17" t="str">
            <v>A00</v>
          </cell>
          <cell r="D17" t="str">
            <v>PC_EMP</v>
          </cell>
          <cell r="E17" t="str">
            <v>T</v>
          </cell>
          <cell r="F17" t="str">
            <v>BES</v>
          </cell>
          <cell r="G17" t="str">
            <v>RSE</v>
          </cell>
          <cell r="H17" t="str">
            <v>:</v>
          </cell>
          <cell r="I17" t="str">
            <v>NC</v>
          </cell>
          <cell r="K17" t="str">
            <v>V</v>
          </cell>
          <cell r="L17">
            <v>38628.522847222222</v>
          </cell>
          <cell r="M17" t="str">
            <v>gchateaug</v>
          </cell>
          <cell r="N17">
            <v>38681.684039351851</v>
          </cell>
          <cell r="O17" t="str">
            <v>gchateaug</v>
          </cell>
        </row>
        <row r="18">
          <cell r="A18" t="str">
            <v>1998</v>
          </cell>
          <cell r="B18" t="str">
            <v>TR</v>
          </cell>
          <cell r="C18" t="str">
            <v>A00</v>
          </cell>
          <cell r="D18" t="str">
            <v>PC_EMP</v>
          </cell>
          <cell r="E18" t="str">
            <v>T</v>
          </cell>
          <cell r="F18" t="str">
            <v>TOTAL</v>
          </cell>
          <cell r="G18" t="str">
            <v>TOTAL</v>
          </cell>
          <cell r="I18" t="str">
            <v>OTH</v>
          </cell>
          <cell r="J18" t="str">
            <v>DATA OCDE</v>
          </cell>
          <cell r="K18" t="str">
            <v>V</v>
          </cell>
          <cell r="L18">
            <v>38628.522858796299</v>
          </cell>
          <cell r="M18" t="str">
            <v>gchateaug</v>
          </cell>
          <cell r="N18">
            <v>38681.684039351851</v>
          </cell>
          <cell r="O18" t="str">
            <v>gchateaug</v>
          </cell>
          <cell r="Q18">
            <v>0.28999999999999998</v>
          </cell>
        </row>
        <row r="19">
          <cell r="A19" t="str">
            <v>1998</v>
          </cell>
          <cell r="B19" t="str">
            <v>TR</v>
          </cell>
          <cell r="C19" t="str">
            <v>A00</v>
          </cell>
          <cell r="D19" t="str">
            <v>PC_EMP</v>
          </cell>
          <cell r="E19" t="str">
            <v>T</v>
          </cell>
          <cell r="F19" t="str">
            <v>TOTAL</v>
          </cell>
          <cell r="G19" t="str">
            <v>RSE</v>
          </cell>
          <cell r="I19" t="str">
            <v>OTH</v>
          </cell>
          <cell r="J19" t="str">
            <v>DATA OCDE</v>
          </cell>
          <cell r="K19" t="str">
            <v>V</v>
          </cell>
          <cell r="L19">
            <v>38628.522858796299</v>
          </cell>
          <cell r="M19" t="str">
            <v>gchateaug</v>
          </cell>
          <cell r="N19">
            <v>38681.684039351851</v>
          </cell>
          <cell r="O19" t="str">
            <v>gchateaug</v>
          </cell>
          <cell r="Q19">
            <v>0.25</v>
          </cell>
        </row>
        <row r="20">
          <cell r="A20" t="str">
            <v>1998</v>
          </cell>
          <cell r="B20" t="str">
            <v>TR</v>
          </cell>
          <cell r="C20" t="str">
            <v>A00</v>
          </cell>
          <cell r="D20" t="str">
            <v>PC_EMP</v>
          </cell>
          <cell r="E20" t="str">
            <v>T</v>
          </cell>
          <cell r="F20" t="str">
            <v>BES</v>
          </cell>
          <cell r="G20" t="str">
            <v>TOTAL</v>
          </cell>
          <cell r="I20" t="str">
            <v>OTH</v>
          </cell>
          <cell r="J20" t="str">
            <v>DATA OCDE</v>
          </cell>
          <cell r="K20" t="str">
            <v>V</v>
          </cell>
          <cell r="L20">
            <v>38628.522858796299</v>
          </cell>
          <cell r="M20" t="str">
            <v>gchateaug</v>
          </cell>
          <cell r="N20">
            <v>38681.684039351851</v>
          </cell>
          <cell r="O20" t="str">
            <v>gchateaug</v>
          </cell>
          <cell r="Q20">
            <v>0.04</v>
          </cell>
        </row>
        <row r="21">
          <cell r="A21" t="str">
            <v>2000</v>
          </cell>
          <cell r="B21" t="str">
            <v>BG</v>
          </cell>
          <cell r="C21" t="str">
            <v>A00</v>
          </cell>
          <cell r="D21" t="str">
            <v>PC_EMP</v>
          </cell>
          <cell r="E21" t="str">
            <v>T</v>
          </cell>
          <cell r="F21" t="str">
            <v>TOTAL</v>
          </cell>
          <cell r="G21" t="str">
            <v>TOTAL</v>
          </cell>
          <cell r="I21" t="str">
            <v>NC</v>
          </cell>
          <cell r="K21" t="str">
            <v>V</v>
          </cell>
          <cell r="L21">
            <v>38628.522847222222</v>
          </cell>
          <cell r="M21" t="str">
            <v>gchateaug</v>
          </cell>
          <cell r="N21">
            <v>38681.684155092589</v>
          </cell>
          <cell r="O21" t="str">
            <v>gchateaug</v>
          </cell>
          <cell r="Q21">
            <v>0.59</v>
          </cell>
        </row>
        <row r="22">
          <cell r="A22" t="str">
            <v>2000</v>
          </cell>
          <cell r="B22" t="str">
            <v>BG</v>
          </cell>
          <cell r="C22" t="str">
            <v>A00</v>
          </cell>
          <cell r="D22" t="str">
            <v>PC_EMP</v>
          </cell>
          <cell r="E22" t="str">
            <v>T</v>
          </cell>
          <cell r="F22" t="str">
            <v>TOTAL</v>
          </cell>
          <cell r="G22" t="str">
            <v>RSE</v>
          </cell>
          <cell r="I22" t="str">
            <v>NC</v>
          </cell>
          <cell r="K22" t="str">
            <v>V</v>
          </cell>
          <cell r="L22">
            <v>38628.522847222222</v>
          </cell>
          <cell r="M22" t="str">
            <v>gchateaug</v>
          </cell>
          <cell r="N22">
            <v>38681.684155092589</v>
          </cell>
          <cell r="O22" t="str">
            <v>gchateaug</v>
          </cell>
          <cell r="Q22">
            <v>0.37</v>
          </cell>
        </row>
        <row r="23">
          <cell r="A23" t="str">
            <v>1997</v>
          </cell>
          <cell r="B23" t="str">
            <v>SE</v>
          </cell>
          <cell r="C23" t="str">
            <v>A00</v>
          </cell>
          <cell r="D23" t="str">
            <v>PC_EMP</v>
          </cell>
          <cell r="E23" t="str">
            <v>T</v>
          </cell>
          <cell r="F23" t="str">
            <v>BES</v>
          </cell>
          <cell r="G23" t="str">
            <v>TOTAL</v>
          </cell>
          <cell r="I23" t="str">
            <v>NC</v>
          </cell>
          <cell r="K23" t="str">
            <v>V</v>
          </cell>
          <cell r="L23">
            <v>38628.522858796299</v>
          </cell>
          <cell r="M23" t="str">
            <v>gchateaug</v>
          </cell>
          <cell r="N23">
            <v>38681.684039351851</v>
          </cell>
          <cell r="O23" t="str">
            <v>gchateaug</v>
          </cell>
          <cell r="Q23">
            <v>1.26</v>
          </cell>
        </row>
        <row r="24">
          <cell r="A24" t="str">
            <v>2000</v>
          </cell>
          <cell r="B24" t="str">
            <v>BG</v>
          </cell>
          <cell r="C24" t="str">
            <v>A00</v>
          </cell>
          <cell r="D24" t="str">
            <v>PC_EMP</v>
          </cell>
          <cell r="E24" t="str">
            <v>T</v>
          </cell>
          <cell r="F24" t="str">
            <v>BES</v>
          </cell>
          <cell r="G24" t="str">
            <v>TOTAL</v>
          </cell>
          <cell r="I24" t="str">
            <v>NC</v>
          </cell>
          <cell r="K24" t="str">
            <v>V</v>
          </cell>
          <cell r="L24">
            <v>38628.522847222222</v>
          </cell>
          <cell r="M24" t="str">
            <v>gchateaug</v>
          </cell>
          <cell r="N24">
            <v>38681.684155092589</v>
          </cell>
          <cell r="O24" t="str">
            <v>gchateaug</v>
          </cell>
          <cell r="Q24">
            <v>0.08</v>
          </cell>
        </row>
        <row r="25">
          <cell r="A25" t="str">
            <v>2000</v>
          </cell>
          <cell r="B25" t="str">
            <v>BG</v>
          </cell>
          <cell r="C25" t="str">
            <v>A00</v>
          </cell>
          <cell r="D25" t="str">
            <v>PC_EMP</v>
          </cell>
          <cell r="E25" t="str">
            <v>T</v>
          </cell>
          <cell r="F25" t="str">
            <v>BES</v>
          </cell>
          <cell r="G25" t="str">
            <v>RSE</v>
          </cell>
          <cell r="I25" t="str">
            <v>NC</v>
          </cell>
          <cell r="K25" t="str">
            <v>V</v>
          </cell>
          <cell r="L25">
            <v>38628.522847222222</v>
          </cell>
          <cell r="M25" t="str">
            <v>gchateaug</v>
          </cell>
          <cell r="N25">
            <v>38681.684155092589</v>
          </cell>
          <cell r="O25" t="str">
            <v>gchateaug</v>
          </cell>
          <cell r="Q25">
            <v>0.04</v>
          </cell>
        </row>
        <row r="26">
          <cell r="A26" t="str">
            <v>1999</v>
          </cell>
          <cell r="B26" t="str">
            <v>BE</v>
          </cell>
          <cell r="C26" t="str">
            <v>A00</v>
          </cell>
          <cell r="D26" t="str">
            <v>PC_EMP</v>
          </cell>
          <cell r="E26" t="str">
            <v>T</v>
          </cell>
          <cell r="F26" t="str">
            <v>BES</v>
          </cell>
          <cell r="G26" t="str">
            <v>TOTAL</v>
          </cell>
          <cell r="I26" t="str">
            <v>OTH</v>
          </cell>
          <cell r="J26" t="str">
            <v>DATA OCDE</v>
          </cell>
          <cell r="K26" t="str">
            <v>V</v>
          </cell>
          <cell r="L26">
            <v>38628.522847222222</v>
          </cell>
          <cell r="M26" t="str">
            <v>gchateaug</v>
          </cell>
          <cell r="N26">
            <v>38681.684027777781</v>
          </cell>
          <cell r="O26" t="str">
            <v>gchateaug</v>
          </cell>
          <cell r="Q26">
            <v>0.91</v>
          </cell>
        </row>
        <row r="27">
          <cell r="A27" t="str">
            <v>1999</v>
          </cell>
          <cell r="B27" t="str">
            <v>BE</v>
          </cell>
          <cell r="C27" t="str">
            <v>A00</v>
          </cell>
          <cell r="D27" t="str">
            <v>PC_EMP</v>
          </cell>
          <cell r="E27" t="str">
            <v>T</v>
          </cell>
          <cell r="F27" t="str">
            <v>BES</v>
          </cell>
          <cell r="G27" t="str">
            <v>RSE</v>
          </cell>
          <cell r="I27" t="str">
            <v>OTH</v>
          </cell>
          <cell r="J27" t="str">
            <v>DATA OCDE</v>
          </cell>
          <cell r="K27" t="str">
            <v>V</v>
          </cell>
          <cell r="L27">
            <v>38628.522847222222</v>
          </cell>
          <cell r="M27" t="str">
            <v>gchateaug</v>
          </cell>
          <cell r="N27">
            <v>38681.684027777781</v>
          </cell>
          <cell r="O27" t="str">
            <v>gchateaug</v>
          </cell>
          <cell r="Q27">
            <v>0.48</v>
          </cell>
        </row>
        <row r="28">
          <cell r="A28" t="str">
            <v>1997</v>
          </cell>
          <cell r="B28" t="str">
            <v>US</v>
          </cell>
          <cell r="C28" t="str">
            <v>A00</v>
          </cell>
          <cell r="D28" t="str">
            <v>PC_EMP</v>
          </cell>
          <cell r="E28" t="str">
            <v>T</v>
          </cell>
          <cell r="F28" t="str">
            <v>BES</v>
          </cell>
          <cell r="G28" t="str">
            <v>RSE</v>
          </cell>
          <cell r="H28" t="str">
            <v>:</v>
          </cell>
          <cell r="I28" t="str">
            <v>NC</v>
          </cell>
          <cell r="K28" t="str">
            <v>V</v>
          </cell>
          <cell r="L28">
            <v>38628.522847222222</v>
          </cell>
          <cell r="M28" t="str">
            <v>gchateaug</v>
          </cell>
          <cell r="N28">
            <v>38681.684027777781</v>
          </cell>
          <cell r="O28" t="str">
            <v>gchateaug</v>
          </cell>
        </row>
        <row r="29">
          <cell r="A29" t="str">
            <v>1997</v>
          </cell>
          <cell r="B29" t="str">
            <v>UK</v>
          </cell>
          <cell r="C29" t="str">
            <v>A00</v>
          </cell>
          <cell r="D29" t="str">
            <v>PC_EMP</v>
          </cell>
          <cell r="E29" t="str">
            <v>T</v>
          </cell>
          <cell r="F29" t="str">
            <v>BES</v>
          </cell>
          <cell r="G29" t="str">
            <v>TOTAL</v>
          </cell>
          <cell r="H29" t="str">
            <v>:</v>
          </cell>
          <cell r="I29" t="str">
            <v>NC</v>
          </cell>
          <cell r="K29" t="str">
            <v>V</v>
          </cell>
          <cell r="L29">
            <v>38628.522847222222</v>
          </cell>
          <cell r="M29" t="str">
            <v>gchateaug</v>
          </cell>
          <cell r="N29">
            <v>38681.684027777781</v>
          </cell>
          <cell r="O29" t="str">
            <v>gchateaug</v>
          </cell>
        </row>
        <row r="30">
          <cell r="A30" t="str">
            <v>1997</v>
          </cell>
          <cell r="B30" t="str">
            <v>UK</v>
          </cell>
          <cell r="C30" t="str">
            <v>A00</v>
          </cell>
          <cell r="D30" t="str">
            <v>PC_EMP</v>
          </cell>
          <cell r="E30" t="str">
            <v>T</v>
          </cell>
          <cell r="F30" t="str">
            <v>BES</v>
          </cell>
          <cell r="G30" t="str">
            <v>RSE</v>
          </cell>
          <cell r="H30" t="str">
            <v>:</v>
          </cell>
          <cell r="I30" t="str">
            <v>NC</v>
          </cell>
          <cell r="K30" t="str">
            <v>V</v>
          </cell>
          <cell r="L30">
            <v>38628.522847222222</v>
          </cell>
          <cell r="M30" t="str">
            <v>gchateaug</v>
          </cell>
          <cell r="N30">
            <v>38681.684027777781</v>
          </cell>
          <cell r="O30" t="str">
            <v>gchateaug</v>
          </cell>
        </row>
        <row r="31">
          <cell r="A31" t="str">
            <v>1997</v>
          </cell>
          <cell r="B31" t="str">
            <v>TR</v>
          </cell>
          <cell r="C31" t="str">
            <v>A00</v>
          </cell>
          <cell r="D31" t="str">
            <v>PC_EMP</v>
          </cell>
          <cell r="E31" t="str">
            <v>T</v>
          </cell>
          <cell r="F31" t="str">
            <v>TOTAL</v>
          </cell>
          <cell r="G31" t="str">
            <v>TOTAL</v>
          </cell>
          <cell r="I31" t="str">
            <v>OTH</v>
          </cell>
          <cell r="J31" t="str">
            <v>DATA OCDE</v>
          </cell>
          <cell r="K31" t="str">
            <v>V</v>
          </cell>
          <cell r="L31">
            <v>38628.522847222222</v>
          </cell>
          <cell r="M31" t="str">
            <v>gchateaug</v>
          </cell>
          <cell r="N31">
            <v>38681.684027777781</v>
          </cell>
          <cell r="O31" t="str">
            <v>gchateaug</v>
          </cell>
          <cell r="Q31">
            <v>0.3</v>
          </cell>
        </row>
        <row r="32">
          <cell r="A32" t="str">
            <v>1997</v>
          </cell>
          <cell r="B32" t="str">
            <v>TR</v>
          </cell>
          <cell r="C32" t="str">
            <v>A00</v>
          </cell>
          <cell r="D32" t="str">
            <v>PC_EMP</v>
          </cell>
          <cell r="E32" t="str">
            <v>T</v>
          </cell>
          <cell r="F32" t="str">
            <v>TOTAL</v>
          </cell>
          <cell r="G32" t="str">
            <v>RSE</v>
          </cell>
          <cell r="I32" t="str">
            <v>OTH</v>
          </cell>
          <cell r="J32" t="str">
            <v>DATA OCDE</v>
          </cell>
          <cell r="K32" t="str">
            <v>V</v>
          </cell>
          <cell r="L32">
            <v>38628.522847222222</v>
          </cell>
          <cell r="M32" t="str">
            <v>gchateaug</v>
          </cell>
          <cell r="N32">
            <v>38681.684027777781</v>
          </cell>
          <cell r="O32" t="str">
            <v>gchateaug</v>
          </cell>
          <cell r="Q32">
            <v>0.26</v>
          </cell>
        </row>
        <row r="33">
          <cell r="A33" t="str">
            <v>1997</v>
          </cell>
          <cell r="B33" t="str">
            <v>TR</v>
          </cell>
          <cell r="C33" t="str">
            <v>A00</v>
          </cell>
          <cell r="D33" t="str">
            <v>PC_EMP</v>
          </cell>
          <cell r="E33" t="str">
            <v>T</v>
          </cell>
          <cell r="F33" t="str">
            <v>BES</v>
          </cell>
          <cell r="G33" t="str">
            <v>TOTAL</v>
          </cell>
          <cell r="I33" t="str">
            <v>OTH</v>
          </cell>
          <cell r="J33" t="str">
            <v>DATA OCDE</v>
          </cell>
          <cell r="K33" t="str">
            <v>V</v>
          </cell>
          <cell r="L33">
            <v>38628.522847222222</v>
          </cell>
          <cell r="M33" t="str">
            <v>gchateaug</v>
          </cell>
          <cell r="N33">
            <v>38681.684027777781</v>
          </cell>
          <cell r="O33" t="str">
            <v>gchateaug</v>
          </cell>
          <cell r="Q33">
            <v>0.04</v>
          </cell>
        </row>
        <row r="34">
          <cell r="A34" t="str">
            <v>1997</v>
          </cell>
          <cell r="B34" t="str">
            <v>TR</v>
          </cell>
          <cell r="C34" t="str">
            <v>A00</v>
          </cell>
          <cell r="D34" t="str">
            <v>PC_EMP</v>
          </cell>
          <cell r="E34" t="str">
            <v>T</v>
          </cell>
          <cell r="F34" t="str">
            <v>BES</v>
          </cell>
          <cell r="G34" t="str">
            <v>RSE</v>
          </cell>
          <cell r="I34" t="str">
            <v>OTH</v>
          </cell>
          <cell r="J34" t="str">
            <v>DATA OCDE</v>
          </cell>
          <cell r="K34" t="str">
            <v>V</v>
          </cell>
          <cell r="L34">
            <v>38628.522847222222</v>
          </cell>
          <cell r="M34" t="str">
            <v>gchateaug</v>
          </cell>
          <cell r="N34">
            <v>38681.684027777781</v>
          </cell>
          <cell r="O34" t="str">
            <v>gchateaug</v>
          </cell>
          <cell r="Q34">
            <v>0.02</v>
          </cell>
        </row>
        <row r="35">
          <cell r="A35" t="str">
            <v>1996</v>
          </cell>
          <cell r="B35" t="str">
            <v>RU</v>
          </cell>
          <cell r="C35" t="str">
            <v>A00</v>
          </cell>
          <cell r="D35" t="str">
            <v>PC_EMP</v>
          </cell>
          <cell r="E35" t="str">
            <v>T</v>
          </cell>
          <cell r="F35" t="str">
            <v>BES</v>
          </cell>
          <cell r="G35" t="str">
            <v>TOTAL</v>
          </cell>
          <cell r="H35" t="str">
            <v>i</v>
          </cell>
          <cell r="I35" t="str">
            <v>OTH</v>
          </cell>
          <cell r="J35" t="str">
            <v>DATA OCDE</v>
          </cell>
          <cell r="K35" t="str">
            <v>V</v>
          </cell>
          <cell r="L35">
            <v>38628.522847222222</v>
          </cell>
          <cell r="M35" t="str">
            <v>gchateaug</v>
          </cell>
          <cell r="N35">
            <v>38681.684027777781</v>
          </cell>
          <cell r="O35" t="str">
            <v>gchateaug</v>
          </cell>
          <cell r="Q35">
            <v>1.02</v>
          </cell>
        </row>
        <row r="36">
          <cell r="A36" t="str">
            <v>1996</v>
          </cell>
          <cell r="B36" t="str">
            <v>RU</v>
          </cell>
          <cell r="C36" t="str">
            <v>A00</v>
          </cell>
          <cell r="D36" t="str">
            <v>PC_EMP</v>
          </cell>
          <cell r="E36" t="str">
            <v>T</v>
          </cell>
          <cell r="F36" t="str">
            <v>BES</v>
          </cell>
          <cell r="G36" t="str">
            <v>RSE</v>
          </cell>
          <cell r="H36" t="str">
            <v>i</v>
          </cell>
          <cell r="I36" t="str">
            <v>OTH</v>
          </cell>
          <cell r="J36" t="str">
            <v>DATA OCDE</v>
          </cell>
          <cell r="K36" t="str">
            <v>V</v>
          </cell>
          <cell r="L36">
            <v>38628.522847222222</v>
          </cell>
          <cell r="M36" t="str">
            <v>gchateaug</v>
          </cell>
          <cell r="N36">
            <v>38681.684027777781</v>
          </cell>
          <cell r="O36" t="str">
            <v>gchateaug</v>
          </cell>
          <cell r="Q36">
            <v>0.47</v>
          </cell>
        </row>
        <row r="37">
          <cell r="A37" t="str">
            <v>1996</v>
          </cell>
          <cell r="B37" t="str">
            <v>PT</v>
          </cell>
          <cell r="C37" t="str">
            <v>A00</v>
          </cell>
          <cell r="D37" t="str">
            <v>PC_EMP</v>
          </cell>
          <cell r="E37" t="str">
            <v>T</v>
          </cell>
          <cell r="F37" t="str">
            <v>TOTAL</v>
          </cell>
          <cell r="G37" t="str">
            <v>TOTAL</v>
          </cell>
          <cell r="H37" t="str">
            <v>e</v>
          </cell>
          <cell r="I37" t="str">
            <v>OTH</v>
          </cell>
          <cell r="J37" t="str">
            <v>DATA OCDE</v>
          </cell>
          <cell r="K37" t="str">
            <v>V</v>
          </cell>
          <cell r="L37">
            <v>38628.522847222222</v>
          </cell>
          <cell r="M37" t="str">
            <v>gchateaug</v>
          </cell>
          <cell r="N37">
            <v>38681.684027777781</v>
          </cell>
          <cell r="O37" t="str">
            <v>gchateaug</v>
          </cell>
          <cell r="Q37">
            <v>0.61</v>
          </cell>
        </row>
        <row r="38">
          <cell r="A38" t="str">
            <v>1996</v>
          </cell>
          <cell r="B38" t="str">
            <v>PT</v>
          </cell>
          <cell r="C38" t="str">
            <v>A00</v>
          </cell>
          <cell r="D38" t="str">
            <v>PC_EMP</v>
          </cell>
          <cell r="E38" t="str">
            <v>T</v>
          </cell>
          <cell r="F38" t="str">
            <v>TOTAL</v>
          </cell>
          <cell r="G38" t="str">
            <v>RSE</v>
          </cell>
          <cell r="H38" t="str">
            <v>e</v>
          </cell>
          <cell r="I38" t="str">
            <v>OTH</v>
          </cell>
          <cell r="J38" t="str">
            <v>DATA OCDE</v>
          </cell>
          <cell r="K38" t="str">
            <v>V</v>
          </cell>
          <cell r="L38">
            <v>38628.522847222222</v>
          </cell>
          <cell r="M38" t="str">
            <v>gchateaug</v>
          </cell>
          <cell r="N38">
            <v>38681.684027777781</v>
          </cell>
          <cell r="O38" t="str">
            <v>gchateaug</v>
          </cell>
          <cell r="Q38">
            <v>0.46</v>
          </cell>
        </row>
        <row r="39">
          <cell r="A39" t="str">
            <v>1996</v>
          </cell>
          <cell r="B39" t="str">
            <v>PT</v>
          </cell>
          <cell r="C39" t="str">
            <v>A00</v>
          </cell>
          <cell r="D39" t="str">
            <v>PC_EMP</v>
          </cell>
          <cell r="E39" t="str">
            <v>T</v>
          </cell>
          <cell r="F39" t="str">
            <v>BES</v>
          </cell>
          <cell r="G39" t="str">
            <v>TOTAL</v>
          </cell>
          <cell r="H39" t="str">
            <v>e</v>
          </cell>
          <cell r="I39" t="str">
            <v>OTH</v>
          </cell>
          <cell r="J39" t="str">
            <v>DATA OCDE</v>
          </cell>
          <cell r="K39" t="str">
            <v>V</v>
          </cell>
          <cell r="L39">
            <v>38628.522847222222</v>
          </cell>
          <cell r="M39" t="str">
            <v>gchateaug</v>
          </cell>
          <cell r="N39">
            <v>38681.684039351851</v>
          </cell>
          <cell r="O39" t="str">
            <v>gchateaug</v>
          </cell>
          <cell r="Q39">
            <v>0.08</v>
          </cell>
        </row>
        <row r="40">
          <cell r="A40" t="str">
            <v>1996</v>
          </cell>
          <cell r="B40" t="str">
            <v>PT</v>
          </cell>
          <cell r="C40" t="str">
            <v>A00</v>
          </cell>
          <cell r="D40" t="str">
            <v>PC_EMP</v>
          </cell>
          <cell r="E40" t="str">
            <v>T</v>
          </cell>
          <cell r="F40" t="str">
            <v>BES</v>
          </cell>
          <cell r="G40" t="str">
            <v>RSE</v>
          </cell>
          <cell r="H40" t="str">
            <v>e</v>
          </cell>
          <cell r="I40" t="str">
            <v>OTH</v>
          </cell>
          <cell r="J40" t="str">
            <v>DATA OCDE</v>
          </cell>
          <cell r="K40" t="str">
            <v>V</v>
          </cell>
          <cell r="L40">
            <v>38628.522847222222</v>
          </cell>
          <cell r="M40" t="str">
            <v>gchateaug</v>
          </cell>
          <cell r="N40">
            <v>38681.684039351851</v>
          </cell>
          <cell r="O40" t="str">
            <v>gchateaug</v>
          </cell>
          <cell r="Q40">
            <v>0.04</v>
          </cell>
        </row>
        <row r="41">
          <cell r="A41" t="str">
            <v>2000</v>
          </cell>
          <cell r="B41" t="str">
            <v>BE</v>
          </cell>
          <cell r="C41" t="str">
            <v>A00</v>
          </cell>
          <cell r="D41" t="str">
            <v>PC_EMP</v>
          </cell>
          <cell r="E41" t="str">
            <v>T</v>
          </cell>
          <cell r="F41" t="str">
            <v>BES</v>
          </cell>
          <cell r="G41" t="str">
            <v>TOTAL</v>
          </cell>
          <cell r="I41" t="str">
            <v>OTH</v>
          </cell>
          <cell r="J41" t="str">
            <v>DATA OCDE</v>
          </cell>
          <cell r="K41" t="str">
            <v>V</v>
          </cell>
          <cell r="L41">
            <v>38628.522847222222</v>
          </cell>
          <cell r="M41" t="str">
            <v>gchateaug</v>
          </cell>
          <cell r="N41">
            <v>38681.684155092589</v>
          </cell>
          <cell r="O41" t="str">
            <v>gchateaug</v>
          </cell>
          <cell r="Q41">
            <v>0.94</v>
          </cell>
        </row>
        <row r="42">
          <cell r="A42" t="str">
            <v>2000</v>
          </cell>
          <cell r="B42" t="str">
            <v>BE</v>
          </cell>
          <cell r="C42" t="str">
            <v>A00</v>
          </cell>
          <cell r="D42" t="str">
            <v>PC_EMP</v>
          </cell>
          <cell r="E42" t="str">
            <v>T</v>
          </cell>
          <cell r="F42" t="str">
            <v>BES</v>
          </cell>
          <cell r="G42" t="str">
            <v>RSE</v>
          </cell>
          <cell r="I42" t="str">
            <v>OTH</v>
          </cell>
          <cell r="J42" t="str">
            <v>DATA OCDE</v>
          </cell>
          <cell r="K42" t="str">
            <v>V</v>
          </cell>
          <cell r="L42">
            <v>38628.522847222222</v>
          </cell>
          <cell r="M42" t="str">
            <v>gchateaug</v>
          </cell>
          <cell r="N42">
            <v>38681.684155092589</v>
          </cell>
          <cell r="O42" t="str">
            <v>gchateaug</v>
          </cell>
          <cell r="Q42">
            <v>0.48</v>
          </cell>
        </row>
        <row r="43">
          <cell r="A43" t="str">
            <v>1998</v>
          </cell>
          <cell r="B43" t="str">
            <v>SK</v>
          </cell>
          <cell r="C43" t="str">
            <v>A00</v>
          </cell>
          <cell r="D43" t="str">
            <v>PC_EMP</v>
          </cell>
          <cell r="E43" t="str">
            <v>T</v>
          </cell>
          <cell r="F43" t="str">
            <v>TOTAL</v>
          </cell>
          <cell r="G43" t="str">
            <v>TOTAL</v>
          </cell>
          <cell r="I43" t="str">
            <v>OTH</v>
          </cell>
          <cell r="J43" t="str">
            <v>DATA OCDE</v>
          </cell>
          <cell r="K43" t="str">
            <v>V</v>
          </cell>
          <cell r="L43">
            <v>38628.522858796299</v>
          </cell>
          <cell r="M43" t="str">
            <v>gchateaug</v>
          </cell>
          <cell r="N43">
            <v>38681.684039351851</v>
          </cell>
          <cell r="O43" t="str">
            <v>gchateaug</v>
          </cell>
          <cell r="Q43">
            <v>1.1200000000000001</v>
          </cell>
        </row>
        <row r="44">
          <cell r="A44" t="str">
            <v>1998</v>
          </cell>
          <cell r="B44" t="str">
            <v>SK</v>
          </cell>
          <cell r="C44" t="str">
            <v>A00</v>
          </cell>
          <cell r="D44" t="str">
            <v>PC_EMP</v>
          </cell>
          <cell r="E44" t="str">
            <v>T</v>
          </cell>
          <cell r="F44" t="str">
            <v>TOTAL</v>
          </cell>
          <cell r="G44" t="str">
            <v>RSE</v>
          </cell>
          <cell r="I44" t="str">
            <v>OTH</v>
          </cell>
          <cell r="J44" t="str">
            <v>DATA OCDE</v>
          </cell>
          <cell r="K44" t="str">
            <v>V</v>
          </cell>
          <cell r="L44">
            <v>38628.522858796299</v>
          </cell>
          <cell r="M44" t="str">
            <v>gchateaug</v>
          </cell>
          <cell r="N44">
            <v>38681.684050925927</v>
          </cell>
          <cell r="O44" t="str">
            <v>gchateaug</v>
          </cell>
          <cell r="Q44">
            <v>0.77</v>
          </cell>
        </row>
        <row r="45">
          <cell r="A45" t="str">
            <v>1998</v>
          </cell>
          <cell r="B45" t="str">
            <v>SK</v>
          </cell>
          <cell r="C45" t="str">
            <v>A00</v>
          </cell>
          <cell r="D45" t="str">
            <v>PC_EMP</v>
          </cell>
          <cell r="E45" t="str">
            <v>T</v>
          </cell>
          <cell r="F45" t="str">
            <v>BES</v>
          </cell>
          <cell r="G45" t="str">
            <v>TOTAL</v>
          </cell>
          <cell r="I45" t="str">
            <v>OTH</v>
          </cell>
          <cell r="J45" t="str">
            <v>DATA OCDE</v>
          </cell>
          <cell r="K45" t="str">
            <v>V</v>
          </cell>
          <cell r="L45">
            <v>38628.522858796299</v>
          </cell>
          <cell r="M45" t="str">
            <v>gchateaug</v>
          </cell>
          <cell r="N45">
            <v>38681.684050925927</v>
          </cell>
          <cell r="O45" t="str">
            <v>gchateaug</v>
          </cell>
          <cell r="Q45">
            <v>0.36</v>
          </cell>
        </row>
        <row r="46">
          <cell r="A46" t="str">
            <v>1998</v>
          </cell>
          <cell r="B46" t="str">
            <v>SK</v>
          </cell>
          <cell r="C46" t="str">
            <v>A00</v>
          </cell>
          <cell r="D46" t="str">
            <v>PC_EMP</v>
          </cell>
          <cell r="E46" t="str">
            <v>T</v>
          </cell>
          <cell r="F46" t="str">
            <v>BES</v>
          </cell>
          <cell r="G46" t="str">
            <v>RSE</v>
          </cell>
          <cell r="I46" t="str">
            <v>OTH</v>
          </cell>
          <cell r="J46" t="str">
            <v>DATA OCDE</v>
          </cell>
          <cell r="K46" t="str">
            <v>V</v>
          </cell>
          <cell r="L46">
            <v>38628.522858796299</v>
          </cell>
          <cell r="M46" t="str">
            <v>gchateaug</v>
          </cell>
          <cell r="N46">
            <v>38681.684050925927</v>
          </cell>
          <cell r="O46" t="str">
            <v>gchateaug</v>
          </cell>
          <cell r="Q46">
            <v>0.15</v>
          </cell>
        </row>
        <row r="47">
          <cell r="A47" t="str">
            <v>1998</v>
          </cell>
          <cell r="B47" t="str">
            <v>SI</v>
          </cell>
          <cell r="C47" t="str">
            <v>A00</v>
          </cell>
          <cell r="D47" t="str">
            <v>PC_EMP</v>
          </cell>
          <cell r="E47" t="str">
            <v>T</v>
          </cell>
          <cell r="F47" t="str">
            <v>TOTAL</v>
          </cell>
          <cell r="G47" t="str">
            <v>TOTAL</v>
          </cell>
          <cell r="I47" t="str">
            <v>NC</v>
          </cell>
          <cell r="K47" t="str">
            <v>V</v>
          </cell>
          <cell r="L47">
            <v>38628.522858796299</v>
          </cell>
          <cell r="M47" t="str">
            <v>gchateaug</v>
          </cell>
          <cell r="N47">
            <v>38681.684050925927</v>
          </cell>
          <cell r="O47" t="str">
            <v>gchateaug</v>
          </cell>
          <cell r="Q47">
            <v>1.32</v>
          </cell>
        </row>
        <row r="48">
          <cell r="A48" t="str">
            <v>1998</v>
          </cell>
          <cell r="B48" t="str">
            <v>SI</v>
          </cell>
          <cell r="C48" t="str">
            <v>A00</v>
          </cell>
          <cell r="D48" t="str">
            <v>PC_EMP</v>
          </cell>
          <cell r="E48" t="str">
            <v>T</v>
          </cell>
          <cell r="F48" t="str">
            <v>TOTAL</v>
          </cell>
          <cell r="G48" t="str">
            <v>RSE</v>
          </cell>
          <cell r="I48" t="str">
            <v>NC</v>
          </cell>
          <cell r="K48" t="str">
            <v>V</v>
          </cell>
          <cell r="L48">
            <v>38628.522858796299</v>
          </cell>
          <cell r="M48" t="str">
            <v>gchateaug</v>
          </cell>
          <cell r="N48">
            <v>38681.684050925927</v>
          </cell>
          <cell r="O48" t="str">
            <v>gchateaug</v>
          </cell>
          <cell r="Q48">
            <v>0.71</v>
          </cell>
        </row>
        <row r="49">
          <cell r="A49" t="str">
            <v>1997</v>
          </cell>
          <cell r="B49" t="str">
            <v>RU</v>
          </cell>
          <cell r="C49" t="str">
            <v>A00</v>
          </cell>
          <cell r="D49" t="str">
            <v>PC_EMP</v>
          </cell>
          <cell r="E49" t="str">
            <v>T</v>
          </cell>
          <cell r="F49" t="str">
            <v>TOTAL</v>
          </cell>
          <cell r="G49" t="str">
            <v>TOTAL</v>
          </cell>
          <cell r="H49" t="str">
            <v>i</v>
          </cell>
          <cell r="I49" t="str">
            <v>OTH</v>
          </cell>
          <cell r="J49" t="str">
            <v>DATA OCDE</v>
          </cell>
          <cell r="K49" t="str">
            <v>V</v>
          </cell>
          <cell r="L49">
            <v>38628.522858796299</v>
          </cell>
          <cell r="M49" t="str">
            <v>gchateaug</v>
          </cell>
          <cell r="N49">
            <v>38681.684050925927</v>
          </cell>
          <cell r="O49" t="str">
            <v>gchateaug</v>
          </cell>
          <cell r="Q49">
            <v>1.43</v>
          </cell>
        </row>
        <row r="50">
          <cell r="A50" t="str">
            <v>1997</v>
          </cell>
          <cell r="B50" t="str">
            <v>RU</v>
          </cell>
          <cell r="C50" t="str">
            <v>A00</v>
          </cell>
          <cell r="D50" t="str">
            <v>PC_EMP</v>
          </cell>
          <cell r="E50" t="str">
            <v>T</v>
          </cell>
          <cell r="F50" t="str">
            <v>TOTAL</v>
          </cell>
          <cell r="G50" t="str">
            <v>RSE</v>
          </cell>
          <cell r="H50" t="str">
            <v>i</v>
          </cell>
          <cell r="I50" t="str">
            <v>OTH</v>
          </cell>
          <cell r="J50" t="str">
            <v>DATA OCDE</v>
          </cell>
          <cell r="K50" t="str">
            <v>V</v>
          </cell>
          <cell r="L50">
            <v>38628.522858796299</v>
          </cell>
          <cell r="M50" t="str">
            <v>gchateaug</v>
          </cell>
          <cell r="N50">
            <v>38681.684050925927</v>
          </cell>
          <cell r="O50" t="str">
            <v>gchateaug</v>
          </cell>
          <cell r="Q50">
            <v>0.7</v>
          </cell>
        </row>
        <row r="51">
          <cell r="A51" t="str">
            <v>1999</v>
          </cell>
          <cell r="B51" t="str">
            <v>UK</v>
          </cell>
          <cell r="C51" t="str">
            <v>A00</v>
          </cell>
          <cell r="D51" t="str">
            <v>PC_EMP</v>
          </cell>
          <cell r="E51" t="str">
            <v>T</v>
          </cell>
          <cell r="F51" t="str">
            <v>BES</v>
          </cell>
          <cell r="G51" t="str">
            <v>TOTAL</v>
          </cell>
          <cell r="H51" t="str">
            <v>:</v>
          </cell>
          <cell r="I51" t="str">
            <v>NC</v>
          </cell>
          <cell r="K51" t="str">
            <v>V</v>
          </cell>
          <cell r="L51">
            <v>38628.522858796299</v>
          </cell>
          <cell r="M51" t="str">
            <v>gchateaug</v>
          </cell>
          <cell r="N51">
            <v>38681.684166666666</v>
          </cell>
          <cell r="O51" t="str">
            <v>gchateaug</v>
          </cell>
        </row>
        <row r="52">
          <cell r="A52" t="str">
            <v>1999</v>
          </cell>
          <cell r="B52" t="str">
            <v>UK</v>
          </cell>
          <cell r="C52" t="str">
            <v>A00</v>
          </cell>
          <cell r="D52" t="str">
            <v>PC_EMP</v>
          </cell>
          <cell r="E52" t="str">
            <v>T</v>
          </cell>
          <cell r="F52" t="str">
            <v>BES</v>
          </cell>
          <cell r="G52" t="str">
            <v>RSE</v>
          </cell>
          <cell r="H52" t="str">
            <v>:</v>
          </cell>
          <cell r="I52" t="str">
            <v>NC</v>
          </cell>
          <cell r="K52" t="str">
            <v>V</v>
          </cell>
          <cell r="L52">
            <v>38628.522858796299</v>
          </cell>
          <cell r="M52" t="str">
            <v>gchateaug</v>
          </cell>
          <cell r="N52">
            <v>38681.684166666666</v>
          </cell>
          <cell r="O52" t="str">
            <v>gchateaug</v>
          </cell>
        </row>
        <row r="53">
          <cell r="A53" t="str">
            <v>1999</v>
          </cell>
          <cell r="B53" t="str">
            <v>TR</v>
          </cell>
          <cell r="C53" t="str">
            <v>A00</v>
          </cell>
          <cell r="D53" t="str">
            <v>PC_EMP</v>
          </cell>
          <cell r="E53" t="str">
            <v>T</v>
          </cell>
          <cell r="F53" t="str">
            <v>TOTAL</v>
          </cell>
          <cell r="G53" t="str">
            <v>TOTAL</v>
          </cell>
          <cell r="I53" t="str">
            <v>OTH</v>
          </cell>
          <cell r="J53" t="str">
            <v>DATA OCDE</v>
          </cell>
          <cell r="K53" t="str">
            <v>V</v>
          </cell>
          <cell r="L53">
            <v>38628.522858796299</v>
          </cell>
          <cell r="M53" t="str">
            <v>gchateaug</v>
          </cell>
          <cell r="N53">
            <v>38681.684166666666</v>
          </cell>
          <cell r="O53" t="str">
            <v>gchateaug</v>
          </cell>
          <cell r="Q53">
            <v>0.3</v>
          </cell>
        </row>
        <row r="54">
          <cell r="A54" t="str">
            <v>1999</v>
          </cell>
          <cell r="B54" t="str">
            <v>TR</v>
          </cell>
          <cell r="C54" t="str">
            <v>A00</v>
          </cell>
          <cell r="D54" t="str">
            <v>PC_EMP</v>
          </cell>
          <cell r="E54" t="str">
            <v>T</v>
          </cell>
          <cell r="F54" t="str">
            <v>TOTAL</v>
          </cell>
          <cell r="G54" t="str">
            <v>RSE</v>
          </cell>
          <cell r="I54" t="str">
            <v>OTH</v>
          </cell>
          <cell r="J54" t="str">
            <v>DATA OCDE</v>
          </cell>
          <cell r="K54" t="str">
            <v>V</v>
          </cell>
          <cell r="L54">
            <v>38628.522858796299</v>
          </cell>
          <cell r="M54" t="str">
            <v>gchateaug</v>
          </cell>
          <cell r="N54">
            <v>38681.684166666666</v>
          </cell>
          <cell r="O54" t="str">
            <v>gchateaug</v>
          </cell>
          <cell r="Q54">
            <v>0.27</v>
          </cell>
        </row>
        <row r="55">
          <cell r="A55" t="str">
            <v>1999</v>
          </cell>
          <cell r="B55" t="str">
            <v>TR</v>
          </cell>
          <cell r="C55" t="str">
            <v>A00</v>
          </cell>
          <cell r="D55" t="str">
            <v>PC_EMP</v>
          </cell>
          <cell r="E55" t="str">
            <v>T</v>
          </cell>
          <cell r="F55" t="str">
            <v>BES</v>
          </cell>
          <cell r="G55" t="str">
            <v>TOTAL</v>
          </cell>
          <cell r="I55" t="str">
            <v>OTH</v>
          </cell>
          <cell r="J55" t="str">
            <v>DATA OCDE</v>
          </cell>
          <cell r="K55" t="str">
            <v>V</v>
          </cell>
          <cell r="L55">
            <v>38628.522858796299</v>
          </cell>
          <cell r="M55" t="str">
            <v>gchateaug</v>
          </cell>
          <cell r="N55">
            <v>38681.684166666666</v>
          </cell>
          <cell r="O55" t="str">
            <v>gchateaug</v>
          </cell>
          <cell r="Q55">
            <v>0.04</v>
          </cell>
        </row>
        <row r="56">
          <cell r="A56" t="str">
            <v>1999</v>
          </cell>
          <cell r="B56" t="str">
            <v>TR</v>
          </cell>
          <cell r="C56" t="str">
            <v>A00</v>
          </cell>
          <cell r="D56" t="str">
            <v>PC_EMP</v>
          </cell>
          <cell r="E56" t="str">
            <v>T</v>
          </cell>
          <cell r="F56" t="str">
            <v>BES</v>
          </cell>
          <cell r="G56" t="str">
            <v>RSE</v>
          </cell>
          <cell r="I56" t="str">
            <v>OTH</v>
          </cell>
          <cell r="J56" t="str">
            <v>DATA OCDE</v>
          </cell>
          <cell r="K56" t="str">
            <v>V</v>
          </cell>
          <cell r="L56">
            <v>38628.522858796299</v>
          </cell>
          <cell r="M56" t="str">
            <v>gchateaug</v>
          </cell>
          <cell r="N56">
            <v>38681.684166666666</v>
          </cell>
          <cell r="O56" t="str">
            <v>gchateaug</v>
          </cell>
          <cell r="Q56">
            <v>0.02</v>
          </cell>
        </row>
        <row r="57">
          <cell r="A57" t="str">
            <v>1999</v>
          </cell>
          <cell r="B57" t="str">
            <v>SK</v>
          </cell>
          <cell r="C57" t="str">
            <v>A00</v>
          </cell>
          <cell r="D57" t="str">
            <v>PC_EMP</v>
          </cell>
          <cell r="E57" t="str">
            <v>T</v>
          </cell>
          <cell r="F57" t="str">
            <v>TOTAL</v>
          </cell>
          <cell r="G57" t="str">
            <v>TOTAL</v>
          </cell>
          <cell r="I57" t="str">
            <v>OTH</v>
          </cell>
          <cell r="J57" t="str">
            <v>DATA OCDE</v>
          </cell>
          <cell r="K57" t="str">
            <v>V</v>
          </cell>
          <cell r="L57">
            <v>38628.522858796299</v>
          </cell>
          <cell r="M57" t="str">
            <v>gchateaug</v>
          </cell>
          <cell r="N57">
            <v>38681.684166666666</v>
          </cell>
          <cell r="O57" t="str">
            <v>gchateaug</v>
          </cell>
          <cell r="Q57">
            <v>1.06</v>
          </cell>
        </row>
        <row r="58">
          <cell r="A58" t="str">
            <v>1999</v>
          </cell>
          <cell r="B58" t="str">
            <v>SK</v>
          </cell>
          <cell r="C58" t="str">
            <v>A00</v>
          </cell>
          <cell r="D58" t="str">
            <v>PC_EMP</v>
          </cell>
          <cell r="E58" t="str">
            <v>T</v>
          </cell>
          <cell r="F58" t="str">
            <v>TOTAL</v>
          </cell>
          <cell r="G58" t="str">
            <v>RSE</v>
          </cell>
          <cell r="I58" t="str">
            <v>OTH</v>
          </cell>
          <cell r="J58" t="str">
            <v>DATA OCDE</v>
          </cell>
          <cell r="K58" t="str">
            <v>V</v>
          </cell>
          <cell r="L58">
            <v>38628.522858796299</v>
          </cell>
          <cell r="M58" t="str">
            <v>gchateaug</v>
          </cell>
          <cell r="N58">
            <v>38681.684166666666</v>
          </cell>
          <cell r="O58" t="str">
            <v>gchateaug</v>
          </cell>
          <cell r="Q58">
            <v>0.72</v>
          </cell>
        </row>
        <row r="59">
          <cell r="A59" t="str">
            <v>1999</v>
          </cell>
          <cell r="B59" t="str">
            <v>SK</v>
          </cell>
          <cell r="C59" t="str">
            <v>A00</v>
          </cell>
          <cell r="D59" t="str">
            <v>PC_EMP</v>
          </cell>
          <cell r="E59" t="str">
            <v>T</v>
          </cell>
          <cell r="F59" t="str">
            <v>BES</v>
          </cell>
          <cell r="G59" t="str">
            <v>TOTAL</v>
          </cell>
          <cell r="I59" t="str">
            <v>OTH</v>
          </cell>
          <cell r="J59" t="str">
            <v>DATA OCDE</v>
          </cell>
          <cell r="K59" t="str">
            <v>V</v>
          </cell>
          <cell r="L59">
            <v>38628.522858796299</v>
          </cell>
          <cell r="M59" t="str">
            <v>gchateaug</v>
          </cell>
          <cell r="N59">
            <v>38681.684166666666</v>
          </cell>
          <cell r="O59" t="str">
            <v>gchateaug</v>
          </cell>
          <cell r="Q59">
            <v>0.33</v>
          </cell>
        </row>
        <row r="60">
          <cell r="A60" t="str">
            <v>1999</v>
          </cell>
          <cell r="B60" t="str">
            <v>SK</v>
          </cell>
          <cell r="C60" t="str">
            <v>A00</v>
          </cell>
          <cell r="D60" t="str">
            <v>PC_EMP</v>
          </cell>
          <cell r="E60" t="str">
            <v>T</v>
          </cell>
          <cell r="F60" t="str">
            <v>BES</v>
          </cell>
          <cell r="G60" t="str">
            <v>RSE</v>
          </cell>
          <cell r="I60" t="str">
            <v>OTH</v>
          </cell>
          <cell r="J60" t="str">
            <v>DATA OCDE</v>
          </cell>
          <cell r="K60" t="str">
            <v>V</v>
          </cell>
          <cell r="L60">
            <v>38628.522858796299</v>
          </cell>
          <cell r="M60" t="str">
            <v>gchateaug</v>
          </cell>
          <cell r="N60">
            <v>38681.684166666666</v>
          </cell>
          <cell r="O60" t="str">
            <v>gchateaug</v>
          </cell>
          <cell r="Q60">
            <v>0.14000000000000001</v>
          </cell>
        </row>
        <row r="61">
          <cell r="A61" t="str">
            <v>1999</v>
          </cell>
          <cell r="B61" t="str">
            <v>RU</v>
          </cell>
          <cell r="C61" t="str">
            <v>A00</v>
          </cell>
          <cell r="D61" t="str">
            <v>PC_EMP</v>
          </cell>
          <cell r="E61" t="str">
            <v>T</v>
          </cell>
          <cell r="F61" t="str">
            <v>BES</v>
          </cell>
          <cell r="G61" t="str">
            <v>TOTAL</v>
          </cell>
          <cell r="I61" t="str">
            <v>OTH</v>
          </cell>
          <cell r="J61" t="str">
            <v>DATA OCDE</v>
          </cell>
          <cell r="K61" t="str">
            <v>V</v>
          </cell>
          <cell r="L61">
            <v>38628.522881944446</v>
          </cell>
          <cell r="M61" t="str">
            <v>gchateaug</v>
          </cell>
          <cell r="N61">
            <v>38681.684166666666</v>
          </cell>
          <cell r="O61" t="str">
            <v>gchateaug</v>
          </cell>
          <cell r="Q61">
            <v>0.89</v>
          </cell>
        </row>
        <row r="62">
          <cell r="A62" t="str">
            <v>1999</v>
          </cell>
          <cell r="B62" t="str">
            <v>RU</v>
          </cell>
          <cell r="C62" t="str">
            <v>A00</v>
          </cell>
          <cell r="D62" t="str">
            <v>PC_EMP</v>
          </cell>
          <cell r="E62" t="str">
            <v>T</v>
          </cell>
          <cell r="F62" t="str">
            <v>BES</v>
          </cell>
          <cell r="G62" t="str">
            <v>RSE</v>
          </cell>
          <cell r="I62" t="str">
            <v>OTH</v>
          </cell>
          <cell r="J62" t="str">
            <v>DATA OCDE</v>
          </cell>
          <cell r="K62" t="str">
            <v>V</v>
          </cell>
          <cell r="L62">
            <v>38628.522881944446</v>
          </cell>
          <cell r="M62" t="str">
            <v>gchateaug</v>
          </cell>
          <cell r="N62">
            <v>38681.684166666666</v>
          </cell>
          <cell r="O62" t="str">
            <v>gchateaug</v>
          </cell>
          <cell r="Q62">
            <v>0.41</v>
          </cell>
        </row>
        <row r="63">
          <cell r="A63" t="str">
            <v>1999</v>
          </cell>
          <cell r="B63" t="str">
            <v>RO</v>
          </cell>
          <cell r="C63" t="str">
            <v>A00</v>
          </cell>
          <cell r="D63" t="str">
            <v>PC_EMP</v>
          </cell>
          <cell r="E63" t="str">
            <v>T</v>
          </cell>
          <cell r="F63" t="str">
            <v>TOTAL</v>
          </cell>
          <cell r="G63" t="str">
            <v>RSE</v>
          </cell>
          <cell r="I63" t="str">
            <v>OTH</v>
          </cell>
          <cell r="J63" t="str">
            <v>DATA OCDE</v>
          </cell>
          <cell r="K63" t="str">
            <v>V</v>
          </cell>
          <cell r="L63">
            <v>38628.522881944446</v>
          </cell>
          <cell r="M63" t="str">
            <v>gchateaug</v>
          </cell>
          <cell r="N63">
            <v>38681.684166666666</v>
          </cell>
          <cell r="O63" t="str">
            <v>gchateaug</v>
          </cell>
          <cell r="Q63">
            <v>0.24</v>
          </cell>
        </row>
        <row r="64">
          <cell r="A64" t="str">
            <v>2000</v>
          </cell>
          <cell r="B64" t="str">
            <v>ES2</v>
          </cell>
          <cell r="C64" t="str">
            <v>A00</v>
          </cell>
          <cell r="D64" t="str">
            <v>PC_EMP</v>
          </cell>
          <cell r="E64" t="str">
            <v>T</v>
          </cell>
          <cell r="F64" t="str">
            <v>TOTAL</v>
          </cell>
          <cell r="G64" t="str">
            <v>RSE</v>
          </cell>
          <cell r="H64" t="str">
            <v>:</v>
          </cell>
          <cell r="I64" t="str">
            <v>NC</v>
          </cell>
          <cell r="K64" t="str">
            <v>V</v>
          </cell>
          <cell r="L64">
            <v>38628.496747685182</v>
          </cell>
          <cell r="M64" t="str">
            <v>gchateaug</v>
          </cell>
          <cell r="N64">
            <v>38680.624421296299</v>
          </cell>
          <cell r="O64" t="str">
            <v>gchateaug</v>
          </cell>
        </row>
        <row r="65">
          <cell r="A65" t="str">
            <v>2000</v>
          </cell>
          <cell r="B65" t="str">
            <v>ES2</v>
          </cell>
          <cell r="C65" t="str">
            <v>A00</v>
          </cell>
          <cell r="D65" t="str">
            <v>PC_EMP</v>
          </cell>
          <cell r="E65" t="str">
            <v>T</v>
          </cell>
          <cell r="F65" t="str">
            <v>TOTAL</v>
          </cell>
          <cell r="G65" t="str">
            <v>TOTAL</v>
          </cell>
          <cell r="H65" t="str">
            <v>:</v>
          </cell>
          <cell r="I65" t="str">
            <v>NC</v>
          </cell>
          <cell r="K65" t="str">
            <v>V</v>
          </cell>
          <cell r="L65">
            <v>38628.496747685182</v>
          </cell>
          <cell r="M65" t="str">
            <v>gchateaug</v>
          </cell>
          <cell r="N65">
            <v>38680.624421296299</v>
          </cell>
          <cell r="O65" t="str">
            <v>gchateaug</v>
          </cell>
        </row>
        <row r="66">
          <cell r="A66" t="str">
            <v>2000</v>
          </cell>
          <cell r="B66" t="str">
            <v>ES13</v>
          </cell>
          <cell r="C66" t="str">
            <v>A00</v>
          </cell>
          <cell r="D66" t="str">
            <v>PC_EMP</v>
          </cell>
          <cell r="E66" t="str">
            <v>T</v>
          </cell>
          <cell r="F66" t="str">
            <v>BES</v>
          </cell>
          <cell r="G66" t="str">
            <v>RSE</v>
          </cell>
          <cell r="H66" t="str">
            <v>:</v>
          </cell>
          <cell r="I66" t="str">
            <v>NC</v>
          </cell>
          <cell r="K66" t="str">
            <v>V</v>
          </cell>
          <cell r="L66">
            <v>38628.496747685182</v>
          </cell>
          <cell r="M66" t="str">
            <v>gchateaug</v>
          </cell>
          <cell r="N66">
            <v>38680.624421296299</v>
          </cell>
          <cell r="O66" t="str">
            <v>gchateaug</v>
          </cell>
        </row>
        <row r="67">
          <cell r="A67" t="str">
            <v>2000</v>
          </cell>
          <cell r="B67" t="str">
            <v>ES13</v>
          </cell>
          <cell r="C67" t="str">
            <v>A00</v>
          </cell>
          <cell r="D67" t="str">
            <v>PC_EMP</v>
          </cell>
          <cell r="E67" t="str">
            <v>T</v>
          </cell>
          <cell r="F67" t="str">
            <v>BES</v>
          </cell>
          <cell r="G67" t="str">
            <v>TOTAL</v>
          </cell>
          <cell r="H67" t="str">
            <v>:</v>
          </cell>
          <cell r="I67" t="str">
            <v>NC</v>
          </cell>
          <cell r="K67" t="str">
            <v>V</v>
          </cell>
          <cell r="L67">
            <v>38628.496747685182</v>
          </cell>
          <cell r="M67" t="str">
            <v>gchateaug</v>
          </cell>
          <cell r="N67">
            <v>38680.624421296299</v>
          </cell>
          <cell r="O67" t="str">
            <v>gchateaug</v>
          </cell>
        </row>
        <row r="68">
          <cell r="A68" t="str">
            <v>2000</v>
          </cell>
          <cell r="B68" t="str">
            <v>ES13</v>
          </cell>
          <cell r="C68" t="str">
            <v>A00</v>
          </cell>
          <cell r="D68" t="str">
            <v>PC_EMP</v>
          </cell>
          <cell r="E68" t="str">
            <v>T</v>
          </cell>
          <cell r="F68" t="str">
            <v>TOTAL</v>
          </cell>
          <cell r="G68" t="str">
            <v>RSE</v>
          </cell>
          <cell r="H68" t="str">
            <v>:</v>
          </cell>
          <cell r="I68" t="str">
            <v>NC</v>
          </cell>
          <cell r="K68" t="str">
            <v>V</v>
          </cell>
          <cell r="L68">
            <v>38628.496747685182</v>
          </cell>
          <cell r="M68" t="str">
            <v>gchateaug</v>
          </cell>
          <cell r="N68">
            <v>38680.624421296299</v>
          </cell>
          <cell r="O68" t="str">
            <v>gchateaug</v>
          </cell>
        </row>
        <row r="69">
          <cell r="A69" t="str">
            <v>2000</v>
          </cell>
          <cell r="B69" t="str">
            <v>ES13</v>
          </cell>
          <cell r="C69" t="str">
            <v>A00</v>
          </cell>
          <cell r="D69" t="str">
            <v>PC_EMP</v>
          </cell>
          <cell r="E69" t="str">
            <v>T</v>
          </cell>
          <cell r="F69" t="str">
            <v>TOTAL</v>
          </cell>
          <cell r="G69" t="str">
            <v>TOTAL</v>
          </cell>
          <cell r="H69" t="str">
            <v>:</v>
          </cell>
          <cell r="I69" t="str">
            <v>NC</v>
          </cell>
          <cell r="K69" t="str">
            <v>V</v>
          </cell>
          <cell r="L69">
            <v>38628.496747685182</v>
          </cell>
          <cell r="M69" t="str">
            <v>gchateaug</v>
          </cell>
          <cell r="N69">
            <v>38680.624421296299</v>
          </cell>
          <cell r="O69" t="str">
            <v>gchateaug</v>
          </cell>
        </row>
        <row r="70">
          <cell r="A70" t="str">
            <v>2000</v>
          </cell>
          <cell r="B70" t="str">
            <v>ES12</v>
          </cell>
          <cell r="C70" t="str">
            <v>A00</v>
          </cell>
          <cell r="D70" t="str">
            <v>PC_EMP</v>
          </cell>
          <cell r="E70" t="str">
            <v>T</v>
          </cell>
          <cell r="F70" t="str">
            <v>BES</v>
          </cell>
          <cell r="G70" t="str">
            <v>RSE</v>
          </cell>
          <cell r="H70" t="str">
            <v>:</v>
          </cell>
          <cell r="I70" t="str">
            <v>NC</v>
          </cell>
          <cell r="K70" t="str">
            <v>V</v>
          </cell>
          <cell r="L70">
            <v>38628.496747685182</v>
          </cell>
          <cell r="M70" t="str">
            <v>gchateaug</v>
          </cell>
          <cell r="N70">
            <v>38680.624421296299</v>
          </cell>
          <cell r="O70" t="str">
            <v>gchateaug</v>
          </cell>
        </row>
        <row r="71">
          <cell r="A71" t="str">
            <v>2000</v>
          </cell>
          <cell r="B71" t="str">
            <v>ES12</v>
          </cell>
          <cell r="C71" t="str">
            <v>A00</v>
          </cell>
          <cell r="D71" t="str">
            <v>PC_EMP</v>
          </cell>
          <cell r="E71" t="str">
            <v>T</v>
          </cell>
          <cell r="F71" t="str">
            <v>BES</v>
          </cell>
          <cell r="G71" t="str">
            <v>TOTAL</v>
          </cell>
          <cell r="H71" t="str">
            <v>:</v>
          </cell>
          <cell r="I71" t="str">
            <v>NC</v>
          </cell>
          <cell r="K71" t="str">
            <v>V</v>
          </cell>
          <cell r="L71">
            <v>38628.496747685182</v>
          </cell>
          <cell r="M71" t="str">
            <v>gchateaug</v>
          </cell>
          <cell r="N71">
            <v>38680.624421296299</v>
          </cell>
          <cell r="O71" t="str">
            <v>gchateaug</v>
          </cell>
        </row>
        <row r="72">
          <cell r="A72" t="str">
            <v>2000</v>
          </cell>
          <cell r="B72" t="str">
            <v>ES12</v>
          </cell>
          <cell r="C72" t="str">
            <v>A00</v>
          </cell>
          <cell r="D72" t="str">
            <v>PC_EMP</v>
          </cell>
          <cell r="E72" t="str">
            <v>T</v>
          </cell>
          <cell r="F72" t="str">
            <v>TOTAL</v>
          </cell>
          <cell r="G72" t="str">
            <v>RSE</v>
          </cell>
          <cell r="H72" t="str">
            <v>:</v>
          </cell>
          <cell r="I72" t="str">
            <v>NC</v>
          </cell>
          <cell r="K72" t="str">
            <v>V</v>
          </cell>
          <cell r="L72">
            <v>38628.496747685182</v>
          </cell>
          <cell r="M72" t="str">
            <v>gchateaug</v>
          </cell>
          <cell r="N72">
            <v>38680.624421296299</v>
          </cell>
          <cell r="O72" t="str">
            <v>gchateaug</v>
          </cell>
        </row>
        <row r="73">
          <cell r="A73" t="str">
            <v>2000</v>
          </cell>
          <cell r="B73" t="str">
            <v>ES12</v>
          </cell>
          <cell r="C73" t="str">
            <v>A00</v>
          </cell>
          <cell r="D73" t="str">
            <v>PC_EMP</v>
          </cell>
          <cell r="E73" t="str">
            <v>T</v>
          </cell>
          <cell r="F73" t="str">
            <v>TOTAL</v>
          </cell>
          <cell r="G73" t="str">
            <v>TOTAL</v>
          </cell>
          <cell r="H73" t="str">
            <v>:</v>
          </cell>
          <cell r="I73" t="str">
            <v>NC</v>
          </cell>
          <cell r="K73" t="str">
            <v>V</v>
          </cell>
          <cell r="L73">
            <v>38628.496747685182</v>
          </cell>
          <cell r="M73" t="str">
            <v>gchateaug</v>
          </cell>
          <cell r="N73">
            <v>38680.624421296299</v>
          </cell>
          <cell r="O73" t="str">
            <v>gchateaug</v>
          </cell>
        </row>
        <row r="74">
          <cell r="A74" t="str">
            <v>2000</v>
          </cell>
          <cell r="B74" t="str">
            <v>ES11</v>
          </cell>
          <cell r="C74" t="str">
            <v>A00</v>
          </cell>
          <cell r="D74" t="str">
            <v>PC_EMP</v>
          </cell>
          <cell r="E74" t="str">
            <v>T</v>
          </cell>
          <cell r="F74" t="str">
            <v>BES</v>
          </cell>
          <cell r="G74" t="str">
            <v>RSE</v>
          </cell>
          <cell r="H74" t="str">
            <v>:</v>
          </cell>
          <cell r="I74" t="str">
            <v>NC</v>
          </cell>
          <cell r="K74" t="str">
            <v>V</v>
          </cell>
          <cell r="L74">
            <v>38628.496747685182</v>
          </cell>
          <cell r="M74" t="str">
            <v>gchateaug</v>
          </cell>
          <cell r="N74">
            <v>38680.624421296299</v>
          </cell>
          <cell r="O74" t="str">
            <v>gchateaug</v>
          </cell>
        </row>
        <row r="75">
          <cell r="A75" t="str">
            <v>2000</v>
          </cell>
          <cell r="B75" t="str">
            <v>ES11</v>
          </cell>
          <cell r="C75" t="str">
            <v>A00</v>
          </cell>
          <cell r="D75" t="str">
            <v>PC_EMP</v>
          </cell>
          <cell r="E75" t="str">
            <v>T</v>
          </cell>
          <cell r="F75" t="str">
            <v>BES</v>
          </cell>
          <cell r="G75" t="str">
            <v>TOTAL</v>
          </cell>
          <cell r="H75" t="str">
            <v>:</v>
          </cell>
          <cell r="I75" t="str">
            <v>NC</v>
          </cell>
          <cell r="K75" t="str">
            <v>V</v>
          </cell>
          <cell r="L75">
            <v>38628.496747685182</v>
          </cell>
          <cell r="M75" t="str">
            <v>gchateaug</v>
          </cell>
          <cell r="N75">
            <v>38680.624421296299</v>
          </cell>
          <cell r="O75" t="str">
            <v>gchateaug</v>
          </cell>
        </row>
        <row r="76">
          <cell r="A76" t="str">
            <v>2000</v>
          </cell>
          <cell r="B76" t="str">
            <v>ES11</v>
          </cell>
          <cell r="C76" t="str">
            <v>A00</v>
          </cell>
          <cell r="D76" t="str">
            <v>PC_EMP</v>
          </cell>
          <cell r="E76" t="str">
            <v>T</v>
          </cell>
          <cell r="F76" t="str">
            <v>TOTAL</v>
          </cell>
          <cell r="G76" t="str">
            <v>RSE</v>
          </cell>
          <cell r="H76" t="str">
            <v>:</v>
          </cell>
          <cell r="I76" t="str">
            <v>NC</v>
          </cell>
          <cell r="K76" t="str">
            <v>V</v>
          </cell>
          <cell r="L76">
            <v>38628.496747685182</v>
          </cell>
          <cell r="M76" t="str">
            <v>gchateaug</v>
          </cell>
          <cell r="N76">
            <v>38680.624421296299</v>
          </cell>
          <cell r="O76" t="str">
            <v>gchateaug</v>
          </cell>
        </row>
        <row r="77">
          <cell r="A77" t="str">
            <v>2000</v>
          </cell>
          <cell r="B77" t="str">
            <v>ES11</v>
          </cell>
          <cell r="C77" t="str">
            <v>A00</v>
          </cell>
          <cell r="D77" t="str">
            <v>PC_EMP</v>
          </cell>
          <cell r="E77" t="str">
            <v>T</v>
          </cell>
          <cell r="F77" t="str">
            <v>TOTAL</v>
          </cell>
          <cell r="G77" t="str">
            <v>TOTAL</v>
          </cell>
          <cell r="H77" t="str">
            <v>:</v>
          </cell>
          <cell r="I77" t="str">
            <v>NC</v>
          </cell>
          <cell r="K77" t="str">
            <v>V</v>
          </cell>
          <cell r="L77">
            <v>38628.496747685182</v>
          </cell>
          <cell r="M77" t="str">
            <v>gchateaug</v>
          </cell>
          <cell r="N77">
            <v>38680.624421296299</v>
          </cell>
          <cell r="O77" t="str">
            <v>gchateaug</v>
          </cell>
        </row>
        <row r="78">
          <cell r="A78" t="str">
            <v>2000</v>
          </cell>
          <cell r="B78" t="str">
            <v>EE0</v>
          </cell>
          <cell r="C78" t="str">
            <v>A00</v>
          </cell>
          <cell r="D78" t="str">
            <v>PC_EMP</v>
          </cell>
          <cell r="E78" t="str">
            <v>T</v>
          </cell>
          <cell r="F78" t="str">
            <v>BES</v>
          </cell>
          <cell r="G78" t="str">
            <v>RSE</v>
          </cell>
          <cell r="I78" t="str">
            <v>NC</v>
          </cell>
          <cell r="K78" t="str">
            <v>V</v>
          </cell>
          <cell r="L78">
            <v>38628.496747685182</v>
          </cell>
          <cell r="M78" t="str">
            <v>gchateaug</v>
          </cell>
          <cell r="N78">
            <v>38681.684490740743</v>
          </cell>
          <cell r="O78" t="str">
            <v>gchateaug</v>
          </cell>
          <cell r="Q78">
            <v>0.09</v>
          </cell>
        </row>
        <row r="79">
          <cell r="A79" t="str">
            <v>2000</v>
          </cell>
          <cell r="B79" t="str">
            <v>EE0</v>
          </cell>
          <cell r="C79" t="str">
            <v>A00</v>
          </cell>
          <cell r="D79" t="str">
            <v>PC_EMP</v>
          </cell>
          <cell r="E79" t="str">
            <v>T</v>
          </cell>
          <cell r="F79" t="str">
            <v>BES</v>
          </cell>
          <cell r="G79" t="str">
            <v>TOTAL</v>
          </cell>
          <cell r="I79" t="str">
            <v>NC</v>
          </cell>
          <cell r="K79" t="str">
            <v>V</v>
          </cell>
          <cell r="L79">
            <v>38628.496747685182</v>
          </cell>
          <cell r="M79" t="str">
            <v>gchateaug</v>
          </cell>
          <cell r="N79">
            <v>38681.684502314813</v>
          </cell>
          <cell r="O79" t="str">
            <v>gchateaug</v>
          </cell>
          <cell r="Q79">
            <v>0.16</v>
          </cell>
        </row>
        <row r="80">
          <cell r="A80" t="str">
            <v>2000</v>
          </cell>
          <cell r="B80" t="str">
            <v>EE0</v>
          </cell>
          <cell r="C80" t="str">
            <v>A00</v>
          </cell>
          <cell r="D80" t="str">
            <v>PC_EMP</v>
          </cell>
          <cell r="E80" t="str">
            <v>T</v>
          </cell>
          <cell r="F80" t="str">
            <v>TOTAL</v>
          </cell>
          <cell r="G80" t="str">
            <v>RSE</v>
          </cell>
          <cell r="I80" t="str">
            <v>NC</v>
          </cell>
          <cell r="K80" t="str">
            <v>V</v>
          </cell>
          <cell r="L80">
            <v>38628.496747685182</v>
          </cell>
          <cell r="M80" t="str">
            <v>gchateaug</v>
          </cell>
          <cell r="N80">
            <v>38681.684502314813</v>
          </cell>
          <cell r="O80" t="str">
            <v>gchateaug</v>
          </cell>
          <cell r="Q80">
            <v>0.8</v>
          </cell>
        </row>
        <row r="81">
          <cell r="A81" t="str">
            <v>2000</v>
          </cell>
          <cell r="B81" t="str">
            <v>EE0</v>
          </cell>
          <cell r="C81" t="str">
            <v>A00</v>
          </cell>
          <cell r="D81" t="str">
            <v>PC_EMP</v>
          </cell>
          <cell r="E81" t="str">
            <v>T</v>
          </cell>
          <cell r="F81" t="str">
            <v>TOTAL</v>
          </cell>
          <cell r="G81" t="str">
            <v>TOTAL</v>
          </cell>
          <cell r="I81" t="str">
            <v>NC</v>
          </cell>
          <cell r="K81" t="str">
            <v>V</v>
          </cell>
          <cell r="L81">
            <v>38628.496747685182</v>
          </cell>
          <cell r="M81" t="str">
            <v>gchateaug</v>
          </cell>
          <cell r="N81">
            <v>38681.684502314813</v>
          </cell>
          <cell r="O81" t="str">
            <v>gchateaug</v>
          </cell>
          <cell r="Q81">
            <v>1.1499999999999999</v>
          </cell>
        </row>
        <row r="82">
          <cell r="A82" t="str">
            <v>2000</v>
          </cell>
          <cell r="B82" t="str">
            <v>DK00</v>
          </cell>
          <cell r="C82" t="str">
            <v>A00</v>
          </cell>
          <cell r="D82" t="str">
            <v>PC_EMP</v>
          </cell>
          <cell r="E82" t="str">
            <v>T</v>
          </cell>
          <cell r="F82" t="str">
            <v>BES</v>
          </cell>
          <cell r="G82" t="str">
            <v>TOTAL</v>
          </cell>
          <cell r="I82" t="str">
            <v>MS</v>
          </cell>
          <cell r="K82" t="str">
            <v>V</v>
          </cell>
          <cell r="L82">
            <v>38628.496747685182</v>
          </cell>
          <cell r="M82" t="str">
            <v>gchateaug</v>
          </cell>
          <cell r="N82">
            <v>38681.684606481482</v>
          </cell>
          <cell r="O82" t="str">
            <v>gchateaug</v>
          </cell>
          <cell r="Q82">
            <v>1.17</v>
          </cell>
        </row>
        <row r="83">
          <cell r="A83" t="str">
            <v>1997</v>
          </cell>
          <cell r="B83" t="str">
            <v>RO0</v>
          </cell>
          <cell r="C83" t="str">
            <v>A00</v>
          </cell>
          <cell r="D83" t="str">
            <v>PC_EMP</v>
          </cell>
          <cell r="E83" t="str">
            <v>T</v>
          </cell>
          <cell r="F83" t="str">
            <v>TOTAL</v>
          </cell>
          <cell r="G83" t="str">
            <v>RSE</v>
          </cell>
          <cell r="I83" t="str">
            <v>OTH</v>
          </cell>
          <cell r="J83" t="str">
            <v>DATA OCDE</v>
          </cell>
          <cell r="K83" t="str">
            <v>V</v>
          </cell>
          <cell r="L83">
            <v>38628.496759259258</v>
          </cell>
          <cell r="M83" t="str">
            <v>gchateaug</v>
          </cell>
          <cell r="N83">
            <v>38681.684432870374</v>
          </cell>
          <cell r="O83" t="str">
            <v>gchateaug</v>
          </cell>
          <cell r="Q83">
            <v>0.27</v>
          </cell>
        </row>
        <row r="84">
          <cell r="A84" t="str">
            <v>1997</v>
          </cell>
          <cell r="B84" t="str">
            <v>RO0</v>
          </cell>
          <cell r="C84" t="str">
            <v>A00</v>
          </cell>
          <cell r="D84" t="str">
            <v>PC_EMP</v>
          </cell>
          <cell r="E84" t="str">
            <v>T</v>
          </cell>
          <cell r="F84" t="str">
            <v>TOTAL</v>
          </cell>
          <cell r="G84" t="str">
            <v>TOTAL</v>
          </cell>
          <cell r="I84" t="str">
            <v>OTH</v>
          </cell>
          <cell r="J84" t="str">
            <v>DATA OCDE</v>
          </cell>
          <cell r="K84" t="str">
            <v>V</v>
          </cell>
          <cell r="L84">
            <v>38628.496759259258</v>
          </cell>
          <cell r="M84" t="str">
            <v>gchateaug</v>
          </cell>
          <cell r="N84">
            <v>38681.684432870374</v>
          </cell>
          <cell r="O84" t="str">
            <v>gchateaug</v>
          </cell>
          <cell r="Q84">
            <v>0.52</v>
          </cell>
        </row>
        <row r="85">
          <cell r="A85" t="str">
            <v>1997</v>
          </cell>
          <cell r="B85" t="str">
            <v>NO0</v>
          </cell>
          <cell r="C85" t="str">
            <v>A00</v>
          </cell>
          <cell r="D85" t="str">
            <v>PC_EMP</v>
          </cell>
          <cell r="E85" t="str">
            <v>T</v>
          </cell>
          <cell r="F85" t="str">
            <v>BES</v>
          </cell>
          <cell r="G85" t="str">
            <v>RSE</v>
          </cell>
          <cell r="H85" t="str">
            <v>u</v>
          </cell>
          <cell r="I85" t="str">
            <v>OTH</v>
          </cell>
          <cell r="J85" t="str">
            <v>DATA OCDE</v>
          </cell>
          <cell r="K85" t="str">
            <v>V</v>
          </cell>
          <cell r="L85">
            <v>38628.496759259258</v>
          </cell>
          <cell r="M85" t="str">
            <v>gchateaug</v>
          </cell>
          <cell r="N85">
            <v>38681.684432870374</v>
          </cell>
          <cell r="O85" t="str">
            <v>gchateaug</v>
          </cell>
          <cell r="Q85">
            <v>0.56999999999999995</v>
          </cell>
        </row>
        <row r="86">
          <cell r="A86" t="str">
            <v>1997</v>
          </cell>
          <cell r="B86" t="str">
            <v>NO0</v>
          </cell>
          <cell r="C86" t="str">
            <v>A00</v>
          </cell>
          <cell r="D86" t="str">
            <v>PC_EMP</v>
          </cell>
          <cell r="E86" t="str">
            <v>T</v>
          </cell>
          <cell r="F86" t="str">
            <v>BES</v>
          </cell>
          <cell r="G86" t="str">
            <v>TOTAL</v>
          </cell>
          <cell r="I86" t="str">
            <v>OTH</v>
          </cell>
          <cell r="J86" t="str">
            <v>DATA OCDE</v>
          </cell>
          <cell r="K86" t="str">
            <v>V</v>
          </cell>
          <cell r="L86">
            <v>38628.496759259258</v>
          </cell>
          <cell r="M86" t="str">
            <v>gchateaug</v>
          </cell>
          <cell r="N86">
            <v>38681.684432870374</v>
          </cell>
          <cell r="O86" t="str">
            <v>gchateaug</v>
          </cell>
          <cell r="Q86">
            <v>0.81</v>
          </cell>
        </row>
        <row r="87">
          <cell r="A87" t="str">
            <v>1997</v>
          </cell>
          <cell r="B87" t="str">
            <v>NO0</v>
          </cell>
          <cell r="C87" t="str">
            <v>A00</v>
          </cell>
          <cell r="D87" t="str">
            <v>PC_EMP</v>
          </cell>
          <cell r="E87" t="str">
            <v>T</v>
          </cell>
          <cell r="F87" t="str">
            <v>TOTAL</v>
          </cell>
          <cell r="G87" t="str">
            <v>RSE</v>
          </cell>
          <cell r="H87" t="str">
            <v>u</v>
          </cell>
          <cell r="I87" t="str">
            <v>OTH</v>
          </cell>
          <cell r="J87" t="str">
            <v>DATA OCDE</v>
          </cell>
          <cell r="K87" t="str">
            <v>V</v>
          </cell>
          <cell r="L87">
            <v>38628.496759259258</v>
          </cell>
          <cell r="M87" t="str">
            <v>gchateaug</v>
          </cell>
          <cell r="N87">
            <v>38681.684432870374</v>
          </cell>
          <cell r="O87" t="str">
            <v>gchateaug</v>
          </cell>
          <cell r="Q87">
            <v>1.39</v>
          </cell>
        </row>
        <row r="88">
          <cell r="A88" t="str">
            <v>1997</v>
          </cell>
          <cell r="B88" t="str">
            <v>NO0</v>
          </cell>
          <cell r="C88" t="str">
            <v>A00</v>
          </cell>
          <cell r="D88" t="str">
            <v>PC_EMP</v>
          </cell>
          <cell r="E88" t="str">
            <v>T</v>
          </cell>
          <cell r="F88" t="str">
            <v>TOTAL</v>
          </cell>
          <cell r="G88" t="str">
            <v>TOTAL</v>
          </cell>
          <cell r="I88" t="str">
            <v>OTH</v>
          </cell>
          <cell r="J88" t="str">
            <v>DATA OCDE</v>
          </cell>
          <cell r="K88" t="str">
            <v>V</v>
          </cell>
          <cell r="L88">
            <v>38628.496759259258</v>
          </cell>
          <cell r="M88" t="str">
            <v>gchateaug</v>
          </cell>
          <cell r="N88">
            <v>38681.684432870374</v>
          </cell>
          <cell r="O88" t="str">
            <v>gchateaug</v>
          </cell>
          <cell r="Q88">
            <v>2.02</v>
          </cell>
        </row>
        <row r="89">
          <cell r="A89" t="str">
            <v>1997</v>
          </cell>
          <cell r="B89" t="str">
            <v>IS00</v>
          </cell>
          <cell r="C89" t="str">
            <v>A00</v>
          </cell>
          <cell r="D89" t="str">
            <v>PC_EMP</v>
          </cell>
          <cell r="E89" t="str">
            <v>T</v>
          </cell>
          <cell r="F89" t="str">
            <v>BES</v>
          </cell>
          <cell r="G89" t="str">
            <v>RSE</v>
          </cell>
          <cell r="I89" t="str">
            <v>NC</v>
          </cell>
          <cell r="K89" t="str">
            <v>V</v>
          </cell>
          <cell r="L89">
            <v>38628.496759259258</v>
          </cell>
          <cell r="M89" t="str">
            <v>gchateaug</v>
          </cell>
          <cell r="N89">
            <v>38681.684641203705</v>
          </cell>
          <cell r="O89" t="str">
            <v>gchateaug</v>
          </cell>
          <cell r="Q89">
            <v>0.47</v>
          </cell>
        </row>
        <row r="90">
          <cell r="A90" t="str">
            <v>1997</v>
          </cell>
          <cell r="B90" t="str">
            <v>PT</v>
          </cell>
          <cell r="C90" t="str">
            <v>A00</v>
          </cell>
          <cell r="D90" t="str">
            <v>PC_EMP</v>
          </cell>
          <cell r="E90" t="str">
            <v>T</v>
          </cell>
          <cell r="F90" t="str">
            <v>TOTAL</v>
          </cell>
          <cell r="G90" t="str">
            <v>TOTAL</v>
          </cell>
          <cell r="I90" t="str">
            <v>OTH</v>
          </cell>
          <cell r="J90" t="str">
            <v>DATA OCDE</v>
          </cell>
          <cell r="K90" t="str">
            <v>V</v>
          </cell>
          <cell r="L90">
            <v>38628.522870370369</v>
          </cell>
          <cell r="M90" t="str">
            <v>gchateaug</v>
          </cell>
          <cell r="N90">
            <v>38681.684016203704</v>
          </cell>
          <cell r="O90" t="str">
            <v>gchateaug</v>
          </cell>
          <cell r="Q90">
            <v>0.65</v>
          </cell>
        </row>
        <row r="91">
          <cell r="A91" t="str">
            <v>1997</v>
          </cell>
          <cell r="B91" t="str">
            <v>PT</v>
          </cell>
          <cell r="C91" t="str">
            <v>A00</v>
          </cell>
          <cell r="D91" t="str">
            <v>PC_EMP</v>
          </cell>
          <cell r="E91" t="str">
            <v>T</v>
          </cell>
          <cell r="F91" t="str">
            <v>TOTAL</v>
          </cell>
          <cell r="G91" t="str">
            <v>RSE</v>
          </cell>
          <cell r="I91" t="str">
            <v>OTH</v>
          </cell>
          <cell r="J91" t="str">
            <v>DATA OCDE</v>
          </cell>
          <cell r="K91" t="str">
            <v>V</v>
          </cell>
          <cell r="L91">
            <v>38628.522870370369</v>
          </cell>
          <cell r="M91" t="str">
            <v>gchateaug</v>
          </cell>
          <cell r="N91">
            <v>38681.684016203704</v>
          </cell>
          <cell r="O91" t="str">
            <v>gchateaug</v>
          </cell>
          <cell r="Q91">
            <v>0.49</v>
          </cell>
        </row>
        <row r="92">
          <cell r="A92" t="str">
            <v>1999</v>
          </cell>
          <cell r="B92" t="str">
            <v>RO</v>
          </cell>
          <cell r="C92" t="str">
            <v>A00</v>
          </cell>
          <cell r="D92" t="str">
            <v>PC_EMP</v>
          </cell>
          <cell r="E92" t="str">
            <v>T</v>
          </cell>
          <cell r="F92" t="str">
            <v>TOTAL</v>
          </cell>
          <cell r="G92" t="str">
            <v>TOTAL</v>
          </cell>
          <cell r="I92" t="str">
            <v>OTH</v>
          </cell>
          <cell r="J92" t="str">
            <v>DATA OCDE</v>
          </cell>
          <cell r="K92" t="str">
            <v>V</v>
          </cell>
          <cell r="L92">
            <v>38628.522881944446</v>
          </cell>
          <cell r="M92" t="str">
            <v>gchateaug</v>
          </cell>
          <cell r="N92">
            <v>38681.684166666666</v>
          </cell>
          <cell r="O92" t="str">
            <v>gchateaug</v>
          </cell>
          <cell r="Q92">
            <v>0.44</v>
          </cell>
        </row>
        <row r="93">
          <cell r="A93" t="str">
            <v>1998</v>
          </cell>
          <cell r="B93" t="str">
            <v>RU</v>
          </cell>
          <cell r="C93" t="str">
            <v>A00</v>
          </cell>
          <cell r="D93" t="str">
            <v>PC_EMP</v>
          </cell>
          <cell r="E93" t="str">
            <v>T</v>
          </cell>
          <cell r="F93" t="str">
            <v>BES</v>
          </cell>
          <cell r="G93" t="str">
            <v>RSE</v>
          </cell>
          <cell r="I93" t="str">
            <v>OTH</v>
          </cell>
          <cell r="J93" t="str">
            <v>DATA OCDE</v>
          </cell>
          <cell r="K93" t="str">
            <v>V</v>
          </cell>
          <cell r="L93">
            <v>38628.522881944446</v>
          </cell>
          <cell r="M93" t="str">
            <v>gchateaug</v>
          </cell>
          <cell r="N93">
            <v>38681.684016203704</v>
          </cell>
          <cell r="O93" t="str">
            <v>gchateaug</v>
          </cell>
          <cell r="Q93">
            <v>0.4</v>
          </cell>
        </row>
        <row r="94">
          <cell r="A94" t="str">
            <v>1991</v>
          </cell>
          <cell r="B94" t="str">
            <v>GR</v>
          </cell>
          <cell r="C94" t="str">
            <v>A00</v>
          </cell>
          <cell r="D94" t="str">
            <v>PC_EMP</v>
          </cell>
          <cell r="E94" t="str">
            <v>T</v>
          </cell>
          <cell r="F94" t="str">
            <v>BES</v>
          </cell>
          <cell r="G94" t="str">
            <v>TOTAL</v>
          </cell>
          <cell r="I94" t="str">
            <v>OTH</v>
          </cell>
          <cell r="J94" t="str">
            <v>DATA OCDE</v>
          </cell>
          <cell r="K94" t="str">
            <v>V</v>
          </cell>
          <cell r="L94">
            <v>38628.522893518515</v>
          </cell>
          <cell r="M94" t="str">
            <v>gchateaug</v>
          </cell>
          <cell r="N94">
            <v>38681.684120370373</v>
          </cell>
          <cell r="O94" t="str">
            <v>gchateaug</v>
          </cell>
          <cell r="Q94">
            <v>0.09</v>
          </cell>
        </row>
        <row r="95">
          <cell r="A95" t="str">
            <v>1991</v>
          </cell>
          <cell r="B95" t="str">
            <v>FR</v>
          </cell>
          <cell r="C95" t="str">
            <v>A00</v>
          </cell>
          <cell r="D95" t="str">
            <v>PC_EMP</v>
          </cell>
          <cell r="E95" t="str">
            <v>T</v>
          </cell>
          <cell r="F95" t="str">
            <v>TOTAL</v>
          </cell>
          <cell r="G95" t="str">
            <v>TOTAL</v>
          </cell>
          <cell r="H95" t="str">
            <v>b</v>
          </cell>
          <cell r="I95" t="str">
            <v>NC</v>
          </cell>
          <cell r="K95" t="str">
            <v>V</v>
          </cell>
          <cell r="L95">
            <v>38628.522893518515</v>
          </cell>
          <cell r="M95" t="str">
            <v>gchateaug</v>
          </cell>
          <cell r="N95">
            <v>38681.684120370373</v>
          </cell>
          <cell r="O95" t="str">
            <v>gchateaug</v>
          </cell>
          <cell r="Q95">
            <v>1.55</v>
          </cell>
        </row>
        <row r="96">
          <cell r="A96" t="str">
            <v>1995</v>
          </cell>
          <cell r="B96" t="str">
            <v>TR</v>
          </cell>
          <cell r="C96" t="str">
            <v>A00</v>
          </cell>
          <cell r="D96" t="str">
            <v>PC_EMP</v>
          </cell>
          <cell r="E96" t="str">
            <v>T</v>
          </cell>
          <cell r="F96" t="str">
            <v>TOTAL</v>
          </cell>
          <cell r="G96" t="str">
            <v>TOTAL</v>
          </cell>
          <cell r="I96" t="str">
            <v>OTH</v>
          </cell>
          <cell r="J96" t="str">
            <v>DATA OCDE</v>
          </cell>
          <cell r="K96" t="str">
            <v>V</v>
          </cell>
          <cell r="L96">
            <v>38628.522893518515</v>
          </cell>
          <cell r="M96" t="str">
            <v>gchateaug</v>
          </cell>
          <cell r="N96">
            <v>38681.684016203704</v>
          </cell>
          <cell r="O96" t="str">
            <v>gchateaug</v>
          </cell>
          <cell r="Q96">
            <v>0.25</v>
          </cell>
        </row>
        <row r="97">
          <cell r="A97" t="str">
            <v>1995</v>
          </cell>
          <cell r="B97" t="str">
            <v>TR</v>
          </cell>
          <cell r="C97" t="str">
            <v>A00</v>
          </cell>
          <cell r="D97" t="str">
            <v>PC_EMP</v>
          </cell>
          <cell r="E97" t="str">
            <v>T</v>
          </cell>
          <cell r="F97" t="str">
            <v>TOTAL</v>
          </cell>
          <cell r="G97" t="str">
            <v>RSE</v>
          </cell>
          <cell r="H97" t="str">
            <v>:</v>
          </cell>
          <cell r="I97" t="str">
            <v>NC</v>
          </cell>
          <cell r="K97" t="str">
            <v>V</v>
          </cell>
          <cell r="L97">
            <v>38628.522893518515</v>
          </cell>
          <cell r="M97" t="str">
            <v>gchateaug</v>
          </cell>
          <cell r="N97">
            <v>38681.684016203704</v>
          </cell>
          <cell r="O97" t="str">
            <v>gchateaug</v>
          </cell>
        </row>
        <row r="98">
          <cell r="A98" t="str">
            <v>1995</v>
          </cell>
          <cell r="B98" t="str">
            <v>TR</v>
          </cell>
          <cell r="C98" t="str">
            <v>A00</v>
          </cell>
          <cell r="D98" t="str">
            <v>PC_EMP</v>
          </cell>
          <cell r="E98" t="str">
            <v>T</v>
          </cell>
          <cell r="F98" t="str">
            <v>BES</v>
          </cell>
          <cell r="G98" t="str">
            <v>TOTAL</v>
          </cell>
          <cell r="I98" t="str">
            <v>OTH</v>
          </cell>
          <cell r="J98" t="str">
            <v>DATA OCDE</v>
          </cell>
          <cell r="K98" t="str">
            <v>V</v>
          </cell>
          <cell r="L98">
            <v>38628.522893518515</v>
          </cell>
          <cell r="M98" t="str">
            <v>gchateaug</v>
          </cell>
          <cell r="N98">
            <v>38681.684016203704</v>
          </cell>
          <cell r="O98" t="str">
            <v>gchateaug</v>
          </cell>
          <cell r="Q98">
            <v>0.02</v>
          </cell>
        </row>
        <row r="99">
          <cell r="A99" t="str">
            <v>1995</v>
          </cell>
          <cell r="B99" t="str">
            <v>TR</v>
          </cell>
          <cell r="C99" t="str">
            <v>A00</v>
          </cell>
          <cell r="D99" t="str">
            <v>PC_EMP</v>
          </cell>
          <cell r="E99" t="str">
            <v>T</v>
          </cell>
          <cell r="F99" t="str">
            <v>BES</v>
          </cell>
          <cell r="G99" t="str">
            <v>RSE</v>
          </cell>
          <cell r="H99" t="str">
            <v>:</v>
          </cell>
          <cell r="I99" t="str">
            <v>NC</v>
          </cell>
          <cell r="K99" t="str">
            <v>V</v>
          </cell>
          <cell r="L99">
            <v>38628.522893518515</v>
          </cell>
          <cell r="M99" t="str">
            <v>gchateaug</v>
          </cell>
          <cell r="N99">
            <v>38681.684016203704</v>
          </cell>
          <cell r="O99" t="str">
            <v>gchateaug</v>
          </cell>
        </row>
        <row r="100">
          <cell r="A100" t="str">
            <v>1991</v>
          </cell>
          <cell r="B100" t="str">
            <v>ES</v>
          </cell>
          <cell r="C100" t="str">
            <v>A00</v>
          </cell>
          <cell r="D100" t="str">
            <v>PC_EMP</v>
          </cell>
          <cell r="E100" t="str">
            <v>T</v>
          </cell>
          <cell r="F100" t="str">
            <v>TOTAL</v>
          </cell>
          <cell r="G100" t="str">
            <v>TOTAL</v>
          </cell>
          <cell r="I100" t="str">
            <v>NC</v>
          </cell>
          <cell r="K100" t="str">
            <v>V</v>
          </cell>
          <cell r="L100">
            <v>38628.522893518515</v>
          </cell>
          <cell r="M100" t="str">
            <v>gchateaug</v>
          </cell>
          <cell r="N100">
            <v>38681.68409722222</v>
          </cell>
          <cell r="O100" t="str">
            <v>gchateaug</v>
          </cell>
          <cell r="Q100">
            <v>0.91</v>
          </cell>
        </row>
        <row r="101">
          <cell r="A101" t="str">
            <v>1992</v>
          </cell>
          <cell r="B101" t="str">
            <v>PT</v>
          </cell>
          <cell r="C101" t="str">
            <v>A00</v>
          </cell>
          <cell r="D101" t="str">
            <v>PC_EMP</v>
          </cell>
          <cell r="E101" t="str">
            <v>T</v>
          </cell>
          <cell r="F101" t="str">
            <v>TOTAL</v>
          </cell>
          <cell r="G101" t="str">
            <v>TOTAL</v>
          </cell>
          <cell r="I101" t="str">
            <v>OTH</v>
          </cell>
          <cell r="J101" t="str">
            <v>DATA OCDE</v>
          </cell>
          <cell r="K101" t="str">
            <v>V</v>
          </cell>
          <cell r="L101">
            <v>38628.522905092592</v>
          </cell>
          <cell r="M101" t="str">
            <v>gchateaug</v>
          </cell>
          <cell r="N101">
            <v>38681.683993055558</v>
          </cell>
          <cell r="O101" t="str">
            <v>gchateaug</v>
          </cell>
          <cell r="Q101">
            <v>0.48</v>
          </cell>
        </row>
        <row r="102">
          <cell r="A102" t="str">
            <v>1992</v>
          </cell>
          <cell r="B102" t="str">
            <v>PT</v>
          </cell>
          <cell r="C102" t="str">
            <v>A00</v>
          </cell>
          <cell r="D102" t="str">
            <v>PC_EMP</v>
          </cell>
          <cell r="E102" t="str">
            <v>T</v>
          </cell>
          <cell r="F102" t="str">
            <v>TOTAL</v>
          </cell>
          <cell r="G102" t="str">
            <v>RSE</v>
          </cell>
          <cell r="I102" t="str">
            <v>OTH</v>
          </cell>
          <cell r="J102" t="str">
            <v>DATA OCDE</v>
          </cell>
          <cell r="K102" t="str">
            <v>V</v>
          </cell>
          <cell r="L102">
            <v>38628.522905092592</v>
          </cell>
          <cell r="M102" t="str">
            <v>gchateaug</v>
          </cell>
          <cell r="N102">
            <v>38681.683993055558</v>
          </cell>
          <cell r="O102" t="str">
            <v>gchateaug</v>
          </cell>
          <cell r="Q102">
            <v>0.34</v>
          </cell>
        </row>
        <row r="103">
          <cell r="A103" t="str">
            <v>2000</v>
          </cell>
          <cell r="B103" t="str">
            <v>DK00</v>
          </cell>
          <cell r="C103" t="str">
            <v>A00</v>
          </cell>
          <cell r="D103" t="str">
            <v>PC_EMP</v>
          </cell>
          <cell r="E103" t="str">
            <v>T</v>
          </cell>
          <cell r="F103" t="str">
            <v>TOTAL</v>
          </cell>
          <cell r="G103" t="str">
            <v>TOTAL</v>
          </cell>
          <cell r="I103" t="str">
            <v>MS</v>
          </cell>
          <cell r="K103" t="str">
            <v>V</v>
          </cell>
          <cell r="L103">
            <v>38628.496747685182</v>
          </cell>
          <cell r="M103" t="str">
            <v>gchateaug</v>
          </cell>
          <cell r="N103">
            <v>38681.684652777774</v>
          </cell>
          <cell r="O103" t="str">
            <v>gchateaug</v>
          </cell>
          <cell r="Q103">
            <v>2.06</v>
          </cell>
        </row>
        <row r="104">
          <cell r="A104" t="str">
            <v>1999</v>
          </cell>
          <cell r="B104" t="str">
            <v>AT2</v>
          </cell>
          <cell r="C104" t="str">
            <v>A00</v>
          </cell>
          <cell r="D104" t="str">
            <v>PC_EMP</v>
          </cell>
          <cell r="E104" t="str">
            <v>T</v>
          </cell>
          <cell r="F104" t="str">
            <v>TOTAL</v>
          </cell>
          <cell r="G104" t="str">
            <v>TOTAL</v>
          </cell>
          <cell r="H104" t="str">
            <v>:</v>
          </cell>
          <cell r="I104" t="str">
            <v>NC</v>
          </cell>
          <cell r="K104" t="str">
            <v>V</v>
          </cell>
          <cell r="L104">
            <v>38628.496747685182</v>
          </cell>
          <cell r="M104" t="str">
            <v>gchateaug</v>
          </cell>
          <cell r="N104">
            <v>38680.624432870369</v>
          </cell>
          <cell r="O104" t="str">
            <v>gchateaug</v>
          </cell>
        </row>
        <row r="105">
          <cell r="A105" t="str">
            <v>1999</v>
          </cell>
          <cell r="B105" t="str">
            <v>AT12</v>
          </cell>
          <cell r="C105" t="str">
            <v>A00</v>
          </cell>
          <cell r="D105" t="str">
            <v>PC_EMP</v>
          </cell>
          <cell r="E105" t="str">
            <v>T</v>
          </cell>
          <cell r="F105" t="str">
            <v>BES</v>
          </cell>
          <cell r="G105" t="str">
            <v>TOTAL</v>
          </cell>
          <cell r="H105" t="str">
            <v>:</v>
          </cell>
          <cell r="I105" t="str">
            <v>NC</v>
          </cell>
          <cell r="K105" t="str">
            <v>V</v>
          </cell>
          <cell r="L105">
            <v>38628.496747685182</v>
          </cell>
          <cell r="M105" t="str">
            <v>gchateaug</v>
          </cell>
          <cell r="N105">
            <v>38680.624432870369</v>
          </cell>
          <cell r="O105" t="str">
            <v>gchateaug</v>
          </cell>
        </row>
        <row r="106">
          <cell r="A106" t="str">
            <v>2003</v>
          </cell>
          <cell r="B106" t="str">
            <v>FR83</v>
          </cell>
          <cell r="C106" t="str">
            <v>A00</v>
          </cell>
          <cell r="D106" t="str">
            <v>PC_EMP</v>
          </cell>
          <cell r="E106" t="str">
            <v>T</v>
          </cell>
          <cell r="F106" t="str">
            <v>TOTAL</v>
          </cell>
          <cell r="G106" t="str">
            <v>RSE</v>
          </cell>
          <cell r="H106" t="str">
            <v>:</v>
          </cell>
          <cell r="I106" t="str">
            <v>MS</v>
          </cell>
          <cell r="K106" t="str">
            <v>V</v>
          </cell>
          <cell r="L106">
            <v>38628.496747685182</v>
          </cell>
          <cell r="M106" t="str">
            <v>gchateaug</v>
          </cell>
          <cell r="N106">
            <v>38680.624432870369</v>
          </cell>
          <cell r="O106" t="str">
            <v>gchateaug</v>
          </cell>
        </row>
        <row r="107">
          <cell r="A107" t="str">
            <v>2003</v>
          </cell>
          <cell r="B107" t="str">
            <v>FR83</v>
          </cell>
          <cell r="C107" t="str">
            <v>A00</v>
          </cell>
          <cell r="D107" t="str">
            <v>PC_EMP</v>
          </cell>
          <cell r="E107" t="str">
            <v>T</v>
          </cell>
          <cell r="F107" t="str">
            <v>TOTAL</v>
          </cell>
          <cell r="G107" t="str">
            <v>TOTAL</v>
          </cell>
          <cell r="H107" t="str">
            <v>:</v>
          </cell>
          <cell r="I107" t="str">
            <v>MS</v>
          </cell>
          <cell r="K107" t="str">
            <v>V</v>
          </cell>
          <cell r="L107">
            <v>38628.496747685182</v>
          </cell>
          <cell r="M107" t="str">
            <v>gchateaug</v>
          </cell>
          <cell r="N107">
            <v>38680.624432870369</v>
          </cell>
          <cell r="O107" t="str">
            <v>gchateaug</v>
          </cell>
        </row>
        <row r="108">
          <cell r="A108" t="str">
            <v>2003</v>
          </cell>
          <cell r="B108" t="str">
            <v>FR81</v>
          </cell>
          <cell r="C108" t="str">
            <v>A00</v>
          </cell>
          <cell r="D108" t="str">
            <v>PC_EMP</v>
          </cell>
          <cell r="E108" t="str">
            <v>T</v>
          </cell>
          <cell r="F108" t="str">
            <v>BES</v>
          </cell>
          <cell r="G108" t="str">
            <v>RSE</v>
          </cell>
          <cell r="H108" t="str">
            <v>:</v>
          </cell>
          <cell r="I108" t="str">
            <v>MS</v>
          </cell>
          <cell r="K108" t="str">
            <v>V</v>
          </cell>
          <cell r="L108">
            <v>38628.496747685182</v>
          </cell>
          <cell r="M108" t="str">
            <v>gchateaug</v>
          </cell>
          <cell r="N108">
            <v>38680.624432870369</v>
          </cell>
          <cell r="O108" t="str">
            <v>gchateaug</v>
          </cell>
        </row>
        <row r="109">
          <cell r="A109" t="str">
            <v>2003</v>
          </cell>
          <cell r="B109" t="str">
            <v>FR81</v>
          </cell>
          <cell r="C109" t="str">
            <v>A00</v>
          </cell>
          <cell r="D109" t="str">
            <v>PC_EMP</v>
          </cell>
          <cell r="E109" t="str">
            <v>T</v>
          </cell>
          <cell r="F109" t="str">
            <v>BES</v>
          </cell>
          <cell r="G109" t="str">
            <v>TOTAL</v>
          </cell>
          <cell r="H109" t="str">
            <v>:</v>
          </cell>
          <cell r="I109" t="str">
            <v>MS</v>
          </cell>
          <cell r="K109" t="str">
            <v>V</v>
          </cell>
          <cell r="L109">
            <v>38628.496747685182</v>
          </cell>
          <cell r="M109" t="str">
            <v>gchateaug</v>
          </cell>
          <cell r="N109">
            <v>38680.624432870369</v>
          </cell>
          <cell r="O109" t="str">
            <v>gchateaug</v>
          </cell>
        </row>
        <row r="110">
          <cell r="A110" t="str">
            <v>2003</v>
          </cell>
          <cell r="B110" t="str">
            <v>FR81</v>
          </cell>
          <cell r="C110" t="str">
            <v>A00</v>
          </cell>
          <cell r="D110" t="str">
            <v>PC_EMP</v>
          </cell>
          <cell r="E110" t="str">
            <v>T</v>
          </cell>
          <cell r="F110" t="str">
            <v>TOTAL</v>
          </cell>
          <cell r="G110" t="str">
            <v>RSE</v>
          </cell>
          <cell r="H110" t="str">
            <v>:</v>
          </cell>
          <cell r="I110" t="str">
            <v>MS</v>
          </cell>
          <cell r="K110" t="str">
            <v>V</v>
          </cell>
          <cell r="L110">
            <v>38628.496747685182</v>
          </cell>
          <cell r="M110" t="str">
            <v>gchateaug</v>
          </cell>
          <cell r="N110">
            <v>38680.624432870369</v>
          </cell>
          <cell r="O110" t="str">
            <v>gchateaug</v>
          </cell>
        </row>
        <row r="111">
          <cell r="A111" t="str">
            <v>2003</v>
          </cell>
          <cell r="B111" t="str">
            <v>FR81</v>
          </cell>
          <cell r="C111" t="str">
            <v>A00</v>
          </cell>
          <cell r="D111" t="str">
            <v>PC_EMP</v>
          </cell>
          <cell r="E111" t="str">
            <v>T</v>
          </cell>
          <cell r="F111" t="str">
            <v>TOTAL</v>
          </cell>
          <cell r="G111" t="str">
            <v>TOTAL</v>
          </cell>
          <cell r="H111" t="str">
            <v>:</v>
          </cell>
          <cell r="I111" t="str">
            <v>MS</v>
          </cell>
          <cell r="K111" t="str">
            <v>V</v>
          </cell>
          <cell r="L111">
            <v>38628.496747685182</v>
          </cell>
          <cell r="M111" t="str">
            <v>gchateaug</v>
          </cell>
          <cell r="N111">
            <v>38680.624432870369</v>
          </cell>
          <cell r="O111" t="str">
            <v>gchateaug</v>
          </cell>
        </row>
        <row r="112">
          <cell r="A112" t="str">
            <v>2003</v>
          </cell>
          <cell r="B112" t="str">
            <v>FR71</v>
          </cell>
          <cell r="C112" t="str">
            <v>A00</v>
          </cell>
          <cell r="D112" t="str">
            <v>PC_EMP</v>
          </cell>
          <cell r="E112" t="str">
            <v>T</v>
          </cell>
          <cell r="F112" t="str">
            <v>BES</v>
          </cell>
          <cell r="G112" t="str">
            <v>RSE</v>
          </cell>
          <cell r="H112" t="str">
            <v>:</v>
          </cell>
          <cell r="I112" t="str">
            <v>MS</v>
          </cell>
          <cell r="K112" t="str">
            <v>V</v>
          </cell>
          <cell r="L112">
            <v>38628.496747685182</v>
          </cell>
          <cell r="M112" t="str">
            <v>gchateaug</v>
          </cell>
          <cell r="N112">
            <v>38680.624432870369</v>
          </cell>
          <cell r="O112" t="str">
            <v>gchateaug</v>
          </cell>
        </row>
        <row r="113">
          <cell r="A113" t="str">
            <v>2003</v>
          </cell>
          <cell r="B113" t="str">
            <v>FR71</v>
          </cell>
          <cell r="C113" t="str">
            <v>A00</v>
          </cell>
          <cell r="D113" t="str">
            <v>PC_EMP</v>
          </cell>
          <cell r="E113" t="str">
            <v>T</v>
          </cell>
          <cell r="F113" t="str">
            <v>BES</v>
          </cell>
          <cell r="G113" t="str">
            <v>TOTAL</v>
          </cell>
          <cell r="H113" t="str">
            <v>:</v>
          </cell>
          <cell r="I113" t="str">
            <v>MS</v>
          </cell>
          <cell r="K113" t="str">
            <v>V</v>
          </cell>
          <cell r="L113">
            <v>38628.496747685182</v>
          </cell>
          <cell r="M113" t="str">
            <v>gchateaug</v>
          </cell>
          <cell r="N113">
            <v>38680.624432870369</v>
          </cell>
          <cell r="O113" t="str">
            <v>gchateaug</v>
          </cell>
        </row>
        <row r="114">
          <cell r="A114" t="str">
            <v>2003</v>
          </cell>
          <cell r="B114" t="str">
            <v>FR71</v>
          </cell>
          <cell r="C114" t="str">
            <v>A00</v>
          </cell>
          <cell r="D114" t="str">
            <v>PC_EMP</v>
          </cell>
          <cell r="E114" t="str">
            <v>T</v>
          </cell>
          <cell r="F114" t="str">
            <v>TOTAL</v>
          </cell>
          <cell r="G114" t="str">
            <v>RSE</v>
          </cell>
          <cell r="H114" t="str">
            <v>:</v>
          </cell>
          <cell r="I114" t="str">
            <v>MS</v>
          </cell>
          <cell r="K114" t="str">
            <v>V</v>
          </cell>
          <cell r="L114">
            <v>38628.496747685182</v>
          </cell>
          <cell r="M114" t="str">
            <v>gchateaug</v>
          </cell>
          <cell r="N114">
            <v>38680.624432870369</v>
          </cell>
          <cell r="O114" t="str">
            <v>gchateaug</v>
          </cell>
        </row>
        <row r="115">
          <cell r="A115" t="str">
            <v>2003</v>
          </cell>
          <cell r="B115" t="str">
            <v>FR71</v>
          </cell>
          <cell r="C115" t="str">
            <v>A00</v>
          </cell>
          <cell r="D115" t="str">
            <v>PC_EMP</v>
          </cell>
          <cell r="E115" t="str">
            <v>T</v>
          </cell>
          <cell r="F115" t="str">
            <v>TOTAL</v>
          </cell>
          <cell r="G115" t="str">
            <v>TOTAL</v>
          </cell>
          <cell r="H115" t="str">
            <v>:</v>
          </cell>
          <cell r="I115" t="str">
            <v>MS</v>
          </cell>
          <cell r="K115" t="str">
            <v>V</v>
          </cell>
          <cell r="L115">
            <v>38628.496747685182</v>
          </cell>
          <cell r="M115" t="str">
            <v>gchateaug</v>
          </cell>
          <cell r="N115">
            <v>38680.624432870369</v>
          </cell>
          <cell r="O115" t="str">
            <v>gchateaug</v>
          </cell>
        </row>
        <row r="116">
          <cell r="A116" t="str">
            <v>2003</v>
          </cell>
          <cell r="B116" t="str">
            <v>FR7</v>
          </cell>
          <cell r="C116" t="str">
            <v>A00</v>
          </cell>
          <cell r="D116" t="str">
            <v>PC_EMP</v>
          </cell>
          <cell r="E116" t="str">
            <v>T</v>
          </cell>
          <cell r="F116" t="str">
            <v>BES</v>
          </cell>
          <cell r="G116" t="str">
            <v>RSE</v>
          </cell>
          <cell r="H116" t="str">
            <v>:</v>
          </cell>
          <cell r="I116" t="str">
            <v>MS</v>
          </cell>
          <cell r="K116" t="str">
            <v>V</v>
          </cell>
          <cell r="L116">
            <v>38628.496747685182</v>
          </cell>
          <cell r="M116" t="str">
            <v>gchateaug</v>
          </cell>
          <cell r="N116">
            <v>38680.624432870369</v>
          </cell>
          <cell r="O116" t="str">
            <v>gchateaug</v>
          </cell>
        </row>
        <row r="117">
          <cell r="A117" t="str">
            <v>2003</v>
          </cell>
          <cell r="B117" t="str">
            <v>FR7</v>
          </cell>
          <cell r="C117" t="str">
            <v>A00</v>
          </cell>
          <cell r="D117" t="str">
            <v>PC_EMP</v>
          </cell>
          <cell r="E117" t="str">
            <v>T</v>
          </cell>
          <cell r="F117" t="str">
            <v>BES</v>
          </cell>
          <cell r="G117" t="str">
            <v>TOTAL</v>
          </cell>
          <cell r="H117" t="str">
            <v>:</v>
          </cell>
          <cell r="I117" t="str">
            <v>MS</v>
          </cell>
          <cell r="K117" t="str">
            <v>V</v>
          </cell>
          <cell r="L117">
            <v>38628.496747685182</v>
          </cell>
          <cell r="M117" t="str">
            <v>gchateaug</v>
          </cell>
          <cell r="N117">
            <v>38680.624432870369</v>
          </cell>
          <cell r="O117" t="str">
            <v>gchateaug</v>
          </cell>
        </row>
        <row r="118">
          <cell r="A118" t="str">
            <v>2003</v>
          </cell>
          <cell r="B118" t="str">
            <v>FR7</v>
          </cell>
          <cell r="C118" t="str">
            <v>A00</v>
          </cell>
          <cell r="D118" t="str">
            <v>PC_EMP</v>
          </cell>
          <cell r="E118" t="str">
            <v>T</v>
          </cell>
          <cell r="F118" t="str">
            <v>TOTAL</v>
          </cell>
          <cell r="G118" t="str">
            <v>RSE</v>
          </cell>
          <cell r="H118" t="str">
            <v>:</v>
          </cell>
          <cell r="I118" t="str">
            <v>MS</v>
          </cell>
          <cell r="K118" t="str">
            <v>V</v>
          </cell>
          <cell r="L118">
            <v>38628.496747685182</v>
          </cell>
          <cell r="M118" t="str">
            <v>gchateaug</v>
          </cell>
          <cell r="N118">
            <v>38680.624432870369</v>
          </cell>
          <cell r="O118" t="str">
            <v>gchateaug</v>
          </cell>
        </row>
        <row r="119">
          <cell r="A119" t="str">
            <v>2003</v>
          </cell>
          <cell r="B119" t="str">
            <v>FR7</v>
          </cell>
          <cell r="C119" t="str">
            <v>A00</v>
          </cell>
          <cell r="D119" t="str">
            <v>PC_EMP</v>
          </cell>
          <cell r="E119" t="str">
            <v>T</v>
          </cell>
          <cell r="F119" t="str">
            <v>TOTAL</v>
          </cell>
          <cell r="G119" t="str">
            <v>TOTAL</v>
          </cell>
          <cell r="H119" t="str">
            <v>:</v>
          </cell>
          <cell r="I119" t="str">
            <v>MS</v>
          </cell>
          <cell r="K119" t="str">
            <v>V</v>
          </cell>
          <cell r="L119">
            <v>38628.496747685182</v>
          </cell>
          <cell r="M119" t="str">
            <v>gchateaug</v>
          </cell>
          <cell r="N119">
            <v>38680.624432870369</v>
          </cell>
          <cell r="O119" t="str">
            <v>gchateaug</v>
          </cell>
        </row>
        <row r="120">
          <cell r="A120" t="str">
            <v>2003</v>
          </cell>
          <cell r="B120" t="str">
            <v>FR53</v>
          </cell>
          <cell r="C120" t="str">
            <v>A00</v>
          </cell>
          <cell r="D120" t="str">
            <v>PC_EMP</v>
          </cell>
          <cell r="E120" t="str">
            <v>T</v>
          </cell>
          <cell r="F120" t="str">
            <v>BES</v>
          </cell>
          <cell r="G120" t="str">
            <v>RSE</v>
          </cell>
          <cell r="H120" t="str">
            <v>:</v>
          </cell>
          <cell r="I120" t="str">
            <v>MS</v>
          </cell>
          <cell r="K120" t="str">
            <v>V</v>
          </cell>
          <cell r="L120">
            <v>38628.496747685182</v>
          </cell>
          <cell r="M120" t="str">
            <v>gchateaug</v>
          </cell>
          <cell r="N120">
            <v>38680.624432870369</v>
          </cell>
          <cell r="O120" t="str">
            <v>gchateaug</v>
          </cell>
        </row>
        <row r="121">
          <cell r="A121" t="str">
            <v>2003</v>
          </cell>
          <cell r="B121" t="str">
            <v>FR53</v>
          </cell>
          <cell r="C121" t="str">
            <v>A00</v>
          </cell>
          <cell r="D121" t="str">
            <v>PC_EMP</v>
          </cell>
          <cell r="E121" t="str">
            <v>T</v>
          </cell>
          <cell r="F121" t="str">
            <v>BES</v>
          </cell>
          <cell r="G121" t="str">
            <v>TOTAL</v>
          </cell>
          <cell r="H121" t="str">
            <v>:</v>
          </cell>
          <cell r="I121" t="str">
            <v>MS</v>
          </cell>
          <cell r="K121" t="str">
            <v>V</v>
          </cell>
          <cell r="L121">
            <v>38628.496747685182</v>
          </cell>
          <cell r="M121" t="str">
            <v>gchateaug</v>
          </cell>
          <cell r="N121">
            <v>38680.624432870369</v>
          </cell>
          <cell r="O121" t="str">
            <v>gchateaug</v>
          </cell>
        </row>
        <row r="122">
          <cell r="A122" t="str">
            <v>2003</v>
          </cell>
          <cell r="B122" t="str">
            <v>FR53</v>
          </cell>
          <cell r="C122" t="str">
            <v>A00</v>
          </cell>
          <cell r="D122" t="str">
            <v>PC_EMP</v>
          </cell>
          <cell r="E122" t="str">
            <v>T</v>
          </cell>
          <cell r="F122" t="str">
            <v>TOTAL</v>
          </cell>
          <cell r="G122" t="str">
            <v>RSE</v>
          </cell>
          <cell r="H122" t="str">
            <v>:</v>
          </cell>
          <cell r="I122" t="str">
            <v>MS</v>
          </cell>
          <cell r="K122" t="str">
            <v>V</v>
          </cell>
          <cell r="L122">
            <v>38628.496747685182</v>
          </cell>
          <cell r="M122" t="str">
            <v>gchateaug</v>
          </cell>
          <cell r="N122">
            <v>38680.624432870369</v>
          </cell>
          <cell r="O122" t="str">
            <v>gchateaug</v>
          </cell>
        </row>
        <row r="123">
          <cell r="A123" t="str">
            <v>1998</v>
          </cell>
          <cell r="B123" t="str">
            <v>RO</v>
          </cell>
          <cell r="C123" t="str">
            <v>A00</v>
          </cell>
          <cell r="D123" t="str">
            <v>PC_EMP</v>
          </cell>
          <cell r="E123" t="str">
            <v>T</v>
          </cell>
          <cell r="F123" t="str">
            <v>TOTAL</v>
          </cell>
          <cell r="G123" t="str">
            <v>TOTAL</v>
          </cell>
          <cell r="I123" t="str">
            <v>OTH</v>
          </cell>
          <cell r="J123" t="str">
            <v>DATA OCDE</v>
          </cell>
          <cell r="K123" t="str">
            <v>V</v>
          </cell>
          <cell r="L123">
            <v>38628.522881944446</v>
          </cell>
          <cell r="M123" t="str">
            <v>gchateaug</v>
          </cell>
          <cell r="N123">
            <v>38681.684016203704</v>
          </cell>
          <cell r="O123" t="str">
            <v>gchateaug</v>
          </cell>
          <cell r="Q123">
            <v>0.51</v>
          </cell>
        </row>
        <row r="124">
          <cell r="A124" t="str">
            <v>1998</v>
          </cell>
          <cell r="B124" t="str">
            <v>RO</v>
          </cell>
          <cell r="C124" t="str">
            <v>A00</v>
          </cell>
          <cell r="D124" t="str">
            <v>PC_EMP</v>
          </cell>
          <cell r="E124" t="str">
            <v>T</v>
          </cell>
          <cell r="F124" t="str">
            <v>TOTAL</v>
          </cell>
          <cell r="G124" t="str">
            <v>RSE</v>
          </cell>
          <cell r="I124" t="str">
            <v>OTH</v>
          </cell>
          <cell r="J124" t="str">
            <v>DATA OCDE</v>
          </cell>
          <cell r="K124" t="str">
            <v>V</v>
          </cell>
          <cell r="L124">
            <v>38628.522881944446</v>
          </cell>
          <cell r="M124" t="str">
            <v>gchateaug</v>
          </cell>
          <cell r="N124">
            <v>38681.684016203704</v>
          </cell>
          <cell r="O124" t="str">
            <v>gchateaug</v>
          </cell>
          <cell r="Q124">
            <v>0.28000000000000003</v>
          </cell>
        </row>
        <row r="125">
          <cell r="A125" t="str">
            <v>1988</v>
          </cell>
          <cell r="B125" t="str">
            <v>GR</v>
          </cell>
          <cell r="C125" t="str">
            <v>A00</v>
          </cell>
          <cell r="D125" t="str">
            <v>PC_EMP</v>
          </cell>
          <cell r="E125" t="str">
            <v>T</v>
          </cell>
          <cell r="F125" t="str">
            <v>BES</v>
          </cell>
          <cell r="G125" t="str">
            <v>TOTAL</v>
          </cell>
          <cell r="I125" t="str">
            <v>OTH</v>
          </cell>
          <cell r="J125" t="str">
            <v>DATA OCDE</v>
          </cell>
          <cell r="K125" t="str">
            <v>V</v>
          </cell>
          <cell r="L125">
            <v>38628.522893518515</v>
          </cell>
          <cell r="M125" t="str">
            <v>gchateaug</v>
          </cell>
          <cell r="N125">
            <v>38681.683958333335</v>
          </cell>
          <cell r="O125" t="str">
            <v>gchateaug</v>
          </cell>
          <cell r="Q125">
            <v>0.08</v>
          </cell>
        </row>
        <row r="126">
          <cell r="A126" t="str">
            <v>1991</v>
          </cell>
          <cell r="B126" t="str">
            <v>ES</v>
          </cell>
          <cell r="C126" t="str">
            <v>A00</v>
          </cell>
          <cell r="D126" t="str">
            <v>PC_EMP</v>
          </cell>
          <cell r="E126" t="str">
            <v>T</v>
          </cell>
          <cell r="F126" t="str">
            <v>BES</v>
          </cell>
          <cell r="G126" t="str">
            <v>TOTAL</v>
          </cell>
          <cell r="I126" t="str">
            <v>NC</v>
          </cell>
          <cell r="K126" t="str">
            <v>V</v>
          </cell>
          <cell r="L126">
            <v>38628.522893518515</v>
          </cell>
          <cell r="M126" t="str">
            <v>gchateaug</v>
          </cell>
          <cell r="N126">
            <v>38681.68409722222</v>
          </cell>
          <cell r="O126" t="str">
            <v>gchateaug</v>
          </cell>
          <cell r="Q126">
            <v>0.28999999999999998</v>
          </cell>
        </row>
        <row r="127">
          <cell r="A127" t="str">
            <v>1989</v>
          </cell>
          <cell r="B127" t="str">
            <v>PT</v>
          </cell>
          <cell r="C127" t="str">
            <v>A00</v>
          </cell>
          <cell r="D127" t="str">
            <v>PC_EMP</v>
          </cell>
          <cell r="E127" t="str">
            <v>T</v>
          </cell>
          <cell r="F127" t="str">
            <v>TOTAL</v>
          </cell>
          <cell r="G127" t="str">
            <v>TOTAL</v>
          </cell>
          <cell r="H127" t="str">
            <v>e</v>
          </cell>
          <cell r="I127" t="str">
            <v>OTH</v>
          </cell>
          <cell r="J127" t="str">
            <v>DATA OCDE</v>
          </cell>
          <cell r="K127" t="str">
            <v>V</v>
          </cell>
          <cell r="L127">
            <v>38628.522905092592</v>
          </cell>
          <cell r="M127" t="str">
            <v>gchateaug</v>
          </cell>
          <cell r="N127">
            <v>38681.684074074074</v>
          </cell>
          <cell r="O127" t="str">
            <v>gchateaug</v>
          </cell>
          <cell r="Q127">
            <v>0.39</v>
          </cell>
        </row>
        <row r="128">
          <cell r="A128" t="str">
            <v>1989</v>
          </cell>
          <cell r="B128" t="str">
            <v>PT</v>
          </cell>
          <cell r="C128" t="str">
            <v>A00</v>
          </cell>
          <cell r="D128" t="str">
            <v>PC_EMP</v>
          </cell>
          <cell r="E128" t="str">
            <v>T</v>
          </cell>
          <cell r="F128" t="str">
            <v>TOTAL</v>
          </cell>
          <cell r="G128" t="str">
            <v>RSE</v>
          </cell>
          <cell r="H128" t="str">
            <v>e</v>
          </cell>
          <cell r="I128" t="str">
            <v>OTH</v>
          </cell>
          <cell r="J128" t="str">
            <v>DATA OCDE</v>
          </cell>
          <cell r="K128" t="str">
            <v>V</v>
          </cell>
          <cell r="L128">
            <v>38628.522905092592</v>
          </cell>
          <cell r="M128" t="str">
            <v>gchateaug</v>
          </cell>
          <cell r="N128">
            <v>38681.684074074074</v>
          </cell>
          <cell r="O128" t="str">
            <v>gchateaug</v>
          </cell>
          <cell r="Q128">
            <v>0.26</v>
          </cell>
        </row>
        <row r="129">
          <cell r="A129" t="str">
            <v>1999</v>
          </cell>
          <cell r="B129" t="str">
            <v>AT12</v>
          </cell>
          <cell r="C129" t="str">
            <v>A00</v>
          </cell>
          <cell r="D129" t="str">
            <v>PC_EMP</v>
          </cell>
          <cell r="E129" t="str">
            <v>T</v>
          </cell>
          <cell r="F129" t="str">
            <v>TOTAL</v>
          </cell>
          <cell r="G129" t="str">
            <v>TOTAL</v>
          </cell>
          <cell r="H129" t="str">
            <v>:</v>
          </cell>
          <cell r="I129" t="str">
            <v>NC</v>
          </cell>
          <cell r="K129" t="str">
            <v>V</v>
          </cell>
          <cell r="L129">
            <v>38628.496747685182</v>
          </cell>
          <cell r="M129" t="str">
            <v>gchateaug</v>
          </cell>
          <cell r="N129">
            <v>38680.624432870369</v>
          </cell>
          <cell r="O129" t="str">
            <v>gchateaug</v>
          </cell>
        </row>
        <row r="130">
          <cell r="A130" t="str">
            <v>1999</v>
          </cell>
          <cell r="B130" t="str">
            <v>AT11</v>
          </cell>
          <cell r="C130" t="str">
            <v>A00</v>
          </cell>
          <cell r="D130" t="str">
            <v>PC_EMP</v>
          </cell>
          <cell r="E130" t="str">
            <v>T</v>
          </cell>
          <cell r="F130" t="str">
            <v>BES</v>
          </cell>
          <cell r="G130" t="str">
            <v>TOTAL</v>
          </cell>
          <cell r="H130" t="str">
            <v>:</v>
          </cell>
          <cell r="I130" t="str">
            <v>NC</v>
          </cell>
          <cell r="K130" t="str">
            <v>V</v>
          </cell>
          <cell r="L130">
            <v>38628.496747685182</v>
          </cell>
          <cell r="M130" t="str">
            <v>gchateaug</v>
          </cell>
          <cell r="N130">
            <v>38680.624432870369</v>
          </cell>
          <cell r="O130" t="str">
            <v>gchateaug</v>
          </cell>
        </row>
        <row r="131">
          <cell r="A131" t="str">
            <v>2003</v>
          </cell>
          <cell r="B131" t="str">
            <v>DE6</v>
          </cell>
          <cell r="C131" t="str">
            <v>A00</v>
          </cell>
          <cell r="D131" t="str">
            <v>PC_EMP</v>
          </cell>
          <cell r="E131" t="str">
            <v>T</v>
          </cell>
          <cell r="F131" t="str">
            <v>TOTAL</v>
          </cell>
          <cell r="G131" t="str">
            <v>RSE</v>
          </cell>
          <cell r="I131" t="str">
            <v>MS</v>
          </cell>
          <cell r="K131" t="str">
            <v>V</v>
          </cell>
          <cell r="L131">
            <v>38628.496747685182</v>
          </cell>
          <cell r="M131" t="str">
            <v>gchateaug</v>
          </cell>
          <cell r="N131">
            <v>38680.630694444444</v>
          </cell>
          <cell r="O131" t="str">
            <v>gchateaug</v>
          </cell>
          <cell r="Q131">
            <v>1.32</v>
          </cell>
        </row>
        <row r="132">
          <cell r="A132" t="str">
            <v>2003</v>
          </cell>
          <cell r="B132" t="str">
            <v>DE6</v>
          </cell>
          <cell r="C132" t="str">
            <v>A00</v>
          </cell>
          <cell r="D132" t="str">
            <v>PC_EMP</v>
          </cell>
          <cell r="E132" t="str">
            <v>T</v>
          </cell>
          <cell r="F132" t="str">
            <v>TOTAL</v>
          </cell>
          <cell r="G132" t="str">
            <v>TOTAL</v>
          </cell>
          <cell r="I132" t="str">
            <v>MS</v>
          </cell>
          <cell r="K132" t="str">
            <v>V</v>
          </cell>
          <cell r="L132">
            <v>38628.496747685182</v>
          </cell>
          <cell r="M132" t="str">
            <v>gchateaug</v>
          </cell>
          <cell r="N132">
            <v>38680.630694444444</v>
          </cell>
          <cell r="O132" t="str">
            <v>gchateaug</v>
          </cell>
          <cell r="Q132">
            <v>2.16</v>
          </cell>
        </row>
        <row r="133">
          <cell r="A133" t="str">
            <v>2003</v>
          </cell>
          <cell r="B133" t="str">
            <v>DE5</v>
          </cell>
          <cell r="C133" t="str">
            <v>A00</v>
          </cell>
          <cell r="D133" t="str">
            <v>PC_EMP</v>
          </cell>
          <cell r="E133" t="str">
            <v>T</v>
          </cell>
          <cell r="F133" t="str">
            <v>BES</v>
          </cell>
          <cell r="G133" t="str">
            <v>RSE</v>
          </cell>
          <cell r="I133" t="str">
            <v>MS</v>
          </cell>
          <cell r="K133" t="str">
            <v>V</v>
          </cell>
          <cell r="L133">
            <v>38628.496747685182</v>
          </cell>
          <cell r="M133" t="str">
            <v>gchateaug</v>
          </cell>
          <cell r="N133">
            <v>38680.630694444444</v>
          </cell>
          <cell r="O133" t="str">
            <v>gchateaug</v>
          </cell>
          <cell r="Q133">
            <v>0.94</v>
          </cell>
        </row>
        <row r="134">
          <cell r="A134" t="str">
            <v>2003</v>
          </cell>
          <cell r="B134" t="str">
            <v>DE5</v>
          </cell>
          <cell r="C134" t="str">
            <v>A00</v>
          </cell>
          <cell r="D134" t="str">
            <v>PC_EMP</v>
          </cell>
          <cell r="E134" t="str">
            <v>T</v>
          </cell>
          <cell r="F134" t="str">
            <v>BES</v>
          </cell>
          <cell r="G134" t="str">
            <v>TOTAL</v>
          </cell>
          <cell r="I134" t="str">
            <v>MS</v>
          </cell>
          <cell r="K134" t="str">
            <v>V</v>
          </cell>
          <cell r="L134">
            <v>38628.496747685182</v>
          </cell>
          <cell r="M134" t="str">
            <v>gchateaug</v>
          </cell>
          <cell r="N134">
            <v>38680.630694444444</v>
          </cell>
          <cell r="O134" t="str">
            <v>gchateaug</v>
          </cell>
          <cell r="Q134">
            <v>1.63</v>
          </cell>
        </row>
        <row r="135">
          <cell r="A135" t="str">
            <v>2003</v>
          </cell>
          <cell r="B135" t="str">
            <v>DE5</v>
          </cell>
          <cell r="C135" t="str">
            <v>A00</v>
          </cell>
          <cell r="D135" t="str">
            <v>PC_EMP</v>
          </cell>
          <cell r="E135" t="str">
            <v>T</v>
          </cell>
          <cell r="F135" t="str">
            <v>TOTAL</v>
          </cell>
          <cell r="G135" t="str">
            <v>RSE</v>
          </cell>
          <cell r="I135" t="str">
            <v>MS</v>
          </cell>
          <cell r="K135" t="str">
            <v>V</v>
          </cell>
          <cell r="L135">
            <v>38628.496747685182</v>
          </cell>
          <cell r="M135" t="str">
            <v>gchateaug</v>
          </cell>
          <cell r="N135">
            <v>38680.630694444444</v>
          </cell>
          <cell r="O135" t="str">
            <v>gchateaug</v>
          </cell>
          <cell r="Q135">
            <v>2.16</v>
          </cell>
        </row>
        <row r="136">
          <cell r="A136" t="str">
            <v>2003</v>
          </cell>
          <cell r="B136" t="str">
            <v>DE5</v>
          </cell>
          <cell r="C136" t="str">
            <v>A00</v>
          </cell>
          <cell r="D136" t="str">
            <v>PC_EMP</v>
          </cell>
          <cell r="E136" t="str">
            <v>T</v>
          </cell>
          <cell r="F136" t="str">
            <v>TOTAL</v>
          </cell>
          <cell r="G136" t="str">
            <v>TOTAL</v>
          </cell>
          <cell r="I136" t="str">
            <v>MS</v>
          </cell>
          <cell r="K136" t="str">
            <v>V</v>
          </cell>
          <cell r="L136">
            <v>38628.496747685182</v>
          </cell>
          <cell r="M136" t="str">
            <v>gchateaug</v>
          </cell>
          <cell r="N136">
            <v>38680.630694444444</v>
          </cell>
          <cell r="O136" t="str">
            <v>gchateaug</v>
          </cell>
          <cell r="Q136">
            <v>3.41</v>
          </cell>
        </row>
        <row r="137">
          <cell r="A137" t="str">
            <v>2003</v>
          </cell>
          <cell r="B137" t="str">
            <v>DE25</v>
          </cell>
          <cell r="C137" t="str">
            <v>A00</v>
          </cell>
          <cell r="D137" t="str">
            <v>PC_EMP</v>
          </cell>
          <cell r="E137" t="str">
            <v>T</v>
          </cell>
          <cell r="F137" t="str">
            <v>BES</v>
          </cell>
          <cell r="G137" t="str">
            <v>RSE</v>
          </cell>
          <cell r="I137" t="str">
            <v>MS</v>
          </cell>
          <cell r="K137" t="str">
            <v>V</v>
          </cell>
          <cell r="L137">
            <v>38628.496747685182</v>
          </cell>
          <cell r="M137" t="str">
            <v>gchateaug</v>
          </cell>
          <cell r="N137">
            <v>38680.630694444444</v>
          </cell>
          <cell r="O137" t="str">
            <v>gchateaug</v>
          </cell>
          <cell r="Q137">
            <v>0.87</v>
          </cell>
        </row>
        <row r="138">
          <cell r="A138" t="str">
            <v>2003</v>
          </cell>
          <cell r="B138" t="str">
            <v>DE25</v>
          </cell>
          <cell r="C138" t="str">
            <v>A00</v>
          </cell>
          <cell r="D138" t="str">
            <v>PC_EMP</v>
          </cell>
          <cell r="E138" t="str">
            <v>T</v>
          </cell>
          <cell r="F138" t="str">
            <v>BES</v>
          </cell>
          <cell r="G138" t="str">
            <v>TOTAL</v>
          </cell>
          <cell r="I138" t="str">
            <v>MS</v>
          </cell>
          <cell r="K138" t="str">
            <v>V</v>
          </cell>
          <cell r="L138">
            <v>38628.496747685182</v>
          </cell>
          <cell r="M138" t="str">
            <v>gchateaug</v>
          </cell>
          <cell r="N138">
            <v>38680.630694444444</v>
          </cell>
          <cell r="O138" t="str">
            <v>gchateaug</v>
          </cell>
          <cell r="Q138">
            <v>1.37</v>
          </cell>
        </row>
        <row r="139">
          <cell r="A139" t="str">
            <v>2003</v>
          </cell>
          <cell r="B139" t="str">
            <v>DE25</v>
          </cell>
          <cell r="C139" t="str">
            <v>A00</v>
          </cell>
          <cell r="D139" t="str">
            <v>PC_EMP</v>
          </cell>
          <cell r="E139" t="str">
            <v>T</v>
          </cell>
          <cell r="F139" t="str">
            <v>TOTAL</v>
          </cell>
          <cell r="G139" t="str">
            <v>RSE</v>
          </cell>
          <cell r="I139" t="str">
            <v>MS</v>
          </cell>
          <cell r="K139" t="str">
            <v>V</v>
          </cell>
          <cell r="L139">
            <v>38628.496747685182</v>
          </cell>
          <cell r="M139" t="str">
            <v>gchateaug</v>
          </cell>
          <cell r="N139">
            <v>38680.630694444444</v>
          </cell>
          <cell r="O139" t="str">
            <v>gchateaug</v>
          </cell>
          <cell r="Q139">
            <v>1.45</v>
          </cell>
        </row>
        <row r="140">
          <cell r="A140" t="str">
            <v>2003</v>
          </cell>
          <cell r="B140" t="str">
            <v>DE25</v>
          </cell>
          <cell r="C140" t="str">
            <v>A00</v>
          </cell>
          <cell r="D140" t="str">
            <v>PC_EMP</v>
          </cell>
          <cell r="E140" t="str">
            <v>T</v>
          </cell>
          <cell r="F140" t="str">
            <v>TOTAL</v>
          </cell>
          <cell r="G140" t="str">
            <v>TOTAL</v>
          </cell>
          <cell r="I140" t="str">
            <v>MS</v>
          </cell>
          <cell r="K140" t="str">
            <v>V</v>
          </cell>
          <cell r="L140">
            <v>38628.496747685182</v>
          </cell>
          <cell r="M140" t="str">
            <v>gchateaug</v>
          </cell>
          <cell r="N140">
            <v>38680.630694444444</v>
          </cell>
          <cell r="O140" t="str">
            <v>gchateaug</v>
          </cell>
          <cell r="Q140">
            <v>2.2000000000000002</v>
          </cell>
        </row>
        <row r="141">
          <cell r="A141" t="str">
            <v>2003</v>
          </cell>
          <cell r="B141" t="str">
            <v>DE24</v>
          </cell>
          <cell r="C141" t="str">
            <v>A00</v>
          </cell>
          <cell r="D141" t="str">
            <v>PC_EMP</v>
          </cell>
          <cell r="E141" t="str">
            <v>T</v>
          </cell>
          <cell r="F141" t="str">
            <v>BES</v>
          </cell>
          <cell r="G141" t="str">
            <v>RSE</v>
          </cell>
          <cell r="I141" t="str">
            <v>MS</v>
          </cell>
          <cell r="K141" t="str">
            <v>V</v>
          </cell>
          <cell r="L141">
            <v>38628.496747685182</v>
          </cell>
          <cell r="M141" t="str">
            <v>gchateaug</v>
          </cell>
          <cell r="N141">
            <v>38680.630694444444</v>
          </cell>
          <cell r="O141" t="str">
            <v>gchateaug</v>
          </cell>
          <cell r="Q141">
            <v>0.3</v>
          </cell>
        </row>
        <row r="142">
          <cell r="A142" t="str">
            <v>2003</v>
          </cell>
          <cell r="B142" t="str">
            <v>DE24</v>
          </cell>
          <cell r="C142" t="str">
            <v>A00</v>
          </cell>
          <cell r="D142" t="str">
            <v>PC_EMP</v>
          </cell>
          <cell r="E142" t="str">
            <v>T</v>
          </cell>
          <cell r="F142" t="str">
            <v>BES</v>
          </cell>
          <cell r="G142" t="str">
            <v>TOTAL</v>
          </cell>
          <cell r="I142" t="str">
            <v>MS</v>
          </cell>
          <cell r="K142" t="str">
            <v>V</v>
          </cell>
          <cell r="L142">
            <v>38628.496747685182</v>
          </cell>
          <cell r="M142" t="str">
            <v>gchateaug</v>
          </cell>
          <cell r="N142">
            <v>38680.630694444444</v>
          </cell>
          <cell r="O142" t="str">
            <v>gchateaug</v>
          </cell>
          <cell r="Q142">
            <v>0.57999999999999996</v>
          </cell>
        </row>
        <row r="143">
          <cell r="A143" t="str">
            <v>2003</v>
          </cell>
          <cell r="B143" t="str">
            <v>DE24</v>
          </cell>
          <cell r="C143" t="str">
            <v>A00</v>
          </cell>
          <cell r="D143" t="str">
            <v>PC_EMP</v>
          </cell>
          <cell r="E143" t="str">
            <v>T</v>
          </cell>
          <cell r="F143" t="str">
            <v>TOTAL</v>
          </cell>
          <cell r="G143" t="str">
            <v>RSE</v>
          </cell>
          <cell r="I143" t="str">
            <v>MS</v>
          </cell>
          <cell r="K143" t="str">
            <v>V</v>
          </cell>
          <cell r="L143">
            <v>38628.496747685182</v>
          </cell>
          <cell r="M143" t="str">
            <v>gchateaug</v>
          </cell>
          <cell r="N143">
            <v>38680.630694444444</v>
          </cell>
          <cell r="O143" t="str">
            <v>gchateaug</v>
          </cell>
          <cell r="Q143">
            <v>0.65</v>
          </cell>
        </row>
        <row r="144">
          <cell r="A144" t="str">
            <v>2003</v>
          </cell>
          <cell r="B144" t="str">
            <v>DE24</v>
          </cell>
          <cell r="C144" t="str">
            <v>A00</v>
          </cell>
          <cell r="D144" t="str">
            <v>PC_EMP</v>
          </cell>
          <cell r="E144" t="str">
            <v>T</v>
          </cell>
          <cell r="F144" t="str">
            <v>TOTAL</v>
          </cell>
          <cell r="G144" t="str">
            <v>TOTAL</v>
          </cell>
          <cell r="I144" t="str">
            <v>MS</v>
          </cell>
          <cell r="K144" t="str">
            <v>V</v>
          </cell>
          <cell r="L144">
            <v>38628.496747685182</v>
          </cell>
          <cell r="M144" t="str">
            <v>gchateaug</v>
          </cell>
          <cell r="N144">
            <v>38680.630694444444</v>
          </cell>
          <cell r="O144" t="str">
            <v>gchateaug</v>
          </cell>
          <cell r="Q144">
            <v>1.07</v>
          </cell>
        </row>
        <row r="145">
          <cell r="A145" t="str">
            <v>2003</v>
          </cell>
          <cell r="B145" t="str">
            <v>MT00</v>
          </cell>
          <cell r="C145" t="str">
            <v>A00</v>
          </cell>
          <cell r="D145" t="str">
            <v>PC_EMP</v>
          </cell>
          <cell r="E145" t="str">
            <v>T</v>
          </cell>
          <cell r="F145" t="str">
            <v>TOTAL</v>
          </cell>
          <cell r="G145" t="str">
            <v>RSE</v>
          </cell>
          <cell r="H145" t="str">
            <v>:</v>
          </cell>
          <cell r="I145" t="str">
            <v>MS</v>
          </cell>
          <cell r="K145" t="str">
            <v>V</v>
          </cell>
          <cell r="L145">
            <v>38628.496770833335</v>
          </cell>
          <cell r="M145" t="str">
            <v>gchateaug</v>
          </cell>
          <cell r="N145">
            <v>38681.684606481482</v>
          </cell>
          <cell r="O145" t="str">
            <v>gchateaug</v>
          </cell>
        </row>
        <row r="146">
          <cell r="A146" t="str">
            <v>2003</v>
          </cell>
          <cell r="B146" t="str">
            <v>MT0</v>
          </cell>
          <cell r="C146" t="str">
            <v>A00</v>
          </cell>
          <cell r="D146" t="str">
            <v>PC_EMP</v>
          </cell>
          <cell r="E146" t="str">
            <v>T</v>
          </cell>
          <cell r="F146" t="str">
            <v>BES</v>
          </cell>
          <cell r="G146" t="str">
            <v>RSE</v>
          </cell>
          <cell r="H146" t="str">
            <v>:</v>
          </cell>
          <cell r="I146" t="str">
            <v>NC</v>
          </cell>
          <cell r="K146" t="str">
            <v>V</v>
          </cell>
          <cell r="L146">
            <v>38628.496770833335</v>
          </cell>
          <cell r="M146" t="str">
            <v>gchateaug</v>
          </cell>
          <cell r="N146">
            <v>38681.684479166666</v>
          </cell>
          <cell r="O146" t="str">
            <v>gchateaug</v>
          </cell>
        </row>
        <row r="147">
          <cell r="A147" t="str">
            <v>2003</v>
          </cell>
          <cell r="B147" t="str">
            <v>MT0</v>
          </cell>
          <cell r="C147" t="str">
            <v>A00</v>
          </cell>
          <cell r="D147" t="str">
            <v>PC_EMP</v>
          </cell>
          <cell r="E147" t="str">
            <v>T</v>
          </cell>
          <cell r="F147" t="str">
            <v>TOTAL</v>
          </cell>
          <cell r="G147" t="str">
            <v>RSE</v>
          </cell>
          <cell r="H147" t="str">
            <v>:</v>
          </cell>
          <cell r="I147" t="str">
            <v>MS</v>
          </cell>
          <cell r="K147" t="str">
            <v>V</v>
          </cell>
          <cell r="L147">
            <v>38628.496770833335</v>
          </cell>
          <cell r="M147" t="str">
            <v>gchateaug</v>
          </cell>
          <cell r="N147">
            <v>38681.684467592589</v>
          </cell>
          <cell r="O147" t="str">
            <v>gchateaug</v>
          </cell>
        </row>
        <row r="148">
          <cell r="A148" t="str">
            <v>2003</v>
          </cell>
          <cell r="B148" t="str">
            <v>LV0</v>
          </cell>
          <cell r="C148" t="str">
            <v>A00</v>
          </cell>
          <cell r="D148" t="str">
            <v>PC_EMP</v>
          </cell>
          <cell r="E148" t="str">
            <v>T</v>
          </cell>
          <cell r="F148" t="str">
            <v>BES</v>
          </cell>
          <cell r="G148" t="str">
            <v>RSE</v>
          </cell>
          <cell r="I148" t="str">
            <v>MS</v>
          </cell>
          <cell r="K148" t="str">
            <v>V</v>
          </cell>
          <cell r="L148">
            <v>38628.496770833335</v>
          </cell>
          <cell r="M148" t="str">
            <v>gchateaug</v>
          </cell>
          <cell r="N148">
            <v>38681.684513888889</v>
          </cell>
          <cell r="O148" t="str">
            <v>gchateaug</v>
          </cell>
          <cell r="Q148">
            <v>7.0000000000000007E-2</v>
          </cell>
        </row>
        <row r="149">
          <cell r="A149" t="str">
            <v>2003</v>
          </cell>
          <cell r="B149" t="str">
            <v>LV0</v>
          </cell>
          <cell r="C149" t="str">
            <v>A00</v>
          </cell>
          <cell r="D149" t="str">
            <v>PC_EMP</v>
          </cell>
          <cell r="E149" t="str">
            <v>T</v>
          </cell>
          <cell r="F149" t="str">
            <v>BES</v>
          </cell>
          <cell r="G149" t="str">
            <v>TOTAL</v>
          </cell>
          <cell r="I149" t="str">
            <v>MS</v>
          </cell>
          <cell r="K149" t="str">
            <v>V</v>
          </cell>
          <cell r="L149">
            <v>38628.496770833335</v>
          </cell>
          <cell r="M149" t="str">
            <v>gchateaug</v>
          </cell>
          <cell r="N149">
            <v>38681.684513888889</v>
          </cell>
          <cell r="O149" t="str">
            <v>gchateaug</v>
          </cell>
          <cell r="Q149">
            <v>0.12</v>
          </cell>
        </row>
        <row r="150">
          <cell r="A150" t="str">
            <v>2003</v>
          </cell>
          <cell r="B150" t="str">
            <v>LV0</v>
          </cell>
          <cell r="C150" t="str">
            <v>A00</v>
          </cell>
          <cell r="D150" t="str">
            <v>PC_EMP</v>
          </cell>
          <cell r="E150" t="str">
            <v>T</v>
          </cell>
          <cell r="F150" t="str">
            <v>TOTAL</v>
          </cell>
          <cell r="G150" t="str">
            <v>RSE</v>
          </cell>
          <cell r="I150" t="str">
            <v>MS</v>
          </cell>
          <cell r="K150" t="str">
            <v>V</v>
          </cell>
          <cell r="L150">
            <v>38628.496770833335</v>
          </cell>
          <cell r="M150" t="str">
            <v>gchateaug</v>
          </cell>
          <cell r="N150">
            <v>38681.684513888889</v>
          </cell>
          <cell r="O150" t="str">
            <v>gchateaug</v>
          </cell>
          <cell r="Q150">
            <v>0.55000000000000004</v>
          </cell>
        </row>
        <row r="151">
          <cell r="A151" t="str">
            <v>2003</v>
          </cell>
          <cell r="B151" t="str">
            <v>LV0</v>
          </cell>
          <cell r="C151" t="str">
            <v>A00</v>
          </cell>
          <cell r="D151" t="str">
            <v>PC_EMP</v>
          </cell>
          <cell r="E151" t="str">
            <v>T</v>
          </cell>
          <cell r="F151" t="str">
            <v>TOTAL</v>
          </cell>
          <cell r="G151" t="str">
            <v>TOTAL</v>
          </cell>
          <cell r="I151" t="str">
            <v>MS</v>
          </cell>
          <cell r="K151" t="str">
            <v>V</v>
          </cell>
          <cell r="L151">
            <v>38628.496770833335</v>
          </cell>
          <cell r="M151" t="str">
            <v>gchateaug</v>
          </cell>
          <cell r="N151">
            <v>38681.684513888889</v>
          </cell>
          <cell r="O151" t="str">
            <v>gchateaug</v>
          </cell>
          <cell r="Q151">
            <v>0.8</v>
          </cell>
        </row>
        <row r="152">
          <cell r="A152" t="str">
            <v>2003</v>
          </cell>
          <cell r="B152" t="str">
            <v>ITG</v>
          </cell>
          <cell r="C152" t="str">
            <v>A00</v>
          </cell>
          <cell r="D152" t="str">
            <v>PC_EMP</v>
          </cell>
          <cell r="E152" t="str">
            <v>T</v>
          </cell>
          <cell r="F152" t="str">
            <v>BES</v>
          </cell>
          <cell r="G152" t="str">
            <v>RSE</v>
          </cell>
          <cell r="I152" t="str">
            <v>MS</v>
          </cell>
          <cell r="K152" t="str">
            <v>V</v>
          </cell>
          <cell r="L152">
            <v>38628.496770833335</v>
          </cell>
          <cell r="M152" t="str">
            <v>gchateaug</v>
          </cell>
          <cell r="N152">
            <v>38680.624456018515</v>
          </cell>
          <cell r="O152" t="str">
            <v>gchateaug</v>
          </cell>
          <cell r="Q152">
            <v>0.04</v>
          </cell>
        </row>
        <row r="153">
          <cell r="A153" t="str">
            <v>2003</v>
          </cell>
          <cell r="B153" t="str">
            <v>ITG</v>
          </cell>
          <cell r="C153" t="str">
            <v>A00</v>
          </cell>
          <cell r="D153" t="str">
            <v>PC_EMP</v>
          </cell>
          <cell r="E153" t="str">
            <v>T</v>
          </cell>
          <cell r="F153" t="str">
            <v>BES</v>
          </cell>
          <cell r="G153" t="str">
            <v>TOTAL</v>
          </cell>
          <cell r="I153" t="str">
            <v>MS</v>
          </cell>
          <cell r="K153" t="str">
            <v>V</v>
          </cell>
          <cell r="L153">
            <v>38628.496770833335</v>
          </cell>
          <cell r="M153" t="str">
            <v>gchateaug</v>
          </cell>
          <cell r="N153">
            <v>38680.624456018515</v>
          </cell>
          <cell r="O153" t="str">
            <v>gchateaug</v>
          </cell>
          <cell r="Q153">
            <v>0.1</v>
          </cell>
        </row>
        <row r="154">
          <cell r="A154" t="str">
            <v>2002</v>
          </cell>
          <cell r="B154" t="str">
            <v>ITF5</v>
          </cell>
          <cell r="C154" t="str">
            <v>A00</v>
          </cell>
          <cell r="D154" t="str">
            <v>PC_EMP</v>
          </cell>
          <cell r="E154" t="str">
            <v>T</v>
          </cell>
          <cell r="F154" t="str">
            <v>TOTAL</v>
          </cell>
          <cell r="G154" t="str">
            <v>RSE</v>
          </cell>
          <cell r="H154" t="str">
            <v>:</v>
          </cell>
          <cell r="I154" t="str">
            <v>MS</v>
          </cell>
          <cell r="K154" t="str">
            <v>V</v>
          </cell>
          <cell r="L154">
            <v>38628.496770833335</v>
          </cell>
          <cell r="M154" t="str">
            <v>gchateaug</v>
          </cell>
          <cell r="N154">
            <v>38680.624432870369</v>
          </cell>
          <cell r="O154" t="str">
            <v>gchateaug</v>
          </cell>
        </row>
        <row r="155">
          <cell r="A155" t="str">
            <v>2002</v>
          </cell>
          <cell r="B155" t="str">
            <v>ITF5</v>
          </cell>
          <cell r="C155" t="str">
            <v>A00</v>
          </cell>
          <cell r="D155" t="str">
            <v>PC_EMP</v>
          </cell>
          <cell r="E155" t="str">
            <v>T</v>
          </cell>
          <cell r="F155" t="str">
            <v>TOTAL</v>
          </cell>
          <cell r="G155" t="str">
            <v>TOTAL</v>
          </cell>
          <cell r="H155" t="str">
            <v>:</v>
          </cell>
          <cell r="I155" t="str">
            <v>MS</v>
          </cell>
          <cell r="K155" t="str">
            <v>V</v>
          </cell>
          <cell r="L155">
            <v>38628.496770833335</v>
          </cell>
          <cell r="M155" t="str">
            <v>gchateaug</v>
          </cell>
          <cell r="N155">
            <v>38680.624432870369</v>
          </cell>
          <cell r="O155" t="str">
            <v>gchateaug</v>
          </cell>
        </row>
        <row r="156">
          <cell r="A156" t="str">
            <v>2002</v>
          </cell>
          <cell r="B156" t="str">
            <v>ITF2</v>
          </cell>
          <cell r="C156" t="str">
            <v>A00</v>
          </cell>
          <cell r="D156" t="str">
            <v>PC_EMP</v>
          </cell>
          <cell r="E156" t="str">
            <v>T</v>
          </cell>
          <cell r="F156" t="str">
            <v>BES</v>
          </cell>
          <cell r="G156" t="str">
            <v>RSE</v>
          </cell>
          <cell r="H156" t="str">
            <v>:</v>
          </cell>
          <cell r="I156" t="str">
            <v>MS</v>
          </cell>
          <cell r="K156" t="str">
            <v>V</v>
          </cell>
          <cell r="L156">
            <v>38628.496770833335</v>
          </cell>
          <cell r="M156" t="str">
            <v>gchateaug</v>
          </cell>
          <cell r="N156">
            <v>38680.624432870369</v>
          </cell>
          <cell r="O156" t="str">
            <v>gchateaug</v>
          </cell>
        </row>
        <row r="157">
          <cell r="A157" t="str">
            <v>2002</v>
          </cell>
          <cell r="B157" t="str">
            <v>ITF2</v>
          </cell>
          <cell r="C157" t="str">
            <v>A00</v>
          </cell>
          <cell r="D157" t="str">
            <v>PC_EMP</v>
          </cell>
          <cell r="E157" t="str">
            <v>T</v>
          </cell>
          <cell r="F157" t="str">
            <v>BES</v>
          </cell>
          <cell r="G157" t="str">
            <v>TOTAL</v>
          </cell>
          <cell r="H157" t="str">
            <v>:</v>
          </cell>
          <cell r="I157" t="str">
            <v>MS</v>
          </cell>
          <cell r="K157" t="str">
            <v>V</v>
          </cell>
          <cell r="L157">
            <v>38628.496770833335</v>
          </cell>
          <cell r="M157" t="str">
            <v>gchateaug</v>
          </cell>
          <cell r="N157">
            <v>38680.624432870369</v>
          </cell>
          <cell r="O157" t="str">
            <v>gchateaug</v>
          </cell>
        </row>
        <row r="158">
          <cell r="A158" t="str">
            <v>2002</v>
          </cell>
          <cell r="B158" t="str">
            <v>ITF2</v>
          </cell>
          <cell r="C158" t="str">
            <v>A00</v>
          </cell>
          <cell r="D158" t="str">
            <v>PC_EMP</v>
          </cell>
          <cell r="E158" t="str">
            <v>T</v>
          </cell>
          <cell r="F158" t="str">
            <v>TOTAL</v>
          </cell>
          <cell r="G158" t="str">
            <v>RSE</v>
          </cell>
          <cell r="H158" t="str">
            <v>:</v>
          </cell>
          <cell r="I158" t="str">
            <v>MS</v>
          </cell>
          <cell r="K158" t="str">
            <v>V</v>
          </cell>
          <cell r="L158">
            <v>38628.496770833335</v>
          </cell>
          <cell r="M158" t="str">
            <v>gchateaug</v>
          </cell>
          <cell r="N158">
            <v>38680.624432870369</v>
          </cell>
          <cell r="O158" t="str">
            <v>gchateaug</v>
          </cell>
        </row>
        <row r="159">
          <cell r="A159" t="str">
            <v>2002</v>
          </cell>
          <cell r="B159" t="str">
            <v>ITF2</v>
          </cell>
          <cell r="C159" t="str">
            <v>A00</v>
          </cell>
          <cell r="D159" t="str">
            <v>PC_EMP</v>
          </cell>
          <cell r="E159" t="str">
            <v>T</v>
          </cell>
          <cell r="F159" t="str">
            <v>TOTAL</v>
          </cell>
          <cell r="G159" t="str">
            <v>TOTAL</v>
          </cell>
          <cell r="H159" t="str">
            <v>:</v>
          </cell>
          <cell r="I159" t="str">
            <v>MS</v>
          </cell>
          <cell r="K159" t="str">
            <v>V</v>
          </cell>
          <cell r="L159">
            <v>38628.496770833335</v>
          </cell>
          <cell r="M159" t="str">
            <v>gchateaug</v>
          </cell>
          <cell r="N159">
            <v>38680.624432870369</v>
          </cell>
          <cell r="O159" t="str">
            <v>gchateaug</v>
          </cell>
        </row>
        <row r="160">
          <cell r="A160" t="str">
            <v>2002</v>
          </cell>
          <cell r="B160" t="str">
            <v>ITF1</v>
          </cell>
          <cell r="C160" t="str">
            <v>A00</v>
          </cell>
          <cell r="D160" t="str">
            <v>PC_EMP</v>
          </cell>
          <cell r="E160" t="str">
            <v>T</v>
          </cell>
          <cell r="F160" t="str">
            <v>BES</v>
          </cell>
          <cell r="G160" t="str">
            <v>RSE</v>
          </cell>
          <cell r="H160" t="str">
            <v>:</v>
          </cell>
          <cell r="I160" t="str">
            <v>MS</v>
          </cell>
          <cell r="K160" t="str">
            <v>V</v>
          </cell>
          <cell r="L160">
            <v>38628.496770833335</v>
          </cell>
          <cell r="M160" t="str">
            <v>gchateaug</v>
          </cell>
          <cell r="N160">
            <v>38680.624432870369</v>
          </cell>
          <cell r="O160" t="str">
            <v>gchateaug</v>
          </cell>
        </row>
        <row r="161">
          <cell r="A161" t="str">
            <v>2002</v>
          </cell>
          <cell r="B161" t="str">
            <v>ITF1</v>
          </cell>
          <cell r="C161" t="str">
            <v>A00</v>
          </cell>
          <cell r="D161" t="str">
            <v>PC_EMP</v>
          </cell>
          <cell r="E161" t="str">
            <v>T</v>
          </cell>
          <cell r="F161" t="str">
            <v>BES</v>
          </cell>
          <cell r="G161" t="str">
            <v>TOTAL</v>
          </cell>
          <cell r="H161" t="str">
            <v>:</v>
          </cell>
          <cell r="I161" t="str">
            <v>MS</v>
          </cell>
          <cell r="K161" t="str">
            <v>V</v>
          </cell>
          <cell r="L161">
            <v>38628.496770833335</v>
          </cell>
          <cell r="M161" t="str">
            <v>gchateaug</v>
          </cell>
          <cell r="N161">
            <v>38680.624432870369</v>
          </cell>
          <cell r="O161" t="str">
            <v>gchateaug</v>
          </cell>
        </row>
        <row r="162">
          <cell r="A162" t="str">
            <v>2002</v>
          </cell>
          <cell r="B162" t="str">
            <v>ITF1</v>
          </cell>
          <cell r="C162" t="str">
            <v>A00</v>
          </cell>
          <cell r="D162" t="str">
            <v>PC_EMP</v>
          </cell>
          <cell r="E162" t="str">
            <v>T</v>
          </cell>
          <cell r="F162" t="str">
            <v>TOTAL</v>
          </cell>
          <cell r="G162" t="str">
            <v>RSE</v>
          </cell>
          <cell r="H162" t="str">
            <v>:</v>
          </cell>
          <cell r="I162" t="str">
            <v>MS</v>
          </cell>
          <cell r="K162" t="str">
            <v>V</v>
          </cell>
          <cell r="L162">
            <v>38628.496770833335</v>
          </cell>
          <cell r="M162" t="str">
            <v>gchateaug</v>
          </cell>
          <cell r="N162">
            <v>38680.624432870369</v>
          </cell>
          <cell r="O162" t="str">
            <v>gchateaug</v>
          </cell>
        </row>
        <row r="163">
          <cell r="A163" t="str">
            <v>2002</v>
          </cell>
          <cell r="B163" t="str">
            <v>ITF1</v>
          </cell>
          <cell r="C163" t="str">
            <v>A00</v>
          </cell>
          <cell r="D163" t="str">
            <v>PC_EMP</v>
          </cell>
          <cell r="E163" t="str">
            <v>T</v>
          </cell>
          <cell r="F163" t="str">
            <v>TOTAL</v>
          </cell>
          <cell r="G163" t="str">
            <v>TOTAL</v>
          </cell>
          <cell r="H163" t="str">
            <v>:</v>
          </cell>
          <cell r="I163" t="str">
            <v>MS</v>
          </cell>
          <cell r="K163" t="str">
            <v>V</v>
          </cell>
          <cell r="L163">
            <v>38628.496770833335</v>
          </cell>
          <cell r="M163" t="str">
            <v>gchateaug</v>
          </cell>
          <cell r="N163">
            <v>38680.624432870369</v>
          </cell>
          <cell r="O163" t="str">
            <v>gchateaug</v>
          </cell>
        </row>
        <row r="164">
          <cell r="A164" t="str">
            <v>2002</v>
          </cell>
          <cell r="B164" t="str">
            <v>ITD4</v>
          </cell>
          <cell r="C164" t="str">
            <v>A00</v>
          </cell>
          <cell r="D164" t="str">
            <v>PC_EMP</v>
          </cell>
          <cell r="E164" t="str">
            <v>T</v>
          </cell>
          <cell r="F164" t="str">
            <v>BES</v>
          </cell>
          <cell r="G164" t="str">
            <v>RSE</v>
          </cell>
          <cell r="H164" t="str">
            <v>:</v>
          </cell>
          <cell r="I164" t="str">
            <v>MS</v>
          </cell>
          <cell r="K164" t="str">
            <v>V</v>
          </cell>
          <cell r="L164">
            <v>38628.496770833335</v>
          </cell>
          <cell r="M164" t="str">
            <v>gchateaug</v>
          </cell>
          <cell r="N164">
            <v>38680.624432870369</v>
          </cell>
          <cell r="O164" t="str">
            <v>gchateaug</v>
          </cell>
        </row>
        <row r="165">
          <cell r="A165" t="str">
            <v>2002</v>
          </cell>
          <cell r="B165" t="str">
            <v>ITD4</v>
          </cell>
          <cell r="C165" t="str">
            <v>A00</v>
          </cell>
          <cell r="D165" t="str">
            <v>PC_EMP</v>
          </cell>
          <cell r="E165" t="str">
            <v>T</v>
          </cell>
          <cell r="F165" t="str">
            <v>BES</v>
          </cell>
          <cell r="G165" t="str">
            <v>TOTAL</v>
          </cell>
          <cell r="H165" t="str">
            <v>:</v>
          </cell>
          <cell r="I165" t="str">
            <v>MS</v>
          </cell>
          <cell r="K165" t="str">
            <v>V</v>
          </cell>
          <cell r="L165">
            <v>38628.496770833335</v>
          </cell>
          <cell r="M165" t="str">
            <v>gchateaug</v>
          </cell>
          <cell r="N165">
            <v>38680.624432870369</v>
          </cell>
          <cell r="O165" t="str">
            <v>gchateaug</v>
          </cell>
        </row>
        <row r="166">
          <cell r="A166" t="str">
            <v>2002</v>
          </cell>
          <cell r="B166" t="str">
            <v>ITD4</v>
          </cell>
          <cell r="C166" t="str">
            <v>A00</v>
          </cell>
          <cell r="D166" t="str">
            <v>PC_EMP</v>
          </cell>
          <cell r="E166" t="str">
            <v>T</v>
          </cell>
          <cell r="F166" t="str">
            <v>TOTAL</v>
          </cell>
          <cell r="G166" t="str">
            <v>RSE</v>
          </cell>
          <cell r="H166" t="str">
            <v>:</v>
          </cell>
          <cell r="I166" t="str">
            <v>MS</v>
          </cell>
          <cell r="K166" t="str">
            <v>V</v>
          </cell>
          <cell r="L166">
            <v>38628.496770833335</v>
          </cell>
          <cell r="M166" t="str">
            <v>gchateaug</v>
          </cell>
          <cell r="N166">
            <v>38680.624432870369</v>
          </cell>
          <cell r="O166" t="str">
            <v>gchateaug</v>
          </cell>
        </row>
        <row r="167">
          <cell r="A167" t="str">
            <v>2002</v>
          </cell>
          <cell r="B167" t="str">
            <v>ITD4</v>
          </cell>
          <cell r="C167" t="str">
            <v>A00</v>
          </cell>
          <cell r="D167" t="str">
            <v>PC_EMP</v>
          </cell>
          <cell r="E167" t="str">
            <v>T</v>
          </cell>
          <cell r="F167" t="str">
            <v>TOTAL</v>
          </cell>
          <cell r="G167" t="str">
            <v>TOTAL</v>
          </cell>
          <cell r="H167" t="str">
            <v>:</v>
          </cell>
          <cell r="I167" t="str">
            <v>MS</v>
          </cell>
          <cell r="K167" t="str">
            <v>V</v>
          </cell>
          <cell r="L167">
            <v>38628.496770833335</v>
          </cell>
          <cell r="M167" t="str">
            <v>gchateaug</v>
          </cell>
          <cell r="N167">
            <v>38680.624432870369</v>
          </cell>
          <cell r="O167" t="str">
            <v>gchateaug</v>
          </cell>
        </row>
        <row r="168">
          <cell r="A168" t="str">
            <v>2002</v>
          </cell>
          <cell r="B168" t="str">
            <v>ITC3</v>
          </cell>
          <cell r="C168" t="str">
            <v>A00</v>
          </cell>
          <cell r="D168" t="str">
            <v>PC_EMP</v>
          </cell>
          <cell r="E168" t="str">
            <v>T</v>
          </cell>
          <cell r="F168" t="str">
            <v>BES</v>
          </cell>
          <cell r="G168" t="str">
            <v>RSE</v>
          </cell>
          <cell r="H168" t="str">
            <v>:</v>
          </cell>
          <cell r="I168" t="str">
            <v>MS</v>
          </cell>
          <cell r="K168" t="str">
            <v>V</v>
          </cell>
          <cell r="L168">
            <v>38628.496770833335</v>
          </cell>
          <cell r="M168" t="str">
            <v>gchateaug</v>
          </cell>
          <cell r="N168">
            <v>38680.624432870369</v>
          </cell>
          <cell r="O168" t="str">
            <v>gchateaug</v>
          </cell>
        </row>
        <row r="169">
          <cell r="A169" t="str">
            <v>2002</v>
          </cell>
          <cell r="B169" t="str">
            <v>ITC3</v>
          </cell>
          <cell r="C169" t="str">
            <v>A00</v>
          </cell>
          <cell r="D169" t="str">
            <v>PC_EMP</v>
          </cell>
          <cell r="E169" t="str">
            <v>T</v>
          </cell>
          <cell r="F169" t="str">
            <v>BES</v>
          </cell>
          <cell r="G169" t="str">
            <v>TOTAL</v>
          </cell>
          <cell r="H169" t="str">
            <v>:</v>
          </cell>
          <cell r="I169" t="str">
            <v>MS</v>
          </cell>
          <cell r="K169" t="str">
            <v>V</v>
          </cell>
          <cell r="L169">
            <v>38628.496770833335</v>
          </cell>
          <cell r="M169" t="str">
            <v>gchateaug</v>
          </cell>
          <cell r="N169">
            <v>38680.624432870369</v>
          </cell>
          <cell r="O169" t="str">
            <v>gchateaug</v>
          </cell>
        </row>
        <row r="170">
          <cell r="A170" t="str">
            <v>2002</v>
          </cell>
          <cell r="B170" t="str">
            <v>ITC3</v>
          </cell>
          <cell r="C170" t="str">
            <v>A00</v>
          </cell>
          <cell r="D170" t="str">
            <v>PC_EMP</v>
          </cell>
          <cell r="E170" t="str">
            <v>T</v>
          </cell>
          <cell r="F170" t="str">
            <v>TOTAL</v>
          </cell>
          <cell r="G170" t="str">
            <v>RSE</v>
          </cell>
          <cell r="H170" t="str">
            <v>:</v>
          </cell>
          <cell r="I170" t="str">
            <v>MS</v>
          </cell>
          <cell r="K170" t="str">
            <v>V</v>
          </cell>
          <cell r="L170">
            <v>38628.496770833335</v>
          </cell>
          <cell r="M170" t="str">
            <v>gchateaug</v>
          </cell>
          <cell r="N170">
            <v>38680.624432870369</v>
          </cell>
          <cell r="O170" t="str">
            <v>gchateaug</v>
          </cell>
        </row>
        <row r="171">
          <cell r="A171" t="str">
            <v>2002</v>
          </cell>
          <cell r="B171" t="str">
            <v>ITC3</v>
          </cell>
          <cell r="C171" t="str">
            <v>A00</v>
          </cell>
          <cell r="D171" t="str">
            <v>PC_EMP</v>
          </cell>
          <cell r="E171" t="str">
            <v>T</v>
          </cell>
          <cell r="F171" t="str">
            <v>TOTAL</v>
          </cell>
          <cell r="G171" t="str">
            <v>TOTAL</v>
          </cell>
          <cell r="H171" t="str">
            <v>:</v>
          </cell>
          <cell r="I171" t="str">
            <v>MS</v>
          </cell>
          <cell r="K171" t="str">
            <v>V</v>
          </cell>
          <cell r="L171">
            <v>38628.496770833335</v>
          </cell>
          <cell r="M171" t="str">
            <v>gchateaug</v>
          </cell>
          <cell r="N171">
            <v>38680.624432870369</v>
          </cell>
          <cell r="O171" t="str">
            <v>gchateaug</v>
          </cell>
        </row>
        <row r="172">
          <cell r="A172" t="str">
            <v>2002</v>
          </cell>
          <cell r="B172" t="str">
            <v>IS00</v>
          </cell>
          <cell r="C172" t="str">
            <v>A00</v>
          </cell>
          <cell r="D172" t="str">
            <v>PC_EMP</v>
          </cell>
          <cell r="E172" t="str">
            <v>T</v>
          </cell>
          <cell r="F172" t="str">
            <v>BES</v>
          </cell>
          <cell r="G172" t="str">
            <v>TOTAL</v>
          </cell>
          <cell r="H172" t="str">
            <v>f</v>
          </cell>
          <cell r="I172" t="str">
            <v>MS</v>
          </cell>
          <cell r="K172" t="str">
            <v>V</v>
          </cell>
          <cell r="L172">
            <v>38628.496770833335</v>
          </cell>
          <cell r="M172" t="str">
            <v>gchateaug</v>
          </cell>
          <cell r="N172">
            <v>38681.684641203705</v>
          </cell>
          <cell r="O172" t="str">
            <v>gchateaug</v>
          </cell>
          <cell r="Q172">
            <v>1.1599999999999999</v>
          </cell>
        </row>
        <row r="173">
          <cell r="A173" t="str">
            <v>2002</v>
          </cell>
          <cell r="B173" t="str">
            <v>IS00</v>
          </cell>
          <cell r="C173" t="str">
            <v>A00</v>
          </cell>
          <cell r="D173" t="str">
            <v>PC_EMP</v>
          </cell>
          <cell r="E173" t="str">
            <v>T</v>
          </cell>
          <cell r="F173" t="str">
            <v>TOTAL</v>
          </cell>
          <cell r="G173" t="str">
            <v>TOTAL</v>
          </cell>
          <cell r="H173" t="str">
            <v>f</v>
          </cell>
          <cell r="I173" t="str">
            <v>MS</v>
          </cell>
          <cell r="K173" t="str">
            <v>V</v>
          </cell>
          <cell r="L173">
            <v>38628.496770833335</v>
          </cell>
          <cell r="M173" t="str">
            <v>gchateaug</v>
          </cell>
          <cell r="N173">
            <v>38681.684641203705</v>
          </cell>
          <cell r="O173" t="str">
            <v>gchateaug</v>
          </cell>
          <cell r="Q173">
            <v>3.19</v>
          </cell>
        </row>
        <row r="174">
          <cell r="A174" t="str">
            <v>2002</v>
          </cell>
          <cell r="B174" t="str">
            <v>IE02</v>
          </cell>
          <cell r="C174" t="str">
            <v>A00</v>
          </cell>
          <cell r="D174" t="str">
            <v>PC_EMP</v>
          </cell>
          <cell r="E174" t="str">
            <v>T</v>
          </cell>
          <cell r="F174" t="str">
            <v>BES</v>
          </cell>
          <cell r="G174" t="str">
            <v>RSE</v>
          </cell>
          <cell r="I174" t="str">
            <v>MS</v>
          </cell>
          <cell r="K174" t="str">
            <v>V</v>
          </cell>
          <cell r="L174">
            <v>38628.496770833335</v>
          </cell>
          <cell r="M174" t="str">
            <v>gchateaug</v>
          </cell>
          <cell r="N174">
            <v>38680.624432870369</v>
          </cell>
          <cell r="O174" t="str">
            <v>gchateaug</v>
          </cell>
          <cell r="Q174">
            <v>0.43</v>
          </cell>
        </row>
        <row r="175">
          <cell r="A175" t="str">
            <v>2002</v>
          </cell>
          <cell r="B175" t="str">
            <v>IE02</v>
          </cell>
          <cell r="C175" t="str">
            <v>A00</v>
          </cell>
          <cell r="D175" t="str">
            <v>PC_EMP</v>
          </cell>
          <cell r="E175" t="str">
            <v>T</v>
          </cell>
          <cell r="F175" t="str">
            <v>BES</v>
          </cell>
          <cell r="G175" t="str">
            <v>TOTAL</v>
          </cell>
          <cell r="I175" t="str">
            <v>MS</v>
          </cell>
          <cell r="K175" t="str">
            <v>V</v>
          </cell>
          <cell r="L175">
            <v>38628.496770833335</v>
          </cell>
          <cell r="M175" t="str">
            <v>gchateaug</v>
          </cell>
          <cell r="N175">
            <v>38680.624432870369</v>
          </cell>
          <cell r="O175" t="str">
            <v>gchateaug</v>
          </cell>
          <cell r="Q175">
            <v>0.75</v>
          </cell>
        </row>
        <row r="176">
          <cell r="A176" t="str">
            <v>1998</v>
          </cell>
          <cell r="B176" t="str">
            <v>RO</v>
          </cell>
          <cell r="C176" t="str">
            <v>A00</v>
          </cell>
          <cell r="D176" t="str">
            <v>PC_EMP</v>
          </cell>
          <cell r="E176" t="str">
            <v>T</v>
          </cell>
          <cell r="F176" t="str">
            <v>BES</v>
          </cell>
          <cell r="G176" t="str">
            <v>TOTAL</v>
          </cell>
          <cell r="I176" t="str">
            <v>OTH</v>
          </cell>
          <cell r="J176" t="str">
            <v>DATA OCDE</v>
          </cell>
          <cell r="K176" t="str">
            <v>V</v>
          </cell>
          <cell r="L176">
            <v>38628.522881944446</v>
          </cell>
          <cell r="M176" t="str">
            <v>gchateaug</v>
          </cell>
          <cell r="N176">
            <v>38681.684016203704</v>
          </cell>
          <cell r="O176" t="str">
            <v>gchateaug</v>
          </cell>
          <cell r="Q176">
            <v>0.35</v>
          </cell>
        </row>
        <row r="177">
          <cell r="A177" t="str">
            <v>1998</v>
          </cell>
          <cell r="B177" t="str">
            <v>RO</v>
          </cell>
          <cell r="C177" t="str">
            <v>A00</v>
          </cell>
          <cell r="D177" t="str">
            <v>PC_EMP</v>
          </cell>
          <cell r="E177" t="str">
            <v>T</v>
          </cell>
          <cell r="F177" t="str">
            <v>BES</v>
          </cell>
          <cell r="G177" t="str">
            <v>RSE</v>
          </cell>
          <cell r="I177" t="str">
            <v>OTH</v>
          </cell>
          <cell r="J177" t="str">
            <v>DATA OCDE</v>
          </cell>
          <cell r="K177" t="str">
            <v>V</v>
          </cell>
          <cell r="L177">
            <v>38628.522881944446</v>
          </cell>
          <cell r="M177" t="str">
            <v>gchateaug</v>
          </cell>
          <cell r="N177">
            <v>38681.684016203704</v>
          </cell>
          <cell r="O177" t="str">
            <v>gchateaug</v>
          </cell>
          <cell r="Q177">
            <v>0.18</v>
          </cell>
        </row>
        <row r="178">
          <cell r="A178" t="str">
            <v>1995</v>
          </cell>
          <cell r="B178" t="str">
            <v>SE</v>
          </cell>
          <cell r="C178" t="str">
            <v>A00</v>
          </cell>
          <cell r="D178" t="str">
            <v>PC_EMP</v>
          </cell>
          <cell r="E178" t="str">
            <v>T</v>
          </cell>
          <cell r="F178" t="str">
            <v>TOTAL</v>
          </cell>
          <cell r="G178" t="str">
            <v>TOTAL</v>
          </cell>
          <cell r="I178" t="str">
            <v>NC</v>
          </cell>
          <cell r="K178" t="str">
            <v>V</v>
          </cell>
          <cell r="L178">
            <v>38628.522893518515</v>
          </cell>
          <cell r="M178" t="str">
            <v>gchateaug</v>
          </cell>
          <cell r="N178">
            <v>38681.684016203704</v>
          </cell>
          <cell r="O178" t="str">
            <v>gchateaug</v>
          </cell>
          <cell r="Q178">
            <v>2.42</v>
          </cell>
        </row>
        <row r="179">
          <cell r="A179" t="str">
            <v>1995</v>
          </cell>
          <cell r="B179" t="str">
            <v>SE</v>
          </cell>
          <cell r="C179" t="str">
            <v>A00</v>
          </cell>
          <cell r="D179" t="str">
            <v>PC_EMP</v>
          </cell>
          <cell r="E179" t="str">
            <v>T</v>
          </cell>
          <cell r="F179" t="str">
            <v>BES</v>
          </cell>
          <cell r="G179" t="str">
            <v>TOTAL</v>
          </cell>
          <cell r="I179" t="str">
            <v>NC</v>
          </cell>
          <cell r="K179" t="str">
            <v>V</v>
          </cell>
          <cell r="L179">
            <v>38628.522893518515</v>
          </cell>
          <cell r="M179" t="str">
            <v>gchateaug</v>
          </cell>
          <cell r="N179">
            <v>38681.684016203704</v>
          </cell>
          <cell r="O179" t="str">
            <v>gchateaug</v>
          </cell>
          <cell r="Q179">
            <v>1.18</v>
          </cell>
        </row>
        <row r="180">
          <cell r="A180" t="str">
            <v>1995</v>
          </cell>
          <cell r="B180" t="str">
            <v>SE</v>
          </cell>
          <cell r="C180" t="str">
            <v>A00</v>
          </cell>
          <cell r="D180" t="str">
            <v>PC_EMP</v>
          </cell>
          <cell r="E180" t="str">
            <v>T</v>
          </cell>
          <cell r="F180" t="str">
            <v>BES</v>
          </cell>
          <cell r="G180" t="str">
            <v>RSE</v>
          </cell>
          <cell r="I180" t="str">
            <v>NC</v>
          </cell>
          <cell r="K180" t="str">
            <v>V</v>
          </cell>
          <cell r="L180">
            <v>38628.522893518515</v>
          </cell>
          <cell r="M180" t="str">
            <v>gchateaug</v>
          </cell>
          <cell r="N180">
            <v>38681.684016203704</v>
          </cell>
          <cell r="O180" t="str">
            <v>gchateaug</v>
          </cell>
          <cell r="Q180">
            <v>0.54</v>
          </cell>
        </row>
        <row r="181">
          <cell r="A181" t="str">
            <v>1993</v>
          </cell>
          <cell r="B181" t="str">
            <v>US</v>
          </cell>
          <cell r="C181" t="str">
            <v>A00</v>
          </cell>
          <cell r="D181" t="str">
            <v>PC_EMP</v>
          </cell>
          <cell r="E181" t="str">
            <v>T</v>
          </cell>
          <cell r="F181" t="str">
            <v>BES</v>
          </cell>
          <cell r="G181" t="str">
            <v>RSE</v>
          </cell>
          <cell r="H181" t="str">
            <v>:</v>
          </cell>
          <cell r="I181" t="str">
            <v>NC</v>
          </cell>
          <cell r="K181" t="str">
            <v>V</v>
          </cell>
          <cell r="L181">
            <v>38628.522893518515</v>
          </cell>
          <cell r="M181" t="str">
            <v>gchateaug</v>
          </cell>
          <cell r="N181">
            <v>38681.684016203704</v>
          </cell>
          <cell r="O181" t="str">
            <v>gchateaug</v>
          </cell>
        </row>
        <row r="182">
          <cell r="A182" t="str">
            <v>1993</v>
          </cell>
          <cell r="B182" t="str">
            <v>UK</v>
          </cell>
          <cell r="C182" t="str">
            <v>A00</v>
          </cell>
          <cell r="D182" t="str">
            <v>PC_EMP</v>
          </cell>
          <cell r="E182" t="str">
            <v>T</v>
          </cell>
          <cell r="F182" t="str">
            <v>TOTAL</v>
          </cell>
          <cell r="G182" t="str">
            <v>TOTAL</v>
          </cell>
          <cell r="H182" t="str">
            <v>:</v>
          </cell>
          <cell r="I182" t="str">
            <v>NC</v>
          </cell>
          <cell r="K182" t="str">
            <v>V</v>
          </cell>
          <cell r="L182">
            <v>38628.522893518515</v>
          </cell>
          <cell r="M182" t="str">
            <v>gchateaug</v>
          </cell>
          <cell r="N182">
            <v>38681.684016203704</v>
          </cell>
          <cell r="O182" t="str">
            <v>gchateaug</v>
          </cell>
        </row>
        <row r="183">
          <cell r="A183" t="str">
            <v>1992</v>
          </cell>
          <cell r="B183" t="str">
            <v>PT</v>
          </cell>
          <cell r="C183" t="str">
            <v>A00</v>
          </cell>
          <cell r="D183" t="str">
            <v>PC_EMP</v>
          </cell>
          <cell r="E183" t="str">
            <v>T</v>
          </cell>
          <cell r="F183" t="str">
            <v>BES</v>
          </cell>
          <cell r="G183" t="str">
            <v>TOTAL</v>
          </cell>
          <cell r="I183" t="str">
            <v>OTH</v>
          </cell>
          <cell r="J183" t="str">
            <v>DATA OCDE</v>
          </cell>
          <cell r="K183" t="str">
            <v>V</v>
          </cell>
          <cell r="L183">
            <v>38628.522905092592</v>
          </cell>
          <cell r="M183" t="str">
            <v>gchateaug</v>
          </cell>
          <cell r="N183">
            <v>38681.683993055558</v>
          </cell>
          <cell r="O183" t="str">
            <v>gchateaug</v>
          </cell>
          <cell r="Q183">
            <v>7.0000000000000007E-2</v>
          </cell>
        </row>
        <row r="184">
          <cell r="A184" t="str">
            <v>2003</v>
          </cell>
          <cell r="B184" t="str">
            <v>DE23</v>
          </cell>
          <cell r="C184" t="str">
            <v>A00</v>
          </cell>
          <cell r="D184" t="str">
            <v>PC_EMP</v>
          </cell>
          <cell r="E184" t="str">
            <v>T</v>
          </cell>
          <cell r="F184" t="str">
            <v>BES</v>
          </cell>
          <cell r="G184" t="str">
            <v>RSE</v>
          </cell>
          <cell r="I184" t="str">
            <v>MS</v>
          </cell>
          <cell r="K184" t="str">
            <v>V</v>
          </cell>
          <cell r="L184">
            <v>38628.496747685182</v>
          </cell>
          <cell r="M184" t="str">
            <v>gchateaug</v>
          </cell>
          <cell r="N184">
            <v>38680.630694444444</v>
          </cell>
          <cell r="O184" t="str">
            <v>gchateaug</v>
          </cell>
          <cell r="Q184">
            <v>0.57999999999999996</v>
          </cell>
        </row>
        <row r="185">
          <cell r="A185" t="str">
            <v>2003</v>
          </cell>
          <cell r="B185" t="str">
            <v>DE23</v>
          </cell>
          <cell r="C185" t="str">
            <v>A00</v>
          </cell>
          <cell r="D185" t="str">
            <v>PC_EMP</v>
          </cell>
          <cell r="E185" t="str">
            <v>T</v>
          </cell>
          <cell r="F185" t="str">
            <v>BES</v>
          </cell>
          <cell r="G185" t="str">
            <v>TOTAL</v>
          </cell>
          <cell r="I185" t="str">
            <v>MS</v>
          </cell>
          <cell r="K185" t="str">
            <v>V</v>
          </cell>
          <cell r="L185">
            <v>38628.496747685182</v>
          </cell>
          <cell r="M185" t="str">
            <v>gchateaug</v>
          </cell>
          <cell r="N185">
            <v>38680.630694444444</v>
          </cell>
          <cell r="O185" t="str">
            <v>gchateaug</v>
          </cell>
          <cell r="Q185">
            <v>1.1299999999999999</v>
          </cell>
        </row>
        <row r="186">
          <cell r="A186" t="str">
            <v>2003</v>
          </cell>
          <cell r="B186" t="str">
            <v>DE23</v>
          </cell>
          <cell r="C186" t="str">
            <v>A00</v>
          </cell>
          <cell r="D186" t="str">
            <v>PC_EMP</v>
          </cell>
          <cell r="E186" t="str">
            <v>T</v>
          </cell>
          <cell r="F186" t="str">
            <v>TOTAL</v>
          </cell>
          <cell r="G186" t="str">
            <v>RSE</v>
          </cell>
          <cell r="H186" t="str">
            <v>:c</v>
          </cell>
          <cell r="I186" t="str">
            <v>MS</v>
          </cell>
          <cell r="K186" t="str">
            <v>V</v>
          </cell>
          <cell r="L186">
            <v>38628.496747685182</v>
          </cell>
          <cell r="M186" t="str">
            <v>gchateaug</v>
          </cell>
          <cell r="N186">
            <v>38680.624432870369</v>
          </cell>
          <cell r="O186" t="str">
            <v>gchateaug</v>
          </cell>
        </row>
        <row r="187">
          <cell r="A187" t="str">
            <v>2003</v>
          </cell>
          <cell r="B187" t="str">
            <v>DE23</v>
          </cell>
          <cell r="C187" t="str">
            <v>A00</v>
          </cell>
          <cell r="D187" t="str">
            <v>PC_EMP</v>
          </cell>
          <cell r="E187" t="str">
            <v>T</v>
          </cell>
          <cell r="F187" t="str">
            <v>TOTAL</v>
          </cell>
          <cell r="G187" t="str">
            <v>TOTAL</v>
          </cell>
          <cell r="H187" t="str">
            <v>:c</v>
          </cell>
          <cell r="I187" t="str">
            <v>MS</v>
          </cell>
          <cell r="K187" t="str">
            <v>V</v>
          </cell>
          <cell r="L187">
            <v>38628.496747685182</v>
          </cell>
          <cell r="M187" t="str">
            <v>gchateaug</v>
          </cell>
          <cell r="N187">
            <v>38680.624432870369</v>
          </cell>
          <cell r="O187" t="str">
            <v>gchateaug</v>
          </cell>
        </row>
        <row r="188">
          <cell r="A188" t="str">
            <v>2003</v>
          </cell>
          <cell r="B188" t="str">
            <v>DE21</v>
          </cell>
          <cell r="C188" t="str">
            <v>A00</v>
          </cell>
          <cell r="D188" t="str">
            <v>PC_EMP</v>
          </cell>
          <cell r="E188" t="str">
            <v>T</v>
          </cell>
          <cell r="F188" t="str">
            <v>BES</v>
          </cell>
          <cell r="G188" t="str">
            <v>RSE</v>
          </cell>
          <cell r="I188" t="str">
            <v>MS</v>
          </cell>
          <cell r="K188" t="str">
            <v>V</v>
          </cell>
          <cell r="L188">
            <v>38628.496747685182</v>
          </cell>
          <cell r="M188" t="str">
            <v>gchateaug</v>
          </cell>
          <cell r="N188">
            <v>38680.630694444444</v>
          </cell>
          <cell r="O188" t="str">
            <v>gchateaug</v>
          </cell>
          <cell r="Q188">
            <v>1.35</v>
          </cell>
        </row>
        <row r="189">
          <cell r="A189" t="str">
            <v>2003</v>
          </cell>
          <cell r="B189" t="str">
            <v>DE21</v>
          </cell>
          <cell r="C189" t="str">
            <v>A00</v>
          </cell>
          <cell r="D189" t="str">
            <v>PC_EMP</v>
          </cell>
          <cell r="E189" t="str">
            <v>T</v>
          </cell>
          <cell r="F189" t="str">
            <v>BES</v>
          </cell>
          <cell r="G189" t="str">
            <v>TOTAL</v>
          </cell>
          <cell r="I189" t="str">
            <v>MS</v>
          </cell>
          <cell r="K189" t="str">
            <v>V</v>
          </cell>
          <cell r="L189">
            <v>38628.496747685182</v>
          </cell>
          <cell r="M189" t="str">
            <v>gchateaug</v>
          </cell>
          <cell r="N189">
            <v>38680.630694444444</v>
          </cell>
          <cell r="O189" t="str">
            <v>gchateaug</v>
          </cell>
          <cell r="Q189">
            <v>2.38</v>
          </cell>
        </row>
        <row r="190">
          <cell r="A190" t="str">
            <v>2003</v>
          </cell>
          <cell r="B190" t="str">
            <v>DE21</v>
          </cell>
          <cell r="C190" t="str">
            <v>A00</v>
          </cell>
          <cell r="D190" t="str">
            <v>PC_EMP</v>
          </cell>
          <cell r="E190" t="str">
            <v>T</v>
          </cell>
          <cell r="F190" t="str">
            <v>TOTAL</v>
          </cell>
          <cell r="G190" t="str">
            <v>RSE</v>
          </cell>
          <cell r="I190" t="str">
            <v>MS</v>
          </cell>
          <cell r="K190" t="str">
            <v>V</v>
          </cell>
          <cell r="L190">
            <v>38628.496747685182</v>
          </cell>
          <cell r="M190" t="str">
            <v>gchateaug</v>
          </cell>
          <cell r="N190">
            <v>38680.630694444444</v>
          </cell>
          <cell r="O190" t="str">
            <v>gchateaug</v>
          </cell>
          <cell r="Q190">
            <v>2.17</v>
          </cell>
        </row>
        <row r="191">
          <cell r="A191" t="str">
            <v>2003</v>
          </cell>
          <cell r="B191" t="str">
            <v>DE21</v>
          </cell>
          <cell r="C191" t="str">
            <v>A00</v>
          </cell>
          <cell r="D191" t="str">
            <v>PC_EMP</v>
          </cell>
          <cell r="E191" t="str">
            <v>T</v>
          </cell>
          <cell r="F191" t="str">
            <v>TOTAL</v>
          </cell>
          <cell r="G191" t="str">
            <v>TOTAL</v>
          </cell>
          <cell r="I191" t="str">
            <v>MS</v>
          </cell>
          <cell r="K191" t="str">
            <v>V</v>
          </cell>
          <cell r="L191">
            <v>38628.496747685182</v>
          </cell>
          <cell r="M191" t="str">
            <v>gchateaug</v>
          </cell>
          <cell r="N191">
            <v>38680.630694444444</v>
          </cell>
          <cell r="O191" t="str">
            <v>gchateaug</v>
          </cell>
          <cell r="Q191">
            <v>3.69</v>
          </cell>
        </row>
        <row r="192">
          <cell r="A192" t="str">
            <v>2003</v>
          </cell>
          <cell r="B192" t="str">
            <v>DE2</v>
          </cell>
          <cell r="C192" t="str">
            <v>A00</v>
          </cell>
          <cell r="D192" t="str">
            <v>PC_EMP</v>
          </cell>
          <cell r="E192" t="str">
            <v>T</v>
          </cell>
          <cell r="F192" t="str">
            <v>BES</v>
          </cell>
          <cell r="G192" t="str">
            <v>RSE</v>
          </cell>
          <cell r="I192" t="str">
            <v>MS</v>
          </cell>
          <cell r="K192" t="str">
            <v>V</v>
          </cell>
          <cell r="L192">
            <v>38628.496747685182</v>
          </cell>
          <cell r="M192" t="str">
            <v>gchateaug</v>
          </cell>
          <cell r="N192">
            <v>38680.630694444444</v>
          </cell>
          <cell r="O192" t="str">
            <v>gchateaug</v>
          </cell>
          <cell r="Q192">
            <v>0.76</v>
          </cell>
        </row>
        <row r="193">
          <cell r="A193" t="str">
            <v>2003</v>
          </cell>
          <cell r="B193" t="str">
            <v>DE2</v>
          </cell>
          <cell r="C193" t="str">
            <v>A00</v>
          </cell>
          <cell r="D193" t="str">
            <v>PC_EMP</v>
          </cell>
          <cell r="E193" t="str">
            <v>T</v>
          </cell>
          <cell r="F193" t="str">
            <v>BES</v>
          </cell>
          <cell r="G193" t="str">
            <v>TOTAL</v>
          </cell>
          <cell r="I193" t="str">
            <v>MS</v>
          </cell>
          <cell r="K193" t="str">
            <v>V</v>
          </cell>
          <cell r="L193">
            <v>38628.496747685182</v>
          </cell>
          <cell r="M193" t="str">
            <v>gchateaug</v>
          </cell>
          <cell r="N193">
            <v>38680.630694444444</v>
          </cell>
          <cell r="O193" t="str">
            <v>gchateaug</v>
          </cell>
          <cell r="Q193">
            <v>1.36</v>
          </cell>
        </row>
        <row r="194">
          <cell r="A194" t="str">
            <v>2003</v>
          </cell>
          <cell r="B194" t="str">
            <v>DE2</v>
          </cell>
          <cell r="C194" t="str">
            <v>A00</v>
          </cell>
          <cell r="D194" t="str">
            <v>PC_EMP</v>
          </cell>
          <cell r="E194" t="str">
            <v>T</v>
          </cell>
          <cell r="F194" t="str">
            <v>TOTAL</v>
          </cell>
          <cell r="G194" t="str">
            <v>RSE</v>
          </cell>
          <cell r="I194" t="str">
            <v>MS</v>
          </cell>
          <cell r="K194" t="str">
            <v>V</v>
          </cell>
          <cell r="L194">
            <v>38628.496747685182</v>
          </cell>
          <cell r="M194" t="str">
            <v>gchateaug</v>
          </cell>
          <cell r="N194">
            <v>38680.630694444444</v>
          </cell>
          <cell r="O194" t="str">
            <v>gchateaug</v>
          </cell>
          <cell r="Q194">
            <v>1.27</v>
          </cell>
        </row>
        <row r="195">
          <cell r="A195" t="str">
            <v>2003</v>
          </cell>
          <cell r="B195" t="str">
            <v>DE2</v>
          </cell>
          <cell r="C195" t="str">
            <v>A00</v>
          </cell>
          <cell r="D195" t="str">
            <v>PC_EMP</v>
          </cell>
          <cell r="E195" t="str">
            <v>T</v>
          </cell>
          <cell r="F195" t="str">
            <v>TOTAL</v>
          </cell>
          <cell r="G195" t="str">
            <v>TOTAL</v>
          </cell>
          <cell r="I195" t="str">
            <v>MS</v>
          </cell>
          <cell r="K195" t="str">
            <v>V</v>
          </cell>
          <cell r="L195">
            <v>38628.496747685182</v>
          </cell>
          <cell r="M195" t="str">
            <v>gchateaug</v>
          </cell>
          <cell r="N195">
            <v>38680.630694444444</v>
          </cell>
          <cell r="O195" t="str">
            <v>gchateaug</v>
          </cell>
          <cell r="Q195">
            <v>2.14</v>
          </cell>
        </row>
        <row r="196">
          <cell r="A196" t="str">
            <v>2003</v>
          </cell>
          <cell r="B196" t="str">
            <v>DE12</v>
          </cell>
          <cell r="C196" t="str">
            <v>A00</v>
          </cell>
          <cell r="D196" t="str">
            <v>PC_EMP</v>
          </cell>
          <cell r="E196" t="str">
            <v>T</v>
          </cell>
          <cell r="F196" t="str">
            <v>BES</v>
          </cell>
          <cell r="G196" t="str">
            <v>RSE</v>
          </cell>
          <cell r="I196" t="str">
            <v>MS</v>
          </cell>
          <cell r="K196" t="str">
            <v>V</v>
          </cell>
          <cell r="L196">
            <v>38628.496747685182</v>
          </cell>
          <cell r="M196" t="str">
            <v>gchateaug</v>
          </cell>
          <cell r="N196">
            <v>38680.630694444444</v>
          </cell>
          <cell r="O196" t="str">
            <v>gchateaug</v>
          </cell>
          <cell r="Q196">
            <v>0.72</v>
          </cell>
        </row>
        <row r="197">
          <cell r="A197" t="str">
            <v>2003</v>
          </cell>
          <cell r="B197" t="str">
            <v>DE12</v>
          </cell>
          <cell r="C197" t="str">
            <v>A00</v>
          </cell>
          <cell r="D197" t="str">
            <v>PC_EMP</v>
          </cell>
          <cell r="E197" t="str">
            <v>T</v>
          </cell>
          <cell r="F197" t="str">
            <v>BES</v>
          </cell>
          <cell r="G197" t="str">
            <v>TOTAL</v>
          </cell>
          <cell r="I197" t="str">
            <v>MS</v>
          </cell>
          <cell r="K197" t="str">
            <v>V</v>
          </cell>
          <cell r="L197">
            <v>38628.496747685182</v>
          </cell>
          <cell r="M197" t="str">
            <v>gchateaug</v>
          </cell>
          <cell r="N197">
            <v>38680.630694444444</v>
          </cell>
          <cell r="O197" t="str">
            <v>gchateaug</v>
          </cell>
          <cell r="Q197">
            <v>1.35</v>
          </cell>
        </row>
        <row r="198">
          <cell r="A198" t="str">
            <v>2003</v>
          </cell>
          <cell r="B198" t="str">
            <v>DE12</v>
          </cell>
          <cell r="C198" t="str">
            <v>A00</v>
          </cell>
          <cell r="D198" t="str">
            <v>PC_EMP</v>
          </cell>
          <cell r="E198" t="str">
            <v>T</v>
          </cell>
          <cell r="F198" t="str">
            <v>TOTAL</v>
          </cell>
          <cell r="G198" t="str">
            <v>RSE</v>
          </cell>
          <cell r="I198" t="str">
            <v>MS</v>
          </cell>
          <cell r="K198" t="str">
            <v>V</v>
          </cell>
          <cell r="L198">
            <v>38628.496747685182</v>
          </cell>
          <cell r="M198" t="str">
            <v>gchateaug</v>
          </cell>
          <cell r="N198">
            <v>38680.630694444444</v>
          </cell>
          <cell r="O198" t="str">
            <v>gchateaug</v>
          </cell>
          <cell r="Q198">
            <v>1.68</v>
          </cell>
        </row>
        <row r="199">
          <cell r="A199" t="str">
            <v>2003</v>
          </cell>
          <cell r="B199" t="str">
            <v>DE12</v>
          </cell>
          <cell r="C199" t="str">
            <v>A00</v>
          </cell>
          <cell r="D199" t="str">
            <v>PC_EMP</v>
          </cell>
          <cell r="E199" t="str">
            <v>T</v>
          </cell>
          <cell r="F199" t="str">
            <v>TOTAL</v>
          </cell>
          <cell r="G199" t="str">
            <v>TOTAL</v>
          </cell>
          <cell r="I199" t="str">
            <v>MS</v>
          </cell>
          <cell r="K199" t="str">
            <v>V</v>
          </cell>
          <cell r="L199">
            <v>38628.496747685182</v>
          </cell>
          <cell r="M199" t="str">
            <v>gchateaug</v>
          </cell>
          <cell r="N199">
            <v>38680.630694444444</v>
          </cell>
          <cell r="O199" t="str">
            <v>gchateaug</v>
          </cell>
          <cell r="Q199">
            <v>2.95</v>
          </cell>
        </row>
        <row r="200">
          <cell r="A200" t="str">
            <v>2003</v>
          </cell>
          <cell r="B200" t="str">
            <v>CZ0</v>
          </cell>
          <cell r="C200" t="str">
            <v>A00</v>
          </cell>
          <cell r="D200" t="str">
            <v>PC_EMP</v>
          </cell>
          <cell r="E200" t="str">
            <v>T</v>
          </cell>
          <cell r="F200" t="str">
            <v>BES</v>
          </cell>
          <cell r="G200" t="str">
            <v>RSE</v>
          </cell>
          <cell r="I200" t="str">
            <v>MS</v>
          </cell>
          <cell r="K200" t="str">
            <v>V</v>
          </cell>
          <cell r="L200">
            <v>38628.496747685182</v>
          </cell>
          <cell r="M200" t="str">
            <v>gchateaug</v>
          </cell>
          <cell r="N200">
            <v>38681.684490740743</v>
          </cell>
          <cell r="O200" t="str">
            <v>gchateaug</v>
          </cell>
          <cell r="Q200">
            <v>0.22</v>
          </cell>
        </row>
        <row r="201">
          <cell r="A201" t="str">
            <v>2003</v>
          </cell>
          <cell r="B201" t="str">
            <v>CZ0</v>
          </cell>
          <cell r="C201" t="str">
            <v>A00</v>
          </cell>
          <cell r="D201" t="str">
            <v>PC_EMP</v>
          </cell>
          <cell r="E201" t="str">
            <v>T</v>
          </cell>
          <cell r="F201" t="str">
            <v>BES</v>
          </cell>
          <cell r="G201" t="str">
            <v>TOTAL</v>
          </cell>
          <cell r="I201" t="str">
            <v>MS</v>
          </cell>
          <cell r="K201" t="str">
            <v>V</v>
          </cell>
          <cell r="L201">
            <v>38628.496747685182</v>
          </cell>
          <cell r="M201" t="str">
            <v>gchateaug</v>
          </cell>
          <cell r="N201">
            <v>38681.684490740743</v>
          </cell>
          <cell r="O201" t="str">
            <v>gchateaug</v>
          </cell>
          <cell r="Q201">
            <v>0.51</v>
          </cell>
        </row>
        <row r="202">
          <cell r="A202" t="str">
            <v>1996</v>
          </cell>
          <cell r="B202" t="str">
            <v>SI0</v>
          </cell>
          <cell r="C202" t="str">
            <v>A00</v>
          </cell>
          <cell r="D202" t="str">
            <v>PC_EMP</v>
          </cell>
          <cell r="E202" t="str">
            <v>T</v>
          </cell>
          <cell r="F202" t="str">
            <v>TOTAL</v>
          </cell>
          <cell r="G202" t="str">
            <v>RSE</v>
          </cell>
          <cell r="I202" t="str">
            <v>NC</v>
          </cell>
          <cell r="K202" t="str">
            <v>V</v>
          </cell>
          <cell r="L202">
            <v>38628.496759259258</v>
          </cell>
          <cell r="M202" t="str">
            <v>gchateaug</v>
          </cell>
          <cell r="N202">
            <v>38681.684444444443</v>
          </cell>
          <cell r="O202" t="str">
            <v>gchateaug</v>
          </cell>
          <cell r="Q202">
            <v>0.71</v>
          </cell>
        </row>
        <row r="203">
          <cell r="A203" t="str">
            <v>1996</v>
          </cell>
          <cell r="B203" t="str">
            <v>SI0</v>
          </cell>
          <cell r="C203" t="str">
            <v>A00</v>
          </cell>
          <cell r="D203" t="str">
            <v>PC_EMP</v>
          </cell>
          <cell r="E203" t="str">
            <v>T</v>
          </cell>
          <cell r="F203" t="str">
            <v>TOTAL</v>
          </cell>
          <cell r="G203" t="str">
            <v>TOTAL</v>
          </cell>
          <cell r="I203" t="str">
            <v>NC</v>
          </cell>
          <cell r="K203" t="str">
            <v>V</v>
          </cell>
          <cell r="L203">
            <v>38628.496759259258</v>
          </cell>
          <cell r="M203" t="str">
            <v>gchateaug</v>
          </cell>
          <cell r="N203">
            <v>38681.684444444443</v>
          </cell>
          <cell r="O203" t="str">
            <v>gchateaug</v>
          </cell>
          <cell r="Q203">
            <v>1.46</v>
          </cell>
        </row>
        <row r="204">
          <cell r="A204" t="str">
            <v>1996</v>
          </cell>
          <cell r="B204" t="str">
            <v>LU00</v>
          </cell>
          <cell r="C204" t="str">
            <v>A00</v>
          </cell>
          <cell r="D204" t="str">
            <v>PC_EMP</v>
          </cell>
          <cell r="E204" t="str">
            <v>T</v>
          </cell>
          <cell r="F204" t="str">
            <v>BES</v>
          </cell>
          <cell r="G204" t="str">
            <v>RSE</v>
          </cell>
          <cell r="H204" t="str">
            <v>:</v>
          </cell>
          <cell r="I204" t="str">
            <v>NC</v>
          </cell>
          <cell r="K204" t="str">
            <v>V</v>
          </cell>
          <cell r="L204">
            <v>38628.496759259258</v>
          </cell>
          <cell r="M204" t="str">
            <v>gchateaug</v>
          </cell>
          <cell r="N204">
            <v>38680.624409722222</v>
          </cell>
          <cell r="O204" t="str">
            <v>gchateaug</v>
          </cell>
        </row>
        <row r="205">
          <cell r="A205" t="str">
            <v>1996</v>
          </cell>
          <cell r="B205" t="str">
            <v>LU00</v>
          </cell>
          <cell r="C205" t="str">
            <v>A00</v>
          </cell>
          <cell r="D205" t="str">
            <v>PC_EMP</v>
          </cell>
          <cell r="E205" t="str">
            <v>T</v>
          </cell>
          <cell r="F205" t="str">
            <v>BES</v>
          </cell>
          <cell r="G205" t="str">
            <v>TOTAL</v>
          </cell>
          <cell r="H205" t="str">
            <v>:</v>
          </cell>
          <cell r="I205" t="str">
            <v>NC</v>
          </cell>
          <cell r="K205" t="str">
            <v>V</v>
          </cell>
          <cell r="L205">
            <v>38628.496759259258</v>
          </cell>
          <cell r="M205" t="str">
            <v>gchateaug</v>
          </cell>
          <cell r="N205">
            <v>38680.624409722222</v>
          </cell>
          <cell r="O205" t="str">
            <v>gchateaug</v>
          </cell>
        </row>
        <row r="206">
          <cell r="A206" t="str">
            <v>1996</v>
          </cell>
          <cell r="B206" t="str">
            <v>LU00</v>
          </cell>
          <cell r="C206" t="str">
            <v>A00</v>
          </cell>
          <cell r="D206" t="str">
            <v>PC_EMP</v>
          </cell>
          <cell r="E206" t="str">
            <v>T</v>
          </cell>
          <cell r="F206" t="str">
            <v>TOTAL</v>
          </cell>
          <cell r="G206" t="str">
            <v>RSE</v>
          </cell>
          <cell r="H206" t="str">
            <v>:</v>
          </cell>
          <cell r="I206" t="str">
            <v>NC</v>
          </cell>
          <cell r="K206" t="str">
            <v>V</v>
          </cell>
          <cell r="L206">
            <v>38628.496759259258</v>
          </cell>
          <cell r="M206" t="str">
            <v>gchateaug</v>
          </cell>
          <cell r="N206">
            <v>38680.624409722222</v>
          </cell>
          <cell r="O206" t="str">
            <v>gchateaug</v>
          </cell>
        </row>
        <row r="207">
          <cell r="A207" t="str">
            <v>1996</v>
          </cell>
          <cell r="B207" t="str">
            <v>LU00</v>
          </cell>
          <cell r="C207" t="str">
            <v>A00</v>
          </cell>
          <cell r="D207" t="str">
            <v>PC_EMP</v>
          </cell>
          <cell r="E207" t="str">
            <v>T</v>
          </cell>
          <cell r="F207" t="str">
            <v>TOTAL</v>
          </cell>
          <cell r="G207" t="str">
            <v>TOTAL</v>
          </cell>
          <cell r="H207" t="str">
            <v>:</v>
          </cell>
          <cell r="I207" t="str">
            <v>NC</v>
          </cell>
          <cell r="K207" t="str">
            <v>V</v>
          </cell>
          <cell r="L207">
            <v>38628.496759259258</v>
          </cell>
          <cell r="M207" t="str">
            <v>gchateaug</v>
          </cell>
          <cell r="N207">
            <v>38680.624409722222</v>
          </cell>
          <cell r="O207" t="str">
            <v>gchateaug</v>
          </cell>
        </row>
        <row r="208">
          <cell r="A208" t="str">
            <v>1995</v>
          </cell>
          <cell r="B208" t="str">
            <v>DK00</v>
          </cell>
          <cell r="C208" t="str">
            <v>A00</v>
          </cell>
          <cell r="D208" t="str">
            <v>PC_EMP</v>
          </cell>
          <cell r="E208" t="str">
            <v>T</v>
          </cell>
          <cell r="F208" t="str">
            <v>BES</v>
          </cell>
          <cell r="G208" t="str">
            <v>RSE</v>
          </cell>
          <cell r="I208" t="str">
            <v>OTH</v>
          </cell>
          <cell r="J208" t="str">
            <v>DATA OCDE</v>
          </cell>
          <cell r="K208" t="str">
            <v>V</v>
          </cell>
          <cell r="L208">
            <v>38628.496759259258</v>
          </cell>
          <cell r="M208" t="str">
            <v>gchateaug</v>
          </cell>
          <cell r="N208">
            <v>38681.684652777774</v>
          </cell>
          <cell r="O208" t="str">
            <v>gchateaug</v>
          </cell>
          <cell r="Q208">
            <v>0.47</v>
          </cell>
        </row>
        <row r="209">
          <cell r="A209" t="str">
            <v>1995</v>
          </cell>
          <cell r="B209" t="str">
            <v>DK00</v>
          </cell>
          <cell r="C209" t="str">
            <v>A00</v>
          </cell>
          <cell r="D209" t="str">
            <v>PC_EMP</v>
          </cell>
          <cell r="E209" t="str">
            <v>T</v>
          </cell>
          <cell r="F209" t="str">
            <v>BES</v>
          </cell>
          <cell r="G209" t="str">
            <v>TOTAL</v>
          </cell>
          <cell r="I209" t="str">
            <v>OTH</v>
          </cell>
          <cell r="J209" t="str">
            <v>DATA OCDE</v>
          </cell>
          <cell r="K209" t="str">
            <v>V</v>
          </cell>
          <cell r="L209">
            <v>38628.496759259258</v>
          </cell>
          <cell r="M209" t="str">
            <v>gchateaug</v>
          </cell>
          <cell r="N209">
            <v>38681.684652777774</v>
          </cell>
          <cell r="O209" t="str">
            <v>gchateaug</v>
          </cell>
          <cell r="Q209">
            <v>0.99</v>
          </cell>
        </row>
        <row r="210">
          <cell r="A210" t="str">
            <v>1995</v>
          </cell>
          <cell r="B210" t="str">
            <v>DK00</v>
          </cell>
          <cell r="C210" t="str">
            <v>A00</v>
          </cell>
          <cell r="D210" t="str">
            <v>PC_EMP</v>
          </cell>
          <cell r="E210" t="str">
            <v>T</v>
          </cell>
          <cell r="F210" t="str">
            <v>TOTAL</v>
          </cell>
          <cell r="G210" t="str">
            <v>RSE</v>
          </cell>
          <cell r="I210" t="str">
            <v>NC</v>
          </cell>
          <cell r="K210" t="str">
            <v>V</v>
          </cell>
          <cell r="L210">
            <v>38628.496759259258</v>
          </cell>
          <cell r="M210" t="str">
            <v>gchateaug</v>
          </cell>
          <cell r="N210">
            <v>38681.684652777774</v>
          </cell>
          <cell r="O210" t="str">
            <v>gchateaug</v>
          </cell>
          <cell r="Q210">
            <v>1</v>
          </cell>
        </row>
        <row r="211">
          <cell r="A211" t="str">
            <v>1995</v>
          </cell>
          <cell r="B211" t="str">
            <v>DK00</v>
          </cell>
          <cell r="C211" t="str">
            <v>A00</v>
          </cell>
          <cell r="D211" t="str">
            <v>PC_EMP</v>
          </cell>
          <cell r="E211" t="str">
            <v>T</v>
          </cell>
          <cell r="F211" t="str">
            <v>TOTAL</v>
          </cell>
          <cell r="G211" t="str">
            <v>TOTAL</v>
          </cell>
          <cell r="I211" t="str">
            <v>NC</v>
          </cell>
          <cell r="K211" t="str">
            <v>V</v>
          </cell>
          <cell r="L211">
            <v>38628.496759259258</v>
          </cell>
          <cell r="M211" t="str">
            <v>gchateaug</v>
          </cell>
          <cell r="N211">
            <v>38681.684652777774</v>
          </cell>
          <cell r="O211" t="str">
            <v>gchateaug</v>
          </cell>
          <cell r="Q211">
            <v>1.95</v>
          </cell>
        </row>
        <row r="212">
          <cell r="A212" t="str">
            <v>1994</v>
          </cell>
          <cell r="B212" t="str">
            <v>LU00</v>
          </cell>
          <cell r="C212" t="str">
            <v>A00</v>
          </cell>
          <cell r="D212" t="str">
            <v>PC_EMP</v>
          </cell>
          <cell r="E212" t="str">
            <v>T</v>
          </cell>
          <cell r="F212" t="str">
            <v>BES</v>
          </cell>
          <cell r="G212" t="str">
            <v>RSE</v>
          </cell>
          <cell r="H212" t="str">
            <v>:</v>
          </cell>
          <cell r="I212" t="str">
            <v>NC</v>
          </cell>
          <cell r="K212" t="str">
            <v>V</v>
          </cell>
          <cell r="L212">
            <v>38628.496759259258</v>
          </cell>
          <cell r="M212" t="str">
            <v>gchateaug</v>
          </cell>
          <cell r="N212">
            <v>38680.624409722222</v>
          </cell>
          <cell r="O212" t="str">
            <v>gchateaug</v>
          </cell>
        </row>
        <row r="213">
          <cell r="A213" t="str">
            <v>1994</v>
          </cell>
          <cell r="B213" t="str">
            <v>LU00</v>
          </cell>
          <cell r="C213" t="str">
            <v>A00</v>
          </cell>
          <cell r="D213" t="str">
            <v>PC_EMP</v>
          </cell>
          <cell r="E213" t="str">
            <v>T</v>
          </cell>
          <cell r="F213" t="str">
            <v>BES</v>
          </cell>
          <cell r="G213" t="str">
            <v>TOTAL</v>
          </cell>
          <cell r="H213" t="str">
            <v>:</v>
          </cell>
          <cell r="I213" t="str">
            <v>NC</v>
          </cell>
          <cell r="K213" t="str">
            <v>V</v>
          </cell>
          <cell r="L213">
            <v>38628.496759259258</v>
          </cell>
          <cell r="M213" t="str">
            <v>gchateaug</v>
          </cell>
          <cell r="N213">
            <v>38680.624409722222</v>
          </cell>
          <cell r="O213" t="str">
            <v>gchateaug</v>
          </cell>
        </row>
        <row r="214">
          <cell r="A214" t="str">
            <v>1994</v>
          </cell>
          <cell r="B214" t="str">
            <v>LU00</v>
          </cell>
          <cell r="C214" t="str">
            <v>A00</v>
          </cell>
          <cell r="D214" t="str">
            <v>PC_EMP</v>
          </cell>
          <cell r="E214" t="str">
            <v>T</v>
          </cell>
          <cell r="F214" t="str">
            <v>TOTAL</v>
          </cell>
          <cell r="G214" t="str">
            <v>RSE</v>
          </cell>
          <cell r="H214" t="str">
            <v>:</v>
          </cell>
          <cell r="I214" t="str">
            <v>NC</v>
          </cell>
          <cell r="K214" t="str">
            <v>V</v>
          </cell>
          <cell r="L214">
            <v>38628.496759259258</v>
          </cell>
          <cell r="M214" t="str">
            <v>gchateaug</v>
          </cell>
          <cell r="N214">
            <v>38680.624409722222</v>
          </cell>
          <cell r="O214" t="str">
            <v>gchateaug</v>
          </cell>
        </row>
        <row r="215">
          <cell r="A215" t="str">
            <v>1994</v>
          </cell>
          <cell r="B215" t="str">
            <v>LU00</v>
          </cell>
          <cell r="C215" t="str">
            <v>A00</v>
          </cell>
          <cell r="D215" t="str">
            <v>PC_EMP</v>
          </cell>
          <cell r="E215" t="str">
            <v>T</v>
          </cell>
          <cell r="F215" t="str">
            <v>TOTAL</v>
          </cell>
          <cell r="G215" t="str">
            <v>TOTAL</v>
          </cell>
          <cell r="H215" t="str">
            <v>:</v>
          </cell>
          <cell r="I215" t="str">
            <v>NC</v>
          </cell>
          <cell r="K215" t="str">
            <v>V</v>
          </cell>
          <cell r="L215">
            <v>38628.496759259258</v>
          </cell>
          <cell r="M215" t="str">
            <v>gchateaug</v>
          </cell>
          <cell r="N215">
            <v>38680.624409722222</v>
          </cell>
          <cell r="O215" t="str">
            <v>gchateaug</v>
          </cell>
        </row>
        <row r="216">
          <cell r="A216" t="str">
            <v>1989</v>
          </cell>
          <cell r="B216" t="str">
            <v>LU0</v>
          </cell>
          <cell r="C216" t="str">
            <v>A00</v>
          </cell>
          <cell r="D216" t="str">
            <v>PC_EMP</v>
          </cell>
          <cell r="E216" t="str">
            <v>T</v>
          </cell>
          <cell r="F216" t="str">
            <v>TOTAL</v>
          </cell>
          <cell r="G216" t="str">
            <v>RSE</v>
          </cell>
          <cell r="H216" t="str">
            <v>:</v>
          </cell>
          <cell r="I216" t="str">
            <v>NC</v>
          </cell>
          <cell r="K216" t="str">
            <v>V</v>
          </cell>
          <cell r="L216">
            <v>38628.496759259258</v>
          </cell>
          <cell r="M216" t="str">
            <v>gchateaug</v>
          </cell>
          <cell r="N216">
            <v>38680.624409722222</v>
          </cell>
          <cell r="O216" t="str">
            <v>gchateaug</v>
          </cell>
        </row>
        <row r="217">
          <cell r="A217" t="str">
            <v>1989</v>
          </cell>
          <cell r="B217" t="str">
            <v>LU0</v>
          </cell>
          <cell r="C217" t="str">
            <v>A00</v>
          </cell>
          <cell r="D217" t="str">
            <v>PC_EMP</v>
          </cell>
          <cell r="E217" t="str">
            <v>T</v>
          </cell>
          <cell r="F217" t="str">
            <v>TOTAL</v>
          </cell>
          <cell r="G217" t="str">
            <v>TOTAL</v>
          </cell>
          <cell r="H217" t="str">
            <v>:</v>
          </cell>
          <cell r="I217" t="str">
            <v>NC</v>
          </cell>
          <cell r="K217" t="str">
            <v>V</v>
          </cell>
          <cell r="L217">
            <v>38628.496759259258</v>
          </cell>
          <cell r="M217" t="str">
            <v>gchateaug</v>
          </cell>
          <cell r="N217">
            <v>38680.624409722222</v>
          </cell>
          <cell r="O217" t="str">
            <v>gchateaug</v>
          </cell>
        </row>
        <row r="218">
          <cell r="A218" t="str">
            <v>1989</v>
          </cell>
          <cell r="B218" t="str">
            <v>DK00</v>
          </cell>
          <cell r="C218" t="str">
            <v>A00</v>
          </cell>
          <cell r="D218" t="str">
            <v>PC_EMP</v>
          </cell>
          <cell r="E218" t="str">
            <v>T</v>
          </cell>
          <cell r="F218" t="str">
            <v>BES</v>
          </cell>
          <cell r="G218" t="str">
            <v>RSE</v>
          </cell>
          <cell r="I218" t="str">
            <v>NC</v>
          </cell>
          <cell r="K218" t="str">
            <v>V</v>
          </cell>
          <cell r="L218">
            <v>38628.496759259258</v>
          </cell>
          <cell r="M218" t="str">
            <v>gchateaug</v>
          </cell>
          <cell r="N218">
            <v>38681.684652777774</v>
          </cell>
          <cell r="O218" t="str">
            <v>gchateaug</v>
          </cell>
          <cell r="Q218">
            <v>0.24</v>
          </cell>
        </row>
        <row r="219">
          <cell r="A219" t="str">
            <v>1989</v>
          </cell>
          <cell r="B219" t="str">
            <v>DK00</v>
          </cell>
          <cell r="C219" t="str">
            <v>A00</v>
          </cell>
          <cell r="D219" t="str">
            <v>PC_EMP</v>
          </cell>
          <cell r="E219" t="str">
            <v>T</v>
          </cell>
          <cell r="F219" t="str">
            <v>BES</v>
          </cell>
          <cell r="G219" t="str">
            <v>TOTAL</v>
          </cell>
          <cell r="I219" t="str">
            <v>NC</v>
          </cell>
          <cell r="K219" t="str">
            <v>V</v>
          </cell>
          <cell r="L219">
            <v>38628.496759259258</v>
          </cell>
          <cell r="M219" t="str">
            <v>gchateaug</v>
          </cell>
          <cell r="N219">
            <v>38681.684652777774</v>
          </cell>
          <cell r="O219" t="str">
            <v>gchateaug</v>
          </cell>
          <cell r="Q219">
            <v>0.79</v>
          </cell>
        </row>
        <row r="220">
          <cell r="A220" t="str">
            <v>1989</v>
          </cell>
          <cell r="B220" t="str">
            <v>DK00</v>
          </cell>
          <cell r="C220" t="str">
            <v>A00</v>
          </cell>
          <cell r="D220" t="str">
            <v>PC_EMP</v>
          </cell>
          <cell r="E220" t="str">
            <v>T</v>
          </cell>
          <cell r="F220" t="str">
            <v>TOTAL</v>
          </cell>
          <cell r="G220" t="str">
            <v>RSE</v>
          </cell>
          <cell r="I220" t="str">
            <v>NC</v>
          </cell>
          <cell r="K220" t="str">
            <v>V</v>
          </cell>
          <cell r="L220">
            <v>38628.496759259258</v>
          </cell>
          <cell r="M220" t="str">
            <v>gchateaug</v>
          </cell>
          <cell r="N220">
            <v>38681.684652777774</v>
          </cell>
          <cell r="O220" t="str">
            <v>gchateaug</v>
          </cell>
          <cell r="Q220">
            <v>0.75</v>
          </cell>
        </row>
        <row r="221">
          <cell r="A221" t="str">
            <v>1989</v>
          </cell>
          <cell r="B221" t="str">
            <v>DK00</v>
          </cell>
          <cell r="C221" t="str">
            <v>A00</v>
          </cell>
          <cell r="D221" t="str">
            <v>PC_EMP</v>
          </cell>
          <cell r="E221" t="str">
            <v>T</v>
          </cell>
          <cell r="F221" t="str">
            <v>TOTAL</v>
          </cell>
          <cell r="G221" t="str">
            <v>TOTAL</v>
          </cell>
          <cell r="I221" t="str">
            <v>NC</v>
          </cell>
          <cell r="K221" t="str">
            <v>V</v>
          </cell>
          <cell r="L221">
            <v>38628.496759259258</v>
          </cell>
          <cell r="M221" t="str">
            <v>gchateaug</v>
          </cell>
          <cell r="N221">
            <v>38681.684652777774</v>
          </cell>
          <cell r="O221" t="str">
            <v>gchateaug</v>
          </cell>
          <cell r="Q221">
            <v>1.62</v>
          </cell>
        </row>
        <row r="222">
          <cell r="A222" t="str">
            <v>1988</v>
          </cell>
          <cell r="B222" t="str">
            <v>LU0</v>
          </cell>
          <cell r="C222" t="str">
            <v>A00</v>
          </cell>
          <cell r="D222" t="str">
            <v>PC_EMP</v>
          </cell>
          <cell r="E222" t="str">
            <v>T</v>
          </cell>
          <cell r="F222" t="str">
            <v>BES</v>
          </cell>
          <cell r="G222" t="str">
            <v>RSE</v>
          </cell>
          <cell r="H222" t="str">
            <v>:</v>
          </cell>
          <cell r="I222" t="str">
            <v>NC</v>
          </cell>
          <cell r="K222" t="str">
            <v>V</v>
          </cell>
          <cell r="L222">
            <v>38628.496759259258</v>
          </cell>
          <cell r="M222" t="str">
            <v>gchateaug</v>
          </cell>
          <cell r="N222">
            <v>38680.624409722222</v>
          </cell>
          <cell r="O222" t="str">
            <v>gchateaug</v>
          </cell>
        </row>
        <row r="223">
          <cell r="A223" t="str">
            <v>1988</v>
          </cell>
          <cell r="B223" t="str">
            <v>LU0</v>
          </cell>
          <cell r="C223" t="str">
            <v>A00</v>
          </cell>
          <cell r="D223" t="str">
            <v>PC_EMP</v>
          </cell>
          <cell r="E223" t="str">
            <v>T</v>
          </cell>
          <cell r="F223" t="str">
            <v>BES</v>
          </cell>
          <cell r="G223" t="str">
            <v>TOTAL</v>
          </cell>
          <cell r="H223" t="str">
            <v>:</v>
          </cell>
          <cell r="I223" t="str">
            <v>NC</v>
          </cell>
          <cell r="K223" t="str">
            <v>V</v>
          </cell>
          <cell r="L223">
            <v>38628.496759259258</v>
          </cell>
          <cell r="M223" t="str">
            <v>gchateaug</v>
          </cell>
          <cell r="N223">
            <v>38680.624409722222</v>
          </cell>
          <cell r="O223" t="str">
            <v>gchateaug</v>
          </cell>
        </row>
        <row r="224">
          <cell r="A224" t="str">
            <v>1988</v>
          </cell>
          <cell r="B224" t="str">
            <v>LU0</v>
          </cell>
          <cell r="C224" t="str">
            <v>A00</v>
          </cell>
          <cell r="D224" t="str">
            <v>PC_EMP</v>
          </cell>
          <cell r="E224" t="str">
            <v>T</v>
          </cell>
          <cell r="F224" t="str">
            <v>TOTAL</v>
          </cell>
          <cell r="G224" t="str">
            <v>RSE</v>
          </cell>
          <cell r="H224" t="str">
            <v>:</v>
          </cell>
          <cell r="I224" t="str">
            <v>NC</v>
          </cell>
          <cell r="K224" t="str">
            <v>V</v>
          </cell>
          <cell r="L224">
            <v>38628.496759259258</v>
          </cell>
          <cell r="M224" t="str">
            <v>gchateaug</v>
          </cell>
          <cell r="N224">
            <v>38680.624409722222</v>
          </cell>
          <cell r="O224" t="str">
            <v>gchateaug</v>
          </cell>
        </row>
        <row r="225">
          <cell r="A225" t="str">
            <v>1988</v>
          </cell>
          <cell r="B225" t="str">
            <v>LU0</v>
          </cell>
          <cell r="C225" t="str">
            <v>A00</v>
          </cell>
          <cell r="D225" t="str">
            <v>PC_EMP</v>
          </cell>
          <cell r="E225" t="str">
            <v>T</v>
          </cell>
          <cell r="F225" t="str">
            <v>TOTAL</v>
          </cell>
          <cell r="G225" t="str">
            <v>TOTAL</v>
          </cell>
          <cell r="H225" t="str">
            <v>:</v>
          </cell>
          <cell r="I225" t="str">
            <v>NC</v>
          </cell>
          <cell r="K225" t="str">
            <v>V</v>
          </cell>
          <cell r="L225">
            <v>38628.496759259258</v>
          </cell>
          <cell r="M225" t="str">
            <v>gchateaug</v>
          </cell>
          <cell r="N225">
            <v>38680.624409722222</v>
          </cell>
          <cell r="O225" t="str">
            <v>gchateaug</v>
          </cell>
        </row>
        <row r="226">
          <cell r="A226" t="str">
            <v>1997</v>
          </cell>
          <cell r="B226" t="str">
            <v>RU</v>
          </cell>
          <cell r="C226" t="str">
            <v>A00</v>
          </cell>
          <cell r="D226" t="str">
            <v>PC_EMP</v>
          </cell>
          <cell r="E226" t="str">
            <v>T</v>
          </cell>
          <cell r="F226" t="str">
            <v>BES</v>
          </cell>
          <cell r="G226" t="str">
            <v>TOTAL</v>
          </cell>
          <cell r="H226" t="str">
            <v>i</v>
          </cell>
          <cell r="I226" t="str">
            <v>OTH</v>
          </cell>
          <cell r="J226" t="str">
            <v>DATA OCDE</v>
          </cell>
          <cell r="K226" t="str">
            <v>V</v>
          </cell>
          <cell r="L226">
            <v>38628.522858796299</v>
          </cell>
          <cell r="M226" t="str">
            <v>gchateaug</v>
          </cell>
          <cell r="N226">
            <v>38681.684050925927</v>
          </cell>
          <cell r="O226" t="str">
            <v>gchateaug</v>
          </cell>
          <cell r="Q226">
            <v>0.95</v>
          </cell>
        </row>
        <row r="227">
          <cell r="A227" t="str">
            <v>1997</v>
          </cell>
          <cell r="B227" t="str">
            <v>RU</v>
          </cell>
          <cell r="C227" t="str">
            <v>A00</v>
          </cell>
          <cell r="D227" t="str">
            <v>PC_EMP</v>
          </cell>
          <cell r="E227" t="str">
            <v>T</v>
          </cell>
          <cell r="F227" t="str">
            <v>BES</v>
          </cell>
          <cell r="G227" t="str">
            <v>RSE</v>
          </cell>
          <cell r="H227" t="str">
            <v>i</v>
          </cell>
          <cell r="I227" t="str">
            <v>OTH</v>
          </cell>
          <cell r="J227" t="str">
            <v>DATA OCDE</v>
          </cell>
          <cell r="K227" t="str">
            <v>V</v>
          </cell>
          <cell r="L227">
            <v>38628.522858796299</v>
          </cell>
          <cell r="M227" t="str">
            <v>gchateaug</v>
          </cell>
          <cell r="N227">
            <v>38681.684050925927</v>
          </cell>
          <cell r="O227" t="str">
            <v>gchateaug</v>
          </cell>
          <cell r="Q227">
            <v>0.44</v>
          </cell>
        </row>
        <row r="228">
          <cell r="A228" t="str">
            <v>1998</v>
          </cell>
          <cell r="B228" t="str">
            <v>RU</v>
          </cell>
          <cell r="C228" t="str">
            <v>A00</v>
          </cell>
          <cell r="D228" t="str">
            <v>PC_EMP</v>
          </cell>
          <cell r="E228" t="str">
            <v>T</v>
          </cell>
          <cell r="F228" t="str">
            <v>TOTAL</v>
          </cell>
          <cell r="G228" t="str">
            <v>TOTAL</v>
          </cell>
          <cell r="I228" t="str">
            <v>OTH</v>
          </cell>
          <cell r="J228" t="str">
            <v>DATA OCDE</v>
          </cell>
          <cell r="K228" t="str">
            <v>V</v>
          </cell>
          <cell r="L228">
            <v>38628.522870370369</v>
          </cell>
          <cell r="M228" t="str">
            <v>gchateaug</v>
          </cell>
          <cell r="N228">
            <v>38681.684050925927</v>
          </cell>
          <cell r="O228" t="str">
            <v>gchateaug</v>
          </cell>
          <cell r="Q228">
            <v>1.34</v>
          </cell>
        </row>
        <row r="229">
          <cell r="A229" t="str">
            <v>1991</v>
          </cell>
          <cell r="B229" t="str">
            <v>DK</v>
          </cell>
          <cell r="C229" t="str">
            <v>A00</v>
          </cell>
          <cell r="D229" t="str">
            <v>PC_EMP</v>
          </cell>
          <cell r="E229" t="str">
            <v>T</v>
          </cell>
          <cell r="F229" t="str">
            <v>TOTAL</v>
          </cell>
          <cell r="G229" t="str">
            <v>TOTAL</v>
          </cell>
          <cell r="I229" t="str">
            <v>NC</v>
          </cell>
          <cell r="K229" t="str">
            <v>V</v>
          </cell>
          <cell r="L229">
            <v>38628.522905092592</v>
          </cell>
          <cell r="M229" t="str">
            <v>gchateaug</v>
          </cell>
          <cell r="N229">
            <v>38681.683958333335</v>
          </cell>
          <cell r="O229" t="str">
            <v>gchateaug</v>
          </cell>
          <cell r="Q229">
            <v>1.57</v>
          </cell>
        </row>
        <row r="230">
          <cell r="A230" t="str">
            <v>1991</v>
          </cell>
          <cell r="B230" t="str">
            <v>DK</v>
          </cell>
          <cell r="C230" t="str">
            <v>A00</v>
          </cell>
          <cell r="D230" t="str">
            <v>PC_EMP</v>
          </cell>
          <cell r="E230" t="str">
            <v>T</v>
          </cell>
          <cell r="F230" t="str">
            <v>TOTAL</v>
          </cell>
          <cell r="G230" t="str">
            <v>RSE</v>
          </cell>
          <cell r="I230" t="str">
            <v>NC</v>
          </cell>
          <cell r="K230" t="str">
            <v>V</v>
          </cell>
          <cell r="L230">
            <v>38628.522905092592</v>
          </cell>
          <cell r="M230" t="str">
            <v>gchateaug</v>
          </cell>
          <cell r="N230">
            <v>38681.683958333335</v>
          </cell>
          <cell r="O230" t="str">
            <v>gchateaug</v>
          </cell>
          <cell r="Q230">
            <v>0.78</v>
          </cell>
        </row>
        <row r="231">
          <cell r="A231" t="str">
            <v>1991</v>
          </cell>
          <cell r="B231" t="str">
            <v>DK</v>
          </cell>
          <cell r="C231" t="str">
            <v>A00</v>
          </cell>
          <cell r="D231" t="str">
            <v>PC_EMP</v>
          </cell>
          <cell r="E231" t="str">
            <v>T</v>
          </cell>
          <cell r="F231" t="str">
            <v>BES</v>
          </cell>
          <cell r="G231" t="str">
            <v>TOTAL</v>
          </cell>
          <cell r="I231" t="str">
            <v>NC</v>
          </cell>
          <cell r="K231" t="str">
            <v>V</v>
          </cell>
          <cell r="L231">
            <v>38628.522905092592</v>
          </cell>
          <cell r="M231" t="str">
            <v>gchateaug</v>
          </cell>
          <cell r="N231">
            <v>38681.683958333335</v>
          </cell>
          <cell r="O231" t="str">
            <v>gchateaug</v>
          </cell>
          <cell r="Q231">
            <v>0.84</v>
          </cell>
        </row>
        <row r="232">
          <cell r="A232" t="str">
            <v>1991</v>
          </cell>
          <cell r="B232" t="str">
            <v>DK</v>
          </cell>
          <cell r="C232" t="str">
            <v>A00</v>
          </cell>
          <cell r="D232" t="str">
            <v>PC_EMP</v>
          </cell>
          <cell r="E232" t="str">
            <v>T</v>
          </cell>
          <cell r="F232" t="str">
            <v>BES</v>
          </cell>
          <cell r="G232" t="str">
            <v>RSE</v>
          </cell>
          <cell r="I232" t="str">
            <v>NC</v>
          </cell>
          <cell r="K232" t="str">
            <v>V</v>
          </cell>
          <cell r="L232">
            <v>38628.522905092592</v>
          </cell>
          <cell r="M232" t="str">
            <v>gchateaug</v>
          </cell>
          <cell r="N232">
            <v>38681.683958333335</v>
          </cell>
          <cell r="O232" t="str">
            <v>gchateaug</v>
          </cell>
          <cell r="Q232">
            <v>0.26</v>
          </cell>
        </row>
        <row r="233">
          <cell r="A233" t="str">
            <v>1986</v>
          </cell>
          <cell r="B233" t="str">
            <v>TR</v>
          </cell>
          <cell r="C233" t="str">
            <v>A00</v>
          </cell>
          <cell r="D233" t="str">
            <v>PC_EMP</v>
          </cell>
          <cell r="E233" t="str">
            <v>T</v>
          </cell>
          <cell r="F233" t="str">
            <v>TOTAL</v>
          </cell>
          <cell r="G233" t="str">
            <v>RSE</v>
          </cell>
          <cell r="H233" t="str">
            <v>:</v>
          </cell>
          <cell r="I233" t="str">
            <v>NC</v>
          </cell>
          <cell r="K233" t="str">
            <v>V</v>
          </cell>
          <cell r="L233">
            <v>38628.522905092592</v>
          </cell>
          <cell r="M233" t="str">
            <v>gchateaug</v>
          </cell>
          <cell r="N233">
            <v>38681.683969907404</v>
          </cell>
          <cell r="O233" t="str">
            <v>gchateaug</v>
          </cell>
        </row>
        <row r="234">
          <cell r="A234" t="str">
            <v>1986</v>
          </cell>
          <cell r="B234" t="str">
            <v>TR</v>
          </cell>
          <cell r="C234" t="str">
            <v>A00</v>
          </cell>
          <cell r="D234" t="str">
            <v>PC_EMP</v>
          </cell>
          <cell r="E234" t="str">
            <v>T</v>
          </cell>
          <cell r="F234" t="str">
            <v>BES</v>
          </cell>
          <cell r="G234" t="str">
            <v>TOTAL</v>
          </cell>
          <cell r="H234" t="str">
            <v>:</v>
          </cell>
          <cell r="I234" t="str">
            <v>NC</v>
          </cell>
          <cell r="K234" t="str">
            <v>V</v>
          </cell>
          <cell r="L234">
            <v>38628.522905092592</v>
          </cell>
          <cell r="M234" t="str">
            <v>gchateaug</v>
          </cell>
          <cell r="N234">
            <v>38681.683969907404</v>
          </cell>
          <cell r="O234" t="str">
            <v>gchateaug</v>
          </cell>
        </row>
        <row r="235">
          <cell r="A235" t="str">
            <v>1986</v>
          </cell>
          <cell r="B235" t="str">
            <v>TR</v>
          </cell>
          <cell r="C235" t="str">
            <v>A00</v>
          </cell>
          <cell r="D235" t="str">
            <v>PC_EMP</v>
          </cell>
          <cell r="E235" t="str">
            <v>T</v>
          </cell>
          <cell r="F235" t="str">
            <v>BES</v>
          </cell>
          <cell r="G235" t="str">
            <v>RSE</v>
          </cell>
          <cell r="H235" t="str">
            <v>:</v>
          </cell>
          <cell r="I235" t="str">
            <v>NC</v>
          </cell>
          <cell r="K235" t="str">
            <v>V</v>
          </cell>
          <cell r="L235">
            <v>38628.522905092592</v>
          </cell>
          <cell r="M235" t="str">
            <v>gchateaug</v>
          </cell>
          <cell r="N235">
            <v>38681.683969907404</v>
          </cell>
          <cell r="O235" t="str">
            <v>gchateaug</v>
          </cell>
        </row>
        <row r="236">
          <cell r="A236" t="str">
            <v>2001</v>
          </cell>
          <cell r="B236" t="str">
            <v>HU21</v>
          </cell>
          <cell r="C236" t="str">
            <v>A00</v>
          </cell>
          <cell r="D236" t="str">
            <v>PC_EMP</v>
          </cell>
          <cell r="E236" t="str">
            <v>T</v>
          </cell>
          <cell r="F236" t="str">
            <v>BES</v>
          </cell>
          <cell r="G236" t="str">
            <v>TOTAL</v>
          </cell>
          <cell r="H236" t="str">
            <v>:</v>
          </cell>
          <cell r="I236" t="str">
            <v>NC</v>
          </cell>
          <cell r="K236" t="str">
            <v>V</v>
          </cell>
          <cell r="L236">
            <v>38628.496736111112</v>
          </cell>
          <cell r="M236" t="str">
            <v>gchateaug</v>
          </cell>
          <cell r="N236">
            <v>38680.624444444446</v>
          </cell>
          <cell r="O236" t="str">
            <v>gchateaug</v>
          </cell>
        </row>
        <row r="237">
          <cell r="A237" t="str">
            <v>2001</v>
          </cell>
          <cell r="B237" t="str">
            <v>HU21</v>
          </cell>
          <cell r="C237" t="str">
            <v>A00</v>
          </cell>
          <cell r="D237" t="str">
            <v>PC_EMP</v>
          </cell>
          <cell r="E237" t="str">
            <v>T</v>
          </cell>
          <cell r="F237" t="str">
            <v>BES</v>
          </cell>
          <cell r="G237" t="str">
            <v>RSE</v>
          </cell>
          <cell r="H237" t="str">
            <v>:</v>
          </cell>
          <cell r="I237" t="str">
            <v>NC</v>
          </cell>
          <cell r="K237" t="str">
            <v>V</v>
          </cell>
          <cell r="L237">
            <v>38628.496736111112</v>
          </cell>
          <cell r="M237" t="str">
            <v>gchateaug</v>
          </cell>
          <cell r="N237">
            <v>38680.624444444446</v>
          </cell>
          <cell r="O237" t="str">
            <v>gchateaug</v>
          </cell>
        </row>
        <row r="238">
          <cell r="A238" t="str">
            <v>2001</v>
          </cell>
          <cell r="B238" t="str">
            <v>HU23</v>
          </cell>
          <cell r="C238" t="str">
            <v>A00</v>
          </cell>
          <cell r="D238" t="str">
            <v>PC_EMP</v>
          </cell>
          <cell r="E238" t="str">
            <v>T</v>
          </cell>
          <cell r="F238" t="str">
            <v>TOTAL</v>
          </cell>
          <cell r="G238" t="str">
            <v>TOTAL</v>
          </cell>
          <cell r="H238" t="str">
            <v>:</v>
          </cell>
          <cell r="I238" t="str">
            <v>NC</v>
          </cell>
          <cell r="K238" t="str">
            <v>V</v>
          </cell>
          <cell r="L238">
            <v>38628.496736111112</v>
          </cell>
          <cell r="M238" t="str">
            <v>gchateaug</v>
          </cell>
          <cell r="N238">
            <v>38680.624444444446</v>
          </cell>
          <cell r="O238" t="str">
            <v>gchateaug</v>
          </cell>
        </row>
        <row r="239">
          <cell r="A239" t="str">
            <v>2001</v>
          </cell>
          <cell r="B239" t="str">
            <v>HU23</v>
          </cell>
          <cell r="C239" t="str">
            <v>A00</v>
          </cell>
          <cell r="D239" t="str">
            <v>PC_EMP</v>
          </cell>
          <cell r="E239" t="str">
            <v>T</v>
          </cell>
          <cell r="F239" t="str">
            <v>TOTAL</v>
          </cell>
          <cell r="G239" t="str">
            <v>RSE</v>
          </cell>
          <cell r="H239" t="str">
            <v>:</v>
          </cell>
          <cell r="I239" t="str">
            <v>NC</v>
          </cell>
          <cell r="K239" t="str">
            <v>V</v>
          </cell>
          <cell r="L239">
            <v>38628.496736111112</v>
          </cell>
          <cell r="M239" t="str">
            <v>gchateaug</v>
          </cell>
          <cell r="N239">
            <v>38680.624444444446</v>
          </cell>
          <cell r="O239" t="str">
            <v>gchateaug</v>
          </cell>
        </row>
        <row r="240">
          <cell r="A240" t="str">
            <v>2003</v>
          </cell>
          <cell r="B240" t="str">
            <v>CZ0</v>
          </cell>
          <cell r="C240" t="str">
            <v>A00</v>
          </cell>
          <cell r="D240" t="str">
            <v>PC_EMP</v>
          </cell>
          <cell r="E240" t="str">
            <v>T</v>
          </cell>
          <cell r="F240" t="str">
            <v>TOTAL</v>
          </cell>
          <cell r="G240" t="str">
            <v>RSE</v>
          </cell>
          <cell r="I240" t="str">
            <v>MS</v>
          </cell>
          <cell r="K240" t="str">
            <v>V</v>
          </cell>
          <cell r="L240">
            <v>38628.496747685182</v>
          </cell>
          <cell r="M240" t="str">
            <v>gchateaug</v>
          </cell>
          <cell r="N240">
            <v>38681.684490740743</v>
          </cell>
          <cell r="O240" t="str">
            <v>gchateaug</v>
          </cell>
          <cell r="Q240">
            <v>0.67</v>
          </cell>
        </row>
        <row r="241">
          <cell r="A241" t="str">
            <v>2003</v>
          </cell>
          <cell r="B241" t="str">
            <v>CZ0</v>
          </cell>
          <cell r="C241" t="str">
            <v>A00</v>
          </cell>
          <cell r="D241" t="str">
            <v>PC_EMP</v>
          </cell>
          <cell r="E241" t="str">
            <v>T</v>
          </cell>
          <cell r="F241" t="str">
            <v>TOTAL</v>
          </cell>
          <cell r="G241" t="str">
            <v>TOTAL</v>
          </cell>
          <cell r="I241" t="str">
            <v>MS</v>
          </cell>
          <cell r="K241" t="str">
            <v>V</v>
          </cell>
          <cell r="L241">
            <v>38628.496747685182</v>
          </cell>
          <cell r="M241" t="str">
            <v>gchateaug</v>
          </cell>
          <cell r="N241">
            <v>38681.684490740743</v>
          </cell>
          <cell r="O241" t="str">
            <v>gchateaug</v>
          </cell>
          <cell r="Q241">
            <v>1.18</v>
          </cell>
        </row>
        <row r="242">
          <cell r="A242" t="str">
            <v>2003</v>
          </cell>
          <cell r="B242" t="str">
            <v>CY0</v>
          </cell>
          <cell r="C242" t="str">
            <v>A00</v>
          </cell>
          <cell r="D242" t="str">
            <v>PC_EMP</v>
          </cell>
          <cell r="E242" t="str">
            <v>T</v>
          </cell>
          <cell r="F242" t="str">
            <v>BES</v>
          </cell>
          <cell r="G242" t="str">
            <v>RSE</v>
          </cell>
          <cell r="I242" t="str">
            <v>MS</v>
          </cell>
          <cell r="K242" t="str">
            <v>V</v>
          </cell>
          <cell r="L242">
            <v>38628.496747685182</v>
          </cell>
          <cell r="M242" t="str">
            <v>gchateaug</v>
          </cell>
          <cell r="N242">
            <v>38681.684490740743</v>
          </cell>
          <cell r="O242" t="str">
            <v>gchateaug</v>
          </cell>
          <cell r="Q242">
            <v>0.08</v>
          </cell>
        </row>
        <row r="243">
          <cell r="A243" t="str">
            <v>2003</v>
          </cell>
          <cell r="B243" t="str">
            <v>CY0</v>
          </cell>
          <cell r="C243" t="str">
            <v>A00</v>
          </cell>
          <cell r="D243" t="str">
            <v>PC_EMP</v>
          </cell>
          <cell r="E243" t="str">
            <v>T</v>
          </cell>
          <cell r="F243" t="str">
            <v>BES</v>
          </cell>
          <cell r="G243" t="str">
            <v>TOTAL</v>
          </cell>
          <cell r="I243" t="str">
            <v>MS</v>
          </cell>
          <cell r="K243" t="str">
            <v>V</v>
          </cell>
          <cell r="L243">
            <v>38628.496747685182</v>
          </cell>
          <cell r="M243" t="str">
            <v>gchateaug</v>
          </cell>
          <cell r="N243">
            <v>38681.684490740743</v>
          </cell>
          <cell r="O243" t="str">
            <v>gchateaug</v>
          </cell>
          <cell r="Q243">
            <v>0.17</v>
          </cell>
        </row>
        <row r="244">
          <cell r="A244" t="str">
            <v>2003</v>
          </cell>
          <cell r="B244" t="str">
            <v>CY0</v>
          </cell>
          <cell r="C244" t="str">
            <v>A00</v>
          </cell>
          <cell r="D244" t="str">
            <v>PC_EMP</v>
          </cell>
          <cell r="E244" t="str">
            <v>T</v>
          </cell>
          <cell r="F244" t="str">
            <v>TOTAL</v>
          </cell>
          <cell r="G244" t="str">
            <v>RSE</v>
          </cell>
          <cell r="I244" t="str">
            <v>MS</v>
          </cell>
          <cell r="K244" t="str">
            <v>V</v>
          </cell>
          <cell r="L244">
            <v>38628.496747685182</v>
          </cell>
          <cell r="M244" t="str">
            <v>gchateaug</v>
          </cell>
          <cell r="N244">
            <v>38681.684490740743</v>
          </cell>
          <cell r="O244" t="str">
            <v>gchateaug</v>
          </cell>
          <cell r="Q244">
            <v>0.33</v>
          </cell>
        </row>
        <row r="245">
          <cell r="A245" t="str">
            <v>2003</v>
          </cell>
          <cell r="B245" t="str">
            <v>CY0</v>
          </cell>
          <cell r="C245" t="str">
            <v>A00</v>
          </cell>
          <cell r="D245" t="str">
            <v>PC_EMP</v>
          </cell>
          <cell r="E245" t="str">
            <v>T</v>
          </cell>
          <cell r="F245" t="str">
            <v>TOTAL</v>
          </cell>
          <cell r="G245" t="str">
            <v>TOTAL</v>
          </cell>
          <cell r="I245" t="str">
            <v>MS</v>
          </cell>
          <cell r="K245" t="str">
            <v>V</v>
          </cell>
          <cell r="L245">
            <v>38628.496747685182</v>
          </cell>
          <cell r="M245" t="str">
            <v>gchateaug</v>
          </cell>
          <cell r="N245">
            <v>38681.684490740743</v>
          </cell>
          <cell r="O245" t="str">
            <v>gchateaug</v>
          </cell>
          <cell r="Q245">
            <v>0.64</v>
          </cell>
        </row>
        <row r="246">
          <cell r="A246" t="str">
            <v>2003</v>
          </cell>
          <cell r="B246" t="str">
            <v>BG11</v>
          </cell>
          <cell r="C246" t="str">
            <v>A00</v>
          </cell>
          <cell r="D246" t="str">
            <v>PC_EMP</v>
          </cell>
          <cell r="E246" t="str">
            <v>T</v>
          </cell>
          <cell r="F246" t="str">
            <v>BES</v>
          </cell>
          <cell r="G246" t="str">
            <v>RSE</v>
          </cell>
          <cell r="I246" t="str">
            <v>MS</v>
          </cell>
          <cell r="K246" t="str">
            <v>V</v>
          </cell>
          <cell r="L246">
            <v>38628.496747685182</v>
          </cell>
          <cell r="M246" t="str">
            <v>gchateaug</v>
          </cell>
          <cell r="N246">
            <v>38680.624432870369</v>
          </cell>
          <cell r="O246" t="str">
            <v>gchateaug</v>
          </cell>
          <cell r="Q246">
            <v>0</v>
          </cell>
        </row>
        <row r="247">
          <cell r="A247" t="str">
            <v>2003</v>
          </cell>
          <cell r="B247" t="str">
            <v>FR53</v>
          </cell>
          <cell r="C247" t="str">
            <v>A00</v>
          </cell>
          <cell r="D247" t="str">
            <v>PC_EMP</v>
          </cell>
          <cell r="E247" t="str">
            <v>T</v>
          </cell>
          <cell r="F247" t="str">
            <v>TOTAL</v>
          </cell>
          <cell r="G247" t="str">
            <v>TOTAL</v>
          </cell>
          <cell r="H247" t="str">
            <v>:</v>
          </cell>
          <cell r="I247" t="str">
            <v>MS</v>
          </cell>
          <cell r="K247" t="str">
            <v>V</v>
          </cell>
          <cell r="L247">
            <v>38628.496747685182</v>
          </cell>
          <cell r="M247" t="str">
            <v>gchateaug</v>
          </cell>
          <cell r="N247">
            <v>38680.624432870369</v>
          </cell>
          <cell r="O247" t="str">
            <v>gchateaug</v>
          </cell>
        </row>
        <row r="248">
          <cell r="A248" t="str">
            <v>2003</v>
          </cell>
          <cell r="B248" t="str">
            <v>FR5</v>
          </cell>
          <cell r="C248" t="str">
            <v>A00</v>
          </cell>
          <cell r="D248" t="str">
            <v>PC_EMP</v>
          </cell>
          <cell r="E248" t="str">
            <v>T</v>
          </cell>
          <cell r="F248" t="str">
            <v>BES</v>
          </cell>
          <cell r="G248" t="str">
            <v>RSE</v>
          </cell>
          <cell r="H248" t="str">
            <v>:</v>
          </cell>
          <cell r="I248" t="str">
            <v>MS</v>
          </cell>
          <cell r="K248" t="str">
            <v>V</v>
          </cell>
          <cell r="L248">
            <v>38628.496747685182</v>
          </cell>
          <cell r="M248" t="str">
            <v>gchateaug</v>
          </cell>
          <cell r="N248">
            <v>38680.624432870369</v>
          </cell>
          <cell r="O248" t="str">
            <v>gchateaug</v>
          </cell>
        </row>
        <row r="249">
          <cell r="A249" t="str">
            <v>2003</v>
          </cell>
          <cell r="B249" t="str">
            <v>FR5</v>
          </cell>
          <cell r="C249" t="str">
            <v>A00</v>
          </cell>
          <cell r="D249" t="str">
            <v>PC_EMP</v>
          </cell>
          <cell r="E249" t="str">
            <v>T</v>
          </cell>
          <cell r="F249" t="str">
            <v>BES</v>
          </cell>
          <cell r="G249" t="str">
            <v>TOTAL</v>
          </cell>
          <cell r="H249" t="str">
            <v>:</v>
          </cell>
          <cell r="I249" t="str">
            <v>MS</v>
          </cell>
          <cell r="K249" t="str">
            <v>V</v>
          </cell>
          <cell r="L249">
            <v>38628.496747685182</v>
          </cell>
          <cell r="M249" t="str">
            <v>gchateaug</v>
          </cell>
          <cell r="N249">
            <v>38680.624432870369</v>
          </cell>
          <cell r="O249" t="str">
            <v>gchateaug</v>
          </cell>
        </row>
        <row r="250">
          <cell r="A250" t="str">
            <v>2003</v>
          </cell>
          <cell r="B250" t="str">
            <v>FR5</v>
          </cell>
          <cell r="C250" t="str">
            <v>A00</v>
          </cell>
          <cell r="D250" t="str">
            <v>PC_EMP</v>
          </cell>
          <cell r="E250" t="str">
            <v>T</v>
          </cell>
          <cell r="F250" t="str">
            <v>TOTAL</v>
          </cell>
          <cell r="G250" t="str">
            <v>RSE</v>
          </cell>
          <cell r="H250" t="str">
            <v>:</v>
          </cell>
          <cell r="I250" t="str">
            <v>MS</v>
          </cell>
          <cell r="K250" t="str">
            <v>V</v>
          </cell>
          <cell r="L250">
            <v>38628.496747685182</v>
          </cell>
          <cell r="M250" t="str">
            <v>gchateaug</v>
          </cell>
          <cell r="N250">
            <v>38680.624432870369</v>
          </cell>
          <cell r="O250" t="str">
            <v>gchateaug</v>
          </cell>
        </row>
        <row r="251">
          <cell r="A251" t="str">
            <v>2003</v>
          </cell>
          <cell r="B251" t="str">
            <v>FR5</v>
          </cell>
          <cell r="C251" t="str">
            <v>A00</v>
          </cell>
          <cell r="D251" t="str">
            <v>PC_EMP</v>
          </cell>
          <cell r="E251" t="str">
            <v>T</v>
          </cell>
          <cell r="F251" t="str">
            <v>TOTAL</v>
          </cell>
          <cell r="G251" t="str">
            <v>TOTAL</v>
          </cell>
          <cell r="H251" t="str">
            <v>:</v>
          </cell>
          <cell r="I251" t="str">
            <v>MS</v>
          </cell>
          <cell r="K251" t="str">
            <v>V</v>
          </cell>
          <cell r="L251">
            <v>38628.496747685182</v>
          </cell>
          <cell r="M251" t="str">
            <v>gchateaug</v>
          </cell>
          <cell r="N251">
            <v>38680.624432870369</v>
          </cell>
          <cell r="O251" t="str">
            <v>gchateaug</v>
          </cell>
        </row>
        <row r="252">
          <cell r="A252" t="str">
            <v>2003</v>
          </cell>
          <cell r="B252" t="str">
            <v>FR4</v>
          </cell>
          <cell r="C252" t="str">
            <v>A00</v>
          </cell>
          <cell r="D252" t="str">
            <v>PC_EMP</v>
          </cell>
          <cell r="E252" t="str">
            <v>T</v>
          </cell>
          <cell r="F252" t="str">
            <v>BES</v>
          </cell>
          <cell r="G252" t="str">
            <v>RSE</v>
          </cell>
          <cell r="H252" t="str">
            <v>:</v>
          </cell>
          <cell r="I252" t="str">
            <v>MS</v>
          </cell>
          <cell r="K252" t="str">
            <v>V</v>
          </cell>
          <cell r="L252">
            <v>38628.496747685182</v>
          </cell>
          <cell r="M252" t="str">
            <v>gchateaug</v>
          </cell>
          <cell r="N252">
            <v>38680.624432870369</v>
          </cell>
          <cell r="O252" t="str">
            <v>gchateaug</v>
          </cell>
        </row>
        <row r="253">
          <cell r="A253" t="str">
            <v>2003</v>
          </cell>
          <cell r="B253" t="str">
            <v>FR4</v>
          </cell>
          <cell r="C253" t="str">
            <v>A00</v>
          </cell>
          <cell r="D253" t="str">
            <v>PC_EMP</v>
          </cell>
          <cell r="E253" t="str">
            <v>T</v>
          </cell>
          <cell r="F253" t="str">
            <v>BES</v>
          </cell>
          <cell r="G253" t="str">
            <v>TOTAL</v>
          </cell>
          <cell r="H253" t="str">
            <v>:</v>
          </cell>
          <cell r="I253" t="str">
            <v>MS</v>
          </cell>
          <cell r="K253" t="str">
            <v>V</v>
          </cell>
          <cell r="L253">
            <v>38628.496747685182</v>
          </cell>
          <cell r="M253" t="str">
            <v>gchateaug</v>
          </cell>
          <cell r="N253">
            <v>38680.624432870369</v>
          </cell>
          <cell r="O253" t="str">
            <v>gchateaug</v>
          </cell>
        </row>
        <row r="254">
          <cell r="A254" t="str">
            <v>2003</v>
          </cell>
          <cell r="B254" t="str">
            <v>FR4</v>
          </cell>
          <cell r="C254" t="str">
            <v>A00</v>
          </cell>
          <cell r="D254" t="str">
            <v>PC_EMP</v>
          </cell>
          <cell r="E254" t="str">
            <v>T</v>
          </cell>
          <cell r="F254" t="str">
            <v>TOTAL</v>
          </cell>
          <cell r="G254" t="str">
            <v>RSE</v>
          </cell>
          <cell r="H254" t="str">
            <v>:</v>
          </cell>
          <cell r="I254" t="str">
            <v>MS</v>
          </cell>
          <cell r="K254" t="str">
            <v>V</v>
          </cell>
          <cell r="L254">
            <v>38628.496747685182</v>
          </cell>
          <cell r="M254" t="str">
            <v>gchateaug</v>
          </cell>
          <cell r="N254">
            <v>38680.624432870369</v>
          </cell>
          <cell r="O254" t="str">
            <v>gchateaug</v>
          </cell>
        </row>
        <row r="255">
          <cell r="A255" t="str">
            <v>2003</v>
          </cell>
          <cell r="B255" t="str">
            <v>FR4</v>
          </cell>
          <cell r="C255" t="str">
            <v>A00</v>
          </cell>
          <cell r="D255" t="str">
            <v>PC_EMP</v>
          </cell>
          <cell r="E255" t="str">
            <v>T</v>
          </cell>
          <cell r="F255" t="str">
            <v>TOTAL</v>
          </cell>
          <cell r="G255" t="str">
            <v>TOTAL</v>
          </cell>
          <cell r="H255" t="str">
            <v>:</v>
          </cell>
          <cell r="I255" t="str">
            <v>MS</v>
          </cell>
          <cell r="K255" t="str">
            <v>V</v>
          </cell>
          <cell r="L255">
            <v>38628.496747685182</v>
          </cell>
          <cell r="M255" t="str">
            <v>gchateaug</v>
          </cell>
          <cell r="N255">
            <v>38680.624432870369</v>
          </cell>
          <cell r="O255" t="str">
            <v>gchateaug</v>
          </cell>
        </row>
        <row r="256">
          <cell r="A256" t="str">
            <v>2003</v>
          </cell>
          <cell r="B256" t="str">
            <v>FR30</v>
          </cell>
          <cell r="C256" t="str">
            <v>A00</v>
          </cell>
          <cell r="D256" t="str">
            <v>PC_EMP</v>
          </cell>
          <cell r="E256" t="str">
            <v>T</v>
          </cell>
          <cell r="F256" t="str">
            <v>BES</v>
          </cell>
          <cell r="G256" t="str">
            <v>RSE</v>
          </cell>
          <cell r="H256" t="str">
            <v>:</v>
          </cell>
          <cell r="I256" t="str">
            <v>MS</v>
          </cell>
          <cell r="K256" t="str">
            <v>V</v>
          </cell>
          <cell r="L256">
            <v>38628.496747685182</v>
          </cell>
          <cell r="M256" t="str">
            <v>gchateaug</v>
          </cell>
          <cell r="N256">
            <v>38680.624432870369</v>
          </cell>
          <cell r="O256" t="str">
            <v>gchateaug</v>
          </cell>
        </row>
        <row r="257">
          <cell r="A257" t="str">
            <v>2003</v>
          </cell>
          <cell r="B257" t="str">
            <v>FR30</v>
          </cell>
          <cell r="C257" t="str">
            <v>A00</v>
          </cell>
          <cell r="D257" t="str">
            <v>PC_EMP</v>
          </cell>
          <cell r="E257" t="str">
            <v>T</v>
          </cell>
          <cell r="F257" t="str">
            <v>BES</v>
          </cell>
          <cell r="G257" t="str">
            <v>TOTAL</v>
          </cell>
          <cell r="H257" t="str">
            <v>:</v>
          </cell>
          <cell r="I257" t="str">
            <v>MS</v>
          </cell>
          <cell r="K257" t="str">
            <v>V</v>
          </cell>
          <cell r="L257">
            <v>38628.496747685182</v>
          </cell>
          <cell r="M257" t="str">
            <v>gchateaug</v>
          </cell>
          <cell r="N257">
            <v>38680.624432870369</v>
          </cell>
          <cell r="O257" t="str">
            <v>gchateaug</v>
          </cell>
        </row>
        <row r="258">
          <cell r="A258" t="str">
            <v>2003</v>
          </cell>
          <cell r="B258" t="str">
            <v>FR30</v>
          </cell>
          <cell r="C258" t="str">
            <v>A00</v>
          </cell>
          <cell r="D258" t="str">
            <v>PC_EMP</v>
          </cell>
          <cell r="E258" t="str">
            <v>T</v>
          </cell>
          <cell r="F258" t="str">
            <v>TOTAL</v>
          </cell>
          <cell r="G258" t="str">
            <v>RSE</v>
          </cell>
          <cell r="H258" t="str">
            <v>:</v>
          </cell>
          <cell r="I258" t="str">
            <v>MS</v>
          </cell>
          <cell r="K258" t="str">
            <v>V</v>
          </cell>
          <cell r="L258">
            <v>38628.496747685182</v>
          </cell>
          <cell r="M258" t="str">
            <v>gchateaug</v>
          </cell>
          <cell r="N258">
            <v>38680.624432870369</v>
          </cell>
          <cell r="O258" t="str">
            <v>gchateaug</v>
          </cell>
        </row>
        <row r="259">
          <cell r="A259" t="str">
            <v>2003</v>
          </cell>
          <cell r="B259" t="str">
            <v>FR30</v>
          </cell>
          <cell r="C259" t="str">
            <v>A00</v>
          </cell>
          <cell r="D259" t="str">
            <v>PC_EMP</v>
          </cell>
          <cell r="E259" t="str">
            <v>T</v>
          </cell>
          <cell r="F259" t="str">
            <v>TOTAL</v>
          </cell>
          <cell r="G259" t="str">
            <v>TOTAL</v>
          </cell>
          <cell r="H259" t="str">
            <v>:</v>
          </cell>
          <cell r="I259" t="str">
            <v>MS</v>
          </cell>
          <cell r="K259" t="str">
            <v>V</v>
          </cell>
          <cell r="L259">
            <v>38628.496747685182</v>
          </cell>
          <cell r="M259" t="str">
            <v>gchateaug</v>
          </cell>
          <cell r="N259">
            <v>38680.624432870369</v>
          </cell>
          <cell r="O259" t="str">
            <v>gchateaug</v>
          </cell>
        </row>
        <row r="260">
          <cell r="A260" t="str">
            <v>2003</v>
          </cell>
          <cell r="B260" t="str">
            <v>FR26</v>
          </cell>
          <cell r="C260" t="str">
            <v>A00</v>
          </cell>
          <cell r="D260" t="str">
            <v>PC_EMP</v>
          </cell>
          <cell r="E260" t="str">
            <v>T</v>
          </cell>
          <cell r="F260" t="str">
            <v>BES</v>
          </cell>
          <cell r="G260" t="str">
            <v>RSE</v>
          </cell>
          <cell r="H260" t="str">
            <v>:</v>
          </cell>
          <cell r="I260" t="str">
            <v>MS</v>
          </cell>
          <cell r="K260" t="str">
            <v>V</v>
          </cell>
          <cell r="L260">
            <v>38628.496747685182</v>
          </cell>
          <cell r="M260" t="str">
            <v>gchateaug</v>
          </cell>
          <cell r="N260">
            <v>38680.624432870369</v>
          </cell>
          <cell r="O260" t="str">
            <v>gchateaug</v>
          </cell>
        </row>
        <row r="261">
          <cell r="A261" t="str">
            <v>2003</v>
          </cell>
          <cell r="B261" t="str">
            <v>FR26</v>
          </cell>
          <cell r="C261" t="str">
            <v>A00</v>
          </cell>
          <cell r="D261" t="str">
            <v>PC_EMP</v>
          </cell>
          <cell r="E261" t="str">
            <v>T</v>
          </cell>
          <cell r="F261" t="str">
            <v>BES</v>
          </cell>
          <cell r="G261" t="str">
            <v>TOTAL</v>
          </cell>
          <cell r="H261" t="str">
            <v>:</v>
          </cell>
          <cell r="I261" t="str">
            <v>MS</v>
          </cell>
          <cell r="K261" t="str">
            <v>V</v>
          </cell>
          <cell r="L261">
            <v>38628.496747685182</v>
          </cell>
          <cell r="M261" t="str">
            <v>gchateaug</v>
          </cell>
          <cell r="N261">
            <v>38680.624432870369</v>
          </cell>
          <cell r="O261" t="str">
            <v>gchateaug</v>
          </cell>
        </row>
        <row r="262">
          <cell r="A262" t="str">
            <v>2003</v>
          </cell>
          <cell r="B262" t="str">
            <v>FR26</v>
          </cell>
          <cell r="C262" t="str">
            <v>A00</v>
          </cell>
          <cell r="D262" t="str">
            <v>PC_EMP</v>
          </cell>
          <cell r="E262" t="str">
            <v>T</v>
          </cell>
          <cell r="F262" t="str">
            <v>TOTAL</v>
          </cell>
          <cell r="G262" t="str">
            <v>RSE</v>
          </cell>
          <cell r="H262" t="str">
            <v>:</v>
          </cell>
          <cell r="I262" t="str">
            <v>MS</v>
          </cell>
          <cell r="K262" t="str">
            <v>V</v>
          </cell>
          <cell r="L262">
            <v>38628.496747685182</v>
          </cell>
          <cell r="M262" t="str">
            <v>gchateaug</v>
          </cell>
          <cell r="N262">
            <v>38680.624432870369</v>
          </cell>
          <cell r="O262" t="str">
            <v>gchateaug</v>
          </cell>
        </row>
        <row r="263">
          <cell r="A263" t="str">
            <v>2003</v>
          </cell>
          <cell r="B263" t="str">
            <v>FR26</v>
          </cell>
          <cell r="C263" t="str">
            <v>A00</v>
          </cell>
          <cell r="D263" t="str">
            <v>PC_EMP</v>
          </cell>
          <cell r="E263" t="str">
            <v>T</v>
          </cell>
          <cell r="F263" t="str">
            <v>TOTAL</v>
          </cell>
          <cell r="G263" t="str">
            <v>TOTAL</v>
          </cell>
          <cell r="H263" t="str">
            <v>:</v>
          </cell>
          <cell r="I263" t="str">
            <v>MS</v>
          </cell>
          <cell r="K263" t="str">
            <v>V</v>
          </cell>
          <cell r="L263">
            <v>38628.496747685182</v>
          </cell>
          <cell r="M263" t="str">
            <v>gchateaug</v>
          </cell>
          <cell r="N263">
            <v>38680.624432870369</v>
          </cell>
          <cell r="O263" t="str">
            <v>gchateaug</v>
          </cell>
        </row>
        <row r="264">
          <cell r="A264" t="str">
            <v>2003</v>
          </cell>
          <cell r="B264" t="str">
            <v>FR24</v>
          </cell>
          <cell r="C264" t="str">
            <v>A00</v>
          </cell>
          <cell r="D264" t="str">
            <v>PC_EMP</v>
          </cell>
          <cell r="E264" t="str">
            <v>T</v>
          </cell>
          <cell r="F264" t="str">
            <v>BES</v>
          </cell>
          <cell r="G264" t="str">
            <v>RSE</v>
          </cell>
          <cell r="H264" t="str">
            <v>:</v>
          </cell>
          <cell r="I264" t="str">
            <v>MS</v>
          </cell>
          <cell r="K264" t="str">
            <v>V</v>
          </cell>
          <cell r="L264">
            <v>38628.496747685182</v>
          </cell>
          <cell r="M264" t="str">
            <v>gchateaug</v>
          </cell>
          <cell r="N264">
            <v>38680.624432870369</v>
          </cell>
          <cell r="O264" t="str">
            <v>gchateaug</v>
          </cell>
        </row>
        <row r="265">
          <cell r="A265" t="str">
            <v>2003</v>
          </cell>
          <cell r="B265" t="str">
            <v>FR24</v>
          </cell>
          <cell r="C265" t="str">
            <v>A00</v>
          </cell>
          <cell r="D265" t="str">
            <v>PC_EMP</v>
          </cell>
          <cell r="E265" t="str">
            <v>T</v>
          </cell>
          <cell r="F265" t="str">
            <v>BES</v>
          </cell>
          <cell r="G265" t="str">
            <v>TOTAL</v>
          </cell>
          <cell r="H265" t="str">
            <v>:</v>
          </cell>
          <cell r="I265" t="str">
            <v>MS</v>
          </cell>
          <cell r="K265" t="str">
            <v>V</v>
          </cell>
          <cell r="L265">
            <v>38628.496747685182</v>
          </cell>
          <cell r="M265" t="str">
            <v>gchateaug</v>
          </cell>
          <cell r="N265">
            <v>38680.624432870369</v>
          </cell>
          <cell r="O265" t="str">
            <v>gchateaug</v>
          </cell>
        </row>
        <row r="266">
          <cell r="A266" t="str">
            <v>2003</v>
          </cell>
          <cell r="B266" t="str">
            <v>FR24</v>
          </cell>
          <cell r="C266" t="str">
            <v>A00</v>
          </cell>
          <cell r="D266" t="str">
            <v>PC_EMP</v>
          </cell>
          <cell r="E266" t="str">
            <v>T</v>
          </cell>
          <cell r="F266" t="str">
            <v>TOTAL</v>
          </cell>
          <cell r="G266" t="str">
            <v>RSE</v>
          </cell>
          <cell r="H266" t="str">
            <v>:</v>
          </cell>
          <cell r="I266" t="str">
            <v>MS</v>
          </cell>
          <cell r="K266" t="str">
            <v>V</v>
          </cell>
          <cell r="L266">
            <v>38628.496747685182</v>
          </cell>
          <cell r="M266" t="str">
            <v>gchateaug</v>
          </cell>
          <cell r="N266">
            <v>38680.624432870369</v>
          </cell>
          <cell r="O266" t="str">
            <v>gchateaug</v>
          </cell>
        </row>
        <row r="267">
          <cell r="A267" t="str">
            <v>2003</v>
          </cell>
          <cell r="B267" t="str">
            <v>FR24</v>
          </cell>
          <cell r="C267" t="str">
            <v>A00</v>
          </cell>
          <cell r="D267" t="str">
            <v>PC_EMP</v>
          </cell>
          <cell r="E267" t="str">
            <v>T</v>
          </cell>
          <cell r="F267" t="str">
            <v>TOTAL</v>
          </cell>
          <cell r="G267" t="str">
            <v>TOTAL</v>
          </cell>
          <cell r="H267" t="str">
            <v>:</v>
          </cell>
          <cell r="I267" t="str">
            <v>MS</v>
          </cell>
          <cell r="K267" t="str">
            <v>V</v>
          </cell>
          <cell r="L267">
            <v>38628.496747685182</v>
          </cell>
          <cell r="M267" t="str">
            <v>gchateaug</v>
          </cell>
          <cell r="N267">
            <v>38680.624432870369</v>
          </cell>
          <cell r="O267" t="str">
            <v>gchateaug</v>
          </cell>
        </row>
        <row r="268">
          <cell r="A268" t="str">
            <v>2003</v>
          </cell>
          <cell r="B268" t="str">
            <v>FR23</v>
          </cell>
          <cell r="C268" t="str">
            <v>A00</v>
          </cell>
          <cell r="D268" t="str">
            <v>PC_EMP</v>
          </cell>
          <cell r="E268" t="str">
            <v>T</v>
          </cell>
          <cell r="F268" t="str">
            <v>BES</v>
          </cell>
          <cell r="G268" t="str">
            <v>RSE</v>
          </cell>
          <cell r="H268" t="str">
            <v>:</v>
          </cell>
          <cell r="I268" t="str">
            <v>MS</v>
          </cell>
          <cell r="K268" t="str">
            <v>V</v>
          </cell>
          <cell r="L268">
            <v>38628.496747685182</v>
          </cell>
          <cell r="M268" t="str">
            <v>gchateaug</v>
          </cell>
          <cell r="N268">
            <v>38680.624432870369</v>
          </cell>
          <cell r="O268" t="str">
            <v>gchateaug</v>
          </cell>
        </row>
        <row r="269">
          <cell r="A269" t="str">
            <v>2003</v>
          </cell>
          <cell r="B269" t="str">
            <v>FR23</v>
          </cell>
          <cell r="C269" t="str">
            <v>A00</v>
          </cell>
          <cell r="D269" t="str">
            <v>PC_EMP</v>
          </cell>
          <cell r="E269" t="str">
            <v>T</v>
          </cell>
          <cell r="F269" t="str">
            <v>BES</v>
          </cell>
          <cell r="G269" t="str">
            <v>TOTAL</v>
          </cell>
          <cell r="H269" t="str">
            <v>:</v>
          </cell>
          <cell r="I269" t="str">
            <v>MS</v>
          </cell>
          <cell r="K269" t="str">
            <v>V</v>
          </cell>
          <cell r="L269">
            <v>38628.496747685182</v>
          </cell>
          <cell r="M269" t="str">
            <v>gchateaug</v>
          </cell>
          <cell r="N269">
            <v>38680.624432870369</v>
          </cell>
          <cell r="O269" t="str">
            <v>gchateaug</v>
          </cell>
        </row>
        <row r="270">
          <cell r="A270" t="str">
            <v>2003</v>
          </cell>
          <cell r="B270" t="str">
            <v>FR23</v>
          </cell>
          <cell r="C270" t="str">
            <v>A00</v>
          </cell>
          <cell r="D270" t="str">
            <v>PC_EMP</v>
          </cell>
          <cell r="E270" t="str">
            <v>T</v>
          </cell>
          <cell r="F270" t="str">
            <v>TOTAL</v>
          </cell>
          <cell r="G270" t="str">
            <v>RSE</v>
          </cell>
          <cell r="H270" t="str">
            <v>:</v>
          </cell>
          <cell r="I270" t="str">
            <v>MS</v>
          </cell>
          <cell r="K270" t="str">
            <v>V</v>
          </cell>
          <cell r="L270">
            <v>38628.496747685182</v>
          </cell>
          <cell r="M270" t="str">
            <v>gchateaug</v>
          </cell>
          <cell r="N270">
            <v>38680.624432870369</v>
          </cell>
          <cell r="O270" t="str">
            <v>gchateaug</v>
          </cell>
        </row>
        <row r="271">
          <cell r="A271" t="str">
            <v>2003</v>
          </cell>
          <cell r="B271" t="str">
            <v>FR23</v>
          </cell>
          <cell r="C271" t="str">
            <v>A00</v>
          </cell>
          <cell r="D271" t="str">
            <v>PC_EMP</v>
          </cell>
          <cell r="E271" t="str">
            <v>T</v>
          </cell>
          <cell r="F271" t="str">
            <v>TOTAL</v>
          </cell>
          <cell r="G271" t="str">
            <v>TOTAL</v>
          </cell>
          <cell r="H271" t="str">
            <v>:</v>
          </cell>
          <cell r="I271" t="str">
            <v>MS</v>
          </cell>
          <cell r="K271" t="str">
            <v>V</v>
          </cell>
          <cell r="L271">
            <v>38628.496747685182</v>
          </cell>
          <cell r="M271" t="str">
            <v>gchateaug</v>
          </cell>
          <cell r="N271">
            <v>38680.624432870369</v>
          </cell>
          <cell r="O271" t="str">
            <v>gchateaug</v>
          </cell>
        </row>
        <row r="272">
          <cell r="A272" t="str">
            <v>2003</v>
          </cell>
          <cell r="B272" t="str">
            <v>FR21</v>
          </cell>
          <cell r="C272" t="str">
            <v>A00</v>
          </cell>
          <cell r="D272" t="str">
            <v>PC_EMP</v>
          </cell>
          <cell r="E272" t="str">
            <v>T</v>
          </cell>
          <cell r="F272" t="str">
            <v>BES</v>
          </cell>
          <cell r="G272" t="str">
            <v>RSE</v>
          </cell>
          <cell r="H272" t="str">
            <v>:</v>
          </cell>
          <cell r="I272" t="str">
            <v>MS</v>
          </cell>
          <cell r="K272" t="str">
            <v>V</v>
          </cell>
          <cell r="L272">
            <v>38628.496747685182</v>
          </cell>
          <cell r="M272" t="str">
            <v>gchateaug</v>
          </cell>
          <cell r="N272">
            <v>38680.624432870369</v>
          </cell>
          <cell r="O272" t="str">
            <v>gchateaug</v>
          </cell>
        </row>
        <row r="273">
          <cell r="A273" t="str">
            <v>2003</v>
          </cell>
          <cell r="B273" t="str">
            <v>FR21</v>
          </cell>
          <cell r="C273" t="str">
            <v>A00</v>
          </cell>
          <cell r="D273" t="str">
            <v>PC_EMP</v>
          </cell>
          <cell r="E273" t="str">
            <v>T</v>
          </cell>
          <cell r="F273" t="str">
            <v>BES</v>
          </cell>
          <cell r="G273" t="str">
            <v>TOTAL</v>
          </cell>
          <cell r="H273" t="str">
            <v>:</v>
          </cell>
          <cell r="I273" t="str">
            <v>MS</v>
          </cell>
          <cell r="K273" t="str">
            <v>V</v>
          </cell>
          <cell r="L273">
            <v>38628.496747685182</v>
          </cell>
          <cell r="M273" t="str">
            <v>gchateaug</v>
          </cell>
          <cell r="N273">
            <v>38680.624432870369</v>
          </cell>
          <cell r="O273" t="str">
            <v>gchateaug</v>
          </cell>
        </row>
        <row r="274">
          <cell r="A274" t="str">
            <v>2003</v>
          </cell>
          <cell r="B274" t="str">
            <v>FR21</v>
          </cell>
          <cell r="C274" t="str">
            <v>A00</v>
          </cell>
          <cell r="D274" t="str">
            <v>PC_EMP</v>
          </cell>
          <cell r="E274" t="str">
            <v>T</v>
          </cell>
          <cell r="F274" t="str">
            <v>TOTAL</v>
          </cell>
          <cell r="G274" t="str">
            <v>RSE</v>
          </cell>
          <cell r="H274" t="str">
            <v>:</v>
          </cell>
          <cell r="I274" t="str">
            <v>MS</v>
          </cell>
          <cell r="K274" t="str">
            <v>V</v>
          </cell>
          <cell r="L274">
            <v>38628.496747685182</v>
          </cell>
          <cell r="M274" t="str">
            <v>gchateaug</v>
          </cell>
          <cell r="N274">
            <v>38680.624432870369</v>
          </cell>
          <cell r="O274" t="str">
            <v>gchateaug</v>
          </cell>
        </row>
        <row r="275">
          <cell r="A275" t="str">
            <v>2003</v>
          </cell>
          <cell r="B275" t="str">
            <v>FR21</v>
          </cell>
          <cell r="C275" t="str">
            <v>A00</v>
          </cell>
          <cell r="D275" t="str">
            <v>PC_EMP</v>
          </cell>
          <cell r="E275" t="str">
            <v>T</v>
          </cell>
          <cell r="F275" t="str">
            <v>TOTAL</v>
          </cell>
          <cell r="G275" t="str">
            <v>TOTAL</v>
          </cell>
          <cell r="H275" t="str">
            <v>:</v>
          </cell>
          <cell r="I275" t="str">
            <v>MS</v>
          </cell>
          <cell r="K275" t="str">
            <v>V</v>
          </cell>
          <cell r="L275">
            <v>38628.496747685182</v>
          </cell>
          <cell r="M275" t="str">
            <v>gchateaug</v>
          </cell>
          <cell r="N275">
            <v>38680.624432870369</v>
          </cell>
          <cell r="O275" t="str">
            <v>gchateaug</v>
          </cell>
        </row>
        <row r="276">
          <cell r="A276" t="str">
            <v>2003</v>
          </cell>
          <cell r="B276" t="str">
            <v>FR2</v>
          </cell>
          <cell r="C276" t="str">
            <v>A00</v>
          </cell>
          <cell r="D276" t="str">
            <v>PC_EMP</v>
          </cell>
          <cell r="E276" t="str">
            <v>T</v>
          </cell>
          <cell r="F276" t="str">
            <v>BES</v>
          </cell>
          <cell r="G276" t="str">
            <v>RSE</v>
          </cell>
          <cell r="H276" t="str">
            <v>:</v>
          </cell>
          <cell r="I276" t="str">
            <v>MS</v>
          </cell>
          <cell r="K276" t="str">
            <v>V</v>
          </cell>
          <cell r="L276">
            <v>38628.496747685182</v>
          </cell>
          <cell r="M276" t="str">
            <v>gchateaug</v>
          </cell>
          <cell r="N276">
            <v>38680.624432870369</v>
          </cell>
          <cell r="O276" t="str">
            <v>gchateaug</v>
          </cell>
        </row>
        <row r="277">
          <cell r="A277" t="str">
            <v>2003</v>
          </cell>
          <cell r="B277" t="str">
            <v>FR2</v>
          </cell>
          <cell r="C277" t="str">
            <v>A00</v>
          </cell>
          <cell r="D277" t="str">
            <v>PC_EMP</v>
          </cell>
          <cell r="E277" t="str">
            <v>T</v>
          </cell>
          <cell r="F277" t="str">
            <v>BES</v>
          </cell>
          <cell r="G277" t="str">
            <v>TOTAL</v>
          </cell>
          <cell r="H277" t="str">
            <v>:</v>
          </cell>
          <cell r="I277" t="str">
            <v>MS</v>
          </cell>
          <cell r="K277" t="str">
            <v>V</v>
          </cell>
          <cell r="L277">
            <v>38628.496747685182</v>
          </cell>
          <cell r="M277" t="str">
            <v>gchateaug</v>
          </cell>
          <cell r="N277">
            <v>38680.624432870369</v>
          </cell>
          <cell r="O277" t="str">
            <v>gchateaug</v>
          </cell>
        </row>
        <row r="278">
          <cell r="A278" t="str">
            <v>2003</v>
          </cell>
          <cell r="B278" t="str">
            <v>FR2</v>
          </cell>
          <cell r="C278" t="str">
            <v>A00</v>
          </cell>
          <cell r="D278" t="str">
            <v>PC_EMP</v>
          </cell>
          <cell r="E278" t="str">
            <v>T</v>
          </cell>
          <cell r="F278" t="str">
            <v>TOTAL</v>
          </cell>
          <cell r="G278" t="str">
            <v>RSE</v>
          </cell>
          <cell r="H278" t="str">
            <v>:</v>
          </cell>
          <cell r="I278" t="str">
            <v>MS</v>
          </cell>
          <cell r="K278" t="str">
            <v>V</v>
          </cell>
          <cell r="L278">
            <v>38628.496747685182</v>
          </cell>
          <cell r="M278" t="str">
            <v>gchateaug</v>
          </cell>
          <cell r="N278">
            <v>38680.624432870369</v>
          </cell>
          <cell r="O278" t="str">
            <v>gchateaug</v>
          </cell>
        </row>
        <row r="279">
          <cell r="A279" t="str">
            <v>2001</v>
          </cell>
          <cell r="B279" t="str">
            <v>FR26</v>
          </cell>
          <cell r="C279" t="str">
            <v>A00</v>
          </cell>
          <cell r="D279" t="str">
            <v>PC_EMP</v>
          </cell>
          <cell r="E279" t="str">
            <v>T</v>
          </cell>
          <cell r="F279" t="str">
            <v>BES</v>
          </cell>
          <cell r="G279" t="str">
            <v>RSE</v>
          </cell>
          <cell r="I279" t="str">
            <v>NC</v>
          </cell>
          <cell r="J279" t="str">
            <v>; former flag equal "s"</v>
          </cell>
          <cell r="K279" t="str">
            <v>V</v>
          </cell>
          <cell r="L279">
            <v>38628.496759259258</v>
          </cell>
          <cell r="M279" t="str">
            <v>gchateaug</v>
          </cell>
          <cell r="N279">
            <v>38680.624432870369</v>
          </cell>
          <cell r="O279" t="str">
            <v>gchateaug</v>
          </cell>
          <cell r="Q279">
            <v>0.19</v>
          </cell>
        </row>
        <row r="280">
          <cell r="A280" t="str">
            <v>2001</v>
          </cell>
          <cell r="B280" t="str">
            <v>FR26</v>
          </cell>
          <cell r="C280" t="str">
            <v>A00</v>
          </cell>
          <cell r="D280" t="str">
            <v>PC_EMP</v>
          </cell>
          <cell r="E280" t="str">
            <v>T</v>
          </cell>
          <cell r="F280" t="str">
            <v>BES</v>
          </cell>
          <cell r="G280" t="str">
            <v>TOTAL</v>
          </cell>
          <cell r="I280" t="str">
            <v>NC</v>
          </cell>
          <cell r="J280" t="str">
            <v>; former flag equal "s"</v>
          </cell>
          <cell r="K280" t="str">
            <v>V</v>
          </cell>
          <cell r="L280">
            <v>38628.496759259258</v>
          </cell>
          <cell r="M280" t="str">
            <v>gchateaug</v>
          </cell>
          <cell r="N280">
            <v>38680.624432870369</v>
          </cell>
          <cell r="O280" t="str">
            <v>gchateaug</v>
          </cell>
          <cell r="Q280">
            <v>0.51</v>
          </cell>
        </row>
        <row r="281">
          <cell r="A281" t="str">
            <v>2001</v>
          </cell>
          <cell r="B281" t="str">
            <v>FR26</v>
          </cell>
          <cell r="C281" t="str">
            <v>A00</v>
          </cell>
          <cell r="D281" t="str">
            <v>PC_EMP</v>
          </cell>
          <cell r="E281" t="str">
            <v>T</v>
          </cell>
          <cell r="F281" t="str">
            <v>TOTAL</v>
          </cell>
          <cell r="G281" t="str">
            <v>RSE</v>
          </cell>
          <cell r="I281" t="str">
            <v>NC</v>
          </cell>
          <cell r="J281" t="str">
            <v>; former flag equal "s"</v>
          </cell>
          <cell r="K281" t="str">
            <v>V</v>
          </cell>
          <cell r="L281">
            <v>38628.496759259258</v>
          </cell>
          <cell r="M281" t="str">
            <v>gchateaug</v>
          </cell>
          <cell r="N281">
            <v>38680.624432870369</v>
          </cell>
          <cell r="O281" t="str">
            <v>gchateaug</v>
          </cell>
          <cell r="Q281">
            <v>0.48</v>
          </cell>
        </row>
        <row r="282">
          <cell r="A282" t="str">
            <v>2001</v>
          </cell>
          <cell r="B282" t="str">
            <v>FR26</v>
          </cell>
          <cell r="C282" t="str">
            <v>A00</v>
          </cell>
          <cell r="D282" t="str">
            <v>PC_EMP</v>
          </cell>
          <cell r="E282" t="str">
            <v>T</v>
          </cell>
          <cell r="F282" t="str">
            <v>TOTAL</v>
          </cell>
          <cell r="G282" t="str">
            <v>TOTAL</v>
          </cell>
          <cell r="I282" t="str">
            <v>NC</v>
          </cell>
          <cell r="J282" t="str">
            <v>; former flag equal "s"</v>
          </cell>
          <cell r="K282" t="str">
            <v>V</v>
          </cell>
          <cell r="L282">
            <v>38628.496759259258</v>
          </cell>
          <cell r="M282" t="str">
            <v>gchateaug</v>
          </cell>
          <cell r="N282">
            <v>38680.624432870369</v>
          </cell>
          <cell r="O282" t="str">
            <v>gchateaug</v>
          </cell>
          <cell r="Q282">
            <v>0.96</v>
          </cell>
        </row>
        <row r="283">
          <cell r="A283" t="str">
            <v>2001</v>
          </cell>
          <cell r="B283" t="str">
            <v>FR25</v>
          </cell>
          <cell r="C283" t="str">
            <v>A00</v>
          </cell>
          <cell r="D283" t="str">
            <v>PC_EMP</v>
          </cell>
          <cell r="E283" t="str">
            <v>T</v>
          </cell>
          <cell r="F283" t="str">
            <v>BES</v>
          </cell>
          <cell r="G283" t="str">
            <v>RSE</v>
          </cell>
          <cell r="I283" t="str">
            <v>NC</v>
          </cell>
          <cell r="J283" t="str">
            <v>; former flag equal "s"</v>
          </cell>
          <cell r="K283" t="str">
            <v>V</v>
          </cell>
          <cell r="L283">
            <v>38628.496759259258</v>
          </cell>
          <cell r="M283" t="str">
            <v>gchateaug</v>
          </cell>
          <cell r="N283">
            <v>38680.624432870369</v>
          </cell>
          <cell r="O283" t="str">
            <v>gchateaug</v>
          </cell>
          <cell r="Q283">
            <v>0.21</v>
          </cell>
        </row>
        <row r="284">
          <cell r="A284" t="str">
            <v>2000</v>
          </cell>
          <cell r="B284" t="str">
            <v>FR83</v>
          </cell>
          <cell r="C284" t="str">
            <v>A00</v>
          </cell>
          <cell r="D284" t="str">
            <v>PC_EMP</v>
          </cell>
          <cell r="E284" t="str">
            <v>T</v>
          </cell>
          <cell r="F284" t="str">
            <v>BES</v>
          </cell>
          <cell r="G284" t="str">
            <v>RSE</v>
          </cell>
          <cell r="I284" t="str">
            <v>NC</v>
          </cell>
          <cell r="J284" t="str">
            <v>; former flag equal "s"</v>
          </cell>
          <cell r="K284" t="str">
            <v>V</v>
          </cell>
          <cell r="L284">
            <v>38628.496759259258</v>
          </cell>
          <cell r="M284" t="str">
            <v>gchateaug</v>
          </cell>
          <cell r="N284">
            <v>38680.624444444446</v>
          </cell>
          <cell r="O284" t="str">
            <v>gchateaug</v>
          </cell>
          <cell r="Q284">
            <v>0.03</v>
          </cell>
        </row>
        <row r="285">
          <cell r="A285" t="str">
            <v>2000</v>
          </cell>
          <cell r="B285" t="str">
            <v>FR83</v>
          </cell>
          <cell r="C285" t="str">
            <v>A00</v>
          </cell>
          <cell r="D285" t="str">
            <v>PC_EMP</v>
          </cell>
          <cell r="E285" t="str">
            <v>T</v>
          </cell>
          <cell r="F285" t="str">
            <v>BES</v>
          </cell>
          <cell r="G285" t="str">
            <v>TOTAL</v>
          </cell>
          <cell r="I285" t="str">
            <v>NC</v>
          </cell>
          <cell r="J285" t="str">
            <v>; former flag equal "s"</v>
          </cell>
          <cell r="K285" t="str">
            <v>V</v>
          </cell>
          <cell r="L285">
            <v>38628.496759259258</v>
          </cell>
          <cell r="M285" t="str">
            <v>gchateaug</v>
          </cell>
          <cell r="N285">
            <v>38680.624444444446</v>
          </cell>
          <cell r="O285" t="str">
            <v>gchateaug</v>
          </cell>
          <cell r="Q285">
            <v>0.04</v>
          </cell>
        </row>
        <row r="286">
          <cell r="A286" t="str">
            <v>2000</v>
          </cell>
          <cell r="B286" t="str">
            <v>FR83</v>
          </cell>
          <cell r="C286" t="str">
            <v>A00</v>
          </cell>
          <cell r="D286" t="str">
            <v>PC_EMP</v>
          </cell>
          <cell r="E286" t="str">
            <v>T</v>
          </cell>
          <cell r="F286" t="str">
            <v>TOTAL</v>
          </cell>
          <cell r="G286" t="str">
            <v>RSE</v>
          </cell>
          <cell r="I286" t="str">
            <v>NC</v>
          </cell>
          <cell r="J286" t="str">
            <v>; former flag equal "s"</v>
          </cell>
          <cell r="K286" t="str">
            <v>V</v>
          </cell>
          <cell r="L286">
            <v>38628.496759259258</v>
          </cell>
          <cell r="M286" t="str">
            <v>gchateaug</v>
          </cell>
          <cell r="N286">
            <v>38680.624444444446</v>
          </cell>
          <cell r="O286" t="str">
            <v>gchateaug</v>
          </cell>
          <cell r="Q286">
            <v>0.35</v>
          </cell>
        </row>
        <row r="287">
          <cell r="A287" t="str">
            <v>2000</v>
          </cell>
          <cell r="B287" t="str">
            <v>FR83</v>
          </cell>
          <cell r="C287" t="str">
            <v>A00</v>
          </cell>
          <cell r="D287" t="str">
            <v>PC_EMP</v>
          </cell>
          <cell r="E287" t="str">
            <v>T</v>
          </cell>
          <cell r="F287" t="str">
            <v>TOTAL</v>
          </cell>
          <cell r="G287" t="str">
            <v>TOTAL</v>
          </cell>
          <cell r="I287" t="str">
            <v>NC</v>
          </cell>
          <cell r="J287" t="str">
            <v>; former flag equal "s"</v>
          </cell>
          <cell r="K287" t="str">
            <v>V</v>
          </cell>
          <cell r="L287">
            <v>38628.496759259258</v>
          </cell>
          <cell r="M287" t="str">
            <v>gchateaug</v>
          </cell>
          <cell r="N287">
            <v>38680.624444444446</v>
          </cell>
          <cell r="O287" t="str">
            <v>gchateaug</v>
          </cell>
          <cell r="Q287">
            <v>0.5</v>
          </cell>
        </row>
        <row r="288">
          <cell r="A288" t="str">
            <v>2000</v>
          </cell>
          <cell r="B288" t="str">
            <v>FR72</v>
          </cell>
          <cell r="C288" t="str">
            <v>A00</v>
          </cell>
          <cell r="D288" t="str">
            <v>PC_EMP</v>
          </cell>
          <cell r="E288" t="str">
            <v>T</v>
          </cell>
          <cell r="F288" t="str">
            <v>BES</v>
          </cell>
          <cell r="G288" t="str">
            <v>RSE</v>
          </cell>
          <cell r="I288" t="str">
            <v>NC</v>
          </cell>
          <cell r="J288" t="str">
            <v>; former flag equal "s"</v>
          </cell>
          <cell r="K288" t="str">
            <v>V</v>
          </cell>
          <cell r="L288">
            <v>38628.496759259258</v>
          </cell>
          <cell r="M288" t="str">
            <v>gchateaug</v>
          </cell>
          <cell r="N288">
            <v>38680.624444444446</v>
          </cell>
          <cell r="O288" t="str">
            <v>gchateaug</v>
          </cell>
          <cell r="Q288">
            <v>0.23</v>
          </cell>
        </row>
        <row r="289">
          <cell r="A289" t="str">
            <v>2000</v>
          </cell>
          <cell r="B289" t="str">
            <v>FR72</v>
          </cell>
          <cell r="C289" t="str">
            <v>A00</v>
          </cell>
          <cell r="D289" t="str">
            <v>PC_EMP</v>
          </cell>
          <cell r="E289" t="str">
            <v>T</v>
          </cell>
          <cell r="F289" t="str">
            <v>BES</v>
          </cell>
          <cell r="G289" t="str">
            <v>TOTAL</v>
          </cell>
          <cell r="I289" t="str">
            <v>NC</v>
          </cell>
          <cell r="J289" t="str">
            <v>; former flag equal "s"</v>
          </cell>
          <cell r="K289" t="str">
            <v>V</v>
          </cell>
          <cell r="L289">
            <v>38628.496759259258</v>
          </cell>
          <cell r="M289" t="str">
            <v>gchateaug</v>
          </cell>
          <cell r="N289">
            <v>38680.624444444446</v>
          </cell>
          <cell r="O289" t="str">
            <v>gchateaug</v>
          </cell>
          <cell r="Q289">
            <v>0.92</v>
          </cell>
        </row>
        <row r="290">
          <cell r="A290" t="str">
            <v>2000</v>
          </cell>
          <cell r="B290" t="str">
            <v>FR72</v>
          </cell>
          <cell r="C290" t="str">
            <v>A00</v>
          </cell>
          <cell r="D290" t="str">
            <v>PC_EMP</v>
          </cell>
          <cell r="E290" t="str">
            <v>T</v>
          </cell>
          <cell r="F290" t="str">
            <v>TOTAL</v>
          </cell>
          <cell r="G290" t="str">
            <v>RSE</v>
          </cell>
          <cell r="I290" t="str">
            <v>NC</v>
          </cell>
          <cell r="J290" t="str">
            <v>; former flag equal "s"</v>
          </cell>
          <cell r="K290" t="str">
            <v>V</v>
          </cell>
          <cell r="L290">
            <v>38628.496759259258</v>
          </cell>
          <cell r="M290" t="str">
            <v>gchateaug</v>
          </cell>
          <cell r="N290">
            <v>38680.624444444446</v>
          </cell>
          <cell r="O290" t="str">
            <v>gchateaug</v>
          </cell>
          <cell r="Q290">
            <v>0.69</v>
          </cell>
        </row>
        <row r="291">
          <cell r="A291" t="str">
            <v>2000</v>
          </cell>
          <cell r="B291" t="str">
            <v>FR72</v>
          </cell>
          <cell r="C291" t="str">
            <v>A00</v>
          </cell>
          <cell r="D291" t="str">
            <v>PC_EMP</v>
          </cell>
          <cell r="E291" t="str">
            <v>T</v>
          </cell>
          <cell r="F291" t="str">
            <v>TOTAL</v>
          </cell>
          <cell r="G291" t="str">
            <v>TOTAL</v>
          </cell>
          <cell r="I291" t="str">
            <v>NC</v>
          </cell>
          <cell r="J291" t="str">
            <v>; former flag equal "s"</v>
          </cell>
          <cell r="K291" t="str">
            <v>V</v>
          </cell>
          <cell r="L291">
            <v>38628.496759259258</v>
          </cell>
          <cell r="M291" t="str">
            <v>gchateaug</v>
          </cell>
          <cell r="N291">
            <v>38680.624444444446</v>
          </cell>
          <cell r="O291" t="str">
            <v>gchateaug</v>
          </cell>
          <cell r="Q291">
            <v>1.52</v>
          </cell>
        </row>
        <row r="292">
          <cell r="A292" t="str">
            <v>2000</v>
          </cell>
          <cell r="B292" t="str">
            <v>FR5</v>
          </cell>
          <cell r="C292" t="str">
            <v>A00</v>
          </cell>
          <cell r="D292" t="str">
            <v>PC_EMP</v>
          </cell>
          <cell r="E292" t="str">
            <v>T</v>
          </cell>
          <cell r="F292" t="str">
            <v>BES</v>
          </cell>
          <cell r="G292" t="str">
            <v>RSE</v>
          </cell>
          <cell r="I292" t="str">
            <v>NC</v>
          </cell>
          <cell r="J292" t="str">
            <v>; former flag equal "s"</v>
          </cell>
          <cell r="K292" t="str">
            <v>V</v>
          </cell>
          <cell r="L292">
            <v>38628.496759259258</v>
          </cell>
          <cell r="M292" t="str">
            <v>gchateaug</v>
          </cell>
          <cell r="N292">
            <v>38680.624444444446</v>
          </cell>
          <cell r="O292" t="str">
            <v>gchateaug</v>
          </cell>
          <cell r="Q292">
            <v>0.24</v>
          </cell>
        </row>
        <row r="293">
          <cell r="A293" t="str">
            <v>2000</v>
          </cell>
          <cell r="B293" t="str">
            <v>FR5</v>
          </cell>
          <cell r="C293" t="str">
            <v>A00</v>
          </cell>
          <cell r="D293" t="str">
            <v>PC_EMP</v>
          </cell>
          <cell r="E293" t="str">
            <v>T</v>
          </cell>
          <cell r="F293" t="str">
            <v>BES</v>
          </cell>
          <cell r="G293" t="str">
            <v>TOTAL</v>
          </cell>
          <cell r="I293" t="str">
            <v>NC</v>
          </cell>
          <cell r="J293" t="str">
            <v>; former flag equal "s"</v>
          </cell>
          <cell r="K293" t="str">
            <v>V</v>
          </cell>
          <cell r="L293">
            <v>38628.496759259258</v>
          </cell>
          <cell r="M293" t="str">
            <v>gchateaug</v>
          </cell>
          <cell r="N293">
            <v>38680.624444444446</v>
          </cell>
          <cell r="O293" t="str">
            <v>gchateaug</v>
          </cell>
          <cell r="Q293">
            <v>0.5</v>
          </cell>
        </row>
        <row r="294">
          <cell r="A294" t="str">
            <v>2000</v>
          </cell>
          <cell r="B294" t="str">
            <v>FR5</v>
          </cell>
          <cell r="C294" t="str">
            <v>A00</v>
          </cell>
          <cell r="D294" t="str">
            <v>PC_EMP</v>
          </cell>
          <cell r="E294" t="str">
            <v>T</v>
          </cell>
          <cell r="F294" t="str">
            <v>TOTAL</v>
          </cell>
          <cell r="G294" t="str">
            <v>RSE</v>
          </cell>
          <cell r="I294" t="str">
            <v>NC</v>
          </cell>
          <cell r="J294" t="str">
            <v>; former flag equal "s"</v>
          </cell>
          <cell r="K294" t="str">
            <v>V</v>
          </cell>
          <cell r="L294">
            <v>38628.496759259258</v>
          </cell>
          <cell r="M294" t="str">
            <v>gchateaug</v>
          </cell>
          <cell r="N294">
            <v>38680.624444444446</v>
          </cell>
          <cell r="O294" t="str">
            <v>gchateaug</v>
          </cell>
          <cell r="Q294">
            <v>0.62</v>
          </cell>
        </row>
        <row r="295">
          <cell r="A295" t="str">
            <v>2000</v>
          </cell>
          <cell r="B295" t="str">
            <v>FR5</v>
          </cell>
          <cell r="C295" t="str">
            <v>A00</v>
          </cell>
          <cell r="D295" t="str">
            <v>PC_EMP</v>
          </cell>
          <cell r="E295" t="str">
            <v>T</v>
          </cell>
          <cell r="F295" t="str">
            <v>TOTAL</v>
          </cell>
          <cell r="G295" t="str">
            <v>TOTAL</v>
          </cell>
          <cell r="I295" t="str">
            <v>NC</v>
          </cell>
          <cell r="J295" t="str">
            <v>; former flag equal "s"</v>
          </cell>
          <cell r="K295" t="str">
            <v>V</v>
          </cell>
          <cell r="L295">
            <v>38628.496759259258</v>
          </cell>
          <cell r="M295" t="str">
            <v>gchateaug</v>
          </cell>
          <cell r="N295">
            <v>38680.624444444446</v>
          </cell>
          <cell r="O295" t="str">
            <v>gchateaug</v>
          </cell>
          <cell r="Q295">
            <v>0.95</v>
          </cell>
        </row>
        <row r="296">
          <cell r="A296" t="str">
            <v>2000</v>
          </cell>
          <cell r="B296" t="str">
            <v>FR43</v>
          </cell>
          <cell r="C296" t="str">
            <v>A00</v>
          </cell>
          <cell r="D296" t="str">
            <v>PC_EMP</v>
          </cell>
          <cell r="E296" t="str">
            <v>T</v>
          </cell>
          <cell r="F296" t="str">
            <v>BES</v>
          </cell>
          <cell r="G296" t="str">
            <v>RSE</v>
          </cell>
          <cell r="I296" t="str">
            <v>NC</v>
          </cell>
          <cell r="J296" t="str">
            <v>; former flag equal "s"</v>
          </cell>
          <cell r="K296" t="str">
            <v>V</v>
          </cell>
          <cell r="L296">
            <v>38628.496759259258</v>
          </cell>
          <cell r="M296" t="str">
            <v>gchateaug</v>
          </cell>
          <cell r="N296">
            <v>38680.624444444446</v>
          </cell>
          <cell r="O296" t="str">
            <v>gchateaug</v>
          </cell>
          <cell r="Q296">
            <v>0.36</v>
          </cell>
        </row>
        <row r="297">
          <cell r="A297" t="str">
            <v>2000</v>
          </cell>
          <cell r="B297" t="str">
            <v>FR43</v>
          </cell>
          <cell r="C297" t="str">
            <v>A00</v>
          </cell>
          <cell r="D297" t="str">
            <v>PC_EMP</v>
          </cell>
          <cell r="E297" t="str">
            <v>T</v>
          </cell>
          <cell r="F297" t="str">
            <v>BES</v>
          </cell>
          <cell r="G297" t="str">
            <v>TOTAL</v>
          </cell>
          <cell r="I297" t="str">
            <v>NC</v>
          </cell>
          <cell r="J297" t="str">
            <v>; former flag equal "s"</v>
          </cell>
          <cell r="K297" t="str">
            <v>V</v>
          </cell>
          <cell r="L297">
            <v>38628.496759259258</v>
          </cell>
          <cell r="M297" t="str">
            <v>gchateaug</v>
          </cell>
          <cell r="N297">
            <v>38680.624444444446</v>
          </cell>
          <cell r="O297" t="str">
            <v>gchateaug</v>
          </cell>
          <cell r="Q297">
            <v>1.18</v>
          </cell>
        </row>
        <row r="298">
          <cell r="A298" t="str">
            <v>2000</v>
          </cell>
          <cell r="B298" t="str">
            <v>FR43</v>
          </cell>
          <cell r="C298" t="str">
            <v>A00</v>
          </cell>
          <cell r="D298" t="str">
            <v>PC_EMP</v>
          </cell>
          <cell r="E298" t="str">
            <v>T</v>
          </cell>
          <cell r="F298" t="str">
            <v>TOTAL</v>
          </cell>
          <cell r="G298" t="str">
            <v>RSE</v>
          </cell>
          <cell r="I298" t="str">
            <v>NC</v>
          </cell>
          <cell r="J298" t="str">
            <v>; former flag equal "s"</v>
          </cell>
          <cell r="K298" t="str">
            <v>V</v>
          </cell>
          <cell r="L298">
            <v>38628.496759259258</v>
          </cell>
          <cell r="M298" t="str">
            <v>gchateaug</v>
          </cell>
          <cell r="N298">
            <v>38680.624444444446</v>
          </cell>
          <cell r="O298" t="str">
            <v>gchateaug</v>
          </cell>
          <cell r="Q298">
            <v>0.67</v>
          </cell>
        </row>
        <row r="299">
          <cell r="A299" t="str">
            <v>2000</v>
          </cell>
          <cell r="B299" t="str">
            <v>FR43</v>
          </cell>
          <cell r="C299" t="str">
            <v>A00</v>
          </cell>
          <cell r="D299" t="str">
            <v>PC_EMP</v>
          </cell>
          <cell r="E299" t="str">
            <v>T</v>
          </cell>
          <cell r="F299" t="str">
            <v>TOTAL</v>
          </cell>
          <cell r="G299" t="str">
            <v>TOTAL</v>
          </cell>
          <cell r="I299" t="str">
            <v>NC</v>
          </cell>
          <cell r="J299" t="str">
            <v>; former flag equal "s"</v>
          </cell>
          <cell r="K299" t="str">
            <v>V</v>
          </cell>
          <cell r="L299">
            <v>38628.496759259258</v>
          </cell>
          <cell r="M299" t="str">
            <v>gchateaug</v>
          </cell>
          <cell r="N299">
            <v>38680.624444444446</v>
          </cell>
          <cell r="O299" t="str">
            <v>gchateaug</v>
          </cell>
          <cell r="Q299">
            <v>1.51</v>
          </cell>
        </row>
        <row r="300">
          <cell r="A300" t="str">
            <v>2000</v>
          </cell>
          <cell r="B300" t="str">
            <v>FR4</v>
          </cell>
          <cell r="C300" t="str">
            <v>A00</v>
          </cell>
          <cell r="D300" t="str">
            <v>PC_EMP</v>
          </cell>
          <cell r="E300" t="str">
            <v>T</v>
          </cell>
          <cell r="F300" t="str">
            <v>BES</v>
          </cell>
          <cell r="G300" t="str">
            <v>RSE</v>
          </cell>
          <cell r="I300" t="str">
            <v>NC</v>
          </cell>
          <cell r="J300" t="str">
            <v>; former flag equal "s"</v>
          </cell>
          <cell r="K300" t="str">
            <v>V</v>
          </cell>
          <cell r="L300">
            <v>38628.496759259258</v>
          </cell>
          <cell r="M300" t="str">
            <v>gchateaug</v>
          </cell>
          <cell r="N300">
            <v>38680.624444444446</v>
          </cell>
          <cell r="O300" t="str">
            <v>gchateaug</v>
          </cell>
          <cell r="Q300">
            <v>0.22</v>
          </cell>
        </row>
        <row r="301">
          <cell r="A301" t="str">
            <v>2000</v>
          </cell>
          <cell r="B301" t="str">
            <v>FR4</v>
          </cell>
          <cell r="C301" t="str">
            <v>A00</v>
          </cell>
          <cell r="D301" t="str">
            <v>PC_EMP</v>
          </cell>
          <cell r="E301" t="str">
            <v>T</v>
          </cell>
          <cell r="F301" t="str">
            <v>BES</v>
          </cell>
          <cell r="G301" t="str">
            <v>TOTAL</v>
          </cell>
          <cell r="I301" t="str">
            <v>NC</v>
          </cell>
          <cell r="J301" t="str">
            <v>; former flag equal "s"</v>
          </cell>
          <cell r="K301" t="str">
            <v>V</v>
          </cell>
          <cell r="L301">
            <v>38628.496759259258</v>
          </cell>
          <cell r="M301" t="str">
            <v>gchateaug</v>
          </cell>
          <cell r="N301">
            <v>38680.624444444446</v>
          </cell>
          <cell r="O301" t="str">
            <v>gchateaug</v>
          </cell>
          <cell r="Q301">
            <v>0.56000000000000005</v>
          </cell>
        </row>
        <row r="302">
          <cell r="A302" t="str">
            <v>2000</v>
          </cell>
          <cell r="B302" t="str">
            <v>FR4</v>
          </cell>
          <cell r="C302" t="str">
            <v>A00</v>
          </cell>
          <cell r="D302" t="str">
            <v>PC_EMP</v>
          </cell>
          <cell r="E302" t="str">
            <v>T</v>
          </cell>
          <cell r="F302" t="str">
            <v>TOTAL</v>
          </cell>
          <cell r="G302" t="str">
            <v>RSE</v>
          </cell>
          <cell r="I302" t="str">
            <v>NC</v>
          </cell>
          <cell r="J302" t="str">
            <v>; former flag equal "s"</v>
          </cell>
          <cell r="K302" t="str">
            <v>V</v>
          </cell>
          <cell r="L302">
            <v>38628.496759259258</v>
          </cell>
          <cell r="M302" t="str">
            <v>gchateaug</v>
          </cell>
          <cell r="N302">
            <v>38680.624444444446</v>
          </cell>
          <cell r="O302" t="str">
            <v>gchateaug</v>
          </cell>
          <cell r="Q302">
            <v>0.7</v>
          </cell>
        </row>
        <row r="303">
          <cell r="A303" t="str">
            <v>2000</v>
          </cell>
          <cell r="B303" t="str">
            <v>FR4</v>
          </cell>
          <cell r="C303" t="str">
            <v>A00</v>
          </cell>
          <cell r="D303" t="str">
            <v>PC_EMP</v>
          </cell>
          <cell r="E303" t="str">
            <v>T</v>
          </cell>
          <cell r="F303" t="str">
            <v>TOTAL</v>
          </cell>
          <cell r="G303" t="str">
            <v>TOTAL</v>
          </cell>
          <cell r="I303" t="str">
            <v>NC</v>
          </cell>
          <cell r="J303" t="str">
            <v>; former flag equal "s"</v>
          </cell>
          <cell r="K303" t="str">
            <v>V</v>
          </cell>
          <cell r="L303">
            <v>38628.496759259258</v>
          </cell>
          <cell r="M303" t="str">
            <v>gchateaug</v>
          </cell>
          <cell r="N303">
            <v>38680.624444444446</v>
          </cell>
          <cell r="O303" t="str">
            <v>gchateaug</v>
          </cell>
          <cell r="Q303">
            <v>1.1200000000000001</v>
          </cell>
        </row>
        <row r="304">
          <cell r="A304" t="str">
            <v>2000</v>
          </cell>
          <cell r="B304" t="str">
            <v>FR26</v>
          </cell>
          <cell r="C304" t="str">
            <v>A00</v>
          </cell>
          <cell r="D304" t="str">
            <v>PC_EMP</v>
          </cell>
          <cell r="E304" t="str">
            <v>T</v>
          </cell>
          <cell r="F304" t="str">
            <v>BES</v>
          </cell>
          <cell r="G304" t="str">
            <v>RSE</v>
          </cell>
          <cell r="I304" t="str">
            <v>NC</v>
          </cell>
          <cell r="J304" t="str">
            <v>; former flag equal "s"</v>
          </cell>
          <cell r="K304" t="str">
            <v>V</v>
          </cell>
          <cell r="L304">
            <v>38628.496759259258</v>
          </cell>
          <cell r="M304" t="str">
            <v>gchateaug</v>
          </cell>
          <cell r="N304">
            <v>38680.624444444446</v>
          </cell>
          <cell r="O304" t="str">
            <v>gchateaug</v>
          </cell>
          <cell r="Q304">
            <v>0.2</v>
          </cell>
        </row>
        <row r="305">
          <cell r="A305" t="str">
            <v>2000</v>
          </cell>
          <cell r="B305" t="str">
            <v>FR26</v>
          </cell>
          <cell r="C305" t="str">
            <v>A00</v>
          </cell>
          <cell r="D305" t="str">
            <v>PC_EMP</v>
          </cell>
          <cell r="E305" t="str">
            <v>T</v>
          </cell>
          <cell r="F305" t="str">
            <v>BES</v>
          </cell>
          <cell r="G305" t="str">
            <v>TOTAL</v>
          </cell>
          <cell r="I305" t="str">
            <v>NC</v>
          </cell>
          <cell r="J305" t="str">
            <v>; former flag equal "s"</v>
          </cell>
          <cell r="K305" t="str">
            <v>V</v>
          </cell>
          <cell r="L305">
            <v>38628.496759259258</v>
          </cell>
          <cell r="M305" t="str">
            <v>gchateaug</v>
          </cell>
          <cell r="N305">
            <v>38680.624444444446</v>
          </cell>
          <cell r="O305" t="str">
            <v>gchateaug</v>
          </cell>
          <cell r="Q305">
            <v>0.53</v>
          </cell>
        </row>
        <row r="306">
          <cell r="A306" t="str">
            <v>1998</v>
          </cell>
          <cell r="B306" t="str">
            <v>PT</v>
          </cell>
          <cell r="C306" t="str">
            <v>A00</v>
          </cell>
          <cell r="D306" t="str">
            <v>PC_EMP</v>
          </cell>
          <cell r="E306" t="str">
            <v>T</v>
          </cell>
          <cell r="F306" t="str">
            <v>BES</v>
          </cell>
          <cell r="G306" t="str">
            <v>TOTAL</v>
          </cell>
          <cell r="I306" t="str">
            <v>OTH</v>
          </cell>
          <cell r="J306" t="str">
            <v>DATA OCDE</v>
          </cell>
          <cell r="K306" t="str">
            <v>V</v>
          </cell>
          <cell r="L306">
            <v>38628.522881944446</v>
          </cell>
          <cell r="M306" t="str">
            <v>gchateaug</v>
          </cell>
          <cell r="N306">
            <v>38681.684016203704</v>
          </cell>
          <cell r="O306" t="str">
            <v>gchateaug</v>
          </cell>
          <cell r="Q306">
            <v>0.1</v>
          </cell>
        </row>
        <row r="307">
          <cell r="A307" t="str">
            <v>1998</v>
          </cell>
          <cell r="B307" t="str">
            <v>PT</v>
          </cell>
          <cell r="C307" t="str">
            <v>A00</v>
          </cell>
          <cell r="D307" t="str">
            <v>PC_EMP</v>
          </cell>
          <cell r="E307" t="str">
            <v>T</v>
          </cell>
          <cell r="F307" t="str">
            <v>BES</v>
          </cell>
          <cell r="G307" t="str">
            <v>RSE</v>
          </cell>
          <cell r="I307" t="str">
            <v>OTH</v>
          </cell>
          <cell r="J307" t="str">
            <v>DATA OCDE</v>
          </cell>
          <cell r="K307" t="str">
            <v>V</v>
          </cell>
          <cell r="L307">
            <v>38628.522881944446</v>
          </cell>
          <cell r="M307" t="str">
            <v>gchateaug</v>
          </cell>
          <cell r="N307">
            <v>38681.684016203704</v>
          </cell>
          <cell r="O307" t="str">
            <v>gchateaug</v>
          </cell>
          <cell r="Q307">
            <v>0.06</v>
          </cell>
        </row>
        <row r="308">
          <cell r="A308" t="str">
            <v>1997</v>
          </cell>
          <cell r="B308" t="str">
            <v>RO</v>
          </cell>
          <cell r="C308" t="str">
            <v>A00</v>
          </cell>
          <cell r="D308" t="str">
            <v>PC_EMP</v>
          </cell>
          <cell r="E308" t="str">
            <v>T</v>
          </cell>
          <cell r="F308" t="str">
            <v>TOTAL</v>
          </cell>
          <cell r="G308" t="str">
            <v>TOTAL</v>
          </cell>
          <cell r="I308" t="str">
            <v>OTH</v>
          </cell>
          <cell r="J308" t="str">
            <v>DATA OCDE</v>
          </cell>
          <cell r="K308" t="str">
            <v>V</v>
          </cell>
          <cell r="L308">
            <v>38628.522870370369</v>
          </cell>
          <cell r="M308" t="str">
            <v>gchateaug</v>
          </cell>
          <cell r="N308">
            <v>38681.684050925927</v>
          </cell>
          <cell r="O308" t="str">
            <v>gchateaug</v>
          </cell>
          <cell r="Q308">
            <v>0.52</v>
          </cell>
        </row>
        <row r="309">
          <cell r="A309" t="str">
            <v>1997</v>
          </cell>
          <cell r="B309" t="str">
            <v>RO</v>
          </cell>
          <cell r="C309" t="str">
            <v>A00</v>
          </cell>
          <cell r="D309" t="str">
            <v>PC_EMP</v>
          </cell>
          <cell r="E309" t="str">
            <v>T</v>
          </cell>
          <cell r="F309" t="str">
            <v>TOTAL</v>
          </cell>
          <cell r="G309" t="str">
            <v>RSE</v>
          </cell>
          <cell r="I309" t="str">
            <v>OTH</v>
          </cell>
          <cell r="J309" t="str">
            <v>DATA OCDE</v>
          </cell>
          <cell r="K309" t="str">
            <v>V</v>
          </cell>
          <cell r="L309">
            <v>38628.522870370369</v>
          </cell>
          <cell r="M309" t="str">
            <v>gchateaug</v>
          </cell>
          <cell r="N309">
            <v>38681.684050925927</v>
          </cell>
          <cell r="O309" t="str">
            <v>gchateaug</v>
          </cell>
          <cell r="Q309">
            <v>0.27</v>
          </cell>
        </row>
        <row r="310">
          <cell r="A310" t="str">
            <v>1991</v>
          </cell>
          <cell r="B310" t="str">
            <v>FR</v>
          </cell>
          <cell r="C310" t="str">
            <v>A00</v>
          </cell>
          <cell r="D310" t="str">
            <v>PC_EMP</v>
          </cell>
          <cell r="E310" t="str">
            <v>T</v>
          </cell>
          <cell r="F310" t="str">
            <v>BES</v>
          </cell>
          <cell r="G310" t="str">
            <v>TOTAL</v>
          </cell>
          <cell r="H310" t="str">
            <v>b</v>
          </cell>
          <cell r="I310" t="str">
            <v>NC</v>
          </cell>
          <cell r="K310" t="str">
            <v>V</v>
          </cell>
          <cell r="L310">
            <v>38628.522893518515</v>
          </cell>
          <cell r="M310" t="str">
            <v>gchateaug</v>
          </cell>
          <cell r="N310">
            <v>38681.684120370373</v>
          </cell>
          <cell r="O310" t="str">
            <v>gchateaug</v>
          </cell>
          <cell r="Q310">
            <v>0.79</v>
          </cell>
        </row>
        <row r="311">
          <cell r="A311" t="str">
            <v>1998</v>
          </cell>
          <cell r="B311" t="str">
            <v>PT</v>
          </cell>
          <cell r="C311" t="str">
            <v>A00</v>
          </cell>
          <cell r="D311" t="str">
            <v>PC_EMP</v>
          </cell>
          <cell r="E311" t="str">
            <v>T</v>
          </cell>
          <cell r="F311" t="str">
            <v>TOTAL</v>
          </cell>
          <cell r="G311" t="str">
            <v>TOTAL</v>
          </cell>
          <cell r="I311" t="str">
            <v>OTH</v>
          </cell>
          <cell r="J311" t="str">
            <v>DATA OCDE</v>
          </cell>
          <cell r="K311" t="str">
            <v>V</v>
          </cell>
          <cell r="L311">
            <v>38628.522881944446</v>
          </cell>
          <cell r="M311" t="str">
            <v>gchateaug</v>
          </cell>
          <cell r="N311">
            <v>38681.684016203704</v>
          </cell>
          <cell r="O311" t="str">
            <v>gchateaug</v>
          </cell>
          <cell r="Q311">
            <v>0.68</v>
          </cell>
        </row>
        <row r="312">
          <cell r="A312" t="str">
            <v>1992</v>
          </cell>
          <cell r="B312" t="str">
            <v>TR</v>
          </cell>
          <cell r="C312" t="str">
            <v>A00</v>
          </cell>
          <cell r="D312" t="str">
            <v>PC_EMP</v>
          </cell>
          <cell r="E312" t="str">
            <v>T</v>
          </cell>
          <cell r="F312" t="str">
            <v>BES</v>
          </cell>
          <cell r="G312" t="str">
            <v>RSE</v>
          </cell>
          <cell r="H312" t="str">
            <v>:</v>
          </cell>
          <cell r="I312" t="str">
            <v>NC</v>
          </cell>
          <cell r="K312" t="str">
            <v>V</v>
          </cell>
          <cell r="L312">
            <v>38628.522905092592</v>
          </cell>
          <cell r="M312" t="str">
            <v>gchateaug</v>
          </cell>
          <cell r="N312">
            <v>38681.684074074074</v>
          </cell>
          <cell r="O312" t="str">
            <v>gchateaug</v>
          </cell>
        </row>
        <row r="313">
          <cell r="A313" t="str">
            <v>1992</v>
          </cell>
          <cell r="B313" t="str">
            <v>RU</v>
          </cell>
          <cell r="C313" t="str">
            <v>A00</v>
          </cell>
          <cell r="D313" t="str">
            <v>PC_EMP</v>
          </cell>
          <cell r="E313" t="str">
            <v>T</v>
          </cell>
          <cell r="F313" t="str">
            <v>TOTAL</v>
          </cell>
          <cell r="G313" t="str">
            <v>TOTAL</v>
          </cell>
          <cell r="H313" t="str">
            <v>i</v>
          </cell>
          <cell r="I313" t="str">
            <v>OTH</v>
          </cell>
          <cell r="J313" t="str">
            <v>DATA OCDE</v>
          </cell>
          <cell r="K313" t="str">
            <v>V</v>
          </cell>
          <cell r="L313">
            <v>38628.522905092592</v>
          </cell>
          <cell r="M313" t="str">
            <v>gchateaug</v>
          </cell>
          <cell r="N313">
            <v>38681.683993055558</v>
          </cell>
          <cell r="O313" t="str">
            <v>gchateaug</v>
          </cell>
          <cell r="Q313">
            <v>2.13</v>
          </cell>
        </row>
        <row r="314">
          <cell r="A314" t="str">
            <v>1992</v>
          </cell>
          <cell r="B314" t="str">
            <v>PT</v>
          </cell>
          <cell r="C314" t="str">
            <v>A00</v>
          </cell>
          <cell r="D314" t="str">
            <v>PC_EMP</v>
          </cell>
          <cell r="E314" t="str">
            <v>T</v>
          </cell>
          <cell r="F314" t="str">
            <v>BES</v>
          </cell>
          <cell r="G314" t="str">
            <v>RSE</v>
          </cell>
          <cell r="I314" t="str">
            <v>OTH</v>
          </cell>
          <cell r="J314" t="str">
            <v>DATA OCDE</v>
          </cell>
          <cell r="K314" t="str">
            <v>V</v>
          </cell>
          <cell r="L314">
            <v>38628.522905092592</v>
          </cell>
          <cell r="M314" t="str">
            <v>gchateaug</v>
          </cell>
          <cell r="N314">
            <v>38681.683993055558</v>
          </cell>
          <cell r="O314" t="str">
            <v>gchateaug</v>
          </cell>
          <cell r="Q314">
            <v>0.04</v>
          </cell>
        </row>
        <row r="315">
          <cell r="A315" t="str">
            <v>1986</v>
          </cell>
          <cell r="B315" t="str">
            <v>PT</v>
          </cell>
          <cell r="C315" t="str">
            <v>A00</v>
          </cell>
          <cell r="D315" t="str">
            <v>PC_EMP</v>
          </cell>
          <cell r="E315" t="str">
            <v>T</v>
          </cell>
          <cell r="F315" t="str">
            <v>TOTAL</v>
          </cell>
          <cell r="G315" t="str">
            <v>TOTAL</v>
          </cell>
          <cell r="I315" t="str">
            <v>OTH</v>
          </cell>
          <cell r="J315" t="str">
            <v>DATA OCDE</v>
          </cell>
          <cell r="K315" t="str">
            <v>V</v>
          </cell>
          <cell r="L315">
            <v>38628.522905092592</v>
          </cell>
          <cell r="M315" t="str">
            <v>gchateaug</v>
          </cell>
          <cell r="N315">
            <v>38681.683969907404</v>
          </cell>
          <cell r="O315" t="str">
            <v>gchateaug</v>
          </cell>
          <cell r="Q315">
            <v>0.38</v>
          </cell>
        </row>
        <row r="316">
          <cell r="A316" t="str">
            <v>1986</v>
          </cell>
          <cell r="B316" t="str">
            <v>PT</v>
          </cell>
          <cell r="C316" t="str">
            <v>A00</v>
          </cell>
          <cell r="D316" t="str">
            <v>PC_EMP</v>
          </cell>
          <cell r="E316" t="str">
            <v>T</v>
          </cell>
          <cell r="F316" t="str">
            <v>TOTAL</v>
          </cell>
          <cell r="G316" t="str">
            <v>RSE</v>
          </cell>
          <cell r="I316" t="str">
            <v>OTH</v>
          </cell>
          <cell r="J316" t="str">
            <v>DATA OCDE</v>
          </cell>
          <cell r="K316" t="str">
            <v>V</v>
          </cell>
          <cell r="L316">
            <v>38628.522905092592</v>
          </cell>
          <cell r="M316" t="str">
            <v>gchateaug</v>
          </cell>
          <cell r="N316">
            <v>38681.683969907404</v>
          </cell>
          <cell r="O316" t="str">
            <v>gchateaug</v>
          </cell>
          <cell r="Q316">
            <v>0.22</v>
          </cell>
        </row>
        <row r="317">
          <cell r="A317" t="str">
            <v>1986</v>
          </cell>
          <cell r="B317" t="str">
            <v>PT</v>
          </cell>
          <cell r="C317" t="str">
            <v>A00</v>
          </cell>
          <cell r="D317" t="str">
            <v>PC_EMP</v>
          </cell>
          <cell r="E317" t="str">
            <v>T</v>
          </cell>
          <cell r="F317" t="str">
            <v>BES</v>
          </cell>
          <cell r="G317" t="str">
            <v>TOTAL</v>
          </cell>
          <cell r="I317" t="str">
            <v>OTH</v>
          </cell>
          <cell r="J317" t="str">
            <v>DATA OCDE</v>
          </cell>
          <cell r="K317" t="str">
            <v>V</v>
          </cell>
          <cell r="L317">
            <v>38628.522905092592</v>
          </cell>
          <cell r="M317" t="str">
            <v>gchateaug</v>
          </cell>
          <cell r="N317">
            <v>38681.683969907404</v>
          </cell>
          <cell r="O317" t="str">
            <v>gchateaug</v>
          </cell>
          <cell r="Q317">
            <v>7.0000000000000007E-2</v>
          </cell>
        </row>
        <row r="318">
          <cell r="A318" t="str">
            <v>1986</v>
          </cell>
          <cell r="B318" t="str">
            <v>PT</v>
          </cell>
          <cell r="C318" t="str">
            <v>A00</v>
          </cell>
          <cell r="D318" t="str">
            <v>PC_EMP</v>
          </cell>
          <cell r="E318" t="str">
            <v>T</v>
          </cell>
          <cell r="F318" t="str">
            <v>BES</v>
          </cell>
          <cell r="G318" t="str">
            <v>RSE</v>
          </cell>
          <cell r="I318" t="str">
            <v>OTH</v>
          </cell>
          <cell r="J318" t="str">
            <v>DATA OCDE</v>
          </cell>
          <cell r="K318" t="str">
            <v>V</v>
          </cell>
          <cell r="L318">
            <v>38628.522905092592</v>
          </cell>
          <cell r="M318" t="str">
            <v>gchateaug</v>
          </cell>
          <cell r="N318">
            <v>38681.683969907404</v>
          </cell>
          <cell r="O318" t="str">
            <v>gchateaug</v>
          </cell>
          <cell r="Q318">
            <v>0.03</v>
          </cell>
        </row>
        <row r="319">
          <cell r="A319" t="str">
            <v>2001</v>
          </cell>
          <cell r="B319" t="str">
            <v>HU23</v>
          </cell>
          <cell r="C319" t="str">
            <v>A00</v>
          </cell>
          <cell r="D319" t="str">
            <v>PC_EMP</v>
          </cell>
          <cell r="E319" t="str">
            <v>T</v>
          </cell>
          <cell r="F319" t="str">
            <v>BES</v>
          </cell>
          <cell r="G319" t="str">
            <v>TOTAL</v>
          </cell>
          <cell r="H319" t="str">
            <v>:</v>
          </cell>
          <cell r="I319" t="str">
            <v>NC</v>
          </cell>
          <cell r="K319" t="str">
            <v>V</v>
          </cell>
          <cell r="L319">
            <v>38628.496736111112</v>
          </cell>
          <cell r="M319" t="str">
            <v>gchateaug</v>
          </cell>
          <cell r="N319">
            <v>38680.624444444446</v>
          </cell>
          <cell r="O319" t="str">
            <v>gchateaug</v>
          </cell>
        </row>
        <row r="320">
          <cell r="A320" t="str">
            <v>2001</v>
          </cell>
          <cell r="B320" t="str">
            <v>HU23</v>
          </cell>
          <cell r="C320" t="str">
            <v>A00</v>
          </cell>
          <cell r="D320" t="str">
            <v>PC_EMP</v>
          </cell>
          <cell r="E320" t="str">
            <v>T</v>
          </cell>
          <cell r="F320" t="str">
            <v>BES</v>
          </cell>
          <cell r="G320" t="str">
            <v>RSE</v>
          </cell>
          <cell r="H320" t="str">
            <v>:</v>
          </cell>
          <cell r="I320" t="str">
            <v>NC</v>
          </cell>
          <cell r="K320" t="str">
            <v>V</v>
          </cell>
          <cell r="L320">
            <v>38628.496736111112</v>
          </cell>
          <cell r="M320" t="str">
            <v>gchateaug</v>
          </cell>
          <cell r="N320">
            <v>38680.624444444446</v>
          </cell>
          <cell r="O320" t="str">
            <v>gchateaug</v>
          </cell>
        </row>
        <row r="321">
          <cell r="A321" t="str">
            <v>2001</v>
          </cell>
          <cell r="B321" t="str">
            <v>HU3</v>
          </cell>
          <cell r="C321" t="str">
            <v>A00</v>
          </cell>
          <cell r="D321" t="str">
            <v>PC_EMP</v>
          </cell>
          <cell r="E321" t="str">
            <v>T</v>
          </cell>
          <cell r="F321" t="str">
            <v>TOTAL</v>
          </cell>
          <cell r="G321" t="str">
            <v>TOTAL</v>
          </cell>
          <cell r="H321" t="str">
            <v>:</v>
          </cell>
          <cell r="I321" t="str">
            <v>NC</v>
          </cell>
          <cell r="K321" t="str">
            <v>V</v>
          </cell>
          <cell r="L321">
            <v>38628.496736111112</v>
          </cell>
          <cell r="M321" t="str">
            <v>gchateaug</v>
          </cell>
          <cell r="N321">
            <v>38680.624444444446</v>
          </cell>
          <cell r="O321" t="str">
            <v>gchateaug</v>
          </cell>
        </row>
        <row r="322">
          <cell r="A322" t="str">
            <v>2001</v>
          </cell>
          <cell r="B322" t="str">
            <v>HU3</v>
          </cell>
          <cell r="C322" t="str">
            <v>A00</v>
          </cell>
          <cell r="D322" t="str">
            <v>PC_EMP</v>
          </cell>
          <cell r="E322" t="str">
            <v>T</v>
          </cell>
          <cell r="F322" t="str">
            <v>TOTAL</v>
          </cell>
          <cell r="G322" t="str">
            <v>RSE</v>
          </cell>
          <cell r="H322" t="str">
            <v>:</v>
          </cell>
          <cell r="I322" t="str">
            <v>NC</v>
          </cell>
          <cell r="K322" t="str">
            <v>V</v>
          </cell>
          <cell r="L322">
            <v>38628.496736111112</v>
          </cell>
          <cell r="M322" t="str">
            <v>gchateaug</v>
          </cell>
          <cell r="N322">
            <v>38680.624444444446</v>
          </cell>
          <cell r="O322" t="str">
            <v>gchateaug</v>
          </cell>
        </row>
        <row r="323">
          <cell r="A323" t="str">
            <v>2004</v>
          </cell>
          <cell r="B323" t="str">
            <v>EE00</v>
          </cell>
          <cell r="C323" t="str">
            <v>A00</v>
          </cell>
          <cell r="D323" t="str">
            <v>PC_EMP</v>
          </cell>
          <cell r="E323" t="str">
            <v>T</v>
          </cell>
          <cell r="F323" t="str">
            <v>TOTAL</v>
          </cell>
          <cell r="G323" t="str">
            <v>RSE</v>
          </cell>
          <cell r="H323" t="str">
            <v>:</v>
          </cell>
          <cell r="I323" t="str">
            <v>MS</v>
          </cell>
          <cell r="K323" t="str">
            <v>V</v>
          </cell>
          <cell r="L323">
            <v>38628.496736111112</v>
          </cell>
          <cell r="M323" t="str">
            <v>gchateaug</v>
          </cell>
          <cell r="N323">
            <v>38681.684629629628</v>
          </cell>
          <cell r="O323" t="str">
            <v>gchateaug</v>
          </cell>
        </row>
        <row r="324">
          <cell r="A324" t="str">
            <v>2004</v>
          </cell>
          <cell r="B324" t="str">
            <v>EE00</v>
          </cell>
          <cell r="C324" t="str">
            <v>A00</v>
          </cell>
          <cell r="D324" t="str">
            <v>PC_EMP</v>
          </cell>
          <cell r="E324" t="str">
            <v>T</v>
          </cell>
          <cell r="F324" t="str">
            <v>TOTAL</v>
          </cell>
          <cell r="G324" t="str">
            <v>TOTAL</v>
          </cell>
          <cell r="H324" t="str">
            <v>:</v>
          </cell>
          <cell r="I324" t="str">
            <v>MS</v>
          </cell>
          <cell r="K324" t="str">
            <v>V</v>
          </cell>
          <cell r="L324">
            <v>38628.496736111112</v>
          </cell>
          <cell r="M324" t="str">
            <v>gchateaug</v>
          </cell>
          <cell r="N324">
            <v>38681.684629629628</v>
          </cell>
          <cell r="O324" t="str">
            <v>gchateaug</v>
          </cell>
        </row>
        <row r="325">
          <cell r="A325" t="str">
            <v>2003</v>
          </cell>
          <cell r="B325" t="str">
            <v>UKN</v>
          </cell>
          <cell r="C325" t="str">
            <v>A00</v>
          </cell>
          <cell r="D325" t="str">
            <v>PC_EMP</v>
          </cell>
          <cell r="E325" t="str">
            <v>T</v>
          </cell>
          <cell r="F325" t="str">
            <v>BES</v>
          </cell>
          <cell r="G325" t="str">
            <v>RSE</v>
          </cell>
          <cell r="H325" t="str">
            <v>:</v>
          </cell>
          <cell r="I325" t="str">
            <v>NC</v>
          </cell>
          <cell r="K325" t="str">
            <v>V</v>
          </cell>
          <cell r="L325">
            <v>38628.496736111112</v>
          </cell>
          <cell r="M325" t="str">
            <v>gchateaug</v>
          </cell>
          <cell r="N325">
            <v>38680.624456018515</v>
          </cell>
          <cell r="O325" t="str">
            <v>gchateaug</v>
          </cell>
        </row>
        <row r="326">
          <cell r="A326" t="str">
            <v>2003</v>
          </cell>
          <cell r="B326" t="str">
            <v>UKK</v>
          </cell>
          <cell r="C326" t="str">
            <v>A00</v>
          </cell>
          <cell r="D326" t="str">
            <v>PC_EMP</v>
          </cell>
          <cell r="E326" t="str">
            <v>T</v>
          </cell>
          <cell r="F326" t="str">
            <v>BES</v>
          </cell>
          <cell r="G326" t="str">
            <v>RSE</v>
          </cell>
          <cell r="H326" t="str">
            <v>:</v>
          </cell>
          <cell r="I326" t="str">
            <v>NC</v>
          </cell>
          <cell r="K326" t="str">
            <v>V</v>
          </cell>
          <cell r="L326">
            <v>38628.496736111112</v>
          </cell>
          <cell r="M326" t="str">
            <v>gchateaug</v>
          </cell>
          <cell r="N326">
            <v>38680.624456018515</v>
          </cell>
          <cell r="O326" t="str">
            <v>gchateaug</v>
          </cell>
        </row>
        <row r="327">
          <cell r="A327" t="str">
            <v>2003</v>
          </cell>
          <cell r="B327" t="str">
            <v>FR2</v>
          </cell>
          <cell r="C327" t="str">
            <v>A00</v>
          </cell>
          <cell r="D327" t="str">
            <v>PC_EMP</v>
          </cell>
          <cell r="E327" t="str">
            <v>T</v>
          </cell>
          <cell r="F327" t="str">
            <v>TOTAL</v>
          </cell>
          <cell r="G327" t="str">
            <v>TOTAL</v>
          </cell>
          <cell r="H327" t="str">
            <v>:</v>
          </cell>
          <cell r="I327" t="str">
            <v>MS</v>
          </cell>
          <cell r="K327" t="str">
            <v>V</v>
          </cell>
          <cell r="L327">
            <v>38628.496747685182</v>
          </cell>
          <cell r="M327" t="str">
            <v>gchateaug</v>
          </cell>
          <cell r="N327">
            <v>38680.624432870369</v>
          </cell>
          <cell r="O327" t="str">
            <v>gchateaug</v>
          </cell>
        </row>
        <row r="328">
          <cell r="A328" t="str">
            <v>2003</v>
          </cell>
          <cell r="B328" t="str">
            <v>FI20</v>
          </cell>
          <cell r="C328" t="str">
            <v>A00</v>
          </cell>
          <cell r="D328" t="str">
            <v>PC_EMP</v>
          </cell>
          <cell r="E328" t="str">
            <v>T</v>
          </cell>
          <cell r="F328" t="str">
            <v>BES</v>
          </cell>
          <cell r="G328" t="str">
            <v>TOTAL</v>
          </cell>
          <cell r="I328" t="str">
            <v>MS</v>
          </cell>
          <cell r="K328" t="str">
            <v>V</v>
          </cell>
          <cell r="L328">
            <v>38628.496747685182</v>
          </cell>
          <cell r="M328" t="str">
            <v>gchateaug</v>
          </cell>
          <cell r="N328">
            <v>38680.624432870369</v>
          </cell>
          <cell r="O328" t="str">
            <v>gchateaug</v>
          </cell>
          <cell r="Q328">
            <v>0.17</v>
          </cell>
        </row>
        <row r="329">
          <cell r="A329" t="str">
            <v>2003</v>
          </cell>
          <cell r="B329" t="str">
            <v>FI20</v>
          </cell>
          <cell r="C329" t="str">
            <v>A00</v>
          </cell>
          <cell r="D329" t="str">
            <v>PC_EMP</v>
          </cell>
          <cell r="E329" t="str">
            <v>T</v>
          </cell>
          <cell r="F329" t="str">
            <v>TOTAL</v>
          </cell>
          <cell r="G329" t="str">
            <v>TOTAL</v>
          </cell>
          <cell r="I329" t="str">
            <v>MS</v>
          </cell>
          <cell r="K329" t="str">
            <v>V</v>
          </cell>
          <cell r="L329">
            <v>38628.496747685182</v>
          </cell>
          <cell r="M329" t="str">
            <v>gchateaug</v>
          </cell>
          <cell r="N329">
            <v>38680.624421296299</v>
          </cell>
          <cell r="O329" t="str">
            <v>gchateaug</v>
          </cell>
          <cell r="Q329">
            <v>0.3</v>
          </cell>
        </row>
        <row r="330">
          <cell r="A330" t="str">
            <v>2003</v>
          </cell>
          <cell r="B330" t="str">
            <v>FI2</v>
          </cell>
          <cell r="C330" t="str">
            <v>A00</v>
          </cell>
          <cell r="D330" t="str">
            <v>PC_EMP</v>
          </cell>
          <cell r="E330" t="str">
            <v>T</v>
          </cell>
          <cell r="F330" t="str">
            <v>BES</v>
          </cell>
          <cell r="G330" t="str">
            <v>TOTAL</v>
          </cell>
          <cell r="I330" t="str">
            <v>MS</v>
          </cell>
          <cell r="K330" t="str">
            <v>V</v>
          </cell>
          <cell r="L330">
            <v>38628.496747685182</v>
          </cell>
          <cell r="M330" t="str">
            <v>gchateaug</v>
          </cell>
          <cell r="N330">
            <v>38680.624421296299</v>
          </cell>
          <cell r="O330" t="str">
            <v>gchateaug</v>
          </cell>
          <cell r="Q330">
            <v>0.17</v>
          </cell>
        </row>
        <row r="331">
          <cell r="A331" t="str">
            <v>2002</v>
          </cell>
          <cell r="B331" t="str">
            <v>FI2</v>
          </cell>
          <cell r="C331" t="str">
            <v>A00</v>
          </cell>
          <cell r="D331" t="str">
            <v>PC_EMP</v>
          </cell>
          <cell r="E331" t="str">
            <v>T</v>
          </cell>
          <cell r="F331" t="str">
            <v>BES</v>
          </cell>
          <cell r="G331" t="str">
            <v>TOTAL</v>
          </cell>
          <cell r="I331" t="str">
            <v>MS</v>
          </cell>
          <cell r="K331" t="str">
            <v>V</v>
          </cell>
          <cell r="L331">
            <v>38628.496747685182</v>
          </cell>
          <cell r="M331" t="str">
            <v>gchateaug</v>
          </cell>
          <cell r="N331">
            <v>38680.624444444446</v>
          </cell>
          <cell r="O331" t="str">
            <v>gchateaug</v>
          </cell>
          <cell r="Q331">
            <v>0.16</v>
          </cell>
        </row>
        <row r="332">
          <cell r="A332" t="str">
            <v>2002</v>
          </cell>
          <cell r="B332" t="str">
            <v>FI2</v>
          </cell>
          <cell r="C332" t="str">
            <v>A00</v>
          </cell>
          <cell r="D332" t="str">
            <v>PC_EMP</v>
          </cell>
          <cell r="E332" t="str">
            <v>T</v>
          </cell>
          <cell r="F332" t="str">
            <v>TOTAL</v>
          </cell>
          <cell r="G332" t="str">
            <v>TOTAL</v>
          </cell>
          <cell r="I332" t="str">
            <v>MS</v>
          </cell>
          <cell r="K332" t="str">
            <v>V</v>
          </cell>
          <cell r="L332">
            <v>38628.496747685182</v>
          </cell>
          <cell r="M332" t="str">
            <v>gchateaug</v>
          </cell>
          <cell r="N332">
            <v>38680.624444444446</v>
          </cell>
          <cell r="O332" t="str">
            <v>gchateaug</v>
          </cell>
          <cell r="Q332">
            <v>0.31</v>
          </cell>
        </row>
        <row r="333">
          <cell r="A333" t="str">
            <v>2002</v>
          </cell>
          <cell r="B333" t="str">
            <v>FI19</v>
          </cell>
          <cell r="C333" t="str">
            <v>A00</v>
          </cell>
          <cell r="D333" t="str">
            <v>PC_EMP</v>
          </cell>
          <cell r="E333" t="str">
            <v>T</v>
          </cell>
          <cell r="F333" t="str">
            <v>BES</v>
          </cell>
          <cell r="G333" t="str">
            <v>TOTAL</v>
          </cell>
          <cell r="I333" t="str">
            <v>MS</v>
          </cell>
          <cell r="K333" t="str">
            <v>V</v>
          </cell>
          <cell r="L333">
            <v>38628.496747685182</v>
          </cell>
          <cell r="M333" t="str">
            <v>gchateaug</v>
          </cell>
          <cell r="N333">
            <v>38680.624444444446</v>
          </cell>
          <cell r="O333" t="str">
            <v>gchateaug</v>
          </cell>
          <cell r="Q333">
            <v>1.69</v>
          </cell>
        </row>
        <row r="334">
          <cell r="A334" t="str">
            <v>2002</v>
          </cell>
          <cell r="B334" t="str">
            <v>FI19</v>
          </cell>
          <cell r="C334" t="str">
            <v>A00</v>
          </cell>
          <cell r="D334" t="str">
            <v>PC_EMP</v>
          </cell>
          <cell r="E334" t="str">
            <v>T</v>
          </cell>
          <cell r="F334" t="str">
            <v>TOTAL</v>
          </cell>
          <cell r="G334" t="str">
            <v>TOTAL</v>
          </cell>
          <cell r="I334" t="str">
            <v>MS</v>
          </cell>
          <cell r="K334" t="str">
            <v>V</v>
          </cell>
          <cell r="L334">
            <v>38628.496747685182</v>
          </cell>
          <cell r="M334" t="str">
            <v>gchateaug</v>
          </cell>
          <cell r="N334">
            <v>38680.624444444446</v>
          </cell>
          <cell r="O334" t="str">
            <v>gchateaug</v>
          </cell>
          <cell r="Q334">
            <v>2.71</v>
          </cell>
        </row>
        <row r="335">
          <cell r="A335" t="str">
            <v>2002</v>
          </cell>
          <cell r="B335" t="str">
            <v>FI13</v>
          </cell>
          <cell r="C335" t="str">
            <v>A00</v>
          </cell>
          <cell r="D335" t="str">
            <v>PC_EMP</v>
          </cell>
          <cell r="E335" t="str">
            <v>T</v>
          </cell>
          <cell r="F335" t="str">
            <v>BES</v>
          </cell>
          <cell r="G335" t="str">
            <v>TOTAL</v>
          </cell>
          <cell r="I335" t="str">
            <v>MS</v>
          </cell>
          <cell r="K335" t="str">
            <v>V</v>
          </cell>
          <cell r="L335">
            <v>38628.496747685182</v>
          </cell>
          <cell r="M335" t="str">
            <v>gchateaug</v>
          </cell>
          <cell r="N335">
            <v>38680.624444444446</v>
          </cell>
          <cell r="O335" t="str">
            <v>gchateaug</v>
          </cell>
          <cell r="Q335">
            <v>0.59</v>
          </cell>
        </row>
        <row r="336">
          <cell r="A336" t="str">
            <v>2001</v>
          </cell>
          <cell r="B336" t="str">
            <v>FR25</v>
          </cell>
          <cell r="C336" t="str">
            <v>A00</v>
          </cell>
          <cell r="D336" t="str">
            <v>PC_EMP</v>
          </cell>
          <cell r="E336" t="str">
            <v>T</v>
          </cell>
          <cell r="F336" t="str">
            <v>BES</v>
          </cell>
          <cell r="G336" t="str">
            <v>TOTAL</v>
          </cell>
          <cell r="I336" t="str">
            <v>NC</v>
          </cell>
          <cell r="J336" t="str">
            <v>; former flag equal "s"</v>
          </cell>
          <cell r="K336" t="str">
            <v>V</v>
          </cell>
          <cell r="L336">
            <v>38628.496759259258</v>
          </cell>
          <cell r="M336" t="str">
            <v>gchateaug</v>
          </cell>
          <cell r="N336">
            <v>38680.624432870369</v>
          </cell>
          <cell r="O336" t="str">
            <v>gchateaug</v>
          </cell>
          <cell r="Q336">
            <v>0.44</v>
          </cell>
        </row>
        <row r="337">
          <cell r="A337" t="str">
            <v>2001</v>
          </cell>
          <cell r="B337" t="str">
            <v>FR25</v>
          </cell>
          <cell r="C337" t="str">
            <v>A00</v>
          </cell>
          <cell r="D337" t="str">
            <v>PC_EMP</v>
          </cell>
          <cell r="E337" t="str">
            <v>T</v>
          </cell>
          <cell r="F337" t="str">
            <v>TOTAL</v>
          </cell>
          <cell r="G337" t="str">
            <v>RSE</v>
          </cell>
          <cell r="I337" t="str">
            <v>NC</v>
          </cell>
          <cell r="J337" t="str">
            <v>; former flag equal "s"</v>
          </cell>
          <cell r="K337" t="str">
            <v>V</v>
          </cell>
          <cell r="L337">
            <v>38628.496759259258</v>
          </cell>
          <cell r="M337" t="str">
            <v>gchateaug</v>
          </cell>
          <cell r="N337">
            <v>38680.624432870369</v>
          </cell>
          <cell r="O337" t="str">
            <v>gchateaug</v>
          </cell>
          <cell r="Q337">
            <v>0.56999999999999995</v>
          </cell>
        </row>
        <row r="338">
          <cell r="A338" t="str">
            <v>2001</v>
          </cell>
          <cell r="B338" t="str">
            <v>FR25</v>
          </cell>
          <cell r="C338" t="str">
            <v>A00</v>
          </cell>
          <cell r="D338" t="str">
            <v>PC_EMP</v>
          </cell>
          <cell r="E338" t="str">
            <v>T</v>
          </cell>
          <cell r="F338" t="str">
            <v>TOTAL</v>
          </cell>
          <cell r="G338" t="str">
            <v>TOTAL</v>
          </cell>
          <cell r="I338" t="str">
            <v>NC</v>
          </cell>
          <cell r="J338" t="str">
            <v>; former flag equal "s"</v>
          </cell>
          <cell r="K338" t="str">
            <v>V</v>
          </cell>
          <cell r="L338">
            <v>38628.496759259258</v>
          </cell>
          <cell r="M338" t="str">
            <v>gchateaug</v>
          </cell>
          <cell r="N338">
            <v>38680.624432870369</v>
          </cell>
          <cell r="O338" t="str">
            <v>gchateaug</v>
          </cell>
          <cell r="Q338">
            <v>0.98</v>
          </cell>
        </row>
        <row r="339">
          <cell r="A339" t="str">
            <v>2001</v>
          </cell>
          <cell r="B339" t="str">
            <v>FR24</v>
          </cell>
          <cell r="C339" t="str">
            <v>A00</v>
          </cell>
          <cell r="D339" t="str">
            <v>PC_EMP</v>
          </cell>
          <cell r="E339" t="str">
            <v>T</v>
          </cell>
          <cell r="F339" t="str">
            <v>BES</v>
          </cell>
          <cell r="G339" t="str">
            <v>RSE</v>
          </cell>
          <cell r="I339" t="str">
            <v>NC</v>
          </cell>
          <cell r="J339" t="str">
            <v>; former flag equal "s"</v>
          </cell>
          <cell r="K339" t="str">
            <v>V</v>
          </cell>
          <cell r="L339">
            <v>38628.496759259258</v>
          </cell>
          <cell r="M339" t="str">
            <v>gchateaug</v>
          </cell>
          <cell r="N339">
            <v>38680.624432870369</v>
          </cell>
          <cell r="O339" t="str">
            <v>gchateaug</v>
          </cell>
          <cell r="Q339">
            <v>0.26</v>
          </cell>
        </row>
        <row r="340">
          <cell r="A340" t="str">
            <v>2001</v>
          </cell>
          <cell r="B340" t="str">
            <v>FR24</v>
          </cell>
          <cell r="C340" t="str">
            <v>A00</v>
          </cell>
          <cell r="D340" t="str">
            <v>PC_EMP</v>
          </cell>
          <cell r="E340" t="str">
            <v>T</v>
          </cell>
          <cell r="F340" t="str">
            <v>BES</v>
          </cell>
          <cell r="G340" t="str">
            <v>TOTAL</v>
          </cell>
          <cell r="I340" t="str">
            <v>NC</v>
          </cell>
          <cell r="J340" t="str">
            <v>; former flag equal "s"</v>
          </cell>
          <cell r="K340" t="str">
            <v>V</v>
          </cell>
          <cell r="L340">
            <v>38628.496759259258</v>
          </cell>
          <cell r="M340" t="str">
            <v>gchateaug</v>
          </cell>
          <cell r="N340">
            <v>38680.624432870369</v>
          </cell>
          <cell r="O340" t="str">
            <v>gchateaug</v>
          </cell>
          <cell r="Q340">
            <v>0.76</v>
          </cell>
        </row>
        <row r="341">
          <cell r="A341" t="str">
            <v>2001</v>
          </cell>
          <cell r="B341" t="str">
            <v>FR24</v>
          </cell>
          <cell r="C341" t="str">
            <v>A00</v>
          </cell>
          <cell r="D341" t="str">
            <v>PC_EMP</v>
          </cell>
          <cell r="E341" t="str">
            <v>T</v>
          </cell>
          <cell r="F341" t="str">
            <v>TOTAL</v>
          </cell>
          <cell r="G341" t="str">
            <v>RSE</v>
          </cell>
          <cell r="I341" t="str">
            <v>NC</v>
          </cell>
          <cell r="J341" t="str">
            <v>; former flag equal "s"</v>
          </cell>
          <cell r="K341" t="str">
            <v>V</v>
          </cell>
          <cell r="L341">
            <v>38628.496759259258</v>
          </cell>
          <cell r="M341" t="str">
            <v>gchateaug</v>
          </cell>
          <cell r="N341">
            <v>38680.624432870369</v>
          </cell>
          <cell r="O341" t="str">
            <v>gchateaug</v>
          </cell>
          <cell r="Q341">
            <v>0.56000000000000005</v>
          </cell>
        </row>
        <row r="342">
          <cell r="A342" t="str">
            <v>2001</v>
          </cell>
          <cell r="B342" t="str">
            <v>FR24</v>
          </cell>
          <cell r="C342" t="str">
            <v>A00</v>
          </cell>
          <cell r="D342" t="str">
            <v>PC_EMP</v>
          </cell>
          <cell r="E342" t="str">
            <v>T</v>
          </cell>
          <cell r="F342" t="str">
            <v>TOTAL</v>
          </cell>
          <cell r="G342" t="str">
            <v>TOTAL</v>
          </cell>
          <cell r="I342" t="str">
            <v>NC</v>
          </cell>
          <cell r="J342" t="str">
            <v>; former flag equal "s"</v>
          </cell>
          <cell r="K342" t="str">
            <v>V</v>
          </cell>
          <cell r="L342">
            <v>38628.496759259258</v>
          </cell>
          <cell r="M342" t="str">
            <v>gchateaug</v>
          </cell>
          <cell r="N342">
            <v>38680.624432870369</v>
          </cell>
          <cell r="O342" t="str">
            <v>gchateaug</v>
          </cell>
          <cell r="Q342">
            <v>1.23</v>
          </cell>
        </row>
        <row r="343">
          <cell r="A343" t="str">
            <v>2001</v>
          </cell>
          <cell r="B343" t="str">
            <v>FR21</v>
          </cell>
          <cell r="C343" t="str">
            <v>A00</v>
          </cell>
          <cell r="D343" t="str">
            <v>PC_EMP</v>
          </cell>
          <cell r="E343" t="str">
            <v>T</v>
          </cell>
          <cell r="F343" t="str">
            <v>BES</v>
          </cell>
          <cell r="G343" t="str">
            <v>RSE</v>
          </cell>
          <cell r="I343" t="str">
            <v>NC</v>
          </cell>
          <cell r="J343" t="str">
            <v>; former flag equal "s"</v>
          </cell>
          <cell r="K343" t="str">
            <v>V</v>
          </cell>
          <cell r="L343">
            <v>38628.496759259258</v>
          </cell>
          <cell r="M343" t="str">
            <v>gchateaug</v>
          </cell>
          <cell r="N343">
            <v>38680.624432870369</v>
          </cell>
          <cell r="O343" t="str">
            <v>gchateaug</v>
          </cell>
          <cell r="Q343">
            <v>0.14000000000000001</v>
          </cell>
        </row>
        <row r="344">
          <cell r="A344" t="str">
            <v>2001</v>
          </cell>
          <cell r="B344" t="str">
            <v>FR21</v>
          </cell>
          <cell r="C344" t="str">
            <v>A00</v>
          </cell>
          <cell r="D344" t="str">
            <v>PC_EMP</v>
          </cell>
          <cell r="E344" t="str">
            <v>T</v>
          </cell>
          <cell r="F344" t="str">
            <v>BES</v>
          </cell>
          <cell r="G344" t="str">
            <v>TOTAL</v>
          </cell>
          <cell r="I344" t="str">
            <v>NC</v>
          </cell>
          <cell r="J344" t="str">
            <v>; former flag equal "s"</v>
          </cell>
          <cell r="K344" t="str">
            <v>V</v>
          </cell>
          <cell r="L344">
            <v>38628.496759259258</v>
          </cell>
          <cell r="M344" t="str">
            <v>gchateaug</v>
          </cell>
          <cell r="N344">
            <v>38680.624432870369</v>
          </cell>
          <cell r="O344" t="str">
            <v>gchateaug</v>
          </cell>
          <cell r="Q344">
            <v>0.32</v>
          </cell>
        </row>
        <row r="345">
          <cell r="A345" t="str">
            <v>2001</v>
          </cell>
          <cell r="B345" t="str">
            <v>FR21</v>
          </cell>
          <cell r="C345" t="str">
            <v>A00</v>
          </cell>
          <cell r="D345" t="str">
            <v>PC_EMP</v>
          </cell>
          <cell r="E345" t="str">
            <v>T</v>
          </cell>
          <cell r="F345" t="str">
            <v>TOTAL</v>
          </cell>
          <cell r="G345" t="str">
            <v>RSE</v>
          </cell>
          <cell r="I345" t="str">
            <v>NC</v>
          </cell>
          <cell r="J345" t="str">
            <v>; former flag equal "s"</v>
          </cell>
          <cell r="K345" t="str">
            <v>V</v>
          </cell>
          <cell r="L345">
            <v>38628.496759259258</v>
          </cell>
          <cell r="M345" t="str">
            <v>gchateaug</v>
          </cell>
          <cell r="N345">
            <v>38680.624432870369</v>
          </cell>
          <cell r="O345" t="str">
            <v>gchateaug</v>
          </cell>
          <cell r="Q345">
            <v>0.38</v>
          </cell>
        </row>
        <row r="346">
          <cell r="A346" t="str">
            <v>2001</v>
          </cell>
          <cell r="B346" t="str">
            <v>FR21</v>
          </cell>
          <cell r="C346" t="str">
            <v>A00</v>
          </cell>
          <cell r="D346" t="str">
            <v>PC_EMP</v>
          </cell>
          <cell r="E346" t="str">
            <v>T</v>
          </cell>
          <cell r="F346" t="str">
            <v>TOTAL</v>
          </cell>
          <cell r="G346" t="str">
            <v>TOTAL</v>
          </cell>
          <cell r="I346" t="str">
            <v>NC</v>
          </cell>
          <cell r="J346" t="str">
            <v>; former flag equal "s"</v>
          </cell>
          <cell r="K346" t="str">
            <v>V</v>
          </cell>
          <cell r="L346">
            <v>38628.496759259258</v>
          </cell>
          <cell r="M346" t="str">
            <v>gchateaug</v>
          </cell>
          <cell r="N346">
            <v>38680.624432870369</v>
          </cell>
          <cell r="O346" t="str">
            <v>gchateaug</v>
          </cell>
          <cell r="Q346">
            <v>0.62</v>
          </cell>
        </row>
        <row r="347">
          <cell r="A347" t="str">
            <v>2001</v>
          </cell>
          <cell r="B347" t="str">
            <v>FR2</v>
          </cell>
          <cell r="C347" t="str">
            <v>A00</v>
          </cell>
          <cell r="D347" t="str">
            <v>PC_EMP</v>
          </cell>
          <cell r="E347" t="str">
            <v>T</v>
          </cell>
          <cell r="F347" t="str">
            <v>BES</v>
          </cell>
          <cell r="G347" t="str">
            <v>RSE</v>
          </cell>
          <cell r="I347" t="str">
            <v>NC</v>
          </cell>
          <cell r="J347" t="str">
            <v>; former flag equal "s"</v>
          </cell>
          <cell r="K347" t="str">
            <v>V</v>
          </cell>
          <cell r="L347">
            <v>38628.496759259258</v>
          </cell>
          <cell r="M347" t="str">
            <v>gchateaug</v>
          </cell>
          <cell r="N347">
            <v>38680.624432870369</v>
          </cell>
          <cell r="O347" t="str">
            <v>gchateaug</v>
          </cell>
          <cell r="Q347">
            <v>0.22</v>
          </cell>
        </row>
        <row r="348">
          <cell r="A348" t="str">
            <v>2001</v>
          </cell>
          <cell r="B348" t="str">
            <v>FR2</v>
          </cell>
          <cell r="C348" t="str">
            <v>A00</v>
          </cell>
          <cell r="D348" t="str">
            <v>PC_EMP</v>
          </cell>
          <cell r="E348" t="str">
            <v>T</v>
          </cell>
          <cell r="F348" t="str">
            <v>BES</v>
          </cell>
          <cell r="G348" t="str">
            <v>TOTAL</v>
          </cell>
          <cell r="I348" t="str">
            <v>NC</v>
          </cell>
          <cell r="J348" t="str">
            <v>; former flag equal "s"</v>
          </cell>
          <cell r="K348" t="str">
            <v>V</v>
          </cell>
          <cell r="L348">
            <v>38628.496759259258</v>
          </cell>
          <cell r="M348" t="str">
            <v>gchateaug</v>
          </cell>
          <cell r="N348">
            <v>38680.624432870369</v>
          </cell>
          <cell r="O348" t="str">
            <v>gchateaug</v>
          </cell>
          <cell r="Q348">
            <v>0.59</v>
          </cell>
        </row>
        <row r="349">
          <cell r="A349" t="str">
            <v>2001</v>
          </cell>
          <cell r="B349" t="str">
            <v>FR2</v>
          </cell>
          <cell r="C349" t="str">
            <v>A00</v>
          </cell>
          <cell r="D349" t="str">
            <v>PC_EMP</v>
          </cell>
          <cell r="E349" t="str">
            <v>T</v>
          </cell>
          <cell r="F349" t="str">
            <v>TOTAL</v>
          </cell>
          <cell r="G349" t="str">
            <v>RSE</v>
          </cell>
          <cell r="I349" t="str">
            <v>NC</v>
          </cell>
          <cell r="J349" t="str">
            <v>; former flag equal "s"</v>
          </cell>
          <cell r="K349" t="str">
            <v>V</v>
          </cell>
          <cell r="L349">
            <v>38628.496759259258</v>
          </cell>
          <cell r="M349" t="str">
            <v>gchateaug</v>
          </cell>
          <cell r="N349">
            <v>38680.624432870369</v>
          </cell>
          <cell r="O349" t="str">
            <v>gchateaug</v>
          </cell>
          <cell r="Q349">
            <v>0.49</v>
          </cell>
        </row>
        <row r="350">
          <cell r="A350" t="str">
            <v>2001</v>
          </cell>
          <cell r="B350" t="str">
            <v>FR2</v>
          </cell>
          <cell r="C350" t="str">
            <v>A00</v>
          </cell>
          <cell r="D350" t="str">
            <v>PC_EMP</v>
          </cell>
          <cell r="E350" t="str">
            <v>T</v>
          </cell>
          <cell r="F350" t="str">
            <v>TOTAL</v>
          </cell>
          <cell r="G350" t="str">
            <v>TOTAL</v>
          </cell>
          <cell r="I350" t="str">
            <v>NC</v>
          </cell>
          <cell r="J350" t="str">
            <v>; former flag equal "s"</v>
          </cell>
          <cell r="K350" t="str">
            <v>V</v>
          </cell>
          <cell r="L350">
            <v>38628.496759259258</v>
          </cell>
          <cell r="M350" t="str">
            <v>gchateaug</v>
          </cell>
          <cell r="N350">
            <v>38680.624432870369</v>
          </cell>
          <cell r="O350" t="str">
            <v>gchateaug</v>
          </cell>
          <cell r="Q350">
            <v>0.98</v>
          </cell>
        </row>
        <row r="351">
          <cell r="A351" t="str">
            <v>2001</v>
          </cell>
          <cell r="B351" t="str">
            <v>FR10</v>
          </cell>
          <cell r="C351" t="str">
            <v>A00</v>
          </cell>
          <cell r="D351" t="str">
            <v>PC_EMP</v>
          </cell>
          <cell r="E351" t="str">
            <v>T</v>
          </cell>
          <cell r="F351" t="str">
            <v>BES</v>
          </cell>
          <cell r="G351" t="str">
            <v>RSE</v>
          </cell>
          <cell r="I351" t="str">
            <v>NC</v>
          </cell>
          <cell r="J351" t="str">
            <v>; former flag equal "s"</v>
          </cell>
          <cell r="K351" t="str">
            <v>V</v>
          </cell>
          <cell r="L351">
            <v>38628.496759259258</v>
          </cell>
          <cell r="M351" t="str">
            <v>gchateaug</v>
          </cell>
          <cell r="N351">
            <v>38680.624432870369</v>
          </cell>
          <cell r="O351" t="str">
            <v>gchateaug</v>
          </cell>
          <cell r="Q351">
            <v>0.98</v>
          </cell>
        </row>
        <row r="352">
          <cell r="A352" t="str">
            <v>2001</v>
          </cell>
          <cell r="B352" t="str">
            <v>FR10</v>
          </cell>
          <cell r="C352" t="str">
            <v>A00</v>
          </cell>
          <cell r="D352" t="str">
            <v>PC_EMP</v>
          </cell>
          <cell r="E352" t="str">
            <v>T</v>
          </cell>
          <cell r="F352" t="str">
            <v>BES</v>
          </cell>
          <cell r="G352" t="str">
            <v>TOTAL</v>
          </cell>
          <cell r="I352" t="str">
            <v>NC</v>
          </cell>
          <cell r="J352" t="str">
            <v>; former flag equal "s"</v>
          </cell>
          <cell r="K352" t="str">
            <v>V</v>
          </cell>
          <cell r="L352">
            <v>38628.496759259258</v>
          </cell>
          <cell r="M352" t="str">
            <v>gchateaug</v>
          </cell>
          <cell r="N352">
            <v>38680.624421296299</v>
          </cell>
          <cell r="O352" t="str">
            <v>gchateaug</v>
          </cell>
          <cell r="Q352">
            <v>1.84</v>
          </cell>
        </row>
        <row r="353">
          <cell r="A353" t="str">
            <v>2001</v>
          </cell>
          <cell r="B353" t="str">
            <v>FR10</v>
          </cell>
          <cell r="C353" t="str">
            <v>A00</v>
          </cell>
          <cell r="D353" t="str">
            <v>PC_EMP</v>
          </cell>
          <cell r="E353" t="str">
            <v>T</v>
          </cell>
          <cell r="F353" t="str">
            <v>TOTAL</v>
          </cell>
          <cell r="G353" t="str">
            <v>RSE</v>
          </cell>
          <cell r="I353" t="str">
            <v>NC</v>
          </cell>
          <cell r="J353" t="str">
            <v>; former flag equal "s"</v>
          </cell>
          <cell r="K353" t="str">
            <v>V</v>
          </cell>
          <cell r="L353">
            <v>38628.496759259258</v>
          </cell>
          <cell r="M353" t="str">
            <v>gchateaug</v>
          </cell>
          <cell r="N353">
            <v>38680.624421296299</v>
          </cell>
          <cell r="O353" t="str">
            <v>gchateaug</v>
          </cell>
          <cell r="Q353">
            <v>1.99</v>
          </cell>
        </row>
        <row r="354">
          <cell r="A354" t="str">
            <v>2001</v>
          </cell>
          <cell r="B354" t="str">
            <v>FR10</v>
          </cell>
          <cell r="C354" t="str">
            <v>A00</v>
          </cell>
          <cell r="D354" t="str">
            <v>PC_EMP</v>
          </cell>
          <cell r="E354" t="str">
            <v>T</v>
          </cell>
          <cell r="F354" t="str">
            <v>TOTAL</v>
          </cell>
          <cell r="G354" t="str">
            <v>TOTAL</v>
          </cell>
          <cell r="I354" t="str">
            <v>NC</v>
          </cell>
          <cell r="J354" t="str">
            <v>; former flag equal "s"</v>
          </cell>
          <cell r="K354" t="str">
            <v>V</v>
          </cell>
          <cell r="L354">
            <v>38628.496759259258</v>
          </cell>
          <cell r="M354" t="str">
            <v>gchateaug</v>
          </cell>
          <cell r="N354">
            <v>38680.624421296299</v>
          </cell>
          <cell r="O354" t="str">
            <v>gchateaug</v>
          </cell>
          <cell r="Q354">
            <v>3.39</v>
          </cell>
        </row>
        <row r="355">
          <cell r="A355" t="str">
            <v>2001</v>
          </cell>
          <cell r="B355" t="str">
            <v>FR1</v>
          </cell>
          <cell r="C355" t="str">
            <v>A00</v>
          </cell>
          <cell r="D355" t="str">
            <v>PC_EMP</v>
          </cell>
          <cell r="E355" t="str">
            <v>T</v>
          </cell>
          <cell r="F355" t="str">
            <v>BES</v>
          </cell>
          <cell r="G355" t="str">
            <v>RSE</v>
          </cell>
          <cell r="I355" t="str">
            <v>NC</v>
          </cell>
          <cell r="J355" t="str">
            <v>; former flag equal "s"</v>
          </cell>
          <cell r="K355" t="str">
            <v>V</v>
          </cell>
          <cell r="L355">
            <v>38628.496759259258</v>
          </cell>
          <cell r="M355" t="str">
            <v>gchateaug</v>
          </cell>
          <cell r="N355">
            <v>38680.624421296299</v>
          </cell>
          <cell r="O355" t="str">
            <v>gchateaug</v>
          </cell>
          <cell r="Q355">
            <v>0.98</v>
          </cell>
        </row>
        <row r="356">
          <cell r="A356" t="str">
            <v>2001</v>
          </cell>
          <cell r="B356" t="str">
            <v>FR1</v>
          </cell>
          <cell r="C356" t="str">
            <v>A00</v>
          </cell>
          <cell r="D356" t="str">
            <v>PC_EMP</v>
          </cell>
          <cell r="E356" t="str">
            <v>T</v>
          </cell>
          <cell r="F356" t="str">
            <v>BES</v>
          </cell>
          <cell r="G356" t="str">
            <v>TOTAL</v>
          </cell>
          <cell r="I356" t="str">
            <v>NC</v>
          </cell>
          <cell r="J356" t="str">
            <v>; former flag equal "s"</v>
          </cell>
          <cell r="K356" t="str">
            <v>V</v>
          </cell>
          <cell r="L356">
            <v>38628.496759259258</v>
          </cell>
          <cell r="M356" t="str">
            <v>gchateaug</v>
          </cell>
          <cell r="N356">
            <v>38680.624421296299</v>
          </cell>
          <cell r="O356" t="str">
            <v>gchateaug</v>
          </cell>
          <cell r="Q356">
            <v>1.84</v>
          </cell>
        </row>
        <row r="357">
          <cell r="A357" t="str">
            <v>2001</v>
          </cell>
          <cell r="B357" t="str">
            <v>FR1</v>
          </cell>
          <cell r="C357" t="str">
            <v>A00</v>
          </cell>
          <cell r="D357" t="str">
            <v>PC_EMP</v>
          </cell>
          <cell r="E357" t="str">
            <v>T</v>
          </cell>
          <cell r="F357" t="str">
            <v>TOTAL</v>
          </cell>
          <cell r="G357" t="str">
            <v>RSE</v>
          </cell>
          <cell r="I357" t="str">
            <v>NC</v>
          </cell>
          <cell r="J357" t="str">
            <v>; former flag equal "s"</v>
          </cell>
          <cell r="K357" t="str">
            <v>V</v>
          </cell>
          <cell r="L357">
            <v>38628.496759259258</v>
          </cell>
          <cell r="M357" t="str">
            <v>gchateaug</v>
          </cell>
          <cell r="N357">
            <v>38680.624421296299</v>
          </cell>
          <cell r="O357" t="str">
            <v>gchateaug</v>
          </cell>
          <cell r="Q357">
            <v>1.99</v>
          </cell>
        </row>
        <row r="358">
          <cell r="A358" t="str">
            <v>2001</v>
          </cell>
          <cell r="B358" t="str">
            <v>FR1</v>
          </cell>
          <cell r="C358" t="str">
            <v>A00</v>
          </cell>
          <cell r="D358" t="str">
            <v>PC_EMP</v>
          </cell>
          <cell r="E358" t="str">
            <v>T</v>
          </cell>
          <cell r="F358" t="str">
            <v>TOTAL</v>
          </cell>
          <cell r="G358" t="str">
            <v>TOTAL</v>
          </cell>
          <cell r="I358" t="str">
            <v>NC</v>
          </cell>
          <cell r="J358" t="str">
            <v>; former flag equal "s"</v>
          </cell>
          <cell r="K358" t="str">
            <v>V</v>
          </cell>
          <cell r="L358">
            <v>38628.496759259258</v>
          </cell>
          <cell r="M358" t="str">
            <v>gchateaug</v>
          </cell>
          <cell r="N358">
            <v>38680.624421296299</v>
          </cell>
          <cell r="O358" t="str">
            <v>gchateaug</v>
          </cell>
          <cell r="Q358">
            <v>3.39</v>
          </cell>
        </row>
        <row r="359">
          <cell r="A359" t="str">
            <v>1993</v>
          </cell>
          <cell r="B359" t="str">
            <v>UK</v>
          </cell>
          <cell r="C359" t="str">
            <v>A00</v>
          </cell>
          <cell r="D359" t="str">
            <v>PC_EMP</v>
          </cell>
          <cell r="E359" t="str">
            <v>T</v>
          </cell>
          <cell r="F359" t="str">
            <v>BES</v>
          </cell>
          <cell r="G359" t="str">
            <v>TOTAL</v>
          </cell>
          <cell r="H359" t="str">
            <v>:</v>
          </cell>
          <cell r="I359" t="str">
            <v>NC</v>
          </cell>
          <cell r="K359" t="str">
            <v>V</v>
          </cell>
          <cell r="L359">
            <v>38628.522893518515</v>
          </cell>
          <cell r="M359" t="str">
            <v>gchateaug</v>
          </cell>
          <cell r="N359">
            <v>38681.684016203704</v>
          </cell>
          <cell r="O359" t="str">
            <v>gchateaug</v>
          </cell>
        </row>
        <row r="360">
          <cell r="A360" t="str">
            <v>1993</v>
          </cell>
          <cell r="B360" t="str">
            <v>UK</v>
          </cell>
          <cell r="C360" t="str">
            <v>A00</v>
          </cell>
          <cell r="D360" t="str">
            <v>PC_EMP</v>
          </cell>
          <cell r="E360" t="str">
            <v>T</v>
          </cell>
          <cell r="F360" t="str">
            <v>BES</v>
          </cell>
          <cell r="G360" t="str">
            <v>RSE</v>
          </cell>
          <cell r="H360" t="str">
            <v>:</v>
          </cell>
          <cell r="I360" t="str">
            <v>NC</v>
          </cell>
          <cell r="K360" t="str">
            <v>V</v>
          </cell>
          <cell r="L360">
            <v>38628.522893518515</v>
          </cell>
          <cell r="M360" t="str">
            <v>gchateaug</v>
          </cell>
          <cell r="N360">
            <v>38681.684016203704</v>
          </cell>
          <cell r="O360" t="str">
            <v>gchateaug</v>
          </cell>
        </row>
        <row r="361">
          <cell r="A361" t="str">
            <v>1998</v>
          </cell>
          <cell r="B361" t="str">
            <v>PT</v>
          </cell>
          <cell r="C361" t="str">
            <v>A00</v>
          </cell>
          <cell r="D361" t="str">
            <v>PC_EMP</v>
          </cell>
          <cell r="E361" t="str">
            <v>T</v>
          </cell>
          <cell r="F361" t="str">
            <v>TOTAL</v>
          </cell>
          <cell r="G361" t="str">
            <v>RSE</v>
          </cell>
          <cell r="I361" t="str">
            <v>OTH</v>
          </cell>
          <cell r="J361" t="str">
            <v>DATA OCDE</v>
          </cell>
          <cell r="K361" t="str">
            <v>V</v>
          </cell>
          <cell r="L361">
            <v>38628.522881944446</v>
          </cell>
          <cell r="M361" t="str">
            <v>gchateaug</v>
          </cell>
          <cell r="N361">
            <v>38681.684016203704</v>
          </cell>
          <cell r="O361" t="str">
            <v>gchateaug</v>
          </cell>
          <cell r="Q361">
            <v>0.52</v>
          </cell>
        </row>
        <row r="362">
          <cell r="A362" t="str">
            <v>1997</v>
          </cell>
          <cell r="B362" t="str">
            <v>PL</v>
          </cell>
          <cell r="C362" t="str">
            <v>A00</v>
          </cell>
          <cell r="D362" t="str">
            <v>PC_EMP</v>
          </cell>
          <cell r="E362" t="str">
            <v>T</v>
          </cell>
          <cell r="F362" t="str">
            <v>TOTAL</v>
          </cell>
          <cell r="G362" t="str">
            <v>TOTAL</v>
          </cell>
          <cell r="I362" t="str">
            <v>OTH</v>
          </cell>
          <cell r="J362" t="str">
            <v>DATA OCDE</v>
          </cell>
          <cell r="K362" t="str">
            <v>V</v>
          </cell>
          <cell r="L362">
            <v>38628.522881944446</v>
          </cell>
          <cell r="M362" t="str">
            <v>gchateaug</v>
          </cell>
          <cell r="N362">
            <v>38681.684016203704</v>
          </cell>
          <cell r="O362" t="str">
            <v>gchateaug</v>
          </cell>
          <cell r="Q362">
            <v>0.85</v>
          </cell>
        </row>
        <row r="363">
          <cell r="A363" t="str">
            <v>1997</v>
          </cell>
          <cell r="B363" t="str">
            <v>PL</v>
          </cell>
          <cell r="C363" t="str">
            <v>A00</v>
          </cell>
          <cell r="D363" t="str">
            <v>PC_EMP</v>
          </cell>
          <cell r="E363" t="str">
            <v>T</v>
          </cell>
          <cell r="F363" t="str">
            <v>TOTAL</v>
          </cell>
          <cell r="G363" t="str">
            <v>RSE</v>
          </cell>
          <cell r="I363" t="str">
            <v>OTH</v>
          </cell>
          <cell r="J363" t="str">
            <v>DATA OCDE</v>
          </cell>
          <cell r="K363" t="str">
            <v>V</v>
          </cell>
          <cell r="L363">
            <v>38628.522881944446</v>
          </cell>
          <cell r="M363" t="str">
            <v>gchateaug</v>
          </cell>
          <cell r="N363">
            <v>38681.684016203704</v>
          </cell>
          <cell r="O363" t="str">
            <v>gchateaug</v>
          </cell>
          <cell r="Q363">
            <v>0.56999999999999995</v>
          </cell>
        </row>
        <row r="364">
          <cell r="A364" t="str">
            <v>1997</v>
          </cell>
          <cell r="B364" t="str">
            <v>PL</v>
          </cell>
          <cell r="C364" t="str">
            <v>A00</v>
          </cell>
          <cell r="D364" t="str">
            <v>PC_EMP</v>
          </cell>
          <cell r="E364" t="str">
            <v>T</v>
          </cell>
          <cell r="F364" t="str">
            <v>BES</v>
          </cell>
          <cell r="G364" t="str">
            <v>TOTAL</v>
          </cell>
          <cell r="I364" t="str">
            <v>OTH</v>
          </cell>
          <cell r="J364" t="str">
            <v>DATA OCDE</v>
          </cell>
          <cell r="K364" t="str">
            <v>V</v>
          </cell>
          <cell r="L364">
            <v>38628.522881944446</v>
          </cell>
          <cell r="M364" t="str">
            <v>gchateaug</v>
          </cell>
          <cell r="N364">
            <v>38681.684016203704</v>
          </cell>
          <cell r="O364" t="str">
            <v>gchateaug</v>
          </cell>
          <cell r="Q364">
            <v>0.2</v>
          </cell>
        </row>
        <row r="365">
          <cell r="A365" t="str">
            <v>1997</v>
          </cell>
          <cell r="B365" t="str">
            <v>PL</v>
          </cell>
          <cell r="C365" t="str">
            <v>A00</v>
          </cell>
          <cell r="D365" t="str">
            <v>PC_EMP</v>
          </cell>
          <cell r="E365" t="str">
            <v>T</v>
          </cell>
          <cell r="F365" t="str">
            <v>BES</v>
          </cell>
          <cell r="G365" t="str">
            <v>RSE</v>
          </cell>
          <cell r="I365" t="str">
            <v>OTH</v>
          </cell>
          <cell r="J365" t="str">
            <v>DATA OCDE</v>
          </cell>
          <cell r="K365" t="str">
            <v>V</v>
          </cell>
          <cell r="L365">
            <v>38628.522881944446</v>
          </cell>
          <cell r="M365" t="str">
            <v>gchateaug</v>
          </cell>
          <cell r="N365">
            <v>38681.684016203704</v>
          </cell>
          <cell r="O365" t="str">
            <v>gchateaug</v>
          </cell>
          <cell r="Q365">
            <v>0.09</v>
          </cell>
        </row>
        <row r="366">
          <cell r="A366" t="str">
            <v>1989</v>
          </cell>
          <cell r="B366" t="str">
            <v>US</v>
          </cell>
          <cell r="C366" t="str">
            <v>A00</v>
          </cell>
          <cell r="D366" t="str">
            <v>PC_EMP</v>
          </cell>
          <cell r="E366" t="str">
            <v>T</v>
          </cell>
          <cell r="F366" t="str">
            <v>BES</v>
          </cell>
          <cell r="G366" t="str">
            <v>RSE</v>
          </cell>
          <cell r="H366" t="str">
            <v>:</v>
          </cell>
          <cell r="I366" t="str">
            <v>NC</v>
          </cell>
          <cell r="K366" t="str">
            <v>V</v>
          </cell>
          <cell r="L366">
            <v>38628.522905092592</v>
          </cell>
          <cell r="M366" t="str">
            <v>gchateaug</v>
          </cell>
          <cell r="N366">
            <v>38681.684074074074</v>
          </cell>
          <cell r="O366" t="str">
            <v>gchateaug</v>
          </cell>
        </row>
        <row r="367">
          <cell r="A367" t="str">
            <v>1989</v>
          </cell>
          <cell r="B367" t="str">
            <v>UK</v>
          </cell>
          <cell r="C367" t="str">
            <v>A00</v>
          </cell>
          <cell r="D367" t="str">
            <v>PC_EMP</v>
          </cell>
          <cell r="E367" t="str">
            <v>T</v>
          </cell>
          <cell r="F367" t="str">
            <v>TOTAL</v>
          </cell>
          <cell r="G367" t="str">
            <v>TOTAL</v>
          </cell>
          <cell r="H367" t="str">
            <v>:</v>
          </cell>
          <cell r="I367" t="str">
            <v>NC</v>
          </cell>
          <cell r="K367" t="str">
            <v>V</v>
          </cell>
          <cell r="L367">
            <v>38628.522905092592</v>
          </cell>
          <cell r="M367" t="str">
            <v>gchateaug</v>
          </cell>
          <cell r="N367">
            <v>38681.684074074074</v>
          </cell>
          <cell r="O367" t="str">
            <v>gchateaug</v>
          </cell>
        </row>
        <row r="368">
          <cell r="A368" t="str">
            <v>1989</v>
          </cell>
          <cell r="B368" t="str">
            <v>UK</v>
          </cell>
          <cell r="C368" t="str">
            <v>A00</v>
          </cell>
          <cell r="D368" t="str">
            <v>PC_EMP</v>
          </cell>
          <cell r="E368" t="str">
            <v>T</v>
          </cell>
          <cell r="F368" t="str">
            <v>BES</v>
          </cell>
          <cell r="G368" t="str">
            <v>TOTAL</v>
          </cell>
          <cell r="H368" t="str">
            <v>:</v>
          </cell>
          <cell r="I368" t="str">
            <v>NC</v>
          </cell>
          <cell r="K368" t="str">
            <v>V</v>
          </cell>
          <cell r="L368">
            <v>38628.522905092592</v>
          </cell>
          <cell r="M368" t="str">
            <v>gchateaug</v>
          </cell>
          <cell r="N368">
            <v>38681.684074074074</v>
          </cell>
          <cell r="O368" t="str">
            <v>gchateaug</v>
          </cell>
        </row>
        <row r="369">
          <cell r="A369" t="str">
            <v>1989</v>
          </cell>
          <cell r="B369" t="str">
            <v>UK</v>
          </cell>
          <cell r="C369" t="str">
            <v>A00</v>
          </cell>
          <cell r="D369" t="str">
            <v>PC_EMP</v>
          </cell>
          <cell r="E369" t="str">
            <v>T</v>
          </cell>
          <cell r="F369" t="str">
            <v>BES</v>
          </cell>
          <cell r="G369" t="str">
            <v>RSE</v>
          </cell>
          <cell r="H369" t="str">
            <v>:</v>
          </cell>
          <cell r="I369" t="str">
            <v>NC</v>
          </cell>
          <cell r="K369" t="str">
            <v>V</v>
          </cell>
          <cell r="L369">
            <v>38628.522905092592</v>
          </cell>
          <cell r="M369" t="str">
            <v>gchateaug</v>
          </cell>
          <cell r="N369">
            <v>38681.684074074074</v>
          </cell>
          <cell r="O369" t="str">
            <v>gchateaug</v>
          </cell>
        </row>
        <row r="370">
          <cell r="A370" t="str">
            <v>1989</v>
          </cell>
          <cell r="B370" t="str">
            <v>TR</v>
          </cell>
          <cell r="C370" t="str">
            <v>A00</v>
          </cell>
          <cell r="D370" t="str">
            <v>PC_EMP</v>
          </cell>
          <cell r="E370" t="str">
            <v>T</v>
          </cell>
          <cell r="F370" t="str">
            <v>TOTAL</v>
          </cell>
          <cell r="G370" t="str">
            <v>RSE</v>
          </cell>
          <cell r="H370" t="str">
            <v>:</v>
          </cell>
          <cell r="I370" t="str">
            <v>NC</v>
          </cell>
          <cell r="K370" t="str">
            <v>V</v>
          </cell>
          <cell r="L370">
            <v>38628.522905092592</v>
          </cell>
          <cell r="M370" t="str">
            <v>gchateaug</v>
          </cell>
          <cell r="N370">
            <v>38681.684074074074</v>
          </cell>
          <cell r="O370" t="str">
            <v>gchateaug</v>
          </cell>
        </row>
        <row r="371">
          <cell r="A371" t="str">
            <v>2003</v>
          </cell>
          <cell r="B371" t="str">
            <v>UKG</v>
          </cell>
          <cell r="C371" t="str">
            <v>A00</v>
          </cell>
          <cell r="D371" t="str">
            <v>PC_EMP</v>
          </cell>
          <cell r="E371" t="str">
            <v>T</v>
          </cell>
          <cell r="F371" t="str">
            <v>BES</v>
          </cell>
          <cell r="G371" t="str">
            <v>RSE</v>
          </cell>
          <cell r="H371" t="str">
            <v>:</v>
          </cell>
          <cell r="I371" t="str">
            <v>NC</v>
          </cell>
          <cell r="K371" t="str">
            <v>V</v>
          </cell>
          <cell r="L371">
            <v>38628.496747685182</v>
          </cell>
          <cell r="M371" t="str">
            <v>gchateaug</v>
          </cell>
          <cell r="N371">
            <v>38680.624456018515</v>
          </cell>
          <cell r="O371" t="str">
            <v>gchateaug</v>
          </cell>
        </row>
        <row r="372">
          <cell r="A372" t="str">
            <v>2003</v>
          </cell>
          <cell r="B372" t="str">
            <v>SK02</v>
          </cell>
          <cell r="C372" t="str">
            <v>A00</v>
          </cell>
          <cell r="D372" t="str">
            <v>PC_EMP</v>
          </cell>
          <cell r="E372" t="str">
            <v>T</v>
          </cell>
          <cell r="F372" t="str">
            <v>BES</v>
          </cell>
          <cell r="G372" t="str">
            <v>RSE</v>
          </cell>
          <cell r="I372" t="str">
            <v>MS</v>
          </cell>
          <cell r="K372" t="str">
            <v>V</v>
          </cell>
          <cell r="L372">
            <v>38628.496747685182</v>
          </cell>
          <cell r="M372" t="str">
            <v>gchateaug</v>
          </cell>
          <cell r="N372">
            <v>38680.624456018515</v>
          </cell>
          <cell r="O372" t="str">
            <v>gchateaug</v>
          </cell>
          <cell r="Q372">
            <v>0.1</v>
          </cell>
        </row>
        <row r="373">
          <cell r="A373" t="str">
            <v>2003</v>
          </cell>
          <cell r="B373" t="str">
            <v>SK02</v>
          </cell>
          <cell r="C373" t="str">
            <v>A00</v>
          </cell>
          <cell r="D373" t="str">
            <v>PC_EMP</v>
          </cell>
          <cell r="E373" t="str">
            <v>T</v>
          </cell>
          <cell r="F373" t="str">
            <v>BES</v>
          </cell>
          <cell r="G373" t="str">
            <v>TOTAL</v>
          </cell>
          <cell r="I373" t="str">
            <v>MS</v>
          </cell>
          <cell r="K373" t="str">
            <v>V</v>
          </cell>
          <cell r="L373">
            <v>38628.496747685182</v>
          </cell>
          <cell r="M373" t="str">
            <v>gchateaug</v>
          </cell>
          <cell r="N373">
            <v>38680.624456018515</v>
          </cell>
          <cell r="O373" t="str">
            <v>gchateaug</v>
          </cell>
          <cell r="Q373">
            <v>0.23</v>
          </cell>
        </row>
        <row r="374">
          <cell r="A374" t="str">
            <v>2003</v>
          </cell>
          <cell r="B374" t="str">
            <v>SK02</v>
          </cell>
          <cell r="C374" t="str">
            <v>A00</v>
          </cell>
          <cell r="D374" t="str">
            <v>PC_EMP</v>
          </cell>
          <cell r="E374" t="str">
            <v>T</v>
          </cell>
          <cell r="F374" t="str">
            <v>TOTAL</v>
          </cell>
          <cell r="G374" t="str">
            <v>RSE</v>
          </cell>
          <cell r="I374" t="str">
            <v>MS</v>
          </cell>
          <cell r="K374" t="str">
            <v>V</v>
          </cell>
          <cell r="L374">
            <v>38628.496747685182</v>
          </cell>
          <cell r="M374" t="str">
            <v>gchateaug</v>
          </cell>
          <cell r="N374">
            <v>38680.624456018515</v>
          </cell>
          <cell r="O374" t="str">
            <v>gchateaug</v>
          </cell>
          <cell r="Q374">
            <v>0.35</v>
          </cell>
        </row>
        <row r="375">
          <cell r="A375" t="str">
            <v>2003</v>
          </cell>
          <cell r="B375" t="str">
            <v>SK02</v>
          </cell>
          <cell r="C375" t="str">
            <v>A00</v>
          </cell>
          <cell r="D375" t="str">
            <v>PC_EMP</v>
          </cell>
          <cell r="E375" t="str">
            <v>T</v>
          </cell>
          <cell r="F375" t="str">
            <v>TOTAL</v>
          </cell>
          <cell r="G375" t="str">
            <v>TOTAL</v>
          </cell>
          <cell r="I375" t="str">
            <v>MS</v>
          </cell>
          <cell r="K375" t="str">
            <v>V</v>
          </cell>
          <cell r="L375">
            <v>38628.496747685182</v>
          </cell>
          <cell r="M375" t="str">
            <v>gchateaug</v>
          </cell>
          <cell r="N375">
            <v>38680.624456018515</v>
          </cell>
          <cell r="O375" t="str">
            <v>gchateaug</v>
          </cell>
          <cell r="Q375">
            <v>0.53</v>
          </cell>
        </row>
        <row r="376">
          <cell r="A376" t="str">
            <v>2003</v>
          </cell>
          <cell r="B376" t="str">
            <v>SK01</v>
          </cell>
          <cell r="C376" t="str">
            <v>A00</v>
          </cell>
          <cell r="D376" t="str">
            <v>PC_EMP</v>
          </cell>
          <cell r="E376" t="str">
            <v>T</v>
          </cell>
          <cell r="F376" t="str">
            <v>BES</v>
          </cell>
          <cell r="G376" t="str">
            <v>RSE</v>
          </cell>
          <cell r="I376" t="str">
            <v>MS</v>
          </cell>
          <cell r="K376" t="str">
            <v>V</v>
          </cell>
          <cell r="L376">
            <v>38628.496747685182</v>
          </cell>
          <cell r="M376" t="str">
            <v>gchateaug</v>
          </cell>
          <cell r="N376">
            <v>38680.624456018515</v>
          </cell>
          <cell r="O376" t="str">
            <v>gchateaug</v>
          </cell>
          <cell r="Q376">
            <v>0.25</v>
          </cell>
        </row>
        <row r="377">
          <cell r="A377" t="str">
            <v>2002</v>
          </cell>
          <cell r="B377" t="str">
            <v>UKE3</v>
          </cell>
          <cell r="C377" t="str">
            <v>A00</v>
          </cell>
          <cell r="D377" t="str">
            <v>PC_EMP</v>
          </cell>
          <cell r="E377" t="str">
            <v>T</v>
          </cell>
          <cell r="F377" t="str">
            <v>TOTAL</v>
          </cell>
          <cell r="G377" t="str">
            <v>RSE</v>
          </cell>
          <cell r="H377" t="str">
            <v>:</v>
          </cell>
          <cell r="I377" t="str">
            <v>MS</v>
          </cell>
          <cell r="K377" t="str">
            <v>V</v>
          </cell>
          <cell r="L377">
            <v>38628.496747685182</v>
          </cell>
          <cell r="M377" t="str">
            <v>gchateaug</v>
          </cell>
          <cell r="N377">
            <v>38680.624432870369</v>
          </cell>
          <cell r="O377" t="str">
            <v>gchateaug</v>
          </cell>
        </row>
        <row r="378">
          <cell r="A378" t="str">
            <v>2002</v>
          </cell>
          <cell r="B378" t="str">
            <v>UKE3</v>
          </cell>
          <cell r="C378" t="str">
            <v>A00</v>
          </cell>
          <cell r="D378" t="str">
            <v>PC_EMP</v>
          </cell>
          <cell r="E378" t="str">
            <v>T</v>
          </cell>
          <cell r="F378" t="str">
            <v>TOTAL</v>
          </cell>
          <cell r="G378" t="str">
            <v>TOTAL</v>
          </cell>
          <cell r="H378" t="str">
            <v>:</v>
          </cell>
          <cell r="I378" t="str">
            <v>MS</v>
          </cell>
          <cell r="K378" t="str">
            <v>V</v>
          </cell>
          <cell r="L378">
            <v>38628.496747685182</v>
          </cell>
          <cell r="M378" t="str">
            <v>gchateaug</v>
          </cell>
          <cell r="N378">
            <v>38680.624432870369</v>
          </cell>
          <cell r="O378" t="str">
            <v>gchateaug</v>
          </cell>
        </row>
        <row r="379">
          <cell r="A379" t="str">
            <v>2002</v>
          </cell>
          <cell r="B379" t="str">
            <v>UKD4</v>
          </cell>
          <cell r="C379" t="str">
            <v>A00</v>
          </cell>
          <cell r="D379" t="str">
            <v>PC_EMP</v>
          </cell>
          <cell r="E379" t="str">
            <v>T</v>
          </cell>
          <cell r="F379" t="str">
            <v>BES</v>
          </cell>
          <cell r="G379" t="str">
            <v>RSE</v>
          </cell>
          <cell r="H379" t="str">
            <v>:</v>
          </cell>
          <cell r="I379" t="str">
            <v>MS</v>
          </cell>
          <cell r="K379" t="str">
            <v>V</v>
          </cell>
          <cell r="L379">
            <v>38628.496747685182</v>
          </cell>
          <cell r="M379" t="str">
            <v>gchateaug</v>
          </cell>
          <cell r="N379">
            <v>38680.624432870369</v>
          </cell>
          <cell r="O379" t="str">
            <v>gchateaug</v>
          </cell>
        </row>
        <row r="380">
          <cell r="A380" t="str">
            <v>2002</v>
          </cell>
          <cell r="B380" t="str">
            <v>UKD4</v>
          </cell>
          <cell r="C380" t="str">
            <v>A00</v>
          </cell>
          <cell r="D380" t="str">
            <v>PC_EMP</v>
          </cell>
          <cell r="E380" t="str">
            <v>T</v>
          </cell>
          <cell r="F380" t="str">
            <v>BES</v>
          </cell>
          <cell r="G380" t="str">
            <v>TOTAL</v>
          </cell>
          <cell r="H380" t="str">
            <v>:</v>
          </cell>
          <cell r="I380" t="str">
            <v>MS</v>
          </cell>
          <cell r="K380" t="str">
            <v>V</v>
          </cell>
          <cell r="L380">
            <v>38628.496747685182</v>
          </cell>
          <cell r="M380" t="str">
            <v>gchateaug</v>
          </cell>
          <cell r="N380">
            <v>38680.624432870369</v>
          </cell>
          <cell r="O380" t="str">
            <v>gchateaug</v>
          </cell>
        </row>
        <row r="381">
          <cell r="A381" t="str">
            <v>2002</v>
          </cell>
          <cell r="B381" t="str">
            <v>UKD4</v>
          </cell>
          <cell r="C381" t="str">
            <v>A00</v>
          </cell>
          <cell r="D381" t="str">
            <v>PC_EMP</v>
          </cell>
          <cell r="E381" t="str">
            <v>T</v>
          </cell>
          <cell r="F381" t="str">
            <v>TOTAL</v>
          </cell>
          <cell r="G381" t="str">
            <v>RSE</v>
          </cell>
          <cell r="H381" t="str">
            <v>:</v>
          </cell>
          <cell r="I381" t="str">
            <v>MS</v>
          </cell>
          <cell r="K381" t="str">
            <v>V</v>
          </cell>
          <cell r="L381">
            <v>38628.496747685182</v>
          </cell>
          <cell r="M381" t="str">
            <v>gchateaug</v>
          </cell>
          <cell r="N381">
            <v>38680.624432870369</v>
          </cell>
          <cell r="O381" t="str">
            <v>gchateaug</v>
          </cell>
        </row>
        <row r="382">
          <cell r="A382" t="str">
            <v>2002</v>
          </cell>
          <cell r="B382" t="str">
            <v>UKD4</v>
          </cell>
          <cell r="C382" t="str">
            <v>A00</v>
          </cell>
          <cell r="D382" t="str">
            <v>PC_EMP</v>
          </cell>
          <cell r="E382" t="str">
            <v>T</v>
          </cell>
          <cell r="F382" t="str">
            <v>TOTAL</v>
          </cell>
          <cell r="G382" t="str">
            <v>TOTAL</v>
          </cell>
          <cell r="H382" t="str">
            <v>:</v>
          </cell>
          <cell r="I382" t="str">
            <v>MS</v>
          </cell>
          <cell r="K382" t="str">
            <v>V</v>
          </cell>
          <cell r="L382">
            <v>38628.496747685182</v>
          </cell>
          <cell r="M382" t="str">
            <v>gchateaug</v>
          </cell>
          <cell r="N382">
            <v>38680.624432870369</v>
          </cell>
          <cell r="O382" t="str">
            <v>gchateaug</v>
          </cell>
        </row>
        <row r="383">
          <cell r="A383" t="str">
            <v>2002</v>
          </cell>
          <cell r="B383" t="str">
            <v>UKC2</v>
          </cell>
          <cell r="C383" t="str">
            <v>A00</v>
          </cell>
          <cell r="D383" t="str">
            <v>PC_EMP</v>
          </cell>
          <cell r="E383" t="str">
            <v>T</v>
          </cell>
          <cell r="F383" t="str">
            <v>BES</v>
          </cell>
          <cell r="G383" t="str">
            <v>RSE</v>
          </cell>
          <cell r="H383" t="str">
            <v>:</v>
          </cell>
          <cell r="I383" t="str">
            <v>MS</v>
          </cell>
          <cell r="K383" t="str">
            <v>V</v>
          </cell>
          <cell r="L383">
            <v>38628.496747685182</v>
          </cell>
          <cell r="M383" t="str">
            <v>gchateaug</v>
          </cell>
          <cell r="N383">
            <v>38680.624432870369</v>
          </cell>
          <cell r="O383" t="str">
            <v>gchateaug</v>
          </cell>
        </row>
        <row r="384">
          <cell r="A384" t="str">
            <v>2002</v>
          </cell>
          <cell r="B384" t="str">
            <v>UKC2</v>
          </cell>
          <cell r="C384" t="str">
            <v>A00</v>
          </cell>
          <cell r="D384" t="str">
            <v>PC_EMP</v>
          </cell>
          <cell r="E384" t="str">
            <v>T</v>
          </cell>
          <cell r="F384" t="str">
            <v>BES</v>
          </cell>
          <cell r="G384" t="str">
            <v>TOTAL</v>
          </cell>
          <cell r="H384" t="str">
            <v>:</v>
          </cell>
          <cell r="I384" t="str">
            <v>MS</v>
          </cell>
          <cell r="K384" t="str">
            <v>V</v>
          </cell>
          <cell r="L384">
            <v>38628.496747685182</v>
          </cell>
          <cell r="M384" t="str">
            <v>gchateaug</v>
          </cell>
          <cell r="N384">
            <v>38680.624432870369</v>
          </cell>
          <cell r="O384" t="str">
            <v>gchateaug</v>
          </cell>
        </row>
        <row r="385">
          <cell r="A385" t="str">
            <v>2002</v>
          </cell>
          <cell r="B385" t="str">
            <v>UKC2</v>
          </cell>
          <cell r="C385" t="str">
            <v>A00</v>
          </cell>
          <cell r="D385" t="str">
            <v>PC_EMP</v>
          </cell>
          <cell r="E385" t="str">
            <v>T</v>
          </cell>
          <cell r="F385" t="str">
            <v>TOTAL</v>
          </cell>
          <cell r="G385" t="str">
            <v>RSE</v>
          </cell>
          <cell r="H385" t="str">
            <v>:</v>
          </cell>
          <cell r="I385" t="str">
            <v>MS</v>
          </cell>
          <cell r="K385" t="str">
            <v>V</v>
          </cell>
          <cell r="L385">
            <v>38628.496747685182</v>
          </cell>
          <cell r="M385" t="str">
            <v>gchateaug</v>
          </cell>
          <cell r="N385">
            <v>38680.624432870369</v>
          </cell>
          <cell r="O385" t="str">
            <v>gchateaug</v>
          </cell>
        </row>
        <row r="386">
          <cell r="A386" t="str">
            <v>2002</v>
          </cell>
          <cell r="B386" t="str">
            <v>UKC2</v>
          </cell>
          <cell r="C386" t="str">
            <v>A00</v>
          </cell>
          <cell r="D386" t="str">
            <v>PC_EMP</v>
          </cell>
          <cell r="E386" t="str">
            <v>T</v>
          </cell>
          <cell r="F386" t="str">
            <v>TOTAL</v>
          </cell>
          <cell r="G386" t="str">
            <v>TOTAL</v>
          </cell>
          <cell r="H386" t="str">
            <v>:</v>
          </cell>
          <cell r="I386" t="str">
            <v>MS</v>
          </cell>
          <cell r="K386" t="str">
            <v>V</v>
          </cell>
          <cell r="L386">
            <v>38628.496747685182</v>
          </cell>
          <cell r="M386" t="str">
            <v>gchateaug</v>
          </cell>
          <cell r="N386">
            <v>38680.624432870369</v>
          </cell>
          <cell r="O386" t="str">
            <v>gchateaug</v>
          </cell>
        </row>
        <row r="387">
          <cell r="A387" t="str">
            <v>2002</v>
          </cell>
          <cell r="B387" t="str">
            <v>SK01</v>
          </cell>
          <cell r="C387" t="str">
            <v>A00</v>
          </cell>
          <cell r="D387" t="str">
            <v>PC_EMP</v>
          </cell>
          <cell r="E387" t="str">
            <v>T</v>
          </cell>
          <cell r="F387" t="str">
            <v>BES</v>
          </cell>
          <cell r="G387" t="str">
            <v>RSE</v>
          </cell>
          <cell r="I387" t="str">
            <v>MS</v>
          </cell>
          <cell r="K387" t="str">
            <v>V</v>
          </cell>
          <cell r="L387">
            <v>38628.496747685182</v>
          </cell>
          <cell r="M387" t="str">
            <v>gchateaug</v>
          </cell>
          <cell r="N387">
            <v>38680.624432870369</v>
          </cell>
          <cell r="O387" t="str">
            <v>gchateaug</v>
          </cell>
          <cell r="Q387">
            <v>0.31</v>
          </cell>
        </row>
        <row r="388">
          <cell r="A388" t="str">
            <v>2002</v>
          </cell>
          <cell r="B388" t="str">
            <v>SK01</v>
          </cell>
          <cell r="C388" t="str">
            <v>A00</v>
          </cell>
          <cell r="D388" t="str">
            <v>PC_EMP</v>
          </cell>
          <cell r="E388" t="str">
            <v>T</v>
          </cell>
          <cell r="F388" t="str">
            <v>BES</v>
          </cell>
          <cell r="G388" t="str">
            <v>TOTAL</v>
          </cell>
          <cell r="I388" t="str">
            <v>MS</v>
          </cell>
          <cell r="K388" t="str">
            <v>V</v>
          </cell>
          <cell r="L388">
            <v>38628.496747685182</v>
          </cell>
          <cell r="M388" t="str">
            <v>gchateaug</v>
          </cell>
          <cell r="N388">
            <v>38680.624432870369</v>
          </cell>
          <cell r="O388" t="str">
            <v>gchateaug</v>
          </cell>
          <cell r="Q388">
            <v>0.54</v>
          </cell>
        </row>
        <row r="389">
          <cell r="A389" t="str">
            <v>2002</v>
          </cell>
          <cell r="B389" t="str">
            <v>SK01</v>
          </cell>
          <cell r="C389" t="str">
            <v>A00</v>
          </cell>
          <cell r="D389" t="str">
            <v>PC_EMP</v>
          </cell>
          <cell r="E389" t="str">
            <v>T</v>
          </cell>
          <cell r="F389" t="str">
            <v>TOTAL</v>
          </cell>
          <cell r="G389" t="str">
            <v>RSE</v>
          </cell>
          <cell r="I389" t="str">
            <v>MS</v>
          </cell>
          <cell r="K389" t="str">
            <v>V</v>
          </cell>
          <cell r="L389">
            <v>38628.496747685182</v>
          </cell>
          <cell r="M389" t="str">
            <v>gchateaug</v>
          </cell>
          <cell r="N389">
            <v>38680.624432870369</v>
          </cell>
          <cell r="O389" t="str">
            <v>gchateaug</v>
          </cell>
          <cell r="Q389">
            <v>2.4900000000000002</v>
          </cell>
        </row>
        <row r="390">
          <cell r="A390" t="str">
            <v>2002</v>
          </cell>
          <cell r="B390" t="str">
            <v>SK01</v>
          </cell>
          <cell r="C390" t="str">
            <v>A00</v>
          </cell>
          <cell r="D390" t="str">
            <v>PC_EMP</v>
          </cell>
          <cell r="E390" t="str">
            <v>T</v>
          </cell>
          <cell r="F390" t="str">
            <v>TOTAL</v>
          </cell>
          <cell r="G390" t="str">
            <v>TOTAL</v>
          </cell>
          <cell r="I390" t="str">
            <v>MS</v>
          </cell>
          <cell r="K390" t="str">
            <v>V</v>
          </cell>
          <cell r="L390">
            <v>38628.496747685182</v>
          </cell>
          <cell r="M390" t="str">
            <v>gchateaug</v>
          </cell>
          <cell r="N390">
            <v>38680.624432870369</v>
          </cell>
          <cell r="O390" t="str">
            <v>gchateaug</v>
          </cell>
          <cell r="Q390">
            <v>3.28</v>
          </cell>
        </row>
        <row r="391">
          <cell r="A391" t="str">
            <v>2002</v>
          </cell>
          <cell r="B391" t="str">
            <v>SE02</v>
          </cell>
          <cell r="C391" t="str">
            <v>A00</v>
          </cell>
          <cell r="D391" t="str">
            <v>PC_EMP</v>
          </cell>
          <cell r="E391" t="str">
            <v>T</v>
          </cell>
          <cell r="F391" t="str">
            <v>BES</v>
          </cell>
          <cell r="G391" t="str">
            <v>RSE</v>
          </cell>
          <cell r="H391" t="str">
            <v>:</v>
          </cell>
          <cell r="I391" t="str">
            <v>MS</v>
          </cell>
          <cell r="K391" t="str">
            <v>V</v>
          </cell>
          <cell r="L391">
            <v>38628.496747685182</v>
          </cell>
          <cell r="M391" t="str">
            <v>gchateaug</v>
          </cell>
          <cell r="N391">
            <v>38680.624432870369</v>
          </cell>
          <cell r="O391" t="str">
            <v>gchateaug</v>
          </cell>
        </row>
        <row r="392">
          <cell r="A392" t="str">
            <v>2002</v>
          </cell>
          <cell r="B392" t="str">
            <v>SE02</v>
          </cell>
          <cell r="C392" t="str">
            <v>A00</v>
          </cell>
          <cell r="D392" t="str">
            <v>PC_EMP</v>
          </cell>
          <cell r="E392" t="str">
            <v>T</v>
          </cell>
          <cell r="F392" t="str">
            <v>BES</v>
          </cell>
          <cell r="G392" t="str">
            <v>TOTAL</v>
          </cell>
          <cell r="H392" t="str">
            <v>:</v>
          </cell>
          <cell r="I392" t="str">
            <v>MS</v>
          </cell>
          <cell r="K392" t="str">
            <v>V</v>
          </cell>
          <cell r="L392">
            <v>38628.496747685182</v>
          </cell>
          <cell r="M392" t="str">
            <v>gchateaug</v>
          </cell>
          <cell r="N392">
            <v>38680.624432870369</v>
          </cell>
          <cell r="O392" t="str">
            <v>gchateaug</v>
          </cell>
        </row>
        <row r="393">
          <cell r="A393" t="str">
            <v>2003</v>
          </cell>
          <cell r="B393" t="str">
            <v>BG11</v>
          </cell>
          <cell r="C393" t="str">
            <v>A00</v>
          </cell>
          <cell r="D393" t="str">
            <v>PC_EMP</v>
          </cell>
          <cell r="E393" t="str">
            <v>T</v>
          </cell>
          <cell r="F393" t="str">
            <v>BES</v>
          </cell>
          <cell r="G393" t="str">
            <v>TOTAL</v>
          </cell>
          <cell r="I393" t="str">
            <v>MS</v>
          </cell>
          <cell r="K393" t="str">
            <v>V</v>
          </cell>
          <cell r="L393">
            <v>38628.496747685182</v>
          </cell>
          <cell r="M393" t="str">
            <v>gchateaug</v>
          </cell>
          <cell r="N393">
            <v>38680.624432870369</v>
          </cell>
          <cell r="O393" t="str">
            <v>gchateaug</v>
          </cell>
          <cell r="Q393">
            <v>0</v>
          </cell>
        </row>
        <row r="394">
          <cell r="A394" t="str">
            <v>2003</v>
          </cell>
          <cell r="B394" t="str">
            <v>BG11</v>
          </cell>
          <cell r="C394" t="str">
            <v>A00</v>
          </cell>
          <cell r="D394" t="str">
            <v>PC_EMP</v>
          </cell>
          <cell r="E394" t="str">
            <v>T</v>
          </cell>
          <cell r="F394" t="str">
            <v>TOTAL</v>
          </cell>
          <cell r="G394" t="str">
            <v>RSE</v>
          </cell>
          <cell r="I394" t="str">
            <v>MS</v>
          </cell>
          <cell r="K394" t="str">
            <v>V</v>
          </cell>
          <cell r="L394">
            <v>38628.496747685182</v>
          </cell>
          <cell r="M394" t="str">
            <v>gchateaug</v>
          </cell>
          <cell r="N394">
            <v>38680.624432870369</v>
          </cell>
          <cell r="O394" t="str">
            <v>gchateaug</v>
          </cell>
          <cell r="Q394">
            <v>0.03</v>
          </cell>
        </row>
        <row r="395">
          <cell r="A395" t="str">
            <v>2003</v>
          </cell>
          <cell r="B395" t="str">
            <v>BG11</v>
          </cell>
          <cell r="C395" t="str">
            <v>A00</v>
          </cell>
          <cell r="D395" t="str">
            <v>PC_EMP</v>
          </cell>
          <cell r="E395" t="str">
            <v>T</v>
          </cell>
          <cell r="F395" t="str">
            <v>TOTAL</v>
          </cell>
          <cell r="G395" t="str">
            <v>TOTAL</v>
          </cell>
          <cell r="I395" t="str">
            <v>MS</v>
          </cell>
          <cell r="K395" t="str">
            <v>V</v>
          </cell>
          <cell r="L395">
            <v>38628.496747685182</v>
          </cell>
          <cell r="M395" t="str">
            <v>gchateaug</v>
          </cell>
          <cell r="N395">
            <v>38680.624432870369</v>
          </cell>
          <cell r="O395" t="str">
            <v>gchateaug</v>
          </cell>
          <cell r="Q395">
            <v>0.06</v>
          </cell>
        </row>
        <row r="396">
          <cell r="A396" t="str">
            <v>2003</v>
          </cell>
          <cell r="B396" t="str">
            <v>BE3</v>
          </cell>
          <cell r="C396" t="str">
            <v>A00</v>
          </cell>
          <cell r="D396" t="str">
            <v>PC_EMP</v>
          </cell>
          <cell r="E396" t="str">
            <v>T</v>
          </cell>
          <cell r="F396" t="str">
            <v>BES</v>
          </cell>
          <cell r="G396" t="str">
            <v>RSE</v>
          </cell>
          <cell r="I396" t="str">
            <v>MS</v>
          </cell>
          <cell r="K396" t="str">
            <v>V</v>
          </cell>
          <cell r="L396">
            <v>38628.496747685182</v>
          </cell>
          <cell r="M396" t="str">
            <v>gchateaug</v>
          </cell>
          <cell r="N396">
            <v>38680.624432870369</v>
          </cell>
          <cell r="O396" t="str">
            <v>gchateaug</v>
          </cell>
          <cell r="Q396">
            <v>0.39</v>
          </cell>
        </row>
        <row r="397">
          <cell r="A397" t="str">
            <v>2003</v>
          </cell>
          <cell r="B397" t="str">
            <v>BE3</v>
          </cell>
          <cell r="C397" t="str">
            <v>A00</v>
          </cell>
          <cell r="D397" t="str">
            <v>PC_EMP</v>
          </cell>
          <cell r="E397" t="str">
            <v>T</v>
          </cell>
          <cell r="F397" t="str">
            <v>BES</v>
          </cell>
          <cell r="G397" t="str">
            <v>TOTAL</v>
          </cell>
          <cell r="I397" t="str">
            <v>MS</v>
          </cell>
          <cell r="K397" t="str">
            <v>V</v>
          </cell>
          <cell r="L397">
            <v>38628.496747685182</v>
          </cell>
          <cell r="M397" t="str">
            <v>gchateaug</v>
          </cell>
          <cell r="N397">
            <v>38680.624432870369</v>
          </cell>
          <cell r="O397" t="str">
            <v>gchateaug</v>
          </cell>
          <cell r="Q397">
            <v>0.76</v>
          </cell>
        </row>
        <row r="398">
          <cell r="A398" t="str">
            <v>2003</v>
          </cell>
          <cell r="B398" t="str">
            <v>BE10</v>
          </cell>
          <cell r="C398" t="str">
            <v>A00</v>
          </cell>
          <cell r="D398" t="str">
            <v>PC_EMP</v>
          </cell>
          <cell r="E398" t="str">
            <v>T</v>
          </cell>
          <cell r="F398" t="str">
            <v>BES</v>
          </cell>
          <cell r="G398" t="str">
            <v>RSE</v>
          </cell>
          <cell r="I398" t="str">
            <v>MS</v>
          </cell>
          <cell r="K398" t="str">
            <v>V</v>
          </cell>
          <cell r="L398">
            <v>38628.496747685182</v>
          </cell>
          <cell r="M398" t="str">
            <v>gchateaug</v>
          </cell>
          <cell r="N398">
            <v>38680.624432870369</v>
          </cell>
          <cell r="O398" t="str">
            <v>gchateaug</v>
          </cell>
          <cell r="Q398">
            <v>0.59</v>
          </cell>
        </row>
        <row r="399">
          <cell r="A399" t="str">
            <v>2003</v>
          </cell>
          <cell r="B399" t="str">
            <v>BE10</v>
          </cell>
          <cell r="C399" t="str">
            <v>A00</v>
          </cell>
          <cell r="D399" t="str">
            <v>PC_EMP</v>
          </cell>
          <cell r="E399" t="str">
            <v>T</v>
          </cell>
          <cell r="F399" t="str">
            <v>BES</v>
          </cell>
          <cell r="G399" t="str">
            <v>TOTAL</v>
          </cell>
          <cell r="I399" t="str">
            <v>MS</v>
          </cell>
          <cell r="K399" t="str">
            <v>V</v>
          </cell>
          <cell r="L399">
            <v>38628.496747685182</v>
          </cell>
          <cell r="M399" t="str">
            <v>gchateaug</v>
          </cell>
          <cell r="N399">
            <v>38680.624432870369</v>
          </cell>
          <cell r="O399" t="str">
            <v>gchateaug</v>
          </cell>
          <cell r="Q399">
            <v>1</v>
          </cell>
        </row>
        <row r="400">
          <cell r="A400" t="str">
            <v>2003</v>
          </cell>
          <cell r="B400" t="str">
            <v>BE1</v>
          </cell>
          <cell r="C400" t="str">
            <v>A00</v>
          </cell>
          <cell r="D400" t="str">
            <v>PC_EMP</v>
          </cell>
          <cell r="E400" t="str">
            <v>T</v>
          </cell>
          <cell r="F400" t="str">
            <v>BES</v>
          </cell>
          <cell r="G400" t="str">
            <v>RSE</v>
          </cell>
          <cell r="I400" t="str">
            <v>MS</v>
          </cell>
          <cell r="K400" t="str">
            <v>V</v>
          </cell>
          <cell r="L400">
            <v>38628.496747685182</v>
          </cell>
          <cell r="M400" t="str">
            <v>gchateaug</v>
          </cell>
          <cell r="N400">
            <v>38680.624432870369</v>
          </cell>
          <cell r="O400" t="str">
            <v>gchateaug</v>
          </cell>
          <cell r="Q400">
            <v>0.59</v>
          </cell>
        </row>
        <row r="401">
          <cell r="A401" t="str">
            <v>2003</v>
          </cell>
          <cell r="B401" t="str">
            <v>BE1</v>
          </cell>
          <cell r="C401" t="str">
            <v>A00</v>
          </cell>
          <cell r="D401" t="str">
            <v>PC_EMP</v>
          </cell>
          <cell r="E401" t="str">
            <v>T</v>
          </cell>
          <cell r="F401" t="str">
            <v>BES</v>
          </cell>
          <cell r="G401" t="str">
            <v>TOTAL</v>
          </cell>
          <cell r="I401" t="str">
            <v>MS</v>
          </cell>
          <cell r="K401" t="str">
            <v>V</v>
          </cell>
          <cell r="L401">
            <v>38628.496747685182</v>
          </cell>
          <cell r="M401" t="str">
            <v>gchateaug</v>
          </cell>
          <cell r="N401">
            <v>38680.624432870369</v>
          </cell>
          <cell r="O401" t="str">
            <v>gchateaug</v>
          </cell>
          <cell r="Q401">
            <v>1</v>
          </cell>
        </row>
        <row r="402">
          <cell r="A402" t="str">
            <v>2003</v>
          </cell>
          <cell r="B402" t="str">
            <v>AT33</v>
          </cell>
          <cell r="C402" t="str">
            <v>A00</v>
          </cell>
          <cell r="D402" t="str">
            <v>PC_EMP</v>
          </cell>
          <cell r="E402" t="str">
            <v>T</v>
          </cell>
          <cell r="F402" t="str">
            <v>BES</v>
          </cell>
          <cell r="G402" t="str">
            <v>TOTAL</v>
          </cell>
          <cell r="H402" t="str">
            <v>:</v>
          </cell>
          <cell r="I402" t="str">
            <v>MS</v>
          </cell>
          <cell r="K402" t="str">
            <v>V</v>
          </cell>
          <cell r="L402">
            <v>38628.496747685182</v>
          </cell>
          <cell r="M402" t="str">
            <v>gchateaug</v>
          </cell>
          <cell r="N402">
            <v>38680.624432870369</v>
          </cell>
          <cell r="O402" t="str">
            <v>gchateaug</v>
          </cell>
        </row>
        <row r="403">
          <cell r="A403" t="str">
            <v>2003</v>
          </cell>
          <cell r="B403" t="str">
            <v>AT33</v>
          </cell>
          <cell r="C403" t="str">
            <v>A00</v>
          </cell>
          <cell r="D403" t="str">
            <v>PC_EMP</v>
          </cell>
          <cell r="E403" t="str">
            <v>T</v>
          </cell>
          <cell r="F403" t="str">
            <v>TOTAL</v>
          </cell>
          <cell r="G403" t="str">
            <v>TOTAL</v>
          </cell>
          <cell r="H403" t="str">
            <v>:</v>
          </cell>
          <cell r="I403" t="str">
            <v>MS</v>
          </cell>
          <cell r="K403" t="str">
            <v>V</v>
          </cell>
          <cell r="L403">
            <v>38628.496747685182</v>
          </cell>
          <cell r="M403" t="str">
            <v>gchateaug</v>
          </cell>
          <cell r="N403">
            <v>38680.624432870369</v>
          </cell>
          <cell r="O403" t="str">
            <v>gchateaug</v>
          </cell>
        </row>
        <row r="404">
          <cell r="A404" t="str">
            <v>2003</v>
          </cell>
          <cell r="B404" t="str">
            <v>AT21</v>
          </cell>
          <cell r="C404" t="str">
            <v>A00</v>
          </cell>
          <cell r="D404" t="str">
            <v>PC_EMP</v>
          </cell>
          <cell r="E404" t="str">
            <v>T</v>
          </cell>
          <cell r="F404" t="str">
            <v>BES</v>
          </cell>
          <cell r="G404" t="str">
            <v>TOTAL</v>
          </cell>
          <cell r="H404" t="str">
            <v>:</v>
          </cell>
          <cell r="I404" t="str">
            <v>MS</v>
          </cell>
          <cell r="K404" t="str">
            <v>V</v>
          </cell>
          <cell r="L404">
            <v>38628.496747685182</v>
          </cell>
          <cell r="M404" t="str">
            <v>gchateaug</v>
          </cell>
          <cell r="N404">
            <v>38680.624432870369</v>
          </cell>
          <cell r="O404" t="str">
            <v>gchateaug</v>
          </cell>
        </row>
        <row r="405">
          <cell r="A405" t="str">
            <v>2003</v>
          </cell>
          <cell r="B405" t="str">
            <v>AT21</v>
          </cell>
          <cell r="C405" t="str">
            <v>A00</v>
          </cell>
          <cell r="D405" t="str">
            <v>PC_EMP</v>
          </cell>
          <cell r="E405" t="str">
            <v>T</v>
          </cell>
          <cell r="F405" t="str">
            <v>TOTAL</v>
          </cell>
          <cell r="G405" t="str">
            <v>TOTAL</v>
          </cell>
          <cell r="H405" t="str">
            <v>:</v>
          </cell>
          <cell r="I405" t="str">
            <v>MS</v>
          </cell>
          <cell r="K405" t="str">
            <v>V</v>
          </cell>
          <cell r="L405">
            <v>38628.496747685182</v>
          </cell>
          <cell r="M405" t="str">
            <v>gchateaug</v>
          </cell>
          <cell r="N405">
            <v>38680.624432870369</v>
          </cell>
          <cell r="O405" t="str">
            <v>gchateaug</v>
          </cell>
        </row>
        <row r="406">
          <cell r="A406" t="str">
            <v>2003</v>
          </cell>
          <cell r="B406" t="str">
            <v>AT2</v>
          </cell>
          <cell r="C406" t="str">
            <v>A00</v>
          </cell>
          <cell r="D406" t="str">
            <v>PC_EMP</v>
          </cell>
          <cell r="E406" t="str">
            <v>T</v>
          </cell>
          <cell r="F406" t="str">
            <v>BES</v>
          </cell>
          <cell r="G406" t="str">
            <v>TOTAL</v>
          </cell>
          <cell r="H406" t="str">
            <v>:</v>
          </cell>
          <cell r="I406" t="str">
            <v>MS</v>
          </cell>
          <cell r="K406" t="str">
            <v>V</v>
          </cell>
          <cell r="L406">
            <v>38628.496747685182</v>
          </cell>
          <cell r="M406" t="str">
            <v>gchateaug</v>
          </cell>
          <cell r="N406">
            <v>38680.624432870369</v>
          </cell>
          <cell r="O406" t="str">
            <v>gchateaug</v>
          </cell>
        </row>
        <row r="407">
          <cell r="A407" t="str">
            <v>2003</v>
          </cell>
          <cell r="B407" t="str">
            <v>AT2</v>
          </cell>
          <cell r="C407" t="str">
            <v>A00</v>
          </cell>
          <cell r="D407" t="str">
            <v>PC_EMP</v>
          </cell>
          <cell r="E407" t="str">
            <v>T</v>
          </cell>
          <cell r="F407" t="str">
            <v>TOTAL</v>
          </cell>
          <cell r="G407" t="str">
            <v>TOTAL</v>
          </cell>
          <cell r="H407" t="str">
            <v>:</v>
          </cell>
          <cell r="I407" t="str">
            <v>MS</v>
          </cell>
          <cell r="K407" t="str">
            <v>V</v>
          </cell>
          <cell r="L407">
            <v>38628.496747685182</v>
          </cell>
          <cell r="M407" t="str">
            <v>gchateaug</v>
          </cell>
          <cell r="N407">
            <v>38680.624432870369</v>
          </cell>
          <cell r="O407" t="str">
            <v>gchateaug</v>
          </cell>
        </row>
        <row r="408">
          <cell r="A408" t="str">
            <v>2002</v>
          </cell>
          <cell r="B408" t="str">
            <v>UKM4</v>
          </cell>
          <cell r="C408" t="str">
            <v>A00</v>
          </cell>
          <cell r="D408" t="str">
            <v>PC_EMP</v>
          </cell>
          <cell r="E408" t="str">
            <v>T</v>
          </cell>
          <cell r="F408" t="str">
            <v>BES</v>
          </cell>
          <cell r="G408" t="str">
            <v>RSE</v>
          </cell>
          <cell r="H408" t="str">
            <v>:</v>
          </cell>
          <cell r="I408" t="str">
            <v>MS</v>
          </cell>
          <cell r="K408" t="str">
            <v>V</v>
          </cell>
          <cell r="L408">
            <v>38628.496747685182</v>
          </cell>
          <cell r="M408" t="str">
            <v>gchateaug</v>
          </cell>
          <cell r="N408">
            <v>38680.624432870369</v>
          </cell>
          <cell r="O408" t="str">
            <v>gchateaug</v>
          </cell>
        </row>
        <row r="409">
          <cell r="A409" t="str">
            <v>2002</v>
          </cell>
          <cell r="B409" t="str">
            <v>UKM4</v>
          </cell>
          <cell r="C409" t="str">
            <v>A00</v>
          </cell>
          <cell r="D409" t="str">
            <v>PC_EMP</v>
          </cell>
          <cell r="E409" t="str">
            <v>T</v>
          </cell>
          <cell r="F409" t="str">
            <v>BES</v>
          </cell>
          <cell r="G409" t="str">
            <v>TOTAL</v>
          </cell>
          <cell r="H409" t="str">
            <v>:</v>
          </cell>
          <cell r="I409" t="str">
            <v>MS</v>
          </cell>
          <cell r="K409" t="str">
            <v>V</v>
          </cell>
          <cell r="L409">
            <v>38628.496747685182</v>
          </cell>
          <cell r="M409" t="str">
            <v>gchateaug</v>
          </cell>
          <cell r="N409">
            <v>38680.624432870369</v>
          </cell>
          <cell r="O409" t="str">
            <v>gchateaug</v>
          </cell>
        </row>
        <row r="410">
          <cell r="A410" t="str">
            <v>2002</v>
          </cell>
          <cell r="B410" t="str">
            <v>UKM4</v>
          </cell>
          <cell r="C410" t="str">
            <v>A00</v>
          </cell>
          <cell r="D410" t="str">
            <v>PC_EMP</v>
          </cell>
          <cell r="E410" t="str">
            <v>T</v>
          </cell>
          <cell r="F410" t="str">
            <v>TOTAL</v>
          </cell>
          <cell r="G410" t="str">
            <v>RSE</v>
          </cell>
          <cell r="H410" t="str">
            <v>:</v>
          </cell>
          <cell r="I410" t="str">
            <v>MS</v>
          </cell>
          <cell r="K410" t="str">
            <v>V</v>
          </cell>
          <cell r="L410">
            <v>38628.496747685182</v>
          </cell>
          <cell r="M410" t="str">
            <v>gchateaug</v>
          </cell>
          <cell r="N410">
            <v>38680.624432870369</v>
          </cell>
          <cell r="O410" t="str">
            <v>gchateaug</v>
          </cell>
        </row>
        <row r="411">
          <cell r="A411" t="str">
            <v>2002</v>
          </cell>
          <cell r="B411" t="str">
            <v>UKM4</v>
          </cell>
          <cell r="C411" t="str">
            <v>A00</v>
          </cell>
          <cell r="D411" t="str">
            <v>PC_EMP</v>
          </cell>
          <cell r="E411" t="str">
            <v>T</v>
          </cell>
          <cell r="F411" t="str">
            <v>TOTAL</v>
          </cell>
          <cell r="G411" t="str">
            <v>TOTAL</v>
          </cell>
          <cell r="H411" t="str">
            <v>:</v>
          </cell>
          <cell r="I411" t="str">
            <v>MS</v>
          </cell>
          <cell r="K411" t="str">
            <v>V</v>
          </cell>
          <cell r="L411">
            <v>38628.496747685182</v>
          </cell>
          <cell r="M411" t="str">
            <v>gchateaug</v>
          </cell>
          <cell r="N411">
            <v>38680.624432870369</v>
          </cell>
          <cell r="O411" t="str">
            <v>gchateaug</v>
          </cell>
        </row>
        <row r="412">
          <cell r="A412" t="str">
            <v>2002</v>
          </cell>
          <cell r="B412" t="str">
            <v>UKM3</v>
          </cell>
          <cell r="C412" t="str">
            <v>A00</v>
          </cell>
          <cell r="D412" t="str">
            <v>PC_EMP</v>
          </cell>
          <cell r="E412" t="str">
            <v>T</v>
          </cell>
          <cell r="F412" t="str">
            <v>BES</v>
          </cell>
          <cell r="G412" t="str">
            <v>RSE</v>
          </cell>
          <cell r="H412" t="str">
            <v>:</v>
          </cell>
          <cell r="I412" t="str">
            <v>MS</v>
          </cell>
          <cell r="K412" t="str">
            <v>V</v>
          </cell>
          <cell r="L412">
            <v>38628.496747685182</v>
          </cell>
          <cell r="M412" t="str">
            <v>gchateaug</v>
          </cell>
          <cell r="N412">
            <v>38680.624432870369</v>
          </cell>
          <cell r="O412" t="str">
            <v>gchateaug</v>
          </cell>
        </row>
        <row r="413">
          <cell r="A413" t="str">
            <v>2002</v>
          </cell>
          <cell r="B413" t="str">
            <v>UKM3</v>
          </cell>
          <cell r="C413" t="str">
            <v>A00</v>
          </cell>
          <cell r="D413" t="str">
            <v>PC_EMP</v>
          </cell>
          <cell r="E413" t="str">
            <v>T</v>
          </cell>
          <cell r="F413" t="str">
            <v>BES</v>
          </cell>
          <cell r="G413" t="str">
            <v>TOTAL</v>
          </cell>
          <cell r="H413" t="str">
            <v>:</v>
          </cell>
          <cell r="I413" t="str">
            <v>MS</v>
          </cell>
          <cell r="K413" t="str">
            <v>V</v>
          </cell>
          <cell r="L413">
            <v>38628.496747685182</v>
          </cell>
          <cell r="M413" t="str">
            <v>gchateaug</v>
          </cell>
          <cell r="N413">
            <v>38680.624432870369</v>
          </cell>
          <cell r="O413" t="str">
            <v>gchateaug</v>
          </cell>
        </row>
        <row r="414">
          <cell r="A414" t="str">
            <v>2002</v>
          </cell>
          <cell r="B414" t="str">
            <v>FI13</v>
          </cell>
          <cell r="C414" t="str">
            <v>A00</v>
          </cell>
          <cell r="D414" t="str">
            <v>PC_EMP</v>
          </cell>
          <cell r="E414" t="str">
            <v>T</v>
          </cell>
          <cell r="F414" t="str">
            <v>TOTAL</v>
          </cell>
          <cell r="G414" t="str">
            <v>TOTAL</v>
          </cell>
          <cell r="I414" t="str">
            <v>MS</v>
          </cell>
          <cell r="K414" t="str">
            <v>V</v>
          </cell>
          <cell r="L414">
            <v>38628.496759259258</v>
          </cell>
          <cell r="M414" t="str">
            <v>gchateaug</v>
          </cell>
          <cell r="N414">
            <v>38680.624444444446</v>
          </cell>
          <cell r="O414" t="str">
            <v>gchateaug</v>
          </cell>
          <cell r="Q414">
            <v>1.7</v>
          </cell>
        </row>
        <row r="415">
          <cell r="A415" t="str">
            <v>2002</v>
          </cell>
          <cell r="B415" t="str">
            <v>ES52</v>
          </cell>
          <cell r="C415" t="str">
            <v>A00</v>
          </cell>
          <cell r="D415" t="str">
            <v>PC_EMP</v>
          </cell>
          <cell r="E415" t="str">
            <v>T</v>
          </cell>
          <cell r="F415" t="str">
            <v>BES</v>
          </cell>
          <cell r="G415" t="str">
            <v>RSE</v>
          </cell>
          <cell r="H415" t="str">
            <v>:</v>
          </cell>
          <cell r="I415" t="str">
            <v>MS</v>
          </cell>
          <cell r="K415" t="str">
            <v>V</v>
          </cell>
          <cell r="L415">
            <v>38628.496759259258</v>
          </cell>
          <cell r="M415" t="str">
            <v>gchateaug</v>
          </cell>
          <cell r="N415">
            <v>38680.624432870369</v>
          </cell>
          <cell r="O415" t="str">
            <v>gchateaug</v>
          </cell>
        </row>
        <row r="416">
          <cell r="A416" t="str">
            <v>2002</v>
          </cell>
          <cell r="B416" t="str">
            <v>ES52</v>
          </cell>
          <cell r="C416" t="str">
            <v>A00</v>
          </cell>
          <cell r="D416" t="str">
            <v>PC_EMP</v>
          </cell>
          <cell r="E416" t="str">
            <v>T</v>
          </cell>
          <cell r="F416" t="str">
            <v>BES</v>
          </cell>
          <cell r="G416" t="str">
            <v>TOTAL</v>
          </cell>
          <cell r="I416" t="str">
            <v>MS</v>
          </cell>
          <cell r="K416" t="str">
            <v>V</v>
          </cell>
          <cell r="L416">
            <v>38628.496759259258</v>
          </cell>
          <cell r="M416" t="str">
            <v>gchateaug</v>
          </cell>
          <cell r="N416">
            <v>38680.624432870369</v>
          </cell>
          <cell r="O416" t="str">
            <v>gchateaug</v>
          </cell>
          <cell r="Q416">
            <v>0.31</v>
          </cell>
        </row>
        <row r="417">
          <cell r="A417" t="str">
            <v>2002</v>
          </cell>
          <cell r="B417" t="str">
            <v>ES52</v>
          </cell>
          <cell r="C417" t="str">
            <v>A00</v>
          </cell>
          <cell r="D417" t="str">
            <v>PC_EMP</v>
          </cell>
          <cell r="E417" t="str">
            <v>T</v>
          </cell>
          <cell r="F417" t="str">
            <v>TOTAL</v>
          </cell>
          <cell r="G417" t="str">
            <v>RSE</v>
          </cell>
          <cell r="H417" t="str">
            <v>:</v>
          </cell>
          <cell r="I417" t="str">
            <v>MS</v>
          </cell>
          <cell r="K417" t="str">
            <v>V</v>
          </cell>
          <cell r="L417">
            <v>38628.496759259258</v>
          </cell>
          <cell r="M417" t="str">
            <v>gchateaug</v>
          </cell>
          <cell r="N417">
            <v>38680.624421296299</v>
          </cell>
          <cell r="O417" t="str">
            <v>gchateaug</v>
          </cell>
        </row>
        <row r="418">
          <cell r="A418" t="str">
            <v>2002</v>
          </cell>
          <cell r="B418" t="str">
            <v>ES52</v>
          </cell>
          <cell r="C418" t="str">
            <v>A00</v>
          </cell>
          <cell r="D418" t="str">
            <v>PC_EMP</v>
          </cell>
          <cell r="E418" t="str">
            <v>T</v>
          </cell>
          <cell r="F418" t="str">
            <v>TOTAL</v>
          </cell>
          <cell r="G418" t="str">
            <v>TOTAL</v>
          </cell>
          <cell r="I418" t="str">
            <v>MS</v>
          </cell>
          <cell r="K418" t="str">
            <v>V</v>
          </cell>
          <cell r="L418">
            <v>38628.496759259258</v>
          </cell>
          <cell r="M418" t="str">
            <v>gchateaug</v>
          </cell>
          <cell r="N418">
            <v>38680.624421296299</v>
          </cell>
          <cell r="O418" t="str">
            <v>gchateaug</v>
          </cell>
          <cell r="Q418">
            <v>1.18</v>
          </cell>
        </row>
        <row r="419">
          <cell r="A419" t="str">
            <v>2002</v>
          </cell>
          <cell r="B419" t="str">
            <v>ES5</v>
          </cell>
          <cell r="C419" t="str">
            <v>A00</v>
          </cell>
          <cell r="D419" t="str">
            <v>PC_EMP</v>
          </cell>
          <cell r="E419" t="str">
            <v>T</v>
          </cell>
          <cell r="F419" t="str">
            <v>BES</v>
          </cell>
          <cell r="G419" t="str">
            <v>RSE</v>
          </cell>
          <cell r="H419" t="str">
            <v>:</v>
          </cell>
          <cell r="I419" t="str">
            <v>MS</v>
          </cell>
          <cell r="K419" t="str">
            <v>V</v>
          </cell>
          <cell r="L419">
            <v>38628.496759259258</v>
          </cell>
          <cell r="M419" t="str">
            <v>gchateaug</v>
          </cell>
          <cell r="N419">
            <v>38680.624421296299</v>
          </cell>
          <cell r="O419" t="str">
            <v>gchateaug</v>
          </cell>
        </row>
        <row r="420">
          <cell r="A420" t="str">
            <v>2002</v>
          </cell>
          <cell r="B420" t="str">
            <v>ES5</v>
          </cell>
          <cell r="C420" t="str">
            <v>A00</v>
          </cell>
          <cell r="D420" t="str">
            <v>PC_EMP</v>
          </cell>
          <cell r="E420" t="str">
            <v>T</v>
          </cell>
          <cell r="F420" t="str">
            <v>BES</v>
          </cell>
          <cell r="G420" t="str">
            <v>TOTAL</v>
          </cell>
          <cell r="I420" t="str">
            <v>MS</v>
          </cell>
          <cell r="K420" t="str">
            <v>V</v>
          </cell>
          <cell r="L420">
            <v>38628.496759259258</v>
          </cell>
          <cell r="M420" t="str">
            <v>gchateaug</v>
          </cell>
          <cell r="N420">
            <v>38680.624421296299</v>
          </cell>
          <cell r="O420" t="str">
            <v>gchateaug</v>
          </cell>
          <cell r="Q420">
            <v>0.56000000000000005</v>
          </cell>
        </row>
        <row r="421">
          <cell r="A421" t="str">
            <v>2002</v>
          </cell>
          <cell r="B421" t="str">
            <v>ES5</v>
          </cell>
          <cell r="C421" t="str">
            <v>A00</v>
          </cell>
          <cell r="D421" t="str">
            <v>PC_EMP</v>
          </cell>
          <cell r="E421" t="str">
            <v>T</v>
          </cell>
          <cell r="F421" t="str">
            <v>TOTAL</v>
          </cell>
          <cell r="G421" t="str">
            <v>RSE</v>
          </cell>
          <cell r="H421" t="str">
            <v>:</v>
          </cell>
          <cell r="I421" t="str">
            <v>MS</v>
          </cell>
          <cell r="K421" t="str">
            <v>V</v>
          </cell>
          <cell r="L421">
            <v>38628.496759259258</v>
          </cell>
          <cell r="M421" t="str">
            <v>gchateaug</v>
          </cell>
          <cell r="N421">
            <v>38680.624421296299</v>
          </cell>
          <cell r="O421" t="str">
            <v>gchateaug</v>
          </cell>
        </row>
        <row r="422">
          <cell r="A422" t="str">
            <v>2002</v>
          </cell>
          <cell r="B422" t="str">
            <v>ES5</v>
          </cell>
          <cell r="C422" t="str">
            <v>A00</v>
          </cell>
          <cell r="D422" t="str">
            <v>PC_EMP</v>
          </cell>
          <cell r="E422" t="str">
            <v>T</v>
          </cell>
          <cell r="F422" t="str">
            <v>TOTAL</v>
          </cell>
          <cell r="G422" t="str">
            <v>TOTAL</v>
          </cell>
          <cell r="I422" t="str">
            <v>MS</v>
          </cell>
          <cell r="K422" t="str">
            <v>V</v>
          </cell>
          <cell r="L422">
            <v>38628.496759259258</v>
          </cell>
          <cell r="M422" t="str">
            <v>gchateaug</v>
          </cell>
          <cell r="N422">
            <v>38680.624421296299</v>
          </cell>
          <cell r="O422" t="str">
            <v>gchateaug</v>
          </cell>
          <cell r="Q422">
            <v>1.34</v>
          </cell>
        </row>
        <row r="423">
          <cell r="A423" t="str">
            <v>2003</v>
          </cell>
          <cell r="B423" t="str">
            <v>FI2</v>
          </cell>
          <cell r="C423" t="str">
            <v>A00</v>
          </cell>
          <cell r="D423" t="str">
            <v>PC_EMP</v>
          </cell>
          <cell r="E423" t="str">
            <v>T</v>
          </cell>
          <cell r="F423" t="str">
            <v>TOTAL</v>
          </cell>
          <cell r="G423" t="str">
            <v>TOTAL</v>
          </cell>
          <cell r="I423" t="str">
            <v>MS</v>
          </cell>
          <cell r="K423" t="str">
            <v>V</v>
          </cell>
          <cell r="L423">
            <v>38628.496759259258</v>
          </cell>
          <cell r="M423" t="str">
            <v>gchateaug</v>
          </cell>
          <cell r="N423">
            <v>38680.624421296299</v>
          </cell>
          <cell r="O423" t="str">
            <v>gchateaug</v>
          </cell>
          <cell r="Q423">
            <v>0.3</v>
          </cell>
        </row>
        <row r="424">
          <cell r="A424" t="str">
            <v>2003</v>
          </cell>
          <cell r="B424" t="str">
            <v>FI18</v>
          </cell>
          <cell r="C424" t="str">
            <v>A00</v>
          </cell>
          <cell r="D424" t="str">
            <v>PC_EMP</v>
          </cell>
          <cell r="E424" t="str">
            <v>T</v>
          </cell>
          <cell r="F424" t="str">
            <v>BES</v>
          </cell>
          <cell r="G424" t="str">
            <v>TOTAL</v>
          </cell>
          <cell r="I424" t="str">
            <v>MS</v>
          </cell>
          <cell r="K424" t="str">
            <v>V</v>
          </cell>
          <cell r="L424">
            <v>38628.496759259258</v>
          </cell>
          <cell r="M424" t="str">
            <v>gchateaug</v>
          </cell>
          <cell r="N424">
            <v>38680.624421296299</v>
          </cell>
          <cell r="O424" t="str">
            <v>gchateaug</v>
          </cell>
          <cell r="Q424">
            <v>1.85</v>
          </cell>
        </row>
        <row r="425">
          <cell r="A425" t="str">
            <v>2003</v>
          </cell>
          <cell r="B425" t="str">
            <v>FI18</v>
          </cell>
          <cell r="C425" t="str">
            <v>A00</v>
          </cell>
          <cell r="D425" t="str">
            <v>PC_EMP</v>
          </cell>
          <cell r="E425" t="str">
            <v>T</v>
          </cell>
          <cell r="F425" t="str">
            <v>TOTAL</v>
          </cell>
          <cell r="G425" t="str">
            <v>TOTAL</v>
          </cell>
          <cell r="I425" t="str">
            <v>MS</v>
          </cell>
          <cell r="K425" t="str">
            <v>V</v>
          </cell>
          <cell r="L425">
            <v>38628.496759259258</v>
          </cell>
          <cell r="M425" t="str">
            <v>gchateaug</v>
          </cell>
          <cell r="N425">
            <v>38680.624421296299</v>
          </cell>
          <cell r="O425" t="str">
            <v>gchateaug</v>
          </cell>
          <cell r="Q425">
            <v>3.5</v>
          </cell>
        </row>
        <row r="426">
          <cell r="A426" t="str">
            <v>1999</v>
          </cell>
          <cell r="B426" t="str">
            <v>CZ07</v>
          </cell>
          <cell r="C426" t="str">
            <v>A00</v>
          </cell>
          <cell r="D426" t="str">
            <v>PC_EMP</v>
          </cell>
          <cell r="E426" t="str">
            <v>T</v>
          </cell>
          <cell r="F426" t="str">
            <v>BES</v>
          </cell>
          <cell r="G426" t="str">
            <v>RSE</v>
          </cell>
          <cell r="H426" t="str">
            <v>:</v>
          </cell>
          <cell r="I426" t="str">
            <v>NC</v>
          </cell>
          <cell r="K426" t="str">
            <v>V</v>
          </cell>
          <cell r="L426">
            <v>38628.496759259258</v>
          </cell>
          <cell r="M426" t="str">
            <v>gchateaug</v>
          </cell>
          <cell r="N426">
            <v>38680.624432870369</v>
          </cell>
          <cell r="O426" t="str">
            <v>gchateaug</v>
          </cell>
        </row>
        <row r="427">
          <cell r="A427" t="str">
            <v>1999</v>
          </cell>
          <cell r="B427" t="str">
            <v>CZ07</v>
          </cell>
          <cell r="C427" t="str">
            <v>A00</v>
          </cell>
          <cell r="D427" t="str">
            <v>PC_EMP</v>
          </cell>
          <cell r="E427" t="str">
            <v>T</v>
          </cell>
          <cell r="F427" t="str">
            <v>BES</v>
          </cell>
          <cell r="G427" t="str">
            <v>TOTAL</v>
          </cell>
          <cell r="H427" t="str">
            <v>:</v>
          </cell>
          <cell r="I427" t="str">
            <v>NC</v>
          </cell>
          <cell r="K427" t="str">
            <v>V</v>
          </cell>
          <cell r="L427">
            <v>38628.496759259258</v>
          </cell>
          <cell r="M427" t="str">
            <v>gchateaug</v>
          </cell>
          <cell r="N427">
            <v>38680.624432870369</v>
          </cell>
          <cell r="O427" t="str">
            <v>gchateaug</v>
          </cell>
        </row>
        <row r="428">
          <cell r="A428" t="str">
            <v>1999</v>
          </cell>
          <cell r="B428" t="str">
            <v>CZ07</v>
          </cell>
          <cell r="C428" t="str">
            <v>A00</v>
          </cell>
          <cell r="D428" t="str">
            <v>PC_EMP</v>
          </cell>
          <cell r="E428" t="str">
            <v>T</v>
          </cell>
          <cell r="F428" t="str">
            <v>TOTAL</v>
          </cell>
          <cell r="G428" t="str">
            <v>RSE</v>
          </cell>
          <cell r="H428" t="str">
            <v>:</v>
          </cell>
          <cell r="I428" t="str">
            <v>NC</v>
          </cell>
          <cell r="K428" t="str">
            <v>V</v>
          </cell>
          <cell r="L428">
            <v>38628.496759259258</v>
          </cell>
          <cell r="M428" t="str">
            <v>gchateaug</v>
          </cell>
          <cell r="N428">
            <v>38680.624432870369</v>
          </cell>
          <cell r="O428" t="str">
            <v>gchateaug</v>
          </cell>
        </row>
        <row r="429">
          <cell r="A429" t="str">
            <v>1999</v>
          </cell>
          <cell r="B429" t="str">
            <v>CZ07</v>
          </cell>
          <cell r="C429" t="str">
            <v>A00</v>
          </cell>
          <cell r="D429" t="str">
            <v>PC_EMP</v>
          </cell>
          <cell r="E429" t="str">
            <v>T</v>
          </cell>
          <cell r="F429" t="str">
            <v>TOTAL</v>
          </cell>
          <cell r="G429" t="str">
            <v>TOTAL</v>
          </cell>
          <cell r="H429" t="str">
            <v>:</v>
          </cell>
          <cell r="I429" t="str">
            <v>NC</v>
          </cell>
          <cell r="K429" t="str">
            <v>V</v>
          </cell>
          <cell r="L429">
            <v>38628.496759259258</v>
          </cell>
          <cell r="M429" t="str">
            <v>gchateaug</v>
          </cell>
          <cell r="N429">
            <v>38680.624432870369</v>
          </cell>
          <cell r="O429" t="str">
            <v>gchateaug</v>
          </cell>
        </row>
        <row r="430">
          <cell r="A430" t="str">
            <v>1999</v>
          </cell>
          <cell r="B430" t="str">
            <v>CZ06</v>
          </cell>
          <cell r="C430" t="str">
            <v>A00</v>
          </cell>
          <cell r="D430" t="str">
            <v>PC_EMP</v>
          </cell>
          <cell r="E430" t="str">
            <v>T</v>
          </cell>
          <cell r="F430" t="str">
            <v>BES</v>
          </cell>
          <cell r="G430" t="str">
            <v>RSE</v>
          </cell>
          <cell r="H430" t="str">
            <v>:</v>
          </cell>
          <cell r="I430" t="str">
            <v>NC</v>
          </cell>
          <cell r="K430" t="str">
            <v>V</v>
          </cell>
          <cell r="L430">
            <v>38628.496759259258</v>
          </cell>
          <cell r="M430" t="str">
            <v>gchateaug</v>
          </cell>
          <cell r="N430">
            <v>38680.624432870369</v>
          </cell>
          <cell r="O430" t="str">
            <v>gchateaug</v>
          </cell>
        </row>
        <row r="431">
          <cell r="A431" t="str">
            <v>1999</v>
          </cell>
          <cell r="B431" t="str">
            <v>CZ06</v>
          </cell>
          <cell r="C431" t="str">
            <v>A00</v>
          </cell>
          <cell r="D431" t="str">
            <v>PC_EMP</v>
          </cell>
          <cell r="E431" t="str">
            <v>T</v>
          </cell>
          <cell r="F431" t="str">
            <v>BES</v>
          </cell>
          <cell r="G431" t="str">
            <v>TOTAL</v>
          </cell>
          <cell r="H431" t="str">
            <v>:</v>
          </cell>
          <cell r="I431" t="str">
            <v>NC</v>
          </cell>
          <cell r="K431" t="str">
            <v>V</v>
          </cell>
          <cell r="L431">
            <v>38628.496759259258</v>
          </cell>
          <cell r="M431" t="str">
            <v>gchateaug</v>
          </cell>
          <cell r="N431">
            <v>38680.624432870369</v>
          </cell>
          <cell r="O431" t="str">
            <v>gchateaug</v>
          </cell>
        </row>
        <row r="432">
          <cell r="A432" t="str">
            <v>2001</v>
          </cell>
          <cell r="B432" t="str">
            <v>FI2</v>
          </cell>
          <cell r="C432" t="str">
            <v>A00</v>
          </cell>
          <cell r="D432" t="str">
            <v>PC_EMP</v>
          </cell>
          <cell r="E432" t="str">
            <v>T</v>
          </cell>
          <cell r="F432" t="str">
            <v>TOTAL</v>
          </cell>
          <cell r="G432" t="str">
            <v>TOTAL</v>
          </cell>
          <cell r="I432" t="str">
            <v>NC</v>
          </cell>
          <cell r="J432" t="str">
            <v>; former flag equal "s"</v>
          </cell>
          <cell r="K432" t="str">
            <v>V</v>
          </cell>
          <cell r="L432">
            <v>38628.496759259258</v>
          </cell>
          <cell r="M432" t="str">
            <v>gchateaug</v>
          </cell>
          <cell r="N432">
            <v>38680.624421296299</v>
          </cell>
          <cell r="O432" t="str">
            <v>gchateaug</v>
          </cell>
          <cell r="Q432">
            <v>0.27</v>
          </cell>
        </row>
        <row r="433">
          <cell r="A433" t="str">
            <v>2001</v>
          </cell>
          <cell r="B433" t="str">
            <v>FI18</v>
          </cell>
          <cell r="C433" t="str">
            <v>A00</v>
          </cell>
          <cell r="D433" t="str">
            <v>PC_EMP</v>
          </cell>
          <cell r="E433" t="str">
            <v>T</v>
          </cell>
          <cell r="F433" t="str">
            <v>BES</v>
          </cell>
          <cell r="G433" t="str">
            <v>TOTAL</v>
          </cell>
          <cell r="H433" t="str">
            <v>:</v>
          </cell>
          <cell r="I433" t="str">
            <v>NC</v>
          </cell>
          <cell r="K433" t="str">
            <v>V</v>
          </cell>
          <cell r="L433">
            <v>38628.496759259258</v>
          </cell>
          <cell r="M433" t="str">
            <v>gchateaug</v>
          </cell>
          <cell r="N433">
            <v>38680.624421296299</v>
          </cell>
          <cell r="O433" t="str">
            <v>gchateaug</v>
          </cell>
        </row>
        <row r="434">
          <cell r="A434" t="str">
            <v>2000</v>
          </cell>
          <cell r="B434" t="str">
            <v>PT</v>
          </cell>
          <cell r="C434" t="str">
            <v>A00</v>
          </cell>
          <cell r="D434" t="str">
            <v>PC_EMP</v>
          </cell>
          <cell r="E434" t="str">
            <v>T</v>
          </cell>
          <cell r="F434" t="str">
            <v>TOTAL</v>
          </cell>
          <cell r="G434" t="str">
            <v>TOTAL</v>
          </cell>
          <cell r="I434" t="str">
            <v>OTH</v>
          </cell>
          <cell r="J434" t="str">
            <v>DATA OCDE</v>
          </cell>
          <cell r="K434" t="str">
            <v>V</v>
          </cell>
          <cell r="L434">
            <v>38628.522893518515</v>
          </cell>
          <cell r="M434" t="str">
            <v>gchateaug</v>
          </cell>
          <cell r="N434">
            <v>38681.684166666666</v>
          </cell>
          <cell r="O434" t="str">
            <v>gchateaug</v>
          </cell>
          <cell r="Q434">
            <v>0.76</v>
          </cell>
        </row>
        <row r="435">
          <cell r="A435" t="str">
            <v>2000</v>
          </cell>
          <cell r="B435" t="str">
            <v>PT</v>
          </cell>
          <cell r="C435" t="str">
            <v>A00</v>
          </cell>
          <cell r="D435" t="str">
            <v>PC_EMP</v>
          </cell>
          <cell r="E435" t="str">
            <v>T</v>
          </cell>
          <cell r="F435" t="str">
            <v>TOTAL</v>
          </cell>
          <cell r="G435" t="str">
            <v>RSE</v>
          </cell>
          <cell r="I435" t="str">
            <v>OTH</v>
          </cell>
          <cell r="J435" t="str">
            <v>DATA OCDE</v>
          </cell>
          <cell r="K435" t="str">
            <v>V</v>
          </cell>
          <cell r="L435">
            <v>38628.522893518515</v>
          </cell>
          <cell r="M435" t="str">
            <v>gchateaug</v>
          </cell>
          <cell r="N435">
            <v>38681.684166666666</v>
          </cell>
          <cell r="O435" t="str">
            <v>gchateaug</v>
          </cell>
          <cell r="Q435">
            <v>0.59</v>
          </cell>
        </row>
        <row r="436">
          <cell r="A436" t="str">
            <v>1996</v>
          </cell>
          <cell r="B436" t="str">
            <v>IT</v>
          </cell>
          <cell r="C436" t="str">
            <v>A00</v>
          </cell>
          <cell r="D436" t="str">
            <v>PC_EMP</v>
          </cell>
          <cell r="E436" t="str">
            <v>T</v>
          </cell>
          <cell r="F436" t="str">
            <v>TOTAL</v>
          </cell>
          <cell r="G436" t="str">
            <v>TOTAL</v>
          </cell>
          <cell r="I436" t="str">
            <v>OTH</v>
          </cell>
          <cell r="J436" t="str">
            <v>DATA OCDE</v>
          </cell>
          <cell r="K436" t="str">
            <v>V</v>
          </cell>
          <cell r="L436">
            <v>38628.522870370369</v>
          </cell>
          <cell r="M436" t="str">
            <v>gchateaug</v>
          </cell>
          <cell r="N436">
            <v>38681.684050925927</v>
          </cell>
          <cell r="O436" t="str">
            <v>gchateaug</v>
          </cell>
          <cell r="Q436">
            <v>0.92</v>
          </cell>
        </row>
        <row r="437">
          <cell r="A437" t="str">
            <v>1997</v>
          </cell>
          <cell r="B437" t="str">
            <v>PT</v>
          </cell>
          <cell r="C437" t="str">
            <v>A00</v>
          </cell>
          <cell r="D437" t="str">
            <v>PC_EMP</v>
          </cell>
          <cell r="E437" t="str">
            <v>T</v>
          </cell>
          <cell r="F437" t="str">
            <v>BES</v>
          </cell>
          <cell r="G437" t="str">
            <v>TOTAL</v>
          </cell>
          <cell r="I437" t="str">
            <v>OTH</v>
          </cell>
          <cell r="J437" t="str">
            <v>DATA OCDE</v>
          </cell>
          <cell r="K437" t="str">
            <v>V</v>
          </cell>
          <cell r="L437">
            <v>38628.522881944446</v>
          </cell>
          <cell r="M437" t="str">
            <v>gchateaug</v>
          </cell>
          <cell r="N437">
            <v>38681.684016203704</v>
          </cell>
          <cell r="O437" t="str">
            <v>gchateaug</v>
          </cell>
          <cell r="Q437">
            <v>0.09</v>
          </cell>
        </row>
        <row r="438">
          <cell r="A438" t="str">
            <v>1997</v>
          </cell>
          <cell r="B438" t="str">
            <v>PT</v>
          </cell>
          <cell r="C438" t="str">
            <v>A00</v>
          </cell>
          <cell r="D438" t="str">
            <v>PC_EMP</v>
          </cell>
          <cell r="E438" t="str">
            <v>T</v>
          </cell>
          <cell r="F438" t="str">
            <v>BES</v>
          </cell>
          <cell r="G438" t="str">
            <v>RSE</v>
          </cell>
          <cell r="I438" t="str">
            <v>OTH</v>
          </cell>
          <cell r="J438" t="str">
            <v>DATA OCDE</v>
          </cell>
          <cell r="K438" t="str">
            <v>V</v>
          </cell>
          <cell r="L438">
            <v>38628.522881944446</v>
          </cell>
          <cell r="M438" t="str">
            <v>gchateaug</v>
          </cell>
          <cell r="N438">
            <v>38681.684016203704</v>
          </cell>
          <cell r="O438" t="str">
            <v>gchateaug</v>
          </cell>
          <cell r="Q438">
            <v>0.05</v>
          </cell>
        </row>
        <row r="439">
          <cell r="A439" t="str">
            <v>1986</v>
          </cell>
          <cell r="B439" t="str">
            <v>IT</v>
          </cell>
          <cell r="C439" t="str">
            <v>A00</v>
          </cell>
          <cell r="D439" t="str">
            <v>PC_EMP</v>
          </cell>
          <cell r="E439" t="str">
            <v>T</v>
          </cell>
          <cell r="F439" t="str">
            <v>TOTAL</v>
          </cell>
          <cell r="G439" t="str">
            <v>TOTAL</v>
          </cell>
          <cell r="I439" t="str">
            <v>OTH</v>
          </cell>
          <cell r="J439" t="str">
            <v>DATA OCDE</v>
          </cell>
          <cell r="K439" t="str">
            <v>V</v>
          </cell>
          <cell r="L439">
            <v>38628.522905092592</v>
          </cell>
          <cell r="M439" t="str">
            <v>gchateaug</v>
          </cell>
          <cell r="N439">
            <v>38681.683981481481</v>
          </cell>
          <cell r="O439" t="str">
            <v>gchateaug</v>
          </cell>
          <cell r="Q439">
            <v>0.74</v>
          </cell>
        </row>
        <row r="440">
          <cell r="A440" t="str">
            <v>1986</v>
          </cell>
          <cell r="B440" t="str">
            <v>IT</v>
          </cell>
          <cell r="C440" t="str">
            <v>A00</v>
          </cell>
          <cell r="D440" t="str">
            <v>PC_EMP</v>
          </cell>
          <cell r="E440" t="str">
            <v>T</v>
          </cell>
          <cell r="F440" t="str">
            <v>BES</v>
          </cell>
          <cell r="G440" t="str">
            <v>TOTAL</v>
          </cell>
          <cell r="I440" t="str">
            <v>OTH</v>
          </cell>
          <cell r="J440" t="str">
            <v>DATA OCDE</v>
          </cell>
          <cell r="K440" t="str">
            <v>V</v>
          </cell>
          <cell r="L440">
            <v>38628.522905092592</v>
          </cell>
          <cell r="M440" t="str">
            <v>gchateaug</v>
          </cell>
          <cell r="N440">
            <v>38681.683981481481</v>
          </cell>
          <cell r="O440" t="str">
            <v>gchateaug</v>
          </cell>
          <cell r="Q440">
            <v>0.31</v>
          </cell>
        </row>
        <row r="441">
          <cell r="A441" t="str">
            <v>2002</v>
          </cell>
          <cell r="B441" t="str">
            <v>SE02</v>
          </cell>
          <cell r="C441" t="str">
            <v>A00</v>
          </cell>
          <cell r="D441" t="str">
            <v>PC_EMP</v>
          </cell>
          <cell r="E441" t="str">
            <v>T</v>
          </cell>
          <cell r="F441" t="str">
            <v>TOTAL</v>
          </cell>
          <cell r="G441" t="str">
            <v>RSE</v>
          </cell>
          <cell r="H441" t="str">
            <v>:</v>
          </cell>
          <cell r="I441" t="str">
            <v>MS</v>
          </cell>
          <cell r="K441" t="str">
            <v>V</v>
          </cell>
          <cell r="L441">
            <v>38628.496747685182</v>
          </cell>
          <cell r="M441" t="str">
            <v>gchateaug</v>
          </cell>
          <cell r="N441">
            <v>38680.624432870369</v>
          </cell>
          <cell r="O441" t="str">
            <v>gchateaug</v>
          </cell>
        </row>
        <row r="442">
          <cell r="A442" t="str">
            <v>2002</v>
          </cell>
          <cell r="B442" t="str">
            <v>SE02</v>
          </cell>
          <cell r="C442" t="str">
            <v>A00</v>
          </cell>
          <cell r="D442" t="str">
            <v>PC_EMP</v>
          </cell>
          <cell r="E442" t="str">
            <v>T</v>
          </cell>
          <cell r="F442" t="str">
            <v>TOTAL</v>
          </cell>
          <cell r="G442" t="str">
            <v>TOTAL</v>
          </cell>
          <cell r="H442" t="str">
            <v>:</v>
          </cell>
          <cell r="I442" t="str">
            <v>MS</v>
          </cell>
          <cell r="K442" t="str">
            <v>V</v>
          </cell>
          <cell r="L442">
            <v>38628.496747685182</v>
          </cell>
          <cell r="M442" t="str">
            <v>gchateaug</v>
          </cell>
          <cell r="N442">
            <v>38680.624432870369</v>
          </cell>
          <cell r="O442" t="str">
            <v>gchateaug</v>
          </cell>
        </row>
        <row r="443">
          <cell r="A443" t="str">
            <v>2002</v>
          </cell>
          <cell r="B443" t="str">
            <v>SE0</v>
          </cell>
          <cell r="C443" t="str">
            <v>A00</v>
          </cell>
          <cell r="D443" t="str">
            <v>PC_EMP</v>
          </cell>
          <cell r="E443" t="str">
            <v>T</v>
          </cell>
          <cell r="F443" t="str">
            <v>BES</v>
          </cell>
          <cell r="G443" t="str">
            <v>RSE</v>
          </cell>
          <cell r="H443" t="str">
            <v>:</v>
          </cell>
          <cell r="I443" t="str">
            <v>MS</v>
          </cell>
          <cell r="K443" t="str">
            <v>V</v>
          </cell>
          <cell r="L443">
            <v>38628.496747685182</v>
          </cell>
          <cell r="M443" t="str">
            <v>gchateaug</v>
          </cell>
          <cell r="N443">
            <v>38681.68445601852</v>
          </cell>
          <cell r="O443" t="str">
            <v>gchateaug</v>
          </cell>
        </row>
        <row r="444">
          <cell r="A444" t="str">
            <v>2002</v>
          </cell>
          <cell r="B444" t="str">
            <v>SE0</v>
          </cell>
          <cell r="C444" t="str">
            <v>A00</v>
          </cell>
          <cell r="D444" t="str">
            <v>PC_EMP</v>
          </cell>
          <cell r="E444" t="str">
            <v>T</v>
          </cell>
          <cell r="F444" t="str">
            <v>BES</v>
          </cell>
          <cell r="G444" t="str">
            <v>TOTAL</v>
          </cell>
          <cell r="H444" t="str">
            <v>:</v>
          </cell>
          <cell r="I444" t="str">
            <v>MS</v>
          </cell>
          <cell r="K444" t="str">
            <v>V</v>
          </cell>
          <cell r="L444">
            <v>38628.496747685182</v>
          </cell>
          <cell r="M444" t="str">
            <v>gchateaug</v>
          </cell>
          <cell r="N444">
            <v>38681.68445601852</v>
          </cell>
          <cell r="O444" t="str">
            <v>gchateaug</v>
          </cell>
        </row>
        <row r="445">
          <cell r="A445" t="str">
            <v>2002</v>
          </cell>
          <cell r="B445" t="str">
            <v>SE0</v>
          </cell>
          <cell r="C445" t="str">
            <v>A00</v>
          </cell>
          <cell r="D445" t="str">
            <v>PC_EMP</v>
          </cell>
          <cell r="E445" t="str">
            <v>T</v>
          </cell>
          <cell r="F445" t="str">
            <v>TOTAL</v>
          </cell>
          <cell r="G445" t="str">
            <v>RSE</v>
          </cell>
          <cell r="H445" t="str">
            <v>:</v>
          </cell>
          <cell r="I445" t="str">
            <v>MS</v>
          </cell>
          <cell r="K445" t="str">
            <v>V</v>
          </cell>
          <cell r="L445">
            <v>38628.496747685182</v>
          </cell>
          <cell r="M445" t="str">
            <v>gchateaug</v>
          </cell>
          <cell r="N445">
            <v>38681.68445601852</v>
          </cell>
          <cell r="O445" t="str">
            <v>gchateaug</v>
          </cell>
        </row>
        <row r="446">
          <cell r="A446" t="str">
            <v>2002</v>
          </cell>
          <cell r="B446" t="str">
            <v>SE0</v>
          </cell>
          <cell r="C446" t="str">
            <v>A00</v>
          </cell>
          <cell r="D446" t="str">
            <v>PC_EMP</v>
          </cell>
          <cell r="E446" t="str">
            <v>T</v>
          </cell>
          <cell r="F446" t="str">
            <v>TOTAL</v>
          </cell>
          <cell r="G446" t="str">
            <v>TOTAL</v>
          </cell>
          <cell r="H446" t="str">
            <v>:</v>
          </cell>
          <cell r="I446" t="str">
            <v>MS</v>
          </cell>
          <cell r="K446" t="str">
            <v>V</v>
          </cell>
          <cell r="L446">
            <v>38628.496747685182</v>
          </cell>
          <cell r="M446" t="str">
            <v>gchateaug</v>
          </cell>
          <cell r="N446">
            <v>38681.68445601852</v>
          </cell>
          <cell r="O446" t="str">
            <v>gchateaug</v>
          </cell>
        </row>
        <row r="447">
          <cell r="A447" t="str">
            <v>2002</v>
          </cell>
          <cell r="B447" t="str">
            <v>RO06</v>
          </cell>
          <cell r="C447" t="str">
            <v>A00</v>
          </cell>
          <cell r="D447" t="str">
            <v>PC_EMP</v>
          </cell>
          <cell r="E447" t="str">
            <v>T</v>
          </cell>
          <cell r="F447" t="str">
            <v>BES</v>
          </cell>
          <cell r="G447" t="str">
            <v>RSE</v>
          </cell>
          <cell r="I447" t="str">
            <v>MS</v>
          </cell>
          <cell r="K447" t="str">
            <v>V</v>
          </cell>
          <cell r="L447">
            <v>38628.496747685182</v>
          </cell>
          <cell r="M447" t="str">
            <v>gchateaug</v>
          </cell>
          <cell r="N447">
            <v>38680.624432870369</v>
          </cell>
          <cell r="O447" t="str">
            <v>gchateaug</v>
          </cell>
          <cell r="Q447">
            <v>0.05</v>
          </cell>
        </row>
        <row r="448">
          <cell r="A448" t="str">
            <v>2002</v>
          </cell>
          <cell r="B448" t="str">
            <v>RO06</v>
          </cell>
          <cell r="C448" t="str">
            <v>A00</v>
          </cell>
          <cell r="D448" t="str">
            <v>PC_EMP</v>
          </cell>
          <cell r="E448" t="str">
            <v>T</v>
          </cell>
          <cell r="F448" t="str">
            <v>BES</v>
          </cell>
          <cell r="G448" t="str">
            <v>TOTAL</v>
          </cell>
          <cell r="I448" t="str">
            <v>MS</v>
          </cell>
          <cell r="K448" t="str">
            <v>V</v>
          </cell>
          <cell r="L448">
            <v>38628.496747685182</v>
          </cell>
          <cell r="M448" t="str">
            <v>gchateaug</v>
          </cell>
          <cell r="N448">
            <v>38680.624432870369</v>
          </cell>
          <cell r="O448" t="str">
            <v>gchateaug</v>
          </cell>
          <cell r="Q448">
            <v>0.09</v>
          </cell>
        </row>
        <row r="449">
          <cell r="A449" t="str">
            <v>2002</v>
          </cell>
          <cell r="B449" t="str">
            <v>RO06</v>
          </cell>
          <cell r="C449" t="str">
            <v>A00</v>
          </cell>
          <cell r="D449" t="str">
            <v>PC_EMP</v>
          </cell>
          <cell r="E449" t="str">
            <v>T</v>
          </cell>
          <cell r="F449" t="str">
            <v>TOTAL</v>
          </cell>
          <cell r="G449" t="str">
            <v>RSE</v>
          </cell>
          <cell r="I449" t="str">
            <v>MS</v>
          </cell>
          <cell r="K449" t="str">
            <v>V</v>
          </cell>
          <cell r="L449">
            <v>38628.496747685182</v>
          </cell>
          <cell r="M449" t="str">
            <v>gchateaug</v>
          </cell>
          <cell r="N449">
            <v>38680.624432870369</v>
          </cell>
          <cell r="O449" t="str">
            <v>gchateaug</v>
          </cell>
          <cell r="Q449">
            <v>0.08</v>
          </cell>
        </row>
        <row r="450">
          <cell r="A450" t="str">
            <v>2002</v>
          </cell>
          <cell r="B450" t="str">
            <v>RO06</v>
          </cell>
          <cell r="C450" t="str">
            <v>A00</v>
          </cell>
          <cell r="D450" t="str">
            <v>PC_EMP</v>
          </cell>
          <cell r="E450" t="str">
            <v>T</v>
          </cell>
          <cell r="F450" t="str">
            <v>TOTAL</v>
          </cell>
          <cell r="G450" t="str">
            <v>TOTAL</v>
          </cell>
          <cell r="I450" t="str">
            <v>MS</v>
          </cell>
          <cell r="K450" t="str">
            <v>V</v>
          </cell>
          <cell r="L450">
            <v>38628.496747685182</v>
          </cell>
          <cell r="M450" t="str">
            <v>gchateaug</v>
          </cell>
          <cell r="N450">
            <v>38680.624432870369</v>
          </cell>
          <cell r="O450" t="str">
            <v>gchateaug</v>
          </cell>
          <cell r="Q450">
            <v>0.26</v>
          </cell>
        </row>
        <row r="451">
          <cell r="A451" t="str">
            <v>2002</v>
          </cell>
          <cell r="B451" t="str">
            <v>RO02</v>
          </cell>
          <cell r="C451" t="str">
            <v>A00</v>
          </cell>
          <cell r="D451" t="str">
            <v>PC_EMP</v>
          </cell>
          <cell r="E451" t="str">
            <v>T</v>
          </cell>
          <cell r="F451" t="str">
            <v>BES</v>
          </cell>
          <cell r="G451" t="str">
            <v>RSE</v>
          </cell>
          <cell r="I451" t="str">
            <v>MS</v>
          </cell>
          <cell r="K451" t="str">
            <v>V</v>
          </cell>
          <cell r="L451">
            <v>38628.496747685182</v>
          </cell>
          <cell r="M451" t="str">
            <v>gchateaug</v>
          </cell>
          <cell r="N451">
            <v>38680.624432870369</v>
          </cell>
          <cell r="O451" t="str">
            <v>gchateaug</v>
          </cell>
          <cell r="Q451">
            <v>0.05</v>
          </cell>
        </row>
        <row r="452">
          <cell r="A452" t="str">
            <v>2002</v>
          </cell>
          <cell r="B452" t="str">
            <v>RO02</v>
          </cell>
          <cell r="C452" t="str">
            <v>A00</v>
          </cell>
          <cell r="D452" t="str">
            <v>PC_EMP</v>
          </cell>
          <cell r="E452" t="str">
            <v>T</v>
          </cell>
          <cell r="F452" t="str">
            <v>BES</v>
          </cell>
          <cell r="G452" t="str">
            <v>TOTAL</v>
          </cell>
          <cell r="I452" t="str">
            <v>MS</v>
          </cell>
          <cell r="K452" t="str">
            <v>V</v>
          </cell>
          <cell r="L452">
            <v>38628.496747685182</v>
          </cell>
          <cell r="M452" t="str">
            <v>gchateaug</v>
          </cell>
          <cell r="N452">
            <v>38680.624432870369</v>
          </cell>
          <cell r="O452" t="str">
            <v>gchateaug</v>
          </cell>
          <cell r="Q452">
            <v>0.08</v>
          </cell>
        </row>
        <row r="453">
          <cell r="A453" t="str">
            <v>2001</v>
          </cell>
          <cell r="B453" t="str">
            <v>SE02</v>
          </cell>
          <cell r="C453" t="str">
            <v>A00</v>
          </cell>
          <cell r="D453" t="str">
            <v>PC_EMP</v>
          </cell>
          <cell r="E453" t="str">
            <v>T</v>
          </cell>
          <cell r="F453" t="str">
            <v>TOTAL</v>
          </cell>
          <cell r="G453" t="str">
            <v>TOTAL</v>
          </cell>
          <cell r="H453" t="str">
            <v>:</v>
          </cell>
          <cell r="I453" t="str">
            <v>NC</v>
          </cell>
          <cell r="K453" t="str">
            <v>V</v>
          </cell>
          <cell r="L453">
            <v>38628.496747685182</v>
          </cell>
          <cell r="M453" t="str">
            <v>gchateaug</v>
          </cell>
          <cell r="N453">
            <v>38680.624432870369</v>
          </cell>
          <cell r="O453" t="str">
            <v>gchateaug</v>
          </cell>
        </row>
        <row r="454">
          <cell r="A454" t="str">
            <v>2001</v>
          </cell>
          <cell r="B454" t="str">
            <v>SE01</v>
          </cell>
          <cell r="C454" t="str">
            <v>A00</v>
          </cell>
          <cell r="D454" t="str">
            <v>PC_EMP</v>
          </cell>
          <cell r="E454" t="str">
            <v>T</v>
          </cell>
          <cell r="F454" t="str">
            <v>BES</v>
          </cell>
          <cell r="G454" t="str">
            <v>TOTAL</v>
          </cell>
          <cell r="I454" t="str">
            <v>NC</v>
          </cell>
          <cell r="J454" t="str">
            <v>; former flag equal "s"</v>
          </cell>
          <cell r="K454" t="str">
            <v>V</v>
          </cell>
          <cell r="L454">
            <v>38628.496747685182</v>
          </cell>
          <cell r="M454" t="str">
            <v>gchateaug</v>
          </cell>
          <cell r="N454">
            <v>38680.624432870369</v>
          </cell>
          <cell r="O454" t="str">
            <v>gchateaug</v>
          </cell>
          <cell r="Q454">
            <v>1.91</v>
          </cell>
        </row>
        <row r="455">
          <cell r="A455" t="str">
            <v>2001</v>
          </cell>
          <cell r="B455" t="str">
            <v>SE01</v>
          </cell>
          <cell r="C455" t="str">
            <v>A00</v>
          </cell>
          <cell r="D455" t="str">
            <v>PC_EMP</v>
          </cell>
          <cell r="E455" t="str">
            <v>T</v>
          </cell>
          <cell r="F455" t="str">
            <v>TOTAL</v>
          </cell>
          <cell r="G455" t="str">
            <v>TOTAL</v>
          </cell>
          <cell r="H455" t="str">
            <v>:</v>
          </cell>
          <cell r="I455" t="str">
            <v>NC</v>
          </cell>
          <cell r="K455" t="str">
            <v>V</v>
          </cell>
          <cell r="L455">
            <v>38628.496747685182</v>
          </cell>
          <cell r="M455" t="str">
            <v>gchateaug</v>
          </cell>
          <cell r="N455">
            <v>38680.624432870369</v>
          </cell>
          <cell r="O455" t="str">
            <v>gchateaug</v>
          </cell>
        </row>
        <row r="456">
          <cell r="A456" t="str">
            <v>2001</v>
          </cell>
          <cell r="B456" t="str">
            <v>RO06</v>
          </cell>
          <cell r="C456" t="str">
            <v>A00</v>
          </cell>
          <cell r="D456" t="str">
            <v>PC_EMP</v>
          </cell>
          <cell r="E456" t="str">
            <v>T</v>
          </cell>
          <cell r="F456" t="str">
            <v>BES</v>
          </cell>
          <cell r="G456" t="str">
            <v>RSE</v>
          </cell>
          <cell r="H456" t="str">
            <v>:</v>
          </cell>
          <cell r="I456" t="str">
            <v>NC</v>
          </cell>
          <cell r="K456" t="str">
            <v>V</v>
          </cell>
          <cell r="L456">
            <v>38628.496747685182</v>
          </cell>
          <cell r="M456" t="str">
            <v>gchateaug</v>
          </cell>
          <cell r="N456">
            <v>38680.624432870369</v>
          </cell>
          <cell r="O456" t="str">
            <v>gchateaug</v>
          </cell>
        </row>
        <row r="457">
          <cell r="A457" t="str">
            <v>2001</v>
          </cell>
          <cell r="B457" t="str">
            <v>RO06</v>
          </cell>
          <cell r="C457" t="str">
            <v>A00</v>
          </cell>
          <cell r="D457" t="str">
            <v>PC_EMP</v>
          </cell>
          <cell r="E457" t="str">
            <v>T</v>
          </cell>
          <cell r="F457" t="str">
            <v>BES</v>
          </cell>
          <cell r="G457" t="str">
            <v>TOTAL</v>
          </cell>
          <cell r="H457" t="str">
            <v>:</v>
          </cell>
          <cell r="I457" t="str">
            <v>NC</v>
          </cell>
          <cell r="K457" t="str">
            <v>V</v>
          </cell>
          <cell r="L457">
            <v>38628.496747685182</v>
          </cell>
          <cell r="M457" t="str">
            <v>gchateaug</v>
          </cell>
          <cell r="N457">
            <v>38680.624432870369</v>
          </cell>
          <cell r="O457" t="str">
            <v>gchateaug</v>
          </cell>
        </row>
        <row r="458">
          <cell r="A458" t="str">
            <v>2001</v>
          </cell>
          <cell r="B458" t="str">
            <v>RO06</v>
          </cell>
          <cell r="C458" t="str">
            <v>A00</v>
          </cell>
          <cell r="D458" t="str">
            <v>PC_EMP</v>
          </cell>
          <cell r="E458" t="str">
            <v>T</v>
          </cell>
          <cell r="F458" t="str">
            <v>TOTAL</v>
          </cell>
          <cell r="G458" t="str">
            <v>RSE</v>
          </cell>
          <cell r="H458" t="str">
            <v>:</v>
          </cell>
          <cell r="I458" t="str">
            <v>NC</v>
          </cell>
          <cell r="K458" t="str">
            <v>V</v>
          </cell>
          <cell r="L458">
            <v>38628.496747685182</v>
          </cell>
          <cell r="M458" t="str">
            <v>gchateaug</v>
          </cell>
          <cell r="N458">
            <v>38680.624432870369</v>
          </cell>
          <cell r="O458" t="str">
            <v>gchateaug</v>
          </cell>
        </row>
        <row r="459">
          <cell r="A459" t="str">
            <v>2001</v>
          </cell>
          <cell r="B459" t="str">
            <v>RO06</v>
          </cell>
          <cell r="C459" t="str">
            <v>A00</v>
          </cell>
          <cell r="D459" t="str">
            <v>PC_EMP</v>
          </cell>
          <cell r="E459" t="str">
            <v>T</v>
          </cell>
          <cell r="F459" t="str">
            <v>TOTAL</v>
          </cell>
          <cell r="G459" t="str">
            <v>TOTAL</v>
          </cell>
          <cell r="H459" t="str">
            <v>:</v>
          </cell>
          <cell r="I459" t="str">
            <v>NC</v>
          </cell>
          <cell r="K459" t="str">
            <v>V</v>
          </cell>
          <cell r="L459">
            <v>38628.496747685182</v>
          </cell>
          <cell r="M459" t="str">
            <v>gchateaug</v>
          </cell>
          <cell r="N459">
            <v>38680.624432870369</v>
          </cell>
          <cell r="O459" t="str">
            <v>gchateaug</v>
          </cell>
        </row>
        <row r="460">
          <cell r="A460" t="str">
            <v>2001</v>
          </cell>
          <cell r="B460" t="str">
            <v>RO05</v>
          </cell>
          <cell r="C460" t="str">
            <v>A00</v>
          </cell>
          <cell r="D460" t="str">
            <v>PC_EMP</v>
          </cell>
          <cell r="E460" t="str">
            <v>T</v>
          </cell>
          <cell r="F460" t="str">
            <v>BES</v>
          </cell>
          <cell r="G460" t="str">
            <v>RSE</v>
          </cell>
          <cell r="H460" t="str">
            <v>:</v>
          </cell>
          <cell r="I460" t="str">
            <v>NC</v>
          </cell>
          <cell r="K460" t="str">
            <v>V</v>
          </cell>
          <cell r="L460">
            <v>38628.496747685182</v>
          </cell>
          <cell r="M460" t="str">
            <v>gchateaug</v>
          </cell>
          <cell r="N460">
            <v>38680.624432870369</v>
          </cell>
          <cell r="O460" t="str">
            <v>gchateaug</v>
          </cell>
        </row>
        <row r="461">
          <cell r="A461" t="str">
            <v>2001</v>
          </cell>
          <cell r="B461" t="str">
            <v>RO05</v>
          </cell>
          <cell r="C461" t="str">
            <v>A00</v>
          </cell>
          <cell r="D461" t="str">
            <v>PC_EMP</v>
          </cell>
          <cell r="E461" t="str">
            <v>T</v>
          </cell>
          <cell r="F461" t="str">
            <v>BES</v>
          </cell>
          <cell r="G461" t="str">
            <v>TOTAL</v>
          </cell>
          <cell r="H461" t="str">
            <v>:</v>
          </cell>
          <cell r="I461" t="str">
            <v>NC</v>
          </cell>
          <cell r="K461" t="str">
            <v>V</v>
          </cell>
          <cell r="L461">
            <v>38628.496747685182</v>
          </cell>
          <cell r="M461" t="str">
            <v>gchateaug</v>
          </cell>
          <cell r="N461">
            <v>38680.624432870369</v>
          </cell>
          <cell r="O461" t="str">
            <v>gchateaug</v>
          </cell>
        </row>
        <row r="462">
          <cell r="A462" t="str">
            <v>2001</v>
          </cell>
          <cell r="B462" t="str">
            <v>RO05</v>
          </cell>
          <cell r="C462" t="str">
            <v>A00</v>
          </cell>
          <cell r="D462" t="str">
            <v>PC_EMP</v>
          </cell>
          <cell r="E462" t="str">
            <v>T</v>
          </cell>
          <cell r="F462" t="str">
            <v>TOTAL</v>
          </cell>
          <cell r="G462" t="str">
            <v>RSE</v>
          </cell>
          <cell r="H462" t="str">
            <v>:</v>
          </cell>
          <cell r="I462" t="str">
            <v>NC</v>
          </cell>
          <cell r="K462" t="str">
            <v>V</v>
          </cell>
          <cell r="L462">
            <v>38628.496747685182</v>
          </cell>
          <cell r="M462" t="str">
            <v>gchateaug</v>
          </cell>
          <cell r="N462">
            <v>38680.624432870369</v>
          </cell>
          <cell r="O462" t="str">
            <v>gchateaug</v>
          </cell>
        </row>
        <row r="463">
          <cell r="A463" t="str">
            <v>2001</v>
          </cell>
          <cell r="B463" t="str">
            <v>RO05</v>
          </cell>
          <cell r="C463" t="str">
            <v>A00</v>
          </cell>
          <cell r="D463" t="str">
            <v>PC_EMP</v>
          </cell>
          <cell r="E463" t="str">
            <v>T</v>
          </cell>
          <cell r="F463" t="str">
            <v>TOTAL</v>
          </cell>
          <cell r="G463" t="str">
            <v>TOTAL</v>
          </cell>
          <cell r="H463" t="str">
            <v>:</v>
          </cell>
          <cell r="I463" t="str">
            <v>NC</v>
          </cell>
          <cell r="K463" t="str">
            <v>V</v>
          </cell>
          <cell r="L463">
            <v>38628.496747685182</v>
          </cell>
          <cell r="M463" t="str">
            <v>gchateaug</v>
          </cell>
          <cell r="N463">
            <v>38680.624432870369</v>
          </cell>
          <cell r="O463" t="str">
            <v>gchateaug</v>
          </cell>
        </row>
        <row r="464">
          <cell r="A464" t="str">
            <v>2001</v>
          </cell>
          <cell r="B464" t="str">
            <v>RO04</v>
          </cell>
          <cell r="C464" t="str">
            <v>A00</v>
          </cell>
          <cell r="D464" t="str">
            <v>PC_EMP</v>
          </cell>
          <cell r="E464" t="str">
            <v>T</v>
          </cell>
          <cell r="F464" t="str">
            <v>BES</v>
          </cell>
          <cell r="G464" t="str">
            <v>RSE</v>
          </cell>
          <cell r="H464" t="str">
            <v>:</v>
          </cell>
          <cell r="I464" t="str">
            <v>NC</v>
          </cell>
          <cell r="K464" t="str">
            <v>V</v>
          </cell>
          <cell r="L464">
            <v>38628.496747685182</v>
          </cell>
          <cell r="M464" t="str">
            <v>gchateaug</v>
          </cell>
          <cell r="N464">
            <v>38680.624432870369</v>
          </cell>
          <cell r="O464" t="str">
            <v>gchateaug</v>
          </cell>
        </row>
        <row r="465">
          <cell r="A465" t="str">
            <v>2001</v>
          </cell>
          <cell r="B465" t="str">
            <v>RO04</v>
          </cell>
          <cell r="C465" t="str">
            <v>A00</v>
          </cell>
          <cell r="D465" t="str">
            <v>PC_EMP</v>
          </cell>
          <cell r="E465" t="str">
            <v>T</v>
          </cell>
          <cell r="F465" t="str">
            <v>BES</v>
          </cell>
          <cell r="G465" t="str">
            <v>TOTAL</v>
          </cell>
          <cell r="H465" t="str">
            <v>:</v>
          </cell>
          <cell r="I465" t="str">
            <v>NC</v>
          </cell>
          <cell r="K465" t="str">
            <v>V</v>
          </cell>
          <cell r="L465">
            <v>38628.496747685182</v>
          </cell>
          <cell r="M465" t="str">
            <v>gchateaug</v>
          </cell>
          <cell r="N465">
            <v>38680.624432870369</v>
          </cell>
          <cell r="O465" t="str">
            <v>gchateaug</v>
          </cell>
        </row>
        <row r="466">
          <cell r="A466" t="str">
            <v>2001</v>
          </cell>
          <cell r="B466" t="str">
            <v>RO04</v>
          </cell>
          <cell r="C466" t="str">
            <v>A00</v>
          </cell>
          <cell r="D466" t="str">
            <v>PC_EMP</v>
          </cell>
          <cell r="E466" t="str">
            <v>T</v>
          </cell>
          <cell r="F466" t="str">
            <v>TOTAL</v>
          </cell>
          <cell r="G466" t="str">
            <v>RSE</v>
          </cell>
          <cell r="H466" t="str">
            <v>:</v>
          </cell>
          <cell r="I466" t="str">
            <v>NC</v>
          </cell>
          <cell r="K466" t="str">
            <v>V</v>
          </cell>
          <cell r="L466">
            <v>38628.496747685182</v>
          </cell>
          <cell r="M466" t="str">
            <v>gchateaug</v>
          </cell>
          <cell r="N466">
            <v>38680.624432870369</v>
          </cell>
          <cell r="O466" t="str">
            <v>gchateaug</v>
          </cell>
        </row>
        <row r="467">
          <cell r="A467" t="str">
            <v>2001</v>
          </cell>
          <cell r="B467" t="str">
            <v>RO04</v>
          </cell>
          <cell r="C467" t="str">
            <v>A00</v>
          </cell>
          <cell r="D467" t="str">
            <v>PC_EMP</v>
          </cell>
          <cell r="E467" t="str">
            <v>T</v>
          </cell>
          <cell r="F467" t="str">
            <v>TOTAL</v>
          </cell>
          <cell r="G467" t="str">
            <v>TOTAL</v>
          </cell>
          <cell r="H467" t="str">
            <v>:</v>
          </cell>
          <cell r="I467" t="str">
            <v>NC</v>
          </cell>
          <cell r="K467" t="str">
            <v>V</v>
          </cell>
          <cell r="L467">
            <v>38628.496747685182</v>
          </cell>
          <cell r="M467" t="str">
            <v>gchateaug</v>
          </cell>
          <cell r="N467">
            <v>38680.624432870369</v>
          </cell>
          <cell r="O467" t="str">
            <v>gchateaug</v>
          </cell>
        </row>
        <row r="468">
          <cell r="A468" t="str">
            <v>2001</v>
          </cell>
          <cell r="B468" t="str">
            <v>RO03</v>
          </cell>
          <cell r="C468" t="str">
            <v>A00</v>
          </cell>
          <cell r="D468" t="str">
            <v>PC_EMP</v>
          </cell>
          <cell r="E468" t="str">
            <v>T</v>
          </cell>
          <cell r="F468" t="str">
            <v>BES</v>
          </cell>
          <cell r="G468" t="str">
            <v>RSE</v>
          </cell>
          <cell r="H468" t="str">
            <v>:</v>
          </cell>
          <cell r="I468" t="str">
            <v>NC</v>
          </cell>
          <cell r="K468" t="str">
            <v>V</v>
          </cell>
          <cell r="L468">
            <v>38628.496747685182</v>
          </cell>
          <cell r="M468" t="str">
            <v>gchateaug</v>
          </cell>
          <cell r="N468">
            <v>38680.624432870369</v>
          </cell>
          <cell r="O468" t="str">
            <v>gchateaug</v>
          </cell>
        </row>
        <row r="469">
          <cell r="A469" t="str">
            <v>2001</v>
          </cell>
          <cell r="B469" t="str">
            <v>RO03</v>
          </cell>
          <cell r="C469" t="str">
            <v>A00</v>
          </cell>
          <cell r="D469" t="str">
            <v>PC_EMP</v>
          </cell>
          <cell r="E469" t="str">
            <v>T</v>
          </cell>
          <cell r="F469" t="str">
            <v>BES</v>
          </cell>
          <cell r="G469" t="str">
            <v>TOTAL</v>
          </cell>
          <cell r="H469" t="str">
            <v>:</v>
          </cell>
          <cell r="I469" t="str">
            <v>NC</v>
          </cell>
          <cell r="K469" t="str">
            <v>V</v>
          </cell>
          <cell r="L469">
            <v>38628.496747685182</v>
          </cell>
          <cell r="M469" t="str">
            <v>gchateaug</v>
          </cell>
          <cell r="N469">
            <v>38680.624432870369</v>
          </cell>
          <cell r="O469" t="str">
            <v>gchateaug</v>
          </cell>
        </row>
        <row r="470">
          <cell r="A470" t="str">
            <v>2001</v>
          </cell>
          <cell r="B470" t="str">
            <v>RO03</v>
          </cell>
          <cell r="C470" t="str">
            <v>A00</v>
          </cell>
          <cell r="D470" t="str">
            <v>PC_EMP</v>
          </cell>
          <cell r="E470" t="str">
            <v>T</v>
          </cell>
          <cell r="F470" t="str">
            <v>TOTAL</v>
          </cell>
          <cell r="G470" t="str">
            <v>RSE</v>
          </cell>
          <cell r="H470" t="str">
            <v>:</v>
          </cell>
          <cell r="I470" t="str">
            <v>NC</v>
          </cell>
          <cell r="K470" t="str">
            <v>V</v>
          </cell>
          <cell r="L470">
            <v>38628.496747685182</v>
          </cell>
          <cell r="M470" t="str">
            <v>gchateaug</v>
          </cell>
          <cell r="N470">
            <v>38680.624432870369</v>
          </cell>
          <cell r="O470" t="str">
            <v>gchateaug</v>
          </cell>
        </row>
        <row r="471">
          <cell r="A471" t="str">
            <v>2001</v>
          </cell>
          <cell r="B471" t="str">
            <v>RO03</v>
          </cell>
          <cell r="C471" t="str">
            <v>A00</v>
          </cell>
          <cell r="D471" t="str">
            <v>PC_EMP</v>
          </cell>
          <cell r="E471" t="str">
            <v>T</v>
          </cell>
          <cell r="F471" t="str">
            <v>TOTAL</v>
          </cell>
          <cell r="G471" t="str">
            <v>TOTAL</v>
          </cell>
          <cell r="H471" t="str">
            <v>:</v>
          </cell>
          <cell r="I471" t="str">
            <v>NC</v>
          </cell>
          <cell r="K471" t="str">
            <v>V</v>
          </cell>
          <cell r="L471">
            <v>38628.496747685182</v>
          </cell>
          <cell r="M471" t="str">
            <v>gchateaug</v>
          </cell>
          <cell r="N471">
            <v>38680.624432870369</v>
          </cell>
          <cell r="O471" t="str">
            <v>gchateaug</v>
          </cell>
        </row>
        <row r="472">
          <cell r="A472" t="str">
            <v>2001</v>
          </cell>
          <cell r="B472" t="str">
            <v>RO02</v>
          </cell>
          <cell r="C472" t="str">
            <v>A00</v>
          </cell>
          <cell r="D472" t="str">
            <v>PC_EMP</v>
          </cell>
          <cell r="E472" t="str">
            <v>T</v>
          </cell>
          <cell r="F472" t="str">
            <v>BES</v>
          </cell>
          <cell r="G472" t="str">
            <v>RSE</v>
          </cell>
          <cell r="H472" t="str">
            <v>:</v>
          </cell>
          <cell r="I472" t="str">
            <v>NC</v>
          </cell>
          <cell r="K472" t="str">
            <v>V</v>
          </cell>
          <cell r="L472">
            <v>38628.496747685182</v>
          </cell>
          <cell r="M472" t="str">
            <v>gchateaug</v>
          </cell>
          <cell r="N472">
            <v>38680.624432870369</v>
          </cell>
          <cell r="O472" t="str">
            <v>gchateaug</v>
          </cell>
        </row>
        <row r="473">
          <cell r="A473" t="str">
            <v>2001</v>
          </cell>
          <cell r="B473" t="str">
            <v>RO02</v>
          </cell>
          <cell r="C473" t="str">
            <v>A00</v>
          </cell>
          <cell r="D473" t="str">
            <v>PC_EMP</v>
          </cell>
          <cell r="E473" t="str">
            <v>T</v>
          </cell>
          <cell r="F473" t="str">
            <v>BES</v>
          </cell>
          <cell r="G473" t="str">
            <v>TOTAL</v>
          </cell>
          <cell r="H473" t="str">
            <v>:</v>
          </cell>
          <cell r="I473" t="str">
            <v>NC</v>
          </cell>
          <cell r="K473" t="str">
            <v>V</v>
          </cell>
          <cell r="L473">
            <v>38628.496747685182</v>
          </cell>
          <cell r="M473" t="str">
            <v>gchateaug</v>
          </cell>
          <cell r="N473">
            <v>38680.624432870369</v>
          </cell>
          <cell r="O473" t="str">
            <v>gchateaug</v>
          </cell>
        </row>
        <row r="474">
          <cell r="A474" t="str">
            <v>2000</v>
          </cell>
          <cell r="B474" t="str">
            <v>ES53</v>
          </cell>
          <cell r="C474" t="str">
            <v>A00</v>
          </cell>
          <cell r="D474" t="str">
            <v>PC_EMP</v>
          </cell>
          <cell r="E474" t="str">
            <v>T</v>
          </cell>
          <cell r="F474" t="str">
            <v>BES</v>
          </cell>
          <cell r="G474" t="str">
            <v>TOTAL</v>
          </cell>
          <cell r="H474" t="str">
            <v>:</v>
          </cell>
          <cell r="I474" t="str">
            <v>NC</v>
          </cell>
          <cell r="K474" t="str">
            <v>V</v>
          </cell>
          <cell r="L474">
            <v>38628.496759259258</v>
          </cell>
          <cell r="M474" t="str">
            <v>gchateaug</v>
          </cell>
          <cell r="N474">
            <v>38680.624432870369</v>
          </cell>
          <cell r="O474" t="str">
            <v>gchateaug</v>
          </cell>
        </row>
        <row r="475">
          <cell r="A475" t="str">
            <v>2000</v>
          </cell>
          <cell r="B475" t="str">
            <v>ES53</v>
          </cell>
          <cell r="C475" t="str">
            <v>A00</v>
          </cell>
          <cell r="D475" t="str">
            <v>PC_EMP</v>
          </cell>
          <cell r="E475" t="str">
            <v>T</v>
          </cell>
          <cell r="F475" t="str">
            <v>TOTAL</v>
          </cell>
          <cell r="G475" t="str">
            <v>RSE</v>
          </cell>
          <cell r="H475" t="str">
            <v>:</v>
          </cell>
          <cell r="I475" t="str">
            <v>NC</v>
          </cell>
          <cell r="K475" t="str">
            <v>V</v>
          </cell>
          <cell r="L475">
            <v>38628.496759259258</v>
          </cell>
          <cell r="M475" t="str">
            <v>gchateaug</v>
          </cell>
          <cell r="N475">
            <v>38680.624432870369</v>
          </cell>
          <cell r="O475" t="str">
            <v>gchateaug</v>
          </cell>
        </row>
        <row r="476">
          <cell r="A476" t="str">
            <v>2000</v>
          </cell>
          <cell r="B476" t="str">
            <v>ES53</v>
          </cell>
          <cell r="C476" t="str">
            <v>A00</v>
          </cell>
          <cell r="D476" t="str">
            <v>PC_EMP</v>
          </cell>
          <cell r="E476" t="str">
            <v>T</v>
          </cell>
          <cell r="F476" t="str">
            <v>TOTAL</v>
          </cell>
          <cell r="G476" t="str">
            <v>TOTAL</v>
          </cell>
          <cell r="H476" t="str">
            <v>:</v>
          </cell>
          <cell r="I476" t="str">
            <v>NC</v>
          </cell>
          <cell r="K476" t="str">
            <v>V</v>
          </cell>
          <cell r="L476">
            <v>38628.496759259258</v>
          </cell>
          <cell r="M476" t="str">
            <v>gchateaug</v>
          </cell>
          <cell r="N476">
            <v>38680.624432870369</v>
          </cell>
          <cell r="O476" t="str">
            <v>gchateaug</v>
          </cell>
        </row>
        <row r="477">
          <cell r="A477" t="str">
            <v>2000</v>
          </cell>
          <cell r="B477" t="str">
            <v>ES52</v>
          </cell>
          <cell r="C477" t="str">
            <v>A00</v>
          </cell>
          <cell r="D477" t="str">
            <v>PC_EMP</v>
          </cell>
          <cell r="E477" t="str">
            <v>T</v>
          </cell>
          <cell r="F477" t="str">
            <v>BES</v>
          </cell>
          <cell r="G477" t="str">
            <v>RSE</v>
          </cell>
          <cell r="H477" t="str">
            <v>:</v>
          </cell>
          <cell r="I477" t="str">
            <v>NC</v>
          </cell>
          <cell r="K477" t="str">
            <v>V</v>
          </cell>
          <cell r="L477">
            <v>38628.496759259258</v>
          </cell>
          <cell r="M477" t="str">
            <v>gchateaug</v>
          </cell>
          <cell r="N477">
            <v>38680.624432870369</v>
          </cell>
          <cell r="O477" t="str">
            <v>gchateaug</v>
          </cell>
        </row>
        <row r="478">
          <cell r="A478" t="str">
            <v>2000</v>
          </cell>
          <cell r="B478" t="str">
            <v>ES52</v>
          </cell>
          <cell r="C478" t="str">
            <v>A00</v>
          </cell>
          <cell r="D478" t="str">
            <v>PC_EMP</v>
          </cell>
          <cell r="E478" t="str">
            <v>T</v>
          </cell>
          <cell r="F478" t="str">
            <v>BES</v>
          </cell>
          <cell r="G478" t="str">
            <v>TOTAL</v>
          </cell>
          <cell r="H478" t="str">
            <v>:</v>
          </cell>
          <cell r="I478" t="str">
            <v>NC</v>
          </cell>
          <cell r="K478" t="str">
            <v>V</v>
          </cell>
          <cell r="L478">
            <v>38628.496759259258</v>
          </cell>
          <cell r="M478" t="str">
            <v>gchateaug</v>
          </cell>
          <cell r="N478">
            <v>38680.624432870369</v>
          </cell>
          <cell r="O478" t="str">
            <v>gchateaug</v>
          </cell>
        </row>
        <row r="479">
          <cell r="A479" t="str">
            <v>2000</v>
          </cell>
          <cell r="B479" t="str">
            <v>ES52</v>
          </cell>
          <cell r="C479" t="str">
            <v>A00</v>
          </cell>
          <cell r="D479" t="str">
            <v>PC_EMP</v>
          </cell>
          <cell r="E479" t="str">
            <v>T</v>
          </cell>
          <cell r="F479" t="str">
            <v>TOTAL</v>
          </cell>
          <cell r="G479" t="str">
            <v>RSE</v>
          </cell>
          <cell r="H479" t="str">
            <v>:</v>
          </cell>
          <cell r="I479" t="str">
            <v>NC</v>
          </cell>
          <cell r="K479" t="str">
            <v>V</v>
          </cell>
          <cell r="L479">
            <v>38628.496759259258</v>
          </cell>
          <cell r="M479" t="str">
            <v>gchateaug</v>
          </cell>
          <cell r="N479">
            <v>38680.624432870369</v>
          </cell>
          <cell r="O479" t="str">
            <v>gchateaug</v>
          </cell>
        </row>
        <row r="480">
          <cell r="A480" t="str">
            <v>2000</v>
          </cell>
          <cell r="B480" t="str">
            <v>ES52</v>
          </cell>
          <cell r="C480" t="str">
            <v>A00</v>
          </cell>
          <cell r="D480" t="str">
            <v>PC_EMP</v>
          </cell>
          <cell r="E480" t="str">
            <v>T</v>
          </cell>
          <cell r="F480" t="str">
            <v>TOTAL</v>
          </cell>
          <cell r="G480" t="str">
            <v>TOTAL</v>
          </cell>
          <cell r="H480" t="str">
            <v>:</v>
          </cell>
          <cell r="I480" t="str">
            <v>NC</v>
          </cell>
          <cell r="K480" t="str">
            <v>V</v>
          </cell>
          <cell r="L480">
            <v>38628.496759259258</v>
          </cell>
          <cell r="M480" t="str">
            <v>gchateaug</v>
          </cell>
          <cell r="N480">
            <v>38680.624432870369</v>
          </cell>
          <cell r="O480" t="str">
            <v>gchateaug</v>
          </cell>
        </row>
        <row r="481">
          <cell r="A481" t="str">
            <v>2000</v>
          </cell>
          <cell r="B481" t="str">
            <v>ES51</v>
          </cell>
          <cell r="C481" t="str">
            <v>A00</v>
          </cell>
          <cell r="D481" t="str">
            <v>PC_EMP</v>
          </cell>
          <cell r="E481" t="str">
            <v>T</v>
          </cell>
          <cell r="F481" t="str">
            <v>BES</v>
          </cell>
          <cell r="G481" t="str">
            <v>RSE</v>
          </cell>
          <cell r="H481" t="str">
            <v>:</v>
          </cell>
          <cell r="I481" t="str">
            <v>NC</v>
          </cell>
          <cell r="K481" t="str">
            <v>V</v>
          </cell>
          <cell r="L481">
            <v>38628.496759259258</v>
          </cell>
          <cell r="M481" t="str">
            <v>gchateaug</v>
          </cell>
          <cell r="N481">
            <v>38680.624432870369</v>
          </cell>
          <cell r="O481" t="str">
            <v>gchateaug</v>
          </cell>
        </row>
        <row r="482">
          <cell r="A482" t="str">
            <v>2000</v>
          </cell>
          <cell r="B482" t="str">
            <v>ES51</v>
          </cell>
          <cell r="C482" t="str">
            <v>A00</v>
          </cell>
          <cell r="D482" t="str">
            <v>PC_EMP</v>
          </cell>
          <cell r="E482" t="str">
            <v>T</v>
          </cell>
          <cell r="F482" t="str">
            <v>BES</v>
          </cell>
          <cell r="G482" t="str">
            <v>TOTAL</v>
          </cell>
          <cell r="H482" t="str">
            <v>:</v>
          </cell>
          <cell r="I482" t="str">
            <v>NC</v>
          </cell>
          <cell r="K482" t="str">
            <v>V</v>
          </cell>
          <cell r="L482">
            <v>38628.496759259258</v>
          </cell>
          <cell r="M482" t="str">
            <v>gchateaug</v>
          </cell>
          <cell r="N482">
            <v>38680.624432870369</v>
          </cell>
          <cell r="O482" t="str">
            <v>gchateaug</v>
          </cell>
        </row>
        <row r="483">
          <cell r="A483" t="str">
            <v>2000</v>
          </cell>
          <cell r="B483" t="str">
            <v>ES51</v>
          </cell>
          <cell r="C483" t="str">
            <v>A00</v>
          </cell>
          <cell r="D483" t="str">
            <v>PC_EMP</v>
          </cell>
          <cell r="E483" t="str">
            <v>T</v>
          </cell>
          <cell r="F483" t="str">
            <v>TOTAL</v>
          </cell>
          <cell r="G483" t="str">
            <v>RSE</v>
          </cell>
          <cell r="H483" t="str">
            <v>:</v>
          </cell>
          <cell r="I483" t="str">
            <v>NC</v>
          </cell>
          <cell r="K483" t="str">
            <v>V</v>
          </cell>
          <cell r="L483">
            <v>38628.496759259258</v>
          </cell>
          <cell r="M483" t="str">
            <v>gchateaug</v>
          </cell>
          <cell r="N483">
            <v>38680.624432870369</v>
          </cell>
          <cell r="O483" t="str">
            <v>gchateaug</v>
          </cell>
        </row>
        <row r="484">
          <cell r="A484" t="str">
            <v>2000</v>
          </cell>
          <cell r="B484" t="str">
            <v>ES51</v>
          </cell>
          <cell r="C484" t="str">
            <v>A00</v>
          </cell>
          <cell r="D484" t="str">
            <v>PC_EMP</v>
          </cell>
          <cell r="E484" t="str">
            <v>T</v>
          </cell>
          <cell r="F484" t="str">
            <v>TOTAL</v>
          </cell>
          <cell r="G484" t="str">
            <v>TOTAL</v>
          </cell>
          <cell r="H484" t="str">
            <v>:</v>
          </cell>
          <cell r="I484" t="str">
            <v>NC</v>
          </cell>
          <cell r="K484" t="str">
            <v>V</v>
          </cell>
          <cell r="L484">
            <v>38628.496759259258</v>
          </cell>
          <cell r="M484" t="str">
            <v>gchateaug</v>
          </cell>
          <cell r="N484">
            <v>38680.624432870369</v>
          </cell>
          <cell r="O484" t="str">
            <v>gchateaug</v>
          </cell>
        </row>
        <row r="485">
          <cell r="A485" t="str">
            <v>2000</v>
          </cell>
          <cell r="B485" t="str">
            <v>ES41</v>
          </cell>
          <cell r="C485" t="str">
            <v>A00</v>
          </cell>
          <cell r="D485" t="str">
            <v>PC_EMP</v>
          </cell>
          <cell r="E485" t="str">
            <v>T</v>
          </cell>
          <cell r="F485" t="str">
            <v>BES</v>
          </cell>
          <cell r="G485" t="str">
            <v>RSE</v>
          </cell>
          <cell r="H485" t="str">
            <v>:</v>
          </cell>
          <cell r="I485" t="str">
            <v>NC</v>
          </cell>
          <cell r="K485" t="str">
            <v>V</v>
          </cell>
          <cell r="L485">
            <v>38628.496759259258</v>
          </cell>
          <cell r="M485" t="str">
            <v>gchateaug</v>
          </cell>
          <cell r="N485">
            <v>38680.624432870369</v>
          </cell>
          <cell r="O485" t="str">
            <v>gchateaug</v>
          </cell>
        </row>
        <row r="486">
          <cell r="A486" t="str">
            <v>2000</v>
          </cell>
          <cell r="B486" t="str">
            <v>ES41</v>
          </cell>
          <cell r="C486" t="str">
            <v>A00</v>
          </cell>
          <cell r="D486" t="str">
            <v>PC_EMP</v>
          </cell>
          <cell r="E486" t="str">
            <v>T</v>
          </cell>
          <cell r="F486" t="str">
            <v>BES</v>
          </cell>
          <cell r="G486" t="str">
            <v>TOTAL</v>
          </cell>
          <cell r="H486" t="str">
            <v>:</v>
          </cell>
          <cell r="I486" t="str">
            <v>NC</v>
          </cell>
          <cell r="K486" t="str">
            <v>V</v>
          </cell>
          <cell r="L486">
            <v>38628.496759259258</v>
          </cell>
          <cell r="M486" t="str">
            <v>gchateaug</v>
          </cell>
          <cell r="N486">
            <v>38680.624432870369</v>
          </cell>
          <cell r="O486" t="str">
            <v>gchateaug</v>
          </cell>
        </row>
        <row r="487">
          <cell r="A487" t="str">
            <v>2000</v>
          </cell>
          <cell r="B487" t="str">
            <v>ES41</v>
          </cell>
          <cell r="C487" t="str">
            <v>A00</v>
          </cell>
          <cell r="D487" t="str">
            <v>PC_EMP</v>
          </cell>
          <cell r="E487" t="str">
            <v>T</v>
          </cell>
          <cell r="F487" t="str">
            <v>TOTAL</v>
          </cell>
          <cell r="G487" t="str">
            <v>RSE</v>
          </cell>
          <cell r="H487" t="str">
            <v>:</v>
          </cell>
          <cell r="I487" t="str">
            <v>NC</v>
          </cell>
          <cell r="K487" t="str">
            <v>V</v>
          </cell>
          <cell r="L487">
            <v>38628.496759259258</v>
          </cell>
          <cell r="M487" t="str">
            <v>gchateaug</v>
          </cell>
          <cell r="N487">
            <v>38680.624432870369</v>
          </cell>
          <cell r="O487" t="str">
            <v>gchateaug</v>
          </cell>
        </row>
        <row r="488">
          <cell r="A488" t="str">
            <v>2000</v>
          </cell>
          <cell r="B488" t="str">
            <v>ES41</v>
          </cell>
          <cell r="C488" t="str">
            <v>A00</v>
          </cell>
          <cell r="D488" t="str">
            <v>PC_EMP</v>
          </cell>
          <cell r="E488" t="str">
            <v>T</v>
          </cell>
          <cell r="F488" t="str">
            <v>TOTAL</v>
          </cell>
          <cell r="G488" t="str">
            <v>TOTAL</v>
          </cell>
          <cell r="H488" t="str">
            <v>:</v>
          </cell>
          <cell r="I488" t="str">
            <v>NC</v>
          </cell>
          <cell r="K488" t="str">
            <v>V</v>
          </cell>
          <cell r="L488">
            <v>38628.496759259258</v>
          </cell>
          <cell r="M488" t="str">
            <v>gchateaug</v>
          </cell>
          <cell r="N488">
            <v>38680.624432870369</v>
          </cell>
          <cell r="O488" t="str">
            <v>gchateaug</v>
          </cell>
        </row>
        <row r="489">
          <cell r="A489" t="str">
            <v>2000</v>
          </cell>
          <cell r="B489" t="str">
            <v>ES30</v>
          </cell>
          <cell r="C489" t="str">
            <v>A00</v>
          </cell>
          <cell r="D489" t="str">
            <v>PC_EMP</v>
          </cell>
          <cell r="E489" t="str">
            <v>T</v>
          </cell>
          <cell r="F489" t="str">
            <v>BES</v>
          </cell>
          <cell r="G489" t="str">
            <v>RSE</v>
          </cell>
          <cell r="H489" t="str">
            <v>:</v>
          </cell>
          <cell r="I489" t="str">
            <v>NC</v>
          </cell>
          <cell r="K489" t="str">
            <v>V</v>
          </cell>
          <cell r="L489">
            <v>38628.496759259258</v>
          </cell>
          <cell r="M489" t="str">
            <v>gchateaug</v>
          </cell>
          <cell r="N489">
            <v>38680.624432870369</v>
          </cell>
          <cell r="O489" t="str">
            <v>gchateaug</v>
          </cell>
        </row>
        <row r="490">
          <cell r="A490" t="str">
            <v>2000</v>
          </cell>
          <cell r="B490" t="str">
            <v>ES30</v>
          </cell>
          <cell r="C490" t="str">
            <v>A00</v>
          </cell>
          <cell r="D490" t="str">
            <v>PC_EMP</v>
          </cell>
          <cell r="E490" t="str">
            <v>T</v>
          </cell>
          <cell r="F490" t="str">
            <v>BES</v>
          </cell>
          <cell r="G490" t="str">
            <v>TOTAL</v>
          </cell>
          <cell r="H490" t="str">
            <v>:</v>
          </cell>
          <cell r="I490" t="str">
            <v>NC</v>
          </cell>
          <cell r="K490" t="str">
            <v>V</v>
          </cell>
          <cell r="L490">
            <v>38628.496759259258</v>
          </cell>
          <cell r="M490" t="str">
            <v>gchateaug</v>
          </cell>
          <cell r="N490">
            <v>38680.624432870369</v>
          </cell>
          <cell r="O490" t="str">
            <v>gchateaug</v>
          </cell>
        </row>
        <row r="491">
          <cell r="A491" t="str">
            <v>2000</v>
          </cell>
          <cell r="B491" t="str">
            <v>ES30</v>
          </cell>
          <cell r="C491" t="str">
            <v>A00</v>
          </cell>
          <cell r="D491" t="str">
            <v>PC_EMP</v>
          </cell>
          <cell r="E491" t="str">
            <v>T</v>
          </cell>
          <cell r="F491" t="str">
            <v>TOTAL</v>
          </cell>
          <cell r="G491" t="str">
            <v>RSE</v>
          </cell>
          <cell r="H491" t="str">
            <v>:</v>
          </cell>
          <cell r="I491" t="str">
            <v>NC</v>
          </cell>
          <cell r="K491" t="str">
            <v>V</v>
          </cell>
          <cell r="L491">
            <v>38628.496759259258</v>
          </cell>
          <cell r="M491" t="str">
            <v>gchateaug</v>
          </cell>
          <cell r="N491">
            <v>38680.624432870369</v>
          </cell>
          <cell r="O491" t="str">
            <v>gchateaug</v>
          </cell>
        </row>
        <row r="492">
          <cell r="A492" t="str">
            <v>2000</v>
          </cell>
          <cell r="B492" t="str">
            <v>ES30</v>
          </cell>
          <cell r="C492" t="str">
            <v>A00</v>
          </cell>
          <cell r="D492" t="str">
            <v>PC_EMP</v>
          </cell>
          <cell r="E492" t="str">
            <v>T</v>
          </cell>
          <cell r="F492" t="str">
            <v>TOTAL</v>
          </cell>
          <cell r="G492" t="str">
            <v>TOTAL</v>
          </cell>
          <cell r="H492" t="str">
            <v>:</v>
          </cell>
          <cell r="I492" t="str">
            <v>NC</v>
          </cell>
          <cell r="K492" t="str">
            <v>V</v>
          </cell>
          <cell r="L492">
            <v>38628.496759259258</v>
          </cell>
          <cell r="M492" t="str">
            <v>gchateaug</v>
          </cell>
          <cell r="N492">
            <v>38680.624432870369</v>
          </cell>
          <cell r="O492" t="str">
            <v>gchateaug</v>
          </cell>
        </row>
        <row r="493">
          <cell r="A493" t="str">
            <v>2000</v>
          </cell>
          <cell r="B493" t="str">
            <v>ES3</v>
          </cell>
          <cell r="C493" t="str">
            <v>A00</v>
          </cell>
          <cell r="D493" t="str">
            <v>PC_EMP</v>
          </cell>
          <cell r="E493" t="str">
            <v>T</v>
          </cell>
          <cell r="F493" t="str">
            <v>BES</v>
          </cell>
          <cell r="G493" t="str">
            <v>RSE</v>
          </cell>
          <cell r="H493" t="str">
            <v>:</v>
          </cell>
          <cell r="I493" t="str">
            <v>NC</v>
          </cell>
          <cell r="K493" t="str">
            <v>V</v>
          </cell>
          <cell r="L493">
            <v>38628.496759259258</v>
          </cell>
          <cell r="M493" t="str">
            <v>gchateaug</v>
          </cell>
          <cell r="N493">
            <v>38680.624432870369</v>
          </cell>
          <cell r="O493" t="str">
            <v>gchateaug</v>
          </cell>
        </row>
        <row r="494">
          <cell r="A494" t="str">
            <v>2000</v>
          </cell>
          <cell r="B494" t="str">
            <v>ES3</v>
          </cell>
          <cell r="C494" t="str">
            <v>A00</v>
          </cell>
          <cell r="D494" t="str">
            <v>PC_EMP</v>
          </cell>
          <cell r="E494" t="str">
            <v>T</v>
          </cell>
          <cell r="F494" t="str">
            <v>BES</v>
          </cell>
          <cell r="G494" t="str">
            <v>TOTAL</v>
          </cell>
          <cell r="H494" t="str">
            <v>:</v>
          </cell>
          <cell r="I494" t="str">
            <v>NC</v>
          </cell>
          <cell r="K494" t="str">
            <v>V</v>
          </cell>
          <cell r="L494">
            <v>38628.496759259258</v>
          </cell>
          <cell r="M494" t="str">
            <v>gchateaug</v>
          </cell>
          <cell r="N494">
            <v>38680.624432870369</v>
          </cell>
          <cell r="O494" t="str">
            <v>gchateaug</v>
          </cell>
        </row>
        <row r="495">
          <cell r="A495" t="str">
            <v>2000</v>
          </cell>
          <cell r="B495" t="str">
            <v>ES3</v>
          </cell>
          <cell r="C495" t="str">
            <v>A00</v>
          </cell>
          <cell r="D495" t="str">
            <v>PC_EMP</v>
          </cell>
          <cell r="E495" t="str">
            <v>T</v>
          </cell>
          <cell r="F495" t="str">
            <v>TOTAL</v>
          </cell>
          <cell r="G495" t="str">
            <v>RSE</v>
          </cell>
          <cell r="H495" t="str">
            <v>:</v>
          </cell>
          <cell r="I495" t="str">
            <v>NC</v>
          </cell>
          <cell r="K495" t="str">
            <v>V</v>
          </cell>
          <cell r="L495">
            <v>38628.496759259258</v>
          </cell>
          <cell r="M495" t="str">
            <v>gchateaug</v>
          </cell>
          <cell r="N495">
            <v>38680.624421296299</v>
          </cell>
          <cell r="O495" t="str">
            <v>gchateaug</v>
          </cell>
        </row>
        <row r="496">
          <cell r="A496" t="str">
            <v>2000</v>
          </cell>
          <cell r="B496" t="str">
            <v>ES3</v>
          </cell>
          <cell r="C496" t="str">
            <v>A00</v>
          </cell>
          <cell r="D496" t="str">
            <v>PC_EMP</v>
          </cell>
          <cell r="E496" t="str">
            <v>T</v>
          </cell>
          <cell r="F496" t="str">
            <v>TOTAL</v>
          </cell>
          <cell r="G496" t="str">
            <v>TOTAL</v>
          </cell>
          <cell r="H496" t="str">
            <v>:</v>
          </cell>
          <cell r="I496" t="str">
            <v>NC</v>
          </cell>
          <cell r="K496" t="str">
            <v>V</v>
          </cell>
          <cell r="L496">
            <v>38628.496759259258</v>
          </cell>
          <cell r="M496" t="str">
            <v>gchateaug</v>
          </cell>
          <cell r="N496">
            <v>38680.624421296299</v>
          </cell>
          <cell r="O496" t="str">
            <v>gchateaug</v>
          </cell>
        </row>
        <row r="497">
          <cell r="A497" t="str">
            <v>2000</v>
          </cell>
          <cell r="B497" t="str">
            <v>ES21</v>
          </cell>
          <cell r="C497" t="str">
            <v>A00</v>
          </cell>
          <cell r="D497" t="str">
            <v>PC_EMP</v>
          </cell>
          <cell r="E497" t="str">
            <v>T</v>
          </cell>
          <cell r="F497" t="str">
            <v>BES</v>
          </cell>
          <cell r="G497" t="str">
            <v>RSE</v>
          </cell>
          <cell r="H497" t="str">
            <v>:</v>
          </cell>
          <cell r="I497" t="str">
            <v>NC</v>
          </cell>
          <cell r="K497" t="str">
            <v>V</v>
          </cell>
          <cell r="L497">
            <v>38628.496759259258</v>
          </cell>
          <cell r="M497" t="str">
            <v>gchateaug</v>
          </cell>
          <cell r="N497">
            <v>38680.624421296299</v>
          </cell>
          <cell r="O497" t="str">
            <v>gchateaug</v>
          </cell>
        </row>
        <row r="498">
          <cell r="A498" t="str">
            <v>2000</v>
          </cell>
          <cell r="B498" t="str">
            <v>ES21</v>
          </cell>
          <cell r="C498" t="str">
            <v>A00</v>
          </cell>
          <cell r="D498" t="str">
            <v>PC_EMP</v>
          </cell>
          <cell r="E498" t="str">
            <v>T</v>
          </cell>
          <cell r="F498" t="str">
            <v>BES</v>
          </cell>
          <cell r="G498" t="str">
            <v>TOTAL</v>
          </cell>
          <cell r="H498" t="str">
            <v>:</v>
          </cell>
          <cell r="I498" t="str">
            <v>NC</v>
          </cell>
          <cell r="K498" t="str">
            <v>V</v>
          </cell>
          <cell r="L498">
            <v>38628.496759259258</v>
          </cell>
          <cell r="M498" t="str">
            <v>gchateaug</v>
          </cell>
          <cell r="N498">
            <v>38680.624421296299</v>
          </cell>
          <cell r="O498" t="str">
            <v>gchateaug</v>
          </cell>
        </row>
        <row r="499">
          <cell r="A499" t="str">
            <v>1999</v>
          </cell>
          <cell r="B499" t="str">
            <v>CZ06</v>
          </cell>
          <cell r="C499" t="str">
            <v>A00</v>
          </cell>
          <cell r="D499" t="str">
            <v>PC_EMP</v>
          </cell>
          <cell r="E499" t="str">
            <v>T</v>
          </cell>
          <cell r="F499" t="str">
            <v>TOTAL</v>
          </cell>
          <cell r="G499" t="str">
            <v>RSE</v>
          </cell>
          <cell r="H499" t="str">
            <v>:</v>
          </cell>
          <cell r="I499" t="str">
            <v>NC</v>
          </cell>
          <cell r="K499" t="str">
            <v>V</v>
          </cell>
          <cell r="L499">
            <v>38628.496759259258</v>
          </cell>
          <cell r="M499" t="str">
            <v>gchateaug</v>
          </cell>
          <cell r="N499">
            <v>38680.624432870369</v>
          </cell>
          <cell r="O499" t="str">
            <v>gchateaug</v>
          </cell>
        </row>
        <row r="500">
          <cell r="A500" t="str">
            <v>1999</v>
          </cell>
          <cell r="B500" t="str">
            <v>CZ06</v>
          </cell>
          <cell r="C500" t="str">
            <v>A00</v>
          </cell>
          <cell r="D500" t="str">
            <v>PC_EMP</v>
          </cell>
          <cell r="E500" t="str">
            <v>T</v>
          </cell>
          <cell r="F500" t="str">
            <v>TOTAL</v>
          </cell>
          <cell r="G500" t="str">
            <v>TOTAL</v>
          </cell>
          <cell r="H500" t="str">
            <v>:</v>
          </cell>
          <cell r="I500" t="str">
            <v>NC</v>
          </cell>
          <cell r="K500" t="str">
            <v>V</v>
          </cell>
          <cell r="L500">
            <v>38628.496759259258</v>
          </cell>
          <cell r="M500" t="str">
            <v>gchateaug</v>
          </cell>
          <cell r="N500">
            <v>38680.624432870369</v>
          </cell>
          <cell r="O500" t="str">
            <v>gchateaug</v>
          </cell>
        </row>
        <row r="501">
          <cell r="A501" t="str">
            <v>1999</v>
          </cell>
          <cell r="B501" t="str">
            <v>CZ03</v>
          </cell>
          <cell r="C501" t="str">
            <v>A00</v>
          </cell>
          <cell r="D501" t="str">
            <v>PC_EMP</v>
          </cell>
          <cell r="E501" t="str">
            <v>T</v>
          </cell>
          <cell r="F501" t="str">
            <v>BES</v>
          </cell>
          <cell r="G501" t="str">
            <v>RSE</v>
          </cell>
          <cell r="H501" t="str">
            <v>:</v>
          </cell>
          <cell r="I501" t="str">
            <v>NC</v>
          </cell>
          <cell r="K501" t="str">
            <v>V</v>
          </cell>
          <cell r="L501">
            <v>38628.496759259258</v>
          </cell>
          <cell r="M501" t="str">
            <v>gchateaug</v>
          </cell>
          <cell r="N501">
            <v>38680.624432870369</v>
          </cell>
          <cell r="O501" t="str">
            <v>gchateaug</v>
          </cell>
        </row>
        <row r="502">
          <cell r="A502" t="str">
            <v>1999</v>
          </cell>
          <cell r="B502" t="str">
            <v>CZ03</v>
          </cell>
          <cell r="C502" t="str">
            <v>A00</v>
          </cell>
          <cell r="D502" t="str">
            <v>PC_EMP</v>
          </cell>
          <cell r="E502" t="str">
            <v>T</v>
          </cell>
          <cell r="F502" t="str">
            <v>BES</v>
          </cell>
          <cell r="G502" t="str">
            <v>TOTAL</v>
          </cell>
          <cell r="H502" t="str">
            <v>:</v>
          </cell>
          <cell r="I502" t="str">
            <v>NC</v>
          </cell>
          <cell r="K502" t="str">
            <v>V</v>
          </cell>
          <cell r="L502">
            <v>38628.496759259258</v>
          </cell>
          <cell r="M502" t="str">
            <v>gchateaug</v>
          </cell>
          <cell r="N502">
            <v>38680.624432870369</v>
          </cell>
          <cell r="O502" t="str">
            <v>gchateaug</v>
          </cell>
        </row>
        <row r="503">
          <cell r="A503" t="str">
            <v>1996</v>
          </cell>
          <cell r="B503" t="str">
            <v>IT</v>
          </cell>
          <cell r="C503" t="str">
            <v>A00</v>
          </cell>
          <cell r="D503" t="str">
            <v>PC_EMP</v>
          </cell>
          <cell r="E503" t="str">
            <v>T</v>
          </cell>
          <cell r="F503" t="str">
            <v>BES</v>
          </cell>
          <cell r="G503" t="str">
            <v>TOTAL</v>
          </cell>
          <cell r="I503" t="str">
            <v>OTH</v>
          </cell>
          <cell r="J503" t="str">
            <v>DATA OCDE</v>
          </cell>
          <cell r="K503" t="str">
            <v>V</v>
          </cell>
          <cell r="L503">
            <v>38628.522870370369</v>
          </cell>
          <cell r="M503" t="str">
            <v>gchateaug</v>
          </cell>
          <cell r="N503">
            <v>38681.684050925927</v>
          </cell>
          <cell r="O503" t="str">
            <v>gchateaug</v>
          </cell>
          <cell r="Q503">
            <v>0.34</v>
          </cell>
        </row>
        <row r="504">
          <cell r="A504" t="str">
            <v>1988</v>
          </cell>
          <cell r="B504" t="str">
            <v>ES</v>
          </cell>
          <cell r="C504" t="str">
            <v>A00</v>
          </cell>
          <cell r="D504" t="str">
            <v>PC_EMP</v>
          </cell>
          <cell r="E504" t="str">
            <v>T</v>
          </cell>
          <cell r="F504" t="str">
            <v>BES</v>
          </cell>
          <cell r="G504" t="str">
            <v>TOTAL</v>
          </cell>
          <cell r="I504" t="str">
            <v>NC</v>
          </cell>
          <cell r="K504" t="str">
            <v>V</v>
          </cell>
          <cell r="L504">
            <v>38628.522905092592</v>
          </cell>
          <cell r="M504" t="str">
            <v>gchateaug</v>
          </cell>
          <cell r="N504">
            <v>38681.684004629627</v>
          </cell>
          <cell r="O504" t="str">
            <v>gchateaug</v>
          </cell>
          <cell r="Q504">
            <v>0.24</v>
          </cell>
        </row>
        <row r="505">
          <cell r="A505" t="str">
            <v>1988</v>
          </cell>
          <cell r="B505" t="str">
            <v>ES</v>
          </cell>
          <cell r="C505" t="str">
            <v>A00</v>
          </cell>
          <cell r="D505" t="str">
            <v>PC_EMP</v>
          </cell>
          <cell r="E505" t="str">
            <v>T</v>
          </cell>
          <cell r="F505" t="str">
            <v>BES</v>
          </cell>
          <cell r="G505" t="str">
            <v>RSE</v>
          </cell>
          <cell r="I505" t="str">
            <v>NC</v>
          </cell>
          <cell r="K505" t="str">
            <v>V</v>
          </cell>
          <cell r="L505">
            <v>38628.522905092592</v>
          </cell>
          <cell r="M505" t="str">
            <v>gchateaug</v>
          </cell>
          <cell r="N505">
            <v>38681.684004629627</v>
          </cell>
          <cell r="O505" t="str">
            <v>gchateaug</v>
          </cell>
          <cell r="Q505">
            <v>0.08</v>
          </cell>
        </row>
        <row r="506">
          <cell r="A506" t="str">
            <v>1992</v>
          </cell>
          <cell r="B506" t="str">
            <v>RU</v>
          </cell>
          <cell r="C506" t="str">
            <v>A00</v>
          </cell>
          <cell r="D506" t="str">
            <v>PC_EMP</v>
          </cell>
          <cell r="E506" t="str">
            <v>T</v>
          </cell>
          <cell r="F506" t="str">
            <v>TOTAL</v>
          </cell>
          <cell r="G506" t="str">
            <v>RSE</v>
          </cell>
          <cell r="H506" t="str">
            <v>i</v>
          </cell>
          <cell r="I506" t="str">
            <v>OTH</v>
          </cell>
          <cell r="J506" t="str">
            <v>DATA OCDE</v>
          </cell>
          <cell r="K506" t="str">
            <v>V</v>
          </cell>
          <cell r="L506">
            <v>38628.522905092592</v>
          </cell>
          <cell r="M506" t="str">
            <v>gchateaug</v>
          </cell>
          <cell r="N506">
            <v>38681.683993055558</v>
          </cell>
          <cell r="O506" t="str">
            <v>gchateaug</v>
          </cell>
          <cell r="Q506">
            <v>1.1200000000000001</v>
          </cell>
        </row>
        <row r="507">
          <cell r="A507" t="str">
            <v>1994</v>
          </cell>
          <cell r="B507" t="str">
            <v>US</v>
          </cell>
          <cell r="C507" t="str">
            <v>A00</v>
          </cell>
          <cell r="D507" t="str">
            <v>PC_EMP</v>
          </cell>
          <cell r="E507" t="str">
            <v>T</v>
          </cell>
          <cell r="F507" t="str">
            <v>BES</v>
          </cell>
          <cell r="G507" t="str">
            <v>RSE</v>
          </cell>
          <cell r="H507" t="str">
            <v>:</v>
          </cell>
          <cell r="I507" t="str">
            <v>NC</v>
          </cell>
          <cell r="K507" t="str">
            <v>V</v>
          </cell>
          <cell r="L507">
            <v>38628.522905092592</v>
          </cell>
          <cell r="M507" t="str">
            <v>gchateaug</v>
          </cell>
          <cell r="N507">
            <v>38681.684050925927</v>
          </cell>
          <cell r="O507" t="str">
            <v>gchateaug</v>
          </cell>
        </row>
        <row r="508">
          <cell r="A508" t="str">
            <v>1999</v>
          </cell>
          <cell r="B508" t="str">
            <v>RO</v>
          </cell>
          <cell r="C508" t="str">
            <v>A00</v>
          </cell>
          <cell r="D508" t="str">
            <v>PC_EMP</v>
          </cell>
          <cell r="E508" t="str">
            <v>T</v>
          </cell>
          <cell r="F508" t="str">
            <v>BES</v>
          </cell>
          <cell r="G508" t="str">
            <v>TOTAL</v>
          </cell>
          <cell r="I508" t="str">
            <v>OTH</v>
          </cell>
          <cell r="J508" t="str">
            <v>DATA OCDE</v>
          </cell>
          <cell r="K508" t="str">
            <v>V</v>
          </cell>
          <cell r="L508">
            <v>38628.522881944446</v>
          </cell>
          <cell r="M508" t="str">
            <v>gchateaug</v>
          </cell>
          <cell r="N508">
            <v>38681.684166666666</v>
          </cell>
          <cell r="O508" t="str">
            <v>gchateaug</v>
          </cell>
          <cell r="Q508">
            <v>0.3</v>
          </cell>
        </row>
        <row r="509">
          <cell r="A509" t="str">
            <v>1999</v>
          </cell>
          <cell r="B509" t="str">
            <v>RO</v>
          </cell>
          <cell r="C509" t="str">
            <v>A00</v>
          </cell>
          <cell r="D509" t="str">
            <v>PC_EMP</v>
          </cell>
          <cell r="E509" t="str">
            <v>T</v>
          </cell>
          <cell r="F509" t="str">
            <v>BES</v>
          </cell>
          <cell r="G509" t="str">
            <v>RSE</v>
          </cell>
          <cell r="I509" t="str">
            <v>OTH</v>
          </cell>
          <cell r="J509" t="str">
            <v>DATA OCDE</v>
          </cell>
          <cell r="K509" t="str">
            <v>V</v>
          </cell>
          <cell r="L509">
            <v>38628.522881944446</v>
          </cell>
          <cell r="M509" t="str">
            <v>gchateaug</v>
          </cell>
          <cell r="N509">
            <v>38681.684166666666</v>
          </cell>
          <cell r="O509" t="str">
            <v>gchateaug</v>
          </cell>
          <cell r="Q509">
            <v>0.15</v>
          </cell>
        </row>
        <row r="510">
          <cell r="A510" t="str">
            <v>2001</v>
          </cell>
          <cell r="B510" t="str">
            <v>RO02</v>
          </cell>
          <cell r="C510" t="str">
            <v>A00</v>
          </cell>
          <cell r="D510" t="str">
            <v>PC_EMP</v>
          </cell>
          <cell r="E510" t="str">
            <v>T</v>
          </cell>
          <cell r="F510" t="str">
            <v>TOTAL</v>
          </cell>
          <cell r="G510" t="str">
            <v>RSE</v>
          </cell>
          <cell r="H510" t="str">
            <v>:</v>
          </cell>
          <cell r="I510" t="str">
            <v>NC</v>
          </cell>
          <cell r="K510" t="str">
            <v>V</v>
          </cell>
          <cell r="L510">
            <v>38628.496747685182</v>
          </cell>
          <cell r="M510" t="str">
            <v>gchateaug</v>
          </cell>
          <cell r="N510">
            <v>38680.624432870369</v>
          </cell>
          <cell r="O510" t="str">
            <v>gchateaug</v>
          </cell>
        </row>
        <row r="511">
          <cell r="A511" t="str">
            <v>2001</v>
          </cell>
          <cell r="B511" t="str">
            <v>RO02</v>
          </cell>
          <cell r="C511" t="str">
            <v>A00</v>
          </cell>
          <cell r="D511" t="str">
            <v>PC_EMP</v>
          </cell>
          <cell r="E511" t="str">
            <v>T</v>
          </cell>
          <cell r="F511" t="str">
            <v>TOTAL</v>
          </cell>
          <cell r="G511" t="str">
            <v>TOTAL</v>
          </cell>
          <cell r="H511" t="str">
            <v>:</v>
          </cell>
          <cell r="I511" t="str">
            <v>NC</v>
          </cell>
          <cell r="K511" t="str">
            <v>V</v>
          </cell>
          <cell r="L511">
            <v>38628.496747685182</v>
          </cell>
          <cell r="M511" t="str">
            <v>gchateaug</v>
          </cell>
          <cell r="N511">
            <v>38680.624432870369</v>
          </cell>
          <cell r="O511" t="str">
            <v>gchateaug</v>
          </cell>
        </row>
        <row r="512">
          <cell r="A512" t="str">
            <v>2001</v>
          </cell>
          <cell r="B512" t="str">
            <v>PT30</v>
          </cell>
          <cell r="C512" t="str">
            <v>A00</v>
          </cell>
          <cell r="D512" t="str">
            <v>PC_EMP</v>
          </cell>
          <cell r="E512" t="str">
            <v>T</v>
          </cell>
          <cell r="F512" t="str">
            <v>BES</v>
          </cell>
          <cell r="G512" t="str">
            <v>RSE</v>
          </cell>
          <cell r="I512" t="str">
            <v>NC</v>
          </cell>
          <cell r="J512" t="str">
            <v>; former flag equal "s"</v>
          </cell>
          <cell r="K512" t="str">
            <v>V</v>
          </cell>
          <cell r="L512">
            <v>38628.496747685182</v>
          </cell>
          <cell r="M512" t="str">
            <v>gchateaug</v>
          </cell>
          <cell r="N512">
            <v>38680.624432870369</v>
          </cell>
          <cell r="O512" t="str">
            <v>gchateaug</v>
          </cell>
          <cell r="Q512">
            <v>0.01</v>
          </cell>
        </row>
        <row r="513">
          <cell r="A513" t="str">
            <v>2001</v>
          </cell>
          <cell r="B513" t="str">
            <v>PT30</v>
          </cell>
          <cell r="C513" t="str">
            <v>A00</v>
          </cell>
          <cell r="D513" t="str">
            <v>PC_EMP</v>
          </cell>
          <cell r="E513" t="str">
            <v>T</v>
          </cell>
          <cell r="F513" t="str">
            <v>BES</v>
          </cell>
          <cell r="G513" t="str">
            <v>TOTAL</v>
          </cell>
          <cell r="I513" t="str">
            <v>NC</v>
          </cell>
          <cell r="J513" t="str">
            <v>; former flag equal "s"</v>
          </cell>
          <cell r="K513" t="str">
            <v>V</v>
          </cell>
          <cell r="L513">
            <v>38628.496747685182</v>
          </cell>
          <cell r="M513" t="str">
            <v>gchateaug</v>
          </cell>
          <cell r="N513">
            <v>38680.624432870369</v>
          </cell>
          <cell r="O513" t="str">
            <v>gchateaug</v>
          </cell>
          <cell r="Q513">
            <v>0.03</v>
          </cell>
        </row>
        <row r="514">
          <cell r="A514" t="str">
            <v>2001</v>
          </cell>
          <cell r="B514" t="str">
            <v>PT30</v>
          </cell>
          <cell r="C514" t="str">
            <v>A00</v>
          </cell>
          <cell r="D514" t="str">
            <v>PC_EMP</v>
          </cell>
          <cell r="E514" t="str">
            <v>T</v>
          </cell>
          <cell r="F514" t="str">
            <v>TOTAL</v>
          </cell>
          <cell r="G514" t="str">
            <v>RSE</v>
          </cell>
          <cell r="H514" t="str">
            <v>e</v>
          </cell>
          <cell r="I514" t="str">
            <v>NC</v>
          </cell>
          <cell r="K514" t="str">
            <v>V</v>
          </cell>
          <cell r="L514">
            <v>38628.496747685182</v>
          </cell>
          <cell r="M514" t="str">
            <v>gchateaug</v>
          </cell>
          <cell r="N514">
            <v>38680.624432870369</v>
          </cell>
          <cell r="O514" t="str">
            <v>gchateaug</v>
          </cell>
          <cell r="Q514">
            <v>0.3</v>
          </cell>
        </row>
        <row r="515">
          <cell r="A515" t="str">
            <v>2001</v>
          </cell>
          <cell r="B515" t="str">
            <v>PT30</v>
          </cell>
          <cell r="C515" t="str">
            <v>A00</v>
          </cell>
          <cell r="D515" t="str">
            <v>PC_EMP</v>
          </cell>
          <cell r="E515" t="str">
            <v>T</v>
          </cell>
          <cell r="F515" t="str">
            <v>TOTAL</v>
          </cell>
          <cell r="G515" t="str">
            <v>TOTAL</v>
          </cell>
          <cell r="H515" t="str">
            <v>e</v>
          </cell>
          <cell r="I515" t="str">
            <v>NC</v>
          </cell>
          <cell r="K515" t="str">
            <v>V</v>
          </cell>
          <cell r="L515">
            <v>38628.496747685182</v>
          </cell>
          <cell r="M515" t="str">
            <v>gchateaug</v>
          </cell>
          <cell r="N515">
            <v>38680.624432870369</v>
          </cell>
          <cell r="O515" t="str">
            <v>gchateaug</v>
          </cell>
          <cell r="Q515">
            <v>0.56999999999999995</v>
          </cell>
        </row>
        <row r="516">
          <cell r="A516" t="str">
            <v>2001</v>
          </cell>
          <cell r="B516" t="str">
            <v>PT18</v>
          </cell>
          <cell r="C516" t="str">
            <v>A00</v>
          </cell>
          <cell r="D516" t="str">
            <v>PC_EMP</v>
          </cell>
          <cell r="E516" t="str">
            <v>T</v>
          </cell>
          <cell r="F516" t="str">
            <v>BES</v>
          </cell>
          <cell r="G516" t="str">
            <v>RSE</v>
          </cell>
          <cell r="I516" t="str">
            <v>NC</v>
          </cell>
          <cell r="J516" t="str">
            <v>; former flag equal "s"</v>
          </cell>
          <cell r="K516" t="str">
            <v>V</v>
          </cell>
          <cell r="L516">
            <v>38628.496747685182</v>
          </cell>
          <cell r="M516" t="str">
            <v>gchateaug</v>
          </cell>
          <cell r="N516">
            <v>38680.624432870369</v>
          </cell>
          <cell r="O516" t="str">
            <v>gchateaug</v>
          </cell>
          <cell r="Q516">
            <v>0.01</v>
          </cell>
        </row>
        <row r="517">
          <cell r="A517" t="str">
            <v>2001</v>
          </cell>
          <cell r="B517" t="str">
            <v>PT18</v>
          </cell>
          <cell r="C517" t="str">
            <v>A00</v>
          </cell>
          <cell r="D517" t="str">
            <v>PC_EMP</v>
          </cell>
          <cell r="E517" t="str">
            <v>T</v>
          </cell>
          <cell r="F517" t="str">
            <v>BES</v>
          </cell>
          <cell r="G517" t="str">
            <v>TOTAL</v>
          </cell>
          <cell r="I517" t="str">
            <v>NC</v>
          </cell>
          <cell r="J517" t="str">
            <v>; former flag equal "s"</v>
          </cell>
          <cell r="K517" t="str">
            <v>V</v>
          </cell>
          <cell r="L517">
            <v>38628.496747685182</v>
          </cell>
          <cell r="M517" t="str">
            <v>gchateaug</v>
          </cell>
          <cell r="N517">
            <v>38680.624432870369</v>
          </cell>
          <cell r="O517" t="str">
            <v>gchateaug</v>
          </cell>
          <cell r="Q517">
            <v>0.01</v>
          </cell>
        </row>
        <row r="518">
          <cell r="A518" t="str">
            <v>2001</v>
          </cell>
          <cell r="B518" t="str">
            <v>PT18</v>
          </cell>
          <cell r="C518" t="str">
            <v>A00</v>
          </cell>
          <cell r="D518" t="str">
            <v>PC_EMP</v>
          </cell>
          <cell r="E518" t="str">
            <v>T</v>
          </cell>
          <cell r="F518" t="str">
            <v>TOTAL</v>
          </cell>
          <cell r="G518" t="str">
            <v>RSE</v>
          </cell>
          <cell r="I518" t="str">
            <v>NC</v>
          </cell>
          <cell r="J518" t="str">
            <v>; former flag equal "s"</v>
          </cell>
          <cell r="K518" t="str">
            <v>V</v>
          </cell>
          <cell r="L518">
            <v>38628.496747685182</v>
          </cell>
          <cell r="M518" t="str">
            <v>gchateaug</v>
          </cell>
          <cell r="N518">
            <v>38680.624432870369</v>
          </cell>
          <cell r="O518" t="str">
            <v>gchateaug</v>
          </cell>
          <cell r="Q518">
            <v>0.33</v>
          </cell>
        </row>
        <row r="519">
          <cell r="A519" t="str">
            <v>2001</v>
          </cell>
          <cell r="B519" t="str">
            <v>PT18</v>
          </cell>
          <cell r="C519" t="str">
            <v>A00</v>
          </cell>
          <cell r="D519" t="str">
            <v>PC_EMP</v>
          </cell>
          <cell r="E519" t="str">
            <v>T</v>
          </cell>
          <cell r="F519" t="str">
            <v>TOTAL</v>
          </cell>
          <cell r="G519" t="str">
            <v>TOTAL</v>
          </cell>
          <cell r="I519" t="str">
            <v>NC</v>
          </cell>
          <cell r="J519" t="str">
            <v>; former flag equal "s"</v>
          </cell>
          <cell r="K519" t="str">
            <v>V</v>
          </cell>
          <cell r="L519">
            <v>38628.496747685182</v>
          </cell>
          <cell r="M519" t="str">
            <v>gchateaug</v>
          </cell>
          <cell r="N519">
            <v>38680.624432870369</v>
          </cell>
          <cell r="O519" t="str">
            <v>gchateaug</v>
          </cell>
          <cell r="Q519">
            <v>0.41</v>
          </cell>
        </row>
        <row r="520">
          <cell r="A520" t="str">
            <v>2003</v>
          </cell>
          <cell r="B520" t="str">
            <v>SK01</v>
          </cell>
          <cell r="C520" t="str">
            <v>A00</v>
          </cell>
          <cell r="D520" t="str">
            <v>PC_EMP</v>
          </cell>
          <cell r="E520" t="str">
            <v>T</v>
          </cell>
          <cell r="F520" t="str">
            <v>BES</v>
          </cell>
          <cell r="G520" t="str">
            <v>TOTAL</v>
          </cell>
          <cell r="I520" t="str">
            <v>MS</v>
          </cell>
          <cell r="K520" t="str">
            <v>V</v>
          </cell>
          <cell r="L520">
            <v>38628.496747685182</v>
          </cell>
          <cell r="M520" t="str">
            <v>gchateaug</v>
          </cell>
          <cell r="N520">
            <v>38680.624456018515</v>
          </cell>
          <cell r="O520" t="str">
            <v>gchateaug</v>
          </cell>
          <cell r="Q520">
            <v>0.41</v>
          </cell>
        </row>
        <row r="521">
          <cell r="A521" t="str">
            <v>2003</v>
          </cell>
          <cell r="B521" t="str">
            <v>SK01</v>
          </cell>
          <cell r="C521" t="str">
            <v>A00</v>
          </cell>
          <cell r="D521" t="str">
            <v>PC_EMP</v>
          </cell>
          <cell r="E521" t="str">
            <v>T</v>
          </cell>
          <cell r="F521" t="str">
            <v>TOTAL</v>
          </cell>
          <cell r="G521" t="str">
            <v>RSE</v>
          </cell>
          <cell r="I521" t="str">
            <v>MS</v>
          </cell>
          <cell r="K521" t="str">
            <v>V</v>
          </cell>
          <cell r="L521">
            <v>38628.496747685182</v>
          </cell>
          <cell r="M521" t="str">
            <v>gchateaug</v>
          </cell>
          <cell r="N521">
            <v>38680.624456018515</v>
          </cell>
          <cell r="O521" t="str">
            <v>gchateaug</v>
          </cell>
          <cell r="Q521">
            <v>2.57</v>
          </cell>
        </row>
        <row r="522">
          <cell r="A522" t="str">
            <v>2003</v>
          </cell>
          <cell r="B522" t="str">
            <v>SK01</v>
          </cell>
          <cell r="C522" t="str">
            <v>A00</v>
          </cell>
          <cell r="D522" t="str">
            <v>PC_EMP</v>
          </cell>
          <cell r="E522" t="str">
            <v>T</v>
          </cell>
          <cell r="F522" t="str">
            <v>TOTAL</v>
          </cell>
          <cell r="G522" t="str">
            <v>TOTAL</v>
          </cell>
          <cell r="I522" t="str">
            <v>MS</v>
          </cell>
          <cell r="K522" t="str">
            <v>V</v>
          </cell>
          <cell r="L522">
            <v>38628.496747685182</v>
          </cell>
          <cell r="M522" t="str">
            <v>gchateaug</v>
          </cell>
          <cell r="N522">
            <v>38680.624456018515</v>
          </cell>
          <cell r="O522" t="str">
            <v>gchateaug</v>
          </cell>
          <cell r="Q522">
            <v>3.3</v>
          </cell>
        </row>
        <row r="523">
          <cell r="A523" t="str">
            <v>2003</v>
          </cell>
          <cell r="B523" t="str">
            <v>SE0A</v>
          </cell>
          <cell r="C523" t="str">
            <v>A00</v>
          </cell>
          <cell r="D523" t="str">
            <v>PC_EMP</v>
          </cell>
          <cell r="E523" t="str">
            <v>T</v>
          </cell>
          <cell r="F523" t="str">
            <v>BES</v>
          </cell>
          <cell r="G523" t="str">
            <v>RSE</v>
          </cell>
          <cell r="I523" t="str">
            <v>MS</v>
          </cell>
          <cell r="K523" t="str">
            <v>V</v>
          </cell>
          <cell r="L523">
            <v>38628.496747685182</v>
          </cell>
          <cell r="M523" t="str">
            <v>gchateaug</v>
          </cell>
          <cell r="N523">
            <v>38680.624456018515</v>
          </cell>
          <cell r="O523" t="str">
            <v>gchateaug</v>
          </cell>
          <cell r="Q523">
            <v>1.07</v>
          </cell>
        </row>
        <row r="524">
          <cell r="A524" t="str">
            <v>2003</v>
          </cell>
          <cell r="B524" t="str">
            <v>SE0A</v>
          </cell>
          <cell r="C524" t="str">
            <v>A00</v>
          </cell>
          <cell r="D524" t="str">
            <v>PC_EMP</v>
          </cell>
          <cell r="E524" t="str">
            <v>T</v>
          </cell>
          <cell r="F524" t="str">
            <v>BES</v>
          </cell>
          <cell r="G524" t="str">
            <v>TOTAL</v>
          </cell>
          <cell r="I524" t="str">
            <v>MS</v>
          </cell>
          <cell r="K524" t="str">
            <v>V</v>
          </cell>
          <cell r="L524">
            <v>38628.496747685182</v>
          </cell>
          <cell r="M524" t="str">
            <v>gchateaug</v>
          </cell>
          <cell r="N524">
            <v>38680.624456018515</v>
          </cell>
          <cell r="O524" t="str">
            <v>gchateaug</v>
          </cell>
          <cell r="Q524">
            <v>1.83</v>
          </cell>
        </row>
        <row r="525">
          <cell r="A525" t="str">
            <v>2003</v>
          </cell>
          <cell r="B525" t="str">
            <v>SE0A</v>
          </cell>
          <cell r="C525" t="str">
            <v>A00</v>
          </cell>
          <cell r="D525" t="str">
            <v>PC_EMP</v>
          </cell>
          <cell r="E525" t="str">
            <v>T</v>
          </cell>
          <cell r="F525" t="str">
            <v>TOTAL</v>
          </cell>
          <cell r="G525" t="str">
            <v>TOTAL</v>
          </cell>
          <cell r="H525" t="str">
            <v>:</v>
          </cell>
          <cell r="I525" t="str">
            <v>NC</v>
          </cell>
          <cell r="K525" t="str">
            <v>V</v>
          </cell>
          <cell r="L525">
            <v>38628.496747685182</v>
          </cell>
          <cell r="M525" t="str">
            <v>gchateaug</v>
          </cell>
          <cell r="N525">
            <v>38680.624456018515</v>
          </cell>
          <cell r="O525" t="str">
            <v>gchateaug</v>
          </cell>
        </row>
        <row r="526">
          <cell r="A526" t="str">
            <v>2003</v>
          </cell>
          <cell r="B526" t="str">
            <v>SE08</v>
          </cell>
          <cell r="C526" t="str">
            <v>A00</v>
          </cell>
          <cell r="D526" t="str">
            <v>PC_EMP</v>
          </cell>
          <cell r="E526" t="str">
            <v>T</v>
          </cell>
          <cell r="F526" t="str">
            <v>BES</v>
          </cell>
          <cell r="G526" t="str">
            <v>RSE</v>
          </cell>
          <cell r="I526" t="str">
            <v>MS</v>
          </cell>
          <cell r="K526" t="str">
            <v>V</v>
          </cell>
          <cell r="L526">
            <v>38628.496747685182</v>
          </cell>
          <cell r="M526" t="str">
            <v>gchateaug</v>
          </cell>
          <cell r="N526">
            <v>38680.624456018515</v>
          </cell>
          <cell r="O526" t="str">
            <v>gchateaug</v>
          </cell>
          <cell r="Q526">
            <v>0.21</v>
          </cell>
        </row>
        <row r="527">
          <cell r="A527" t="str">
            <v>2003</v>
          </cell>
          <cell r="B527" t="str">
            <v>SE08</v>
          </cell>
          <cell r="C527" t="str">
            <v>A00</v>
          </cell>
          <cell r="D527" t="str">
            <v>PC_EMP</v>
          </cell>
          <cell r="E527" t="str">
            <v>T</v>
          </cell>
          <cell r="F527" t="str">
            <v>BES</v>
          </cell>
          <cell r="G527" t="str">
            <v>TOTAL</v>
          </cell>
          <cell r="I527" t="str">
            <v>MS</v>
          </cell>
          <cell r="K527" t="str">
            <v>V</v>
          </cell>
          <cell r="L527">
            <v>38628.496747685182</v>
          </cell>
          <cell r="M527" t="str">
            <v>gchateaug</v>
          </cell>
          <cell r="N527">
            <v>38680.624456018515</v>
          </cell>
          <cell r="O527" t="str">
            <v>gchateaug</v>
          </cell>
          <cell r="Q527">
            <v>0.36</v>
          </cell>
        </row>
        <row r="528">
          <cell r="A528" t="str">
            <v>2003</v>
          </cell>
          <cell r="B528" t="str">
            <v>SE08</v>
          </cell>
          <cell r="C528" t="str">
            <v>A00</v>
          </cell>
          <cell r="D528" t="str">
            <v>PC_EMP</v>
          </cell>
          <cell r="E528" t="str">
            <v>T</v>
          </cell>
          <cell r="F528" t="str">
            <v>TOTAL</v>
          </cell>
          <cell r="G528" t="str">
            <v>TOTAL</v>
          </cell>
          <cell r="H528" t="str">
            <v>:</v>
          </cell>
          <cell r="I528" t="str">
            <v>NC</v>
          </cell>
          <cell r="K528" t="str">
            <v>V</v>
          </cell>
          <cell r="L528">
            <v>38628.496747685182</v>
          </cell>
          <cell r="M528" t="str">
            <v>gchateaug</v>
          </cell>
          <cell r="N528">
            <v>38680.624456018515</v>
          </cell>
          <cell r="O528" t="str">
            <v>gchateaug</v>
          </cell>
        </row>
        <row r="529">
          <cell r="A529" t="str">
            <v>2003</v>
          </cell>
          <cell r="B529" t="str">
            <v>SE02</v>
          </cell>
          <cell r="C529" t="str">
            <v>A00</v>
          </cell>
          <cell r="D529" t="str">
            <v>PC_EMP</v>
          </cell>
          <cell r="E529" t="str">
            <v>T</v>
          </cell>
          <cell r="F529" t="str">
            <v>BES</v>
          </cell>
          <cell r="G529" t="str">
            <v>RSE</v>
          </cell>
          <cell r="I529" t="str">
            <v>MS</v>
          </cell>
          <cell r="K529" t="str">
            <v>V</v>
          </cell>
          <cell r="L529">
            <v>38628.496747685182</v>
          </cell>
          <cell r="M529" t="str">
            <v>gchateaug</v>
          </cell>
          <cell r="N529">
            <v>38680.624456018515</v>
          </cell>
          <cell r="O529" t="str">
            <v>gchateaug</v>
          </cell>
          <cell r="Q529">
            <v>0.62</v>
          </cell>
        </row>
        <row r="530">
          <cell r="A530" t="str">
            <v>2003</v>
          </cell>
          <cell r="B530" t="str">
            <v>SE02</v>
          </cell>
          <cell r="C530" t="str">
            <v>A00</v>
          </cell>
          <cell r="D530" t="str">
            <v>PC_EMP</v>
          </cell>
          <cell r="E530" t="str">
            <v>T</v>
          </cell>
          <cell r="F530" t="str">
            <v>BES</v>
          </cell>
          <cell r="G530" t="str">
            <v>TOTAL</v>
          </cell>
          <cell r="I530" t="str">
            <v>MS</v>
          </cell>
          <cell r="K530" t="str">
            <v>V</v>
          </cell>
          <cell r="L530">
            <v>38628.496747685182</v>
          </cell>
          <cell r="M530" t="str">
            <v>gchateaug</v>
          </cell>
          <cell r="N530">
            <v>38680.624456018515</v>
          </cell>
          <cell r="O530" t="str">
            <v>gchateaug</v>
          </cell>
          <cell r="Q530">
            <v>1.06</v>
          </cell>
        </row>
        <row r="531">
          <cell r="A531" t="str">
            <v>2003</v>
          </cell>
          <cell r="B531" t="str">
            <v>SE02</v>
          </cell>
          <cell r="C531" t="str">
            <v>A00</v>
          </cell>
          <cell r="D531" t="str">
            <v>PC_EMP</v>
          </cell>
          <cell r="E531" t="str">
            <v>T</v>
          </cell>
          <cell r="F531" t="str">
            <v>TOTAL</v>
          </cell>
          <cell r="G531" t="str">
            <v>TOTAL</v>
          </cell>
          <cell r="H531" t="str">
            <v>:</v>
          </cell>
          <cell r="I531" t="str">
            <v>NC</v>
          </cell>
          <cell r="K531" t="str">
            <v>V</v>
          </cell>
          <cell r="L531">
            <v>38628.496747685182</v>
          </cell>
          <cell r="M531" t="str">
            <v>gchateaug</v>
          </cell>
          <cell r="N531">
            <v>38680.624456018515</v>
          </cell>
          <cell r="O531" t="str">
            <v>gchateaug</v>
          </cell>
        </row>
        <row r="532">
          <cell r="A532" t="str">
            <v>2003</v>
          </cell>
          <cell r="B532" t="str">
            <v>SE01</v>
          </cell>
          <cell r="C532" t="str">
            <v>A00</v>
          </cell>
          <cell r="D532" t="str">
            <v>PC_EMP</v>
          </cell>
          <cell r="E532" t="str">
            <v>T</v>
          </cell>
          <cell r="F532" t="str">
            <v>BES</v>
          </cell>
          <cell r="G532" t="str">
            <v>RSE</v>
          </cell>
          <cell r="I532" t="str">
            <v>MS</v>
          </cell>
          <cell r="K532" t="str">
            <v>V</v>
          </cell>
          <cell r="L532">
            <v>38628.496747685182</v>
          </cell>
          <cell r="M532" t="str">
            <v>gchateaug</v>
          </cell>
          <cell r="N532">
            <v>38680.624456018515</v>
          </cell>
          <cell r="O532" t="str">
            <v>gchateaug</v>
          </cell>
          <cell r="Q532">
            <v>0.98</v>
          </cell>
        </row>
        <row r="533">
          <cell r="A533" t="str">
            <v>2003</v>
          </cell>
          <cell r="B533" t="str">
            <v>SE01</v>
          </cell>
          <cell r="C533" t="str">
            <v>A00</v>
          </cell>
          <cell r="D533" t="str">
            <v>PC_EMP</v>
          </cell>
          <cell r="E533" t="str">
            <v>T</v>
          </cell>
          <cell r="F533" t="str">
            <v>BES</v>
          </cell>
          <cell r="G533" t="str">
            <v>TOTAL</v>
          </cell>
          <cell r="I533" t="str">
            <v>MS</v>
          </cell>
          <cell r="K533" t="str">
            <v>V</v>
          </cell>
          <cell r="L533">
            <v>38628.496747685182</v>
          </cell>
          <cell r="M533" t="str">
            <v>gchateaug</v>
          </cell>
          <cell r="N533">
            <v>38680.624456018515</v>
          </cell>
          <cell r="O533" t="str">
            <v>gchateaug</v>
          </cell>
          <cell r="Q533">
            <v>1.68</v>
          </cell>
        </row>
        <row r="534">
          <cell r="A534" t="str">
            <v>2003</v>
          </cell>
          <cell r="B534" t="str">
            <v>SE01</v>
          </cell>
          <cell r="C534" t="str">
            <v>A00</v>
          </cell>
          <cell r="D534" t="str">
            <v>PC_EMP</v>
          </cell>
          <cell r="E534" t="str">
            <v>T</v>
          </cell>
          <cell r="F534" t="str">
            <v>TOTAL</v>
          </cell>
          <cell r="G534" t="str">
            <v>TOTAL</v>
          </cell>
          <cell r="H534" t="str">
            <v>:</v>
          </cell>
          <cell r="I534" t="str">
            <v>NC</v>
          </cell>
          <cell r="K534" t="str">
            <v>V</v>
          </cell>
          <cell r="L534">
            <v>38628.496747685182</v>
          </cell>
          <cell r="M534" t="str">
            <v>gchateaug</v>
          </cell>
          <cell r="N534">
            <v>38680.624456018515</v>
          </cell>
          <cell r="O534" t="str">
            <v>gchateaug</v>
          </cell>
        </row>
        <row r="535">
          <cell r="A535" t="str">
            <v>2003</v>
          </cell>
          <cell r="B535" t="str">
            <v>RO06</v>
          </cell>
          <cell r="C535" t="str">
            <v>A00</v>
          </cell>
          <cell r="D535" t="str">
            <v>PC_EMP</v>
          </cell>
          <cell r="E535" t="str">
            <v>T</v>
          </cell>
          <cell r="F535" t="str">
            <v>BES</v>
          </cell>
          <cell r="G535" t="str">
            <v>RSE</v>
          </cell>
          <cell r="I535" t="str">
            <v>MS</v>
          </cell>
          <cell r="K535" t="str">
            <v>V</v>
          </cell>
          <cell r="L535">
            <v>38628.496747685182</v>
          </cell>
          <cell r="M535" t="str">
            <v>gchateaug</v>
          </cell>
          <cell r="N535">
            <v>38680.624456018515</v>
          </cell>
          <cell r="O535" t="str">
            <v>gchateaug</v>
          </cell>
          <cell r="Q535">
            <v>0.05</v>
          </cell>
        </row>
        <row r="536">
          <cell r="A536" t="str">
            <v>2003</v>
          </cell>
          <cell r="B536" t="str">
            <v>RO06</v>
          </cell>
          <cell r="C536" t="str">
            <v>A00</v>
          </cell>
          <cell r="D536" t="str">
            <v>PC_EMP</v>
          </cell>
          <cell r="E536" t="str">
            <v>T</v>
          </cell>
          <cell r="F536" t="str">
            <v>BES</v>
          </cell>
          <cell r="G536" t="str">
            <v>TOTAL</v>
          </cell>
          <cell r="I536" t="str">
            <v>MS</v>
          </cell>
          <cell r="K536" t="str">
            <v>V</v>
          </cell>
          <cell r="L536">
            <v>38628.496747685182</v>
          </cell>
          <cell r="M536" t="str">
            <v>gchateaug</v>
          </cell>
          <cell r="N536">
            <v>38680.624456018515</v>
          </cell>
          <cell r="O536" t="str">
            <v>gchateaug</v>
          </cell>
          <cell r="Q536">
            <v>0.1</v>
          </cell>
        </row>
        <row r="537">
          <cell r="A537" t="str">
            <v>2002</v>
          </cell>
          <cell r="B537" t="str">
            <v>CZ02</v>
          </cell>
          <cell r="C537" t="str">
            <v>A00</v>
          </cell>
          <cell r="D537" t="str">
            <v>PC_EMP</v>
          </cell>
          <cell r="E537" t="str">
            <v>T</v>
          </cell>
          <cell r="F537" t="str">
            <v>BES</v>
          </cell>
          <cell r="G537" t="str">
            <v>RSE</v>
          </cell>
          <cell r="I537" t="str">
            <v>MS</v>
          </cell>
          <cell r="K537" t="str">
            <v>V</v>
          </cell>
          <cell r="L537">
            <v>38628.496747685182</v>
          </cell>
          <cell r="M537" t="str">
            <v>gchateaug</v>
          </cell>
          <cell r="N537">
            <v>38680.624421296299</v>
          </cell>
          <cell r="O537" t="str">
            <v>gchateaug</v>
          </cell>
          <cell r="Q537">
            <v>0.36</v>
          </cell>
        </row>
        <row r="538">
          <cell r="A538" t="str">
            <v>2002</v>
          </cell>
          <cell r="B538" t="str">
            <v>CZ02</v>
          </cell>
          <cell r="C538" t="str">
            <v>A00</v>
          </cell>
          <cell r="D538" t="str">
            <v>PC_EMP</v>
          </cell>
          <cell r="E538" t="str">
            <v>T</v>
          </cell>
          <cell r="F538" t="str">
            <v>BES</v>
          </cell>
          <cell r="G538" t="str">
            <v>TOTAL</v>
          </cell>
          <cell r="I538" t="str">
            <v>MS</v>
          </cell>
          <cell r="K538" t="str">
            <v>V</v>
          </cell>
          <cell r="L538">
            <v>38628.496747685182</v>
          </cell>
          <cell r="M538" t="str">
            <v>gchateaug</v>
          </cell>
          <cell r="N538">
            <v>38680.624421296299</v>
          </cell>
          <cell r="O538" t="str">
            <v>gchateaug</v>
          </cell>
          <cell r="Q538">
            <v>0.71</v>
          </cell>
        </row>
        <row r="539">
          <cell r="A539" t="str">
            <v>2002</v>
          </cell>
          <cell r="B539" t="str">
            <v>CZ02</v>
          </cell>
          <cell r="C539" t="str">
            <v>A00</v>
          </cell>
          <cell r="D539" t="str">
            <v>PC_EMP</v>
          </cell>
          <cell r="E539" t="str">
            <v>T</v>
          </cell>
          <cell r="F539" t="str">
            <v>TOTAL</v>
          </cell>
          <cell r="G539" t="str">
            <v>RSE</v>
          </cell>
          <cell r="I539" t="str">
            <v>MS</v>
          </cell>
          <cell r="K539" t="str">
            <v>V</v>
          </cell>
          <cell r="L539">
            <v>38628.496747685182</v>
          </cell>
          <cell r="M539" t="str">
            <v>gchateaug</v>
          </cell>
          <cell r="N539">
            <v>38680.624421296299</v>
          </cell>
          <cell r="O539" t="str">
            <v>gchateaug</v>
          </cell>
          <cell r="Q539">
            <v>0.45</v>
          </cell>
        </row>
        <row r="540">
          <cell r="A540" t="str">
            <v>2002</v>
          </cell>
          <cell r="B540" t="str">
            <v>CZ02</v>
          </cell>
          <cell r="C540" t="str">
            <v>A00</v>
          </cell>
          <cell r="D540" t="str">
            <v>PC_EMP</v>
          </cell>
          <cell r="E540" t="str">
            <v>T</v>
          </cell>
          <cell r="F540" t="str">
            <v>TOTAL</v>
          </cell>
          <cell r="G540" t="str">
            <v>TOTAL</v>
          </cell>
          <cell r="I540" t="str">
            <v>MS</v>
          </cell>
          <cell r="K540" t="str">
            <v>V</v>
          </cell>
          <cell r="L540">
            <v>38628.496747685182</v>
          </cell>
          <cell r="M540" t="str">
            <v>gchateaug</v>
          </cell>
          <cell r="N540">
            <v>38680.624421296299</v>
          </cell>
          <cell r="O540" t="str">
            <v>gchateaug</v>
          </cell>
          <cell r="Q540">
            <v>0.87</v>
          </cell>
        </row>
        <row r="541">
          <cell r="A541" t="str">
            <v>2002</v>
          </cell>
          <cell r="B541" t="str">
            <v>CZ01</v>
          </cell>
          <cell r="C541" t="str">
            <v>A00</v>
          </cell>
          <cell r="D541" t="str">
            <v>PC_EMP</v>
          </cell>
          <cell r="E541" t="str">
            <v>T</v>
          </cell>
          <cell r="F541" t="str">
            <v>BES</v>
          </cell>
          <cell r="G541" t="str">
            <v>RSE</v>
          </cell>
          <cell r="I541" t="str">
            <v>MS</v>
          </cell>
          <cell r="K541" t="str">
            <v>V</v>
          </cell>
          <cell r="L541">
            <v>38628.496747685182</v>
          </cell>
          <cell r="M541" t="str">
            <v>gchateaug</v>
          </cell>
          <cell r="N541">
            <v>38680.624421296299</v>
          </cell>
          <cell r="O541" t="str">
            <v>gchateaug</v>
          </cell>
          <cell r="Q541">
            <v>0.52</v>
          </cell>
        </row>
        <row r="542">
          <cell r="A542" t="str">
            <v>2002</v>
          </cell>
          <cell r="B542" t="str">
            <v>CZ01</v>
          </cell>
          <cell r="C542" t="str">
            <v>A00</v>
          </cell>
          <cell r="D542" t="str">
            <v>PC_EMP</v>
          </cell>
          <cell r="E542" t="str">
            <v>T</v>
          </cell>
          <cell r="F542" t="str">
            <v>BES</v>
          </cell>
          <cell r="G542" t="str">
            <v>TOTAL</v>
          </cell>
          <cell r="I542" t="str">
            <v>MS</v>
          </cell>
          <cell r="K542" t="str">
            <v>V</v>
          </cell>
          <cell r="L542">
            <v>38628.496747685182</v>
          </cell>
          <cell r="M542" t="str">
            <v>gchateaug</v>
          </cell>
          <cell r="N542">
            <v>38680.624421296299</v>
          </cell>
          <cell r="O542" t="str">
            <v>gchateaug</v>
          </cell>
          <cell r="Q542">
            <v>0.96</v>
          </cell>
        </row>
        <row r="543">
          <cell r="A543" t="str">
            <v>2002</v>
          </cell>
          <cell r="B543" t="str">
            <v>CZ01</v>
          </cell>
          <cell r="C543" t="str">
            <v>A00</v>
          </cell>
          <cell r="D543" t="str">
            <v>PC_EMP</v>
          </cell>
          <cell r="E543" t="str">
            <v>T</v>
          </cell>
          <cell r="F543" t="str">
            <v>TOTAL</v>
          </cell>
          <cell r="G543" t="str">
            <v>RSE</v>
          </cell>
          <cell r="I543" t="str">
            <v>MS</v>
          </cell>
          <cell r="K543" t="str">
            <v>V</v>
          </cell>
          <cell r="L543">
            <v>38628.496747685182</v>
          </cell>
          <cell r="M543" t="str">
            <v>gchateaug</v>
          </cell>
          <cell r="N543">
            <v>38680.624421296299</v>
          </cell>
          <cell r="O543" t="str">
            <v>gchateaug</v>
          </cell>
          <cell r="Q543">
            <v>2.17</v>
          </cell>
        </row>
        <row r="544">
          <cell r="A544" t="str">
            <v>2002</v>
          </cell>
          <cell r="B544" t="str">
            <v>CZ01</v>
          </cell>
          <cell r="C544" t="str">
            <v>A00</v>
          </cell>
          <cell r="D544" t="str">
            <v>PC_EMP</v>
          </cell>
          <cell r="E544" t="str">
            <v>T</v>
          </cell>
          <cell r="F544" t="str">
            <v>TOTAL</v>
          </cell>
          <cell r="G544" t="str">
            <v>TOTAL</v>
          </cell>
          <cell r="I544" t="str">
            <v>MS</v>
          </cell>
          <cell r="K544" t="str">
            <v>V</v>
          </cell>
          <cell r="L544">
            <v>38628.496747685182</v>
          </cell>
          <cell r="M544" t="str">
            <v>gchateaug</v>
          </cell>
          <cell r="N544">
            <v>38680.624421296299</v>
          </cell>
          <cell r="O544" t="str">
            <v>gchateaug</v>
          </cell>
          <cell r="Q544">
            <v>3.56</v>
          </cell>
        </row>
        <row r="545">
          <cell r="A545" t="str">
            <v>2002</v>
          </cell>
          <cell r="B545" t="str">
            <v>CZ0</v>
          </cell>
          <cell r="C545" t="str">
            <v>A00</v>
          </cell>
          <cell r="D545" t="str">
            <v>PC_EMP</v>
          </cell>
          <cell r="E545" t="str">
            <v>T</v>
          </cell>
          <cell r="F545" t="str">
            <v>BES</v>
          </cell>
          <cell r="G545" t="str">
            <v>RSE</v>
          </cell>
          <cell r="I545" t="str">
            <v>MS</v>
          </cell>
          <cell r="K545" t="str">
            <v>V</v>
          </cell>
          <cell r="L545">
            <v>38628.496747685182</v>
          </cell>
          <cell r="M545" t="str">
            <v>gchateaug</v>
          </cell>
          <cell r="N545">
            <v>38681.684432870374</v>
          </cell>
          <cell r="O545" t="str">
            <v>gchateaug</v>
          </cell>
          <cell r="Q545">
            <v>0.21</v>
          </cell>
        </row>
        <row r="546">
          <cell r="A546" t="str">
            <v>2002</v>
          </cell>
          <cell r="B546" t="str">
            <v>CZ0</v>
          </cell>
          <cell r="C546" t="str">
            <v>A00</v>
          </cell>
          <cell r="D546" t="str">
            <v>PC_EMP</v>
          </cell>
          <cell r="E546" t="str">
            <v>T</v>
          </cell>
          <cell r="F546" t="str">
            <v>BES</v>
          </cell>
          <cell r="G546" t="str">
            <v>TOTAL</v>
          </cell>
          <cell r="I546" t="str">
            <v>MS</v>
          </cell>
          <cell r="K546" t="str">
            <v>V</v>
          </cell>
          <cell r="L546">
            <v>38628.496747685182</v>
          </cell>
          <cell r="M546" t="str">
            <v>gchateaug</v>
          </cell>
          <cell r="N546">
            <v>38681.684432870374</v>
          </cell>
          <cell r="O546" t="str">
            <v>gchateaug</v>
          </cell>
          <cell r="Q546">
            <v>0.47</v>
          </cell>
        </row>
        <row r="547">
          <cell r="A547" t="str">
            <v>2002</v>
          </cell>
          <cell r="B547" t="str">
            <v>CZ0</v>
          </cell>
          <cell r="C547" t="str">
            <v>A00</v>
          </cell>
          <cell r="D547" t="str">
            <v>PC_EMP</v>
          </cell>
          <cell r="E547" t="str">
            <v>T</v>
          </cell>
          <cell r="F547" t="str">
            <v>TOTAL</v>
          </cell>
          <cell r="G547" t="str">
            <v>RSE</v>
          </cell>
          <cell r="I547" t="str">
            <v>MS</v>
          </cell>
          <cell r="K547" t="str">
            <v>V</v>
          </cell>
          <cell r="L547">
            <v>38628.496747685182</v>
          </cell>
          <cell r="M547" t="str">
            <v>gchateaug</v>
          </cell>
          <cell r="N547">
            <v>38681.68445601852</v>
          </cell>
          <cell r="O547" t="str">
            <v>gchateaug</v>
          </cell>
          <cell r="Q547">
            <v>0.65</v>
          </cell>
        </row>
        <row r="548">
          <cell r="A548" t="str">
            <v>2002</v>
          </cell>
          <cell r="B548" t="str">
            <v>CZ0</v>
          </cell>
          <cell r="C548" t="str">
            <v>A00</v>
          </cell>
          <cell r="D548" t="str">
            <v>PC_EMP</v>
          </cell>
          <cell r="E548" t="str">
            <v>T</v>
          </cell>
          <cell r="F548" t="str">
            <v>TOTAL</v>
          </cell>
          <cell r="G548" t="str">
            <v>TOTAL</v>
          </cell>
          <cell r="I548" t="str">
            <v>MS</v>
          </cell>
          <cell r="K548" t="str">
            <v>V</v>
          </cell>
          <cell r="L548">
            <v>38628.496747685182</v>
          </cell>
          <cell r="M548" t="str">
            <v>gchateaug</v>
          </cell>
          <cell r="N548">
            <v>38681.68445601852</v>
          </cell>
          <cell r="O548" t="str">
            <v>gchateaug</v>
          </cell>
          <cell r="Q548">
            <v>1.1299999999999999</v>
          </cell>
        </row>
        <row r="549">
          <cell r="A549" t="str">
            <v>2002</v>
          </cell>
          <cell r="B549" t="str">
            <v>CY0</v>
          </cell>
          <cell r="C549" t="str">
            <v>A00</v>
          </cell>
          <cell r="D549" t="str">
            <v>PC_EMP</v>
          </cell>
          <cell r="E549" t="str">
            <v>T</v>
          </cell>
          <cell r="F549" t="str">
            <v>BES</v>
          </cell>
          <cell r="G549" t="str">
            <v>RSE</v>
          </cell>
          <cell r="I549" t="str">
            <v>MS</v>
          </cell>
          <cell r="K549" t="str">
            <v>V</v>
          </cell>
          <cell r="L549">
            <v>38628.496747685182</v>
          </cell>
          <cell r="M549" t="str">
            <v>gchateaug</v>
          </cell>
          <cell r="N549">
            <v>38681.684444444443</v>
          </cell>
          <cell r="O549" t="str">
            <v>gchateaug</v>
          </cell>
          <cell r="Q549">
            <v>0.09</v>
          </cell>
        </row>
        <row r="550">
          <cell r="A550" t="str">
            <v>2002</v>
          </cell>
          <cell r="B550" t="str">
            <v>CY0</v>
          </cell>
          <cell r="C550" t="str">
            <v>A00</v>
          </cell>
          <cell r="D550" t="str">
            <v>PC_EMP</v>
          </cell>
          <cell r="E550" t="str">
            <v>T</v>
          </cell>
          <cell r="F550" t="str">
            <v>BES</v>
          </cell>
          <cell r="G550" t="str">
            <v>TOTAL</v>
          </cell>
          <cell r="I550" t="str">
            <v>MS</v>
          </cell>
          <cell r="K550" t="str">
            <v>V</v>
          </cell>
          <cell r="L550">
            <v>38628.496747685182</v>
          </cell>
          <cell r="M550" t="str">
            <v>gchateaug</v>
          </cell>
          <cell r="N550">
            <v>38681.684444444443</v>
          </cell>
          <cell r="O550" t="str">
            <v>gchateaug</v>
          </cell>
          <cell r="Q550">
            <v>0.16</v>
          </cell>
        </row>
        <row r="551">
          <cell r="A551" t="str">
            <v>2002</v>
          </cell>
          <cell r="B551" t="str">
            <v>CY0</v>
          </cell>
          <cell r="C551" t="str">
            <v>A00</v>
          </cell>
          <cell r="D551" t="str">
            <v>PC_EMP</v>
          </cell>
          <cell r="E551" t="str">
            <v>T</v>
          </cell>
          <cell r="F551" t="str">
            <v>TOTAL</v>
          </cell>
          <cell r="G551" t="str">
            <v>RSE</v>
          </cell>
          <cell r="I551" t="str">
            <v>MS</v>
          </cell>
          <cell r="K551" t="str">
            <v>V</v>
          </cell>
          <cell r="L551">
            <v>38628.496747685182</v>
          </cell>
          <cell r="M551" t="str">
            <v>gchateaug</v>
          </cell>
          <cell r="N551">
            <v>38681.68445601852</v>
          </cell>
          <cell r="O551" t="str">
            <v>gchateaug</v>
          </cell>
          <cell r="Q551">
            <v>0.32</v>
          </cell>
        </row>
        <row r="552">
          <cell r="A552" t="str">
            <v>2002</v>
          </cell>
          <cell r="B552" t="str">
            <v>CY0</v>
          </cell>
          <cell r="C552" t="str">
            <v>A00</v>
          </cell>
          <cell r="D552" t="str">
            <v>PC_EMP</v>
          </cell>
          <cell r="E552" t="str">
            <v>T</v>
          </cell>
          <cell r="F552" t="str">
            <v>TOTAL</v>
          </cell>
          <cell r="G552" t="str">
            <v>TOTAL</v>
          </cell>
          <cell r="I552" t="str">
            <v>MS</v>
          </cell>
          <cell r="K552" t="str">
            <v>V</v>
          </cell>
          <cell r="L552">
            <v>38628.496747685182</v>
          </cell>
          <cell r="M552" t="str">
            <v>gchateaug</v>
          </cell>
          <cell r="N552">
            <v>38681.68445601852</v>
          </cell>
          <cell r="O552" t="str">
            <v>gchateaug</v>
          </cell>
          <cell r="Q552">
            <v>0.61</v>
          </cell>
        </row>
        <row r="553">
          <cell r="A553" t="str">
            <v>2002</v>
          </cell>
          <cell r="B553" t="str">
            <v>BG11</v>
          </cell>
          <cell r="C553" t="str">
            <v>A00</v>
          </cell>
          <cell r="D553" t="str">
            <v>PC_EMP</v>
          </cell>
          <cell r="E553" t="str">
            <v>T</v>
          </cell>
          <cell r="F553" t="str">
            <v>BES</v>
          </cell>
          <cell r="G553" t="str">
            <v>RSE</v>
          </cell>
          <cell r="H553" t="str">
            <v>:c</v>
          </cell>
          <cell r="I553" t="str">
            <v>MS</v>
          </cell>
          <cell r="K553" t="str">
            <v>V</v>
          </cell>
          <cell r="L553">
            <v>38628.496747685182</v>
          </cell>
          <cell r="M553" t="str">
            <v>gchateaug</v>
          </cell>
          <cell r="N553">
            <v>38680.624432870369</v>
          </cell>
          <cell r="O553" t="str">
            <v>gchateaug</v>
          </cell>
        </row>
        <row r="554">
          <cell r="A554" t="str">
            <v>2002</v>
          </cell>
          <cell r="B554" t="str">
            <v>BG11</v>
          </cell>
          <cell r="C554" t="str">
            <v>A00</v>
          </cell>
          <cell r="D554" t="str">
            <v>PC_EMP</v>
          </cell>
          <cell r="E554" t="str">
            <v>T</v>
          </cell>
          <cell r="F554" t="str">
            <v>BES</v>
          </cell>
          <cell r="G554" t="str">
            <v>TOTAL</v>
          </cell>
          <cell r="H554" t="str">
            <v>:c</v>
          </cell>
          <cell r="I554" t="str">
            <v>MS</v>
          </cell>
          <cell r="K554" t="str">
            <v>V</v>
          </cell>
          <cell r="L554">
            <v>38628.496747685182</v>
          </cell>
          <cell r="M554" t="str">
            <v>gchateaug</v>
          </cell>
          <cell r="N554">
            <v>38680.624432870369</v>
          </cell>
          <cell r="O554" t="str">
            <v>gchateaug</v>
          </cell>
        </row>
        <row r="555">
          <cell r="A555" t="str">
            <v>2002</v>
          </cell>
          <cell r="B555" t="str">
            <v>UKM3</v>
          </cell>
          <cell r="C555" t="str">
            <v>A00</v>
          </cell>
          <cell r="D555" t="str">
            <v>PC_EMP</v>
          </cell>
          <cell r="E555" t="str">
            <v>T</v>
          </cell>
          <cell r="F555" t="str">
            <v>TOTAL</v>
          </cell>
          <cell r="G555" t="str">
            <v>RSE</v>
          </cell>
          <cell r="H555" t="str">
            <v>:</v>
          </cell>
          <cell r="I555" t="str">
            <v>MS</v>
          </cell>
          <cell r="K555" t="str">
            <v>V</v>
          </cell>
          <cell r="L555">
            <v>38628.496747685182</v>
          </cell>
          <cell r="M555" t="str">
            <v>gchateaug</v>
          </cell>
          <cell r="N555">
            <v>38680.624432870369</v>
          </cell>
          <cell r="O555" t="str">
            <v>gchateaug</v>
          </cell>
        </row>
        <row r="556">
          <cell r="A556" t="str">
            <v>2002</v>
          </cell>
          <cell r="B556" t="str">
            <v>UKM3</v>
          </cell>
          <cell r="C556" t="str">
            <v>A00</v>
          </cell>
          <cell r="D556" t="str">
            <v>PC_EMP</v>
          </cell>
          <cell r="E556" t="str">
            <v>T</v>
          </cell>
          <cell r="F556" t="str">
            <v>TOTAL</v>
          </cell>
          <cell r="G556" t="str">
            <v>TOTAL</v>
          </cell>
          <cell r="H556" t="str">
            <v>:</v>
          </cell>
          <cell r="I556" t="str">
            <v>MS</v>
          </cell>
          <cell r="K556" t="str">
            <v>V</v>
          </cell>
          <cell r="L556">
            <v>38628.496747685182</v>
          </cell>
          <cell r="M556" t="str">
            <v>gchateaug</v>
          </cell>
          <cell r="N556">
            <v>38680.624432870369</v>
          </cell>
          <cell r="O556" t="str">
            <v>gchateaug</v>
          </cell>
        </row>
        <row r="557">
          <cell r="A557" t="str">
            <v>2002</v>
          </cell>
          <cell r="B557" t="str">
            <v>UKM2</v>
          </cell>
          <cell r="C557" t="str">
            <v>A00</v>
          </cell>
          <cell r="D557" t="str">
            <v>PC_EMP</v>
          </cell>
          <cell r="E557" t="str">
            <v>T</v>
          </cell>
          <cell r="F557" t="str">
            <v>BES</v>
          </cell>
          <cell r="G557" t="str">
            <v>RSE</v>
          </cell>
          <cell r="H557" t="str">
            <v>:</v>
          </cell>
          <cell r="I557" t="str">
            <v>MS</v>
          </cell>
          <cell r="K557" t="str">
            <v>V</v>
          </cell>
          <cell r="L557">
            <v>38628.496747685182</v>
          </cell>
          <cell r="M557" t="str">
            <v>gchateaug</v>
          </cell>
          <cell r="N557">
            <v>38680.624432870369</v>
          </cell>
          <cell r="O557" t="str">
            <v>gchateaug</v>
          </cell>
        </row>
        <row r="558">
          <cell r="A558" t="str">
            <v>2002</v>
          </cell>
          <cell r="B558" t="str">
            <v>UKM2</v>
          </cell>
          <cell r="C558" t="str">
            <v>A00</v>
          </cell>
          <cell r="D558" t="str">
            <v>PC_EMP</v>
          </cell>
          <cell r="E558" t="str">
            <v>T</v>
          </cell>
          <cell r="F558" t="str">
            <v>BES</v>
          </cell>
          <cell r="G558" t="str">
            <v>TOTAL</v>
          </cell>
          <cell r="H558" t="str">
            <v>:</v>
          </cell>
          <cell r="I558" t="str">
            <v>MS</v>
          </cell>
          <cell r="K558" t="str">
            <v>V</v>
          </cell>
          <cell r="L558">
            <v>38628.496747685182</v>
          </cell>
          <cell r="M558" t="str">
            <v>gchateaug</v>
          </cell>
          <cell r="N558">
            <v>38680.624432870369</v>
          </cell>
          <cell r="O558" t="str">
            <v>gchateaug</v>
          </cell>
        </row>
        <row r="559">
          <cell r="A559" t="str">
            <v>2003</v>
          </cell>
          <cell r="B559" t="str">
            <v>ES7</v>
          </cell>
          <cell r="C559" t="str">
            <v>A00</v>
          </cell>
          <cell r="D559" t="str">
            <v>PC_EMP</v>
          </cell>
          <cell r="E559" t="str">
            <v>T</v>
          </cell>
          <cell r="F559" t="str">
            <v>BES</v>
          </cell>
          <cell r="G559" t="str">
            <v>RSE</v>
          </cell>
          <cell r="I559" t="str">
            <v>MS</v>
          </cell>
          <cell r="K559" t="str">
            <v>V</v>
          </cell>
          <cell r="L559">
            <v>38628.496759259258</v>
          </cell>
          <cell r="M559" t="str">
            <v>gchateaug</v>
          </cell>
          <cell r="N559">
            <v>38680.624421296299</v>
          </cell>
          <cell r="O559" t="str">
            <v>gchateaug</v>
          </cell>
          <cell r="Q559">
            <v>0.02</v>
          </cell>
        </row>
        <row r="560">
          <cell r="A560" t="str">
            <v>2003</v>
          </cell>
          <cell r="B560" t="str">
            <v>ES7</v>
          </cell>
          <cell r="C560" t="str">
            <v>A00</v>
          </cell>
          <cell r="D560" t="str">
            <v>PC_EMP</v>
          </cell>
          <cell r="E560" t="str">
            <v>T</v>
          </cell>
          <cell r="F560" t="str">
            <v>BES</v>
          </cell>
          <cell r="G560" t="str">
            <v>TOTAL</v>
          </cell>
          <cell r="I560" t="str">
            <v>MS</v>
          </cell>
          <cell r="K560" t="str">
            <v>V</v>
          </cell>
          <cell r="L560">
            <v>38628.496759259258</v>
          </cell>
          <cell r="M560" t="str">
            <v>gchateaug</v>
          </cell>
          <cell r="N560">
            <v>38680.624421296299</v>
          </cell>
          <cell r="O560" t="str">
            <v>gchateaug</v>
          </cell>
          <cell r="Q560">
            <v>0.04</v>
          </cell>
        </row>
        <row r="561">
          <cell r="A561" t="str">
            <v>2003</v>
          </cell>
          <cell r="B561" t="str">
            <v>ES7</v>
          </cell>
          <cell r="C561" t="str">
            <v>A00</v>
          </cell>
          <cell r="D561" t="str">
            <v>PC_EMP</v>
          </cell>
          <cell r="E561" t="str">
            <v>T</v>
          </cell>
          <cell r="F561" t="str">
            <v>TOTAL</v>
          </cell>
          <cell r="G561" t="str">
            <v>RSE</v>
          </cell>
          <cell r="I561" t="str">
            <v>MS</v>
          </cell>
          <cell r="K561" t="str">
            <v>V</v>
          </cell>
          <cell r="L561">
            <v>38628.496759259258</v>
          </cell>
          <cell r="M561" t="str">
            <v>gchateaug</v>
          </cell>
          <cell r="N561">
            <v>38680.624421296299</v>
          </cell>
          <cell r="O561" t="str">
            <v>gchateaug</v>
          </cell>
          <cell r="Q561">
            <v>0.57999999999999996</v>
          </cell>
        </row>
        <row r="562">
          <cell r="A562" t="str">
            <v>2003</v>
          </cell>
          <cell r="B562" t="str">
            <v>ES7</v>
          </cell>
          <cell r="C562" t="str">
            <v>A00</v>
          </cell>
          <cell r="D562" t="str">
            <v>PC_EMP</v>
          </cell>
          <cell r="E562" t="str">
            <v>T</v>
          </cell>
          <cell r="F562" t="str">
            <v>TOTAL</v>
          </cell>
          <cell r="G562" t="str">
            <v>TOTAL</v>
          </cell>
          <cell r="I562" t="str">
            <v>MS</v>
          </cell>
          <cell r="K562" t="str">
            <v>V</v>
          </cell>
          <cell r="L562">
            <v>38628.496759259258</v>
          </cell>
          <cell r="M562" t="str">
            <v>gchateaug</v>
          </cell>
          <cell r="N562">
            <v>38680.624421296299</v>
          </cell>
          <cell r="O562" t="str">
            <v>gchateaug</v>
          </cell>
          <cell r="Q562">
            <v>0.78</v>
          </cell>
        </row>
        <row r="563">
          <cell r="A563" t="str">
            <v>2003</v>
          </cell>
          <cell r="B563" t="str">
            <v>ES62</v>
          </cell>
          <cell r="C563" t="str">
            <v>A00</v>
          </cell>
          <cell r="D563" t="str">
            <v>PC_EMP</v>
          </cell>
          <cell r="E563" t="str">
            <v>T</v>
          </cell>
          <cell r="F563" t="str">
            <v>BES</v>
          </cell>
          <cell r="G563" t="str">
            <v>RSE</v>
          </cell>
          <cell r="I563" t="str">
            <v>MS</v>
          </cell>
          <cell r="K563" t="str">
            <v>V</v>
          </cell>
          <cell r="L563">
            <v>38628.496759259258</v>
          </cell>
          <cell r="M563" t="str">
            <v>gchateaug</v>
          </cell>
          <cell r="N563">
            <v>38680.624421296299</v>
          </cell>
          <cell r="O563" t="str">
            <v>gchateaug</v>
          </cell>
          <cell r="Q563">
            <v>0.1</v>
          </cell>
        </row>
        <row r="564">
          <cell r="A564" t="str">
            <v>2003</v>
          </cell>
          <cell r="B564" t="str">
            <v>ES62</v>
          </cell>
          <cell r="C564" t="str">
            <v>A00</v>
          </cell>
          <cell r="D564" t="str">
            <v>PC_EMP</v>
          </cell>
          <cell r="E564" t="str">
            <v>T</v>
          </cell>
          <cell r="F564" t="str">
            <v>BES</v>
          </cell>
          <cell r="G564" t="str">
            <v>TOTAL</v>
          </cell>
          <cell r="I564" t="str">
            <v>MS</v>
          </cell>
          <cell r="K564" t="str">
            <v>V</v>
          </cell>
          <cell r="L564">
            <v>38628.496759259258</v>
          </cell>
          <cell r="M564" t="str">
            <v>gchateaug</v>
          </cell>
          <cell r="N564">
            <v>38680.624421296299</v>
          </cell>
          <cell r="O564" t="str">
            <v>gchateaug</v>
          </cell>
          <cell r="Q564">
            <v>0.28000000000000003</v>
          </cell>
        </row>
        <row r="565">
          <cell r="A565" t="str">
            <v>2003</v>
          </cell>
          <cell r="B565" t="str">
            <v>ES62</v>
          </cell>
          <cell r="C565" t="str">
            <v>A00</v>
          </cell>
          <cell r="D565" t="str">
            <v>PC_EMP</v>
          </cell>
          <cell r="E565" t="str">
            <v>T</v>
          </cell>
          <cell r="F565" t="str">
            <v>TOTAL</v>
          </cell>
          <cell r="G565" t="str">
            <v>RSE</v>
          </cell>
          <cell r="I565" t="str">
            <v>MS</v>
          </cell>
          <cell r="K565" t="str">
            <v>V</v>
          </cell>
          <cell r="L565">
            <v>38628.496759259258</v>
          </cell>
          <cell r="M565" t="str">
            <v>gchateaug</v>
          </cell>
          <cell r="N565">
            <v>38680.624421296299</v>
          </cell>
          <cell r="O565" t="str">
            <v>gchateaug</v>
          </cell>
          <cell r="Q565">
            <v>0.76</v>
          </cell>
        </row>
        <row r="566">
          <cell r="A566" t="str">
            <v>2003</v>
          </cell>
          <cell r="B566" t="str">
            <v>ES62</v>
          </cell>
          <cell r="C566" t="str">
            <v>A00</v>
          </cell>
          <cell r="D566" t="str">
            <v>PC_EMP</v>
          </cell>
          <cell r="E566" t="str">
            <v>T</v>
          </cell>
          <cell r="F566" t="str">
            <v>TOTAL</v>
          </cell>
          <cell r="G566" t="str">
            <v>TOTAL</v>
          </cell>
          <cell r="I566" t="str">
            <v>MS</v>
          </cell>
          <cell r="K566" t="str">
            <v>V</v>
          </cell>
          <cell r="L566">
            <v>38628.496759259258</v>
          </cell>
          <cell r="M566" t="str">
            <v>gchateaug</v>
          </cell>
          <cell r="N566">
            <v>38680.624421296299</v>
          </cell>
          <cell r="O566" t="str">
            <v>gchateaug</v>
          </cell>
          <cell r="Q566">
            <v>1.22</v>
          </cell>
        </row>
        <row r="567">
          <cell r="A567" t="str">
            <v>2003</v>
          </cell>
          <cell r="B567" t="str">
            <v>ES6</v>
          </cell>
          <cell r="C567" t="str">
            <v>A00</v>
          </cell>
          <cell r="D567" t="str">
            <v>PC_EMP</v>
          </cell>
          <cell r="E567" t="str">
            <v>T</v>
          </cell>
          <cell r="F567" t="str">
            <v>BES</v>
          </cell>
          <cell r="G567" t="str">
            <v>RSE</v>
          </cell>
          <cell r="I567" t="str">
            <v>MS</v>
          </cell>
          <cell r="K567" t="str">
            <v>V</v>
          </cell>
          <cell r="L567">
            <v>38628.496759259258</v>
          </cell>
          <cell r="M567" t="str">
            <v>gchateaug</v>
          </cell>
          <cell r="N567">
            <v>38680.624421296299</v>
          </cell>
          <cell r="O567" t="str">
            <v>gchateaug</v>
          </cell>
          <cell r="Q567">
            <v>0.08</v>
          </cell>
        </row>
        <row r="568">
          <cell r="A568" t="str">
            <v>2003</v>
          </cell>
          <cell r="B568" t="str">
            <v>ES6</v>
          </cell>
          <cell r="C568" t="str">
            <v>A00</v>
          </cell>
          <cell r="D568" t="str">
            <v>PC_EMP</v>
          </cell>
          <cell r="E568" t="str">
            <v>T</v>
          </cell>
          <cell r="F568" t="str">
            <v>BES</v>
          </cell>
          <cell r="G568" t="str">
            <v>TOTAL</v>
          </cell>
          <cell r="I568" t="str">
            <v>MS</v>
          </cell>
          <cell r="K568" t="str">
            <v>V</v>
          </cell>
          <cell r="L568">
            <v>38628.496759259258</v>
          </cell>
          <cell r="M568" t="str">
            <v>gchateaug</v>
          </cell>
          <cell r="N568">
            <v>38680.624421296299</v>
          </cell>
          <cell r="O568" t="str">
            <v>gchateaug</v>
          </cell>
          <cell r="Q568">
            <v>0.24</v>
          </cell>
        </row>
        <row r="569">
          <cell r="A569" t="str">
            <v>2003</v>
          </cell>
          <cell r="B569" t="str">
            <v>ES6</v>
          </cell>
          <cell r="C569" t="str">
            <v>A00</v>
          </cell>
          <cell r="D569" t="str">
            <v>PC_EMP</v>
          </cell>
          <cell r="E569" t="str">
            <v>T</v>
          </cell>
          <cell r="F569" t="str">
            <v>TOTAL</v>
          </cell>
          <cell r="G569" t="str">
            <v>RSE</v>
          </cell>
          <cell r="I569" t="str">
            <v>MS</v>
          </cell>
          <cell r="K569" t="str">
            <v>V</v>
          </cell>
          <cell r="L569">
            <v>38628.496759259258</v>
          </cell>
          <cell r="M569" t="str">
            <v>gchateaug</v>
          </cell>
          <cell r="N569">
            <v>38680.624421296299</v>
          </cell>
          <cell r="O569" t="str">
            <v>gchateaug</v>
          </cell>
          <cell r="Q569">
            <v>0.8</v>
          </cell>
        </row>
        <row r="570">
          <cell r="A570" t="str">
            <v>2003</v>
          </cell>
          <cell r="B570" t="str">
            <v>ES6</v>
          </cell>
          <cell r="C570" t="str">
            <v>A00</v>
          </cell>
          <cell r="D570" t="str">
            <v>PC_EMP</v>
          </cell>
          <cell r="E570" t="str">
            <v>T</v>
          </cell>
          <cell r="F570" t="str">
            <v>TOTAL</v>
          </cell>
          <cell r="G570" t="str">
            <v>TOTAL</v>
          </cell>
          <cell r="I570" t="str">
            <v>MS</v>
          </cell>
          <cell r="K570" t="str">
            <v>V</v>
          </cell>
          <cell r="L570">
            <v>38628.496759259258</v>
          </cell>
          <cell r="M570" t="str">
            <v>gchateaug</v>
          </cell>
          <cell r="N570">
            <v>38680.624421296299</v>
          </cell>
          <cell r="O570" t="str">
            <v>gchateaug</v>
          </cell>
          <cell r="Q570">
            <v>1.1100000000000001</v>
          </cell>
        </row>
        <row r="571">
          <cell r="A571" t="str">
            <v>2003</v>
          </cell>
          <cell r="B571" t="str">
            <v>ES51</v>
          </cell>
          <cell r="C571" t="str">
            <v>A00</v>
          </cell>
          <cell r="D571" t="str">
            <v>PC_EMP</v>
          </cell>
          <cell r="E571" t="str">
            <v>T</v>
          </cell>
          <cell r="F571" t="str">
            <v>BES</v>
          </cell>
          <cell r="G571" t="str">
            <v>RSE</v>
          </cell>
          <cell r="I571" t="str">
            <v>MS</v>
          </cell>
          <cell r="K571" t="str">
            <v>V</v>
          </cell>
          <cell r="L571">
            <v>38628.496759259258</v>
          </cell>
          <cell r="M571" t="str">
            <v>gchateaug</v>
          </cell>
          <cell r="N571">
            <v>38680.624421296299</v>
          </cell>
          <cell r="O571" t="str">
            <v>gchateaug</v>
          </cell>
          <cell r="Q571">
            <v>0.3</v>
          </cell>
        </row>
        <row r="572">
          <cell r="A572" t="str">
            <v>2003</v>
          </cell>
          <cell r="B572" t="str">
            <v>ES51</v>
          </cell>
          <cell r="C572" t="str">
            <v>A00</v>
          </cell>
          <cell r="D572" t="str">
            <v>PC_EMP</v>
          </cell>
          <cell r="E572" t="str">
            <v>T</v>
          </cell>
          <cell r="F572" t="str">
            <v>BES</v>
          </cell>
          <cell r="G572" t="str">
            <v>TOTAL</v>
          </cell>
          <cell r="I572" t="str">
            <v>MS</v>
          </cell>
          <cell r="K572" t="str">
            <v>V</v>
          </cell>
          <cell r="L572">
            <v>38628.496759259258</v>
          </cell>
          <cell r="M572" t="str">
            <v>gchateaug</v>
          </cell>
          <cell r="N572">
            <v>38680.624421296299</v>
          </cell>
          <cell r="O572" t="str">
            <v>gchateaug</v>
          </cell>
          <cell r="Q572">
            <v>0.79</v>
          </cell>
        </row>
        <row r="573">
          <cell r="A573" t="str">
            <v>2003</v>
          </cell>
          <cell r="B573" t="str">
            <v>ES51</v>
          </cell>
          <cell r="C573" t="str">
            <v>A00</v>
          </cell>
          <cell r="D573" t="str">
            <v>PC_EMP</v>
          </cell>
          <cell r="E573" t="str">
            <v>T</v>
          </cell>
          <cell r="F573" t="str">
            <v>TOTAL</v>
          </cell>
          <cell r="G573" t="str">
            <v>RSE</v>
          </cell>
          <cell r="I573" t="str">
            <v>MS</v>
          </cell>
          <cell r="K573" t="str">
            <v>V</v>
          </cell>
          <cell r="L573">
            <v>38628.496759259258</v>
          </cell>
          <cell r="M573" t="str">
            <v>gchateaug</v>
          </cell>
          <cell r="N573">
            <v>38680.624421296299</v>
          </cell>
          <cell r="O573" t="str">
            <v>gchateaug</v>
          </cell>
          <cell r="Q573">
            <v>0.99</v>
          </cell>
        </row>
        <row r="574">
          <cell r="A574" t="str">
            <v>2003</v>
          </cell>
          <cell r="B574" t="str">
            <v>ES51</v>
          </cell>
          <cell r="C574" t="str">
            <v>A00</v>
          </cell>
          <cell r="D574" t="str">
            <v>PC_EMP</v>
          </cell>
          <cell r="E574" t="str">
            <v>T</v>
          </cell>
          <cell r="F574" t="str">
            <v>TOTAL</v>
          </cell>
          <cell r="G574" t="str">
            <v>TOTAL</v>
          </cell>
          <cell r="I574" t="str">
            <v>MS</v>
          </cell>
          <cell r="K574" t="str">
            <v>V</v>
          </cell>
          <cell r="L574">
            <v>38628.496759259258</v>
          </cell>
          <cell r="M574" t="str">
            <v>gchateaug</v>
          </cell>
          <cell r="N574">
            <v>38680.624421296299</v>
          </cell>
          <cell r="O574" t="str">
            <v>gchateaug</v>
          </cell>
          <cell r="Q574">
            <v>1.74</v>
          </cell>
        </row>
        <row r="575">
          <cell r="A575" t="str">
            <v>2003</v>
          </cell>
          <cell r="B575" t="str">
            <v>ES43</v>
          </cell>
          <cell r="C575" t="str">
            <v>A00</v>
          </cell>
          <cell r="D575" t="str">
            <v>PC_EMP</v>
          </cell>
          <cell r="E575" t="str">
            <v>T</v>
          </cell>
          <cell r="F575" t="str">
            <v>BES</v>
          </cell>
          <cell r="G575" t="str">
            <v>RSE</v>
          </cell>
          <cell r="I575" t="str">
            <v>MS</v>
          </cell>
          <cell r="K575" t="str">
            <v>V</v>
          </cell>
          <cell r="L575">
            <v>38628.496759259258</v>
          </cell>
          <cell r="M575" t="str">
            <v>gchateaug</v>
          </cell>
          <cell r="N575">
            <v>38680.624421296299</v>
          </cell>
          <cell r="O575" t="str">
            <v>gchateaug</v>
          </cell>
          <cell r="Q575">
            <v>0.03</v>
          </cell>
        </row>
        <row r="576">
          <cell r="A576" t="str">
            <v>2003</v>
          </cell>
          <cell r="B576" t="str">
            <v>ES43</v>
          </cell>
          <cell r="C576" t="str">
            <v>A00</v>
          </cell>
          <cell r="D576" t="str">
            <v>PC_EMP</v>
          </cell>
          <cell r="E576" t="str">
            <v>T</v>
          </cell>
          <cell r="F576" t="str">
            <v>BES</v>
          </cell>
          <cell r="G576" t="str">
            <v>TOTAL</v>
          </cell>
          <cell r="I576" t="str">
            <v>MS</v>
          </cell>
          <cell r="K576" t="str">
            <v>V</v>
          </cell>
          <cell r="L576">
            <v>38628.496759259258</v>
          </cell>
          <cell r="M576" t="str">
            <v>gchateaug</v>
          </cell>
          <cell r="N576">
            <v>38680.624421296299</v>
          </cell>
          <cell r="O576" t="str">
            <v>gchateaug</v>
          </cell>
          <cell r="Q576">
            <v>0.1</v>
          </cell>
        </row>
        <row r="577">
          <cell r="A577" t="str">
            <v>2003</v>
          </cell>
          <cell r="B577" t="str">
            <v>ES43</v>
          </cell>
          <cell r="C577" t="str">
            <v>A00</v>
          </cell>
          <cell r="D577" t="str">
            <v>PC_EMP</v>
          </cell>
          <cell r="E577" t="str">
            <v>T</v>
          </cell>
          <cell r="F577" t="str">
            <v>TOTAL</v>
          </cell>
          <cell r="G577" t="str">
            <v>RSE</v>
          </cell>
          <cell r="I577" t="str">
            <v>MS</v>
          </cell>
          <cell r="K577" t="str">
            <v>V</v>
          </cell>
          <cell r="L577">
            <v>38628.496759259258</v>
          </cell>
          <cell r="M577" t="str">
            <v>gchateaug</v>
          </cell>
          <cell r="N577">
            <v>38680.624421296299</v>
          </cell>
          <cell r="O577" t="str">
            <v>gchateaug</v>
          </cell>
          <cell r="Q577">
            <v>0.59</v>
          </cell>
        </row>
        <row r="578">
          <cell r="A578" t="str">
            <v>2003</v>
          </cell>
          <cell r="B578" t="str">
            <v>ES43</v>
          </cell>
          <cell r="C578" t="str">
            <v>A00</v>
          </cell>
          <cell r="D578" t="str">
            <v>PC_EMP</v>
          </cell>
          <cell r="E578" t="str">
            <v>T</v>
          </cell>
          <cell r="F578" t="str">
            <v>TOTAL</v>
          </cell>
          <cell r="G578" t="str">
            <v>TOTAL</v>
          </cell>
          <cell r="I578" t="str">
            <v>MS</v>
          </cell>
          <cell r="K578" t="str">
            <v>V</v>
          </cell>
          <cell r="L578">
            <v>38628.496759259258</v>
          </cell>
          <cell r="M578" t="str">
            <v>gchateaug</v>
          </cell>
          <cell r="N578">
            <v>38680.624421296299</v>
          </cell>
          <cell r="O578" t="str">
            <v>gchateaug</v>
          </cell>
          <cell r="Q578">
            <v>0.74</v>
          </cell>
        </row>
        <row r="579">
          <cell r="A579" t="str">
            <v>2003</v>
          </cell>
          <cell r="B579" t="str">
            <v>ES30</v>
          </cell>
          <cell r="C579" t="str">
            <v>A00</v>
          </cell>
          <cell r="D579" t="str">
            <v>PC_EMP</v>
          </cell>
          <cell r="E579" t="str">
            <v>T</v>
          </cell>
          <cell r="F579" t="str">
            <v>BES</v>
          </cell>
          <cell r="G579" t="str">
            <v>RSE</v>
          </cell>
          <cell r="I579" t="str">
            <v>MS</v>
          </cell>
          <cell r="K579" t="str">
            <v>V</v>
          </cell>
          <cell r="L579">
            <v>38628.496759259258</v>
          </cell>
          <cell r="M579" t="str">
            <v>gchateaug</v>
          </cell>
          <cell r="N579">
            <v>38680.624421296299</v>
          </cell>
          <cell r="O579" t="str">
            <v>gchateaug</v>
          </cell>
          <cell r="Q579">
            <v>0.39</v>
          </cell>
        </row>
        <row r="580">
          <cell r="A580" t="str">
            <v>2003</v>
          </cell>
          <cell r="B580" t="str">
            <v>ES30</v>
          </cell>
          <cell r="C580" t="str">
            <v>A00</v>
          </cell>
          <cell r="D580" t="str">
            <v>PC_EMP</v>
          </cell>
          <cell r="E580" t="str">
            <v>T</v>
          </cell>
          <cell r="F580" t="str">
            <v>BES</v>
          </cell>
          <cell r="G580" t="str">
            <v>TOTAL</v>
          </cell>
          <cell r="I580" t="str">
            <v>MS</v>
          </cell>
          <cell r="K580" t="str">
            <v>V</v>
          </cell>
          <cell r="L580">
            <v>38628.496759259258</v>
          </cell>
          <cell r="M580" t="str">
            <v>gchateaug</v>
          </cell>
          <cell r="N580">
            <v>38680.624421296299</v>
          </cell>
          <cell r="O580" t="str">
            <v>gchateaug</v>
          </cell>
          <cell r="Q580">
            <v>0.83</v>
          </cell>
        </row>
        <row r="581">
          <cell r="A581" t="str">
            <v>2003</v>
          </cell>
          <cell r="B581" t="str">
            <v>ES30</v>
          </cell>
          <cell r="C581" t="str">
            <v>A00</v>
          </cell>
          <cell r="D581" t="str">
            <v>PC_EMP</v>
          </cell>
          <cell r="E581" t="str">
            <v>T</v>
          </cell>
          <cell r="F581" t="str">
            <v>TOTAL</v>
          </cell>
          <cell r="G581" t="str">
            <v>RSE</v>
          </cell>
          <cell r="I581" t="str">
            <v>MS</v>
          </cell>
          <cell r="K581" t="str">
            <v>V</v>
          </cell>
          <cell r="L581">
            <v>38628.496759259258</v>
          </cell>
          <cell r="M581" t="str">
            <v>gchateaug</v>
          </cell>
          <cell r="N581">
            <v>38680.624421296299</v>
          </cell>
          <cell r="O581" t="str">
            <v>gchateaug</v>
          </cell>
          <cell r="Q581">
            <v>1.61</v>
          </cell>
        </row>
        <row r="582">
          <cell r="A582" t="str">
            <v>2003</v>
          </cell>
          <cell r="B582" t="str">
            <v>ES30</v>
          </cell>
          <cell r="C582" t="str">
            <v>A00</v>
          </cell>
          <cell r="D582" t="str">
            <v>PC_EMP</v>
          </cell>
          <cell r="E582" t="str">
            <v>T</v>
          </cell>
          <cell r="F582" t="str">
            <v>TOTAL</v>
          </cell>
          <cell r="G582" t="str">
            <v>TOTAL</v>
          </cell>
          <cell r="I582" t="str">
            <v>MS</v>
          </cell>
          <cell r="K582" t="str">
            <v>V</v>
          </cell>
          <cell r="L582">
            <v>38628.496759259258</v>
          </cell>
          <cell r="M582" t="str">
            <v>gchateaug</v>
          </cell>
          <cell r="N582">
            <v>38680.624421296299</v>
          </cell>
          <cell r="O582" t="str">
            <v>gchateaug</v>
          </cell>
          <cell r="Q582">
            <v>2.64</v>
          </cell>
        </row>
        <row r="583">
          <cell r="A583" t="str">
            <v>2003</v>
          </cell>
          <cell r="B583" t="str">
            <v>ES13</v>
          </cell>
          <cell r="C583" t="str">
            <v>A00</v>
          </cell>
          <cell r="D583" t="str">
            <v>PC_EMP</v>
          </cell>
          <cell r="E583" t="str">
            <v>T</v>
          </cell>
          <cell r="F583" t="str">
            <v>BES</v>
          </cell>
          <cell r="G583" t="str">
            <v>RSE</v>
          </cell>
          <cell r="I583" t="str">
            <v>MS</v>
          </cell>
          <cell r="K583" t="str">
            <v>V</v>
          </cell>
          <cell r="L583">
            <v>38628.496759259258</v>
          </cell>
          <cell r="M583" t="str">
            <v>gchateaug</v>
          </cell>
          <cell r="N583">
            <v>38680.624421296299</v>
          </cell>
          <cell r="O583" t="str">
            <v>gchateaug</v>
          </cell>
          <cell r="Q583">
            <v>0.08</v>
          </cell>
        </row>
        <row r="584">
          <cell r="A584" t="str">
            <v>2003</v>
          </cell>
          <cell r="B584" t="str">
            <v>ES13</v>
          </cell>
          <cell r="C584" t="str">
            <v>A00</v>
          </cell>
          <cell r="D584" t="str">
            <v>PC_EMP</v>
          </cell>
          <cell r="E584" t="str">
            <v>T</v>
          </cell>
          <cell r="F584" t="str">
            <v>BES</v>
          </cell>
          <cell r="G584" t="str">
            <v>TOTAL</v>
          </cell>
          <cell r="I584" t="str">
            <v>MS</v>
          </cell>
          <cell r="K584" t="str">
            <v>V</v>
          </cell>
          <cell r="L584">
            <v>38628.496759259258</v>
          </cell>
          <cell r="M584" t="str">
            <v>gchateaug</v>
          </cell>
          <cell r="N584">
            <v>38680.624421296299</v>
          </cell>
          <cell r="O584" t="str">
            <v>gchateaug</v>
          </cell>
          <cell r="Q584">
            <v>0.19</v>
          </cell>
        </row>
        <row r="585">
          <cell r="A585" t="str">
            <v>2002</v>
          </cell>
          <cell r="B585" t="str">
            <v>ES43</v>
          </cell>
          <cell r="C585" t="str">
            <v>A00</v>
          </cell>
          <cell r="D585" t="str">
            <v>PC_EMP</v>
          </cell>
          <cell r="E585" t="str">
            <v>T</v>
          </cell>
          <cell r="F585" t="str">
            <v>BES</v>
          </cell>
          <cell r="G585" t="str">
            <v>RSE</v>
          </cell>
          <cell r="H585" t="str">
            <v>:</v>
          </cell>
          <cell r="I585" t="str">
            <v>MS</v>
          </cell>
          <cell r="K585" t="str">
            <v>V</v>
          </cell>
          <cell r="L585">
            <v>38628.496759259258</v>
          </cell>
          <cell r="M585" t="str">
            <v>gchateaug</v>
          </cell>
          <cell r="N585">
            <v>38680.624421296299</v>
          </cell>
          <cell r="O585" t="str">
            <v>gchateaug</v>
          </cell>
        </row>
        <row r="586">
          <cell r="A586" t="str">
            <v>2002</v>
          </cell>
          <cell r="B586" t="str">
            <v>ES43</v>
          </cell>
          <cell r="C586" t="str">
            <v>A00</v>
          </cell>
          <cell r="D586" t="str">
            <v>PC_EMP</v>
          </cell>
          <cell r="E586" t="str">
            <v>T</v>
          </cell>
          <cell r="F586" t="str">
            <v>BES</v>
          </cell>
          <cell r="G586" t="str">
            <v>TOTAL</v>
          </cell>
          <cell r="I586" t="str">
            <v>MS</v>
          </cell>
          <cell r="K586" t="str">
            <v>V</v>
          </cell>
          <cell r="L586">
            <v>38628.496759259258</v>
          </cell>
          <cell r="M586" t="str">
            <v>gchateaug</v>
          </cell>
          <cell r="N586">
            <v>38680.624421296299</v>
          </cell>
          <cell r="O586" t="str">
            <v>gchateaug</v>
          </cell>
          <cell r="Q586">
            <v>7.0000000000000007E-2</v>
          </cell>
        </row>
        <row r="587">
          <cell r="A587" t="str">
            <v>2002</v>
          </cell>
          <cell r="B587" t="str">
            <v>ES43</v>
          </cell>
          <cell r="C587" t="str">
            <v>A00</v>
          </cell>
          <cell r="D587" t="str">
            <v>PC_EMP</v>
          </cell>
          <cell r="E587" t="str">
            <v>T</v>
          </cell>
          <cell r="F587" t="str">
            <v>TOTAL</v>
          </cell>
          <cell r="G587" t="str">
            <v>RSE</v>
          </cell>
          <cell r="H587" t="str">
            <v>:</v>
          </cell>
          <cell r="I587" t="str">
            <v>MS</v>
          </cell>
          <cell r="K587" t="str">
            <v>V</v>
          </cell>
          <cell r="L587">
            <v>38628.496759259258</v>
          </cell>
          <cell r="M587" t="str">
            <v>gchateaug</v>
          </cell>
          <cell r="N587">
            <v>38680.624421296299</v>
          </cell>
          <cell r="O587" t="str">
            <v>gchateaug</v>
          </cell>
        </row>
        <row r="588">
          <cell r="A588" t="str">
            <v>2002</v>
          </cell>
          <cell r="B588" t="str">
            <v>ES43</v>
          </cell>
          <cell r="C588" t="str">
            <v>A00</v>
          </cell>
          <cell r="D588" t="str">
            <v>PC_EMP</v>
          </cell>
          <cell r="E588" t="str">
            <v>T</v>
          </cell>
          <cell r="F588" t="str">
            <v>TOTAL</v>
          </cell>
          <cell r="G588" t="str">
            <v>TOTAL</v>
          </cell>
          <cell r="I588" t="str">
            <v>MS</v>
          </cell>
          <cell r="K588" t="str">
            <v>V</v>
          </cell>
          <cell r="L588">
            <v>38628.496759259258</v>
          </cell>
          <cell r="M588" t="str">
            <v>gchateaug</v>
          </cell>
          <cell r="N588">
            <v>38680.624421296299</v>
          </cell>
          <cell r="O588" t="str">
            <v>gchateaug</v>
          </cell>
          <cell r="Q588">
            <v>0.64</v>
          </cell>
        </row>
        <row r="589">
          <cell r="A589" t="str">
            <v>2002</v>
          </cell>
          <cell r="B589" t="str">
            <v>ES42</v>
          </cell>
          <cell r="C589" t="str">
            <v>A00</v>
          </cell>
          <cell r="D589" t="str">
            <v>PC_EMP</v>
          </cell>
          <cell r="E589" t="str">
            <v>T</v>
          </cell>
          <cell r="F589" t="str">
            <v>BES</v>
          </cell>
          <cell r="G589" t="str">
            <v>RSE</v>
          </cell>
          <cell r="H589" t="str">
            <v>:</v>
          </cell>
          <cell r="I589" t="str">
            <v>MS</v>
          </cell>
          <cell r="K589" t="str">
            <v>V</v>
          </cell>
          <cell r="L589">
            <v>38628.496759259258</v>
          </cell>
          <cell r="M589" t="str">
            <v>gchateaug</v>
          </cell>
          <cell r="N589">
            <v>38680.624421296299</v>
          </cell>
          <cell r="O589" t="str">
            <v>gchateaug</v>
          </cell>
        </row>
        <row r="590">
          <cell r="A590" t="str">
            <v>2001</v>
          </cell>
          <cell r="B590" t="str">
            <v>ES5</v>
          </cell>
          <cell r="C590" t="str">
            <v>A00</v>
          </cell>
          <cell r="D590" t="str">
            <v>PC_EMP</v>
          </cell>
          <cell r="E590" t="str">
            <v>T</v>
          </cell>
          <cell r="F590" t="str">
            <v>TOTAL</v>
          </cell>
          <cell r="G590" t="str">
            <v>RSE</v>
          </cell>
          <cell r="I590" t="str">
            <v>NC</v>
          </cell>
          <cell r="J590" t="str">
            <v>; former flag equal "s"</v>
          </cell>
          <cell r="K590" t="str">
            <v>V</v>
          </cell>
          <cell r="L590">
            <v>38628.496759259258</v>
          </cell>
          <cell r="M590" t="str">
            <v>gchateaug</v>
          </cell>
          <cell r="N590">
            <v>38680.624421296299</v>
          </cell>
          <cell r="O590" t="str">
            <v>gchateaug</v>
          </cell>
          <cell r="Q590">
            <v>0.7</v>
          </cell>
        </row>
        <row r="591">
          <cell r="A591" t="str">
            <v>2001</v>
          </cell>
          <cell r="B591" t="str">
            <v>ES5</v>
          </cell>
          <cell r="C591" t="str">
            <v>A00</v>
          </cell>
          <cell r="D591" t="str">
            <v>PC_EMP</v>
          </cell>
          <cell r="E591" t="str">
            <v>T</v>
          </cell>
          <cell r="F591" t="str">
            <v>TOTAL</v>
          </cell>
          <cell r="G591" t="str">
            <v>TOTAL</v>
          </cell>
          <cell r="I591" t="str">
            <v>NC</v>
          </cell>
          <cell r="J591" t="str">
            <v>; former flag equal "s"</v>
          </cell>
          <cell r="K591" t="str">
            <v>V</v>
          </cell>
          <cell r="L591">
            <v>38628.496759259258</v>
          </cell>
          <cell r="M591" t="str">
            <v>gchateaug</v>
          </cell>
          <cell r="N591">
            <v>38680.624421296299</v>
          </cell>
          <cell r="O591" t="str">
            <v>gchateaug</v>
          </cell>
          <cell r="Q591">
            <v>1.1200000000000001</v>
          </cell>
        </row>
        <row r="592">
          <cell r="A592" t="str">
            <v>2001</v>
          </cell>
          <cell r="B592" t="str">
            <v>ES42</v>
          </cell>
          <cell r="C592" t="str">
            <v>A00</v>
          </cell>
          <cell r="D592" t="str">
            <v>PC_EMP</v>
          </cell>
          <cell r="E592" t="str">
            <v>T</v>
          </cell>
          <cell r="F592" t="str">
            <v>BES</v>
          </cell>
          <cell r="G592" t="str">
            <v>RSE</v>
          </cell>
          <cell r="I592" t="str">
            <v>NC</v>
          </cell>
          <cell r="J592" t="str">
            <v>; former flag equal "s"</v>
          </cell>
          <cell r="K592" t="str">
            <v>V</v>
          </cell>
          <cell r="L592">
            <v>38628.496759259258</v>
          </cell>
          <cell r="M592" t="str">
            <v>gchateaug</v>
          </cell>
          <cell r="N592">
            <v>38680.624421296299</v>
          </cell>
          <cell r="O592" t="str">
            <v>gchateaug</v>
          </cell>
          <cell r="Q592">
            <v>0.04</v>
          </cell>
        </row>
        <row r="593">
          <cell r="A593" t="str">
            <v>2001</v>
          </cell>
          <cell r="B593" t="str">
            <v>ES42</v>
          </cell>
          <cell r="C593" t="str">
            <v>A00</v>
          </cell>
          <cell r="D593" t="str">
            <v>PC_EMP</v>
          </cell>
          <cell r="E593" t="str">
            <v>T</v>
          </cell>
          <cell r="F593" t="str">
            <v>BES</v>
          </cell>
          <cell r="G593" t="str">
            <v>TOTAL</v>
          </cell>
          <cell r="I593" t="str">
            <v>NC</v>
          </cell>
          <cell r="J593" t="str">
            <v>; former flag equal "s"</v>
          </cell>
          <cell r="K593" t="str">
            <v>V</v>
          </cell>
          <cell r="L593">
            <v>38628.496759259258</v>
          </cell>
          <cell r="M593" t="str">
            <v>gchateaug</v>
          </cell>
          <cell r="N593">
            <v>38680.624421296299</v>
          </cell>
          <cell r="O593" t="str">
            <v>gchateaug</v>
          </cell>
          <cell r="Q593">
            <v>0.09</v>
          </cell>
        </row>
        <row r="594">
          <cell r="A594" t="str">
            <v>2001</v>
          </cell>
          <cell r="B594" t="str">
            <v>ES42</v>
          </cell>
          <cell r="C594" t="str">
            <v>A00</v>
          </cell>
          <cell r="D594" t="str">
            <v>PC_EMP</v>
          </cell>
          <cell r="E594" t="str">
            <v>T</v>
          </cell>
          <cell r="F594" t="str">
            <v>TOTAL</v>
          </cell>
          <cell r="G594" t="str">
            <v>RSE</v>
          </cell>
          <cell r="I594" t="str">
            <v>NC</v>
          </cell>
          <cell r="J594" t="str">
            <v>; former flag equal "s"</v>
          </cell>
          <cell r="K594" t="str">
            <v>V</v>
          </cell>
          <cell r="L594">
            <v>38628.496759259258</v>
          </cell>
          <cell r="M594" t="str">
            <v>gchateaug</v>
          </cell>
          <cell r="N594">
            <v>38680.624421296299</v>
          </cell>
          <cell r="O594" t="str">
            <v>gchateaug</v>
          </cell>
          <cell r="Q594">
            <v>0.35</v>
          </cell>
        </row>
        <row r="595">
          <cell r="A595" t="str">
            <v>2001</v>
          </cell>
          <cell r="B595" t="str">
            <v>ES42</v>
          </cell>
          <cell r="C595" t="str">
            <v>A00</v>
          </cell>
          <cell r="D595" t="str">
            <v>PC_EMP</v>
          </cell>
          <cell r="E595" t="str">
            <v>T</v>
          </cell>
          <cell r="F595" t="str">
            <v>TOTAL</v>
          </cell>
          <cell r="G595" t="str">
            <v>TOTAL</v>
          </cell>
          <cell r="I595" t="str">
            <v>NC</v>
          </cell>
          <cell r="J595" t="str">
            <v>; former flag equal "s"</v>
          </cell>
          <cell r="K595" t="str">
            <v>V</v>
          </cell>
          <cell r="L595">
            <v>38628.496759259258</v>
          </cell>
          <cell r="M595" t="str">
            <v>gchateaug</v>
          </cell>
          <cell r="N595">
            <v>38680.624421296299</v>
          </cell>
          <cell r="O595" t="str">
            <v>gchateaug</v>
          </cell>
          <cell r="Q595">
            <v>0.63</v>
          </cell>
        </row>
        <row r="596">
          <cell r="A596" t="str">
            <v>2001</v>
          </cell>
          <cell r="B596" t="str">
            <v>ES3</v>
          </cell>
          <cell r="C596" t="str">
            <v>A00</v>
          </cell>
          <cell r="D596" t="str">
            <v>PC_EMP</v>
          </cell>
          <cell r="E596" t="str">
            <v>T</v>
          </cell>
          <cell r="F596" t="str">
            <v>BES</v>
          </cell>
          <cell r="G596" t="str">
            <v>RSE</v>
          </cell>
          <cell r="I596" t="str">
            <v>NC</v>
          </cell>
          <cell r="J596" t="str">
            <v>; former flag equal "s"</v>
          </cell>
          <cell r="K596" t="str">
            <v>V</v>
          </cell>
          <cell r="L596">
            <v>38628.496759259258</v>
          </cell>
          <cell r="M596" t="str">
            <v>gchateaug</v>
          </cell>
          <cell r="N596">
            <v>38680.624421296299</v>
          </cell>
          <cell r="O596" t="str">
            <v>gchateaug</v>
          </cell>
          <cell r="Q596">
            <v>0.3</v>
          </cell>
        </row>
        <row r="597">
          <cell r="A597" t="str">
            <v>2001</v>
          </cell>
          <cell r="B597" t="str">
            <v>ES3</v>
          </cell>
          <cell r="C597" t="str">
            <v>A00</v>
          </cell>
          <cell r="D597" t="str">
            <v>PC_EMP</v>
          </cell>
          <cell r="E597" t="str">
            <v>T</v>
          </cell>
          <cell r="F597" t="str">
            <v>BES</v>
          </cell>
          <cell r="G597" t="str">
            <v>TOTAL</v>
          </cell>
          <cell r="I597" t="str">
            <v>NC</v>
          </cell>
          <cell r="J597" t="str">
            <v>; former flag equal "s"</v>
          </cell>
          <cell r="K597" t="str">
            <v>V</v>
          </cell>
          <cell r="L597">
            <v>38628.496759259258</v>
          </cell>
          <cell r="M597" t="str">
            <v>gchateaug</v>
          </cell>
          <cell r="N597">
            <v>38680.624421296299</v>
          </cell>
          <cell r="O597" t="str">
            <v>gchateaug</v>
          </cell>
          <cell r="Q597">
            <v>0.64</v>
          </cell>
        </row>
        <row r="598">
          <cell r="A598" t="str">
            <v>2001</v>
          </cell>
          <cell r="B598" t="str">
            <v>ES3</v>
          </cell>
          <cell r="C598" t="str">
            <v>A00</v>
          </cell>
          <cell r="D598" t="str">
            <v>PC_EMP</v>
          </cell>
          <cell r="E598" t="str">
            <v>T</v>
          </cell>
          <cell r="F598" t="str">
            <v>TOTAL</v>
          </cell>
          <cell r="G598" t="str">
            <v>RSE</v>
          </cell>
          <cell r="I598" t="str">
            <v>NC</v>
          </cell>
          <cell r="K598" t="str">
            <v>V</v>
          </cell>
          <cell r="L598">
            <v>38628.496759259258</v>
          </cell>
          <cell r="M598" t="str">
            <v>gchateaug</v>
          </cell>
          <cell r="N598">
            <v>38680.624432870369</v>
          </cell>
          <cell r="O598" t="str">
            <v>gchateaug</v>
          </cell>
          <cell r="Q598">
            <v>1.63</v>
          </cell>
        </row>
        <row r="599">
          <cell r="A599" t="str">
            <v>2001</v>
          </cell>
          <cell r="B599" t="str">
            <v>ES3</v>
          </cell>
          <cell r="C599" t="str">
            <v>A00</v>
          </cell>
          <cell r="D599" t="str">
            <v>PC_EMP</v>
          </cell>
          <cell r="E599" t="str">
            <v>T</v>
          </cell>
          <cell r="F599" t="str">
            <v>TOTAL</v>
          </cell>
          <cell r="G599" t="str">
            <v>TOTAL</v>
          </cell>
          <cell r="I599" t="str">
            <v>NC</v>
          </cell>
          <cell r="K599" t="str">
            <v>V</v>
          </cell>
          <cell r="L599">
            <v>38628.496759259258</v>
          </cell>
          <cell r="M599" t="str">
            <v>gchateaug</v>
          </cell>
          <cell r="N599">
            <v>38680.624432870369</v>
          </cell>
          <cell r="O599" t="str">
            <v>gchateaug</v>
          </cell>
          <cell r="Q599">
            <v>2.6</v>
          </cell>
        </row>
        <row r="600">
          <cell r="A600" t="str">
            <v>2001</v>
          </cell>
          <cell r="B600" t="str">
            <v>ES24</v>
          </cell>
          <cell r="C600" t="str">
            <v>A00</v>
          </cell>
          <cell r="D600" t="str">
            <v>PC_EMP</v>
          </cell>
          <cell r="E600" t="str">
            <v>T</v>
          </cell>
          <cell r="F600" t="str">
            <v>BES</v>
          </cell>
          <cell r="G600" t="str">
            <v>RSE</v>
          </cell>
          <cell r="I600" t="str">
            <v>NC</v>
          </cell>
          <cell r="J600" t="str">
            <v>; former flag equal "s"</v>
          </cell>
          <cell r="K600" t="str">
            <v>V</v>
          </cell>
          <cell r="L600">
            <v>38628.496759259258</v>
          </cell>
          <cell r="M600" t="str">
            <v>gchateaug</v>
          </cell>
          <cell r="N600">
            <v>38680.624432870369</v>
          </cell>
          <cell r="O600" t="str">
            <v>gchateaug</v>
          </cell>
          <cell r="Q600">
            <v>0.11</v>
          </cell>
        </row>
        <row r="601">
          <cell r="A601" t="str">
            <v>2001</v>
          </cell>
          <cell r="B601" t="str">
            <v>ES24</v>
          </cell>
          <cell r="C601" t="str">
            <v>A00</v>
          </cell>
          <cell r="D601" t="str">
            <v>PC_EMP</v>
          </cell>
          <cell r="E601" t="str">
            <v>T</v>
          </cell>
          <cell r="F601" t="str">
            <v>BES</v>
          </cell>
          <cell r="G601" t="str">
            <v>TOTAL</v>
          </cell>
          <cell r="I601" t="str">
            <v>NC</v>
          </cell>
          <cell r="J601" t="str">
            <v>; former flag equal "s"</v>
          </cell>
          <cell r="K601" t="str">
            <v>V</v>
          </cell>
          <cell r="L601">
            <v>38628.496759259258</v>
          </cell>
          <cell r="M601" t="str">
            <v>gchateaug</v>
          </cell>
          <cell r="N601">
            <v>38680.624432870369</v>
          </cell>
          <cell r="O601" t="str">
            <v>gchateaug</v>
          </cell>
          <cell r="Q601">
            <v>0.34</v>
          </cell>
        </row>
        <row r="602">
          <cell r="A602" t="str">
            <v>2001</v>
          </cell>
          <cell r="B602" t="str">
            <v>ES24</v>
          </cell>
          <cell r="C602" t="str">
            <v>A00</v>
          </cell>
          <cell r="D602" t="str">
            <v>PC_EMP</v>
          </cell>
          <cell r="E602" t="str">
            <v>T</v>
          </cell>
          <cell r="F602" t="str">
            <v>TOTAL</v>
          </cell>
          <cell r="G602" t="str">
            <v>RSE</v>
          </cell>
          <cell r="I602" t="str">
            <v>NC</v>
          </cell>
          <cell r="K602" t="str">
            <v>V</v>
          </cell>
          <cell r="L602">
            <v>38628.496759259258</v>
          </cell>
          <cell r="M602" t="str">
            <v>gchateaug</v>
          </cell>
          <cell r="N602">
            <v>38680.624432870369</v>
          </cell>
          <cell r="O602" t="str">
            <v>gchateaug</v>
          </cell>
          <cell r="Q602">
            <v>0.85</v>
          </cell>
        </row>
        <row r="603">
          <cell r="A603" t="str">
            <v>2001</v>
          </cell>
          <cell r="B603" t="str">
            <v>ES24</v>
          </cell>
          <cell r="C603" t="str">
            <v>A00</v>
          </cell>
          <cell r="D603" t="str">
            <v>PC_EMP</v>
          </cell>
          <cell r="E603" t="str">
            <v>T</v>
          </cell>
          <cell r="F603" t="str">
            <v>TOTAL</v>
          </cell>
          <cell r="G603" t="str">
            <v>TOTAL</v>
          </cell>
          <cell r="I603" t="str">
            <v>NC</v>
          </cell>
          <cell r="J603" t="str">
            <v>; former flag equal "s"</v>
          </cell>
          <cell r="K603" t="str">
            <v>V</v>
          </cell>
          <cell r="L603">
            <v>38628.496759259258</v>
          </cell>
          <cell r="M603" t="str">
            <v>gchateaug</v>
          </cell>
          <cell r="N603">
            <v>38680.624432870369</v>
          </cell>
          <cell r="O603" t="str">
            <v>gchateaug</v>
          </cell>
          <cell r="Q603">
            <v>1.2</v>
          </cell>
        </row>
        <row r="604">
          <cell r="A604" t="str">
            <v>2001</v>
          </cell>
          <cell r="B604" t="str">
            <v>ES12</v>
          </cell>
          <cell r="C604" t="str">
            <v>A00</v>
          </cell>
          <cell r="D604" t="str">
            <v>PC_EMP</v>
          </cell>
          <cell r="E604" t="str">
            <v>T</v>
          </cell>
          <cell r="F604" t="str">
            <v>BES</v>
          </cell>
          <cell r="G604" t="str">
            <v>RSE</v>
          </cell>
          <cell r="I604" t="str">
            <v>NC</v>
          </cell>
          <cell r="J604" t="str">
            <v>; former flag equal "s"</v>
          </cell>
          <cell r="K604" t="str">
            <v>V</v>
          </cell>
          <cell r="L604">
            <v>38628.496759259258</v>
          </cell>
          <cell r="M604" t="str">
            <v>gchateaug</v>
          </cell>
          <cell r="N604">
            <v>38680.624432870369</v>
          </cell>
          <cell r="O604" t="str">
            <v>gchateaug</v>
          </cell>
          <cell r="Q604">
            <v>0.05</v>
          </cell>
        </row>
        <row r="605">
          <cell r="A605" t="str">
            <v>2001</v>
          </cell>
          <cell r="B605" t="str">
            <v>ES12</v>
          </cell>
          <cell r="C605" t="str">
            <v>A00</v>
          </cell>
          <cell r="D605" t="str">
            <v>PC_EMP</v>
          </cell>
          <cell r="E605" t="str">
            <v>T</v>
          </cell>
          <cell r="F605" t="str">
            <v>BES</v>
          </cell>
          <cell r="G605" t="str">
            <v>TOTAL</v>
          </cell>
          <cell r="I605" t="str">
            <v>NC</v>
          </cell>
          <cell r="J605" t="str">
            <v>; former flag equal "s"</v>
          </cell>
          <cell r="K605" t="str">
            <v>V</v>
          </cell>
          <cell r="L605">
            <v>38628.496759259258</v>
          </cell>
          <cell r="M605" t="str">
            <v>gchateaug</v>
          </cell>
          <cell r="N605">
            <v>38680.624432870369</v>
          </cell>
          <cell r="O605" t="str">
            <v>gchateaug</v>
          </cell>
          <cell r="Q605">
            <v>0.14000000000000001</v>
          </cell>
        </row>
        <row r="606">
          <cell r="A606" t="str">
            <v>2000</v>
          </cell>
          <cell r="B606" t="str">
            <v>ES21</v>
          </cell>
          <cell r="C606" t="str">
            <v>A00</v>
          </cell>
          <cell r="D606" t="str">
            <v>PC_EMP</v>
          </cell>
          <cell r="E606" t="str">
            <v>T</v>
          </cell>
          <cell r="F606" t="str">
            <v>TOTAL</v>
          </cell>
          <cell r="G606" t="str">
            <v>RSE</v>
          </cell>
          <cell r="H606" t="str">
            <v>:</v>
          </cell>
          <cell r="I606" t="str">
            <v>NC</v>
          </cell>
          <cell r="K606" t="str">
            <v>V</v>
          </cell>
          <cell r="L606">
            <v>38628.496759259258</v>
          </cell>
          <cell r="M606" t="str">
            <v>gchateaug</v>
          </cell>
          <cell r="N606">
            <v>38680.624421296299</v>
          </cell>
          <cell r="O606" t="str">
            <v>gchateaug</v>
          </cell>
        </row>
        <row r="607">
          <cell r="A607" t="str">
            <v>2000</v>
          </cell>
          <cell r="B607" t="str">
            <v>ES21</v>
          </cell>
          <cell r="C607" t="str">
            <v>A00</v>
          </cell>
          <cell r="D607" t="str">
            <v>PC_EMP</v>
          </cell>
          <cell r="E607" t="str">
            <v>T</v>
          </cell>
          <cell r="F607" t="str">
            <v>TOTAL</v>
          </cell>
          <cell r="G607" t="str">
            <v>TOTAL</v>
          </cell>
          <cell r="H607" t="str">
            <v>:</v>
          </cell>
          <cell r="I607" t="str">
            <v>NC</v>
          </cell>
          <cell r="K607" t="str">
            <v>V</v>
          </cell>
          <cell r="L607">
            <v>38628.496759259258</v>
          </cell>
          <cell r="M607" t="str">
            <v>gchateaug</v>
          </cell>
          <cell r="N607">
            <v>38680.624421296299</v>
          </cell>
          <cell r="O607" t="str">
            <v>gchateaug</v>
          </cell>
        </row>
        <row r="608">
          <cell r="A608" t="str">
            <v>2000</v>
          </cell>
          <cell r="B608" t="str">
            <v>ES2</v>
          </cell>
          <cell r="C608" t="str">
            <v>A00</v>
          </cell>
          <cell r="D608" t="str">
            <v>PC_EMP</v>
          </cell>
          <cell r="E608" t="str">
            <v>T</v>
          </cell>
          <cell r="F608" t="str">
            <v>BES</v>
          </cell>
          <cell r="G608" t="str">
            <v>RSE</v>
          </cell>
          <cell r="H608" t="str">
            <v>:</v>
          </cell>
          <cell r="I608" t="str">
            <v>NC</v>
          </cell>
          <cell r="K608" t="str">
            <v>V</v>
          </cell>
          <cell r="L608">
            <v>38628.496759259258</v>
          </cell>
          <cell r="M608" t="str">
            <v>gchateaug</v>
          </cell>
          <cell r="N608">
            <v>38680.624421296299</v>
          </cell>
          <cell r="O608" t="str">
            <v>gchateaug</v>
          </cell>
        </row>
        <row r="609">
          <cell r="A609" t="str">
            <v>2000</v>
          </cell>
          <cell r="B609" t="str">
            <v>ES2</v>
          </cell>
          <cell r="C609" t="str">
            <v>A00</v>
          </cell>
          <cell r="D609" t="str">
            <v>PC_EMP</v>
          </cell>
          <cell r="E609" t="str">
            <v>T</v>
          </cell>
          <cell r="F609" t="str">
            <v>BES</v>
          </cell>
          <cell r="G609" t="str">
            <v>TOTAL</v>
          </cell>
          <cell r="H609" t="str">
            <v>:</v>
          </cell>
          <cell r="I609" t="str">
            <v>NC</v>
          </cell>
          <cell r="K609" t="str">
            <v>V</v>
          </cell>
          <cell r="L609">
            <v>38628.496759259258</v>
          </cell>
          <cell r="M609" t="str">
            <v>gchateaug</v>
          </cell>
          <cell r="N609">
            <v>38680.624421296299</v>
          </cell>
          <cell r="O609" t="str">
            <v>gchateaug</v>
          </cell>
        </row>
        <row r="610">
          <cell r="A610" t="str">
            <v>2003</v>
          </cell>
          <cell r="B610" t="str">
            <v>NL13</v>
          </cell>
          <cell r="C610" t="str">
            <v>A00</v>
          </cell>
          <cell r="D610" t="str">
            <v>PC_EMP</v>
          </cell>
          <cell r="E610" t="str">
            <v>T</v>
          </cell>
          <cell r="F610" t="str">
            <v>TOTAL</v>
          </cell>
          <cell r="G610" t="str">
            <v>TOTAL</v>
          </cell>
          <cell r="H610" t="str">
            <v>:</v>
          </cell>
          <cell r="I610" t="str">
            <v>MS</v>
          </cell>
          <cell r="K610" t="str">
            <v>V</v>
          </cell>
          <cell r="L610">
            <v>38628.496759259258</v>
          </cell>
          <cell r="M610" t="str">
            <v>gchateaug</v>
          </cell>
          <cell r="N610">
            <v>38680.624456018515</v>
          </cell>
          <cell r="O610" t="str">
            <v>gchateaug</v>
          </cell>
        </row>
        <row r="611">
          <cell r="A611" t="str">
            <v>2003</v>
          </cell>
          <cell r="B611" t="str">
            <v>NL1</v>
          </cell>
          <cell r="C611" t="str">
            <v>A00</v>
          </cell>
          <cell r="D611" t="str">
            <v>PC_EMP</v>
          </cell>
          <cell r="E611" t="str">
            <v>T</v>
          </cell>
          <cell r="F611" t="str">
            <v>BES</v>
          </cell>
          <cell r="G611" t="str">
            <v>RSE</v>
          </cell>
          <cell r="H611" t="str">
            <v>e</v>
          </cell>
          <cell r="I611" t="str">
            <v>MS</v>
          </cell>
          <cell r="K611" t="str">
            <v>V</v>
          </cell>
          <cell r="L611">
            <v>38628.496759259258</v>
          </cell>
          <cell r="M611" t="str">
            <v>gchateaug</v>
          </cell>
          <cell r="N611">
            <v>38680.624456018515</v>
          </cell>
          <cell r="O611" t="str">
            <v>gchateaug</v>
          </cell>
          <cell r="Q611">
            <v>0.18</v>
          </cell>
        </row>
        <row r="612">
          <cell r="A612" t="str">
            <v>2003</v>
          </cell>
          <cell r="B612" t="str">
            <v>NL1</v>
          </cell>
          <cell r="C612" t="str">
            <v>A00</v>
          </cell>
          <cell r="D612" t="str">
            <v>PC_EMP</v>
          </cell>
          <cell r="E612" t="str">
            <v>T</v>
          </cell>
          <cell r="F612" t="str">
            <v>BES</v>
          </cell>
          <cell r="G612" t="str">
            <v>TOTAL</v>
          </cell>
          <cell r="H612" t="str">
            <v>e</v>
          </cell>
          <cell r="I612" t="str">
            <v>MS</v>
          </cell>
          <cell r="K612" t="str">
            <v>V</v>
          </cell>
          <cell r="L612">
            <v>38628.496759259258</v>
          </cell>
          <cell r="M612" t="str">
            <v>gchateaug</v>
          </cell>
          <cell r="N612">
            <v>38680.624456018515</v>
          </cell>
          <cell r="O612" t="str">
            <v>gchateaug</v>
          </cell>
          <cell r="Q612">
            <v>0.42</v>
          </cell>
        </row>
        <row r="613">
          <cell r="A613" t="str">
            <v>2003</v>
          </cell>
          <cell r="B613" t="str">
            <v>NL1</v>
          </cell>
          <cell r="C613" t="str">
            <v>A00</v>
          </cell>
          <cell r="D613" t="str">
            <v>PC_EMP</v>
          </cell>
          <cell r="E613" t="str">
            <v>T</v>
          </cell>
          <cell r="F613" t="str">
            <v>TOTAL</v>
          </cell>
          <cell r="G613" t="str">
            <v>TOTAL</v>
          </cell>
          <cell r="H613" t="str">
            <v>:</v>
          </cell>
          <cell r="I613" t="str">
            <v>MS</v>
          </cell>
          <cell r="K613" t="str">
            <v>V</v>
          </cell>
          <cell r="L613">
            <v>38628.496770833335</v>
          </cell>
          <cell r="M613" t="str">
            <v>gchateaug</v>
          </cell>
          <cell r="N613">
            <v>38680.624456018515</v>
          </cell>
          <cell r="O613" t="str">
            <v>gchateaug</v>
          </cell>
        </row>
        <row r="614">
          <cell r="A614" t="str">
            <v>2003</v>
          </cell>
          <cell r="B614" t="str">
            <v>MT00</v>
          </cell>
          <cell r="C614" t="str">
            <v>A00</v>
          </cell>
          <cell r="D614" t="str">
            <v>PC_EMP</v>
          </cell>
          <cell r="E614" t="str">
            <v>T</v>
          </cell>
          <cell r="F614" t="str">
            <v>BES</v>
          </cell>
          <cell r="G614" t="str">
            <v>RSE</v>
          </cell>
          <cell r="H614" t="str">
            <v>:</v>
          </cell>
          <cell r="I614" t="str">
            <v>NC</v>
          </cell>
          <cell r="K614" t="str">
            <v>V</v>
          </cell>
          <cell r="L614">
            <v>38628.496770833335</v>
          </cell>
          <cell r="M614" t="str">
            <v>gchateaug</v>
          </cell>
          <cell r="N614">
            <v>38681.684606481482</v>
          </cell>
          <cell r="O614" t="str">
            <v>gchateaug</v>
          </cell>
        </row>
        <row r="615">
          <cell r="A615" t="str">
            <v>1998</v>
          </cell>
          <cell r="B615" t="str">
            <v>RU</v>
          </cell>
          <cell r="C615" t="str">
            <v>A00</v>
          </cell>
          <cell r="D615" t="str">
            <v>PC_EMP</v>
          </cell>
          <cell r="E615" t="str">
            <v>T</v>
          </cell>
          <cell r="F615" t="str">
            <v>TOTAL</v>
          </cell>
          <cell r="G615" t="str">
            <v>RSE</v>
          </cell>
          <cell r="I615" t="str">
            <v>OTH</v>
          </cell>
          <cell r="J615" t="str">
            <v>DATA OCDE</v>
          </cell>
          <cell r="K615" t="str">
            <v>V</v>
          </cell>
          <cell r="L615">
            <v>38628.522870370369</v>
          </cell>
          <cell r="M615" t="str">
            <v>gchateaug</v>
          </cell>
          <cell r="N615">
            <v>38681.684016203704</v>
          </cell>
          <cell r="O615" t="str">
            <v>gchateaug</v>
          </cell>
          <cell r="Q615">
            <v>0.66</v>
          </cell>
        </row>
        <row r="616">
          <cell r="A616" t="str">
            <v>1992</v>
          </cell>
          <cell r="B616" t="str">
            <v>RU</v>
          </cell>
          <cell r="C616" t="str">
            <v>A00</v>
          </cell>
          <cell r="D616" t="str">
            <v>PC_EMP</v>
          </cell>
          <cell r="E616" t="str">
            <v>T</v>
          </cell>
          <cell r="F616" t="str">
            <v>BES</v>
          </cell>
          <cell r="G616" t="str">
            <v>TOTAL</v>
          </cell>
          <cell r="H616" t="str">
            <v>i</v>
          </cell>
          <cell r="I616" t="str">
            <v>OTH</v>
          </cell>
          <cell r="J616" t="str">
            <v>DATA OCDE</v>
          </cell>
          <cell r="K616" t="str">
            <v>V</v>
          </cell>
          <cell r="L616">
            <v>38628.522905092592</v>
          </cell>
          <cell r="M616" t="str">
            <v>gchateaug</v>
          </cell>
          <cell r="N616">
            <v>38681.683993055558</v>
          </cell>
          <cell r="O616" t="str">
            <v>gchateaug</v>
          </cell>
          <cell r="Q616">
            <v>1.63</v>
          </cell>
        </row>
        <row r="617">
          <cell r="A617" t="str">
            <v>1992</v>
          </cell>
          <cell r="B617" t="str">
            <v>RU</v>
          </cell>
          <cell r="C617" t="str">
            <v>A00</v>
          </cell>
          <cell r="D617" t="str">
            <v>PC_EMP</v>
          </cell>
          <cell r="E617" t="str">
            <v>T</v>
          </cell>
          <cell r="F617" t="str">
            <v>BES</v>
          </cell>
          <cell r="G617" t="str">
            <v>RSE</v>
          </cell>
          <cell r="H617" t="str">
            <v>i</v>
          </cell>
          <cell r="I617" t="str">
            <v>OTH</v>
          </cell>
          <cell r="J617" t="str">
            <v>DATA OCDE</v>
          </cell>
          <cell r="K617" t="str">
            <v>V</v>
          </cell>
          <cell r="L617">
            <v>38628.522905092592</v>
          </cell>
          <cell r="M617" t="str">
            <v>gchateaug</v>
          </cell>
          <cell r="N617">
            <v>38681.683993055558</v>
          </cell>
          <cell r="O617" t="str">
            <v>gchateaug</v>
          </cell>
          <cell r="Q617">
            <v>0.81</v>
          </cell>
        </row>
        <row r="618">
          <cell r="A618" t="str">
            <v>1989</v>
          </cell>
          <cell r="B618" t="str">
            <v>TR</v>
          </cell>
          <cell r="C618" t="str">
            <v>A00</v>
          </cell>
          <cell r="D618" t="str">
            <v>PC_EMP</v>
          </cell>
          <cell r="E618" t="str">
            <v>T</v>
          </cell>
          <cell r="F618" t="str">
            <v>BES</v>
          </cell>
          <cell r="G618" t="str">
            <v>TOTAL</v>
          </cell>
          <cell r="H618" t="str">
            <v>:</v>
          </cell>
          <cell r="I618" t="str">
            <v>NC</v>
          </cell>
          <cell r="K618" t="str">
            <v>V</v>
          </cell>
          <cell r="L618">
            <v>38628.522905092592</v>
          </cell>
          <cell r="M618" t="str">
            <v>gchateaug</v>
          </cell>
          <cell r="N618">
            <v>38681.684074074074</v>
          </cell>
          <cell r="O618" t="str">
            <v>gchateaug</v>
          </cell>
        </row>
        <row r="619">
          <cell r="A619" t="str">
            <v>1989</v>
          </cell>
          <cell r="B619" t="str">
            <v>TR</v>
          </cell>
          <cell r="C619" t="str">
            <v>A00</v>
          </cell>
          <cell r="D619" t="str">
            <v>PC_EMP</v>
          </cell>
          <cell r="E619" t="str">
            <v>T</v>
          </cell>
          <cell r="F619" t="str">
            <v>BES</v>
          </cell>
          <cell r="G619" t="str">
            <v>RSE</v>
          </cell>
          <cell r="H619" t="str">
            <v>:</v>
          </cell>
          <cell r="I619" t="str">
            <v>NC</v>
          </cell>
          <cell r="K619" t="str">
            <v>V</v>
          </cell>
          <cell r="L619">
            <v>38628.522905092592</v>
          </cell>
          <cell r="M619" t="str">
            <v>gchateaug</v>
          </cell>
          <cell r="N619">
            <v>38681.684074074074</v>
          </cell>
          <cell r="O619" t="str">
            <v>gchateaug</v>
          </cell>
        </row>
        <row r="620">
          <cell r="A620" t="str">
            <v>2003</v>
          </cell>
          <cell r="B620" t="str">
            <v>RO06</v>
          </cell>
          <cell r="C620" t="str">
            <v>A00</v>
          </cell>
          <cell r="D620" t="str">
            <v>PC_EMP</v>
          </cell>
          <cell r="E620" t="str">
            <v>T</v>
          </cell>
          <cell r="F620" t="str">
            <v>TOTAL</v>
          </cell>
          <cell r="G620" t="str">
            <v>RSE</v>
          </cell>
          <cell r="I620" t="str">
            <v>MS</v>
          </cell>
          <cell r="K620" t="str">
            <v>V</v>
          </cell>
          <cell r="L620">
            <v>38628.496747685182</v>
          </cell>
          <cell r="M620" t="str">
            <v>gchateaug</v>
          </cell>
          <cell r="N620">
            <v>38680.624456018515</v>
          </cell>
          <cell r="O620" t="str">
            <v>gchateaug</v>
          </cell>
          <cell r="Q620">
            <v>0.08</v>
          </cell>
        </row>
        <row r="621">
          <cell r="A621" t="str">
            <v>2003</v>
          </cell>
          <cell r="B621" t="str">
            <v>RO06</v>
          </cell>
          <cell r="C621" t="str">
            <v>A00</v>
          </cell>
          <cell r="D621" t="str">
            <v>PC_EMP</v>
          </cell>
          <cell r="E621" t="str">
            <v>T</v>
          </cell>
          <cell r="F621" t="str">
            <v>TOTAL</v>
          </cell>
          <cell r="G621" t="str">
            <v>TOTAL</v>
          </cell>
          <cell r="I621" t="str">
            <v>MS</v>
          </cell>
          <cell r="K621" t="str">
            <v>V</v>
          </cell>
          <cell r="L621">
            <v>38628.496747685182</v>
          </cell>
          <cell r="M621" t="str">
            <v>gchateaug</v>
          </cell>
          <cell r="N621">
            <v>38680.624456018515</v>
          </cell>
          <cell r="O621" t="str">
            <v>gchateaug</v>
          </cell>
          <cell r="Q621">
            <v>0.24</v>
          </cell>
        </row>
        <row r="622">
          <cell r="A622" t="str">
            <v>2003</v>
          </cell>
          <cell r="B622" t="str">
            <v>RO04</v>
          </cell>
          <cell r="C622" t="str">
            <v>A00</v>
          </cell>
          <cell r="D622" t="str">
            <v>PC_EMP</v>
          </cell>
          <cell r="E622" t="str">
            <v>T</v>
          </cell>
          <cell r="F622" t="str">
            <v>BES</v>
          </cell>
          <cell r="G622" t="str">
            <v>RSE</v>
          </cell>
          <cell r="I622" t="str">
            <v>MS</v>
          </cell>
          <cell r="K622" t="str">
            <v>V</v>
          </cell>
          <cell r="L622">
            <v>38628.496747685182</v>
          </cell>
          <cell r="M622" t="str">
            <v>gchateaug</v>
          </cell>
          <cell r="N622">
            <v>38680.624456018515</v>
          </cell>
          <cell r="O622" t="str">
            <v>gchateaug</v>
          </cell>
          <cell r="Q622">
            <v>0.05</v>
          </cell>
        </row>
        <row r="623">
          <cell r="A623" t="str">
            <v>2003</v>
          </cell>
          <cell r="B623" t="str">
            <v>RO04</v>
          </cell>
          <cell r="C623" t="str">
            <v>A00</v>
          </cell>
          <cell r="D623" t="str">
            <v>PC_EMP</v>
          </cell>
          <cell r="E623" t="str">
            <v>T</v>
          </cell>
          <cell r="F623" t="str">
            <v>BES</v>
          </cell>
          <cell r="G623" t="str">
            <v>TOTAL</v>
          </cell>
          <cell r="I623" t="str">
            <v>MS</v>
          </cell>
          <cell r="K623" t="str">
            <v>V</v>
          </cell>
          <cell r="L623">
            <v>38628.496747685182</v>
          </cell>
          <cell r="M623" t="str">
            <v>gchateaug</v>
          </cell>
          <cell r="N623">
            <v>38680.624456018515</v>
          </cell>
          <cell r="O623" t="str">
            <v>gchateaug</v>
          </cell>
          <cell r="Q623">
            <v>0.09</v>
          </cell>
        </row>
        <row r="624">
          <cell r="A624" t="str">
            <v>2003</v>
          </cell>
          <cell r="B624" t="str">
            <v>RO04</v>
          </cell>
          <cell r="C624" t="str">
            <v>A00</v>
          </cell>
          <cell r="D624" t="str">
            <v>PC_EMP</v>
          </cell>
          <cell r="E624" t="str">
            <v>T</v>
          </cell>
          <cell r="F624" t="str">
            <v>TOTAL</v>
          </cell>
          <cell r="G624" t="str">
            <v>RSE</v>
          </cell>
          <cell r="I624" t="str">
            <v>MS</v>
          </cell>
          <cell r="K624" t="str">
            <v>V</v>
          </cell>
          <cell r="L624">
            <v>38628.496747685182</v>
          </cell>
          <cell r="M624" t="str">
            <v>gchateaug</v>
          </cell>
          <cell r="N624">
            <v>38680.624456018515</v>
          </cell>
          <cell r="O624" t="str">
            <v>gchateaug</v>
          </cell>
          <cell r="Q624">
            <v>0.21</v>
          </cell>
        </row>
        <row r="625">
          <cell r="A625" t="str">
            <v>2003</v>
          </cell>
          <cell r="B625" t="str">
            <v>RO04</v>
          </cell>
          <cell r="C625" t="str">
            <v>A00</v>
          </cell>
          <cell r="D625" t="str">
            <v>PC_EMP</v>
          </cell>
          <cell r="E625" t="str">
            <v>T</v>
          </cell>
          <cell r="F625" t="str">
            <v>TOTAL</v>
          </cell>
          <cell r="G625" t="str">
            <v>TOTAL</v>
          </cell>
          <cell r="I625" t="str">
            <v>MS</v>
          </cell>
          <cell r="K625" t="str">
            <v>V</v>
          </cell>
          <cell r="L625">
            <v>38628.496747685182</v>
          </cell>
          <cell r="M625" t="str">
            <v>gchateaug</v>
          </cell>
          <cell r="N625">
            <v>38680.624456018515</v>
          </cell>
          <cell r="O625" t="str">
            <v>gchateaug</v>
          </cell>
          <cell r="Q625">
            <v>0.27</v>
          </cell>
        </row>
        <row r="626">
          <cell r="A626" t="str">
            <v>2003</v>
          </cell>
          <cell r="B626" t="str">
            <v>PT3</v>
          </cell>
          <cell r="C626" t="str">
            <v>A00</v>
          </cell>
          <cell r="D626" t="str">
            <v>PC_EMP</v>
          </cell>
          <cell r="E626" t="str">
            <v>T</v>
          </cell>
          <cell r="F626" t="str">
            <v>BES</v>
          </cell>
          <cell r="G626" t="str">
            <v>RSE</v>
          </cell>
          <cell r="H626" t="str">
            <v>be</v>
          </cell>
          <cell r="I626" t="str">
            <v>MS</v>
          </cell>
          <cell r="K626" t="str">
            <v>V</v>
          </cell>
          <cell r="L626">
            <v>38628.496747685182</v>
          </cell>
          <cell r="M626" t="str">
            <v>gchateaug</v>
          </cell>
          <cell r="N626">
            <v>38680.624456018515</v>
          </cell>
          <cell r="O626" t="str">
            <v>gchateaug</v>
          </cell>
          <cell r="Q626">
            <v>0.01</v>
          </cell>
        </row>
        <row r="627">
          <cell r="A627" t="str">
            <v>2003</v>
          </cell>
          <cell r="B627" t="str">
            <v>PT3</v>
          </cell>
          <cell r="C627" t="str">
            <v>A00</v>
          </cell>
          <cell r="D627" t="str">
            <v>PC_EMP</v>
          </cell>
          <cell r="E627" t="str">
            <v>T</v>
          </cell>
          <cell r="F627" t="str">
            <v>BES</v>
          </cell>
          <cell r="G627" t="str">
            <v>TOTAL</v>
          </cell>
          <cell r="H627" t="str">
            <v>be</v>
          </cell>
          <cell r="I627" t="str">
            <v>MS</v>
          </cell>
          <cell r="K627" t="str">
            <v>V</v>
          </cell>
          <cell r="L627">
            <v>38628.496747685182</v>
          </cell>
          <cell r="M627" t="str">
            <v>gchateaug</v>
          </cell>
          <cell r="N627">
            <v>38680.624456018515</v>
          </cell>
          <cell r="O627" t="str">
            <v>gchateaug</v>
          </cell>
          <cell r="Q627">
            <v>0.04</v>
          </cell>
        </row>
        <row r="628">
          <cell r="A628" t="str">
            <v>2003</v>
          </cell>
          <cell r="B628" t="str">
            <v>PT3</v>
          </cell>
          <cell r="C628" t="str">
            <v>A00</v>
          </cell>
          <cell r="D628" t="str">
            <v>PC_EMP</v>
          </cell>
          <cell r="E628" t="str">
            <v>T</v>
          </cell>
          <cell r="F628" t="str">
            <v>TOTAL</v>
          </cell>
          <cell r="G628" t="str">
            <v>RSE</v>
          </cell>
          <cell r="H628" t="str">
            <v>be</v>
          </cell>
          <cell r="I628" t="str">
            <v>MS</v>
          </cell>
          <cell r="K628" t="str">
            <v>V</v>
          </cell>
          <cell r="L628">
            <v>38628.496747685182</v>
          </cell>
          <cell r="M628" t="str">
            <v>gchateaug</v>
          </cell>
          <cell r="N628">
            <v>38680.624456018515</v>
          </cell>
          <cell r="O628" t="str">
            <v>gchateaug</v>
          </cell>
          <cell r="Q628">
            <v>0.23</v>
          </cell>
        </row>
        <row r="629">
          <cell r="A629" t="str">
            <v>2002</v>
          </cell>
          <cell r="B629" t="str">
            <v>RO02</v>
          </cell>
          <cell r="C629" t="str">
            <v>A00</v>
          </cell>
          <cell r="D629" t="str">
            <v>PC_EMP</v>
          </cell>
          <cell r="E629" t="str">
            <v>T</v>
          </cell>
          <cell r="F629" t="str">
            <v>TOTAL</v>
          </cell>
          <cell r="G629" t="str">
            <v>RSE</v>
          </cell>
          <cell r="I629" t="str">
            <v>MS</v>
          </cell>
          <cell r="K629" t="str">
            <v>V</v>
          </cell>
          <cell r="L629">
            <v>38628.496747685182</v>
          </cell>
          <cell r="M629" t="str">
            <v>gchateaug</v>
          </cell>
          <cell r="N629">
            <v>38680.624432870369</v>
          </cell>
          <cell r="O629" t="str">
            <v>gchateaug</v>
          </cell>
          <cell r="Q629">
            <v>0.12</v>
          </cell>
        </row>
        <row r="630">
          <cell r="A630" t="str">
            <v>2002</v>
          </cell>
          <cell r="B630" t="str">
            <v>RO02</v>
          </cell>
          <cell r="C630" t="str">
            <v>A00</v>
          </cell>
          <cell r="D630" t="str">
            <v>PC_EMP</v>
          </cell>
          <cell r="E630" t="str">
            <v>T</v>
          </cell>
          <cell r="F630" t="str">
            <v>TOTAL</v>
          </cell>
          <cell r="G630" t="str">
            <v>TOTAL</v>
          </cell>
          <cell r="I630" t="str">
            <v>MS</v>
          </cell>
          <cell r="K630" t="str">
            <v>V</v>
          </cell>
          <cell r="L630">
            <v>38628.496747685182</v>
          </cell>
          <cell r="M630" t="str">
            <v>gchateaug</v>
          </cell>
          <cell r="N630">
            <v>38680.624432870369</v>
          </cell>
          <cell r="O630" t="str">
            <v>gchateaug</v>
          </cell>
          <cell r="Q630">
            <v>0.16</v>
          </cell>
        </row>
        <row r="631">
          <cell r="A631" t="str">
            <v>2002</v>
          </cell>
          <cell r="B631" t="str">
            <v>RO01</v>
          </cell>
          <cell r="C631" t="str">
            <v>A00</v>
          </cell>
          <cell r="D631" t="str">
            <v>PC_EMP</v>
          </cell>
          <cell r="E631" t="str">
            <v>T</v>
          </cell>
          <cell r="F631" t="str">
            <v>BES</v>
          </cell>
          <cell r="G631" t="str">
            <v>RSE</v>
          </cell>
          <cell r="I631" t="str">
            <v>MS</v>
          </cell>
          <cell r="K631" t="str">
            <v>V</v>
          </cell>
          <cell r="L631">
            <v>38628.496747685182</v>
          </cell>
          <cell r="M631" t="str">
            <v>gchateaug</v>
          </cell>
          <cell r="N631">
            <v>38680.624432870369</v>
          </cell>
          <cell r="O631" t="str">
            <v>gchateaug</v>
          </cell>
          <cell r="Q631">
            <v>0.05</v>
          </cell>
        </row>
        <row r="632">
          <cell r="A632" t="str">
            <v>2002</v>
          </cell>
          <cell r="B632" t="str">
            <v>RO01</v>
          </cell>
          <cell r="C632" t="str">
            <v>A00</v>
          </cell>
          <cell r="D632" t="str">
            <v>PC_EMP</v>
          </cell>
          <cell r="E632" t="str">
            <v>T</v>
          </cell>
          <cell r="F632" t="str">
            <v>BES</v>
          </cell>
          <cell r="G632" t="str">
            <v>TOTAL</v>
          </cell>
          <cell r="I632" t="str">
            <v>MS</v>
          </cell>
          <cell r="K632" t="str">
            <v>V</v>
          </cell>
          <cell r="L632">
            <v>38628.496747685182</v>
          </cell>
          <cell r="M632" t="str">
            <v>gchateaug</v>
          </cell>
          <cell r="N632">
            <v>38680.624432870369</v>
          </cell>
          <cell r="O632" t="str">
            <v>gchateaug</v>
          </cell>
          <cell r="Q632">
            <v>0.08</v>
          </cell>
        </row>
        <row r="633">
          <cell r="A633" t="str">
            <v>2002</v>
          </cell>
          <cell r="B633" t="str">
            <v>RO01</v>
          </cell>
          <cell r="C633" t="str">
            <v>A00</v>
          </cell>
          <cell r="D633" t="str">
            <v>PC_EMP</v>
          </cell>
          <cell r="E633" t="str">
            <v>T</v>
          </cell>
          <cell r="F633" t="str">
            <v>TOTAL</v>
          </cell>
          <cell r="G633" t="str">
            <v>RSE</v>
          </cell>
          <cell r="I633" t="str">
            <v>MS</v>
          </cell>
          <cell r="K633" t="str">
            <v>V</v>
          </cell>
          <cell r="L633">
            <v>38628.496747685182</v>
          </cell>
          <cell r="M633" t="str">
            <v>gchateaug</v>
          </cell>
          <cell r="N633">
            <v>38680.624432870369</v>
          </cell>
          <cell r="O633" t="str">
            <v>gchateaug</v>
          </cell>
          <cell r="Q633">
            <v>0.15</v>
          </cell>
        </row>
        <row r="634">
          <cell r="A634" t="str">
            <v>2002</v>
          </cell>
          <cell r="B634" t="str">
            <v>RO01</v>
          </cell>
          <cell r="C634" t="str">
            <v>A00</v>
          </cell>
          <cell r="D634" t="str">
            <v>PC_EMP</v>
          </cell>
          <cell r="E634" t="str">
            <v>T</v>
          </cell>
          <cell r="F634" t="str">
            <v>TOTAL</v>
          </cell>
          <cell r="G634" t="str">
            <v>TOTAL</v>
          </cell>
          <cell r="I634" t="str">
            <v>MS</v>
          </cell>
          <cell r="K634" t="str">
            <v>V</v>
          </cell>
          <cell r="L634">
            <v>38628.496747685182</v>
          </cell>
          <cell r="M634" t="str">
            <v>gchateaug</v>
          </cell>
          <cell r="N634">
            <v>38680.624432870369</v>
          </cell>
          <cell r="O634" t="str">
            <v>gchateaug</v>
          </cell>
          <cell r="Q634">
            <v>0.2</v>
          </cell>
        </row>
        <row r="635">
          <cell r="A635" t="str">
            <v>2002</v>
          </cell>
          <cell r="B635" t="str">
            <v>PT20</v>
          </cell>
          <cell r="C635" t="str">
            <v>A00</v>
          </cell>
          <cell r="D635" t="str">
            <v>PC_EMP</v>
          </cell>
          <cell r="E635" t="str">
            <v>T</v>
          </cell>
          <cell r="F635" t="str">
            <v>BES</v>
          </cell>
          <cell r="G635" t="str">
            <v>RSE</v>
          </cell>
          <cell r="H635" t="str">
            <v>:</v>
          </cell>
          <cell r="I635" t="str">
            <v>MS</v>
          </cell>
          <cell r="K635" t="str">
            <v>V</v>
          </cell>
          <cell r="L635">
            <v>38628.496747685182</v>
          </cell>
          <cell r="M635" t="str">
            <v>gchateaug</v>
          </cell>
          <cell r="N635">
            <v>38680.624432870369</v>
          </cell>
          <cell r="O635" t="str">
            <v>gchateaug</v>
          </cell>
        </row>
        <row r="636">
          <cell r="A636" t="str">
            <v>2002</v>
          </cell>
          <cell r="B636" t="str">
            <v>PT20</v>
          </cell>
          <cell r="C636" t="str">
            <v>A00</v>
          </cell>
          <cell r="D636" t="str">
            <v>PC_EMP</v>
          </cell>
          <cell r="E636" t="str">
            <v>T</v>
          </cell>
          <cell r="F636" t="str">
            <v>BES</v>
          </cell>
          <cell r="G636" t="str">
            <v>TOTAL</v>
          </cell>
          <cell r="H636" t="str">
            <v>:</v>
          </cell>
          <cell r="I636" t="str">
            <v>MS</v>
          </cell>
          <cell r="K636" t="str">
            <v>V</v>
          </cell>
          <cell r="L636">
            <v>38628.496747685182</v>
          </cell>
          <cell r="M636" t="str">
            <v>gchateaug</v>
          </cell>
          <cell r="N636">
            <v>38680.624432870369</v>
          </cell>
          <cell r="O636" t="str">
            <v>gchateaug</v>
          </cell>
        </row>
        <row r="637">
          <cell r="A637" t="str">
            <v>2002</v>
          </cell>
          <cell r="B637" t="str">
            <v>PT20</v>
          </cell>
          <cell r="C637" t="str">
            <v>A00</v>
          </cell>
          <cell r="D637" t="str">
            <v>PC_EMP</v>
          </cell>
          <cell r="E637" t="str">
            <v>T</v>
          </cell>
          <cell r="F637" t="str">
            <v>TOTAL</v>
          </cell>
          <cell r="G637" t="str">
            <v>RSE</v>
          </cell>
          <cell r="H637" t="str">
            <v>:</v>
          </cell>
          <cell r="I637" t="str">
            <v>MS</v>
          </cell>
          <cell r="K637" t="str">
            <v>V</v>
          </cell>
          <cell r="L637">
            <v>38628.496747685182</v>
          </cell>
          <cell r="M637" t="str">
            <v>gchateaug</v>
          </cell>
          <cell r="N637">
            <v>38680.624432870369</v>
          </cell>
          <cell r="O637" t="str">
            <v>gchateaug</v>
          </cell>
        </row>
        <row r="638">
          <cell r="A638" t="str">
            <v>2002</v>
          </cell>
          <cell r="B638" t="str">
            <v>PT20</v>
          </cell>
          <cell r="C638" t="str">
            <v>A00</v>
          </cell>
          <cell r="D638" t="str">
            <v>PC_EMP</v>
          </cell>
          <cell r="E638" t="str">
            <v>T</v>
          </cell>
          <cell r="F638" t="str">
            <v>TOTAL</v>
          </cell>
          <cell r="G638" t="str">
            <v>TOTAL</v>
          </cell>
          <cell r="H638" t="str">
            <v>:</v>
          </cell>
          <cell r="I638" t="str">
            <v>MS</v>
          </cell>
          <cell r="K638" t="str">
            <v>V</v>
          </cell>
          <cell r="L638">
            <v>38628.496747685182</v>
          </cell>
          <cell r="M638" t="str">
            <v>gchateaug</v>
          </cell>
          <cell r="N638">
            <v>38680.624432870369</v>
          </cell>
          <cell r="O638" t="str">
            <v>gchateaug</v>
          </cell>
        </row>
        <row r="639">
          <cell r="A639" t="str">
            <v>2002</v>
          </cell>
          <cell r="B639" t="str">
            <v>PT16</v>
          </cell>
          <cell r="C639" t="str">
            <v>A00</v>
          </cell>
          <cell r="D639" t="str">
            <v>PC_EMP</v>
          </cell>
          <cell r="E639" t="str">
            <v>T</v>
          </cell>
          <cell r="F639" t="str">
            <v>BES</v>
          </cell>
          <cell r="G639" t="str">
            <v>RSE</v>
          </cell>
          <cell r="H639" t="str">
            <v>:</v>
          </cell>
          <cell r="I639" t="str">
            <v>MS</v>
          </cell>
          <cell r="K639" t="str">
            <v>V</v>
          </cell>
          <cell r="L639">
            <v>38628.496747685182</v>
          </cell>
          <cell r="M639" t="str">
            <v>gchateaug</v>
          </cell>
          <cell r="N639">
            <v>38680.624432870369</v>
          </cell>
          <cell r="O639" t="str">
            <v>gchateaug</v>
          </cell>
        </row>
        <row r="640">
          <cell r="A640" t="str">
            <v>2002</v>
          </cell>
          <cell r="B640" t="str">
            <v>PT16</v>
          </cell>
          <cell r="C640" t="str">
            <v>A00</v>
          </cell>
          <cell r="D640" t="str">
            <v>PC_EMP</v>
          </cell>
          <cell r="E640" t="str">
            <v>T</v>
          </cell>
          <cell r="F640" t="str">
            <v>BES</v>
          </cell>
          <cell r="G640" t="str">
            <v>TOTAL</v>
          </cell>
          <cell r="H640" t="str">
            <v>:</v>
          </cell>
          <cell r="I640" t="str">
            <v>MS</v>
          </cell>
          <cell r="K640" t="str">
            <v>V</v>
          </cell>
          <cell r="L640">
            <v>38628.496747685182</v>
          </cell>
          <cell r="M640" t="str">
            <v>gchateaug</v>
          </cell>
          <cell r="N640">
            <v>38680.624432870369</v>
          </cell>
          <cell r="O640" t="str">
            <v>gchateaug</v>
          </cell>
        </row>
        <row r="641">
          <cell r="A641" t="str">
            <v>2002</v>
          </cell>
          <cell r="B641" t="str">
            <v>PT16</v>
          </cell>
          <cell r="C641" t="str">
            <v>A00</v>
          </cell>
          <cell r="D641" t="str">
            <v>PC_EMP</v>
          </cell>
          <cell r="E641" t="str">
            <v>T</v>
          </cell>
          <cell r="F641" t="str">
            <v>TOTAL</v>
          </cell>
          <cell r="G641" t="str">
            <v>RSE</v>
          </cell>
          <cell r="H641" t="str">
            <v>:</v>
          </cell>
          <cell r="I641" t="str">
            <v>MS</v>
          </cell>
          <cell r="K641" t="str">
            <v>V</v>
          </cell>
          <cell r="L641">
            <v>38628.496747685182</v>
          </cell>
          <cell r="M641" t="str">
            <v>gchateaug</v>
          </cell>
          <cell r="N641">
            <v>38680.624432870369</v>
          </cell>
          <cell r="O641" t="str">
            <v>gchateaug</v>
          </cell>
        </row>
        <row r="642">
          <cell r="A642" t="str">
            <v>2002</v>
          </cell>
          <cell r="B642" t="str">
            <v>PT16</v>
          </cell>
          <cell r="C642" t="str">
            <v>A00</v>
          </cell>
          <cell r="D642" t="str">
            <v>PC_EMP</v>
          </cell>
          <cell r="E642" t="str">
            <v>T</v>
          </cell>
          <cell r="F642" t="str">
            <v>TOTAL</v>
          </cell>
          <cell r="G642" t="str">
            <v>TOTAL</v>
          </cell>
          <cell r="H642" t="str">
            <v>:</v>
          </cell>
          <cell r="I642" t="str">
            <v>MS</v>
          </cell>
          <cell r="K642" t="str">
            <v>V</v>
          </cell>
          <cell r="L642">
            <v>38628.496747685182</v>
          </cell>
          <cell r="M642" t="str">
            <v>gchateaug</v>
          </cell>
          <cell r="N642">
            <v>38680.624432870369</v>
          </cell>
          <cell r="O642" t="str">
            <v>gchateaug</v>
          </cell>
        </row>
        <row r="643">
          <cell r="A643" t="str">
            <v>2002</v>
          </cell>
          <cell r="B643" t="str">
            <v>PT1</v>
          </cell>
          <cell r="C643" t="str">
            <v>A00</v>
          </cell>
          <cell r="D643" t="str">
            <v>PC_EMP</v>
          </cell>
          <cell r="E643" t="str">
            <v>T</v>
          </cell>
          <cell r="F643" t="str">
            <v>BES</v>
          </cell>
          <cell r="G643" t="str">
            <v>RSE</v>
          </cell>
          <cell r="H643" t="str">
            <v>:</v>
          </cell>
          <cell r="I643" t="str">
            <v>MS</v>
          </cell>
          <cell r="K643" t="str">
            <v>V</v>
          </cell>
          <cell r="L643">
            <v>38628.496747685182</v>
          </cell>
          <cell r="M643" t="str">
            <v>gchateaug</v>
          </cell>
          <cell r="N643">
            <v>38680.624432870369</v>
          </cell>
          <cell r="O643" t="str">
            <v>gchateaug</v>
          </cell>
        </row>
        <row r="644">
          <cell r="A644" t="str">
            <v>2002</v>
          </cell>
          <cell r="B644" t="str">
            <v>PT1</v>
          </cell>
          <cell r="C644" t="str">
            <v>A00</v>
          </cell>
          <cell r="D644" t="str">
            <v>PC_EMP</v>
          </cell>
          <cell r="E644" t="str">
            <v>T</v>
          </cell>
          <cell r="F644" t="str">
            <v>BES</v>
          </cell>
          <cell r="G644" t="str">
            <v>TOTAL</v>
          </cell>
          <cell r="H644" t="str">
            <v>:</v>
          </cell>
          <cell r="I644" t="str">
            <v>MS</v>
          </cell>
          <cell r="K644" t="str">
            <v>V</v>
          </cell>
          <cell r="L644">
            <v>38628.496747685182</v>
          </cell>
          <cell r="M644" t="str">
            <v>gchateaug</v>
          </cell>
          <cell r="N644">
            <v>38680.624432870369</v>
          </cell>
          <cell r="O644" t="str">
            <v>gchateaug</v>
          </cell>
        </row>
        <row r="645">
          <cell r="A645" t="str">
            <v>2002</v>
          </cell>
          <cell r="B645" t="str">
            <v>PT1</v>
          </cell>
          <cell r="C645" t="str">
            <v>A00</v>
          </cell>
          <cell r="D645" t="str">
            <v>PC_EMP</v>
          </cell>
          <cell r="E645" t="str">
            <v>T</v>
          </cell>
          <cell r="F645" t="str">
            <v>TOTAL</v>
          </cell>
          <cell r="G645" t="str">
            <v>RSE</v>
          </cell>
          <cell r="H645" t="str">
            <v>:</v>
          </cell>
          <cell r="I645" t="str">
            <v>MS</v>
          </cell>
          <cell r="K645" t="str">
            <v>V</v>
          </cell>
          <cell r="L645">
            <v>38628.496747685182</v>
          </cell>
          <cell r="M645" t="str">
            <v>gchateaug</v>
          </cell>
          <cell r="N645">
            <v>38680.624432870369</v>
          </cell>
          <cell r="O645" t="str">
            <v>gchateaug</v>
          </cell>
        </row>
        <row r="646">
          <cell r="A646" t="str">
            <v>2002</v>
          </cell>
          <cell r="B646" t="str">
            <v>PT1</v>
          </cell>
          <cell r="C646" t="str">
            <v>A00</v>
          </cell>
          <cell r="D646" t="str">
            <v>PC_EMP</v>
          </cell>
          <cell r="E646" t="str">
            <v>T</v>
          </cell>
          <cell r="F646" t="str">
            <v>TOTAL</v>
          </cell>
          <cell r="G646" t="str">
            <v>TOTAL</v>
          </cell>
          <cell r="H646" t="str">
            <v>:</v>
          </cell>
          <cell r="I646" t="str">
            <v>MS</v>
          </cell>
          <cell r="K646" t="str">
            <v>V</v>
          </cell>
          <cell r="L646">
            <v>38628.496747685182</v>
          </cell>
          <cell r="M646" t="str">
            <v>gchateaug</v>
          </cell>
          <cell r="N646">
            <v>38680.624432870369</v>
          </cell>
          <cell r="O646" t="str">
            <v>gchateaug</v>
          </cell>
        </row>
        <row r="647">
          <cell r="A647" t="str">
            <v>2002</v>
          </cell>
          <cell r="B647" t="str">
            <v>PL63</v>
          </cell>
          <cell r="C647" t="str">
            <v>A00</v>
          </cell>
          <cell r="D647" t="str">
            <v>PC_EMP</v>
          </cell>
          <cell r="E647" t="str">
            <v>T</v>
          </cell>
          <cell r="F647" t="str">
            <v>BES</v>
          </cell>
          <cell r="G647" t="str">
            <v>RSE</v>
          </cell>
          <cell r="I647" t="str">
            <v>MS</v>
          </cell>
          <cell r="K647" t="str">
            <v>V</v>
          </cell>
          <cell r="L647">
            <v>38628.496747685182</v>
          </cell>
          <cell r="M647" t="str">
            <v>gchateaug</v>
          </cell>
          <cell r="N647">
            <v>38680.624432870369</v>
          </cell>
          <cell r="O647" t="str">
            <v>gchateaug</v>
          </cell>
          <cell r="Q647">
            <v>0.06</v>
          </cell>
        </row>
        <row r="648">
          <cell r="A648" t="str">
            <v>2002</v>
          </cell>
          <cell r="B648" t="str">
            <v>PL63</v>
          </cell>
          <cell r="C648" t="str">
            <v>A00</v>
          </cell>
          <cell r="D648" t="str">
            <v>PC_EMP</v>
          </cell>
          <cell r="E648" t="str">
            <v>T</v>
          </cell>
          <cell r="F648" t="str">
            <v>BES</v>
          </cell>
          <cell r="G648" t="str">
            <v>TOTAL</v>
          </cell>
          <cell r="I648" t="str">
            <v>MS</v>
          </cell>
          <cell r="K648" t="str">
            <v>V</v>
          </cell>
          <cell r="L648">
            <v>38628.496747685182</v>
          </cell>
          <cell r="M648" t="str">
            <v>gchateaug</v>
          </cell>
          <cell r="N648">
            <v>38680.624432870369</v>
          </cell>
          <cell r="O648" t="str">
            <v>gchateaug</v>
          </cell>
          <cell r="Q648">
            <v>0.09</v>
          </cell>
        </row>
        <row r="649">
          <cell r="A649" t="str">
            <v>2002</v>
          </cell>
          <cell r="B649" t="str">
            <v>UKM2</v>
          </cell>
          <cell r="C649" t="str">
            <v>A00</v>
          </cell>
          <cell r="D649" t="str">
            <v>PC_EMP</v>
          </cell>
          <cell r="E649" t="str">
            <v>T</v>
          </cell>
          <cell r="F649" t="str">
            <v>TOTAL</v>
          </cell>
          <cell r="G649" t="str">
            <v>RSE</v>
          </cell>
          <cell r="H649" t="str">
            <v>:</v>
          </cell>
          <cell r="I649" t="str">
            <v>MS</v>
          </cell>
          <cell r="K649" t="str">
            <v>V</v>
          </cell>
          <cell r="L649">
            <v>38628.496747685182</v>
          </cell>
          <cell r="M649" t="str">
            <v>gchateaug</v>
          </cell>
          <cell r="N649">
            <v>38680.624432870369</v>
          </cell>
          <cell r="O649" t="str">
            <v>gchateaug</v>
          </cell>
        </row>
        <row r="650">
          <cell r="A650" t="str">
            <v>2002</v>
          </cell>
          <cell r="B650" t="str">
            <v>UKM2</v>
          </cell>
          <cell r="C650" t="str">
            <v>A00</v>
          </cell>
          <cell r="D650" t="str">
            <v>PC_EMP</v>
          </cell>
          <cell r="E650" t="str">
            <v>T</v>
          </cell>
          <cell r="F650" t="str">
            <v>TOTAL</v>
          </cell>
          <cell r="G650" t="str">
            <v>TOTAL</v>
          </cell>
          <cell r="H650" t="str">
            <v>:</v>
          </cell>
          <cell r="I650" t="str">
            <v>MS</v>
          </cell>
          <cell r="K650" t="str">
            <v>V</v>
          </cell>
          <cell r="L650">
            <v>38628.496747685182</v>
          </cell>
          <cell r="M650" t="str">
            <v>gchateaug</v>
          </cell>
          <cell r="N650">
            <v>38680.624432870369</v>
          </cell>
          <cell r="O650" t="str">
            <v>gchateaug</v>
          </cell>
        </row>
        <row r="651">
          <cell r="A651" t="str">
            <v>2002</v>
          </cell>
          <cell r="B651" t="str">
            <v>UKM1</v>
          </cell>
          <cell r="C651" t="str">
            <v>A00</v>
          </cell>
          <cell r="D651" t="str">
            <v>PC_EMP</v>
          </cell>
          <cell r="E651" t="str">
            <v>T</v>
          </cell>
          <cell r="F651" t="str">
            <v>BES</v>
          </cell>
          <cell r="G651" t="str">
            <v>RSE</v>
          </cell>
          <cell r="H651" t="str">
            <v>:</v>
          </cell>
          <cell r="I651" t="str">
            <v>MS</v>
          </cell>
          <cell r="K651" t="str">
            <v>V</v>
          </cell>
          <cell r="L651">
            <v>38628.496747685182</v>
          </cell>
          <cell r="M651" t="str">
            <v>gchateaug</v>
          </cell>
          <cell r="N651">
            <v>38680.624432870369</v>
          </cell>
          <cell r="O651" t="str">
            <v>gchateaug</v>
          </cell>
        </row>
        <row r="652">
          <cell r="A652" t="str">
            <v>2002</v>
          </cell>
          <cell r="B652" t="str">
            <v>UKM1</v>
          </cell>
          <cell r="C652" t="str">
            <v>A00</v>
          </cell>
          <cell r="D652" t="str">
            <v>PC_EMP</v>
          </cell>
          <cell r="E652" t="str">
            <v>T</v>
          </cell>
          <cell r="F652" t="str">
            <v>BES</v>
          </cell>
          <cell r="G652" t="str">
            <v>TOTAL</v>
          </cell>
          <cell r="H652" t="str">
            <v>:</v>
          </cell>
          <cell r="I652" t="str">
            <v>MS</v>
          </cell>
          <cell r="K652" t="str">
            <v>V</v>
          </cell>
          <cell r="L652">
            <v>38628.496747685182</v>
          </cell>
          <cell r="M652" t="str">
            <v>gchateaug</v>
          </cell>
          <cell r="N652">
            <v>38680.624432870369</v>
          </cell>
          <cell r="O652" t="str">
            <v>gchateaug</v>
          </cell>
        </row>
        <row r="653">
          <cell r="A653" t="str">
            <v>2002</v>
          </cell>
          <cell r="B653" t="str">
            <v>UKM1</v>
          </cell>
          <cell r="C653" t="str">
            <v>A00</v>
          </cell>
          <cell r="D653" t="str">
            <v>PC_EMP</v>
          </cell>
          <cell r="E653" t="str">
            <v>T</v>
          </cell>
          <cell r="F653" t="str">
            <v>TOTAL</v>
          </cell>
          <cell r="G653" t="str">
            <v>RSE</v>
          </cell>
          <cell r="H653" t="str">
            <v>:</v>
          </cell>
          <cell r="I653" t="str">
            <v>MS</v>
          </cell>
          <cell r="K653" t="str">
            <v>V</v>
          </cell>
          <cell r="L653">
            <v>38628.496747685182</v>
          </cell>
          <cell r="M653" t="str">
            <v>gchateaug</v>
          </cell>
          <cell r="N653">
            <v>38680.624432870369</v>
          </cell>
          <cell r="O653" t="str">
            <v>gchateaug</v>
          </cell>
        </row>
        <row r="654">
          <cell r="A654" t="str">
            <v>2002</v>
          </cell>
          <cell r="B654" t="str">
            <v>UKM1</v>
          </cell>
          <cell r="C654" t="str">
            <v>A00</v>
          </cell>
          <cell r="D654" t="str">
            <v>PC_EMP</v>
          </cell>
          <cell r="E654" t="str">
            <v>T</v>
          </cell>
          <cell r="F654" t="str">
            <v>TOTAL</v>
          </cell>
          <cell r="G654" t="str">
            <v>TOTAL</v>
          </cell>
          <cell r="H654" t="str">
            <v>:</v>
          </cell>
          <cell r="I654" t="str">
            <v>MS</v>
          </cell>
          <cell r="K654" t="str">
            <v>V</v>
          </cell>
          <cell r="L654">
            <v>38628.496747685182</v>
          </cell>
          <cell r="M654" t="str">
            <v>gchateaug</v>
          </cell>
          <cell r="N654">
            <v>38680.624432870369</v>
          </cell>
          <cell r="O654" t="str">
            <v>gchateaug</v>
          </cell>
        </row>
        <row r="655">
          <cell r="A655" t="str">
            <v>2002</v>
          </cell>
          <cell r="B655" t="str">
            <v>UKM</v>
          </cell>
          <cell r="C655" t="str">
            <v>A00</v>
          </cell>
          <cell r="D655" t="str">
            <v>PC_EMP</v>
          </cell>
          <cell r="E655" t="str">
            <v>T</v>
          </cell>
          <cell r="F655" t="str">
            <v>BES</v>
          </cell>
          <cell r="G655" t="str">
            <v>RSE</v>
          </cell>
          <cell r="H655" t="str">
            <v>:</v>
          </cell>
          <cell r="I655" t="str">
            <v>MS</v>
          </cell>
          <cell r="K655" t="str">
            <v>V</v>
          </cell>
          <cell r="L655">
            <v>38628.496747685182</v>
          </cell>
          <cell r="M655" t="str">
            <v>gchateaug</v>
          </cell>
          <cell r="N655">
            <v>38680.624432870369</v>
          </cell>
          <cell r="O655" t="str">
            <v>gchateaug</v>
          </cell>
        </row>
        <row r="656">
          <cell r="A656" t="str">
            <v>2002</v>
          </cell>
          <cell r="B656" t="str">
            <v>UKM</v>
          </cell>
          <cell r="C656" t="str">
            <v>A00</v>
          </cell>
          <cell r="D656" t="str">
            <v>PC_EMP</v>
          </cell>
          <cell r="E656" t="str">
            <v>T</v>
          </cell>
          <cell r="F656" t="str">
            <v>TOTAL</v>
          </cell>
          <cell r="G656" t="str">
            <v>RSE</v>
          </cell>
          <cell r="H656" t="str">
            <v>:</v>
          </cell>
          <cell r="I656" t="str">
            <v>MS</v>
          </cell>
          <cell r="K656" t="str">
            <v>V</v>
          </cell>
          <cell r="L656">
            <v>38628.496747685182</v>
          </cell>
          <cell r="M656" t="str">
            <v>gchateaug</v>
          </cell>
          <cell r="N656">
            <v>38680.624432870369</v>
          </cell>
          <cell r="O656" t="str">
            <v>gchateaug</v>
          </cell>
        </row>
        <row r="657">
          <cell r="A657" t="str">
            <v>2002</v>
          </cell>
          <cell r="B657" t="str">
            <v>UKM</v>
          </cell>
          <cell r="C657" t="str">
            <v>A00</v>
          </cell>
          <cell r="D657" t="str">
            <v>PC_EMP</v>
          </cell>
          <cell r="E657" t="str">
            <v>T</v>
          </cell>
          <cell r="F657" t="str">
            <v>TOTAL</v>
          </cell>
          <cell r="G657" t="str">
            <v>TOTAL</v>
          </cell>
          <cell r="H657" t="str">
            <v>:</v>
          </cell>
          <cell r="I657" t="str">
            <v>MS</v>
          </cell>
          <cell r="K657" t="str">
            <v>V</v>
          </cell>
          <cell r="L657">
            <v>38628.496747685182</v>
          </cell>
          <cell r="M657" t="str">
            <v>gchateaug</v>
          </cell>
          <cell r="N657">
            <v>38680.624432870369</v>
          </cell>
          <cell r="O657" t="str">
            <v>gchateaug</v>
          </cell>
        </row>
        <row r="658">
          <cell r="A658" t="str">
            <v>2002</v>
          </cell>
          <cell r="B658" t="str">
            <v>UKK1</v>
          </cell>
          <cell r="C658" t="str">
            <v>A00</v>
          </cell>
          <cell r="D658" t="str">
            <v>PC_EMP</v>
          </cell>
          <cell r="E658" t="str">
            <v>T</v>
          </cell>
          <cell r="F658" t="str">
            <v>BES</v>
          </cell>
          <cell r="G658" t="str">
            <v>RSE</v>
          </cell>
          <cell r="H658" t="str">
            <v>:</v>
          </cell>
          <cell r="I658" t="str">
            <v>MS</v>
          </cell>
          <cell r="K658" t="str">
            <v>V</v>
          </cell>
          <cell r="L658">
            <v>38628.496747685182</v>
          </cell>
          <cell r="M658" t="str">
            <v>gchateaug</v>
          </cell>
          <cell r="N658">
            <v>38680.624432870369</v>
          </cell>
          <cell r="O658" t="str">
            <v>gchateaug</v>
          </cell>
        </row>
        <row r="659">
          <cell r="A659" t="str">
            <v>2002</v>
          </cell>
          <cell r="B659" t="str">
            <v>UKK1</v>
          </cell>
          <cell r="C659" t="str">
            <v>A00</v>
          </cell>
          <cell r="D659" t="str">
            <v>PC_EMP</v>
          </cell>
          <cell r="E659" t="str">
            <v>T</v>
          </cell>
          <cell r="F659" t="str">
            <v>BES</v>
          </cell>
          <cell r="G659" t="str">
            <v>TOTAL</v>
          </cell>
          <cell r="H659" t="str">
            <v>:</v>
          </cell>
          <cell r="I659" t="str">
            <v>MS</v>
          </cell>
          <cell r="K659" t="str">
            <v>V</v>
          </cell>
          <cell r="L659">
            <v>38628.496747685182</v>
          </cell>
          <cell r="M659" t="str">
            <v>gchateaug</v>
          </cell>
          <cell r="N659">
            <v>38680.624432870369</v>
          </cell>
          <cell r="O659" t="str">
            <v>gchateaug</v>
          </cell>
        </row>
        <row r="660">
          <cell r="A660" t="str">
            <v>2002</v>
          </cell>
          <cell r="B660" t="str">
            <v>UKK1</v>
          </cell>
          <cell r="C660" t="str">
            <v>A00</v>
          </cell>
          <cell r="D660" t="str">
            <v>PC_EMP</v>
          </cell>
          <cell r="E660" t="str">
            <v>T</v>
          </cell>
          <cell r="F660" t="str">
            <v>TOTAL</v>
          </cell>
          <cell r="G660" t="str">
            <v>RSE</v>
          </cell>
          <cell r="H660" t="str">
            <v>:</v>
          </cell>
          <cell r="I660" t="str">
            <v>MS</v>
          </cell>
          <cell r="K660" t="str">
            <v>V</v>
          </cell>
          <cell r="L660">
            <v>38628.496747685182</v>
          </cell>
          <cell r="M660" t="str">
            <v>gchateaug</v>
          </cell>
          <cell r="N660">
            <v>38680.624432870369</v>
          </cell>
          <cell r="O660" t="str">
            <v>gchateaug</v>
          </cell>
        </row>
        <row r="661">
          <cell r="A661" t="str">
            <v>2002</v>
          </cell>
          <cell r="B661" t="str">
            <v>UKK1</v>
          </cell>
          <cell r="C661" t="str">
            <v>A00</v>
          </cell>
          <cell r="D661" t="str">
            <v>PC_EMP</v>
          </cell>
          <cell r="E661" t="str">
            <v>T</v>
          </cell>
          <cell r="F661" t="str">
            <v>TOTAL</v>
          </cell>
          <cell r="G661" t="str">
            <v>TOTAL</v>
          </cell>
          <cell r="H661" t="str">
            <v>:</v>
          </cell>
          <cell r="I661" t="str">
            <v>MS</v>
          </cell>
          <cell r="K661" t="str">
            <v>V</v>
          </cell>
          <cell r="L661">
            <v>38628.496747685182</v>
          </cell>
          <cell r="M661" t="str">
            <v>gchateaug</v>
          </cell>
          <cell r="N661">
            <v>38680.624432870369</v>
          </cell>
          <cell r="O661" t="str">
            <v>gchateaug</v>
          </cell>
        </row>
        <row r="662">
          <cell r="A662" t="str">
            <v>2002</v>
          </cell>
          <cell r="B662" t="str">
            <v>UKJ3</v>
          </cell>
          <cell r="C662" t="str">
            <v>A00</v>
          </cell>
          <cell r="D662" t="str">
            <v>PC_EMP</v>
          </cell>
          <cell r="E662" t="str">
            <v>T</v>
          </cell>
          <cell r="F662" t="str">
            <v>BES</v>
          </cell>
          <cell r="G662" t="str">
            <v>RSE</v>
          </cell>
          <cell r="H662" t="str">
            <v>:</v>
          </cell>
          <cell r="I662" t="str">
            <v>MS</v>
          </cell>
          <cell r="K662" t="str">
            <v>V</v>
          </cell>
          <cell r="L662">
            <v>38628.496747685182</v>
          </cell>
          <cell r="M662" t="str">
            <v>gchateaug</v>
          </cell>
          <cell r="N662">
            <v>38680.624432870369</v>
          </cell>
          <cell r="O662" t="str">
            <v>gchateaug</v>
          </cell>
        </row>
        <row r="663">
          <cell r="A663" t="str">
            <v>2002</v>
          </cell>
          <cell r="B663" t="str">
            <v>UKJ3</v>
          </cell>
          <cell r="C663" t="str">
            <v>A00</v>
          </cell>
          <cell r="D663" t="str">
            <v>PC_EMP</v>
          </cell>
          <cell r="E663" t="str">
            <v>T</v>
          </cell>
          <cell r="F663" t="str">
            <v>BES</v>
          </cell>
          <cell r="G663" t="str">
            <v>TOTAL</v>
          </cell>
          <cell r="H663" t="str">
            <v>:</v>
          </cell>
          <cell r="I663" t="str">
            <v>MS</v>
          </cell>
          <cell r="K663" t="str">
            <v>V</v>
          </cell>
          <cell r="L663">
            <v>38628.496747685182</v>
          </cell>
          <cell r="M663" t="str">
            <v>gchateaug</v>
          </cell>
          <cell r="N663">
            <v>38680.624432870369</v>
          </cell>
          <cell r="O663" t="str">
            <v>gchateaug</v>
          </cell>
        </row>
        <row r="664">
          <cell r="A664" t="str">
            <v>2002</v>
          </cell>
          <cell r="B664" t="str">
            <v>UKJ3</v>
          </cell>
          <cell r="C664" t="str">
            <v>A00</v>
          </cell>
          <cell r="D664" t="str">
            <v>PC_EMP</v>
          </cell>
          <cell r="E664" t="str">
            <v>T</v>
          </cell>
          <cell r="F664" t="str">
            <v>TOTAL</v>
          </cell>
          <cell r="G664" t="str">
            <v>RSE</v>
          </cell>
          <cell r="H664" t="str">
            <v>:</v>
          </cell>
          <cell r="I664" t="str">
            <v>MS</v>
          </cell>
          <cell r="K664" t="str">
            <v>V</v>
          </cell>
          <cell r="L664">
            <v>38628.496747685182</v>
          </cell>
          <cell r="M664" t="str">
            <v>gchateaug</v>
          </cell>
          <cell r="N664">
            <v>38680.624432870369</v>
          </cell>
          <cell r="O664" t="str">
            <v>gchateaug</v>
          </cell>
        </row>
        <row r="665">
          <cell r="A665" t="str">
            <v>2002</v>
          </cell>
          <cell r="B665" t="str">
            <v>UKJ3</v>
          </cell>
          <cell r="C665" t="str">
            <v>A00</v>
          </cell>
          <cell r="D665" t="str">
            <v>PC_EMP</v>
          </cell>
          <cell r="E665" t="str">
            <v>T</v>
          </cell>
          <cell r="F665" t="str">
            <v>TOTAL</v>
          </cell>
          <cell r="G665" t="str">
            <v>TOTAL</v>
          </cell>
          <cell r="H665" t="str">
            <v>:</v>
          </cell>
          <cell r="I665" t="str">
            <v>MS</v>
          </cell>
          <cell r="K665" t="str">
            <v>V</v>
          </cell>
          <cell r="L665">
            <v>38628.496747685182</v>
          </cell>
          <cell r="M665" t="str">
            <v>gchateaug</v>
          </cell>
          <cell r="N665">
            <v>38680.624432870369</v>
          </cell>
          <cell r="O665" t="str">
            <v>gchateaug</v>
          </cell>
        </row>
        <row r="666">
          <cell r="A666" t="str">
            <v>2002</v>
          </cell>
          <cell r="B666" t="str">
            <v>UKJ1</v>
          </cell>
          <cell r="C666" t="str">
            <v>A00</v>
          </cell>
          <cell r="D666" t="str">
            <v>PC_EMP</v>
          </cell>
          <cell r="E666" t="str">
            <v>T</v>
          </cell>
          <cell r="F666" t="str">
            <v>BES</v>
          </cell>
          <cell r="G666" t="str">
            <v>RSE</v>
          </cell>
          <cell r="H666" t="str">
            <v>:</v>
          </cell>
          <cell r="I666" t="str">
            <v>MS</v>
          </cell>
          <cell r="K666" t="str">
            <v>V</v>
          </cell>
          <cell r="L666">
            <v>38628.496747685182</v>
          </cell>
          <cell r="M666" t="str">
            <v>gchateaug</v>
          </cell>
          <cell r="N666">
            <v>38680.624432870369</v>
          </cell>
          <cell r="O666" t="str">
            <v>gchateaug</v>
          </cell>
        </row>
        <row r="667">
          <cell r="A667" t="str">
            <v>2002</v>
          </cell>
          <cell r="B667" t="str">
            <v>UKJ1</v>
          </cell>
          <cell r="C667" t="str">
            <v>A00</v>
          </cell>
          <cell r="D667" t="str">
            <v>PC_EMP</v>
          </cell>
          <cell r="E667" t="str">
            <v>T</v>
          </cell>
          <cell r="F667" t="str">
            <v>BES</v>
          </cell>
          <cell r="G667" t="str">
            <v>TOTAL</v>
          </cell>
          <cell r="H667" t="str">
            <v>:</v>
          </cell>
          <cell r="I667" t="str">
            <v>MS</v>
          </cell>
          <cell r="K667" t="str">
            <v>V</v>
          </cell>
          <cell r="L667">
            <v>38628.496747685182</v>
          </cell>
          <cell r="M667" t="str">
            <v>gchateaug</v>
          </cell>
          <cell r="N667">
            <v>38680.624432870369</v>
          </cell>
          <cell r="O667" t="str">
            <v>gchateaug</v>
          </cell>
        </row>
        <row r="668">
          <cell r="A668" t="str">
            <v>2002</v>
          </cell>
          <cell r="B668" t="str">
            <v>ES42</v>
          </cell>
          <cell r="C668" t="str">
            <v>A00</v>
          </cell>
          <cell r="D668" t="str">
            <v>PC_EMP</v>
          </cell>
          <cell r="E668" t="str">
            <v>T</v>
          </cell>
          <cell r="F668" t="str">
            <v>BES</v>
          </cell>
          <cell r="G668" t="str">
            <v>TOTAL</v>
          </cell>
          <cell r="I668" t="str">
            <v>MS</v>
          </cell>
          <cell r="K668" t="str">
            <v>V</v>
          </cell>
          <cell r="L668">
            <v>38628.496759259258</v>
          </cell>
          <cell r="M668" t="str">
            <v>gchateaug</v>
          </cell>
          <cell r="N668">
            <v>38680.624421296299</v>
          </cell>
          <cell r="O668" t="str">
            <v>gchateaug</v>
          </cell>
          <cell r="Q668">
            <v>0.14000000000000001</v>
          </cell>
        </row>
        <row r="669">
          <cell r="A669" t="str">
            <v>2002</v>
          </cell>
          <cell r="B669" t="str">
            <v>ES42</v>
          </cell>
          <cell r="C669" t="str">
            <v>A00</v>
          </cell>
          <cell r="D669" t="str">
            <v>PC_EMP</v>
          </cell>
          <cell r="E669" t="str">
            <v>T</v>
          </cell>
          <cell r="F669" t="str">
            <v>TOTAL</v>
          </cell>
          <cell r="G669" t="str">
            <v>RSE</v>
          </cell>
          <cell r="H669" t="str">
            <v>:</v>
          </cell>
          <cell r="I669" t="str">
            <v>MS</v>
          </cell>
          <cell r="K669" t="str">
            <v>V</v>
          </cell>
          <cell r="L669">
            <v>38628.496759259258</v>
          </cell>
          <cell r="M669" t="str">
            <v>gchateaug</v>
          </cell>
          <cell r="N669">
            <v>38680.624421296299</v>
          </cell>
          <cell r="O669" t="str">
            <v>gchateaug</v>
          </cell>
        </row>
        <row r="670">
          <cell r="A670" t="str">
            <v>2002</v>
          </cell>
          <cell r="B670" t="str">
            <v>ES42</v>
          </cell>
          <cell r="C670" t="str">
            <v>A00</v>
          </cell>
          <cell r="D670" t="str">
            <v>PC_EMP</v>
          </cell>
          <cell r="E670" t="str">
            <v>T</v>
          </cell>
          <cell r="F670" t="str">
            <v>TOTAL</v>
          </cell>
          <cell r="G670" t="str">
            <v>TOTAL</v>
          </cell>
          <cell r="I670" t="str">
            <v>MS</v>
          </cell>
          <cell r="K670" t="str">
            <v>V</v>
          </cell>
          <cell r="L670">
            <v>38628.496759259258</v>
          </cell>
          <cell r="M670" t="str">
            <v>gchateaug</v>
          </cell>
          <cell r="N670">
            <v>38680.624421296299</v>
          </cell>
          <cell r="O670" t="str">
            <v>gchateaug</v>
          </cell>
          <cell r="Q670">
            <v>0.71</v>
          </cell>
        </row>
        <row r="671">
          <cell r="A671" t="str">
            <v>2002</v>
          </cell>
          <cell r="B671" t="str">
            <v>ES4</v>
          </cell>
          <cell r="C671" t="str">
            <v>A00</v>
          </cell>
          <cell r="D671" t="str">
            <v>PC_EMP</v>
          </cell>
          <cell r="E671" t="str">
            <v>T</v>
          </cell>
          <cell r="F671" t="str">
            <v>BES</v>
          </cell>
          <cell r="G671" t="str">
            <v>RSE</v>
          </cell>
          <cell r="H671" t="str">
            <v>:</v>
          </cell>
          <cell r="I671" t="str">
            <v>MS</v>
          </cell>
          <cell r="K671" t="str">
            <v>V</v>
          </cell>
          <cell r="L671">
            <v>38628.496759259258</v>
          </cell>
          <cell r="M671" t="str">
            <v>gchateaug</v>
          </cell>
          <cell r="N671">
            <v>38680.624421296299</v>
          </cell>
          <cell r="O671" t="str">
            <v>gchateaug</v>
          </cell>
        </row>
        <row r="672">
          <cell r="A672" t="str">
            <v>2002</v>
          </cell>
          <cell r="B672" t="str">
            <v>ES4</v>
          </cell>
          <cell r="C672" t="str">
            <v>A00</v>
          </cell>
          <cell r="D672" t="str">
            <v>PC_EMP</v>
          </cell>
          <cell r="E672" t="str">
            <v>T</v>
          </cell>
          <cell r="F672" t="str">
            <v>BES</v>
          </cell>
          <cell r="G672" t="str">
            <v>TOTAL</v>
          </cell>
          <cell r="I672" t="str">
            <v>MS</v>
          </cell>
          <cell r="K672" t="str">
            <v>V</v>
          </cell>
          <cell r="L672">
            <v>38628.496759259258</v>
          </cell>
          <cell r="M672" t="str">
            <v>gchateaug</v>
          </cell>
          <cell r="N672">
            <v>38680.624421296299</v>
          </cell>
          <cell r="O672" t="str">
            <v>gchateaug</v>
          </cell>
          <cell r="Q672">
            <v>0.2</v>
          </cell>
        </row>
        <row r="673">
          <cell r="A673" t="str">
            <v>2002</v>
          </cell>
          <cell r="B673" t="str">
            <v>ES4</v>
          </cell>
          <cell r="C673" t="str">
            <v>A00</v>
          </cell>
          <cell r="D673" t="str">
            <v>PC_EMP</v>
          </cell>
          <cell r="E673" t="str">
            <v>T</v>
          </cell>
          <cell r="F673" t="str">
            <v>TOTAL</v>
          </cell>
          <cell r="G673" t="str">
            <v>RSE</v>
          </cell>
          <cell r="H673" t="str">
            <v>:</v>
          </cell>
          <cell r="I673" t="str">
            <v>MS</v>
          </cell>
          <cell r="K673" t="str">
            <v>V</v>
          </cell>
          <cell r="L673">
            <v>38628.496759259258</v>
          </cell>
          <cell r="M673" t="str">
            <v>gchateaug</v>
          </cell>
          <cell r="N673">
            <v>38680.624421296299</v>
          </cell>
          <cell r="O673" t="str">
            <v>gchateaug</v>
          </cell>
        </row>
        <row r="674">
          <cell r="A674" t="str">
            <v>2002</v>
          </cell>
          <cell r="B674" t="str">
            <v>ES4</v>
          </cell>
          <cell r="C674" t="str">
            <v>A00</v>
          </cell>
          <cell r="D674" t="str">
            <v>PC_EMP</v>
          </cell>
          <cell r="E674" t="str">
            <v>T</v>
          </cell>
          <cell r="F674" t="str">
            <v>TOTAL</v>
          </cell>
          <cell r="G674" t="str">
            <v>TOTAL</v>
          </cell>
          <cell r="I674" t="str">
            <v>MS</v>
          </cell>
          <cell r="K674" t="str">
            <v>V</v>
          </cell>
          <cell r="L674">
            <v>38628.496759259258</v>
          </cell>
          <cell r="M674" t="str">
            <v>gchateaug</v>
          </cell>
          <cell r="N674">
            <v>38680.624421296299</v>
          </cell>
          <cell r="O674" t="str">
            <v>gchateaug</v>
          </cell>
          <cell r="Q674">
            <v>1.06</v>
          </cell>
        </row>
        <row r="675">
          <cell r="A675" t="str">
            <v>2002</v>
          </cell>
          <cell r="B675" t="str">
            <v>ES3</v>
          </cell>
          <cell r="C675" t="str">
            <v>A00</v>
          </cell>
          <cell r="D675" t="str">
            <v>PC_EMP</v>
          </cell>
          <cell r="E675" t="str">
            <v>T</v>
          </cell>
          <cell r="F675" t="str">
            <v>BES</v>
          </cell>
          <cell r="G675" t="str">
            <v>RSE</v>
          </cell>
          <cell r="H675" t="str">
            <v>:</v>
          </cell>
          <cell r="I675" t="str">
            <v>MS</v>
          </cell>
          <cell r="K675" t="str">
            <v>V</v>
          </cell>
          <cell r="L675">
            <v>38628.496759259258</v>
          </cell>
          <cell r="M675" t="str">
            <v>gchateaug</v>
          </cell>
          <cell r="N675">
            <v>38680.624421296299</v>
          </cell>
          <cell r="O675" t="str">
            <v>gchateaug</v>
          </cell>
        </row>
        <row r="676">
          <cell r="A676" t="str">
            <v>2002</v>
          </cell>
          <cell r="B676" t="str">
            <v>ES3</v>
          </cell>
          <cell r="C676" t="str">
            <v>A00</v>
          </cell>
          <cell r="D676" t="str">
            <v>PC_EMP</v>
          </cell>
          <cell r="E676" t="str">
            <v>T</v>
          </cell>
          <cell r="F676" t="str">
            <v>BES</v>
          </cell>
          <cell r="G676" t="str">
            <v>TOTAL</v>
          </cell>
          <cell r="I676" t="str">
            <v>MS</v>
          </cell>
          <cell r="K676" t="str">
            <v>V</v>
          </cell>
          <cell r="L676">
            <v>38628.496759259258</v>
          </cell>
          <cell r="M676" t="str">
            <v>gchateaug</v>
          </cell>
          <cell r="N676">
            <v>38680.624421296299</v>
          </cell>
          <cell r="O676" t="str">
            <v>gchateaug</v>
          </cell>
          <cell r="Q676">
            <v>0.81</v>
          </cell>
        </row>
        <row r="677">
          <cell r="A677" t="str">
            <v>2002</v>
          </cell>
          <cell r="B677" t="str">
            <v>ES3</v>
          </cell>
          <cell r="C677" t="str">
            <v>A00</v>
          </cell>
          <cell r="D677" t="str">
            <v>PC_EMP</v>
          </cell>
          <cell r="E677" t="str">
            <v>T</v>
          </cell>
          <cell r="F677" t="str">
            <v>TOTAL</v>
          </cell>
          <cell r="G677" t="str">
            <v>RSE</v>
          </cell>
          <cell r="H677" t="str">
            <v>:</v>
          </cell>
          <cell r="I677" t="str">
            <v>MS</v>
          </cell>
          <cell r="K677" t="str">
            <v>V</v>
          </cell>
          <cell r="L677">
            <v>38628.496759259258</v>
          </cell>
          <cell r="M677" t="str">
            <v>gchateaug</v>
          </cell>
          <cell r="N677">
            <v>38680.624421296299</v>
          </cell>
          <cell r="O677" t="str">
            <v>gchateaug</v>
          </cell>
        </row>
        <row r="678">
          <cell r="A678" t="str">
            <v>2002</v>
          </cell>
          <cell r="B678" t="str">
            <v>ES3</v>
          </cell>
          <cell r="C678" t="str">
            <v>A00</v>
          </cell>
          <cell r="D678" t="str">
            <v>PC_EMP</v>
          </cell>
          <cell r="E678" t="str">
            <v>T</v>
          </cell>
          <cell r="F678" t="str">
            <v>TOTAL</v>
          </cell>
          <cell r="G678" t="str">
            <v>TOTAL</v>
          </cell>
          <cell r="I678" t="str">
            <v>MS</v>
          </cell>
          <cell r="K678" t="str">
            <v>V</v>
          </cell>
          <cell r="L678">
            <v>38628.496759259258</v>
          </cell>
          <cell r="M678" t="str">
            <v>gchateaug</v>
          </cell>
          <cell r="N678">
            <v>38680.624421296299</v>
          </cell>
          <cell r="O678" t="str">
            <v>gchateaug</v>
          </cell>
          <cell r="Q678">
            <v>2.7</v>
          </cell>
        </row>
        <row r="679">
          <cell r="A679" t="str">
            <v>2002</v>
          </cell>
          <cell r="B679" t="str">
            <v>ES24</v>
          </cell>
          <cell r="C679" t="str">
            <v>A00</v>
          </cell>
          <cell r="D679" t="str">
            <v>PC_EMP</v>
          </cell>
          <cell r="E679" t="str">
            <v>T</v>
          </cell>
          <cell r="F679" t="str">
            <v>BES</v>
          </cell>
          <cell r="G679" t="str">
            <v>RSE</v>
          </cell>
          <cell r="H679" t="str">
            <v>:</v>
          </cell>
          <cell r="I679" t="str">
            <v>MS</v>
          </cell>
          <cell r="K679" t="str">
            <v>V</v>
          </cell>
          <cell r="L679">
            <v>38628.496759259258</v>
          </cell>
          <cell r="M679" t="str">
            <v>gchateaug</v>
          </cell>
          <cell r="N679">
            <v>38680.624421296299</v>
          </cell>
          <cell r="O679" t="str">
            <v>gchateaug</v>
          </cell>
        </row>
        <row r="680">
          <cell r="A680" t="str">
            <v>2002</v>
          </cell>
          <cell r="B680" t="str">
            <v>ES24</v>
          </cell>
          <cell r="C680" t="str">
            <v>A00</v>
          </cell>
          <cell r="D680" t="str">
            <v>PC_EMP</v>
          </cell>
          <cell r="E680" t="str">
            <v>T</v>
          </cell>
          <cell r="F680" t="str">
            <v>BES</v>
          </cell>
          <cell r="G680" t="str">
            <v>TOTAL</v>
          </cell>
          <cell r="I680" t="str">
            <v>MS</v>
          </cell>
          <cell r="K680" t="str">
            <v>V</v>
          </cell>
          <cell r="L680">
            <v>38628.496759259258</v>
          </cell>
          <cell r="M680" t="str">
            <v>gchateaug</v>
          </cell>
          <cell r="N680">
            <v>38680.624421296299</v>
          </cell>
          <cell r="O680" t="str">
            <v>gchateaug</v>
          </cell>
          <cell r="Q680">
            <v>0.45</v>
          </cell>
        </row>
        <row r="681">
          <cell r="A681" t="str">
            <v>2002</v>
          </cell>
          <cell r="B681" t="str">
            <v>ES24</v>
          </cell>
          <cell r="C681" t="str">
            <v>A00</v>
          </cell>
          <cell r="D681" t="str">
            <v>PC_EMP</v>
          </cell>
          <cell r="E681" t="str">
            <v>T</v>
          </cell>
          <cell r="F681" t="str">
            <v>TOTAL</v>
          </cell>
          <cell r="G681" t="str">
            <v>RSE</v>
          </cell>
          <cell r="H681" t="str">
            <v>:</v>
          </cell>
          <cell r="I681" t="str">
            <v>MS</v>
          </cell>
          <cell r="K681" t="str">
            <v>V</v>
          </cell>
          <cell r="L681">
            <v>38628.496759259258</v>
          </cell>
          <cell r="M681" t="str">
            <v>gchateaug</v>
          </cell>
          <cell r="N681">
            <v>38680.624421296299</v>
          </cell>
          <cell r="O681" t="str">
            <v>gchateaug</v>
          </cell>
        </row>
        <row r="682">
          <cell r="A682" t="str">
            <v>2002</v>
          </cell>
          <cell r="B682" t="str">
            <v>ES24</v>
          </cell>
          <cell r="C682" t="str">
            <v>A00</v>
          </cell>
          <cell r="D682" t="str">
            <v>PC_EMP</v>
          </cell>
          <cell r="E682" t="str">
            <v>T</v>
          </cell>
          <cell r="F682" t="str">
            <v>TOTAL</v>
          </cell>
          <cell r="G682" t="str">
            <v>TOTAL</v>
          </cell>
          <cell r="I682" t="str">
            <v>MS</v>
          </cell>
          <cell r="K682" t="str">
            <v>V</v>
          </cell>
          <cell r="L682">
            <v>38628.496759259258</v>
          </cell>
          <cell r="M682" t="str">
            <v>gchateaug</v>
          </cell>
          <cell r="N682">
            <v>38680.624421296299</v>
          </cell>
          <cell r="O682" t="str">
            <v>gchateaug</v>
          </cell>
          <cell r="Q682">
            <v>1.26</v>
          </cell>
        </row>
        <row r="683">
          <cell r="A683" t="str">
            <v>2002</v>
          </cell>
          <cell r="B683" t="str">
            <v>ES21</v>
          </cell>
          <cell r="C683" t="str">
            <v>A00</v>
          </cell>
          <cell r="D683" t="str">
            <v>PC_EMP</v>
          </cell>
          <cell r="E683" t="str">
            <v>T</v>
          </cell>
          <cell r="F683" t="str">
            <v>BES</v>
          </cell>
          <cell r="G683" t="str">
            <v>RSE</v>
          </cell>
          <cell r="H683" t="str">
            <v>:</v>
          </cell>
          <cell r="I683" t="str">
            <v>MS</v>
          </cell>
          <cell r="K683" t="str">
            <v>V</v>
          </cell>
          <cell r="L683">
            <v>38628.496759259258</v>
          </cell>
          <cell r="M683" t="str">
            <v>gchateaug</v>
          </cell>
          <cell r="N683">
            <v>38680.624421296299</v>
          </cell>
          <cell r="O683" t="str">
            <v>gchateaug</v>
          </cell>
        </row>
        <row r="684">
          <cell r="A684" t="str">
            <v>2002</v>
          </cell>
          <cell r="B684" t="str">
            <v>ES21</v>
          </cell>
          <cell r="C684" t="str">
            <v>A00</v>
          </cell>
          <cell r="D684" t="str">
            <v>PC_EMP</v>
          </cell>
          <cell r="E684" t="str">
            <v>T</v>
          </cell>
          <cell r="F684" t="str">
            <v>BES</v>
          </cell>
          <cell r="G684" t="str">
            <v>TOTAL</v>
          </cell>
          <cell r="I684" t="str">
            <v>MS</v>
          </cell>
          <cell r="K684" t="str">
            <v>V</v>
          </cell>
          <cell r="L684">
            <v>38628.496759259258</v>
          </cell>
          <cell r="M684" t="str">
            <v>gchateaug</v>
          </cell>
          <cell r="N684">
            <v>38680.624421296299</v>
          </cell>
          <cell r="O684" t="str">
            <v>gchateaug</v>
          </cell>
          <cell r="Q684">
            <v>1.04</v>
          </cell>
        </row>
        <row r="685">
          <cell r="A685" t="str">
            <v>2003</v>
          </cell>
          <cell r="B685" t="str">
            <v>ES13</v>
          </cell>
          <cell r="C685" t="str">
            <v>A00</v>
          </cell>
          <cell r="D685" t="str">
            <v>PC_EMP</v>
          </cell>
          <cell r="E685" t="str">
            <v>T</v>
          </cell>
          <cell r="F685" t="str">
            <v>TOTAL</v>
          </cell>
          <cell r="G685" t="str">
            <v>RSE</v>
          </cell>
          <cell r="I685" t="str">
            <v>MS</v>
          </cell>
          <cell r="K685" t="str">
            <v>V</v>
          </cell>
          <cell r="L685">
            <v>38628.496759259258</v>
          </cell>
          <cell r="M685" t="str">
            <v>gchateaug</v>
          </cell>
          <cell r="N685">
            <v>38680.624421296299</v>
          </cell>
          <cell r="O685" t="str">
            <v>gchateaug</v>
          </cell>
          <cell r="Q685">
            <v>0.47</v>
          </cell>
        </row>
        <row r="686">
          <cell r="A686" t="str">
            <v>2003</v>
          </cell>
          <cell r="B686" t="str">
            <v>ES13</v>
          </cell>
          <cell r="C686" t="str">
            <v>A00</v>
          </cell>
          <cell r="D686" t="str">
            <v>PC_EMP</v>
          </cell>
          <cell r="E686" t="str">
            <v>T</v>
          </cell>
          <cell r="F686" t="str">
            <v>TOTAL</v>
          </cell>
          <cell r="G686" t="str">
            <v>TOTAL</v>
          </cell>
          <cell r="I686" t="str">
            <v>MS</v>
          </cell>
          <cell r="K686" t="str">
            <v>V</v>
          </cell>
          <cell r="L686">
            <v>38628.496759259258</v>
          </cell>
          <cell r="M686" t="str">
            <v>gchateaug</v>
          </cell>
          <cell r="N686">
            <v>38680.624421296299</v>
          </cell>
          <cell r="O686" t="str">
            <v>gchateaug</v>
          </cell>
          <cell r="Q686">
            <v>0.7</v>
          </cell>
        </row>
        <row r="687">
          <cell r="A687" t="str">
            <v>2003</v>
          </cell>
          <cell r="B687" t="str">
            <v>EE0</v>
          </cell>
          <cell r="C687" t="str">
            <v>A00</v>
          </cell>
          <cell r="D687" t="str">
            <v>PC_EMP</v>
          </cell>
          <cell r="E687" t="str">
            <v>T</v>
          </cell>
          <cell r="F687" t="str">
            <v>BES</v>
          </cell>
          <cell r="G687" t="str">
            <v>RSE</v>
          </cell>
          <cell r="I687" t="str">
            <v>MS</v>
          </cell>
          <cell r="K687" t="str">
            <v>V</v>
          </cell>
          <cell r="L687">
            <v>38628.496759259258</v>
          </cell>
          <cell r="M687" t="str">
            <v>gchateaug</v>
          </cell>
          <cell r="N687">
            <v>38681.684502314813</v>
          </cell>
          <cell r="O687" t="str">
            <v>gchateaug</v>
          </cell>
          <cell r="Q687">
            <v>0.16</v>
          </cell>
        </row>
        <row r="688">
          <cell r="A688" t="str">
            <v>2003</v>
          </cell>
          <cell r="B688" t="str">
            <v>EE0</v>
          </cell>
          <cell r="C688" t="str">
            <v>A00</v>
          </cell>
          <cell r="D688" t="str">
            <v>PC_EMP</v>
          </cell>
          <cell r="E688" t="str">
            <v>T</v>
          </cell>
          <cell r="F688" t="str">
            <v>BES</v>
          </cell>
          <cell r="G688" t="str">
            <v>TOTAL</v>
          </cell>
          <cell r="I688" t="str">
            <v>MS</v>
          </cell>
          <cell r="K688" t="str">
            <v>V</v>
          </cell>
          <cell r="L688">
            <v>38628.496759259258</v>
          </cell>
          <cell r="M688" t="str">
            <v>gchateaug</v>
          </cell>
          <cell r="N688">
            <v>38681.684502314813</v>
          </cell>
          <cell r="O688" t="str">
            <v>gchateaug</v>
          </cell>
          <cell r="Q688">
            <v>0.26</v>
          </cell>
        </row>
        <row r="689">
          <cell r="A689" t="str">
            <v>2003</v>
          </cell>
          <cell r="B689" t="str">
            <v>EE0</v>
          </cell>
          <cell r="C689" t="str">
            <v>A00</v>
          </cell>
          <cell r="D689" t="str">
            <v>PC_EMP</v>
          </cell>
          <cell r="E689" t="str">
            <v>T</v>
          </cell>
          <cell r="F689" t="str">
            <v>TOTAL</v>
          </cell>
          <cell r="G689" t="str">
            <v>RSE</v>
          </cell>
          <cell r="I689" t="str">
            <v>MS</v>
          </cell>
          <cell r="K689" t="str">
            <v>V</v>
          </cell>
          <cell r="L689">
            <v>38628.496759259258</v>
          </cell>
          <cell r="M689" t="str">
            <v>gchateaug</v>
          </cell>
          <cell r="N689">
            <v>38681.684502314813</v>
          </cell>
          <cell r="O689" t="str">
            <v>gchateaug</v>
          </cell>
          <cell r="Q689">
            <v>0.92</v>
          </cell>
        </row>
        <row r="690">
          <cell r="A690" t="str">
            <v>2003</v>
          </cell>
          <cell r="B690" t="str">
            <v>EE0</v>
          </cell>
          <cell r="C690" t="str">
            <v>A00</v>
          </cell>
          <cell r="D690" t="str">
            <v>PC_EMP</v>
          </cell>
          <cell r="E690" t="str">
            <v>T</v>
          </cell>
          <cell r="F690" t="str">
            <v>TOTAL</v>
          </cell>
          <cell r="G690" t="str">
            <v>TOTAL</v>
          </cell>
          <cell r="I690" t="str">
            <v>MS</v>
          </cell>
          <cell r="K690" t="str">
            <v>V</v>
          </cell>
          <cell r="L690">
            <v>38628.496759259258</v>
          </cell>
          <cell r="M690" t="str">
            <v>gchateaug</v>
          </cell>
          <cell r="N690">
            <v>38681.684502314813</v>
          </cell>
          <cell r="O690" t="str">
            <v>gchateaug</v>
          </cell>
          <cell r="Q690">
            <v>1.29</v>
          </cell>
        </row>
        <row r="691">
          <cell r="A691" t="str">
            <v>2003</v>
          </cell>
          <cell r="B691" t="str">
            <v>DK00</v>
          </cell>
          <cell r="C691" t="str">
            <v>A00</v>
          </cell>
          <cell r="D691" t="str">
            <v>PC_EMP</v>
          </cell>
          <cell r="E691" t="str">
            <v>T</v>
          </cell>
          <cell r="F691" t="str">
            <v>BES</v>
          </cell>
          <cell r="G691" t="str">
            <v>RSE</v>
          </cell>
          <cell r="I691" t="str">
            <v>MS</v>
          </cell>
          <cell r="K691" t="str">
            <v>V</v>
          </cell>
          <cell r="L691">
            <v>38628.496759259258</v>
          </cell>
          <cell r="M691" t="str">
            <v>gchateaug</v>
          </cell>
          <cell r="N691">
            <v>38681.684641203705</v>
          </cell>
          <cell r="O691" t="str">
            <v>gchateaug</v>
          </cell>
          <cell r="Q691">
            <v>0.71</v>
          </cell>
        </row>
        <row r="692">
          <cell r="A692" t="str">
            <v>2003</v>
          </cell>
          <cell r="B692" t="str">
            <v>DK00</v>
          </cell>
          <cell r="C692" t="str">
            <v>A00</v>
          </cell>
          <cell r="D692" t="str">
            <v>PC_EMP</v>
          </cell>
          <cell r="E692" t="str">
            <v>T</v>
          </cell>
          <cell r="F692" t="str">
            <v>BES</v>
          </cell>
          <cell r="G692" t="str">
            <v>TOTAL</v>
          </cell>
          <cell r="I692" t="str">
            <v>MS</v>
          </cell>
          <cell r="K692" t="str">
            <v>V</v>
          </cell>
          <cell r="L692">
            <v>38628.496759259258</v>
          </cell>
          <cell r="M692" t="str">
            <v>gchateaug</v>
          </cell>
          <cell r="N692">
            <v>38681.684641203705</v>
          </cell>
          <cell r="O692" t="str">
            <v>gchateaug</v>
          </cell>
          <cell r="Q692">
            <v>1.37</v>
          </cell>
        </row>
        <row r="693">
          <cell r="A693" t="str">
            <v>1997</v>
          </cell>
          <cell r="B693" t="str">
            <v>DK0</v>
          </cell>
          <cell r="C693" t="str">
            <v>A00</v>
          </cell>
          <cell r="D693" t="str">
            <v>PC_EMP</v>
          </cell>
          <cell r="E693" t="str">
            <v>T</v>
          </cell>
          <cell r="F693" t="str">
            <v>TOTAL</v>
          </cell>
          <cell r="G693" t="str">
            <v>RSE</v>
          </cell>
          <cell r="I693" t="str">
            <v>OTH</v>
          </cell>
          <cell r="J693" t="str">
            <v>DATA OCDE</v>
          </cell>
          <cell r="K693" t="str">
            <v>V</v>
          </cell>
          <cell r="L693">
            <v>38628.496759259258</v>
          </cell>
          <cell r="M693" t="str">
            <v>gchateaug</v>
          </cell>
          <cell r="N693">
            <v>38681.684444444443</v>
          </cell>
          <cell r="O693" t="str">
            <v>gchateaug</v>
          </cell>
          <cell r="Q693">
            <v>1.03</v>
          </cell>
        </row>
        <row r="694">
          <cell r="A694" t="str">
            <v>1997</v>
          </cell>
          <cell r="B694" t="str">
            <v>DK0</v>
          </cell>
          <cell r="C694" t="str">
            <v>A00</v>
          </cell>
          <cell r="D694" t="str">
            <v>PC_EMP</v>
          </cell>
          <cell r="E694" t="str">
            <v>T</v>
          </cell>
          <cell r="F694" t="str">
            <v>TOTAL</v>
          </cell>
          <cell r="G694" t="str">
            <v>TOTAL</v>
          </cell>
          <cell r="I694" t="str">
            <v>OTH</v>
          </cell>
          <cell r="J694" t="str">
            <v>DATA OCDE</v>
          </cell>
          <cell r="K694" t="str">
            <v>V</v>
          </cell>
          <cell r="L694">
            <v>38628.496759259258</v>
          </cell>
          <cell r="M694" t="str">
            <v>gchateaug</v>
          </cell>
          <cell r="N694">
            <v>38681.684444444443</v>
          </cell>
          <cell r="O694" t="str">
            <v>gchateaug</v>
          </cell>
          <cell r="Q694">
            <v>1.96</v>
          </cell>
        </row>
        <row r="695">
          <cell r="A695" t="str">
            <v>1996</v>
          </cell>
          <cell r="B695" t="str">
            <v>SI00</v>
          </cell>
          <cell r="C695" t="str">
            <v>A00</v>
          </cell>
          <cell r="D695" t="str">
            <v>PC_EMP</v>
          </cell>
          <cell r="E695" t="str">
            <v>T</v>
          </cell>
          <cell r="F695" t="str">
            <v>BES</v>
          </cell>
          <cell r="G695" t="str">
            <v>RSE</v>
          </cell>
          <cell r="I695" t="str">
            <v>NC</v>
          </cell>
          <cell r="K695" t="str">
            <v>V</v>
          </cell>
          <cell r="L695">
            <v>38628.496759259258</v>
          </cell>
          <cell r="M695" t="str">
            <v>gchateaug</v>
          </cell>
          <cell r="N695">
            <v>38681.684652777774</v>
          </cell>
          <cell r="O695" t="str">
            <v>gchateaug</v>
          </cell>
          <cell r="Q695">
            <v>0.17</v>
          </cell>
        </row>
        <row r="696">
          <cell r="A696" t="str">
            <v>1996</v>
          </cell>
          <cell r="B696" t="str">
            <v>SI00</v>
          </cell>
          <cell r="C696" t="str">
            <v>A00</v>
          </cell>
          <cell r="D696" t="str">
            <v>PC_EMP</v>
          </cell>
          <cell r="E696" t="str">
            <v>T</v>
          </cell>
          <cell r="F696" t="str">
            <v>BES</v>
          </cell>
          <cell r="G696" t="str">
            <v>TOTAL</v>
          </cell>
          <cell r="I696" t="str">
            <v>NC</v>
          </cell>
          <cell r="K696" t="str">
            <v>V</v>
          </cell>
          <cell r="L696">
            <v>38628.496759259258</v>
          </cell>
          <cell r="M696" t="str">
            <v>gchateaug</v>
          </cell>
          <cell r="N696">
            <v>38681.684652777774</v>
          </cell>
          <cell r="O696" t="str">
            <v>gchateaug</v>
          </cell>
          <cell r="Q696">
            <v>0.49</v>
          </cell>
        </row>
        <row r="697">
          <cell r="A697" t="str">
            <v>1996</v>
          </cell>
          <cell r="B697" t="str">
            <v>SI00</v>
          </cell>
          <cell r="C697" t="str">
            <v>A00</v>
          </cell>
          <cell r="D697" t="str">
            <v>PC_EMP</v>
          </cell>
          <cell r="E697" t="str">
            <v>T</v>
          </cell>
          <cell r="F697" t="str">
            <v>TOTAL</v>
          </cell>
          <cell r="G697" t="str">
            <v>RSE</v>
          </cell>
          <cell r="I697" t="str">
            <v>NC</v>
          </cell>
          <cell r="K697" t="str">
            <v>V</v>
          </cell>
          <cell r="L697">
            <v>38628.496759259258</v>
          </cell>
          <cell r="M697" t="str">
            <v>gchateaug</v>
          </cell>
          <cell r="N697">
            <v>38681.684652777774</v>
          </cell>
          <cell r="O697" t="str">
            <v>gchateaug</v>
          </cell>
          <cell r="Q697">
            <v>0.71</v>
          </cell>
        </row>
        <row r="698">
          <cell r="A698" t="str">
            <v>1996</v>
          </cell>
          <cell r="B698" t="str">
            <v>SI00</v>
          </cell>
          <cell r="C698" t="str">
            <v>A00</v>
          </cell>
          <cell r="D698" t="str">
            <v>PC_EMP</v>
          </cell>
          <cell r="E698" t="str">
            <v>T</v>
          </cell>
          <cell r="F698" t="str">
            <v>TOTAL</v>
          </cell>
          <cell r="G698" t="str">
            <v>TOTAL</v>
          </cell>
          <cell r="I698" t="str">
            <v>NC</v>
          </cell>
          <cell r="K698" t="str">
            <v>V</v>
          </cell>
          <cell r="L698">
            <v>38628.496759259258</v>
          </cell>
          <cell r="M698" t="str">
            <v>gchateaug</v>
          </cell>
          <cell r="N698">
            <v>38681.684652777774</v>
          </cell>
          <cell r="O698" t="str">
            <v>gchateaug</v>
          </cell>
          <cell r="Q698">
            <v>1.46</v>
          </cell>
        </row>
        <row r="699">
          <cell r="A699" t="str">
            <v>1996</v>
          </cell>
          <cell r="B699" t="str">
            <v>SI0</v>
          </cell>
          <cell r="C699" t="str">
            <v>A00</v>
          </cell>
          <cell r="D699" t="str">
            <v>PC_EMP</v>
          </cell>
          <cell r="E699" t="str">
            <v>T</v>
          </cell>
          <cell r="F699" t="str">
            <v>BES</v>
          </cell>
          <cell r="G699" t="str">
            <v>RSE</v>
          </cell>
          <cell r="I699" t="str">
            <v>NC</v>
          </cell>
          <cell r="K699" t="str">
            <v>V</v>
          </cell>
          <cell r="L699">
            <v>38628.496759259258</v>
          </cell>
          <cell r="M699" t="str">
            <v>gchateaug</v>
          </cell>
          <cell r="N699">
            <v>38681.684444444443</v>
          </cell>
          <cell r="O699" t="str">
            <v>gchateaug</v>
          </cell>
          <cell r="Q699">
            <v>0.17</v>
          </cell>
        </row>
        <row r="700">
          <cell r="A700" t="str">
            <v>1996</v>
          </cell>
          <cell r="B700" t="str">
            <v>SI0</v>
          </cell>
          <cell r="C700" t="str">
            <v>A00</v>
          </cell>
          <cell r="D700" t="str">
            <v>PC_EMP</v>
          </cell>
          <cell r="E700" t="str">
            <v>T</v>
          </cell>
          <cell r="F700" t="str">
            <v>BES</v>
          </cell>
          <cell r="G700" t="str">
            <v>TOTAL</v>
          </cell>
          <cell r="I700" t="str">
            <v>NC</v>
          </cell>
          <cell r="K700" t="str">
            <v>V</v>
          </cell>
          <cell r="L700">
            <v>38628.496759259258</v>
          </cell>
          <cell r="M700" t="str">
            <v>gchateaug</v>
          </cell>
          <cell r="N700">
            <v>38681.684444444443</v>
          </cell>
          <cell r="O700" t="str">
            <v>gchateaug</v>
          </cell>
          <cell r="Q700">
            <v>0.49</v>
          </cell>
        </row>
        <row r="701">
          <cell r="A701" t="str">
            <v>1993</v>
          </cell>
          <cell r="B701" t="str">
            <v>TR</v>
          </cell>
          <cell r="C701" t="str">
            <v>A00</v>
          </cell>
          <cell r="D701" t="str">
            <v>PC_EMP</v>
          </cell>
          <cell r="E701" t="str">
            <v>T</v>
          </cell>
          <cell r="F701" t="str">
            <v>TOTAL</v>
          </cell>
          <cell r="G701" t="str">
            <v>TOTAL</v>
          </cell>
          <cell r="I701" t="str">
            <v>OTH</v>
          </cell>
          <cell r="J701" t="str">
            <v>DATA OCDE</v>
          </cell>
          <cell r="K701" t="str">
            <v>V</v>
          </cell>
          <cell r="L701">
            <v>38628.522893518515</v>
          </cell>
          <cell r="M701" t="str">
            <v>gchateaug</v>
          </cell>
          <cell r="N701">
            <v>38681.684016203704</v>
          </cell>
          <cell r="O701" t="str">
            <v>gchateaug</v>
          </cell>
          <cell r="Q701">
            <v>0.23</v>
          </cell>
        </row>
        <row r="702">
          <cell r="A702" t="str">
            <v>1993</v>
          </cell>
          <cell r="B702" t="str">
            <v>TR</v>
          </cell>
          <cell r="C702" t="str">
            <v>A00</v>
          </cell>
          <cell r="D702" t="str">
            <v>PC_EMP</v>
          </cell>
          <cell r="E702" t="str">
            <v>T</v>
          </cell>
          <cell r="F702" t="str">
            <v>TOTAL</v>
          </cell>
          <cell r="G702" t="str">
            <v>RSE</v>
          </cell>
          <cell r="H702" t="str">
            <v>:</v>
          </cell>
          <cell r="I702" t="str">
            <v>NC</v>
          </cell>
          <cell r="K702" t="str">
            <v>V</v>
          </cell>
          <cell r="L702">
            <v>38628.522893518515</v>
          </cell>
          <cell r="M702" t="str">
            <v>gchateaug</v>
          </cell>
          <cell r="N702">
            <v>38681.684016203704</v>
          </cell>
          <cell r="O702" t="str">
            <v>gchateaug</v>
          </cell>
        </row>
        <row r="703">
          <cell r="A703" t="str">
            <v>1993</v>
          </cell>
          <cell r="B703" t="str">
            <v>TR</v>
          </cell>
          <cell r="C703" t="str">
            <v>A00</v>
          </cell>
          <cell r="D703" t="str">
            <v>PC_EMP</v>
          </cell>
          <cell r="E703" t="str">
            <v>T</v>
          </cell>
          <cell r="F703" t="str">
            <v>BES</v>
          </cell>
          <cell r="G703" t="str">
            <v>TOTAL</v>
          </cell>
          <cell r="I703" t="str">
            <v>OTH</v>
          </cell>
          <cell r="J703" t="str">
            <v>DATA OCDE</v>
          </cell>
          <cell r="K703" t="str">
            <v>V</v>
          </cell>
          <cell r="L703">
            <v>38628.522893518515</v>
          </cell>
          <cell r="M703" t="str">
            <v>gchateaug</v>
          </cell>
          <cell r="N703">
            <v>38681.684016203704</v>
          </cell>
          <cell r="O703" t="str">
            <v>gchateaug</v>
          </cell>
          <cell r="Q703">
            <v>0.02</v>
          </cell>
        </row>
        <row r="704">
          <cell r="A704" t="str">
            <v>1993</v>
          </cell>
          <cell r="B704" t="str">
            <v>TR</v>
          </cell>
          <cell r="C704" t="str">
            <v>A00</v>
          </cell>
          <cell r="D704" t="str">
            <v>PC_EMP</v>
          </cell>
          <cell r="E704" t="str">
            <v>T</v>
          </cell>
          <cell r="F704" t="str">
            <v>BES</v>
          </cell>
          <cell r="G704" t="str">
            <v>RSE</v>
          </cell>
          <cell r="H704" t="str">
            <v>:</v>
          </cell>
          <cell r="I704" t="str">
            <v>NC</v>
          </cell>
          <cell r="K704" t="str">
            <v>V</v>
          </cell>
          <cell r="L704">
            <v>38628.522893518515</v>
          </cell>
          <cell r="M704" t="str">
            <v>gchateaug</v>
          </cell>
          <cell r="N704">
            <v>38681.684016203704</v>
          </cell>
          <cell r="O704" t="str">
            <v>gchateaug</v>
          </cell>
        </row>
        <row r="705">
          <cell r="A705" t="str">
            <v>1998</v>
          </cell>
          <cell r="B705" t="str">
            <v>RU</v>
          </cell>
          <cell r="C705" t="str">
            <v>A00</v>
          </cell>
          <cell r="D705" t="str">
            <v>PC_EMP</v>
          </cell>
          <cell r="E705" t="str">
            <v>T</v>
          </cell>
          <cell r="F705" t="str">
            <v>BES</v>
          </cell>
          <cell r="G705" t="str">
            <v>TOTAL</v>
          </cell>
          <cell r="I705" t="str">
            <v>OTH</v>
          </cell>
          <cell r="J705" t="str">
            <v>DATA OCDE</v>
          </cell>
          <cell r="K705" t="str">
            <v>V</v>
          </cell>
          <cell r="L705">
            <v>38628.522870370369</v>
          </cell>
          <cell r="M705" t="str">
            <v>gchateaug</v>
          </cell>
          <cell r="N705">
            <v>38681.684016203704</v>
          </cell>
          <cell r="O705" t="str">
            <v>gchateaug</v>
          </cell>
          <cell r="Q705">
            <v>0.88</v>
          </cell>
        </row>
        <row r="706">
          <cell r="A706" t="str">
            <v>1997</v>
          </cell>
          <cell r="B706" t="str">
            <v>NO</v>
          </cell>
          <cell r="C706" t="str">
            <v>A00</v>
          </cell>
          <cell r="D706" t="str">
            <v>PC_EMP</v>
          </cell>
          <cell r="E706" t="str">
            <v>T</v>
          </cell>
          <cell r="F706" t="str">
            <v>TOTAL</v>
          </cell>
          <cell r="G706" t="str">
            <v>TOTAL</v>
          </cell>
          <cell r="I706" t="str">
            <v>OTH</v>
          </cell>
          <cell r="J706" t="str">
            <v>DATA OCDE</v>
          </cell>
          <cell r="K706" t="str">
            <v>V</v>
          </cell>
          <cell r="L706">
            <v>38628.522881944446</v>
          </cell>
          <cell r="M706" t="str">
            <v>gchateaug</v>
          </cell>
          <cell r="N706">
            <v>38681.684016203704</v>
          </cell>
          <cell r="O706" t="str">
            <v>gchateaug</v>
          </cell>
          <cell r="Q706">
            <v>2.02</v>
          </cell>
        </row>
        <row r="707">
          <cell r="A707" t="str">
            <v>1997</v>
          </cell>
          <cell r="B707" t="str">
            <v>NO</v>
          </cell>
          <cell r="C707" t="str">
            <v>A00</v>
          </cell>
          <cell r="D707" t="str">
            <v>PC_EMP</v>
          </cell>
          <cell r="E707" t="str">
            <v>T</v>
          </cell>
          <cell r="F707" t="str">
            <v>TOTAL</v>
          </cell>
          <cell r="G707" t="str">
            <v>RSE</v>
          </cell>
          <cell r="H707" t="str">
            <v>u</v>
          </cell>
          <cell r="I707" t="str">
            <v>OTH</v>
          </cell>
          <cell r="J707" t="str">
            <v>DATA OCDE</v>
          </cell>
          <cell r="K707" t="str">
            <v>V</v>
          </cell>
          <cell r="L707">
            <v>38628.522881944446</v>
          </cell>
          <cell r="M707" t="str">
            <v>gchateaug</v>
          </cell>
          <cell r="N707">
            <v>38681.684016203704</v>
          </cell>
          <cell r="O707" t="str">
            <v>gchateaug</v>
          </cell>
          <cell r="Q707">
            <v>1.39</v>
          </cell>
        </row>
        <row r="708">
          <cell r="A708" t="str">
            <v>1999</v>
          </cell>
          <cell r="B708" t="str">
            <v>PT</v>
          </cell>
          <cell r="C708" t="str">
            <v>A00</v>
          </cell>
          <cell r="D708" t="str">
            <v>PC_EMP</v>
          </cell>
          <cell r="E708" t="str">
            <v>T</v>
          </cell>
          <cell r="F708" t="str">
            <v>TOTAL</v>
          </cell>
          <cell r="G708" t="str">
            <v>TOTAL</v>
          </cell>
          <cell r="I708" t="str">
            <v>OTH</v>
          </cell>
          <cell r="J708" t="str">
            <v>DATA OCDE</v>
          </cell>
          <cell r="K708" t="str">
            <v>V</v>
          </cell>
          <cell r="L708">
            <v>38628.522881944446</v>
          </cell>
          <cell r="M708" t="str">
            <v>gchateaug</v>
          </cell>
          <cell r="N708">
            <v>38681.684166666666</v>
          </cell>
          <cell r="O708" t="str">
            <v>gchateaug</v>
          </cell>
          <cell r="Q708">
            <v>0.75</v>
          </cell>
        </row>
        <row r="709">
          <cell r="A709" t="str">
            <v>1999</v>
          </cell>
          <cell r="B709" t="str">
            <v>PT</v>
          </cell>
          <cell r="C709" t="str">
            <v>A00</v>
          </cell>
          <cell r="D709" t="str">
            <v>PC_EMP</v>
          </cell>
          <cell r="E709" t="str">
            <v>T</v>
          </cell>
          <cell r="F709" t="str">
            <v>TOTAL</v>
          </cell>
          <cell r="G709" t="str">
            <v>RSE</v>
          </cell>
          <cell r="I709" t="str">
            <v>OTH</v>
          </cell>
          <cell r="J709" t="str">
            <v>DATA OCDE</v>
          </cell>
          <cell r="K709" t="str">
            <v>V</v>
          </cell>
          <cell r="L709">
            <v>38628.522881944446</v>
          </cell>
          <cell r="M709" t="str">
            <v>gchateaug</v>
          </cell>
          <cell r="N709">
            <v>38681.684166666666</v>
          </cell>
          <cell r="O709" t="str">
            <v>gchateaug</v>
          </cell>
          <cell r="Q709">
            <v>0.57999999999999996</v>
          </cell>
        </row>
        <row r="710">
          <cell r="A710" t="str">
            <v>2002</v>
          </cell>
          <cell r="B710" t="str">
            <v>PL63</v>
          </cell>
          <cell r="C710" t="str">
            <v>A00</v>
          </cell>
          <cell r="D710" t="str">
            <v>PC_EMP</v>
          </cell>
          <cell r="E710" t="str">
            <v>T</v>
          </cell>
          <cell r="F710" t="str">
            <v>TOTAL</v>
          </cell>
          <cell r="G710" t="str">
            <v>RSE</v>
          </cell>
          <cell r="I710" t="str">
            <v>MS</v>
          </cell>
          <cell r="K710" t="str">
            <v>V</v>
          </cell>
          <cell r="L710">
            <v>38628.496747685182</v>
          </cell>
          <cell r="M710" t="str">
            <v>gchateaug</v>
          </cell>
          <cell r="N710">
            <v>38680.624432870369</v>
          </cell>
          <cell r="O710" t="str">
            <v>gchateaug</v>
          </cell>
          <cell r="Q710">
            <v>0.69</v>
          </cell>
        </row>
        <row r="711">
          <cell r="A711" t="str">
            <v>2002</v>
          </cell>
          <cell r="B711" t="str">
            <v>PL63</v>
          </cell>
          <cell r="C711" t="str">
            <v>A00</v>
          </cell>
          <cell r="D711" t="str">
            <v>PC_EMP</v>
          </cell>
          <cell r="E711" t="str">
            <v>T</v>
          </cell>
          <cell r="F711" t="str">
            <v>TOTAL</v>
          </cell>
          <cell r="G711" t="str">
            <v>TOTAL</v>
          </cell>
          <cell r="I711" t="str">
            <v>MS</v>
          </cell>
          <cell r="K711" t="str">
            <v>V</v>
          </cell>
          <cell r="L711">
            <v>38628.496747685182</v>
          </cell>
          <cell r="M711" t="str">
            <v>gchateaug</v>
          </cell>
          <cell r="N711">
            <v>38680.624432870369</v>
          </cell>
          <cell r="O711" t="str">
            <v>gchateaug</v>
          </cell>
          <cell r="Q711">
            <v>0.84</v>
          </cell>
        </row>
        <row r="712">
          <cell r="A712" t="str">
            <v>2002</v>
          </cell>
          <cell r="B712" t="str">
            <v>PL6</v>
          </cell>
          <cell r="C712" t="str">
            <v>A00</v>
          </cell>
          <cell r="D712" t="str">
            <v>PC_EMP</v>
          </cell>
          <cell r="E712" t="str">
            <v>T</v>
          </cell>
          <cell r="F712" t="str">
            <v>BES</v>
          </cell>
          <cell r="G712" t="str">
            <v>RSE</v>
          </cell>
          <cell r="I712" t="str">
            <v>MS</v>
          </cell>
          <cell r="K712" t="str">
            <v>V</v>
          </cell>
          <cell r="L712">
            <v>38628.496747685182</v>
          </cell>
          <cell r="M712" t="str">
            <v>gchateaug</v>
          </cell>
          <cell r="N712">
            <v>38680.624432870369</v>
          </cell>
          <cell r="O712" t="str">
            <v>gchateaug</v>
          </cell>
          <cell r="Q712">
            <v>0.04</v>
          </cell>
        </row>
        <row r="713">
          <cell r="A713" t="str">
            <v>2002</v>
          </cell>
          <cell r="B713" t="str">
            <v>PL6</v>
          </cell>
          <cell r="C713" t="str">
            <v>A00</v>
          </cell>
          <cell r="D713" t="str">
            <v>PC_EMP</v>
          </cell>
          <cell r="E713" t="str">
            <v>T</v>
          </cell>
          <cell r="F713" t="str">
            <v>BES</v>
          </cell>
          <cell r="G713" t="str">
            <v>TOTAL</v>
          </cell>
          <cell r="I713" t="str">
            <v>MS</v>
          </cell>
          <cell r="K713" t="str">
            <v>V</v>
          </cell>
          <cell r="L713">
            <v>38628.496747685182</v>
          </cell>
          <cell r="M713" t="str">
            <v>gchateaug</v>
          </cell>
          <cell r="N713">
            <v>38680.624432870369</v>
          </cell>
          <cell r="O713" t="str">
            <v>gchateaug</v>
          </cell>
          <cell r="Q713">
            <v>0.08</v>
          </cell>
        </row>
        <row r="714">
          <cell r="A714" t="str">
            <v>2002</v>
          </cell>
          <cell r="B714" t="str">
            <v>PL6</v>
          </cell>
          <cell r="C714" t="str">
            <v>A00</v>
          </cell>
          <cell r="D714" t="str">
            <v>PC_EMP</v>
          </cell>
          <cell r="E714" t="str">
            <v>T</v>
          </cell>
          <cell r="F714" t="str">
            <v>TOTAL</v>
          </cell>
          <cell r="G714" t="str">
            <v>RSE</v>
          </cell>
          <cell r="I714" t="str">
            <v>MS</v>
          </cell>
          <cell r="K714" t="str">
            <v>V</v>
          </cell>
          <cell r="L714">
            <v>38628.496747685182</v>
          </cell>
          <cell r="M714" t="str">
            <v>gchateaug</v>
          </cell>
          <cell r="N714">
            <v>38680.624432870369</v>
          </cell>
          <cell r="O714" t="str">
            <v>gchateaug</v>
          </cell>
          <cell r="Q714">
            <v>0.53</v>
          </cell>
        </row>
        <row r="715">
          <cell r="A715" t="str">
            <v>2002</v>
          </cell>
          <cell r="B715" t="str">
            <v>PL6</v>
          </cell>
          <cell r="C715" t="str">
            <v>A00</v>
          </cell>
          <cell r="D715" t="str">
            <v>PC_EMP</v>
          </cell>
          <cell r="E715" t="str">
            <v>T</v>
          </cell>
          <cell r="F715" t="str">
            <v>TOTAL</v>
          </cell>
          <cell r="G715" t="str">
            <v>TOTAL</v>
          </cell>
          <cell r="I715" t="str">
            <v>MS</v>
          </cell>
          <cell r="K715" t="str">
            <v>V</v>
          </cell>
          <cell r="L715">
            <v>38628.496747685182</v>
          </cell>
          <cell r="M715" t="str">
            <v>gchateaug</v>
          </cell>
          <cell r="N715">
            <v>38680.624432870369</v>
          </cell>
          <cell r="O715" t="str">
            <v>gchateaug</v>
          </cell>
          <cell r="Q715">
            <v>0.67</v>
          </cell>
        </row>
        <row r="716">
          <cell r="A716" t="str">
            <v>2002</v>
          </cell>
          <cell r="B716" t="str">
            <v>PL41</v>
          </cell>
          <cell r="C716" t="str">
            <v>A00</v>
          </cell>
          <cell r="D716" t="str">
            <v>PC_EMP</v>
          </cell>
          <cell r="E716" t="str">
            <v>T</v>
          </cell>
          <cell r="F716" t="str">
            <v>BES</v>
          </cell>
          <cell r="G716" t="str">
            <v>RSE</v>
          </cell>
          <cell r="I716" t="str">
            <v>MS</v>
          </cell>
          <cell r="K716" t="str">
            <v>V</v>
          </cell>
          <cell r="L716">
            <v>38628.496747685182</v>
          </cell>
          <cell r="M716" t="str">
            <v>gchateaug</v>
          </cell>
          <cell r="N716">
            <v>38680.624432870369</v>
          </cell>
          <cell r="O716" t="str">
            <v>gchateaug</v>
          </cell>
          <cell r="Q716">
            <v>0.02</v>
          </cell>
        </row>
        <row r="717">
          <cell r="A717" t="str">
            <v>2001</v>
          </cell>
          <cell r="B717" t="str">
            <v>PT17</v>
          </cell>
          <cell r="C717" t="str">
            <v>A00</v>
          </cell>
          <cell r="D717" t="str">
            <v>PC_EMP</v>
          </cell>
          <cell r="E717" t="str">
            <v>T</v>
          </cell>
          <cell r="F717" t="str">
            <v>BES</v>
          </cell>
          <cell r="G717" t="str">
            <v>RSE</v>
          </cell>
          <cell r="I717" t="str">
            <v>NC</v>
          </cell>
          <cell r="J717" t="str">
            <v>; former flag equal "s"</v>
          </cell>
          <cell r="K717" t="str">
            <v>V</v>
          </cell>
          <cell r="L717">
            <v>38628.496747685182</v>
          </cell>
          <cell r="M717" t="str">
            <v>gchateaug</v>
          </cell>
          <cell r="N717">
            <v>38680.624432870369</v>
          </cell>
          <cell r="O717" t="str">
            <v>gchateaug</v>
          </cell>
          <cell r="Q717">
            <v>0</v>
          </cell>
        </row>
        <row r="718">
          <cell r="A718" t="str">
            <v>2001</v>
          </cell>
          <cell r="B718" t="str">
            <v>PT17</v>
          </cell>
          <cell r="C718" t="str">
            <v>A00</v>
          </cell>
          <cell r="D718" t="str">
            <v>PC_EMP</v>
          </cell>
          <cell r="E718" t="str">
            <v>T</v>
          </cell>
          <cell r="F718" t="str">
            <v>BES</v>
          </cell>
          <cell r="G718" t="str">
            <v>TOTAL</v>
          </cell>
          <cell r="I718" t="str">
            <v>NC</v>
          </cell>
          <cell r="J718" t="str">
            <v>; former flag equal "s"</v>
          </cell>
          <cell r="K718" t="str">
            <v>V</v>
          </cell>
          <cell r="L718">
            <v>38628.496747685182</v>
          </cell>
          <cell r="M718" t="str">
            <v>gchateaug</v>
          </cell>
          <cell r="N718">
            <v>38680.624432870369</v>
          </cell>
          <cell r="O718" t="str">
            <v>gchateaug</v>
          </cell>
          <cell r="Q718">
            <v>0.01</v>
          </cell>
        </row>
        <row r="719">
          <cell r="A719" t="str">
            <v>2001</v>
          </cell>
          <cell r="B719" t="str">
            <v>PT17</v>
          </cell>
          <cell r="C719" t="str">
            <v>A00</v>
          </cell>
          <cell r="D719" t="str">
            <v>PC_EMP</v>
          </cell>
          <cell r="E719" t="str">
            <v>T</v>
          </cell>
          <cell r="F719" t="str">
            <v>TOTAL</v>
          </cell>
          <cell r="G719" t="str">
            <v>RSE</v>
          </cell>
          <cell r="H719" t="str">
            <v>e</v>
          </cell>
          <cell r="I719" t="str">
            <v>NC</v>
          </cell>
          <cell r="K719" t="str">
            <v>V</v>
          </cell>
          <cell r="L719">
            <v>38628.496747685182</v>
          </cell>
          <cell r="M719" t="str">
            <v>gchateaug</v>
          </cell>
          <cell r="N719">
            <v>38680.624432870369</v>
          </cell>
          <cell r="O719" t="str">
            <v>gchateaug</v>
          </cell>
          <cell r="Q719">
            <v>0.97</v>
          </cell>
        </row>
        <row r="720">
          <cell r="A720" t="str">
            <v>2001</v>
          </cell>
          <cell r="B720" t="str">
            <v>PT17</v>
          </cell>
          <cell r="C720" t="str">
            <v>A00</v>
          </cell>
          <cell r="D720" t="str">
            <v>PC_EMP</v>
          </cell>
          <cell r="E720" t="str">
            <v>T</v>
          </cell>
          <cell r="F720" t="str">
            <v>TOTAL</v>
          </cell>
          <cell r="G720" t="str">
            <v>TOTAL</v>
          </cell>
          <cell r="I720" t="str">
            <v>NC</v>
          </cell>
          <cell r="J720" t="str">
            <v>; former flag equal "s"</v>
          </cell>
          <cell r="K720" t="str">
            <v>V</v>
          </cell>
          <cell r="L720">
            <v>38628.496747685182</v>
          </cell>
          <cell r="M720" t="str">
            <v>gchateaug</v>
          </cell>
          <cell r="N720">
            <v>38680.624432870369</v>
          </cell>
          <cell r="O720" t="str">
            <v>gchateaug</v>
          </cell>
          <cell r="Q720">
            <v>1.24</v>
          </cell>
        </row>
        <row r="721">
          <cell r="A721" t="str">
            <v>2001</v>
          </cell>
          <cell r="B721" t="str">
            <v>PT16</v>
          </cell>
          <cell r="C721" t="str">
            <v>A00</v>
          </cell>
          <cell r="D721" t="str">
            <v>PC_EMP</v>
          </cell>
          <cell r="E721" t="str">
            <v>T</v>
          </cell>
          <cell r="F721" t="str">
            <v>BES</v>
          </cell>
          <cell r="G721" t="str">
            <v>RSE</v>
          </cell>
          <cell r="I721" t="str">
            <v>NC</v>
          </cell>
          <cell r="J721" t="str">
            <v>; former flag equal "s"</v>
          </cell>
          <cell r="K721" t="str">
            <v>V</v>
          </cell>
          <cell r="L721">
            <v>38628.496747685182</v>
          </cell>
          <cell r="M721" t="str">
            <v>gchateaug</v>
          </cell>
          <cell r="N721">
            <v>38680.624432870369</v>
          </cell>
          <cell r="O721" t="str">
            <v>gchateaug</v>
          </cell>
          <cell r="Q721">
            <v>0.22</v>
          </cell>
        </row>
        <row r="722">
          <cell r="A722" t="str">
            <v>2001</v>
          </cell>
          <cell r="B722" t="str">
            <v>PT16</v>
          </cell>
          <cell r="C722" t="str">
            <v>A00</v>
          </cell>
          <cell r="D722" t="str">
            <v>PC_EMP</v>
          </cell>
          <cell r="E722" t="str">
            <v>T</v>
          </cell>
          <cell r="F722" t="str">
            <v>BES</v>
          </cell>
          <cell r="G722" t="str">
            <v>TOTAL</v>
          </cell>
          <cell r="I722" t="str">
            <v>NC</v>
          </cell>
          <cell r="J722" t="str">
            <v>; former flag equal "s"</v>
          </cell>
          <cell r="K722" t="str">
            <v>V</v>
          </cell>
          <cell r="L722">
            <v>38628.496747685182</v>
          </cell>
          <cell r="M722" t="str">
            <v>gchateaug</v>
          </cell>
          <cell r="N722">
            <v>38680.624432870369</v>
          </cell>
          <cell r="O722" t="str">
            <v>gchateaug</v>
          </cell>
          <cell r="Q722">
            <v>0.3</v>
          </cell>
        </row>
        <row r="723">
          <cell r="A723" t="str">
            <v>2001</v>
          </cell>
          <cell r="B723" t="str">
            <v>PT16</v>
          </cell>
          <cell r="C723" t="str">
            <v>A00</v>
          </cell>
          <cell r="D723" t="str">
            <v>PC_EMP</v>
          </cell>
          <cell r="E723" t="str">
            <v>T</v>
          </cell>
          <cell r="F723" t="str">
            <v>TOTAL</v>
          </cell>
          <cell r="G723" t="str">
            <v>RSE</v>
          </cell>
          <cell r="I723" t="str">
            <v>NC</v>
          </cell>
          <cell r="J723" t="str">
            <v>; former flag equal "s"</v>
          </cell>
          <cell r="K723" t="str">
            <v>V</v>
          </cell>
          <cell r="L723">
            <v>38628.496747685182</v>
          </cell>
          <cell r="M723" t="str">
            <v>gchateaug</v>
          </cell>
          <cell r="N723">
            <v>38680.624432870369</v>
          </cell>
          <cell r="O723" t="str">
            <v>gchateaug</v>
          </cell>
          <cell r="Q723">
            <v>0.63</v>
          </cell>
        </row>
        <row r="724">
          <cell r="A724" t="str">
            <v>2001</v>
          </cell>
          <cell r="B724" t="str">
            <v>PT16</v>
          </cell>
          <cell r="C724" t="str">
            <v>A00</v>
          </cell>
          <cell r="D724" t="str">
            <v>PC_EMP</v>
          </cell>
          <cell r="E724" t="str">
            <v>T</v>
          </cell>
          <cell r="F724" t="str">
            <v>TOTAL</v>
          </cell>
          <cell r="G724" t="str">
            <v>TOTAL</v>
          </cell>
          <cell r="H724" t="str">
            <v>e</v>
          </cell>
          <cell r="I724" t="str">
            <v>NC</v>
          </cell>
          <cell r="K724" t="str">
            <v>V</v>
          </cell>
          <cell r="L724">
            <v>38628.496747685182</v>
          </cell>
          <cell r="M724" t="str">
            <v>gchateaug</v>
          </cell>
          <cell r="N724">
            <v>38680.624432870369</v>
          </cell>
          <cell r="O724" t="str">
            <v>gchateaug</v>
          </cell>
          <cell r="Q724">
            <v>0.76</v>
          </cell>
        </row>
        <row r="725">
          <cell r="A725" t="str">
            <v>2001</v>
          </cell>
          <cell r="B725" t="str">
            <v>PT11</v>
          </cell>
          <cell r="C725" t="str">
            <v>A00</v>
          </cell>
          <cell r="D725" t="str">
            <v>PC_EMP</v>
          </cell>
          <cell r="E725" t="str">
            <v>T</v>
          </cell>
          <cell r="F725" t="str">
            <v>BES</v>
          </cell>
          <cell r="G725" t="str">
            <v>RSE</v>
          </cell>
          <cell r="I725" t="str">
            <v>NC</v>
          </cell>
          <cell r="J725" t="str">
            <v>; former flag equal "s"</v>
          </cell>
          <cell r="K725" t="str">
            <v>V</v>
          </cell>
          <cell r="L725">
            <v>38628.496747685182</v>
          </cell>
          <cell r="M725" t="str">
            <v>gchateaug</v>
          </cell>
          <cell r="N725">
            <v>38680.624432870369</v>
          </cell>
          <cell r="O725" t="str">
            <v>gchateaug</v>
          </cell>
          <cell r="Q725">
            <v>0.06</v>
          </cell>
        </row>
        <row r="726">
          <cell r="A726" t="str">
            <v>2001</v>
          </cell>
          <cell r="B726" t="str">
            <v>PT11</v>
          </cell>
          <cell r="C726" t="str">
            <v>A00</v>
          </cell>
          <cell r="D726" t="str">
            <v>PC_EMP</v>
          </cell>
          <cell r="E726" t="str">
            <v>T</v>
          </cell>
          <cell r="F726" t="str">
            <v>BES</v>
          </cell>
          <cell r="G726" t="str">
            <v>TOTAL</v>
          </cell>
          <cell r="I726" t="str">
            <v>NC</v>
          </cell>
          <cell r="J726" t="str">
            <v>; former flag equal "s"</v>
          </cell>
          <cell r="K726" t="str">
            <v>V</v>
          </cell>
          <cell r="L726">
            <v>38628.496747685182</v>
          </cell>
          <cell r="M726" t="str">
            <v>gchateaug</v>
          </cell>
          <cell r="N726">
            <v>38680.624432870369</v>
          </cell>
          <cell r="O726" t="str">
            <v>gchateaug</v>
          </cell>
          <cell r="Q726">
            <v>0.11</v>
          </cell>
        </row>
        <row r="727">
          <cell r="A727" t="str">
            <v>2001</v>
          </cell>
          <cell r="B727" t="str">
            <v>PT11</v>
          </cell>
          <cell r="C727" t="str">
            <v>A00</v>
          </cell>
          <cell r="D727" t="str">
            <v>PC_EMP</v>
          </cell>
          <cell r="E727" t="str">
            <v>T</v>
          </cell>
          <cell r="F727" t="str">
            <v>TOTAL</v>
          </cell>
          <cell r="G727" t="str">
            <v>RSE</v>
          </cell>
          <cell r="H727" t="str">
            <v>e</v>
          </cell>
          <cell r="I727" t="str">
            <v>NC</v>
          </cell>
          <cell r="K727" t="str">
            <v>V</v>
          </cell>
          <cell r="L727">
            <v>38628.496747685182</v>
          </cell>
          <cell r="M727" t="str">
            <v>gchateaug</v>
          </cell>
          <cell r="N727">
            <v>38680.624432870369</v>
          </cell>
          <cell r="O727" t="str">
            <v>gchateaug</v>
          </cell>
          <cell r="Q727">
            <v>0.41</v>
          </cell>
        </row>
        <row r="728">
          <cell r="A728" t="str">
            <v>2001</v>
          </cell>
          <cell r="B728" t="str">
            <v>PT11</v>
          </cell>
          <cell r="C728" t="str">
            <v>A00</v>
          </cell>
          <cell r="D728" t="str">
            <v>PC_EMP</v>
          </cell>
          <cell r="E728" t="str">
            <v>T</v>
          </cell>
          <cell r="F728" t="str">
            <v>TOTAL</v>
          </cell>
          <cell r="G728" t="str">
            <v>TOTAL</v>
          </cell>
          <cell r="I728" t="str">
            <v>NC</v>
          </cell>
          <cell r="J728" t="str">
            <v>; former flag equal "s"</v>
          </cell>
          <cell r="K728" t="str">
            <v>V</v>
          </cell>
          <cell r="L728">
            <v>38628.496747685182</v>
          </cell>
          <cell r="M728" t="str">
            <v>gchateaug</v>
          </cell>
          <cell r="N728">
            <v>38680.624432870369</v>
          </cell>
          <cell r="O728" t="str">
            <v>gchateaug</v>
          </cell>
          <cell r="Q728">
            <v>0.5</v>
          </cell>
        </row>
        <row r="729">
          <cell r="A729" t="str">
            <v>2001</v>
          </cell>
          <cell r="B729" t="str">
            <v>PL63</v>
          </cell>
          <cell r="C729" t="str">
            <v>A00</v>
          </cell>
          <cell r="D729" t="str">
            <v>PC_EMP</v>
          </cell>
          <cell r="E729" t="str">
            <v>T</v>
          </cell>
          <cell r="F729" t="str">
            <v>BES</v>
          </cell>
          <cell r="G729" t="str">
            <v>RSE</v>
          </cell>
          <cell r="H729" t="str">
            <v>:</v>
          </cell>
          <cell r="I729" t="str">
            <v>NC</v>
          </cell>
          <cell r="K729" t="str">
            <v>V</v>
          </cell>
          <cell r="L729">
            <v>38628.496747685182</v>
          </cell>
          <cell r="M729" t="str">
            <v>gchateaug</v>
          </cell>
          <cell r="N729">
            <v>38680.624432870369</v>
          </cell>
          <cell r="O729" t="str">
            <v>gchateaug</v>
          </cell>
        </row>
        <row r="730">
          <cell r="A730" t="str">
            <v>2001</v>
          </cell>
          <cell r="B730" t="str">
            <v>PL63</v>
          </cell>
          <cell r="C730" t="str">
            <v>A00</v>
          </cell>
          <cell r="D730" t="str">
            <v>PC_EMP</v>
          </cell>
          <cell r="E730" t="str">
            <v>T</v>
          </cell>
          <cell r="F730" t="str">
            <v>BES</v>
          </cell>
          <cell r="G730" t="str">
            <v>TOTAL</v>
          </cell>
          <cell r="H730" t="str">
            <v>:</v>
          </cell>
          <cell r="I730" t="str">
            <v>NC</v>
          </cell>
          <cell r="K730" t="str">
            <v>V</v>
          </cell>
          <cell r="L730">
            <v>38628.496747685182</v>
          </cell>
          <cell r="M730" t="str">
            <v>gchateaug</v>
          </cell>
          <cell r="N730">
            <v>38680.624432870369</v>
          </cell>
          <cell r="O730" t="str">
            <v>gchateaug</v>
          </cell>
        </row>
        <row r="731">
          <cell r="A731" t="str">
            <v>2001</v>
          </cell>
          <cell r="B731" t="str">
            <v>PL63</v>
          </cell>
          <cell r="C731" t="str">
            <v>A00</v>
          </cell>
          <cell r="D731" t="str">
            <v>PC_EMP</v>
          </cell>
          <cell r="E731" t="str">
            <v>T</v>
          </cell>
          <cell r="F731" t="str">
            <v>TOTAL</v>
          </cell>
          <cell r="G731" t="str">
            <v>RSE</v>
          </cell>
          <cell r="H731" t="str">
            <v>:</v>
          </cell>
          <cell r="I731" t="str">
            <v>NC</v>
          </cell>
          <cell r="K731" t="str">
            <v>V</v>
          </cell>
          <cell r="L731">
            <v>38628.496747685182</v>
          </cell>
          <cell r="M731" t="str">
            <v>gchateaug</v>
          </cell>
          <cell r="N731">
            <v>38680.624432870369</v>
          </cell>
          <cell r="O731" t="str">
            <v>gchateaug</v>
          </cell>
        </row>
        <row r="732">
          <cell r="A732" t="str">
            <v>2001</v>
          </cell>
          <cell r="B732" t="str">
            <v>PL63</v>
          </cell>
          <cell r="C732" t="str">
            <v>A00</v>
          </cell>
          <cell r="D732" t="str">
            <v>PC_EMP</v>
          </cell>
          <cell r="E732" t="str">
            <v>T</v>
          </cell>
          <cell r="F732" t="str">
            <v>TOTAL</v>
          </cell>
          <cell r="G732" t="str">
            <v>TOTAL</v>
          </cell>
          <cell r="H732" t="str">
            <v>:</v>
          </cell>
          <cell r="I732" t="str">
            <v>NC</v>
          </cell>
          <cell r="K732" t="str">
            <v>V</v>
          </cell>
          <cell r="L732">
            <v>38628.496747685182</v>
          </cell>
          <cell r="M732" t="str">
            <v>gchateaug</v>
          </cell>
          <cell r="N732">
            <v>38680.624432870369</v>
          </cell>
          <cell r="O732" t="str">
            <v>gchateaug</v>
          </cell>
        </row>
        <row r="733">
          <cell r="A733" t="str">
            <v>2001</v>
          </cell>
          <cell r="B733" t="str">
            <v>PL62</v>
          </cell>
          <cell r="C733" t="str">
            <v>A00</v>
          </cell>
          <cell r="D733" t="str">
            <v>PC_EMP</v>
          </cell>
          <cell r="E733" t="str">
            <v>T</v>
          </cell>
          <cell r="F733" t="str">
            <v>BES</v>
          </cell>
          <cell r="G733" t="str">
            <v>RSE</v>
          </cell>
          <cell r="H733" t="str">
            <v>:</v>
          </cell>
          <cell r="I733" t="str">
            <v>NC</v>
          </cell>
          <cell r="K733" t="str">
            <v>V</v>
          </cell>
          <cell r="L733">
            <v>38628.496747685182</v>
          </cell>
          <cell r="M733" t="str">
            <v>gchateaug</v>
          </cell>
          <cell r="N733">
            <v>38680.624432870369</v>
          </cell>
          <cell r="O733" t="str">
            <v>gchateaug</v>
          </cell>
        </row>
        <row r="734">
          <cell r="A734" t="str">
            <v>2001</v>
          </cell>
          <cell r="B734" t="str">
            <v>PL62</v>
          </cell>
          <cell r="C734" t="str">
            <v>A00</v>
          </cell>
          <cell r="D734" t="str">
            <v>PC_EMP</v>
          </cell>
          <cell r="E734" t="str">
            <v>T</v>
          </cell>
          <cell r="F734" t="str">
            <v>BES</v>
          </cell>
          <cell r="G734" t="str">
            <v>TOTAL</v>
          </cell>
          <cell r="H734" t="str">
            <v>:</v>
          </cell>
          <cell r="I734" t="str">
            <v>NC</v>
          </cell>
          <cell r="K734" t="str">
            <v>V</v>
          </cell>
          <cell r="L734">
            <v>38628.496747685182</v>
          </cell>
          <cell r="M734" t="str">
            <v>gchateaug</v>
          </cell>
          <cell r="N734">
            <v>38680.624432870369</v>
          </cell>
          <cell r="O734" t="str">
            <v>gchateaug</v>
          </cell>
        </row>
        <row r="735">
          <cell r="A735" t="str">
            <v>2002</v>
          </cell>
          <cell r="B735" t="str">
            <v>UKJ1</v>
          </cell>
          <cell r="C735" t="str">
            <v>A00</v>
          </cell>
          <cell r="D735" t="str">
            <v>PC_EMP</v>
          </cell>
          <cell r="E735" t="str">
            <v>T</v>
          </cell>
          <cell r="F735" t="str">
            <v>TOTAL</v>
          </cell>
          <cell r="G735" t="str">
            <v>RSE</v>
          </cell>
          <cell r="H735" t="str">
            <v>:</v>
          </cell>
          <cell r="I735" t="str">
            <v>MS</v>
          </cell>
          <cell r="K735" t="str">
            <v>V</v>
          </cell>
          <cell r="L735">
            <v>38628.496747685182</v>
          </cell>
          <cell r="M735" t="str">
            <v>gchateaug</v>
          </cell>
          <cell r="N735">
            <v>38680.624432870369</v>
          </cell>
          <cell r="O735" t="str">
            <v>gchateaug</v>
          </cell>
        </row>
        <row r="736">
          <cell r="A736" t="str">
            <v>2002</v>
          </cell>
          <cell r="B736" t="str">
            <v>UKJ1</v>
          </cell>
          <cell r="C736" t="str">
            <v>A00</v>
          </cell>
          <cell r="D736" t="str">
            <v>PC_EMP</v>
          </cell>
          <cell r="E736" t="str">
            <v>T</v>
          </cell>
          <cell r="F736" t="str">
            <v>TOTAL</v>
          </cell>
          <cell r="G736" t="str">
            <v>TOTAL</v>
          </cell>
          <cell r="H736" t="str">
            <v>:</v>
          </cell>
          <cell r="I736" t="str">
            <v>MS</v>
          </cell>
          <cell r="K736" t="str">
            <v>V</v>
          </cell>
          <cell r="L736">
            <v>38628.496747685182</v>
          </cell>
          <cell r="M736" t="str">
            <v>gchateaug</v>
          </cell>
          <cell r="N736">
            <v>38680.624432870369</v>
          </cell>
          <cell r="O736" t="str">
            <v>gchateaug</v>
          </cell>
        </row>
        <row r="737">
          <cell r="A737" t="str">
            <v>2002</v>
          </cell>
          <cell r="B737" t="str">
            <v>UKI2</v>
          </cell>
          <cell r="C737" t="str">
            <v>A00</v>
          </cell>
          <cell r="D737" t="str">
            <v>PC_EMP</v>
          </cell>
          <cell r="E737" t="str">
            <v>T</v>
          </cell>
          <cell r="F737" t="str">
            <v>BES</v>
          </cell>
          <cell r="G737" t="str">
            <v>RSE</v>
          </cell>
          <cell r="H737" t="str">
            <v>:</v>
          </cell>
          <cell r="I737" t="str">
            <v>MS</v>
          </cell>
          <cell r="K737" t="str">
            <v>V</v>
          </cell>
          <cell r="L737">
            <v>38628.496747685182</v>
          </cell>
          <cell r="M737" t="str">
            <v>gchateaug</v>
          </cell>
          <cell r="N737">
            <v>38680.624432870369</v>
          </cell>
          <cell r="O737" t="str">
            <v>gchateaug</v>
          </cell>
        </row>
        <row r="738">
          <cell r="A738" t="str">
            <v>2002</v>
          </cell>
          <cell r="B738" t="str">
            <v>UKI2</v>
          </cell>
          <cell r="C738" t="str">
            <v>A00</v>
          </cell>
          <cell r="D738" t="str">
            <v>PC_EMP</v>
          </cell>
          <cell r="E738" t="str">
            <v>T</v>
          </cell>
          <cell r="F738" t="str">
            <v>BES</v>
          </cell>
          <cell r="G738" t="str">
            <v>TOTAL</v>
          </cell>
          <cell r="H738" t="str">
            <v>:</v>
          </cell>
          <cell r="I738" t="str">
            <v>MS</v>
          </cell>
          <cell r="K738" t="str">
            <v>V</v>
          </cell>
          <cell r="L738">
            <v>38628.496747685182</v>
          </cell>
          <cell r="M738" t="str">
            <v>gchateaug</v>
          </cell>
          <cell r="N738">
            <v>38680.624432870369</v>
          </cell>
          <cell r="O738" t="str">
            <v>gchateaug</v>
          </cell>
        </row>
        <row r="739">
          <cell r="A739" t="str">
            <v>2002</v>
          </cell>
          <cell r="B739" t="str">
            <v>BG11</v>
          </cell>
          <cell r="C739" t="str">
            <v>A00</v>
          </cell>
          <cell r="D739" t="str">
            <v>PC_EMP</v>
          </cell>
          <cell r="E739" t="str">
            <v>T</v>
          </cell>
          <cell r="F739" t="str">
            <v>TOTAL</v>
          </cell>
          <cell r="G739" t="str">
            <v>RSE</v>
          </cell>
          <cell r="I739" t="str">
            <v>MS</v>
          </cell>
          <cell r="K739" t="str">
            <v>V</v>
          </cell>
          <cell r="L739">
            <v>38628.496747685182</v>
          </cell>
          <cell r="M739" t="str">
            <v>gchateaug</v>
          </cell>
          <cell r="N739">
            <v>38680.624432870369</v>
          </cell>
          <cell r="O739" t="str">
            <v>gchateaug</v>
          </cell>
          <cell r="Q739">
            <v>0.01</v>
          </cell>
        </row>
        <row r="740">
          <cell r="A740" t="str">
            <v>2002</v>
          </cell>
          <cell r="B740" t="str">
            <v>BG11</v>
          </cell>
          <cell r="C740" t="str">
            <v>A00</v>
          </cell>
          <cell r="D740" t="str">
            <v>PC_EMP</v>
          </cell>
          <cell r="E740" t="str">
            <v>T</v>
          </cell>
          <cell r="F740" t="str">
            <v>TOTAL</v>
          </cell>
          <cell r="G740" t="str">
            <v>TOTAL</v>
          </cell>
          <cell r="I740" t="str">
            <v>MS</v>
          </cell>
          <cell r="K740" t="str">
            <v>V</v>
          </cell>
          <cell r="L740">
            <v>38628.496747685182</v>
          </cell>
          <cell r="M740" t="str">
            <v>gchateaug</v>
          </cell>
          <cell r="N740">
            <v>38680.624432870369</v>
          </cell>
          <cell r="O740" t="str">
            <v>gchateaug</v>
          </cell>
          <cell r="Q740">
            <v>0.03</v>
          </cell>
        </row>
        <row r="741">
          <cell r="A741" t="str">
            <v>2002</v>
          </cell>
          <cell r="B741" t="str">
            <v>BE33</v>
          </cell>
          <cell r="C741" t="str">
            <v>A00</v>
          </cell>
          <cell r="D741" t="str">
            <v>PC_EMP</v>
          </cell>
          <cell r="E741" t="str">
            <v>T</v>
          </cell>
          <cell r="F741" t="str">
            <v>BES</v>
          </cell>
          <cell r="G741" t="str">
            <v>RSE</v>
          </cell>
          <cell r="H741" t="str">
            <v>:</v>
          </cell>
          <cell r="I741" t="str">
            <v>MS</v>
          </cell>
          <cell r="K741" t="str">
            <v>V</v>
          </cell>
          <cell r="L741">
            <v>38628.496747685182</v>
          </cell>
          <cell r="M741" t="str">
            <v>gchateaug</v>
          </cell>
          <cell r="N741">
            <v>38680.624432870369</v>
          </cell>
          <cell r="O741" t="str">
            <v>gchateaug</v>
          </cell>
        </row>
        <row r="742">
          <cell r="A742" t="str">
            <v>2002</v>
          </cell>
          <cell r="B742" t="str">
            <v>BE33</v>
          </cell>
          <cell r="C742" t="str">
            <v>A00</v>
          </cell>
          <cell r="D742" t="str">
            <v>PC_EMP</v>
          </cell>
          <cell r="E742" t="str">
            <v>T</v>
          </cell>
          <cell r="F742" t="str">
            <v>BES</v>
          </cell>
          <cell r="G742" t="str">
            <v>TOTAL</v>
          </cell>
          <cell r="H742" t="str">
            <v>:</v>
          </cell>
          <cell r="I742" t="str">
            <v>MS</v>
          </cell>
          <cell r="K742" t="str">
            <v>V</v>
          </cell>
          <cell r="L742">
            <v>38628.496747685182</v>
          </cell>
          <cell r="M742" t="str">
            <v>gchateaug</v>
          </cell>
          <cell r="N742">
            <v>38680.624432870369</v>
          </cell>
          <cell r="O742" t="str">
            <v>gchateaug</v>
          </cell>
        </row>
        <row r="743">
          <cell r="A743" t="str">
            <v>2002</v>
          </cell>
          <cell r="B743" t="str">
            <v>BE33</v>
          </cell>
          <cell r="C743" t="str">
            <v>A00</v>
          </cell>
          <cell r="D743" t="str">
            <v>PC_EMP</v>
          </cell>
          <cell r="E743" t="str">
            <v>T</v>
          </cell>
          <cell r="F743" t="str">
            <v>TOTAL</v>
          </cell>
          <cell r="G743" t="str">
            <v>RSE</v>
          </cell>
          <cell r="H743" t="str">
            <v>:</v>
          </cell>
          <cell r="I743" t="str">
            <v>MS</v>
          </cell>
          <cell r="K743" t="str">
            <v>V</v>
          </cell>
          <cell r="L743">
            <v>38628.496747685182</v>
          </cell>
          <cell r="M743" t="str">
            <v>gchateaug</v>
          </cell>
          <cell r="N743">
            <v>38680.624432870369</v>
          </cell>
          <cell r="O743" t="str">
            <v>gchateaug</v>
          </cell>
        </row>
        <row r="744">
          <cell r="A744" t="str">
            <v>2002</v>
          </cell>
          <cell r="B744" t="str">
            <v>BE33</v>
          </cell>
          <cell r="C744" t="str">
            <v>A00</v>
          </cell>
          <cell r="D744" t="str">
            <v>PC_EMP</v>
          </cell>
          <cell r="E744" t="str">
            <v>T</v>
          </cell>
          <cell r="F744" t="str">
            <v>TOTAL</v>
          </cell>
          <cell r="G744" t="str">
            <v>TOTAL</v>
          </cell>
          <cell r="H744" t="str">
            <v>:</v>
          </cell>
          <cell r="I744" t="str">
            <v>MS</v>
          </cell>
          <cell r="K744" t="str">
            <v>V</v>
          </cell>
          <cell r="L744">
            <v>38628.496747685182</v>
          </cell>
          <cell r="M744" t="str">
            <v>gchateaug</v>
          </cell>
          <cell r="N744">
            <v>38680.624432870369</v>
          </cell>
          <cell r="O744" t="str">
            <v>gchateaug</v>
          </cell>
        </row>
        <row r="745">
          <cell r="A745" t="str">
            <v>2002</v>
          </cell>
          <cell r="B745" t="str">
            <v>BE31</v>
          </cell>
          <cell r="C745" t="str">
            <v>A00</v>
          </cell>
          <cell r="D745" t="str">
            <v>PC_EMP</v>
          </cell>
          <cell r="E745" t="str">
            <v>T</v>
          </cell>
          <cell r="F745" t="str">
            <v>BES</v>
          </cell>
          <cell r="G745" t="str">
            <v>RSE</v>
          </cell>
          <cell r="H745" t="str">
            <v>:</v>
          </cell>
          <cell r="I745" t="str">
            <v>MS</v>
          </cell>
          <cell r="K745" t="str">
            <v>V</v>
          </cell>
          <cell r="L745">
            <v>38628.496747685182</v>
          </cell>
          <cell r="M745" t="str">
            <v>gchateaug</v>
          </cell>
          <cell r="N745">
            <v>38680.624432870369</v>
          </cell>
          <cell r="O745" t="str">
            <v>gchateaug</v>
          </cell>
        </row>
        <row r="746">
          <cell r="A746" t="str">
            <v>2002</v>
          </cell>
          <cell r="B746" t="str">
            <v>BE31</v>
          </cell>
          <cell r="C746" t="str">
            <v>A00</v>
          </cell>
          <cell r="D746" t="str">
            <v>PC_EMP</v>
          </cell>
          <cell r="E746" t="str">
            <v>T</v>
          </cell>
          <cell r="F746" t="str">
            <v>BES</v>
          </cell>
          <cell r="G746" t="str">
            <v>TOTAL</v>
          </cell>
          <cell r="H746" t="str">
            <v>:</v>
          </cell>
          <cell r="I746" t="str">
            <v>MS</v>
          </cell>
          <cell r="K746" t="str">
            <v>V</v>
          </cell>
          <cell r="L746">
            <v>38628.496747685182</v>
          </cell>
          <cell r="M746" t="str">
            <v>gchateaug</v>
          </cell>
          <cell r="N746">
            <v>38680.624432870369</v>
          </cell>
          <cell r="O746" t="str">
            <v>gchateaug</v>
          </cell>
        </row>
        <row r="747">
          <cell r="A747" t="str">
            <v>2002</v>
          </cell>
          <cell r="B747" t="str">
            <v>BE31</v>
          </cell>
          <cell r="C747" t="str">
            <v>A00</v>
          </cell>
          <cell r="D747" t="str">
            <v>PC_EMP</v>
          </cell>
          <cell r="E747" t="str">
            <v>T</v>
          </cell>
          <cell r="F747" t="str">
            <v>TOTAL</v>
          </cell>
          <cell r="G747" t="str">
            <v>RSE</v>
          </cell>
          <cell r="H747" t="str">
            <v>:</v>
          </cell>
          <cell r="I747" t="str">
            <v>MS</v>
          </cell>
          <cell r="K747" t="str">
            <v>V</v>
          </cell>
          <cell r="L747">
            <v>38628.496747685182</v>
          </cell>
          <cell r="M747" t="str">
            <v>gchateaug</v>
          </cell>
          <cell r="N747">
            <v>38680.624432870369</v>
          </cell>
          <cell r="O747" t="str">
            <v>gchateaug</v>
          </cell>
        </row>
        <row r="748">
          <cell r="A748" t="str">
            <v>2002</v>
          </cell>
          <cell r="B748" t="str">
            <v>BE31</v>
          </cell>
          <cell r="C748" t="str">
            <v>A00</v>
          </cell>
          <cell r="D748" t="str">
            <v>PC_EMP</v>
          </cell>
          <cell r="E748" t="str">
            <v>T</v>
          </cell>
          <cell r="F748" t="str">
            <v>TOTAL</v>
          </cell>
          <cell r="G748" t="str">
            <v>TOTAL</v>
          </cell>
          <cell r="H748" t="str">
            <v>:</v>
          </cell>
          <cell r="I748" t="str">
            <v>MS</v>
          </cell>
          <cell r="K748" t="str">
            <v>V</v>
          </cell>
          <cell r="L748">
            <v>38628.496747685182</v>
          </cell>
          <cell r="M748" t="str">
            <v>gchateaug</v>
          </cell>
          <cell r="N748">
            <v>38680.624432870369</v>
          </cell>
          <cell r="O748" t="str">
            <v>gchateaug</v>
          </cell>
        </row>
        <row r="749">
          <cell r="A749" t="str">
            <v>2002</v>
          </cell>
          <cell r="B749" t="str">
            <v>BE21</v>
          </cell>
          <cell r="C749" t="str">
            <v>A00</v>
          </cell>
          <cell r="D749" t="str">
            <v>PC_EMP</v>
          </cell>
          <cell r="E749" t="str">
            <v>T</v>
          </cell>
          <cell r="F749" t="str">
            <v>BES</v>
          </cell>
          <cell r="G749" t="str">
            <v>RSE</v>
          </cell>
          <cell r="H749" t="str">
            <v>:</v>
          </cell>
          <cell r="I749" t="str">
            <v>MS</v>
          </cell>
          <cell r="K749" t="str">
            <v>V</v>
          </cell>
          <cell r="L749">
            <v>38628.496747685182</v>
          </cell>
          <cell r="M749" t="str">
            <v>gchateaug</v>
          </cell>
          <cell r="N749">
            <v>38680.624432870369</v>
          </cell>
          <cell r="O749" t="str">
            <v>gchateaug</v>
          </cell>
        </row>
        <row r="750">
          <cell r="A750" t="str">
            <v>2002</v>
          </cell>
          <cell r="B750" t="str">
            <v>BE21</v>
          </cell>
          <cell r="C750" t="str">
            <v>A00</v>
          </cell>
          <cell r="D750" t="str">
            <v>PC_EMP</v>
          </cell>
          <cell r="E750" t="str">
            <v>T</v>
          </cell>
          <cell r="F750" t="str">
            <v>BES</v>
          </cell>
          <cell r="G750" t="str">
            <v>TOTAL</v>
          </cell>
          <cell r="H750" t="str">
            <v>:</v>
          </cell>
          <cell r="I750" t="str">
            <v>MS</v>
          </cell>
          <cell r="K750" t="str">
            <v>V</v>
          </cell>
          <cell r="L750">
            <v>38628.496747685182</v>
          </cell>
          <cell r="M750" t="str">
            <v>gchateaug</v>
          </cell>
          <cell r="N750">
            <v>38680.624432870369</v>
          </cell>
          <cell r="O750" t="str">
            <v>gchateaug</v>
          </cell>
        </row>
        <row r="751">
          <cell r="A751" t="str">
            <v>2002</v>
          </cell>
          <cell r="B751" t="str">
            <v>BE21</v>
          </cell>
          <cell r="C751" t="str">
            <v>A00</v>
          </cell>
          <cell r="D751" t="str">
            <v>PC_EMP</v>
          </cell>
          <cell r="E751" t="str">
            <v>T</v>
          </cell>
          <cell r="F751" t="str">
            <v>TOTAL</v>
          </cell>
          <cell r="G751" t="str">
            <v>RSE</v>
          </cell>
          <cell r="H751" t="str">
            <v>:</v>
          </cell>
          <cell r="I751" t="str">
            <v>MS</v>
          </cell>
          <cell r="K751" t="str">
            <v>V</v>
          </cell>
          <cell r="L751">
            <v>38628.496747685182</v>
          </cell>
          <cell r="M751" t="str">
            <v>gchateaug</v>
          </cell>
          <cell r="N751">
            <v>38680.624432870369</v>
          </cell>
          <cell r="O751" t="str">
            <v>gchateaug</v>
          </cell>
        </row>
        <row r="752">
          <cell r="A752" t="str">
            <v>2002</v>
          </cell>
          <cell r="B752" t="str">
            <v>BE21</v>
          </cell>
          <cell r="C752" t="str">
            <v>A00</v>
          </cell>
          <cell r="D752" t="str">
            <v>PC_EMP</v>
          </cell>
          <cell r="E752" t="str">
            <v>T</v>
          </cell>
          <cell r="F752" t="str">
            <v>TOTAL</v>
          </cell>
          <cell r="G752" t="str">
            <v>TOTAL</v>
          </cell>
          <cell r="H752" t="str">
            <v>:</v>
          </cell>
          <cell r="I752" t="str">
            <v>MS</v>
          </cell>
          <cell r="K752" t="str">
            <v>V</v>
          </cell>
          <cell r="L752">
            <v>38628.496747685182</v>
          </cell>
          <cell r="M752" t="str">
            <v>gchateaug</v>
          </cell>
          <cell r="N752">
            <v>38680.624432870369</v>
          </cell>
          <cell r="O752" t="str">
            <v>gchateaug</v>
          </cell>
        </row>
        <row r="753">
          <cell r="A753" t="str">
            <v>2002</v>
          </cell>
          <cell r="B753" t="str">
            <v>BE10</v>
          </cell>
          <cell r="C753" t="str">
            <v>A00</v>
          </cell>
          <cell r="D753" t="str">
            <v>PC_EMP</v>
          </cell>
          <cell r="E753" t="str">
            <v>T</v>
          </cell>
          <cell r="F753" t="str">
            <v>BES</v>
          </cell>
          <cell r="G753" t="str">
            <v>RSE</v>
          </cell>
          <cell r="I753" t="str">
            <v>MS</v>
          </cell>
          <cell r="K753" t="str">
            <v>V</v>
          </cell>
          <cell r="L753">
            <v>38628.496747685182</v>
          </cell>
          <cell r="M753" t="str">
            <v>gchateaug</v>
          </cell>
          <cell r="N753">
            <v>38680.630682870367</v>
          </cell>
          <cell r="O753" t="str">
            <v>gchateaug</v>
          </cell>
          <cell r="Q753">
            <v>0.59</v>
          </cell>
        </row>
        <row r="754">
          <cell r="A754" t="str">
            <v>2002</v>
          </cell>
          <cell r="B754" t="str">
            <v>BE10</v>
          </cell>
          <cell r="C754" t="str">
            <v>A00</v>
          </cell>
          <cell r="D754" t="str">
            <v>PC_EMP</v>
          </cell>
          <cell r="E754" t="str">
            <v>T</v>
          </cell>
          <cell r="F754" t="str">
            <v>BES</v>
          </cell>
          <cell r="G754" t="str">
            <v>TOTAL</v>
          </cell>
          <cell r="I754" t="str">
            <v>MS</v>
          </cell>
          <cell r="K754" t="str">
            <v>V</v>
          </cell>
          <cell r="L754">
            <v>38628.496747685182</v>
          </cell>
          <cell r="M754" t="str">
            <v>gchateaug</v>
          </cell>
          <cell r="N754">
            <v>38680.630682870367</v>
          </cell>
          <cell r="O754" t="str">
            <v>gchateaug</v>
          </cell>
          <cell r="Q754">
            <v>1.02</v>
          </cell>
        </row>
        <row r="755">
          <cell r="A755" t="str">
            <v>2002</v>
          </cell>
          <cell r="B755" t="str">
            <v>BE10</v>
          </cell>
          <cell r="C755" t="str">
            <v>A00</v>
          </cell>
          <cell r="D755" t="str">
            <v>PC_EMP</v>
          </cell>
          <cell r="E755" t="str">
            <v>T</v>
          </cell>
          <cell r="F755" t="str">
            <v>TOTAL</v>
          </cell>
          <cell r="G755" t="str">
            <v>RSE</v>
          </cell>
          <cell r="H755" t="str">
            <v>:</v>
          </cell>
          <cell r="I755" t="str">
            <v>MS</v>
          </cell>
          <cell r="K755" t="str">
            <v>V</v>
          </cell>
          <cell r="L755">
            <v>38628.496747685182</v>
          </cell>
          <cell r="M755" t="str">
            <v>gchateaug</v>
          </cell>
          <cell r="N755">
            <v>38680.624432870369</v>
          </cell>
          <cell r="O755" t="str">
            <v>gchateaug</v>
          </cell>
        </row>
        <row r="756">
          <cell r="A756" t="str">
            <v>2002</v>
          </cell>
          <cell r="B756" t="str">
            <v>BE10</v>
          </cell>
          <cell r="C756" t="str">
            <v>A00</v>
          </cell>
          <cell r="D756" t="str">
            <v>PC_EMP</v>
          </cell>
          <cell r="E756" t="str">
            <v>T</v>
          </cell>
          <cell r="F756" t="str">
            <v>TOTAL</v>
          </cell>
          <cell r="G756" t="str">
            <v>TOTAL</v>
          </cell>
          <cell r="H756" t="str">
            <v>:</v>
          </cell>
          <cell r="I756" t="str">
            <v>MS</v>
          </cell>
          <cell r="K756" t="str">
            <v>V</v>
          </cell>
          <cell r="L756">
            <v>38628.496747685182</v>
          </cell>
          <cell r="M756" t="str">
            <v>gchateaug</v>
          </cell>
          <cell r="N756">
            <v>38680.624432870369</v>
          </cell>
          <cell r="O756" t="str">
            <v>gchateaug</v>
          </cell>
        </row>
        <row r="757">
          <cell r="A757" t="str">
            <v>2002</v>
          </cell>
          <cell r="B757" t="str">
            <v>AT34</v>
          </cell>
          <cell r="C757" t="str">
            <v>A00</v>
          </cell>
          <cell r="D757" t="str">
            <v>PC_EMP</v>
          </cell>
          <cell r="E757" t="str">
            <v>T</v>
          </cell>
          <cell r="F757" t="str">
            <v>BES</v>
          </cell>
          <cell r="G757" t="str">
            <v>RSE</v>
          </cell>
          <cell r="I757" t="str">
            <v>MS</v>
          </cell>
          <cell r="K757" t="str">
            <v>V</v>
          </cell>
          <cell r="L757">
            <v>38628.496747685182</v>
          </cell>
          <cell r="M757" t="str">
            <v>gchateaug</v>
          </cell>
          <cell r="N757">
            <v>38680.624432870369</v>
          </cell>
          <cell r="O757" t="str">
            <v>gchateaug</v>
          </cell>
          <cell r="Q757">
            <v>0.44</v>
          </cell>
        </row>
        <row r="758">
          <cell r="A758" t="str">
            <v>2002</v>
          </cell>
          <cell r="B758" t="str">
            <v>AT34</v>
          </cell>
          <cell r="C758" t="str">
            <v>A00</v>
          </cell>
          <cell r="D758" t="str">
            <v>PC_EMP</v>
          </cell>
          <cell r="E758" t="str">
            <v>T</v>
          </cell>
          <cell r="F758" t="str">
            <v>BES</v>
          </cell>
          <cell r="G758" t="str">
            <v>TOTAL</v>
          </cell>
          <cell r="I758" t="str">
            <v>MS</v>
          </cell>
          <cell r="K758" t="str">
            <v>V</v>
          </cell>
          <cell r="L758">
            <v>38628.496747685182</v>
          </cell>
          <cell r="M758" t="str">
            <v>gchateaug</v>
          </cell>
          <cell r="N758">
            <v>38680.624432870369</v>
          </cell>
          <cell r="O758" t="str">
            <v>gchateaug</v>
          </cell>
          <cell r="Q758">
            <v>0.9</v>
          </cell>
        </row>
        <row r="759">
          <cell r="A759" t="str">
            <v>2003</v>
          </cell>
          <cell r="B759" t="str">
            <v>DK00</v>
          </cell>
          <cell r="C759" t="str">
            <v>A00</v>
          </cell>
          <cell r="D759" t="str">
            <v>PC_EMP</v>
          </cell>
          <cell r="E759" t="str">
            <v>T</v>
          </cell>
          <cell r="F759" t="str">
            <v>TOTAL</v>
          </cell>
          <cell r="G759" t="str">
            <v>RSE</v>
          </cell>
          <cell r="I759" t="str">
            <v>MS</v>
          </cell>
          <cell r="K759" t="str">
            <v>V</v>
          </cell>
          <cell r="L759">
            <v>38628.496759259258</v>
          </cell>
          <cell r="M759" t="str">
            <v>gchateaug</v>
          </cell>
          <cell r="N759">
            <v>38681.684618055559</v>
          </cell>
          <cell r="O759" t="str">
            <v>gchateaug</v>
          </cell>
          <cell r="Q759">
            <v>1.36</v>
          </cell>
        </row>
        <row r="760">
          <cell r="A760" t="str">
            <v>2003</v>
          </cell>
          <cell r="B760" t="str">
            <v>DK00</v>
          </cell>
          <cell r="C760" t="str">
            <v>A00</v>
          </cell>
          <cell r="D760" t="str">
            <v>PC_EMP</v>
          </cell>
          <cell r="E760" t="str">
            <v>T</v>
          </cell>
          <cell r="F760" t="str">
            <v>TOTAL</v>
          </cell>
          <cell r="G760" t="str">
            <v>TOTAL</v>
          </cell>
          <cell r="I760" t="str">
            <v>MS</v>
          </cell>
          <cell r="K760" t="str">
            <v>V</v>
          </cell>
          <cell r="L760">
            <v>38628.496759259258</v>
          </cell>
          <cell r="M760" t="str">
            <v>gchateaug</v>
          </cell>
          <cell r="N760">
            <v>38681.684618055559</v>
          </cell>
          <cell r="O760" t="str">
            <v>gchateaug</v>
          </cell>
          <cell r="Q760">
            <v>2.29</v>
          </cell>
        </row>
        <row r="761">
          <cell r="A761" t="str">
            <v>2003</v>
          </cell>
          <cell r="B761" t="str">
            <v>DK0</v>
          </cell>
          <cell r="C761" t="str">
            <v>A00</v>
          </cell>
          <cell r="D761" t="str">
            <v>PC_EMP</v>
          </cell>
          <cell r="E761" t="str">
            <v>T</v>
          </cell>
          <cell r="F761" t="str">
            <v>BES</v>
          </cell>
          <cell r="G761" t="str">
            <v>RSE</v>
          </cell>
          <cell r="I761" t="str">
            <v>MS</v>
          </cell>
          <cell r="K761" t="str">
            <v>V</v>
          </cell>
          <cell r="L761">
            <v>38628.496759259258</v>
          </cell>
          <cell r="M761" t="str">
            <v>gchateaug</v>
          </cell>
          <cell r="N761">
            <v>38681.684502314813</v>
          </cell>
          <cell r="O761" t="str">
            <v>gchateaug</v>
          </cell>
          <cell r="Q761">
            <v>0.71</v>
          </cell>
        </row>
        <row r="762">
          <cell r="A762" t="str">
            <v>2003</v>
          </cell>
          <cell r="B762" t="str">
            <v>DK0</v>
          </cell>
          <cell r="C762" t="str">
            <v>A00</v>
          </cell>
          <cell r="D762" t="str">
            <v>PC_EMP</v>
          </cell>
          <cell r="E762" t="str">
            <v>T</v>
          </cell>
          <cell r="F762" t="str">
            <v>BES</v>
          </cell>
          <cell r="G762" t="str">
            <v>TOTAL</v>
          </cell>
          <cell r="I762" t="str">
            <v>MS</v>
          </cell>
          <cell r="K762" t="str">
            <v>V</v>
          </cell>
          <cell r="L762">
            <v>38628.496759259258</v>
          </cell>
          <cell r="M762" t="str">
            <v>gchateaug</v>
          </cell>
          <cell r="N762">
            <v>38681.684502314813</v>
          </cell>
          <cell r="O762" t="str">
            <v>gchateaug</v>
          </cell>
          <cell r="Q762">
            <v>1.37</v>
          </cell>
        </row>
        <row r="763">
          <cell r="A763" t="str">
            <v>2003</v>
          </cell>
          <cell r="B763" t="str">
            <v>DK0</v>
          </cell>
          <cell r="C763" t="str">
            <v>A00</v>
          </cell>
          <cell r="D763" t="str">
            <v>PC_EMP</v>
          </cell>
          <cell r="E763" t="str">
            <v>T</v>
          </cell>
          <cell r="F763" t="str">
            <v>TOTAL</v>
          </cell>
          <cell r="G763" t="str">
            <v>RSE</v>
          </cell>
          <cell r="I763" t="str">
            <v>MS</v>
          </cell>
          <cell r="K763" t="str">
            <v>V</v>
          </cell>
          <cell r="L763">
            <v>38628.496759259258</v>
          </cell>
          <cell r="M763" t="str">
            <v>gchateaug</v>
          </cell>
          <cell r="N763">
            <v>38681.684502314813</v>
          </cell>
          <cell r="O763" t="str">
            <v>gchateaug</v>
          </cell>
          <cell r="Q763">
            <v>1.36</v>
          </cell>
        </row>
        <row r="764">
          <cell r="A764" t="str">
            <v>2003</v>
          </cell>
          <cell r="B764" t="str">
            <v>DK0</v>
          </cell>
          <cell r="C764" t="str">
            <v>A00</v>
          </cell>
          <cell r="D764" t="str">
            <v>PC_EMP</v>
          </cell>
          <cell r="E764" t="str">
            <v>T</v>
          </cell>
          <cell r="F764" t="str">
            <v>TOTAL</v>
          </cell>
          <cell r="G764" t="str">
            <v>TOTAL</v>
          </cell>
          <cell r="I764" t="str">
            <v>MS</v>
          </cell>
          <cell r="K764" t="str">
            <v>V</v>
          </cell>
          <cell r="L764">
            <v>38628.496759259258</v>
          </cell>
          <cell r="M764" t="str">
            <v>gchateaug</v>
          </cell>
          <cell r="N764">
            <v>38681.684502314813</v>
          </cell>
          <cell r="O764" t="str">
            <v>gchateaug</v>
          </cell>
          <cell r="Q764">
            <v>2.29</v>
          </cell>
        </row>
        <row r="765">
          <cell r="A765" t="str">
            <v>2003</v>
          </cell>
          <cell r="B765" t="str">
            <v>DEF0</v>
          </cell>
          <cell r="C765" t="str">
            <v>A00</v>
          </cell>
          <cell r="D765" t="str">
            <v>PC_EMP</v>
          </cell>
          <cell r="E765" t="str">
            <v>T</v>
          </cell>
          <cell r="F765" t="str">
            <v>BES</v>
          </cell>
          <cell r="G765" t="str">
            <v>RSE</v>
          </cell>
          <cell r="I765" t="str">
            <v>MS</v>
          </cell>
          <cell r="K765" t="str">
            <v>V</v>
          </cell>
          <cell r="L765">
            <v>38628.496759259258</v>
          </cell>
          <cell r="M765" t="str">
            <v>gchateaug</v>
          </cell>
          <cell r="N765">
            <v>38680.630706018521</v>
          </cell>
          <cell r="O765" t="str">
            <v>gchateaug</v>
          </cell>
          <cell r="Q765">
            <v>0.18</v>
          </cell>
        </row>
        <row r="766">
          <cell r="A766" t="str">
            <v>2003</v>
          </cell>
          <cell r="B766" t="str">
            <v>DEF0</v>
          </cell>
          <cell r="C766" t="str">
            <v>A00</v>
          </cell>
          <cell r="D766" t="str">
            <v>PC_EMP</v>
          </cell>
          <cell r="E766" t="str">
            <v>T</v>
          </cell>
          <cell r="F766" t="str">
            <v>BES</v>
          </cell>
          <cell r="G766" t="str">
            <v>TOTAL</v>
          </cell>
          <cell r="I766" t="str">
            <v>MS</v>
          </cell>
          <cell r="K766" t="str">
            <v>V</v>
          </cell>
          <cell r="L766">
            <v>38628.496759259258</v>
          </cell>
          <cell r="M766" t="str">
            <v>gchateaug</v>
          </cell>
          <cell r="N766">
            <v>38680.630706018521</v>
          </cell>
          <cell r="O766" t="str">
            <v>gchateaug</v>
          </cell>
          <cell r="Q766">
            <v>0.3</v>
          </cell>
        </row>
        <row r="767">
          <cell r="A767" t="str">
            <v>2003</v>
          </cell>
          <cell r="B767" t="str">
            <v>DEF0</v>
          </cell>
          <cell r="C767" t="str">
            <v>A00</v>
          </cell>
          <cell r="D767" t="str">
            <v>PC_EMP</v>
          </cell>
          <cell r="E767" t="str">
            <v>T</v>
          </cell>
          <cell r="F767" t="str">
            <v>TOTAL</v>
          </cell>
          <cell r="G767" t="str">
            <v>RSE</v>
          </cell>
          <cell r="I767" t="str">
            <v>MS</v>
          </cell>
          <cell r="K767" t="str">
            <v>V</v>
          </cell>
          <cell r="L767">
            <v>38628.496759259258</v>
          </cell>
          <cell r="M767" t="str">
            <v>gchateaug</v>
          </cell>
          <cell r="N767">
            <v>38680.630706018521</v>
          </cell>
          <cell r="O767" t="str">
            <v>gchateaug</v>
          </cell>
          <cell r="Q767">
            <v>0.62</v>
          </cell>
        </row>
        <row r="768">
          <cell r="A768" t="str">
            <v>2003</v>
          </cell>
          <cell r="B768" t="str">
            <v>DEF0</v>
          </cell>
          <cell r="C768" t="str">
            <v>A00</v>
          </cell>
          <cell r="D768" t="str">
            <v>PC_EMP</v>
          </cell>
          <cell r="E768" t="str">
            <v>T</v>
          </cell>
          <cell r="F768" t="str">
            <v>TOTAL</v>
          </cell>
          <cell r="G768" t="str">
            <v>TOTAL</v>
          </cell>
          <cell r="I768" t="str">
            <v>MS</v>
          </cell>
          <cell r="K768" t="str">
            <v>V</v>
          </cell>
          <cell r="L768">
            <v>38628.496759259258</v>
          </cell>
          <cell r="M768" t="str">
            <v>gchateaug</v>
          </cell>
          <cell r="N768">
            <v>38680.630706018521</v>
          </cell>
          <cell r="O768" t="str">
            <v>gchateaug</v>
          </cell>
          <cell r="Q768">
            <v>1.01</v>
          </cell>
        </row>
        <row r="769">
          <cell r="A769" t="str">
            <v>2003</v>
          </cell>
          <cell r="B769" t="str">
            <v>DEE3</v>
          </cell>
          <cell r="C769" t="str">
            <v>A00</v>
          </cell>
          <cell r="D769" t="str">
            <v>PC_EMP</v>
          </cell>
          <cell r="E769" t="str">
            <v>T</v>
          </cell>
          <cell r="F769" t="str">
            <v>BES</v>
          </cell>
          <cell r="G769" t="str">
            <v>RSE</v>
          </cell>
          <cell r="I769" t="str">
            <v>MS</v>
          </cell>
          <cell r="K769" t="str">
            <v>V</v>
          </cell>
          <cell r="L769">
            <v>38628.496759259258</v>
          </cell>
          <cell r="M769" t="str">
            <v>gchateaug</v>
          </cell>
          <cell r="N769">
            <v>38680.630706018521</v>
          </cell>
          <cell r="O769" t="str">
            <v>gchateaug</v>
          </cell>
          <cell r="Q769">
            <v>0.13</v>
          </cell>
        </row>
        <row r="770">
          <cell r="A770" t="str">
            <v>2003</v>
          </cell>
          <cell r="B770" t="str">
            <v>DEE3</v>
          </cell>
          <cell r="C770" t="str">
            <v>A00</v>
          </cell>
          <cell r="D770" t="str">
            <v>PC_EMP</v>
          </cell>
          <cell r="E770" t="str">
            <v>T</v>
          </cell>
          <cell r="F770" t="str">
            <v>BES</v>
          </cell>
          <cell r="G770" t="str">
            <v>TOTAL</v>
          </cell>
          <cell r="I770" t="str">
            <v>MS</v>
          </cell>
          <cell r="K770" t="str">
            <v>V</v>
          </cell>
          <cell r="L770">
            <v>38628.496759259258</v>
          </cell>
          <cell r="M770" t="str">
            <v>gchateaug</v>
          </cell>
          <cell r="N770">
            <v>38680.630706018521</v>
          </cell>
          <cell r="O770" t="str">
            <v>gchateaug</v>
          </cell>
          <cell r="Q770">
            <v>0.22</v>
          </cell>
        </row>
        <row r="771">
          <cell r="A771" t="str">
            <v>2003</v>
          </cell>
          <cell r="B771" t="str">
            <v>DEE3</v>
          </cell>
          <cell r="C771" t="str">
            <v>A00</v>
          </cell>
          <cell r="D771" t="str">
            <v>PC_EMP</v>
          </cell>
          <cell r="E771" t="str">
            <v>T</v>
          </cell>
          <cell r="F771" t="str">
            <v>TOTAL</v>
          </cell>
          <cell r="G771" t="str">
            <v>RSE</v>
          </cell>
          <cell r="I771" t="str">
            <v>MS</v>
          </cell>
          <cell r="K771" t="str">
            <v>V</v>
          </cell>
          <cell r="L771">
            <v>38628.496759259258</v>
          </cell>
          <cell r="M771" t="str">
            <v>gchateaug</v>
          </cell>
          <cell r="N771">
            <v>38680.630706018521</v>
          </cell>
          <cell r="O771" t="str">
            <v>gchateaug</v>
          </cell>
          <cell r="Q771">
            <v>0.67</v>
          </cell>
        </row>
        <row r="772">
          <cell r="A772" t="str">
            <v>2003</v>
          </cell>
          <cell r="B772" t="str">
            <v>DEE3</v>
          </cell>
          <cell r="C772" t="str">
            <v>A00</v>
          </cell>
          <cell r="D772" t="str">
            <v>PC_EMP</v>
          </cell>
          <cell r="E772" t="str">
            <v>T</v>
          </cell>
          <cell r="F772" t="str">
            <v>TOTAL</v>
          </cell>
          <cell r="G772" t="str">
            <v>TOTAL</v>
          </cell>
          <cell r="I772" t="str">
            <v>MS</v>
          </cell>
          <cell r="K772" t="str">
            <v>V</v>
          </cell>
          <cell r="L772">
            <v>38628.496759259258</v>
          </cell>
          <cell r="M772" t="str">
            <v>gchateaug</v>
          </cell>
          <cell r="N772">
            <v>38680.630706018521</v>
          </cell>
          <cell r="O772" t="str">
            <v>gchateaug</v>
          </cell>
          <cell r="Q772">
            <v>1</v>
          </cell>
        </row>
        <row r="773">
          <cell r="A773" t="str">
            <v>2003</v>
          </cell>
          <cell r="B773" t="str">
            <v>DEE1</v>
          </cell>
          <cell r="C773" t="str">
            <v>A00</v>
          </cell>
          <cell r="D773" t="str">
            <v>PC_EMP</v>
          </cell>
          <cell r="E773" t="str">
            <v>T</v>
          </cell>
          <cell r="F773" t="str">
            <v>BES</v>
          </cell>
          <cell r="G773" t="str">
            <v>RSE</v>
          </cell>
          <cell r="I773" t="str">
            <v>MS</v>
          </cell>
          <cell r="K773" t="str">
            <v>V</v>
          </cell>
          <cell r="L773">
            <v>38628.496759259258</v>
          </cell>
          <cell r="M773" t="str">
            <v>gchateaug</v>
          </cell>
          <cell r="N773">
            <v>38680.630706018521</v>
          </cell>
          <cell r="O773" t="str">
            <v>gchateaug</v>
          </cell>
          <cell r="Q773">
            <v>0.22</v>
          </cell>
        </row>
        <row r="774">
          <cell r="A774" t="str">
            <v>2003</v>
          </cell>
          <cell r="B774" t="str">
            <v>DEE1</v>
          </cell>
          <cell r="C774" t="str">
            <v>A00</v>
          </cell>
          <cell r="D774" t="str">
            <v>PC_EMP</v>
          </cell>
          <cell r="E774" t="str">
            <v>T</v>
          </cell>
          <cell r="F774" t="str">
            <v>BES</v>
          </cell>
          <cell r="G774" t="str">
            <v>TOTAL</v>
          </cell>
          <cell r="I774" t="str">
            <v>MS</v>
          </cell>
          <cell r="K774" t="str">
            <v>V</v>
          </cell>
          <cell r="L774">
            <v>38628.496759259258</v>
          </cell>
          <cell r="M774" t="str">
            <v>gchateaug</v>
          </cell>
          <cell r="N774">
            <v>38680.630706018521</v>
          </cell>
          <cell r="O774" t="str">
            <v>gchateaug</v>
          </cell>
          <cell r="Q774">
            <v>0.41</v>
          </cell>
        </row>
        <row r="775">
          <cell r="A775" t="str">
            <v>2003</v>
          </cell>
          <cell r="B775" t="str">
            <v>DEE1</v>
          </cell>
          <cell r="C775" t="str">
            <v>A00</v>
          </cell>
          <cell r="D775" t="str">
            <v>PC_EMP</v>
          </cell>
          <cell r="E775" t="str">
            <v>T</v>
          </cell>
          <cell r="F775" t="str">
            <v>TOTAL</v>
          </cell>
          <cell r="G775" t="str">
            <v>RSE</v>
          </cell>
          <cell r="I775" t="str">
            <v>MS</v>
          </cell>
          <cell r="K775" t="str">
            <v>V</v>
          </cell>
          <cell r="L775">
            <v>38628.496759259258</v>
          </cell>
          <cell r="M775" t="str">
            <v>gchateaug</v>
          </cell>
          <cell r="N775">
            <v>38680.630706018521</v>
          </cell>
          <cell r="O775" t="str">
            <v>gchateaug</v>
          </cell>
          <cell r="Q775">
            <v>0.35</v>
          </cell>
        </row>
        <row r="776">
          <cell r="A776" t="str">
            <v>2003</v>
          </cell>
          <cell r="B776" t="str">
            <v>DEE1</v>
          </cell>
          <cell r="C776" t="str">
            <v>A00</v>
          </cell>
          <cell r="D776" t="str">
            <v>PC_EMP</v>
          </cell>
          <cell r="E776" t="str">
            <v>T</v>
          </cell>
          <cell r="F776" t="str">
            <v>TOTAL</v>
          </cell>
          <cell r="G776" t="str">
            <v>TOTAL</v>
          </cell>
          <cell r="I776" t="str">
            <v>MS</v>
          </cell>
          <cell r="K776" t="str">
            <v>V</v>
          </cell>
          <cell r="L776">
            <v>38628.496759259258</v>
          </cell>
          <cell r="M776" t="str">
            <v>gchateaug</v>
          </cell>
          <cell r="N776">
            <v>38680.630706018521</v>
          </cell>
          <cell r="O776" t="str">
            <v>gchateaug</v>
          </cell>
          <cell r="Q776">
            <v>0.65</v>
          </cell>
        </row>
        <row r="777">
          <cell r="A777" t="str">
            <v>2003</v>
          </cell>
          <cell r="B777" t="str">
            <v>DEB2</v>
          </cell>
          <cell r="C777" t="str">
            <v>A00</v>
          </cell>
          <cell r="D777" t="str">
            <v>PC_EMP</v>
          </cell>
          <cell r="E777" t="str">
            <v>T</v>
          </cell>
          <cell r="F777" t="str">
            <v>BES</v>
          </cell>
          <cell r="G777" t="str">
            <v>RSE</v>
          </cell>
          <cell r="I777" t="str">
            <v>MS</v>
          </cell>
          <cell r="K777" t="str">
            <v>V</v>
          </cell>
          <cell r="L777">
            <v>38628.496759259258</v>
          </cell>
          <cell r="M777" t="str">
            <v>gchateaug</v>
          </cell>
          <cell r="N777">
            <v>38680.630694444444</v>
          </cell>
          <cell r="O777" t="str">
            <v>gchateaug</v>
          </cell>
          <cell r="Q777">
            <v>0.04</v>
          </cell>
        </row>
        <row r="778">
          <cell r="A778" t="str">
            <v>2003</v>
          </cell>
          <cell r="B778" t="str">
            <v>DEB2</v>
          </cell>
          <cell r="C778" t="str">
            <v>A00</v>
          </cell>
          <cell r="D778" t="str">
            <v>PC_EMP</v>
          </cell>
          <cell r="E778" t="str">
            <v>T</v>
          </cell>
          <cell r="F778" t="str">
            <v>BES</v>
          </cell>
          <cell r="G778" t="str">
            <v>TOTAL</v>
          </cell>
          <cell r="I778" t="str">
            <v>MS</v>
          </cell>
          <cell r="K778" t="str">
            <v>V</v>
          </cell>
          <cell r="L778">
            <v>38628.496759259258</v>
          </cell>
          <cell r="M778" t="str">
            <v>gchateaug</v>
          </cell>
          <cell r="N778">
            <v>38680.630694444444</v>
          </cell>
          <cell r="O778" t="str">
            <v>gchateaug</v>
          </cell>
          <cell r="Q778">
            <v>0.08</v>
          </cell>
        </row>
        <row r="779">
          <cell r="A779" t="str">
            <v>2002</v>
          </cell>
          <cell r="B779" t="str">
            <v>ES21</v>
          </cell>
          <cell r="C779" t="str">
            <v>A00</v>
          </cell>
          <cell r="D779" t="str">
            <v>PC_EMP</v>
          </cell>
          <cell r="E779" t="str">
            <v>T</v>
          </cell>
          <cell r="F779" t="str">
            <v>TOTAL</v>
          </cell>
          <cell r="G779" t="str">
            <v>RSE</v>
          </cell>
          <cell r="H779" t="str">
            <v>:</v>
          </cell>
          <cell r="I779" t="str">
            <v>MS</v>
          </cell>
          <cell r="K779" t="str">
            <v>V</v>
          </cell>
          <cell r="L779">
            <v>38628.496759259258</v>
          </cell>
          <cell r="M779" t="str">
            <v>gchateaug</v>
          </cell>
          <cell r="N779">
            <v>38680.624421296299</v>
          </cell>
          <cell r="O779" t="str">
            <v>gchateaug</v>
          </cell>
        </row>
        <row r="780">
          <cell r="A780" t="str">
            <v>2002</v>
          </cell>
          <cell r="B780" t="str">
            <v>ES21</v>
          </cell>
          <cell r="C780" t="str">
            <v>A00</v>
          </cell>
          <cell r="D780" t="str">
            <v>PC_EMP</v>
          </cell>
          <cell r="E780" t="str">
            <v>T</v>
          </cell>
          <cell r="F780" t="str">
            <v>TOTAL</v>
          </cell>
          <cell r="G780" t="str">
            <v>TOTAL</v>
          </cell>
          <cell r="I780" t="str">
            <v>MS</v>
          </cell>
          <cell r="K780" t="str">
            <v>V</v>
          </cell>
          <cell r="L780">
            <v>38628.496759259258</v>
          </cell>
          <cell r="M780" t="str">
            <v>gchateaug</v>
          </cell>
          <cell r="N780">
            <v>38680.624421296299</v>
          </cell>
          <cell r="O780" t="str">
            <v>gchateaug</v>
          </cell>
          <cell r="Q780">
            <v>1.75</v>
          </cell>
        </row>
        <row r="781">
          <cell r="A781" t="str">
            <v>2002</v>
          </cell>
          <cell r="B781" t="str">
            <v>ES2</v>
          </cell>
          <cell r="C781" t="str">
            <v>A00</v>
          </cell>
          <cell r="D781" t="str">
            <v>PC_EMP</v>
          </cell>
          <cell r="E781" t="str">
            <v>T</v>
          </cell>
          <cell r="F781" t="str">
            <v>BES</v>
          </cell>
          <cell r="G781" t="str">
            <v>RSE</v>
          </cell>
          <cell r="H781" t="str">
            <v>:</v>
          </cell>
          <cell r="I781" t="str">
            <v>MS</v>
          </cell>
          <cell r="K781" t="str">
            <v>V</v>
          </cell>
          <cell r="L781">
            <v>38628.496759259258</v>
          </cell>
          <cell r="M781" t="str">
            <v>gchateaug</v>
          </cell>
          <cell r="N781">
            <v>38680.624421296299</v>
          </cell>
          <cell r="O781" t="str">
            <v>gchateaug</v>
          </cell>
        </row>
        <row r="782">
          <cell r="A782" t="str">
            <v>2002</v>
          </cell>
          <cell r="B782" t="str">
            <v>ES2</v>
          </cell>
          <cell r="C782" t="str">
            <v>A00</v>
          </cell>
          <cell r="D782" t="str">
            <v>PC_EMP</v>
          </cell>
          <cell r="E782" t="str">
            <v>T</v>
          </cell>
          <cell r="F782" t="str">
            <v>BES</v>
          </cell>
          <cell r="G782" t="str">
            <v>TOTAL</v>
          </cell>
          <cell r="I782" t="str">
            <v>MS</v>
          </cell>
          <cell r="K782" t="str">
            <v>V</v>
          </cell>
          <cell r="L782">
            <v>38628.496759259258</v>
          </cell>
          <cell r="M782" t="str">
            <v>gchateaug</v>
          </cell>
          <cell r="N782">
            <v>38680.624421296299</v>
          </cell>
          <cell r="O782" t="str">
            <v>gchateaug</v>
          </cell>
          <cell r="Q782">
            <v>0.82</v>
          </cell>
        </row>
        <row r="783">
          <cell r="A783" t="str">
            <v>2002</v>
          </cell>
          <cell r="B783" t="str">
            <v>ES2</v>
          </cell>
          <cell r="C783" t="str">
            <v>A00</v>
          </cell>
          <cell r="D783" t="str">
            <v>PC_EMP</v>
          </cell>
          <cell r="E783" t="str">
            <v>T</v>
          </cell>
          <cell r="F783" t="str">
            <v>TOTAL</v>
          </cell>
          <cell r="G783" t="str">
            <v>RSE</v>
          </cell>
          <cell r="H783" t="str">
            <v>:</v>
          </cell>
          <cell r="I783" t="str">
            <v>MS</v>
          </cell>
          <cell r="K783" t="str">
            <v>V</v>
          </cell>
          <cell r="L783">
            <v>38628.496759259258</v>
          </cell>
          <cell r="M783" t="str">
            <v>gchateaug</v>
          </cell>
          <cell r="N783">
            <v>38680.624421296299</v>
          </cell>
          <cell r="O783" t="str">
            <v>gchateaug</v>
          </cell>
        </row>
        <row r="784">
          <cell r="A784" t="str">
            <v>2002</v>
          </cell>
          <cell r="B784" t="str">
            <v>ES2</v>
          </cell>
          <cell r="C784" t="str">
            <v>A00</v>
          </cell>
          <cell r="D784" t="str">
            <v>PC_EMP</v>
          </cell>
          <cell r="E784" t="str">
            <v>T</v>
          </cell>
          <cell r="F784" t="str">
            <v>TOTAL</v>
          </cell>
          <cell r="G784" t="str">
            <v>TOTAL</v>
          </cell>
          <cell r="I784" t="str">
            <v>MS</v>
          </cell>
          <cell r="K784" t="str">
            <v>V</v>
          </cell>
          <cell r="L784">
            <v>38628.496759259258</v>
          </cell>
          <cell r="M784" t="str">
            <v>gchateaug</v>
          </cell>
          <cell r="N784">
            <v>38680.624421296299</v>
          </cell>
          <cell r="O784" t="str">
            <v>gchateaug</v>
          </cell>
          <cell r="Q784">
            <v>1.59</v>
          </cell>
        </row>
        <row r="785">
          <cell r="A785" t="str">
            <v>2002</v>
          </cell>
          <cell r="B785" t="str">
            <v>ES13</v>
          </cell>
          <cell r="C785" t="str">
            <v>A00</v>
          </cell>
          <cell r="D785" t="str">
            <v>PC_EMP</v>
          </cell>
          <cell r="E785" t="str">
            <v>T</v>
          </cell>
          <cell r="F785" t="str">
            <v>BES</v>
          </cell>
          <cell r="G785" t="str">
            <v>RSE</v>
          </cell>
          <cell r="H785" t="str">
            <v>:</v>
          </cell>
          <cell r="I785" t="str">
            <v>MS</v>
          </cell>
          <cell r="K785" t="str">
            <v>V</v>
          </cell>
          <cell r="L785">
            <v>38628.496759259258</v>
          </cell>
          <cell r="M785" t="str">
            <v>gchateaug</v>
          </cell>
          <cell r="N785">
            <v>38680.624421296299</v>
          </cell>
          <cell r="O785" t="str">
            <v>gchateaug</v>
          </cell>
        </row>
        <row r="786">
          <cell r="A786" t="str">
            <v>2001</v>
          </cell>
          <cell r="B786" t="str">
            <v>CZ0</v>
          </cell>
          <cell r="C786" t="str">
            <v>A00</v>
          </cell>
          <cell r="D786" t="str">
            <v>PC_EMP</v>
          </cell>
          <cell r="E786" t="str">
            <v>T</v>
          </cell>
          <cell r="F786" t="str">
            <v>TOTAL</v>
          </cell>
          <cell r="G786" t="str">
            <v>RSE</v>
          </cell>
          <cell r="I786" t="str">
            <v>NC</v>
          </cell>
          <cell r="K786" t="str">
            <v>V</v>
          </cell>
          <cell r="L786">
            <v>38628.496759259258</v>
          </cell>
          <cell r="M786" t="str">
            <v>gchateaug</v>
          </cell>
          <cell r="N786">
            <v>38681.684490740743</v>
          </cell>
          <cell r="O786" t="str">
            <v>gchateaug</v>
          </cell>
          <cell r="Q786">
            <v>0.56999999999999995</v>
          </cell>
        </row>
        <row r="787">
          <cell r="A787" t="str">
            <v>2001</v>
          </cell>
          <cell r="B787" t="str">
            <v>CZ0</v>
          </cell>
          <cell r="C787" t="str">
            <v>A00</v>
          </cell>
          <cell r="D787" t="str">
            <v>PC_EMP</v>
          </cell>
          <cell r="E787" t="str">
            <v>T</v>
          </cell>
          <cell r="F787" t="str">
            <v>TOTAL</v>
          </cell>
          <cell r="G787" t="str">
            <v>TOTAL</v>
          </cell>
          <cell r="I787" t="str">
            <v>NC</v>
          </cell>
          <cell r="K787" t="str">
            <v>V</v>
          </cell>
          <cell r="L787">
            <v>38628.496759259258</v>
          </cell>
          <cell r="M787" t="str">
            <v>gchateaug</v>
          </cell>
          <cell r="N787">
            <v>38681.684490740743</v>
          </cell>
          <cell r="O787" t="str">
            <v>gchateaug</v>
          </cell>
          <cell r="Q787">
            <v>1.04</v>
          </cell>
        </row>
        <row r="788">
          <cell r="A788" t="str">
            <v>2001</v>
          </cell>
          <cell r="B788" t="str">
            <v>BG11</v>
          </cell>
          <cell r="C788" t="str">
            <v>A00</v>
          </cell>
          <cell r="D788" t="str">
            <v>PC_EMP</v>
          </cell>
          <cell r="E788" t="str">
            <v>T</v>
          </cell>
          <cell r="F788" t="str">
            <v>BES</v>
          </cell>
          <cell r="G788" t="str">
            <v>RSE</v>
          </cell>
          <cell r="H788" t="str">
            <v>:c</v>
          </cell>
          <cell r="I788" t="str">
            <v>MS</v>
          </cell>
          <cell r="K788" t="str">
            <v>V</v>
          </cell>
          <cell r="L788">
            <v>38628.496759259258</v>
          </cell>
          <cell r="M788" t="str">
            <v>gchateaug</v>
          </cell>
          <cell r="N788">
            <v>38680.624421296299</v>
          </cell>
          <cell r="O788" t="str">
            <v>gchateaug</v>
          </cell>
        </row>
        <row r="789">
          <cell r="A789" t="str">
            <v>2001</v>
          </cell>
          <cell r="B789" t="str">
            <v>BG11</v>
          </cell>
          <cell r="C789" t="str">
            <v>A00</v>
          </cell>
          <cell r="D789" t="str">
            <v>PC_EMP</v>
          </cell>
          <cell r="E789" t="str">
            <v>T</v>
          </cell>
          <cell r="F789" t="str">
            <v>BES</v>
          </cell>
          <cell r="G789" t="str">
            <v>TOTAL</v>
          </cell>
          <cell r="H789" t="str">
            <v>:c</v>
          </cell>
          <cell r="I789" t="str">
            <v>MS</v>
          </cell>
          <cell r="K789" t="str">
            <v>V</v>
          </cell>
          <cell r="L789">
            <v>38628.496759259258</v>
          </cell>
          <cell r="M789" t="str">
            <v>gchateaug</v>
          </cell>
          <cell r="N789">
            <v>38680.624421296299</v>
          </cell>
          <cell r="O789" t="str">
            <v>gchateaug</v>
          </cell>
        </row>
        <row r="790">
          <cell r="A790" t="str">
            <v>2001</v>
          </cell>
          <cell r="B790" t="str">
            <v>BG11</v>
          </cell>
          <cell r="C790" t="str">
            <v>A00</v>
          </cell>
          <cell r="D790" t="str">
            <v>PC_EMP</v>
          </cell>
          <cell r="E790" t="str">
            <v>T</v>
          </cell>
          <cell r="F790" t="str">
            <v>TOTAL</v>
          </cell>
          <cell r="G790" t="str">
            <v>RSE</v>
          </cell>
          <cell r="I790" t="str">
            <v>MS</v>
          </cell>
          <cell r="K790" t="str">
            <v>V</v>
          </cell>
          <cell r="L790">
            <v>38628.496759259258</v>
          </cell>
          <cell r="M790" t="str">
            <v>gchateaug</v>
          </cell>
          <cell r="N790">
            <v>38680.624421296299</v>
          </cell>
          <cell r="O790" t="str">
            <v>gchateaug</v>
          </cell>
          <cell r="Q790">
            <v>0</v>
          </cell>
        </row>
        <row r="791">
          <cell r="A791" t="str">
            <v>2001</v>
          </cell>
          <cell r="B791" t="str">
            <v>BG11</v>
          </cell>
          <cell r="C791" t="str">
            <v>A00</v>
          </cell>
          <cell r="D791" t="str">
            <v>PC_EMP</v>
          </cell>
          <cell r="E791" t="str">
            <v>T</v>
          </cell>
          <cell r="F791" t="str">
            <v>TOTAL</v>
          </cell>
          <cell r="G791" t="str">
            <v>TOTAL</v>
          </cell>
          <cell r="I791" t="str">
            <v>MS</v>
          </cell>
          <cell r="K791" t="str">
            <v>V</v>
          </cell>
          <cell r="L791">
            <v>38628.496759259258</v>
          </cell>
          <cell r="M791" t="str">
            <v>gchateaug</v>
          </cell>
          <cell r="N791">
            <v>38680.624421296299</v>
          </cell>
          <cell r="O791" t="str">
            <v>gchateaug</v>
          </cell>
          <cell r="Q791">
            <v>0</v>
          </cell>
        </row>
        <row r="792">
          <cell r="A792" t="str">
            <v>2001</v>
          </cell>
          <cell r="B792" t="str">
            <v>AT34</v>
          </cell>
          <cell r="C792" t="str">
            <v>A00</v>
          </cell>
          <cell r="D792" t="str">
            <v>PC_EMP</v>
          </cell>
          <cell r="E792" t="str">
            <v>T</v>
          </cell>
          <cell r="F792" t="str">
            <v>BES</v>
          </cell>
          <cell r="G792" t="str">
            <v>TOTAL</v>
          </cell>
          <cell r="H792" t="str">
            <v>:</v>
          </cell>
          <cell r="I792" t="str">
            <v>NC</v>
          </cell>
          <cell r="K792" t="str">
            <v>V</v>
          </cell>
          <cell r="L792">
            <v>38628.496759259258</v>
          </cell>
          <cell r="M792" t="str">
            <v>gchateaug</v>
          </cell>
          <cell r="N792">
            <v>38680.624421296299</v>
          </cell>
          <cell r="O792" t="str">
            <v>gchateaug</v>
          </cell>
        </row>
        <row r="793">
          <cell r="A793" t="str">
            <v>2001</v>
          </cell>
          <cell r="B793" t="str">
            <v>AT34</v>
          </cell>
          <cell r="C793" t="str">
            <v>A00</v>
          </cell>
          <cell r="D793" t="str">
            <v>PC_EMP</v>
          </cell>
          <cell r="E793" t="str">
            <v>T</v>
          </cell>
          <cell r="F793" t="str">
            <v>TOTAL</v>
          </cell>
          <cell r="G793" t="str">
            <v>TOTAL</v>
          </cell>
          <cell r="H793" t="str">
            <v>:</v>
          </cell>
          <cell r="I793" t="str">
            <v>NC</v>
          </cell>
          <cell r="K793" t="str">
            <v>V</v>
          </cell>
          <cell r="L793">
            <v>38628.496759259258</v>
          </cell>
          <cell r="M793" t="str">
            <v>gchateaug</v>
          </cell>
          <cell r="N793">
            <v>38680.624421296299</v>
          </cell>
          <cell r="O793" t="str">
            <v>gchateaug</v>
          </cell>
        </row>
        <row r="794">
          <cell r="A794" t="str">
            <v>2001</v>
          </cell>
          <cell r="B794" t="str">
            <v>AT22</v>
          </cell>
          <cell r="C794" t="str">
            <v>A00</v>
          </cell>
          <cell r="D794" t="str">
            <v>PC_EMP</v>
          </cell>
          <cell r="E794" t="str">
            <v>T</v>
          </cell>
          <cell r="F794" t="str">
            <v>BES</v>
          </cell>
          <cell r="G794" t="str">
            <v>TOTAL</v>
          </cell>
          <cell r="H794" t="str">
            <v>:</v>
          </cell>
          <cell r="I794" t="str">
            <v>NC</v>
          </cell>
          <cell r="K794" t="str">
            <v>V</v>
          </cell>
          <cell r="L794">
            <v>38628.496759259258</v>
          </cell>
          <cell r="M794" t="str">
            <v>gchateaug</v>
          </cell>
          <cell r="N794">
            <v>38680.624421296299</v>
          </cell>
          <cell r="O794" t="str">
            <v>gchateaug</v>
          </cell>
        </row>
        <row r="795">
          <cell r="A795" t="str">
            <v>2001</v>
          </cell>
          <cell r="B795" t="str">
            <v>AT22</v>
          </cell>
          <cell r="C795" t="str">
            <v>A00</v>
          </cell>
          <cell r="D795" t="str">
            <v>PC_EMP</v>
          </cell>
          <cell r="E795" t="str">
            <v>T</v>
          </cell>
          <cell r="F795" t="str">
            <v>TOTAL</v>
          </cell>
          <cell r="G795" t="str">
            <v>TOTAL</v>
          </cell>
          <cell r="H795" t="str">
            <v>:</v>
          </cell>
          <cell r="I795" t="str">
            <v>NC</v>
          </cell>
          <cell r="K795" t="str">
            <v>V</v>
          </cell>
          <cell r="L795">
            <v>38628.496759259258</v>
          </cell>
          <cell r="M795" t="str">
            <v>gchateaug</v>
          </cell>
          <cell r="N795">
            <v>38680.624421296299</v>
          </cell>
          <cell r="O795" t="str">
            <v>gchateaug</v>
          </cell>
        </row>
        <row r="796">
          <cell r="A796" t="str">
            <v>2001</v>
          </cell>
          <cell r="B796" t="str">
            <v>AT2</v>
          </cell>
          <cell r="C796" t="str">
            <v>A00</v>
          </cell>
          <cell r="D796" t="str">
            <v>PC_EMP</v>
          </cell>
          <cell r="E796" t="str">
            <v>T</v>
          </cell>
          <cell r="F796" t="str">
            <v>BES</v>
          </cell>
          <cell r="G796" t="str">
            <v>TOTAL</v>
          </cell>
          <cell r="H796" t="str">
            <v>:</v>
          </cell>
          <cell r="I796" t="str">
            <v>NC</v>
          </cell>
          <cell r="K796" t="str">
            <v>V</v>
          </cell>
          <cell r="L796">
            <v>38628.496759259258</v>
          </cell>
          <cell r="M796" t="str">
            <v>gchateaug</v>
          </cell>
          <cell r="N796">
            <v>38680.624421296299</v>
          </cell>
          <cell r="O796" t="str">
            <v>gchateaug</v>
          </cell>
        </row>
        <row r="797">
          <cell r="A797" t="str">
            <v>2001</v>
          </cell>
          <cell r="B797" t="str">
            <v>AT2</v>
          </cell>
          <cell r="C797" t="str">
            <v>A00</v>
          </cell>
          <cell r="D797" t="str">
            <v>PC_EMP</v>
          </cell>
          <cell r="E797" t="str">
            <v>T</v>
          </cell>
          <cell r="F797" t="str">
            <v>TOTAL</v>
          </cell>
          <cell r="G797" t="str">
            <v>TOTAL</v>
          </cell>
          <cell r="H797" t="str">
            <v>:</v>
          </cell>
          <cell r="I797" t="str">
            <v>NC</v>
          </cell>
          <cell r="K797" t="str">
            <v>V</v>
          </cell>
          <cell r="L797">
            <v>38628.496759259258</v>
          </cell>
          <cell r="M797" t="str">
            <v>gchateaug</v>
          </cell>
          <cell r="N797">
            <v>38680.624432870369</v>
          </cell>
          <cell r="O797" t="str">
            <v>gchateaug</v>
          </cell>
        </row>
        <row r="798">
          <cell r="A798" t="str">
            <v>2001</v>
          </cell>
          <cell r="B798" t="str">
            <v>AT12</v>
          </cell>
          <cell r="C798" t="str">
            <v>A00</v>
          </cell>
          <cell r="D798" t="str">
            <v>PC_EMP</v>
          </cell>
          <cell r="E798" t="str">
            <v>T</v>
          </cell>
          <cell r="F798" t="str">
            <v>BES</v>
          </cell>
          <cell r="G798" t="str">
            <v>TOTAL</v>
          </cell>
          <cell r="H798" t="str">
            <v>:</v>
          </cell>
          <cell r="I798" t="str">
            <v>NC</v>
          </cell>
          <cell r="K798" t="str">
            <v>V</v>
          </cell>
          <cell r="L798">
            <v>38628.496759259258</v>
          </cell>
          <cell r="M798" t="str">
            <v>gchateaug</v>
          </cell>
          <cell r="N798">
            <v>38680.624432870369</v>
          </cell>
          <cell r="O798" t="str">
            <v>gchateaug</v>
          </cell>
        </row>
        <row r="799">
          <cell r="A799" t="str">
            <v>2001</v>
          </cell>
          <cell r="B799" t="str">
            <v>AT12</v>
          </cell>
          <cell r="C799" t="str">
            <v>A00</v>
          </cell>
          <cell r="D799" t="str">
            <v>PC_EMP</v>
          </cell>
          <cell r="E799" t="str">
            <v>T</v>
          </cell>
          <cell r="F799" t="str">
            <v>TOTAL</v>
          </cell>
          <cell r="G799" t="str">
            <v>TOTAL</v>
          </cell>
          <cell r="H799" t="str">
            <v>:</v>
          </cell>
          <cell r="I799" t="str">
            <v>NC</v>
          </cell>
          <cell r="K799" t="str">
            <v>V</v>
          </cell>
          <cell r="L799">
            <v>38628.496759259258</v>
          </cell>
          <cell r="M799" t="str">
            <v>gchateaug</v>
          </cell>
          <cell r="N799">
            <v>38680.624432870369</v>
          </cell>
          <cell r="O799" t="str">
            <v>gchateaug</v>
          </cell>
        </row>
        <row r="800">
          <cell r="A800" t="str">
            <v>2001</v>
          </cell>
          <cell r="B800" t="str">
            <v>FR6</v>
          </cell>
          <cell r="C800" t="str">
            <v>A00</v>
          </cell>
          <cell r="D800" t="str">
            <v>PC_EMP</v>
          </cell>
          <cell r="E800" t="str">
            <v>T</v>
          </cell>
          <cell r="F800" t="str">
            <v>BES</v>
          </cell>
          <cell r="G800" t="str">
            <v>RSE</v>
          </cell>
          <cell r="I800" t="str">
            <v>NC</v>
          </cell>
          <cell r="J800" t="str">
            <v>; former flag equal "s"</v>
          </cell>
          <cell r="K800" t="str">
            <v>V</v>
          </cell>
          <cell r="L800">
            <v>38628.496759259258</v>
          </cell>
          <cell r="M800" t="str">
            <v>gchateaug</v>
          </cell>
          <cell r="N800">
            <v>38680.624444444446</v>
          </cell>
          <cell r="O800" t="str">
            <v>gchateaug</v>
          </cell>
          <cell r="Q800">
            <v>0.34</v>
          </cell>
        </row>
        <row r="801">
          <cell r="A801" t="str">
            <v>2001</v>
          </cell>
          <cell r="B801" t="str">
            <v>FR6</v>
          </cell>
          <cell r="C801" t="str">
            <v>A00</v>
          </cell>
          <cell r="D801" t="str">
            <v>PC_EMP</v>
          </cell>
          <cell r="E801" t="str">
            <v>T</v>
          </cell>
          <cell r="F801" t="str">
            <v>BES</v>
          </cell>
          <cell r="G801" t="str">
            <v>TOTAL</v>
          </cell>
          <cell r="I801" t="str">
            <v>NC</v>
          </cell>
          <cell r="J801" t="str">
            <v>; former flag equal "s"</v>
          </cell>
          <cell r="K801" t="str">
            <v>V</v>
          </cell>
          <cell r="L801">
            <v>38628.496759259258</v>
          </cell>
          <cell r="M801" t="str">
            <v>gchateaug</v>
          </cell>
          <cell r="N801">
            <v>38680.624444444446</v>
          </cell>
          <cell r="O801" t="str">
            <v>gchateaug</v>
          </cell>
          <cell r="Q801">
            <v>0.78</v>
          </cell>
        </row>
        <row r="802">
          <cell r="A802" t="str">
            <v>2001</v>
          </cell>
          <cell r="B802" t="str">
            <v>FR6</v>
          </cell>
          <cell r="C802" t="str">
            <v>A00</v>
          </cell>
          <cell r="D802" t="str">
            <v>PC_EMP</v>
          </cell>
          <cell r="E802" t="str">
            <v>T</v>
          </cell>
          <cell r="F802" t="str">
            <v>TOTAL</v>
          </cell>
          <cell r="G802" t="str">
            <v>RSE</v>
          </cell>
          <cell r="I802" t="str">
            <v>NC</v>
          </cell>
          <cell r="J802" t="str">
            <v>; former flag equal "s"</v>
          </cell>
          <cell r="K802" t="str">
            <v>V</v>
          </cell>
          <cell r="L802">
            <v>38628.496759259258</v>
          </cell>
          <cell r="M802" t="str">
            <v>gchateaug</v>
          </cell>
          <cell r="N802">
            <v>38680.624444444446</v>
          </cell>
          <cell r="O802" t="str">
            <v>gchateaug</v>
          </cell>
          <cell r="Q802">
            <v>0.95</v>
          </cell>
        </row>
        <row r="803">
          <cell r="A803" t="str">
            <v>2001</v>
          </cell>
          <cell r="B803" t="str">
            <v>FR6</v>
          </cell>
          <cell r="C803" t="str">
            <v>A00</v>
          </cell>
          <cell r="D803" t="str">
            <v>PC_EMP</v>
          </cell>
          <cell r="E803" t="str">
            <v>T</v>
          </cell>
          <cell r="F803" t="str">
            <v>TOTAL</v>
          </cell>
          <cell r="G803" t="str">
            <v>TOTAL</v>
          </cell>
          <cell r="I803" t="str">
            <v>NC</v>
          </cell>
          <cell r="J803" t="str">
            <v>; former flag equal "s"</v>
          </cell>
          <cell r="K803" t="str">
            <v>V</v>
          </cell>
          <cell r="L803">
            <v>38628.496759259258</v>
          </cell>
          <cell r="M803" t="str">
            <v>gchateaug</v>
          </cell>
          <cell r="N803">
            <v>38680.624444444446</v>
          </cell>
          <cell r="O803" t="str">
            <v>gchateaug</v>
          </cell>
          <cell r="Q803">
            <v>1.65</v>
          </cell>
        </row>
        <row r="804">
          <cell r="A804" t="str">
            <v>2001</v>
          </cell>
          <cell r="B804" t="str">
            <v>FR51</v>
          </cell>
          <cell r="C804" t="str">
            <v>A00</v>
          </cell>
          <cell r="D804" t="str">
            <v>PC_EMP</v>
          </cell>
          <cell r="E804" t="str">
            <v>T</v>
          </cell>
          <cell r="F804" t="str">
            <v>BES</v>
          </cell>
          <cell r="G804" t="str">
            <v>RSE</v>
          </cell>
          <cell r="I804" t="str">
            <v>NC</v>
          </cell>
          <cell r="J804" t="str">
            <v>; former flag equal "s"</v>
          </cell>
          <cell r="K804" t="str">
            <v>V</v>
          </cell>
          <cell r="L804">
            <v>38628.496759259258</v>
          </cell>
          <cell r="M804" t="str">
            <v>gchateaug</v>
          </cell>
          <cell r="N804">
            <v>38680.624444444446</v>
          </cell>
          <cell r="O804" t="str">
            <v>gchateaug</v>
          </cell>
          <cell r="Q804">
            <v>0.24</v>
          </cell>
        </row>
        <row r="805">
          <cell r="A805" t="str">
            <v>2001</v>
          </cell>
          <cell r="B805" t="str">
            <v>FR51</v>
          </cell>
          <cell r="C805" t="str">
            <v>A00</v>
          </cell>
          <cell r="D805" t="str">
            <v>PC_EMP</v>
          </cell>
          <cell r="E805" t="str">
            <v>T</v>
          </cell>
          <cell r="F805" t="str">
            <v>BES</v>
          </cell>
          <cell r="G805" t="str">
            <v>TOTAL</v>
          </cell>
          <cell r="I805" t="str">
            <v>NC</v>
          </cell>
          <cell r="J805" t="str">
            <v>; former flag equal "s"</v>
          </cell>
          <cell r="K805" t="str">
            <v>V</v>
          </cell>
          <cell r="L805">
            <v>38628.496759259258</v>
          </cell>
          <cell r="M805" t="str">
            <v>gchateaug</v>
          </cell>
          <cell r="N805">
            <v>38680.624444444446</v>
          </cell>
          <cell r="O805" t="str">
            <v>gchateaug</v>
          </cell>
          <cell r="Q805">
            <v>0.56000000000000005</v>
          </cell>
        </row>
        <row r="806">
          <cell r="A806" t="str">
            <v>2001</v>
          </cell>
          <cell r="B806" t="str">
            <v>FR51</v>
          </cell>
          <cell r="C806" t="str">
            <v>A00</v>
          </cell>
          <cell r="D806" t="str">
            <v>PC_EMP</v>
          </cell>
          <cell r="E806" t="str">
            <v>T</v>
          </cell>
          <cell r="F806" t="str">
            <v>TOTAL</v>
          </cell>
          <cell r="G806" t="str">
            <v>RSE</v>
          </cell>
          <cell r="I806" t="str">
            <v>NC</v>
          </cell>
          <cell r="J806" t="str">
            <v>; former flag equal "s"</v>
          </cell>
          <cell r="K806" t="str">
            <v>V</v>
          </cell>
          <cell r="L806">
            <v>38628.496759259258</v>
          </cell>
          <cell r="M806" t="str">
            <v>gchateaug</v>
          </cell>
          <cell r="N806">
            <v>38680.624444444446</v>
          </cell>
          <cell r="O806" t="str">
            <v>gchateaug</v>
          </cell>
          <cell r="Q806">
            <v>0.57999999999999996</v>
          </cell>
        </row>
        <row r="807">
          <cell r="A807" t="str">
            <v>2001</v>
          </cell>
          <cell r="B807" t="str">
            <v>FR51</v>
          </cell>
          <cell r="C807" t="str">
            <v>A00</v>
          </cell>
          <cell r="D807" t="str">
            <v>PC_EMP</v>
          </cell>
          <cell r="E807" t="str">
            <v>T</v>
          </cell>
          <cell r="F807" t="str">
            <v>TOTAL</v>
          </cell>
          <cell r="G807" t="str">
            <v>TOTAL</v>
          </cell>
          <cell r="I807" t="str">
            <v>NC</v>
          </cell>
          <cell r="J807" t="str">
            <v>; former flag equal "s"</v>
          </cell>
          <cell r="K807" t="str">
            <v>V</v>
          </cell>
          <cell r="L807">
            <v>38628.496759259258</v>
          </cell>
          <cell r="M807" t="str">
            <v>gchateaug</v>
          </cell>
          <cell r="N807">
            <v>38680.624444444446</v>
          </cell>
          <cell r="O807" t="str">
            <v>gchateaug</v>
          </cell>
          <cell r="Q807">
            <v>1.07</v>
          </cell>
        </row>
        <row r="808">
          <cell r="A808" t="str">
            <v>2001</v>
          </cell>
          <cell r="B808" t="str">
            <v>FR3</v>
          </cell>
          <cell r="C808" t="str">
            <v>A00</v>
          </cell>
          <cell r="D808" t="str">
            <v>PC_EMP</v>
          </cell>
          <cell r="E808" t="str">
            <v>T</v>
          </cell>
          <cell r="F808" t="str">
            <v>BES</v>
          </cell>
          <cell r="G808" t="str">
            <v>RSE</v>
          </cell>
          <cell r="I808" t="str">
            <v>NC</v>
          </cell>
          <cell r="J808" t="str">
            <v>; former flag equal "s"</v>
          </cell>
          <cell r="K808" t="str">
            <v>V</v>
          </cell>
          <cell r="L808">
            <v>38628.496759259258</v>
          </cell>
          <cell r="M808" t="str">
            <v>gchateaug</v>
          </cell>
          <cell r="N808">
            <v>38680.624444444446</v>
          </cell>
          <cell r="O808" t="str">
            <v>gchateaug</v>
          </cell>
          <cell r="Q808">
            <v>0.1</v>
          </cell>
        </row>
        <row r="809">
          <cell r="A809" t="str">
            <v>2001</v>
          </cell>
          <cell r="B809" t="str">
            <v>FR3</v>
          </cell>
          <cell r="C809" t="str">
            <v>A00</v>
          </cell>
          <cell r="D809" t="str">
            <v>PC_EMP</v>
          </cell>
          <cell r="E809" t="str">
            <v>T</v>
          </cell>
          <cell r="F809" t="str">
            <v>BES</v>
          </cell>
          <cell r="G809" t="str">
            <v>TOTAL</v>
          </cell>
          <cell r="I809" t="str">
            <v>NC</v>
          </cell>
          <cell r="J809" t="str">
            <v>; former flag equal "s"</v>
          </cell>
          <cell r="K809" t="str">
            <v>V</v>
          </cell>
          <cell r="L809">
            <v>38628.496759259258</v>
          </cell>
          <cell r="M809" t="str">
            <v>gchateaug</v>
          </cell>
          <cell r="N809">
            <v>38680.624432870369</v>
          </cell>
          <cell r="O809" t="str">
            <v>gchateaug</v>
          </cell>
          <cell r="Q809">
            <v>0.24</v>
          </cell>
        </row>
        <row r="810">
          <cell r="A810" t="str">
            <v>2001</v>
          </cell>
          <cell r="B810" t="str">
            <v>FR3</v>
          </cell>
          <cell r="C810" t="str">
            <v>A00</v>
          </cell>
          <cell r="D810" t="str">
            <v>PC_EMP</v>
          </cell>
          <cell r="E810" t="str">
            <v>T</v>
          </cell>
          <cell r="F810" t="str">
            <v>TOTAL</v>
          </cell>
          <cell r="G810" t="str">
            <v>RSE</v>
          </cell>
          <cell r="I810" t="str">
            <v>NC</v>
          </cell>
          <cell r="J810" t="str">
            <v>; former flag equal "s"</v>
          </cell>
          <cell r="K810" t="str">
            <v>V</v>
          </cell>
          <cell r="L810">
            <v>38628.496759259258</v>
          </cell>
          <cell r="M810" t="str">
            <v>gchateaug</v>
          </cell>
          <cell r="N810">
            <v>38680.624432870369</v>
          </cell>
          <cell r="O810" t="str">
            <v>gchateaug</v>
          </cell>
          <cell r="Q810">
            <v>0.47</v>
          </cell>
        </row>
        <row r="811">
          <cell r="A811" t="str">
            <v>2001</v>
          </cell>
          <cell r="B811" t="str">
            <v>FR3</v>
          </cell>
          <cell r="C811" t="str">
            <v>A00</v>
          </cell>
          <cell r="D811" t="str">
            <v>PC_EMP</v>
          </cell>
          <cell r="E811" t="str">
            <v>T</v>
          </cell>
          <cell r="F811" t="str">
            <v>TOTAL</v>
          </cell>
          <cell r="G811" t="str">
            <v>TOTAL</v>
          </cell>
          <cell r="I811" t="str">
            <v>NC</v>
          </cell>
          <cell r="J811" t="str">
            <v>; former flag equal "s"</v>
          </cell>
          <cell r="K811" t="str">
            <v>V</v>
          </cell>
          <cell r="L811">
            <v>38628.496759259258</v>
          </cell>
          <cell r="M811" t="str">
            <v>gchateaug</v>
          </cell>
          <cell r="N811">
            <v>38680.624432870369</v>
          </cell>
          <cell r="O811" t="str">
            <v>gchateaug</v>
          </cell>
          <cell r="Q811">
            <v>0.76</v>
          </cell>
        </row>
        <row r="812">
          <cell r="A812" t="str">
            <v>1997</v>
          </cell>
          <cell r="B812" t="str">
            <v>NO</v>
          </cell>
          <cell r="C812" t="str">
            <v>A00</v>
          </cell>
          <cell r="D812" t="str">
            <v>PC_EMP</v>
          </cell>
          <cell r="E812" t="str">
            <v>T</v>
          </cell>
          <cell r="F812" t="str">
            <v>BES</v>
          </cell>
          <cell r="G812" t="str">
            <v>TOTAL</v>
          </cell>
          <cell r="I812" t="str">
            <v>OTH</v>
          </cell>
          <cell r="J812" t="str">
            <v>DATA OCDE</v>
          </cell>
          <cell r="K812" t="str">
            <v>V</v>
          </cell>
          <cell r="L812">
            <v>38628.522881944446</v>
          </cell>
          <cell r="M812" t="str">
            <v>gchateaug</v>
          </cell>
          <cell r="N812">
            <v>38681.684016203704</v>
          </cell>
          <cell r="O812" t="str">
            <v>gchateaug</v>
          </cell>
          <cell r="Q812">
            <v>0.81</v>
          </cell>
        </row>
        <row r="813">
          <cell r="A813" t="str">
            <v>2000</v>
          </cell>
          <cell r="B813" t="str">
            <v>RU</v>
          </cell>
          <cell r="C813" t="str">
            <v>A00</v>
          </cell>
          <cell r="D813" t="str">
            <v>PC_EMP</v>
          </cell>
          <cell r="E813" t="str">
            <v>T</v>
          </cell>
          <cell r="F813" t="str">
            <v>BES</v>
          </cell>
          <cell r="G813" t="str">
            <v>TOTAL</v>
          </cell>
          <cell r="H813" t="str">
            <v>i</v>
          </cell>
          <cell r="I813" t="str">
            <v>OTH</v>
          </cell>
          <cell r="J813" t="str">
            <v>DATA OCDE</v>
          </cell>
          <cell r="K813" t="str">
            <v>V</v>
          </cell>
          <cell r="L813">
            <v>38628.522881944446</v>
          </cell>
          <cell r="M813" t="str">
            <v>gchateaug</v>
          </cell>
          <cell r="N813">
            <v>38681.684166666666</v>
          </cell>
          <cell r="O813" t="str">
            <v>gchateaug</v>
          </cell>
          <cell r="Q813">
            <v>0.91</v>
          </cell>
        </row>
        <row r="814">
          <cell r="A814" t="str">
            <v>2000</v>
          </cell>
          <cell r="B814" t="str">
            <v>RU</v>
          </cell>
          <cell r="C814" t="str">
            <v>A00</v>
          </cell>
          <cell r="D814" t="str">
            <v>PC_EMP</v>
          </cell>
          <cell r="E814" t="str">
            <v>T</v>
          </cell>
          <cell r="F814" t="str">
            <v>BES</v>
          </cell>
          <cell r="G814" t="str">
            <v>RSE</v>
          </cell>
          <cell r="H814" t="str">
            <v>i</v>
          </cell>
          <cell r="I814" t="str">
            <v>OTH</v>
          </cell>
          <cell r="J814" t="str">
            <v>DATA OCDE</v>
          </cell>
          <cell r="K814" t="str">
            <v>V</v>
          </cell>
          <cell r="L814">
            <v>38628.522881944446</v>
          </cell>
          <cell r="M814" t="str">
            <v>gchateaug</v>
          </cell>
          <cell r="N814">
            <v>38681.684166666666</v>
          </cell>
          <cell r="O814" t="str">
            <v>gchateaug</v>
          </cell>
          <cell r="Q814">
            <v>0.41</v>
          </cell>
        </row>
        <row r="815">
          <cell r="A815" t="str">
            <v>1997</v>
          </cell>
          <cell r="B815" t="str">
            <v>NL</v>
          </cell>
          <cell r="C815" t="str">
            <v>A00</v>
          </cell>
          <cell r="D815" t="str">
            <v>PC_EMP</v>
          </cell>
          <cell r="E815" t="str">
            <v>T</v>
          </cell>
          <cell r="F815" t="str">
            <v>BES</v>
          </cell>
          <cell r="G815" t="str">
            <v>TOTAL</v>
          </cell>
          <cell r="I815" t="str">
            <v>OTH</v>
          </cell>
          <cell r="J815" t="str">
            <v>DATA OCDE</v>
          </cell>
          <cell r="K815" t="str">
            <v>V</v>
          </cell>
          <cell r="L815">
            <v>38628.522893518515</v>
          </cell>
          <cell r="M815" t="str">
            <v>gchateaug</v>
          </cell>
          <cell r="N815">
            <v>38681.684027777781</v>
          </cell>
          <cell r="O815" t="str">
            <v>gchateaug</v>
          </cell>
          <cell r="Q815">
            <v>0.72</v>
          </cell>
        </row>
        <row r="816">
          <cell r="A816" t="str">
            <v>2001</v>
          </cell>
          <cell r="B816" t="str">
            <v>PL62</v>
          </cell>
          <cell r="C816" t="str">
            <v>A00</v>
          </cell>
          <cell r="D816" t="str">
            <v>PC_EMP</v>
          </cell>
          <cell r="E816" t="str">
            <v>T</v>
          </cell>
          <cell r="F816" t="str">
            <v>TOTAL</v>
          </cell>
          <cell r="G816" t="str">
            <v>RSE</v>
          </cell>
          <cell r="H816" t="str">
            <v>:</v>
          </cell>
          <cell r="I816" t="str">
            <v>NC</v>
          </cell>
          <cell r="K816" t="str">
            <v>V</v>
          </cell>
          <cell r="L816">
            <v>38628.496747685182</v>
          </cell>
          <cell r="M816" t="str">
            <v>gchateaug</v>
          </cell>
          <cell r="N816">
            <v>38680.624432870369</v>
          </cell>
          <cell r="O816" t="str">
            <v>gchateaug</v>
          </cell>
        </row>
        <row r="817">
          <cell r="A817" t="str">
            <v>2001</v>
          </cell>
          <cell r="B817" t="str">
            <v>PL62</v>
          </cell>
          <cell r="C817" t="str">
            <v>A00</v>
          </cell>
          <cell r="D817" t="str">
            <v>PC_EMP</v>
          </cell>
          <cell r="E817" t="str">
            <v>T</v>
          </cell>
          <cell r="F817" t="str">
            <v>TOTAL</v>
          </cell>
          <cell r="G817" t="str">
            <v>TOTAL</v>
          </cell>
          <cell r="H817" t="str">
            <v>:</v>
          </cell>
          <cell r="I817" t="str">
            <v>NC</v>
          </cell>
          <cell r="K817" t="str">
            <v>V</v>
          </cell>
          <cell r="L817">
            <v>38628.496747685182</v>
          </cell>
          <cell r="M817" t="str">
            <v>gchateaug</v>
          </cell>
          <cell r="N817">
            <v>38680.624432870369</v>
          </cell>
          <cell r="O817" t="str">
            <v>gchateaug</v>
          </cell>
        </row>
        <row r="818">
          <cell r="A818" t="str">
            <v>2001</v>
          </cell>
          <cell r="B818" t="str">
            <v>PL61</v>
          </cell>
          <cell r="C818" t="str">
            <v>A00</v>
          </cell>
          <cell r="D818" t="str">
            <v>PC_EMP</v>
          </cell>
          <cell r="E818" t="str">
            <v>T</v>
          </cell>
          <cell r="F818" t="str">
            <v>BES</v>
          </cell>
          <cell r="G818" t="str">
            <v>RSE</v>
          </cell>
          <cell r="H818" t="str">
            <v>:</v>
          </cell>
          <cell r="I818" t="str">
            <v>NC</v>
          </cell>
          <cell r="K818" t="str">
            <v>V</v>
          </cell>
          <cell r="L818">
            <v>38628.496747685182</v>
          </cell>
          <cell r="M818" t="str">
            <v>gchateaug</v>
          </cell>
          <cell r="N818">
            <v>38680.624432870369</v>
          </cell>
          <cell r="O818" t="str">
            <v>gchateaug</v>
          </cell>
        </row>
        <row r="819">
          <cell r="A819" t="str">
            <v>2001</v>
          </cell>
          <cell r="B819" t="str">
            <v>PL61</v>
          </cell>
          <cell r="C819" t="str">
            <v>A00</v>
          </cell>
          <cell r="D819" t="str">
            <v>PC_EMP</v>
          </cell>
          <cell r="E819" t="str">
            <v>T</v>
          </cell>
          <cell r="F819" t="str">
            <v>BES</v>
          </cell>
          <cell r="G819" t="str">
            <v>TOTAL</v>
          </cell>
          <cell r="H819" t="str">
            <v>:</v>
          </cell>
          <cell r="I819" t="str">
            <v>NC</v>
          </cell>
          <cell r="K819" t="str">
            <v>V</v>
          </cell>
          <cell r="L819">
            <v>38628.496747685182</v>
          </cell>
          <cell r="M819" t="str">
            <v>gchateaug</v>
          </cell>
          <cell r="N819">
            <v>38680.624432870369</v>
          </cell>
          <cell r="O819" t="str">
            <v>gchateaug</v>
          </cell>
        </row>
        <row r="820">
          <cell r="A820" t="str">
            <v>2001</v>
          </cell>
          <cell r="B820" t="str">
            <v>PL61</v>
          </cell>
          <cell r="C820" t="str">
            <v>A00</v>
          </cell>
          <cell r="D820" t="str">
            <v>PC_EMP</v>
          </cell>
          <cell r="E820" t="str">
            <v>T</v>
          </cell>
          <cell r="F820" t="str">
            <v>TOTAL</v>
          </cell>
          <cell r="G820" t="str">
            <v>RSE</v>
          </cell>
          <cell r="H820" t="str">
            <v>:</v>
          </cell>
          <cell r="I820" t="str">
            <v>NC</v>
          </cell>
          <cell r="K820" t="str">
            <v>V</v>
          </cell>
          <cell r="L820">
            <v>38628.496747685182</v>
          </cell>
          <cell r="M820" t="str">
            <v>gchateaug</v>
          </cell>
          <cell r="N820">
            <v>38680.624432870369</v>
          </cell>
          <cell r="O820" t="str">
            <v>gchateaug</v>
          </cell>
        </row>
        <row r="821">
          <cell r="A821" t="str">
            <v>2001</v>
          </cell>
          <cell r="B821" t="str">
            <v>PL61</v>
          </cell>
          <cell r="C821" t="str">
            <v>A00</v>
          </cell>
          <cell r="D821" t="str">
            <v>PC_EMP</v>
          </cell>
          <cell r="E821" t="str">
            <v>T</v>
          </cell>
          <cell r="F821" t="str">
            <v>TOTAL</v>
          </cell>
          <cell r="G821" t="str">
            <v>TOTAL</v>
          </cell>
          <cell r="H821" t="str">
            <v>:</v>
          </cell>
          <cell r="I821" t="str">
            <v>NC</v>
          </cell>
          <cell r="K821" t="str">
            <v>V</v>
          </cell>
          <cell r="L821">
            <v>38628.496747685182</v>
          </cell>
          <cell r="M821" t="str">
            <v>gchateaug</v>
          </cell>
          <cell r="N821">
            <v>38680.624432870369</v>
          </cell>
          <cell r="O821" t="str">
            <v>gchateaug</v>
          </cell>
        </row>
        <row r="822">
          <cell r="A822" t="str">
            <v>2001</v>
          </cell>
          <cell r="B822" t="str">
            <v>PL6</v>
          </cell>
          <cell r="C822" t="str">
            <v>A00</v>
          </cell>
          <cell r="D822" t="str">
            <v>PC_EMP</v>
          </cell>
          <cell r="E822" t="str">
            <v>T</v>
          </cell>
          <cell r="F822" t="str">
            <v>BES</v>
          </cell>
          <cell r="G822" t="str">
            <v>RSE</v>
          </cell>
          <cell r="H822" t="str">
            <v>:</v>
          </cell>
          <cell r="I822" t="str">
            <v>NC</v>
          </cell>
          <cell r="K822" t="str">
            <v>V</v>
          </cell>
          <cell r="L822">
            <v>38628.496747685182</v>
          </cell>
          <cell r="M822" t="str">
            <v>gchateaug</v>
          </cell>
          <cell r="N822">
            <v>38680.624432870369</v>
          </cell>
          <cell r="O822" t="str">
            <v>gchateaug</v>
          </cell>
        </row>
        <row r="823">
          <cell r="A823" t="str">
            <v>2001</v>
          </cell>
          <cell r="B823" t="str">
            <v>PL6</v>
          </cell>
          <cell r="C823" t="str">
            <v>A00</v>
          </cell>
          <cell r="D823" t="str">
            <v>PC_EMP</v>
          </cell>
          <cell r="E823" t="str">
            <v>T</v>
          </cell>
          <cell r="F823" t="str">
            <v>BES</v>
          </cell>
          <cell r="G823" t="str">
            <v>TOTAL</v>
          </cell>
          <cell r="H823" t="str">
            <v>:</v>
          </cell>
          <cell r="I823" t="str">
            <v>NC</v>
          </cell>
          <cell r="K823" t="str">
            <v>V</v>
          </cell>
          <cell r="L823">
            <v>38628.496747685182</v>
          </cell>
          <cell r="M823" t="str">
            <v>gchateaug</v>
          </cell>
          <cell r="N823">
            <v>38680.624432870369</v>
          </cell>
          <cell r="O823" t="str">
            <v>gchateaug</v>
          </cell>
        </row>
        <row r="824">
          <cell r="A824" t="str">
            <v>2003</v>
          </cell>
          <cell r="B824" t="str">
            <v>PT3</v>
          </cell>
          <cell r="C824" t="str">
            <v>A00</v>
          </cell>
          <cell r="D824" t="str">
            <v>PC_EMP</v>
          </cell>
          <cell r="E824" t="str">
            <v>T</v>
          </cell>
          <cell r="F824" t="str">
            <v>TOTAL</v>
          </cell>
          <cell r="G824" t="str">
            <v>TOTAL</v>
          </cell>
          <cell r="H824" t="str">
            <v>be</v>
          </cell>
          <cell r="I824" t="str">
            <v>MS</v>
          </cell>
          <cell r="K824" t="str">
            <v>V</v>
          </cell>
          <cell r="L824">
            <v>38628.496747685182</v>
          </cell>
          <cell r="M824" t="str">
            <v>gchateaug</v>
          </cell>
          <cell r="N824">
            <v>38680.624456018515</v>
          </cell>
          <cell r="O824" t="str">
            <v>gchateaug</v>
          </cell>
          <cell r="Q824">
            <v>0.38</v>
          </cell>
        </row>
        <row r="825">
          <cell r="A825" t="str">
            <v>2003</v>
          </cell>
          <cell r="B825" t="str">
            <v>PT16</v>
          </cell>
          <cell r="C825" t="str">
            <v>A00</v>
          </cell>
          <cell r="D825" t="str">
            <v>PC_EMP</v>
          </cell>
          <cell r="E825" t="str">
            <v>T</v>
          </cell>
          <cell r="F825" t="str">
            <v>BES</v>
          </cell>
          <cell r="G825" t="str">
            <v>RSE</v>
          </cell>
          <cell r="H825" t="str">
            <v>be</v>
          </cell>
          <cell r="I825" t="str">
            <v>MS</v>
          </cell>
          <cell r="K825" t="str">
            <v>V</v>
          </cell>
          <cell r="L825">
            <v>38628.496747685182</v>
          </cell>
          <cell r="M825" t="str">
            <v>gchateaug</v>
          </cell>
          <cell r="N825">
            <v>38680.624456018515</v>
          </cell>
          <cell r="O825" t="str">
            <v>gchateaug</v>
          </cell>
          <cell r="Q825">
            <v>0.09</v>
          </cell>
        </row>
        <row r="826">
          <cell r="A826" t="str">
            <v>2003</v>
          </cell>
          <cell r="B826" t="str">
            <v>PT16</v>
          </cell>
          <cell r="C826" t="str">
            <v>A00</v>
          </cell>
          <cell r="D826" t="str">
            <v>PC_EMP</v>
          </cell>
          <cell r="E826" t="str">
            <v>T</v>
          </cell>
          <cell r="F826" t="str">
            <v>BES</v>
          </cell>
          <cell r="G826" t="str">
            <v>TOTAL</v>
          </cell>
          <cell r="H826" t="str">
            <v>be</v>
          </cell>
          <cell r="I826" t="str">
            <v>MS</v>
          </cell>
          <cell r="K826" t="str">
            <v>V</v>
          </cell>
          <cell r="L826">
            <v>38628.496747685182</v>
          </cell>
          <cell r="M826" t="str">
            <v>gchateaug</v>
          </cell>
          <cell r="N826">
            <v>38680.624456018515</v>
          </cell>
          <cell r="O826" t="str">
            <v>gchateaug</v>
          </cell>
          <cell r="Q826">
            <v>0.16</v>
          </cell>
        </row>
        <row r="827">
          <cell r="A827" t="str">
            <v>2003</v>
          </cell>
          <cell r="B827" t="str">
            <v>PT16</v>
          </cell>
          <cell r="C827" t="str">
            <v>A00</v>
          </cell>
          <cell r="D827" t="str">
            <v>PC_EMP</v>
          </cell>
          <cell r="E827" t="str">
            <v>T</v>
          </cell>
          <cell r="F827" t="str">
            <v>TOTAL</v>
          </cell>
          <cell r="G827" t="str">
            <v>RSE</v>
          </cell>
          <cell r="H827" t="str">
            <v>be</v>
          </cell>
          <cell r="I827" t="str">
            <v>MS</v>
          </cell>
          <cell r="K827" t="str">
            <v>V</v>
          </cell>
          <cell r="L827">
            <v>38628.496747685182</v>
          </cell>
          <cell r="M827" t="str">
            <v>gchateaug</v>
          </cell>
          <cell r="N827">
            <v>38680.624456018515</v>
          </cell>
          <cell r="O827" t="str">
            <v>gchateaug</v>
          </cell>
          <cell r="Q827">
            <v>0.54</v>
          </cell>
        </row>
        <row r="828">
          <cell r="A828" t="str">
            <v>2003</v>
          </cell>
          <cell r="B828" t="str">
            <v>PT16</v>
          </cell>
          <cell r="C828" t="str">
            <v>A00</v>
          </cell>
          <cell r="D828" t="str">
            <v>PC_EMP</v>
          </cell>
          <cell r="E828" t="str">
            <v>T</v>
          </cell>
          <cell r="F828" t="str">
            <v>TOTAL</v>
          </cell>
          <cell r="G828" t="str">
            <v>TOTAL</v>
          </cell>
          <cell r="H828" t="str">
            <v>be</v>
          </cell>
          <cell r="I828" t="str">
            <v>MS</v>
          </cell>
          <cell r="K828" t="str">
            <v>V</v>
          </cell>
          <cell r="L828">
            <v>38628.496747685182</v>
          </cell>
          <cell r="M828" t="str">
            <v>gchateaug</v>
          </cell>
          <cell r="N828">
            <v>38680.624456018515</v>
          </cell>
          <cell r="O828" t="str">
            <v>gchateaug</v>
          </cell>
          <cell r="Q828">
            <v>0.65</v>
          </cell>
        </row>
        <row r="829">
          <cell r="A829" t="str">
            <v>2003</v>
          </cell>
          <cell r="B829" t="str">
            <v>PL63</v>
          </cell>
          <cell r="C829" t="str">
            <v>A00</v>
          </cell>
          <cell r="D829" t="str">
            <v>PC_EMP</v>
          </cell>
          <cell r="E829" t="str">
            <v>T</v>
          </cell>
          <cell r="F829" t="str">
            <v>BES</v>
          </cell>
          <cell r="G829" t="str">
            <v>RSE</v>
          </cell>
          <cell r="I829" t="str">
            <v>MS</v>
          </cell>
          <cell r="K829" t="str">
            <v>V</v>
          </cell>
          <cell r="L829">
            <v>38628.496747685182</v>
          </cell>
          <cell r="M829" t="str">
            <v>gchateaug</v>
          </cell>
          <cell r="N829">
            <v>38680.624456018515</v>
          </cell>
          <cell r="O829" t="str">
            <v>gchateaug</v>
          </cell>
          <cell r="Q829">
            <v>0.06</v>
          </cell>
        </row>
        <row r="830">
          <cell r="A830" t="str">
            <v>2003</v>
          </cell>
          <cell r="B830" t="str">
            <v>PL63</v>
          </cell>
          <cell r="C830" t="str">
            <v>A00</v>
          </cell>
          <cell r="D830" t="str">
            <v>PC_EMP</v>
          </cell>
          <cell r="E830" t="str">
            <v>T</v>
          </cell>
          <cell r="F830" t="str">
            <v>BES</v>
          </cell>
          <cell r="G830" t="str">
            <v>TOTAL</v>
          </cell>
          <cell r="I830" t="str">
            <v>MS</v>
          </cell>
          <cell r="K830" t="str">
            <v>V</v>
          </cell>
          <cell r="L830">
            <v>38628.496747685182</v>
          </cell>
          <cell r="M830" t="str">
            <v>gchateaug</v>
          </cell>
          <cell r="N830">
            <v>38680.624456018515</v>
          </cell>
          <cell r="O830" t="str">
            <v>gchateaug</v>
          </cell>
          <cell r="Q830">
            <v>0.09</v>
          </cell>
        </row>
        <row r="831">
          <cell r="A831" t="str">
            <v>2003</v>
          </cell>
          <cell r="B831" t="str">
            <v>PL63</v>
          </cell>
          <cell r="C831" t="str">
            <v>A00</v>
          </cell>
          <cell r="D831" t="str">
            <v>PC_EMP</v>
          </cell>
          <cell r="E831" t="str">
            <v>T</v>
          </cell>
          <cell r="F831" t="str">
            <v>TOTAL</v>
          </cell>
          <cell r="G831" t="str">
            <v>RSE</v>
          </cell>
          <cell r="I831" t="str">
            <v>MS</v>
          </cell>
          <cell r="K831" t="str">
            <v>V</v>
          </cell>
          <cell r="L831">
            <v>38628.496747685182</v>
          </cell>
          <cell r="M831" t="str">
            <v>gchateaug</v>
          </cell>
          <cell r="N831">
            <v>38680.624456018515</v>
          </cell>
          <cell r="O831" t="str">
            <v>gchateaug</v>
          </cell>
          <cell r="Q831">
            <v>0.8</v>
          </cell>
        </row>
        <row r="832">
          <cell r="A832" t="str">
            <v>2003</v>
          </cell>
          <cell r="B832" t="str">
            <v>PL63</v>
          </cell>
          <cell r="C832" t="str">
            <v>A00</v>
          </cell>
          <cell r="D832" t="str">
            <v>PC_EMP</v>
          </cell>
          <cell r="E832" t="str">
            <v>T</v>
          </cell>
          <cell r="F832" t="str">
            <v>TOTAL</v>
          </cell>
          <cell r="G832" t="str">
            <v>TOTAL</v>
          </cell>
          <cell r="I832" t="str">
            <v>MS</v>
          </cell>
          <cell r="K832" t="str">
            <v>V</v>
          </cell>
          <cell r="L832">
            <v>38628.496747685182</v>
          </cell>
          <cell r="M832" t="str">
            <v>gchateaug</v>
          </cell>
          <cell r="N832">
            <v>38680.624456018515</v>
          </cell>
          <cell r="O832" t="str">
            <v>gchateaug</v>
          </cell>
          <cell r="Q832">
            <v>0.96</v>
          </cell>
        </row>
        <row r="833">
          <cell r="A833" t="str">
            <v>2003</v>
          </cell>
          <cell r="B833" t="str">
            <v>PL61</v>
          </cell>
          <cell r="C833" t="str">
            <v>A00</v>
          </cell>
          <cell r="D833" t="str">
            <v>PC_EMP</v>
          </cell>
          <cell r="E833" t="str">
            <v>T</v>
          </cell>
          <cell r="F833" t="str">
            <v>BES</v>
          </cell>
          <cell r="G833" t="str">
            <v>RSE</v>
          </cell>
          <cell r="I833" t="str">
            <v>MS</v>
          </cell>
          <cell r="K833" t="str">
            <v>V</v>
          </cell>
          <cell r="L833">
            <v>38628.496747685182</v>
          </cell>
          <cell r="M833" t="str">
            <v>gchateaug</v>
          </cell>
          <cell r="N833">
            <v>38680.624456018515</v>
          </cell>
          <cell r="O833" t="str">
            <v>gchateaug</v>
          </cell>
          <cell r="Q833">
            <v>0.04</v>
          </cell>
        </row>
        <row r="834">
          <cell r="A834" t="str">
            <v>2003</v>
          </cell>
          <cell r="B834" t="str">
            <v>PL61</v>
          </cell>
          <cell r="C834" t="str">
            <v>A00</v>
          </cell>
          <cell r="D834" t="str">
            <v>PC_EMP</v>
          </cell>
          <cell r="E834" t="str">
            <v>T</v>
          </cell>
          <cell r="F834" t="str">
            <v>BES</v>
          </cell>
          <cell r="G834" t="str">
            <v>TOTAL</v>
          </cell>
          <cell r="I834" t="str">
            <v>MS</v>
          </cell>
          <cell r="K834" t="str">
            <v>V</v>
          </cell>
          <cell r="L834">
            <v>38628.496747685182</v>
          </cell>
          <cell r="M834" t="str">
            <v>gchateaug</v>
          </cell>
          <cell r="N834">
            <v>38680.624456018515</v>
          </cell>
          <cell r="O834" t="str">
            <v>gchateaug</v>
          </cell>
          <cell r="Q834">
            <v>0.09</v>
          </cell>
        </row>
        <row r="835">
          <cell r="A835" t="str">
            <v>2003</v>
          </cell>
          <cell r="B835" t="str">
            <v>PL61</v>
          </cell>
          <cell r="C835" t="str">
            <v>A00</v>
          </cell>
          <cell r="D835" t="str">
            <v>PC_EMP</v>
          </cell>
          <cell r="E835" t="str">
            <v>T</v>
          </cell>
          <cell r="F835" t="str">
            <v>TOTAL</v>
          </cell>
          <cell r="G835" t="str">
            <v>RSE</v>
          </cell>
          <cell r="I835" t="str">
            <v>MS</v>
          </cell>
          <cell r="K835" t="str">
            <v>V</v>
          </cell>
          <cell r="L835">
            <v>38628.496747685182</v>
          </cell>
          <cell r="M835" t="str">
            <v>gchateaug</v>
          </cell>
          <cell r="N835">
            <v>38680.624456018515</v>
          </cell>
          <cell r="O835" t="str">
            <v>gchateaug</v>
          </cell>
          <cell r="Q835">
            <v>0.48</v>
          </cell>
        </row>
        <row r="836">
          <cell r="A836" t="str">
            <v>2003</v>
          </cell>
          <cell r="B836" t="str">
            <v>PL61</v>
          </cell>
          <cell r="C836" t="str">
            <v>A00</v>
          </cell>
          <cell r="D836" t="str">
            <v>PC_EMP</v>
          </cell>
          <cell r="E836" t="str">
            <v>T</v>
          </cell>
          <cell r="F836" t="str">
            <v>TOTAL</v>
          </cell>
          <cell r="G836" t="str">
            <v>TOTAL</v>
          </cell>
          <cell r="I836" t="str">
            <v>MS</v>
          </cell>
          <cell r="K836" t="str">
            <v>V</v>
          </cell>
          <cell r="L836">
            <v>38628.496747685182</v>
          </cell>
          <cell r="M836" t="str">
            <v>gchateaug</v>
          </cell>
          <cell r="N836">
            <v>38680.624456018515</v>
          </cell>
          <cell r="O836" t="str">
            <v>gchateaug</v>
          </cell>
          <cell r="Q836">
            <v>0.59</v>
          </cell>
        </row>
        <row r="837">
          <cell r="A837" t="str">
            <v>2003</v>
          </cell>
          <cell r="B837" t="str">
            <v>PL52</v>
          </cell>
          <cell r="C837" t="str">
            <v>A00</v>
          </cell>
          <cell r="D837" t="str">
            <v>PC_EMP</v>
          </cell>
          <cell r="E837" t="str">
            <v>T</v>
          </cell>
          <cell r="F837" t="str">
            <v>BES</v>
          </cell>
          <cell r="G837" t="str">
            <v>RSE</v>
          </cell>
          <cell r="I837" t="str">
            <v>MS</v>
          </cell>
          <cell r="K837" t="str">
            <v>V</v>
          </cell>
          <cell r="L837">
            <v>38628.496747685182</v>
          </cell>
          <cell r="M837" t="str">
            <v>gchateaug</v>
          </cell>
          <cell r="N837">
            <v>38680.624456018515</v>
          </cell>
          <cell r="O837" t="str">
            <v>gchateaug</v>
          </cell>
          <cell r="Q837">
            <v>0.03</v>
          </cell>
        </row>
        <row r="838">
          <cell r="A838" t="str">
            <v>2003</v>
          </cell>
          <cell r="B838" t="str">
            <v>PL52</v>
          </cell>
          <cell r="C838" t="str">
            <v>A00</v>
          </cell>
          <cell r="D838" t="str">
            <v>PC_EMP</v>
          </cell>
          <cell r="E838" t="str">
            <v>T</v>
          </cell>
          <cell r="F838" t="str">
            <v>BES</v>
          </cell>
          <cell r="G838" t="str">
            <v>TOTAL</v>
          </cell>
          <cell r="I838" t="str">
            <v>MS</v>
          </cell>
          <cell r="K838" t="str">
            <v>V</v>
          </cell>
          <cell r="L838">
            <v>38628.496747685182</v>
          </cell>
          <cell r="M838" t="str">
            <v>gchateaug</v>
          </cell>
          <cell r="N838">
            <v>38680.624456018515</v>
          </cell>
          <cell r="O838" t="str">
            <v>gchateaug</v>
          </cell>
          <cell r="Q838">
            <v>0.05</v>
          </cell>
        </row>
        <row r="839">
          <cell r="A839" t="str">
            <v>2003</v>
          </cell>
          <cell r="B839" t="str">
            <v>PL52</v>
          </cell>
          <cell r="C839" t="str">
            <v>A00</v>
          </cell>
          <cell r="D839" t="str">
            <v>PC_EMP</v>
          </cell>
          <cell r="E839" t="str">
            <v>T</v>
          </cell>
          <cell r="F839" t="str">
            <v>TOTAL</v>
          </cell>
          <cell r="G839" t="str">
            <v>RSE</v>
          </cell>
          <cell r="I839" t="str">
            <v>MS</v>
          </cell>
          <cell r="K839" t="str">
            <v>V</v>
          </cell>
          <cell r="L839">
            <v>38628.496747685182</v>
          </cell>
          <cell r="M839" t="str">
            <v>gchateaug</v>
          </cell>
          <cell r="N839">
            <v>38680.624456018515</v>
          </cell>
          <cell r="O839" t="str">
            <v>gchateaug</v>
          </cell>
          <cell r="Q839">
            <v>0.4</v>
          </cell>
        </row>
        <row r="840">
          <cell r="A840" t="str">
            <v>2003</v>
          </cell>
          <cell r="B840" t="str">
            <v>PL52</v>
          </cell>
          <cell r="C840" t="str">
            <v>A00</v>
          </cell>
          <cell r="D840" t="str">
            <v>PC_EMP</v>
          </cell>
          <cell r="E840" t="str">
            <v>T</v>
          </cell>
          <cell r="F840" t="str">
            <v>TOTAL</v>
          </cell>
          <cell r="G840" t="str">
            <v>TOTAL</v>
          </cell>
          <cell r="I840" t="str">
            <v>MS</v>
          </cell>
          <cell r="K840" t="str">
            <v>V</v>
          </cell>
          <cell r="L840">
            <v>38628.496747685182</v>
          </cell>
          <cell r="M840" t="str">
            <v>gchateaug</v>
          </cell>
          <cell r="N840">
            <v>38680.624456018515</v>
          </cell>
          <cell r="O840" t="str">
            <v>gchateaug</v>
          </cell>
          <cell r="Q840">
            <v>0.48</v>
          </cell>
        </row>
        <row r="841">
          <cell r="A841" t="str">
            <v>2003</v>
          </cell>
          <cell r="B841" t="str">
            <v>PL43</v>
          </cell>
          <cell r="C841" t="str">
            <v>A00</v>
          </cell>
          <cell r="D841" t="str">
            <v>PC_EMP</v>
          </cell>
          <cell r="E841" t="str">
            <v>T</v>
          </cell>
          <cell r="F841" t="str">
            <v>BES</v>
          </cell>
          <cell r="G841" t="str">
            <v>RSE</v>
          </cell>
          <cell r="H841" t="str">
            <v>:c</v>
          </cell>
          <cell r="I841" t="str">
            <v>MS</v>
          </cell>
          <cell r="K841" t="str">
            <v>V</v>
          </cell>
          <cell r="L841">
            <v>38628.496747685182</v>
          </cell>
          <cell r="M841" t="str">
            <v>gchateaug</v>
          </cell>
          <cell r="N841">
            <v>38680.624456018515</v>
          </cell>
          <cell r="O841" t="str">
            <v>gchateaug</v>
          </cell>
        </row>
        <row r="842">
          <cell r="A842" t="str">
            <v>2003</v>
          </cell>
          <cell r="B842" t="str">
            <v>PL43</v>
          </cell>
          <cell r="C842" t="str">
            <v>A00</v>
          </cell>
          <cell r="D842" t="str">
            <v>PC_EMP</v>
          </cell>
          <cell r="E842" t="str">
            <v>T</v>
          </cell>
          <cell r="F842" t="str">
            <v>BES</v>
          </cell>
          <cell r="G842" t="str">
            <v>TOTAL</v>
          </cell>
          <cell r="H842" t="str">
            <v>:c</v>
          </cell>
          <cell r="I842" t="str">
            <v>MS</v>
          </cell>
          <cell r="K842" t="str">
            <v>V</v>
          </cell>
          <cell r="L842">
            <v>38628.496747685182</v>
          </cell>
          <cell r="M842" t="str">
            <v>gchateaug</v>
          </cell>
          <cell r="N842">
            <v>38680.624456018515</v>
          </cell>
          <cell r="O842" t="str">
            <v>gchateaug</v>
          </cell>
        </row>
        <row r="843">
          <cell r="A843" t="str">
            <v>2003</v>
          </cell>
          <cell r="B843" t="str">
            <v>PL43</v>
          </cell>
          <cell r="C843" t="str">
            <v>A00</v>
          </cell>
          <cell r="D843" t="str">
            <v>PC_EMP</v>
          </cell>
          <cell r="E843" t="str">
            <v>T</v>
          </cell>
          <cell r="F843" t="str">
            <v>TOTAL</v>
          </cell>
          <cell r="G843" t="str">
            <v>RSE</v>
          </cell>
          <cell r="I843" t="str">
            <v>MS</v>
          </cell>
          <cell r="K843" t="str">
            <v>V</v>
          </cell>
          <cell r="L843">
            <v>38628.496747685182</v>
          </cell>
          <cell r="M843" t="str">
            <v>gchateaug</v>
          </cell>
          <cell r="N843">
            <v>38680.624456018515</v>
          </cell>
          <cell r="O843" t="str">
            <v>gchateaug</v>
          </cell>
          <cell r="Q843">
            <v>0.31</v>
          </cell>
        </row>
        <row r="844">
          <cell r="A844" t="str">
            <v>2003</v>
          </cell>
          <cell r="B844" t="str">
            <v>PL43</v>
          </cell>
          <cell r="C844" t="str">
            <v>A00</v>
          </cell>
          <cell r="D844" t="str">
            <v>PC_EMP</v>
          </cell>
          <cell r="E844" t="str">
            <v>T</v>
          </cell>
          <cell r="F844" t="str">
            <v>TOTAL</v>
          </cell>
          <cell r="G844" t="str">
            <v>TOTAL</v>
          </cell>
          <cell r="I844" t="str">
            <v>MS</v>
          </cell>
          <cell r="K844" t="str">
            <v>V</v>
          </cell>
          <cell r="L844">
            <v>38628.496747685182</v>
          </cell>
          <cell r="M844" t="str">
            <v>gchateaug</v>
          </cell>
          <cell r="N844">
            <v>38680.624456018515</v>
          </cell>
          <cell r="O844" t="str">
            <v>gchateaug</v>
          </cell>
          <cell r="Q844">
            <v>0.36</v>
          </cell>
        </row>
        <row r="845">
          <cell r="A845" t="str">
            <v>2003</v>
          </cell>
          <cell r="B845" t="str">
            <v>PL41</v>
          </cell>
          <cell r="C845" t="str">
            <v>A00</v>
          </cell>
          <cell r="D845" t="str">
            <v>PC_EMP</v>
          </cell>
          <cell r="E845" t="str">
            <v>T</v>
          </cell>
          <cell r="F845" t="str">
            <v>BES</v>
          </cell>
          <cell r="G845" t="str">
            <v>RSE</v>
          </cell>
          <cell r="I845" t="str">
            <v>MS</v>
          </cell>
          <cell r="K845" t="str">
            <v>V</v>
          </cell>
          <cell r="L845">
            <v>38628.496747685182</v>
          </cell>
          <cell r="M845" t="str">
            <v>gchateaug</v>
          </cell>
          <cell r="N845">
            <v>38680.624456018515</v>
          </cell>
          <cell r="O845" t="str">
            <v>gchateaug</v>
          </cell>
          <cell r="Q845">
            <v>0.04</v>
          </cell>
        </row>
        <row r="846">
          <cell r="A846" t="str">
            <v>2003</v>
          </cell>
          <cell r="B846" t="str">
            <v>PL41</v>
          </cell>
          <cell r="C846" t="str">
            <v>A00</v>
          </cell>
          <cell r="D846" t="str">
            <v>PC_EMP</v>
          </cell>
          <cell r="E846" t="str">
            <v>T</v>
          </cell>
          <cell r="F846" t="str">
            <v>BES</v>
          </cell>
          <cell r="G846" t="str">
            <v>TOTAL</v>
          </cell>
          <cell r="I846" t="str">
            <v>MS</v>
          </cell>
          <cell r="K846" t="str">
            <v>V</v>
          </cell>
          <cell r="L846">
            <v>38628.496747685182</v>
          </cell>
          <cell r="M846" t="str">
            <v>gchateaug</v>
          </cell>
          <cell r="N846">
            <v>38680.624456018515</v>
          </cell>
          <cell r="O846" t="str">
            <v>gchateaug</v>
          </cell>
          <cell r="Q846">
            <v>0.08</v>
          </cell>
        </row>
        <row r="847">
          <cell r="A847" t="str">
            <v>2002</v>
          </cell>
          <cell r="B847" t="str">
            <v>AT34</v>
          </cell>
          <cell r="C847" t="str">
            <v>A00</v>
          </cell>
          <cell r="D847" t="str">
            <v>PC_EMP</v>
          </cell>
          <cell r="E847" t="str">
            <v>T</v>
          </cell>
          <cell r="F847" t="str">
            <v>TOTAL</v>
          </cell>
          <cell r="G847" t="str">
            <v>RSE</v>
          </cell>
          <cell r="I847" t="str">
            <v>MS</v>
          </cell>
          <cell r="K847" t="str">
            <v>V</v>
          </cell>
          <cell r="L847">
            <v>38628.496747685182</v>
          </cell>
          <cell r="M847" t="str">
            <v>gchateaug</v>
          </cell>
          <cell r="N847">
            <v>38680.624432870369</v>
          </cell>
          <cell r="O847" t="str">
            <v>gchateaug</v>
          </cell>
          <cell r="Q847">
            <v>0.48</v>
          </cell>
        </row>
        <row r="848">
          <cell r="A848" t="str">
            <v>2002</v>
          </cell>
          <cell r="B848" t="str">
            <v>AT34</v>
          </cell>
          <cell r="C848" t="str">
            <v>A00</v>
          </cell>
          <cell r="D848" t="str">
            <v>PC_EMP</v>
          </cell>
          <cell r="E848" t="str">
            <v>T</v>
          </cell>
          <cell r="F848" t="str">
            <v>TOTAL</v>
          </cell>
          <cell r="G848" t="str">
            <v>TOTAL</v>
          </cell>
          <cell r="I848" t="str">
            <v>MS</v>
          </cell>
          <cell r="K848" t="str">
            <v>V</v>
          </cell>
          <cell r="L848">
            <v>38628.496747685182</v>
          </cell>
          <cell r="M848" t="str">
            <v>gchateaug</v>
          </cell>
          <cell r="N848">
            <v>38680.624432870369</v>
          </cell>
          <cell r="O848" t="str">
            <v>gchateaug</v>
          </cell>
          <cell r="Q848">
            <v>0.98</v>
          </cell>
        </row>
        <row r="849">
          <cell r="A849" t="str">
            <v>2002</v>
          </cell>
          <cell r="B849" t="str">
            <v>AT31</v>
          </cell>
          <cell r="C849" t="str">
            <v>A00</v>
          </cell>
          <cell r="D849" t="str">
            <v>PC_EMP</v>
          </cell>
          <cell r="E849" t="str">
            <v>T</v>
          </cell>
          <cell r="F849" t="str">
            <v>BES</v>
          </cell>
          <cell r="G849" t="str">
            <v>RSE</v>
          </cell>
          <cell r="I849" t="str">
            <v>MS</v>
          </cell>
          <cell r="K849" t="str">
            <v>V</v>
          </cell>
          <cell r="L849">
            <v>38628.496747685182</v>
          </cell>
          <cell r="M849" t="str">
            <v>gchateaug</v>
          </cell>
          <cell r="N849">
            <v>38680.624432870369</v>
          </cell>
          <cell r="O849" t="str">
            <v>gchateaug</v>
          </cell>
          <cell r="Q849">
            <v>0.44</v>
          </cell>
        </row>
        <row r="850">
          <cell r="A850" t="str">
            <v>2002</v>
          </cell>
          <cell r="B850" t="str">
            <v>AT31</v>
          </cell>
          <cell r="C850" t="str">
            <v>A00</v>
          </cell>
          <cell r="D850" t="str">
            <v>PC_EMP</v>
          </cell>
          <cell r="E850" t="str">
            <v>T</v>
          </cell>
          <cell r="F850" t="str">
            <v>BES</v>
          </cell>
          <cell r="G850" t="str">
            <v>TOTAL</v>
          </cell>
          <cell r="I850" t="str">
            <v>MS</v>
          </cell>
          <cell r="K850" t="str">
            <v>V</v>
          </cell>
          <cell r="L850">
            <v>38628.496747685182</v>
          </cell>
          <cell r="M850" t="str">
            <v>gchateaug</v>
          </cell>
          <cell r="N850">
            <v>38680.624432870369</v>
          </cell>
          <cell r="O850" t="str">
            <v>gchateaug</v>
          </cell>
          <cell r="Q850">
            <v>0.92</v>
          </cell>
        </row>
        <row r="851">
          <cell r="A851" t="str">
            <v>2002</v>
          </cell>
          <cell r="B851" t="str">
            <v>AT31</v>
          </cell>
          <cell r="C851" t="str">
            <v>A00</v>
          </cell>
          <cell r="D851" t="str">
            <v>PC_EMP</v>
          </cell>
          <cell r="E851" t="str">
            <v>T</v>
          </cell>
          <cell r="F851" t="str">
            <v>TOTAL</v>
          </cell>
          <cell r="G851" t="str">
            <v>RSE</v>
          </cell>
          <cell r="I851" t="str">
            <v>MS</v>
          </cell>
          <cell r="K851" t="str">
            <v>V</v>
          </cell>
          <cell r="L851">
            <v>38628.496747685182</v>
          </cell>
          <cell r="M851" t="str">
            <v>gchateaug</v>
          </cell>
          <cell r="N851">
            <v>38680.624432870369</v>
          </cell>
          <cell r="O851" t="str">
            <v>gchateaug</v>
          </cell>
          <cell r="Q851">
            <v>0.63</v>
          </cell>
        </row>
        <row r="852">
          <cell r="A852" t="str">
            <v>2002</v>
          </cell>
          <cell r="B852" t="str">
            <v>AT31</v>
          </cell>
          <cell r="C852" t="str">
            <v>A00</v>
          </cell>
          <cell r="D852" t="str">
            <v>PC_EMP</v>
          </cell>
          <cell r="E852" t="str">
            <v>T</v>
          </cell>
          <cell r="F852" t="str">
            <v>TOTAL</v>
          </cell>
          <cell r="G852" t="str">
            <v>TOTAL</v>
          </cell>
          <cell r="I852" t="str">
            <v>MS</v>
          </cell>
          <cell r="K852" t="str">
            <v>V</v>
          </cell>
          <cell r="L852">
            <v>38628.496747685182</v>
          </cell>
          <cell r="M852" t="str">
            <v>gchateaug</v>
          </cell>
          <cell r="N852">
            <v>38680.624432870369</v>
          </cell>
          <cell r="O852" t="str">
            <v>gchateaug</v>
          </cell>
          <cell r="Q852">
            <v>1.19</v>
          </cell>
        </row>
        <row r="853">
          <cell r="A853" t="str">
            <v>2002</v>
          </cell>
          <cell r="B853" t="str">
            <v>AT22</v>
          </cell>
          <cell r="C853" t="str">
            <v>A00</v>
          </cell>
          <cell r="D853" t="str">
            <v>PC_EMP</v>
          </cell>
          <cell r="E853" t="str">
            <v>T</v>
          </cell>
          <cell r="F853" t="str">
            <v>BES</v>
          </cell>
          <cell r="G853" t="str">
            <v>RSE</v>
          </cell>
          <cell r="I853" t="str">
            <v>MS</v>
          </cell>
          <cell r="K853" t="str">
            <v>V</v>
          </cell>
          <cell r="L853">
            <v>38628.496747685182</v>
          </cell>
          <cell r="M853" t="str">
            <v>gchateaug</v>
          </cell>
          <cell r="N853">
            <v>38680.624432870369</v>
          </cell>
          <cell r="O853" t="str">
            <v>gchateaug</v>
          </cell>
          <cell r="Q853">
            <v>0.6</v>
          </cell>
        </row>
        <row r="854">
          <cell r="A854" t="str">
            <v>2002</v>
          </cell>
          <cell r="B854" t="str">
            <v>AT22</v>
          </cell>
          <cell r="C854" t="str">
            <v>A00</v>
          </cell>
          <cell r="D854" t="str">
            <v>PC_EMP</v>
          </cell>
          <cell r="E854" t="str">
            <v>T</v>
          </cell>
          <cell r="F854" t="str">
            <v>BES</v>
          </cell>
          <cell r="G854" t="str">
            <v>TOTAL</v>
          </cell>
          <cell r="I854" t="str">
            <v>MS</v>
          </cell>
          <cell r="K854" t="str">
            <v>V</v>
          </cell>
          <cell r="L854">
            <v>38628.496747685182</v>
          </cell>
          <cell r="M854" t="str">
            <v>gchateaug</v>
          </cell>
          <cell r="N854">
            <v>38680.624432870369</v>
          </cell>
          <cell r="O854" t="str">
            <v>gchateaug</v>
          </cell>
          <cell r="Q854">
            <v>1.18</v>
          </cell>
        </row>
        <row r="855">
          <cell r="A855" t="str">
            <v>2004</v>
          </cell>
          <cell r="B855" t="str">
            <v>SK0</v>
          </cell>
          <cell r="C855" t="str">
            <v>A00</v>
          </cell>
          <cell r="D855" t="str">
            <v>PC_EMP</v>
          </cell>
          <cell r="E855" t="str">
            <v>T</v>
          </cell>
          <cell r="F855" t="str">
            <v>BES</v>
          </cell>
          <cell r="G855" t="str">
            <v>RSE</v>
          </cell>
          <cell r="H855" t="str">
            <v>:</v>
          </cell>
          <cell r="I855" t="str">
            <v>NC</v>
          </cell>
          <cell r="K855" t="str">
            <v>V</v>
          </cell>
          <cell r="L855">
            <v>38628.496747685182</v>
          </cell>
          <cell r="M855" t="str">
            <v>gchateaug</v>
          </cell>
          <cell r="N855">
            <v>38681.684490740743</v>
          </cell>
          <cell r="O855" t="str">
            <v>gchateaug</v>
          </cell>
        </row>
        <row r="856">
          <cell r="A856" t="str">
            <v>2004</v>
          </cell>
          <cell r="B856" t="str">
            <v>SK0</v>
          </cell>
          <cell r="C856" t="str">
            <v>A00</v>
          </cell>
          <cell r="D856" t="str">
            <v>PC_EMP</v>
          </cell>
          <cell r="E856" t="str">
            <v>T</v>
          </cell>
          <cell r="F856" t="str">
            <v>BES</v>
          </cell>
          <cell r="G856" t="str">
            <v>TOTAL</v>
          </cell>
          <cell r="H856" t="str">
            <v>:</v>
          </cell>
          <cell r="I856" t="str">
            <v>NC</v>
          </cell>
          <cell r="K856" t="str">
            <v>V</v>
          </cell>
          <cell r="L856">
            <v>38628.496747685182</v>
          </cell>
          <cell r="M856" t="str">
            <v>gchateaug</v>
          </cell>
          <cell r="N856">
            <v>38681.684490740743</v>
          </cell>
          <cell r="O856" t="str">
            <v>gchateaug</v>
          </cell>
        </row>
        <row r="857">
          <cell r="A857" t="str">
            <v>2004</v>
          </cell>
          <cell r="B857" t="str">
            <v>EE00</v>
          </cell>
          <cell r="C857" t="str">
            <v>A00</v>
          </cell>
          <cell r="D857" t="str">
            <v>PC_EMP</v>
          </cell>
          <cell r="E857" t="str">
            <v>T</v>
          </cell>
          <cell r="F857" t="str">
            <v>BES</v>
          </cell>
          <cell r="G857" t="str">
            <v>RSE</v>
          </cell>
          <cell r="H857" t="str">
            <v>:</v>
          </cell>
          <cell r="I857" t="str">
            <v>MS</v>
          </cell>
          <cell r="K857" t="str">
            <v>V</v>
          </cell>
          <cell r="L857">
            <v>38628.496747685182</v>
          </cell>
          <cell r="M857" t="str">
            <v>gchateaug</v>
          </cell>
          <cell r="N857">
            <v>38681.684641203705</v>
          </cell>
          <cell r="O857" t="str">
            <v>gchateaug</v>
          </cell>
        </row>
        <row r="858">
          <cell r="A858" t="str">
            <v>2004</v>
          </cell>
          <cell r="B858" t="str">
            <v>EE00</v>
          </cell>
          <cell r="C858" t="str">
            <v>A00</v>
          </cell>
          <cell r="D858" t="str">
            <v>PC_EMP</v>
          </cell>
          <cell r="E858" t="str">
            <v>T</v>
          </cell>
          <cell r="F858" t="str">
            <v>BES</v>
          </cell>
          <cell r="G858" t="str">
            <v>TOTAL</v>
          </cell>
          <cell r="H858" t="str">
            <v>:</v>
          </cell>
          <cell r="I858" t="str">
            <v>MS</v>
          </cell>
          <cell r="K858" t="str">
            <v>V</v>
          </cell>
          <cell r="L858">
            <v>38628.496747685182</v>
          </cell>
          <cell r="M858" t="str">
            <v>gchateaug</v>
          </cell>
          <cell r="N858">
            <v>38681.684641203705</v>
          </cell>
          <cell r="O858" t="str">
            <v>gchateaug</v>
          </cell>
        </row>
        <row r="859">
          <cell r="A859" t="str">
            <v>2002</v>
          </cell>
          <cell r="B859" t="str">
            <v>UKI2</v>
          </cell>
          <cell r="C859" t="str">
            <v>A00</v>
          </cell>
          <cell r="D859" t="str">
            <v>PC_EMP</v>
          </cell>
          <cell r="E859" t="str">
            <v>T</v>
          </cell>
          <cell r="F859" t="str">
            <v>TOTAL</v>
          </cell>
          <cell r="G859" t="str">
            <v>RSE</v>
          </cell>
          <cell r="H859" t="str">
            <v>:</v>
          </cell>
          <cell r="I859" t="str">
            <v>MS</v>
          </cell>
          <cell r="K859" t="str">
            <v>V</v>
          </cell>
          <cell r="L859">
            <v>38628.496747685182</v>
          </cell>
          <cell r="M859" t="str">
            <v>gchateaug</v>
          </cell>
          <cell r="N859">
            <v>38680.624432870369</v>
          </cell>
          <cell r="O859" t="str">
            <v>gchateaug</v>
          </cell>
        </row>
        <row r="860">
          <cell r="A860" t="str">
            <v>2002</v>
          </cell>
          <cell r="B860" t="str">
            <v>UKI2</v>
          </cell>
          <cell r="C860" t="str">
            <v>A00</v>
          </cell>
          <cell r="D860" t="str">
            <v>PC_EMP</v>
          </cell>
          <cell r="E860" t="str">
            <v>T</v>
          </cell>
          <cell r="F860" t="str">
            <v>TOTAL</v>
          </cell>
          <cell r="G860" t="str">
            <v>TOTAL</v>
          </cell>
          <cell r="H860" t="str">
            <v>:</v>
          </cell>
          <cell r="I860" t="str">
            <v>MS</v>
          </cell>
          <cell r="K860" t="str">
            <v>V</v>
          </cell>
          <cell r="L860">
            <v>38628.496747685182</v>
          </cell>
          <cell r="M860" t="str">
            <v>gchateaug</v>
          </cell>
          <cell r="N860">
            <v>38680.624432870369</v>
          </cell>
          <cell r="O860" t="str">
            <v>gchateaug</v>
          </cell>
        </row>
        <row r="861">
          <cell r="A861" t="str">
            <v>2002</v>
          </cell>
          <cell r="B861" t="str">
            <v>UKH1</v>
          </cell>
          <cell r="C861" t="str">
            <v>A00</v>
          </cell>
          <cell r="D861" t="str">
            <v>PC_EMP</v>
          </cell>
          <cell r="E861" t="str">
            <v>T</v>
          </cell>
          <cell r="F861" t="str">
            <v>BES</v>
          </cell>
          <cell r="G861" t="str">
            <v>RSE</v>
          </cell>
          <cell r="H861" t="str">
            <v>:</v>
          </cell>
          <cell r="I861" t="str">
            <v>MS</v>
          </cell>
          <cell r="K861" t="str">
            <v>V</v>
          </cell>
          <cell r="L861">
            <v>38628.496747685182</v>
          </cell>
          <cell r="M861" t="str">
            <v>gchateaug</v>
          </cell>
          <cell r="N861">
            <v>38680.624432870369</v>
          </cell>
          <cell r="O861" t="str">
            <v>gchateaug</v>
          </cell>
        </row>
        <row r="862">
          <cell r="A862" t="str">
            <v>2002</v>
          </cell>
          <cell r="B862" t="str">
            <v>UKH1</v>
          </cell>
          <cell r="C862" t="str">
            <v>A00</v>
          </cell>
          <cell r="D862" t="str">
            <v>PC_EMP</v>
          </cell>
          <cell r="E862" t="str">
            <v>T</v>
          </cell>
          <cell r="F862" t="str">
            <v>BES</v>
          </cell>
          <cell r="G862" t="str">
            <v>TOTAL</v>
          </cell>
          <cell r="H862" t="str">
            <v>:</v>
          </cell>
          <cell r="I862" t="str">
            <v>MS</v>
          </cell>
          <cell r="K862" t="str">
            <v>V</v>
          </cell>
          <cell r="L862">
            <v>38628.496747685182</v>
          </cell>
          <cell r="M862" t="str">
            <v>gchateaug</v>
          </cell>
          <cell r="N862">
            <v>38680.624432870369</v>
          </cell>
          <cell r="O862" t="str">
            <v>gchateaug</v>
          </cell>
        </row>
        <row r="863">
          <cell r="A863" t="str">
            <v>2002</v>
          </cell>
          <cell r="B863" t="str">
            <v>UKH1</v>
          </cell>
          <cell r="C863" t="str">
            <v>A00</v>
          </cell>
          <cell r="D863" t="str">
            <v>PC_EMP</v>
          </cell>
          <cell r="E863" t="str">
            <v>T</v>
          </cell>
          <cell r="F863" t="str">
            <v>TOTAL</v>
          </cell>
          <cell r="G863" t="str">
            <v>RSE</v>
          </cell>
          <cell r="H863" t="str">
            <v>:</v>
          </cell>
          <cell r="I863" t="str">
            <v>MS</v>
          </cell>
          <cell r="K863" t="str">
            <v>V</v>
          </cell>
          <cell r="L863">
            <v>38628.496747685182</v>
          </cell>
          <cell r="M863" t="str">
            <v>gchateaug</v>
          </cell>
          <cell r="N863">
            <v>38680.624432870369</v>
          </cell>
          <cell r="O863" t="str">
            <v>gchateaug</v>
          </cell>
        </row>
        <row r="864">
          <cell r="A864" t="str">
            <v>2002</v>
          </cell>
          <cell r="B864" t="str">
            <v>UKH1</v>
          </cell>
          <cell r="C864" t="str">
            <v>A00</v>
          </cell>
          <cell r="D864" t="str">
            <v>PC_EMP</v>
          </cell>
          <cell r="E864" t="str">
            <v>T</v>
          </cell>
          <cell r="F864" t="str">
            <v>TOTAL</v>
          </cell>
          <cell r="G864" t="str">
            <v>TOTAL</v>
          </cell>
          <cell r="H864" t="str">
            <v>:</v>
          </cell>
          <cell r="I864" t="str">
            <v>MS</v>
          </cell>
          <cell r="K864" t="str">
            <v>V</v>
          </cell>
          <cell r="L864">
            <v>38628.496747685182</v>
          </cell>
          <cell r="M864" t="str">
            <v>gchateaug</v>
          </cell>
          <cell r="N864">
            <v>38680.624432870369</v>
          </cell>
          <cell r="O864" t="str">
            <v>gchateaug</v>
          </cell>
        </row>
        <row r="865">
          <cell r="A865" t="str">
            <v>2002</v>
          </cell>
          <cell r="B865" t="str">
            <v>UKG</v>
          </cell>
          <cell r="C865" t="str">
            <v>A00</v>
          </cell>
          <cell r="D865" t="str">
            <v>PC_EMP</v>
          </cell>
          <cell r="E865" t="str">
            <v>T</v>
          </cell>
          <cell r="F865" t="str">
            <v>BES</v>
          </cell>
          <cell r="G865" t="str">
            <v>RSE</v>
          </cell>
          <cell r="H865" t="str">
            <v>:</v>
          </cell>
          <cell r="I865" t="str">
            <v>MS</v>
          </cell>
          <cell r="K865" t="str">
            <v>V</v>
          </cell>
          <cell r="L865">
            <v>38628.496747685182</v>
          </cell>
          <cell r="M865" t="str">
            <v>gchateaug</v>
          </cell>
          <cell r="N865">
            <v>38680.624432870369</v>
          </cell>
          <cell r="O865" t="str">
            <v>gchateaug</v>
          </cell>
        </row>
        <row r="866">
          <cell r="A866" t="str">
            <v>2002</v>
          </cell>
          <cell r="B866" t="str">
            <v>ES13</v>
          </cell>
          <cell r="C866" t="str">
            <v>A00</v>
          </cell>
          <cell r="D866" t="str">
            <v>PC_EMP</v>
          </cell>
          <cell r="E866" t="str">
            <v>T</v>
          </cell>
          <cell r="F866" t="str">
            <v>BES</v>
          </cell>
          <cell r="G866" t="str">
            <v>TOTAL</v>
          </cell>
          <cell r="I866" t="str">
            <v>MS</v>
          </cell>
          <cell r="K866" t="str">
            <v>V</v>
          </cell>
          <cell r="L866">
            <v>38628.496759259258</v>
          </cell>
          <cell r="M866" t="str">
            <v>gchateaug</v>
          </cell>
          <cell r="N866">
            <v>38680.624421296299</v>
          </cell>
          <cell r="O866" t="str">
            <v>gchateaug</v>
          </cell>
          <cell r="Q866">
            <v>0.19</v>
          </cell>
        </row>
        <row r="867">
          <cell r="A867" t="str">
            <v>2002</v>
          </cell>
          <cell r="B867" t="str">
            <v>ES13</v>
          </cell>
          <cell r="C867" t="str">
            <v>A00</v>
          </cell>
          <cell r="D867" t="str">
            <v>PC_EMP</v>
          </cell>
          <cell r="E867" t="str">
            <v>T</v>
          </cell>
          <cell r="F867" t="str">
            <v>TOTAL</v>
          </cell>
          <cell r="G867" t="str">
            <v>RSE</v>
          </cell>
          <cell r="H867" t="str">
            <v>:</v>
          </cell>
          <cell r="I867" t="str">
            <v>MS</v>
          </cell>
          <cell r="K867" t="str">
            <v>V</v>
          </cell>
          <cell r="L867">
            <v>38628.496759259258</v>
          </cell>
          <cell r="M867" t="str">
            <v>gchateaug</v>
          </cell>
          <cell r="N867">
            <v>38680.624432870369</v>
          </cell>
          <cell r="O867" t="str">
            <v>gchateaug</v>
          </cell>
        </row>
        <row r="868">
          <cell r="A868" t="str">
            <v>2002</v>
          </cell>
          <cell r="B868" t="str">
            <v>ES13</v>
          </cell>
          <cell r="C868" t="str">
            <v>A00</v>
          </cell>
          <cell r="D868" t="str">
            <v>PC_EMP</v>
          </cell>
          <cell r="E868" t="str">
            <v>T</v>
          </cell>
          <cell r="F868" t="str">
            <v>TOTAL</v>
          </cell>
          <cell r="G868" t="str">
            <v>TOTAL</v>
          </cell>
          <cell r="I868" t="str">
            <v>MS</v>
          </cell>
          <cell r="K868" t="str">
            <v>V</v>
          </cell>
          <cell r="L868">
            <v>38628.496759259258</v>
          </cell>
          <cell r="M868" t="str">
            <v>gchateaug</v>
          </cell>
          <cell r="N868">
            <v>38680.624432870369</v>
          </cell>
          <cell r="O868" t="str">
            <v>gchateaug</v>
          </cell>
          <cell r="Q868">
            <v>0.78</v>
          </cell>
        </row>
        <row r="869">
          <cell r="A869" t="str">
            <v>2002</v>
          </cell>
          <cell r="B869" t="str">
            <v>ES11</v>
          </cell>
          <cell r="C869" t="str">
            <v>A00</v>
          </cell>
          <cell r="D869" t="str">
            <v>PC_EMP</v>
          </cell>
          <cell r="E869" t="str">
            <v>T</v>
          </cell>
          <cell r="F869" t="str">
            <v>BES</v>
          </cell>
          <cell r="G869" t="str">
            <v>RSE</v>
          </cell>
          <cell r="H869" t="str">
            <v>:</v>
          </cell>
          <cell r="I869" t="str">
            <v>MS</v>
          </cell>
          <cell r="K869" t="str">
            <v>V</v>
          </cell>
          <cell r="L869">
            <v>38628.496759259258</v>
          </cell>
          <cell r="M869" t="str">
            <v>gchateaug</v>
          </cell>
          <cell r="N869">
            <v>38680.624432870369</v>
          </cell>
          <cell r="O869" t="str">
            <v>gchateaug</v>
          </cell>
        </row>
        <row r="870">
          <cell r="A870" t="str">
            <v>2002</v>
          </cell>
          <cell r="B870" t="str">
            <v>ES11</v>
          </cell>
          <cell r="C870" t="str">
            <v>A00</v>
          </cell>
          <cell r="D870" t="str">
            <v>PC_EMP</v>
          </cell>
          <cell r="E870" t="str">
            <v>T</v>
          </cell>
          <cell r="F870" t="str">
            <v>BES</v>
          </cell>
          <cell r="G870" t="str">
            <v>TOTAL</v>
          </cell>
          <cell r="I870" t="str">
            <v>MS</v>
          </cell>
          <cell r="K870" t="str">
            <v>V</v>
          </cell>
          <cell r="L870">
            <v>38628.496759259258</v>
          </cell>
          <cell r="M870" t="str">
            <v>gchateaug</v>
          </cell>
          <cell r="N870">
            <v>38680.624432870369</v>
          </cell>
          <cell r="O870" t="str">
            <v>gchateaug</v>
          </cell>
          <cell r="Q870">
            <v>0.24</v>
          </cell>
        </row>
        <row r="871">
          <cell r="A871" t="str">
            <v>2002</v>
          </cell>
          <cell r="B871" t="str">
            <v>ES11</v>
          </cell>
          <cell r="C871" t="str">
            <v>A00</v>
          </cell>
          <cell r="D871" t="str">
            <v>PC_EMP</v>
          </cell>
          <cell r="E871" t="str">
            <v>T</v>
          </cell>
          <cell r="F871" t="str">
            <v>TOTAL</v>
          </cell>
          <cell r="G871" t="str">
            <v>RSE</v>
          </cell>
          <cell r="H871" t="str">
            <v>:</v>
          </cell>
          <cell r="I871" t="str">
            <v>MS</v>
          </cell>
          <cell r="K871" t="str">
            <v>V</v>
          </cell>
          <cell r="L871">
            <v>38628.496759259258</v>
          </cell>
          <cell r="M871" t="str">
            <v>gchateaug</v>
          </cell>
          <cell r="N871">
            <v>38680.624432870369</v>
          </cell>
          <cell r="O871" t="str">
            <v>gchateaug</v>
          </cell>
        </row>
        <row r="872">
          <cell r="A872" t="str">
            <v>2002</v>
          </cell>
          <cell r="B872" t="str">
            <v>ES11</v>
          </cell>
          <cell r="C872" t="str">
            <v>A00</v>
          </cell>
          <cell r="D872" t="str">
            <v>PC_EMP</v>
          </cell>
          <cell r="E872" t="str">
            <v>T</v>
          </cell>
          <cell r="F872" t="str">
            <v>TOTAL</v>
          </cell>
          <cell r="G872" t="str">
            <v>TOTAL</v>
          </cell>
          <cell r="I872" t="str">
            <v>MS</v>
          </cell>
          <cell r="K872" t="str">
            <v>V</v>
          </cell>
          <cell r="L872">
            <v>38628.496759259258</v>
          </cell>
          <cell r="M872" t="str">
            <v>gchateaug</v>
          </cell>
          <cell r="N872">
            <v>38680.624432870369</v>
          </cell>
          <cell r="O872" t="str">
            <v>gchateaug</v>
          </cell>
          <cell r="Q872">
            <v>1.25</v>
          </cell>
        </row>
        <row r="873">
          <cell r="A873" t="str">
            <v>2002</v>
          </cell>
          <cell r="B873" t="str">
            <v>EE00</v>
          </cell>
          <cell r="C873" t="str">
            <v>A00</v>
          </cell>
          <cell r="D873" t="str">
            <v>PC_EMP</v>
          </cell>
          <cell r="E873" t="str">
            <v>T</v>
          </cell>
          <cell r="F873" t="str">
            <v>BES</v>
          </cell>
          <cell r="G873" t="str">
            <v>RSE</v>
          </cell>
          <cell r="I873" t="str">
            <v>MS</v>
          </cell>
          <cell r="K873" t="str">
            <v>V</v>
          </cell>
          <cell r="L873">
            <v>38628.496759259258</v>
          </cell>
          <cell r="M873" t="str">
            <v>gchateaug</v>
          </cell>
          <cell r="N873">
            <v>38681.684652777774</v>
          </cell>
          <cell r="O873" t="str">
            <v>gchateaug</v>
          </cell>
          <cell r="Q873">
            <v>0.12</v>
          </cell>
        </row>
        <row r="874">
          <cell r="A874" t="str">
            <v>2002</v>
          </cell>
          <cell r="B874" t="str">
            <v>EE00</v>
          </cell>
          <cell r="C874" t="str">
            <v>A00</v>
          </cell>
          <cell r="D874" t="str">
            <v>PC_EMP</v>
          </cell>
          <cell r="E874" t="str">
            <v>T</v>
          </cell>
          <cell r="F874" t="str">
            <v>BES</v>
          </cell>
          <cell r="G874" t="str">
            <v>TOTAL</v>
          </cell>
          <cell r="I874" t="str">
            <v>MS</v>
          </cell>
          <cell r="K874" t="str">
            <v>V</v>
          </cell>
          <cell r="L874">
            <v>38628.496759259258</v>
          </cell>
          <cell r="M874" t="str">
            <v>gchateaug</v>
          </cell>
          <cell r="N874">
            <v>38681.684652777774</v>
          </cell>
          <cell r="O874" t="str">
            <v>gchateaug</v>
          </cell>
          <cell r="Q874">
            <v>0.2</v>
          </cell>
        </row>
        <row r="875">
          <cell r="A875" t="str">
            <v>2002</v>
          </cell>
          <cell r="B875" t="str">
            <v>EE00</v>
          </cell>
          <cell r="C875" t="str">
            <v>A00</v>
          </cell>
          <cell r="D875" t="str">
            <v>PC_EMP</v>
          </cell>
          <cell r="E875" t="str">
            <v>T</v>
          </cell>
          <cell r="F875" t="str">
            <v>TOTAL</v>
          </cell>
          <cell r="G875" t="str">
            <v>RSE</v>
          </cell>
          <cell r="I875" t="str">
            <v>MS</v>
          </cell>
          <cell r="K875" t="str">
            <v>V</v>
          </cell>
          <cell r="L875">
            <v>38628.496759259258</v>
          </cell>
          <cell r="M875" t="str">
            <v>gchateaug</v>
          </cell>
          <cell r="N875">
            <v>38681.684652777774</v>
          </cell>
          <cell r="O875" t="str">
            <v>gchateaug</v>
          </cell>
          <cell r="Q875">
            <v>0.88</v>
          </cell>
        </row>
        <row r="876">
          <cell r="A876" t="str">
            <v>2002</v>
          </cell>
          <cell r="B876" t="str">
            <v>EE00</v>
          </cell>
          <cell r="C876" t="str">
            <v>A00</v>
          </cell>
          <cell r="D876" t="str">
            <v>PC_EMP</v>
          </cell>
          <cell r="E876" t="str">
            <v>T</v>
          </cell>
          <cell r="F876" t="str">
            <v>TOTAL</v>
          </cell>
          <cell r="G876" t="str">
            <v>TOTAL</v>
          </cell>
          <cell r="I876" t="str">
            <v>MS</v>
          </cell>
          <cell r="K876" t="str">
            <v>V</v>
          </cell>
          <cell r="L876">
            <v>38628.496759259258</v>
          </cell>
          <cell r="M876" t="str">
            <v>gchateaug</v>
          </cell>
          <cell r="N876">
            <v>38681.684652777774</v>
          </cell>
          <cell r="O876" t="str">
            <v>gchateaug</v>
          </cell>
          <cell r="Q876">
            <v>1.19</v>
          </cell>
        </row>
        <row r="877">
          <cell r="A877" t="str">
            <v>2002</v>
          </cell>
          <cell r="B877" t="str">
            <v>DK00</v>
          </cell>
          <cell r="C877" t="str">
            <v>A00</v>
          </cell>
          <cell r="D877" t="str">
            <v>PC_EMP</v>
          </cell>
          <cell r="E877" t="str">
            <v>T</v>
          </cell>
          <cell r="F877" t="str">
            <v>BES</v>
          </cell>
          <cell r="G877" t="str">
            <v>RSE</v>
          </cell>
          <cell r="H877" t="str">
            <v>b</v>
          </cell>
          <cell r="I877" t="str">
            <v>MS</v>
          </cell>
          <cell r="K877" t="str">
            <v>V</v>
          </cell>
          <cell r="L877">
            <v>38628.496759259258</v>
          </cell>
          <cell r="M877" t="str">
            <v>gchateaug</v>
          </cell>
          <cell r="N877">
            <v>38681.684652777774</v>
          </cell>
          <cell r="O877" t="str">
            <v>gchateaug</v>
          </cell>
          <cell r="Q877">
            <v>0.76</v>
          </cell>
        </row>
        <row r="878">
          <cell r="A878" t="str">
            <v>2002</v>
          </cell>
          <cell r="B878" t="str">
            <v>DK00</v>
          </cell>
          <cell r="C878" t="str">
            <v>A00</v>
          </cell>
          <cell r="D878" t="str">
            <v>PC_EMP</v>
          </cell>
          <cell r="E878" t="str">
            <v>T</v>
          </cell>
          <cell r="F878" t="str">
            <v>BES</v>
          </cell>
          <cell r="G878" t="str">
            <v>TOTAL</v>
          </cell>
          <cell r="I878" t="str">
            <v>MS</v>
          </cell>
          <cell r="K878" t="str">
            <v>V</v>
          </cell>
          <cell r="L878">
            <v>38628.496759259258</v>
          </cell>
          <cell r="M878" t="str">
            <v>gchateaug</v>
          </cell>
          <cell r="N878">
            <v>38681.684652777774</v>
          </cell>
          <cell r="O878" t="str">
            <v>gchateaug</v>
          </cell>
          <cell r="Q878">
            <v>1.38</v>
          </cell>
        </row>
        <row r="879">
          <cell r="A879" t="str">
            <v>2002</v>
          </cell>
          <cell r="B879" t="str">
            <v>DK00</v>
          </cell>
          <cell r="C879" t="str">
            <v>A00</v>
          </cell>
          <cell r="D879" t="str">
            <v>PC_EMP</v>
          </cell>
          <cell r="E879" t="str">
            <v>T</v>
          </cell>
          <cell r="F879" t="str">
            <v>TOTAL</v>
          </cell>
          <cell r="G879" t="str">
            <v>RSE</v>
          </cell>
          <cell r="I879" t="str">
            <v>MS</v>
          </cell>
          <cell r="K879" t="str">
            <v>V</v>
          </cell>
          <cell r="L879">
            <v>38628.496759259258</v>
          </cell>
          <cell r="M879" t="str">
            <v>gchateaug</v>
          </cell>
          <cell r="N879">
            <v>38681.684652777774</v>
          </cell>
          <cell r="O879" t="str">
            <v>gchateaug</v>
          </cell>
          <cell r="Q879">
            <v>1.39</v>
          </cell>
        </row>
        <row r="880">
          <cell r="A880" t="str">
            <v>2002</v>
          </cell>
          <cell r="B880" t="str">
            <v>DK00</v>
          </cell>
          <cell r="C880" t="str">
            <v>A00</v>
          </cell>
          <cell r="D880" t="str">
            <v>PC_EMP</v>
          </cell>
          <cell r="E880" t="str">
            <v>T</v>
          </cell>
          <cell r="F880" t="str">
            <v>TOTAL</v>
          </cell>
          <cell r="G880" t="str">
            <v>TOTAL</v>
          </cell>
          <cell r="I880" t="str">
            <v>MS</v>
          </cell>
          <cell r="K880" t="str">
            <v>V</v>
          </cell>
          <cell r="L880">
            <v>38628.496759259258</v>
          </cell>
          <cell r="M880" t="str">
            <v>gchateaug</v>
          </cell>
          <cell r="N880">
            <v>38681.684652777774</v>
          </cell>
          <cell r="O880" t="str">
            <v>gchateaug</v>
          </cell>
          <cell r="Q880">
            <v>2.27</v>
          </cell>
        </row>
        <row r="881">
          <cell r="A881" t="str">
            <v>2003</v>
          </cell>
          <cell r="B881" t="str">
            <v>DEB2</v>
          </cell>
          <cell r="C881" t="str">
            <v>A00</v>
          </cell>
          <cell r="D881" t="str">
            <v>PC_EMP</v>
          </cell>
          <cell r="E881" t="str">
            <v>T</v>
          </cell>
          <cell r="F881" t="str">
            <v>TOTAL</v>
          </cell>
          <cell r="G881" t="str">
            <v>RSE</v>
          </cell>
          <cell r="I881" t="str">
            <v>MS</v>
          </cell>
          <cell r="K881" t="str">
            <v>V</v>
          </cell>
          <cell r="L881">
            <v>38628.496759259258</v>
          </cell>
          <cell r="M881" t="str">
            <v>gchateaug</v>
          </cell>
          <cell r="N881">
            <v>38680.630694444444</v>
          </cell>
          <cell r="O881" t="str">
            <v>gchateaug</v>
          </cell>
          <cell r="Q881">
            <v>0.41</v>
          </cell>
        </row>
        <row r="882">
          <cell r="A882" t="str">
            <v>2003</v>
          </cell>
          <cell r="B882" t="str">
            <v>DEB2</v>
          </cell>
          <cell r="C882" t="str">
            <v>A00</v>
          </cell>
          <cell r="D882" t="str">
            <v>PC_EMP</v>
          </cell>
          <cell r="E882" t="str">
            <v>T</v>
          </cell>
          <cell r="F882" t="str">
            <v>TOTAL</v>
          </cell>
          <cell r="G882" t="str">
            <v>TOTAL</v>
          </cell>
          <cell r="I882" t="str">
            <v>MS</v>
          </cell>
          <cell r="K882" t="str">
            <v>V</v>
          </cell>
          <cell r="L882">
            <v>38628.496759259258</v>
          </cell>
          <cell r="M882" t="str">
            <v>gchateaug</v>
          </cell>
          <cell r="N882">
            <v>38680.630694444444</v>
          </cell>
          <cell r="O882" t="str">
            <v>gchateaug</v>
          </cell>
          <cell r="Q882">
            <v>0.57999999999999996</v>
          </cell>
        </row>
        <row r="883">
          <cell r="A883" t="str">
            <v>2003</v>
          </cell>
          <cell r="B883" t="str">
            <v>DEA5</v>
          </cell>
          <cell r="C883" t="str">
            <v>A00</v>
          </cell>
          <cell r="D883" t="str">
            <v>PC_EMP</v>
          </cell>
          <cell r="E883" t="str">
            <v>T</v>
          </cell>
          <cell r="F883" t="str">
            <v>BES</v>
          </cell>
          <cell r="G883" t="str">
            <v>RSE</v>
          </cell>
          <cell r="I883" t="str">
            <v>MS</v>
          </cell>
          <cell r="K883" t="str">
            <v>V</v>
          </cell>
          <cell r="L883">
            <v>38628.496759259258</v>
          </cell>
          <cell r="M883" t="str">
            <v>gchateaug</v>
          </cell>
          <cell r="N883">
            <v>38680.630694444444</v>
          </cell>
          <cell r="O883" t="str">
            <v>gchateaug</v>
          </cell>
          <cell r="Q883">
            <v>0.34</v>
          </cell>
        </row>
        <row r="884">
          <cell r="A884" t="str">
            <v>2003</v>
          </cell>
          <cell r="B884" t="str">
            <v>DEA5</v>
          </cell>
          <cell r="C884" t="str">
            <v>A00</v>
          </cell>
          <cell r="D884" t="str">
            <v>PC_EMP</v>
          </cell>
          <cell r="E884" t="str">
            <v>T</v>
          </cell>
          <cell r="F884" t="str">
            <v>BES</v>
          </cell>
          <cell r="G884" t="str">
            <v>TOTAL</v>
          </cell>
          <cell r="I884" t="str">
            <v>MS</v>
          </cell>
          <cell r="K884" t="str">
            <v>V</v>
          </cell>
          <cell r="L884">
            <v>38628.496759259258</v>
          </cell>
          <cell r="M884" t="str">
            <v>gchateaug</v>
          </cell>
          <cell r="N884">
            <v>38680.630694444444</v>
          </cell>
          <cell r="O884" t="str">
            <v>gchateaug</v>
          </cell>
          <cell r="Q884">
            <v>0.56999999999999995</v>
          </cell>
        </row>
        <row r="885">
          <cell r="A885" t="str">
            <v>2003</v>
          </cell>
          <cell r="B885" t="str">
            <v>DEA5</v>
          </cell>
          <cell r="C885" t="str">
            <v>A00</v>
          </cell>
          <cell r="D885" t="str">
            <v>PC_EMP</v>
          </cell>
          <cell r="E885" t="str">
            <v>T</v>
          </cell>
          <cell r="F885" t="str">
            <v>TOTAL</v>
          </cell>
          <cell r="G885" t="str">
            <v>RSE</v>
          </cell>
          <cell r="I885" t="str">
            <v>MS</v>
          </cell>
          <cell r="K885" t="str">
            <v>V</v>
          </cell>
          <cell r="L885">
            <v>38628.496759259258</v>
          </cell>
          <cell r="M885" t="str">
            <v>gchateaug</v>
          </cell>
          <cell r="N885">
            <v>38680.630694444444</v>
          </cell>
          <cell r="O885" t="str">
            <v>gchateaug</v>
          </cell>
          <cell r="Q885">
            <v>0.79</v>
          </cell>
        </row>
        <row r="886">
          <cell r="A886" t="str">
            <v>2003</v>
          </cell>
          <cell r="B886" t="str">
            <v>DEA5</v>
          </cell>
          <cell r="C886" t="str">
            <v>A00</v>
          </cell>
          <cell r="D886" t="str">
            <v>PC_EMP</v>
          </cell>
          <cell r="E886" t="str">
            <v>T</v>
          </cell>
          <cell r="F886" t="str">
            <v>TOTAL</v>
          </cell>
          <cell r="G886" t="str">
            <v>TOTAL</v>
          </cell>
          <cell r="I886" t="str">
            <v>MS</v>
          </cell>
          <cell r="K886" t="str">
            <v>V</v>
          </cell>
          <cell r="L886">
            <v>38628.496759259258</v>
          </cell>
          <cell r="M886" t="str">
            <v>gchateaug</v>
          </cell>
          <cell r="N886">
            <v>38680.630694444444</v>
          </cell>
          <cell r="O886" t="str">
            <v>gchateaug</v>
          </cell>
          <cell r="Q886">
            <v>1.25</v>
          </cell>
        </row>
        <row r="887">
          <cell r="A887" t="str">
            <v>2003</v>
          </cell>
          <cell r="B887" t="str">
            <v>DEA4</v>
          </cell>
          <cell r="C887" t="str">
            <v>A00</v>
          </cell>
          <cell r="D887" t="str">
            <v>PC_EMP</v>
          </cell>
          <cell r="E887" t="str">
            <v>T</v>
          </cell>
          <cell r="F887" t="str">
            <v>BES</v>
          </cell>
          <cell r="G887" t="str">
            <v>RSE</v>
          </cell>
          <cell r="I887" t="str">
            <v>MS</v>
          </cell>
          <cell r="K887" t="str">
            <v>V</v>
          </cell>
          <cell r="L887">
            <v>38628.496759259258</v>
          </cell>
          <cell r="M887" t="str">
            <v>gchateaug</v>
          </cell>
          <cell r="N887">
            <v>38680.630694444444</v>
          </cell>
          <cell r="O887" t="str">
            <v>gchateaug</v>
          </cell>
          <cell r="Q887">
            <v>0.31</v>
          </cell>
        </row>
        <row r="888">
          <cell r="A888" t="str">
            <v>2003</v>
          </cell>
          <cell r="B888" t="str">
            <v>DEA4</v>
          </cell>
          <cell r="C888" t="str">
            <v>A00</v>
          </cell>
          <cell r="D888" t="str">
            <v>PC_EMP</v>
          </cell>
          <cell r="E888" t="str">
            <v>T</v>
          </cell>
          <cell r="F888" t="str">
            <v>BES</v>
          </cell>
          <cell r="G888" t="str">
            <v>TOTAL</v>
          </cell>
          <cell r="I888" t="str">
            <v>MS</v>
          </cell>
          <cell r="K888" t="str">
            <v>V</v>
          </cell>
          <cell r="L888">
            <v>38628.496759259258</v>
          </cell>
          <cell r="M888" t="str">
            <v>gchateaug</v>
          </cell>
          <cell r="N888">
            <v>38680.630694444444</v>
          </cell>
          <cell r="O888" t="str">
            <v>gchateaug</v>
          </cell>
          <cell r="Q888">
            <v>0.62</v>
          </cell>
        </row>
        <row r="889">
          <cell r="A889" t="str">
            <v>2003</v>
          </cell>
          <cell r="B889" t="str">
            <v>DEA4</v>
          </cell>
          <cell r="C889" t="str">
            <v>A00</v>
          </cell>
          <cell r="D889" t="str">
            <v>PC_EMP</v>
          </cell>
          <cell r="E889" t="str">
            <v>T</v>
          </cell>
          <cell r="F889" t="str">
            <v>TOTAL</v>
          </cell>
          <cell r="G889" t="str">
            <v>RSE</v>
          </cell>
          <cell r="I889" t="str">
            <v>MS</v>
          </cell>
          <cell r="K889" t="str">
            <v>V</v>
          </cell>
          <cell r="L889">
            <v>38628.496759259258</v>
          </cell>
          <cell r="M889" t="str">
            <v>gchateaug</v>
          </cell>
          <cell r="N889">
            <v>38680.630694444444</v>
          </cell>
          <cell r="O889" t="str">
            <v>gchateaug</v>
          </cell>
          <cell r="Q889">
            <v>0.67</v>
          </cell>
        </row>
        <row r="890">
          <cell r="A890" t="str">
            <v>2003</v>
          </cell>
          <cell r="B890" t="str">
            <v>DEA4</v>
          </cell>
          <cell r="C890" t="str">
            <v>A00</v>
          </cell>
          <cell r="D890" t="str">
            <v>PC_EMP</v>
          </cell>
          <cell r="E890" t="str">
            <v>T</v>
          </cell>
          <cell r="F890" t="str">
            <v>TOTAL</v>
          </cell>
          <cell r="G890" t="str">
            <v>TOTAL</v>
          </cell>
          <cell r="I890" t="str">
            <v>MS</v>
          </cell>
          <cell r="K890" t="str">
            <v>V</v>
          </cell>
          <cell r="L890">
            <v>38628.496759259258</v>
          </cell>
          <cell r="M890" t="str">
            <v>gchateaug</v>
          </cell>
          <cell r="N890">
            <v>38680.630694444444</v>
          </cell>
          <cell r="O890" t="str">
            <v>gchateaug</v>
          </cell>
          <cell r="Q890">
            <v>1.0900000000000001</v>
          </cell>
        </row>
        <row r="891">
          <cell r="A891" t="str">
            <v>2003</v>
          </cell>
          <cell r="B891" t="str">
            <v>DEA2</v>
          </cell>
          <cell r="C891" t="str">
            <v>A00</v>
          </cell>
          <cell r="D891" t="str">
            <v>PC_EMP</v>
          </cell>
          <cell r="E891" t="str">
            <v>T</v>
          </cell>
          <cell r="F891" t="str">
            <v>BES</v>
          </cell>
          <cell r="G891" t="str">
            <v>RSE</v>
          </cell>
          <cell r="I891" t="str">
            <v>MS</v>
          </cell>
          <cell r="K891" t="str">
            <v>V</v>
          </cell>
          <cell r="L891">
            <v>38628.496759259258</v>
          </cell>
          <cell r="M891" t="str">
            <v>gchateaug</v>
          </cell>
          <cell r="N891">
            <v>38680.630694444444</v>
          </cell>
          <cell r="O891" t="str">
            <v>gchateaug</v>
          </cell>
          <cell r="Q891">
            <v>0.39</v>
          </cell>
        </row>
        <row r="892">
          <cell r="A892" t="str">
            <v>2003</v>
          </cell>
          <cell r="B892" t="str">
            <v>DEA2</v>
          </cell>
          <cell r="C892" t="str">
            <v>A00</v>
          </cell>
          <cell r="D892" t="str">
            <v>PC_EMP</v>
          </cell>
          <cell r="E892" t="str">
            <v>T</v>
          </cell>
          <cell r="F892" t="str">
            <v>BES</v>
          </cell>
          <cell r="G892" t="str">
            <v>TOTAL</v>
          </cell>
          <cell r="I892" t="str">
            <v>MS</v>
          </cell>
          <cell r="K892" t="str">
            <v>V</v>
          </cell>
          <cell r="L892">
            <v>38628.496759259258</v>
          </cell>
          <cell r="M892" t="str">
            <v>gchateaug</v>
          </cell>
          <cell r="N892">
            <v>38680.630694444444</v>
          </cell>
          <cell r="O892" t="str">
            <v>gchateaug</v>
          </cell>
          <cell r="Q892">
            <v>0.82</v>
          </cell>
        </row>
        <row r="893">
          <cell r="A893" t="str">
            <v>2000</v>
          </cell>
          <cell r="B893" t="str">
            <v>FR26</v>
          </cell>
          <cell r="C893" t="str">
            <v>A00</v>
          </cell>
          <cell r="D893" t="str">
            <v>PC_EMP</v>
          </cell>
          <cell r="E893" t="str">
            <v>T</v>
          </cell>
          <cell r="F893" t="str">
            <v>TOTAL</v>
          </cell>
          <cell r="G893" t="str">
            <v>RSE</v>
          </cell>
          <cell r="H893" t="str">
            <v>:</v>
          </cell>
          <cell r="I893" t="str">
            <v>NC</v>
          </cell>
          <cell r="K893" t="str">
            <v>V</v>
          </cell>
          <cell r="L893">
            <v>38628.496759259258</v>
          </cell>
          <cell r="M893" t="str">
            <v>gchateaug</v>
          </cell>
          <cell r="N893">
            <v>38680.624444444446</v>
          </cell>
          <cell r="O893" t="str">
            <v>gchateaug</v>
          </cell>
        </row>
        <row r="894">
          <cell r="A894" t="str">
            <v>2000</v>
          </cell>
          <cell r="B894" t="str">
            <v>FR26</v>
          </cell>
          <cell r="C894" t="str">
            <v>A00</v>
          </cell>
          <cell r="D894" t="str">
            <v>PC_EMP</v>
          </cell>
          <cell r="E894" t="str">
            <v>T</v>
          </cell>
          <cell r="F894" t="str">
            <v>TOTAL</v>
          </cell>
          <cell r="G894" t="str">
            <v>TOTAL</v>
          </cell>
          <cell r="I894" t="str">
            <v>NC</v>
          </cell>
          <cell r="J894" t="str">
            <v>; former flag equal "s"</v>
          </cell>
          <cell r="K894" t="str">
            <v>V</v>
          </cell>
          <cell r="L894">
            <v>38628.496759259258</v>
          </cell>
          <cell r="M894" t="str">
            <v>gchateaug</v>
          </cell>
          <cell r="N894">
            <v>38680.624444444446</v>
          </cell>
          <cell r="O894" t="str">
            <v>gchateaug</v>
          </cell>
          <cell r="Q894">
            <v>0.87</v>
          </cell>
        </row>
        <row r="895">
          <cell r="A895" t="str">
            <v>2000</v>
          </cell>
          <cell r="B895" t="str">
            <v>FR24</v>
          </cell>
          <cell r="C895" t="str">
            <v>A00</v>
          </cell>
          <cell r="D895" t="str">
            <v>PC_EMP</v>
          </cell>
          <cell r="E895" t="str">
            <v>T</v>
          </cell>
          <cell r="F895" t="str">
            <v>BES</v>
          </cell>
          <cell r="G895" t="str">
            <v>RSE</v>
          </cell>
          <cell r="I895" t="str">
            <v>NC</v>
          </cell>
          <cell r="J895" t="str">
            <v>; former flag equal "s"</v>
          </cell>
          <cell r="K895" t="str">
            <v>V</v>
          </cell>
          <cell r="L895">
            <v>38628.496759259258</v>
          </cell>
          <cell r="M895" t="str">
            <v>gchateaug</v>
          </cell>
          <cell r="N895">
            <v>38680.624444444446</v>
          </cell>
          <cell r="O895" t="str">
            <v>gchateaug</v>
          </cell>
          <cell r="Q895">
            <v>0.3</v>
          </cell>
        </row>
        <row r="896">
          <cell r="A896" t="str">
            <v>2000</v>
          </cell>
          <cell r="B896" t="str">
            <v>FR24</v>
          </cell>
          <cell r="C896" t="str">
            <v>A00</v>
          </cell>
          <cell r="D896" t="str">
            <v>PC_EMP</v>
          </cell>
          <cell r="E896" t="str">
            <v>T</v>
          </cell>
          <cell r="F896" t="str">
            <v>BES</v>
          </cell>
          <cell r="G896" t="str">
            <v>TOTAL</v>
          </cell>
          <cell r="I896" t="str">
            <v>NC</v>
          </cell>
          <cell r="J896" t="str">
            <v>; former flag equal "s"</v>
          </cell>
          <cell r="K896" t="str">
            <v>V</v>
          </cell>
          <cell r="L896">
            <v>38628.496759259258</v>
          </cell>
          <cell r="M896" t="str">
            <v>gchateaug</v>
          </cell>
          <cell r="N896">
            <v>38680.624444444446</v>
          </cell>
          <cell r="O896" t="str">
            <v>gchateaug</v>
          </cell>
          <cell r="Q896">
            <v>0.78</v>
          </cell>
        </row>
        <row r="897">
          <cell r="A897" t="str">
            <v>1999</v>
          </cell>
          <cell r="B897" t="str">
            <v>SI</v>
          </cell>
          <cell r="C897" t="str">
            <v>A00</v>
          </cell>
          <cell r="D897" t="str">
            <v>PC_EMP</v>
          </cell>
          <cell r="E897" t="str">
            <v>T</v>
          </cell>
          <cell r="F897" t="str">
            <v>TOTAL</v>
          </cell>
          <cell r="G897" t="str">
            <v>TOTAL</v>
          </cell>
          <cell r="I897" t="str">
            <v>NC</v>
          </cell>
          <cell r="K897" t="str">
            <v>V</v>
          </cell>
          <cell r="L897">
            <v>38628.522870370369</v>
          </cell>
          <cell r="M897" t="str">
            <v>gchateaug</v>
          </cell>
          <cell r="N897">
            <v>38681.684166666666</v>
          </cell>
          <cell r="O897" t="str">
            <v>gchateaug</v>
          </cell>
          <cell r="Q897">
            <v>1.38</v>
          </cell>
        </row>
        <row r="898">
          <cell r="A898" t="str">
            <v>1999</v>
          </cell>
          <cell r="B898" t="str">
            <v>SI</v>
          </cell>
          <cell r="C898" t="str">
            <v>A00</v>
          </cell>
          <cell r="D898" t="str">
            <v>PC_EMP</v>
          </cell>
          <cell r="E898" t="str">
            <v>T</v>
          </cell>
          <cell r="F898" t="str">
            <v>TOTAL</v>
          </cell>
          <cell r="G898" t="str">
            <v>RSE</v>
          </cell>
          <cell r="I898" t="str">
            <v>NC</v>
          </cell>
          <cell r="K898" t="str">
            <v>V</v>
          </cell>
          <cell r="L898">
            <v>38628.522870370369</v>
          </cell>
          <cell r="M898" t="str">
            <v>gchateaug</v>
          </cell>
          <cell r="N898">
            <v>38681.684166666666</v>
          </cell>
          <cell r="O898" t="str">
            <v>gchateaug</v>
          </cell>
          <cell r="Q898">
            <v>0.76</v>
          </cell>
        </row>
        <row r="899">
          <cell r="A899" t="str">
            <v>2000</v>
          </cell>
          <cell r="B899" t="str">
            <v>SI</v>
          </cell>
          <cell r="C899" t="str">
            <v>A00</v>
          </cell>
          <cell r="D899" t="str">
            <v>PC_EMP</v>
          </cell>
          <cell r="E899" t="str">
            <v>T</v>
          </cell>
          <cell r="F899" t="str">
            <v>BES</v>
          </cell>
          <cell r="G899" t="str">
            <v>TOTAL</v>
          </cell>
          <cell r="I899" t="str">
            <v>NC</v>
          </cell>
          <cell r="K899" t="str">
            <v>V</v>
          </cell>
          <cell r="L899">
            <v>38628.522881944446</v>
          </cell>
          <cell r="M899" t="str">
            <v>gchateaug</v>
          </cell>
          <cell r="N899">
            <v>38681.684166666666</v>
          </cell>
          <cell r="O899" t="str">
            <v>gchateaug</v>
          </cell>
          <cell r="Q899">
            <v>0.54</v>
          </cell>
        </row>
        <row r="900">
          <cell r="A900" t="str">
            <v>1999</v>
          </cell>
          <cell r="B900" t="str">
            <v>PT</v>
          </cell>
          <cell r="C900" t="str">
            <v>A00</v>
          </cell>
          <cell r="D900" t="str">
            <v>PC_EMP</v>
          </cell>
          <cell r="E900" t="str">
            <v>T</v>
          </cell>
          <cell r="F900" t="str">
            <v>BES</v>
          </cell>
          <cell r="G900" t="str">
            <v>TOTAL</v>
          </cell>
          <cell r="I900" t="str">
            <v>OTH</v>
          </cell>
          <cell r="J900" t="str">
            <v>DATA OCDE</v>
          </cell>
          <cell r="K900" t="str">
            <v>V</v>
          </cell>
          <cell r="L900">
            <v>38628.522881944446</v>
          </cell>
          <cell r="M900" t="str">
            <v>gchateaug</v>
          </cell>
          <cell r="N900">
            <v>38681.684155092589</v>
          </cell>
          <cell r="O900" t="str">
            <v>gchateaug</v>
          </cell>
          <cell r="Q900">
            <v>0.12</v>
          </cell>
        </row>
        <row r="901">
          <cell r="A901" t="str">
            <v>1999</v>
          </cell>
          <cell r="B901" t="str">
            <v>PT</v>
          </cell>
          <cell r="C901" t="str">
            <v>A00</v>
          </cell>
          <cell r="D901" t="str">
            <v>PC_EMP</v>
          </cell>
          <cell r="E901" t="str">
            <v>T</v>
          </cell>
          <cell r="F901" t="str">
            <v>BES</v>
          </cell>
          <cell r="G901" t="str">
            <v>RSE</v>
          </cell>
          <cell r="I901" t="str">
            <v>OTH</v>
          </cell>
          <cell r="J901" t="str">
            <v>DATA OCDE</v>
          </cell>
          <cell r="K901" t="str">
            <v>V</v>
          </cell>
          <cell r="L901">
            <v>38628.522881944446</v>
          </cell>
          <cell r="M901" t="str">
            <v>gchateaug</v>
          </cell>
          <cell r="N901">
            <v>38681.684155092589</v>
          </cell>
          <cell r="O901" t="str">
            <v>gchateaug</v>
          </cell>
          <cell r="Q901">
            <v>7.0000000000000007E-2</v>
          </cell>
        </row>
        <row r="902">
          <cell r="A902" t="str">
            <v>1998</v>
          </cell>
          <cell r="B902" t="str">
            <v>PL</v>
          </cell>
          <cell r="C902" t="str">
            <v>A00</v>
          </cell>
          <cell r="D902" t="str">
            <v>PC_EMP</v>
          </cell>
          <cell r="E902" t="str">
            <v>T</v>
          </cell>
          <cell r="F902" t="str">
            <v>TOTAL</v>
          </cell>
          <cell r="G902" t="str">
            <v>TOTAL</v>
          </cell>
          <cell r="I902" t="str">
            <v>OTH</v>
          </cell>
          <cell r="J902" t="str">
            <v>DATA OCDE</v>
          </cell>
          <cell r="K902" t="str">
            <v>V</v>
          </cell>
          <cell r="L902">
            <v>38628.522893518515</v>
          </cell>
          <cell r="M902" t="str">
            <v>gchateaug</v>
          </cell>
          <cell r="N902">
            <v>38681.684027777781</v>
          </cell>
          <cell r="O902" t="str">
            <v>gchateaug</v>
          </cell>
          <cell r="Q902">
            <v>0.83</v>
          </cell>
        </row>
        <row r="903">
          <cell r="A903" t="str">
            <v>1998</v>
          </cell>
          <cell r="B903" t="str">
            <v>PL</v>
          </cell>
          <cell r="C903" t="str">
            <v>A00</v>
          </cell>
          <cell r="D903" t="str">
            <v>PC_EMP</v>
          </cell>
          <cell r="E903" t="str">
            <v>T</v>
          </cell>
          <cell r="F903" t="str">
            <v>TOTAL</v>
          </cell>
          <cell r="G903" t="str">
            <v>RSE</v>
          </cell>
          <cell r="I903" t="str">
            <v>OTH</v>
          </cell>
          <cell r="J903" t="str">
            <v>DATA OCDE</v>
          </cell>
          <cell r="K903" t="str">
            <v>V</v>
          </cell>
          <cell r="L903">
            <v>38628.522893518515</v>
          </cell>
          <cell r="M903" t="str">
            <v>gchateaug</v>
          </cell>
          <cell r="N903">
            <v>38681.684027777781</v>
          </cell>
          <cell r="O903" t="str">
            <v>gchateaug</v>
          </cell>
          <cell r="Q903">
            <v>0.56000000000000005</v>
          </cell>
        </row>
        <row r="904">
          <cell r="A904" t="str">
            <v>2003</v>
          </cell>
          <cell r="B904" t="str">
            <v>PL41</v>
          </cell>
          <cell r="C904" t="str">
            <v>A00</v>
          </cell>
          <cell r="D904" t="str">
            <v>PC_EMP</v>
          </cell>
          <cell r="E904" t="str">
            <v>T</v>
          </cell>
          <cell r="F904" t="str">
            <v>TOTAL</v>
          </cell>
          <cell r="G904" t="str">
            <v>RSE</v>
          </cell>
          <cell r="I904" t="str">
            <v>MS</v>
          </cell>
          <cell r="K904" t="str">
            <v>V</v>
          </cell>
          <cell r="L904">
            <v>38628.496747685182</v>
          </cell>
          <cell r="M904" t="str">
            <v>gchateaug</v>
          </cell>
          <cell r="N904">
            <v>38680.624456018515</v>
          </cell>
          <cell r="O904" t="str">
            <v>gchateaug</v>
          </cell>
          <cell r="Q904">
            <v>0.62</v>
          </cell>
        </row>
        <row r="905">
          <cell r="A905" t="str">
            <v>2003</v>
          </cell>
          <cell r="B905" t="str">
            <v>PL41</v>
          </cell>
          <cell r="C905" t="str">
            <v>A00</v>
          </cell>
          <cell r="D905" t="str">
            <v>PC_EMP</v>
          </cell>
          <cell r="E905" t="str">
            <v>T</v>
          </cell>
          <cell r="F905" t="str">
            <v>TOTAL</v>
          </cell>
          <cell r="G905" t="str">
            <v>TOTAL</v>
          </cell>
          <cell r="I905" t="str">
            <v>MS</v>
          </cell>
          <cell r="K905" t="str">
            <v>V</v>
          </cell>
          <cell r="L905">
            <v>38628.496747685182</v>
          </cell>
          <cell r="M905" t="str">
            <v>gchateaug</v>
          </cell>
          <cell r="N905">
            <v>38680.624456018515</v>
          </cell>
          <cell r="O905" t="str">
            <v>gchateaug</v>
          </cell>
          <cell r="Q905">
            <v>0.92</v>
          </cell>
        </row>
        <row r="906">
          <cell r="A906" t="str">
            <v>2003</v>
          </cell>
          <cell r="B906" t="str">
            <v>PL4</v>
          </cell>
          <cell r="C906" t="str">
            <v>A00</v>
          </cell>
          <cell r="D906" t="str">
            <v>PC_EMP</v>
          </cell>
          <cell r="E906" t="str">
            <v>T</v>
          </cell>
          <cell r="F906" t="str">
            <v>BES</v>
          </cell>
          <cell r="G906" t="str">
            <v>RSE</v>
          </cell>
          <cell r="I906" t="str">
            <v>MS</v>
          </cell>
          <cell r="K906" t="str">
            <v>V</v>
          </cell>
          <cell r="L906">
            <v>38628.496747685182</v>
          </cell>
          <cell r="M906" t="str">
            <v>gchateaug</v>
          </cell>
          <cell r="N906">
            <v>38680.624456018515</v>
          </cell>
          <cell r="O906" t="str">
            <v>gchateaug</v>
          </cell>
          <cell r="Q906">
            <v>0.03</v>
          </cell>
        </row>
        <row r="907">
          <cell r="A907" t="str">
            <v>2003</v>
          </cell>
          <cell r="B907" t="str">
            <v>PL4</v>
          </cell>
          <cell r="C907" t="str">
            <v>A00</v>
          </cell>
          <cell r="D907" t="str">
            <v>PC_EMP</v>
          </cell>
          <cell r="E907" t="str">
            <v>T</v>
          </cell>
          <cell r="F907" t="str">
            <v>BES</v>
          </cell>
          <cell r="G907" t="str">
            <v>TOTAL</v>
          </cell>
          <cell r="I907" t="str">
            <v>MS</v>
          </cell>
          <cell r="K907" t="str">
            <v>V</v>
          </cell>
          <cell r="L907">
            <v>38628.496747685182</v>
          </cell>
          <cell r="M907" t="str">
            <v>gchateaug</v>
          </cell>
          <cell r="N907">
            <v>38680.624456018515</v>
          </cell>
          <cell r="O907" t="str">
            <v>gchateaug</v>
          </cell>
          <cell r="Q907">
            <v>0.05</v>
          </cell>
        </row>
        <row r="908">
          <cell r="A908" t="str">
            <v>2003</v>
          </cell>
          <cell r="B908" t="str">
            <v>PL4</v>
          </cell>
          <cell r="C908" t="str">
            <v>A00</v>
          </cell>
          <cell r="D908" t="str">
            <v>PC_EMP</v>
          </cell>
          <cell r="E908" t="str">
            <v>T</v>
          </cell>
          <cell r="F908" t="str">
            <v>TOTAL</v>
          </cell>
          <cell r="G908" t="str">
            <v>RSE</v>
          </cell>
          <cell r="I908" t="str">
            <v>MS</v>
          </cell>
          <cell r="K908" t="str">
            <v>V</v>
          </cell>
          <cell r="L908">
            <v>38628.496747685182</v>
          </cell>
          <cell r="M908" t="str">
            <v>gchateaug</v>
          </cell>
          <cell r="N908">
            <v>38680.624456018515</v>
          </cell>
          <cell r="O908" t="str">
            <v>gchateaug</v>
          </cell>
          <cell r="Q908">
            <v>0.55000000000000004</v>
          </cell>
        </row>
        <row r="909">
          <cell r="A909" t="str">
            <v>2003</v>
          </cell>
          <cell r="B909" t="str">
            <v>PL4</v>
          </cell>
          <cell r="C909" t="str">
            <v>A00</v>
          </cell>
          <cell r="D909" t="str">
            <v>PC_EMP</v>
          </cell>
          <cell r="E909" t="str">
            <v>T</v>
          </cell>
          <cell r="F909" t="str">
            <v>TOTAL</v>
          </cell>
          <cell r="G909" t="str">
            <v>TOTAL</v>
          </cell>
          <cell r="I909" t="str">
            <v>MS</v>
          </cell>
          <cell r="K909" t="str">
            <v>V</v>
          </cell>
          <cell r="L909">
            <v>38628.496747685182</v>
          </cell>
          <cell r="M909" t="str">
            <v>gchateaug</v>
          </cell>
          <cell r="N909">
            <v>38680.624456018515</v>
          </cell>
          <cell r="O909" t="str">
            <v>gchateaug</v>
          </cell>
          <cell r="Q909">
            <v>0.75</v>
          </cell>
        </row>
        <row r="910">
          <cell r="A910" t="str">
            <v>2003</v>
          </cell>
          <cell r="B910" t="str">
            <v>PL2</v>
          </cell>
          <cell r="C910" t="str">
            <v>A00</v>
          </cell>
          <cell r="D910" t="str">
            <v>PC_EMP</v>
          </cell>
          <cell r="E910" t="str">
            <v>T</v>
          </cell>
          <cell r="F910" t="str">
            <v>BES</v>
          </cell>
          <cell r="G910" t="str">
            <v>RSE</v>
          </cell>
          <cell r="I910" t="str">
            <v>MS</v>
          </cell>
          <cell r="K910" t="str">
            <v>V</v>
          </cell>
          <cell r="L910">
            <v>38628.496747685182</v>
          </cell>
          <cell r="M910" t="str">
            <v>gchateaug</v>
          </cell>
          <cell r="N910">
            <v>38680.624456018515</v>
          </cell>
          <cell r="O910" t="str">
            <v>gchateaug</v>
          </cell>
          <cell r="Q910">
            <v>0.08</v>
          </cell>
        </row>
        <row r="911">
          <cell r="A911" t="str">
            <v>2003</v>
          </cell>
          <cell r="B911" t="str">
            <v>PL2</v>
          </cell>
          <cell r="C911" t="str">
            <v>A00</v>
          </cell>
          <cell r="D911" t="str">
            <v>PC_EMP</v>
          </cell>
          <cell r="E911" t="str">
            <v>T</v>
          </cell>
          <cell r="F911" t="str">
            <v>BES</v>
          </cell>
          <cell r="G911" t="str">
            <v>TOTAL</v>
          </cell>
          <cell r="I911" t="str">
            <v>MS</v>
          </cell>
          <cell r="K911" t="str">
            <v>V</v>
          </cell>
          <cell r="L911">
            <v>38628.496747685182</v>
          </cell>
          <cell r="M911" t="str">
            <v>gchateaug</v>
          </cell>
          <cell r="N911">
            <v>38680.624456018515</v>
          </cell>
          <cell r="O911" t="str">
            <v>gchateaug</v>
          </cell>
          <cell r="Q911">
            <v>0.13</v>
          </cell>
        </row>
        <row r="912">
          <cell r="A912" t="str">
            <v>2002</v>
          </cell>
          <cell r="B912" t="str">
            <v>PL41</v>
          </cell>
          <cell r="C912" t="str">
            <v>A00</v>
          </cell>
          <cell r="D912" t="str">
            <v>PC_EMP</v>
          </cell>
          <cell r="E912" t="str">
            <v>T</v>
          </cell>
          <cell r="F912" t="str">
            <v>BES</v>
          </cell>
          <cell r="G912" t="str">
            <v>TOTAL</v>
          </cell>
          <cell r="I912" t="str">
            <v>MS</v>
          </cell>
          <cell r="K912" t="str">
            <v>V</v>
          </cell>
          <cell r="L912">
            <v>38628.496747685182</v>
          </cell>
          <cell r="M912" t="str">
            <v>gchateaug</v>
          </cell>
          <cell r="N912">
            <v>38680.624432870369</v>
          </cell>
          <cell r="O912" t="str">
            <v>gchateaug</v>
          </cell>
          <cell r="Q912">
            <v>0.05</v>
          </cell>
        </row>
        <row r="913">
          <cell r="A913" t="str">
            <v>2002</v>
          </cell>
          <cell r="B913" t="str">
            <v>PL41</v>
          </cell>
          <cell r="C913" t="str">
            <v>A00</v>
          </cell>
          <cell r="D913" t="str">
            <v>PC_EMP</v>
          </cell>
          <cell r="E913" t="str">
            <v>T</v>
          </cell>
          <cell r="F913" t="str">
            <v>TOTAL</v>
          </cell>
          <cell r="G913" t="str">
            <v>RSE</v>
          </cell>
          <cell r="I913" t="str">
            <v>MS</v>
          </cell>
          <cell r="K913" t="str">
            <v>V</v>
          </cell>
          <cell r="L913">
            <v>38628.496747685182</v>
          </cell>
          <cell r="M913" t="str">
            <v>gchateaug</v>
          </cell>
          <cell r="N913">
            <v>38680.624432870369</v>
          </cell>
          <cell r="O913" t="str">
            <v>gchateaug</v>
          </cell>
          <cell r="Q913">
            <v>0.63</v>
          </cell>
        </row>
        <row r="914">
          <cell r="A914" t="str">
            <v>2002</v>
          </cell>
          <cell r="B914" t="str">
            <v>PL41</v>
          </cell>
          <cell r="C914" t="str">
            <v>A00</v>
          </cell>
          <cell r="D914" t="str">
            <v>PC_EMP</v>
          </cell>
          <cell r="E914" t="str">
            <v>T</v>
          </cell>
          <cell r="F914" t="str">
            <v>TOTAL</v>
          </cell>
          <cell r="G914" t="str">
            <v>TOTAL</v>
          </cell>
          <cell r="I914" t="str">
            <v>MS</v>
          </cell>
          <cell r="K914" t="str">
            <v>V</v>
          </cell>
          <cell r="L914">
            <v>38628.496747685182</v>
          </cell>
          <cell r="M914" t="str">
            <v>gchateaug</v>
          </cell>
          <cell r="N914">
            <v>38680.624432870369</v>
          </cell>
          <cell r="O914" t="str">
            <v>gchateaug</v>
          </cell>
          <cell r="Q914">
            <v>0.94</v>
          </cell>
        </row>
        <row r="915">
          <cell r="A915" t="str">
            <v>2002</v>
          </cell>
          <cell r="B915" t="str">
            <v>PL32</v>
          </cell>
          <cell r="C915" t="str">
            <v>A00</v>
          </cell>
          <cell r="D915" t="str">
            <v>PC_EMP</v>
          </cell>
          <cell r="E915" t="str">
            <v>T</v>
          </cell>
          <cell r="F915" t="str">
            <v>BES</v>
          </cell>
          <cell r="G915" t="str">
            <v>RSE</v>
          </cell>
          <cell r="I915" t="str">
            <v>MS</v>
          </cell>
          <cell r="K915" t="str">
            <v>V</v>
          </cell>
          <cell r="L915">
            <v>38628.496747685182</v>
          </cell>
          <cell r="M915" t="str">
            <v>gchateaug</v>
          </cell>
          <cell r="N915">
            <v>38680.624432870369</v>
          </cell>
          <cell r="O915" t="str">
            <v>gchateaug</v>
          </cell>
          <cell r="Q915">
            <v>0.09</v>
          </cell>
        </row>
        <row r="916">
          <cell r="A916" t="str">
            <v>2002</v>
          </cell>
          <cell r="B916" t="str">
            <v>PL32</v>
          </cell>
          <cell r="C916" t="str">
            <v>A00</v>
          </cell>
          <cell r="D916" t="str">
            <v>PC_EMP</v>
          </cell>
          <cell r="E916" t="str">
            <v>T</v>
          </cell>
          <cell r="F916" t="str">
            <v>BES</v>
          </cell>
          <cell r="G916" t="str">
            <v>TOTAL</v>
          </cell>
          <cell r="I916" t="str">
            <v>MS</v>
          </cell>
          <cell r="K916" t="str">
            <v>V</v>
          </cell>
          <cell r="L916">
            <v>38628.496747685182</v>
          </cell>
          <cell r="M916" t="str">
            <v>gchateaug</v>
          </cell>
          <cell r="N916">
            <v>38680.624432870369</v>
          </cell>
          <cell r="O916" t="str">
            <v>gchateaug</v>
          </cell>
          <cell r="Q916">
            <v>0.18</v>
          </cell>
        </row>
        <row r="917">
          <cell r="A917" t="str">
            <v>2002</v>
          </cell>
          <cell r="B917" t="str">
            <v>PL32</v>
          </cell>
          <cell r="C917" t="str">
            <v>A00</v>
          </cell>
          <cell r="D917" t="str">
            <v>PC_EMP</v>
          </cell>
          <cell r="E917" t="str">
            <v>T</v>
          </cell>
          <cell r="F917" t="str">
            <v>TOTAL</v>
          </cell>
          <cell r="G917" t="str">
            <v>RSE</v>
          </cell>
          <cell r="I917" t="str">
            <v>MS</v>
          </cell>
          <cell r="K917" t="str">
            <v>V</v>
          </cell>
          <cell r="L917">
            <v>38628.496747685182</v>
          </cell>
          <cell r="M917" t="str">
            <v>gchateaug</v>
          </cell>
          <cell r="N917">
            <v>38680.624432870369</v>
          </cell>
          <cell r="O917" t="str">
            <v>gchateaug</v>
          </cell>
          <cell r="Q917">
            <v>0.28999999999999998</v>
          </cell>
        </row>
        <row r="918">
          <cell r="A918" t="str">
            <v>2002</v>
          </cell>
          <cell r="B918" t="str">
            <v>PL32</v>
          </cell>
          <cell r="C918" t="str">
            <v>A00</v>
          </cell>
          <cell r="D918" t="str">
            <v>PC_EMP</v>
          </cell>
          <cell r="E918" t="str">
            <v>T</v>
          </cell>
          <cell r="F918" t="str">
            <v>TOTAL</v>
          </cell>
          <cell r="G918" t="str">
            <v>TOTAL</v>
          </cell>
          <cell r="I918" t="str">
            <v>MS</v>
          </cell>
          <cell r="K918" t="str">
            <v>V</v>
          </cell>
          <cell r="L918">
            <v>38628.496747685182</v>
          </cell>
          <cell r="M918" t="str">
            <v>gchateaug</v>
          </cell>
          <cell r="N918">
            <v>38680.624432870369</v>
          </cell>
          <cell r="O918" t="str">
            <v>gchateaug</v>
          </cell>
          <cell r="Q918">
            <v>0.39</v>
          </cell>
        </row>
        <row r="919">
          <cell r="A919" t="str">
            <v>2002</v>
          </cell>
          <cell r="B919" t="str">
            <v>PL22</v>
          </cell>
          <cell r="C919" t="str">
            <v>A00</v>
          </cell>
          <cell r="D919" t="str">
            <v>PC_EMP</v>
          </cell>
          <cell r="E919" t="str">
            <v>T</v>
          </cell>
          <cell r="F919" t="str">
            <v>BES</v>
          </cell>
          <cell r="G919" t="str">
            <v>RSE</v>
          </cell>
          <cell r="I919" t="str">
            <v>MS</v>
          </cell>
          <cell r="K919" t="str">
            <v>V</v>
          </cell>
          <cell r="L919">
            <v>38628.496747685182</v>
          </cell>
          <cell r="M919" t="str">
            <v>gchateaug</v>
          </cell>
          <cell r="N919">
            <v>38680.624432870369</v>
          </cell>
          <cell r="O919" t="str">
            <v>gchateaug</v>
          </cell>
          <cell r="Q919">
            <v>0.04</v>
          </cell>
        </row>
        <row r="920">
          <cell r="A920" t="str">
            <v>2002</v>
          </cell>
          <cell r="B920" t="str">
            <v>PL22</v>
          </cell>
          <cell r="C920" t="str">
            <v>A00</v>
          </cell>
          <cell r="D920" t="str">
            <v>PC_EMP</v>
          </cell>
          <cell r="E920" t="str">
            <v>T</v>
          </cell>
          <cell r="F920" t="str">
            <v>BES</v>
          </cell>
          <cell r="G920" t="str">
            <v>TOTAL</v>
          </cell>
          <cell r="I920" t="str">
            <v>MS</v>
          </cell>
          <cell r="K920" t="str">
            <v>V</v>
          </cell>
          <cell r="L920">
            <v>38628.496747685182</v>
          </cell>
          <cell r="M920" t="str">
            <v>gchateaug</v>
          </cell>
          <cell r="N920">
            <v>38680.624432870369</v>
          </cell>
          <cell r="O920" t="str">
            <v>gchateaug</v>
          </cell>
          <cell r="Q920">
            <v>0.08</v>
          </cell>
        </row>
        <row r="921">
          <cell r="A921" t="str">
            <v>2002</v>
          </cell>
          <cell r="B921" t="str">
            <v>PL22</v>
          </cell>
          <cell r="C921" t="str">
            <v>A00</v>
          </cell>
          <cell r="D921" t="str">
            <v>PC_EMP</v>
          </cell>
          <cell r="E921" t="str">
            <v>T</v>
          </cell>
          <cell r="F921" t="str">
            <v>TOTAL</v>
          </cell>
          <cell r="G921" t="str">
            <v>RSE</v>
          </cell>
          <cell r="I921" t="str">
            <v>MS</v>
          </cell>
          <cell r="K921" t="str">
            <v>V</v>
          </cell>
          <cell r="L921">
            <v>38628.496747685182</v>
          </cell>
          <cell r="M921" t="str">
            <v>gchateaug</v>
          </cell>
          <cell r="N921">
            <v>38680.624432870369</v>
          </cell>
          <cell r="O921" t="str">
            <v>gchateaug</v>
          </cell>
          <cell r="Q921">
            <v>0.53</v>
          </cell>
        </row>
        <row r="922">
          <cell r="A922" t="str">
            <v>2002</v>
          </cell>
          <cell r="B922" t="str">
            <v>PL22</v>
          </cell>
          <cell r="C922" t="str">
            <v>A00</v>
          </cell>
          <cell r="D922" t="str">
            <v>PC_EMP</v>
          </cell>
          <cell r="E922" t="str">
            <v>T</v>
          </cell>
          <cell r="F922" t="str">
            <v>TOTAL</v>
          </cell>
          <cell r="G922" t="str">
            <v>TOTAL</v>
          </cell>
          <cell r="I922" t="str">
            <v>MS</v>
          </cell>
          <cell r="K922" t="str">
            <v>V</v>
          </cell>
          <cell r="L922">
            <v>38628.496747685182</v>
          </cell>
          <cell r="M922" t="str">
            <v>gchateaug</v>
          </cell>
          <cell r="N922">
            <v>38680.624432870369</v>
          </cell>
          <cell r="O922" t="str">
            <v>gchateaug</v>
          </cell>
          <cell r="Q922">
            <v>0.73</v>
          </cell>
        </row>
        <row r="923">
          <cell r="A923" t="str">
            <v>2002</v>
          </cell>
          <cell r="B923" t="str">
            <v>PL21</v>
          </cell>
          <cell r="C923" t="str">
            <v>A00</v>
          </cell>
          <cell r="D923" t="str">
            <v>PC_EMP</v>
          </cell>
          <cell r="E923" t="str">
            <v>T</v>
          </cell>
          <cell r="F923" t="str">
            <v>BES</v>
          </cell>
          <cell r="G923" t="str">
            <v>RSE</v>
          </cell>
          <cell r="I923" t="str">
            <v>MS</v>
          </cell>
          <cell r="K923" t="str">
            <v>V</v>
          </cell>
          <cell r="L923">
            <v>38628.496747685182</v>
          </cell>
          <cell r="M923" t="str">
            <v>gchateaug</v>
          </cell>
          <cell r="N923">
            <v>38680.624432870369</v>
          </cell>
          <cell r="O923" t="str">
            <v>gchateaug</v>
          </cell>
          <cell r="Q923">
            <v>7.0000000000000007E-2</v>
          </cell>
        </row>
        <row r="924">
          <cell r="A924" t="str">
            <v>2002</v>
          </cell>
          <cell r="B924" t="str">
            <v>PL21</v>
          </cell>
          <cell r="C924" t="str">
            <v>A00</v>
          </cell>
          <cell r="D924" t="str">
            <v>PC_EMP</v>
          </cell>
          <cell r="E924" t="str">
            <v>T</v>
          </cell>
          <cell r="F924" t="str">
            <v>BES</v>
          </cell>
          <cell r="G924" t="str">
            <v>TOTAL</v>
          </cell>
          <cell r="I924" t="str">
            <v>MS</v>
          </cell>
          <cell r="K924" t="str">
            <v>V</v>
          </cell>
          <cell r="L924">
            <v>38628.496747685182</v>
          </cell>
          <cell r="M924" t="str">
            <v>gchateaug</v>
          </cell>
          <cell r="N924">
            <v>38680.624432870369</v>
          </cell>
          <cell r="O924" t="str">
            <v>gchateaug</v>
          </cell>
          <cell r="Q924">
            <v>0.14000000000000001</v>
          </cell>
        </row>
        <row r="925">
          <cell r="A925" t="str">
            <v>2002</v>
          </cell>
          <cell r="B925" t="str">
            <v>PL21</v>
          </cell>
          <cell r="C925" t="str">
            <v>A00</v>
          </cell>
          <cell r="D925" t="str">
            <v>PC_EMP</v>
          </cell>
          <cell r="E925" t="str">
            <v>T</v>
          </cell>
          <cell r="F925" t="str">
            <v>TOTAL</v>
          </cell>
          <cell r="G925" t="str">
            <v>RSE</v>
          </cell>
          <cell r="I925" t="str">
            <v>MS</v>
          </cell>
          <cell r="K925" t="str">
            <v>V</v>
          </cell>
          <cell r="L925">
            <v>38628.496747685182</v>
          </cell>
          <cell r="M925" t="str">
            <v>gchateaug</v>
          </cell>
          <cell r="N925">
            <v>38680.624432870369</v>
          </cell>
          <cell r="O925" t="str">
            <v>gchateaug</v>
          </cell>
          <cell r="Q925">
            <v>1.05</v>
          </cell>
        </row>
        <row r="926">
          <cell r="A926" t="str">
            <v>2002</v>
          </cell>
          <cell r="B926" t="str">
            <v>PL21</v>
          </cell>
          <cell r="C926" t="str">
            <v>A00</v>
          </cell>
          <cell r="D926" t="str">
            <v>PC_EMP</v>
          </cell>
          <cell r="E926" t="str">
            <v>T</v>
          </cell>
          <cell r="F926" t="str">
            <v>TOTAL</v>
          </cell>
          <cell r="G926" t="str">
            <v>TOTAL</v>
          </cell>
          <cell r="I926" t="str">
            <v>MS</v>
          </cell>
          <cell r="K926" t="str">
            <v>V</v>
          </cell>
          <cell r="L926">
            <v>38628.496747685182</v>
          </cell>
          <cell r="M926" t="str">
            <v>gchateaug</v>
          </cell>
          <cell r="N926">
            <v>38680.624432870369</v>
          </cell>
          <cell r="O926" t="str">
            <v>gchateaug</v>
          </cell>
          <cell r="Q926">
            <v>1.4</v>
          </cell>
        </row>
        <row r="927">
          <cell r="A927" t="str">
            <v>2002</v>
          </cell>
          <cell r="B927" t="str">
            <v>PL12</v>
          </cell>
          <cell r="C927" t="str">
            <v>A00</v>
          </cell>
          <cell r="D927" t="str">
            <v>PC_EMP</v>
          </cell>
          <cell r="E927" t="str">
            <v>T</v>
          </cell>
          <cell r="F927" t="str">
            <v>BES</v>
          </cell>
          <cell r="G927" t="str">
            <v>RSE</v>
          </cell>
          <cell r="I927" t="str">
            <v>MS</v>
          </cell>
          <cell r="K927" t="str">
            <v>V</v>
          </cell>
          <cell r="L927">
            <v>38628.496747685182</v>
          </cell>
          <cell r="M927" t="str">
            <v>gchateaug</v>
          </cell>
          <cell r="N927">
            <v>38680.624432870369</v>
          </cell>
          <cell r="O927" t="str">
            <v>gchateaug</v>
          </cell>
          <cell r="Q927">
            <v>7.0000000000000007E-2</v>
          </cell>
        </row>
        <row r="928">
          <cell r="A928" t="str">
            <v>2002</v>
          </cell>
          <cell r="B928" t="str">
            <v>PL12</v>
          </cell>
          <cell r="C928" t="str">
            <v>A00</v>
          </cell>
          <cell r="D928" t="str">
            <v>PC_EMP</v>
          </cell>
          <cell r="E928" t="str">
            <v>T</v>
          </cell>
          <cell r="F928" t="str">
            <v>BES</v>
          </cell>
          <cell r="G928" t="str">
            <v>TOTAL</v>
          </cell>
          <cell r="I928" t="str">
            <v>MS</v>
          </cell>
          <cell r="K928" t="str">
            <v>V</v>
          </cell>
          <cell r="L928">
            <v>38628.496747685182</v>
          </cell>
          <cell r="M928" t="str">
            <v>gchateaug</v>
          </cell>
          <cell r="N928">
            <v>38680.624432870369</v>
          </cell>
          <cell r="O928" t="str">
            <v>gchateaug</v>
          </cell>
          <cell r="Q928">
            <v>0.12</v>
          </cell>
        </row>
        <row r="929">
          <cell r="A929" t="str">
            <v>2002</v>
          </cell>
          <cell r="B929" t="str">
            <v>UKG</v>
          </cell>
          <cell r="C929" t="str">
            <v>A00</v>
          </cell>
          <cell r="D929" t="str">
            <v>PC_EMP</v>
          </cell>
          <cell r="E929" t="str">
            <v>T</v>
          </cell>
          <cell r="F929" t="str">
            <v>TOTAL</v>
          </cell>
          <cell r="G929" t="str">
            <v>RSE</v>
          </cell>
          <cell r="H929" t="str">
            <v>:</v>
          </cell>
          <cell r="I929" t="str">
            <v>MS</v>
          </cell>
          <cell r="K929" t="str">
            <v>V</v>
          </cell>
          <cell r="L929">
            <v>38628.496747685182</v>
          </cell>
          <cell r="M929" t="str">
            <v>gchateaug</v>
          </cell>
          <cell r="N929">
            <v>38680.624432870369</v>
          </cell>
          <cell r="O929" t="str">
            <v>gchateaug</v>
          </cell>
        </row>
        <row r="930">
          <cell r="A930" t="str">
            <v>2002</v>
          </cell>
          <cell r="B930" t="str">
            <v>UKG</v>
          </cell>
          <cell r="C930" t="str">
            <v>A00</v>
          </cell>
          <cell r="D930" t="str">
            <v>PC_EMP</v>
          </cell>
          <cell r="E930" t="str">
            <v>T</v>
          </cell>
          <cell r="F930" t="str">
            <v>TOTAL</v>
          </cell>
          <cell r="G930" t="str">
            <v>TOTAL</v>
          </cell>
          <cell r="H930" t="str">
            <v>:</v>
          </cell>
          <cell r="I930" t="str">
            <v>MS</v>
          </cell>
          <cell r="K930" t="str">
            <v>V</v>
          </cell>
          <cell r="L930">
            <v>38628.496747685182</v>
          </cell>
          <cell r="M930" t="str">
            <v>gchateaug</v>
          </cell>
          <cell r="N930">
            <v>38680.624432870369</v>
          </cell>
          <cell r="O930" t="str">
            <v>gchateaug</v>
          </cell>
        </row>
        <row r="931">
          <cell r="A931" t="str">
            <v>2002</v>
          </cell>
          <cell r="B931" t="str">
            <v>UKF3</v>
          </cell>
          <cell r="C931" t="str">
            <v>A00</v>
          </cell>
          <cell r="D931" t="str">
            <v>PC_EMP</v>
          </cell>
          <cell r="E931" t="str">
            <v>T</v>
          </cell>
          <cell r="F931" t="str">
            <v>BES</v>
          </cell>
          <cell r="G931" t="str">
            <v>RSE</v>
          </cell>
          <cell r="H931" t="str">
            <v>:</v>
          </cell>
          <cell r="I931" t="str">
            <v>MS</v>
          </cell>
          <cell r="K931" t="str">
            <v>V</v>
          </cell>
          <cell r="L931">
            <v>38628.496747685182</v>
          </cell>
          <cell r="M931" t="str">
            <v>gchateaug</v>
          </cell>
          <cell r="N931">
            <v>38680.624432870369</v>
          </cell>
          <cell r="O931" t="str">
            <v>gchateaug</v>
          </cell>
        </row>
        <row r="932">
          <cell r="A932" t="str">
            <v>2002</v>
          </cell>
          <cell r="B932" t="str">
            <v>UKF3</v>
          </cell>
          <cell r="C932" t="str">
            <v>A00</v>
          </cell>
          <cell r="D932" t="str">
            <v>PC_EMP</v>
          </cell>
          <cell r="E932" t="str">
            <v>T</v>
          </cell>
          <cell r="F932" t="str">
            <v>BES</v>
          </cell>
          <cell r="G932" t="str">
            <v>TOTAL</v>
          </cell>
          <cell r="H932" t="str">
            <v>:</v>
          </cell>
          <cell r="I932" t="str">
            <v>MS</v>
          </cell>
          <cell r="K932" t="str">
            <v>V</v>
          </cell>
          <cell r="L932">
            <v>38628.496747685182</v>
          </cell>
          <cell r="M932" t="str">
            <v>gchateaug</v>
          </cell>
          <cell r="N932">
            <v>38680.624432870369</v>
          </cell>
          <cell r="O932" t="str">
            <v>gchateaug</v>
          </cell>
        </row>
        <row r="933">
          <cell r="A933" t="str">
            <v>2002</v>
          </cell>
          <cell r="B933" t="str">
            <v>UKF3</v>
          </cell>
          <cell r="C933" t="str">
            <v>A00</v>
          </cell>
          <cell r="D933" t="str">
            <v>PC_EMP</v>
          </cell>
          <cell r="E933" t="str">
            <v>T</v>
          </cell>
          <cell r="F933" t="str">
            <v>TOTAL</v>
          </cell>
          <cell r="G933" t="str">
            <v>RSE</v>
          </cell>
          <cell r="H933" t="str">
            <v>:</v>
          </cell>
          <cell r="I933" t="str">
            <v>MS</v>
          </cell>
          <cell r="K933" t="str">
            <v>V</v>
          </cell>
          <cell r="L933">
            <v>38628.496747685182</v>
          </cell>
          <cell r="M933" t="str">
            <v>gchateaug</v>
          </cell>
          <cell r="N933">
            <v>38680.624432870369</v>
          </cell>
          <cell r="O933" t="str">
            <v>gchateaug</v>
          </cell>
        </row>
        <row r="934">
          <cell r="A934" t="str">
            <v>2002</v>
          </cell>
          <cell r="B934" t="str">
            <v>UKF3</v>
          </cell>
          <cell r="C934" t="str">
            <v>A00</v>
          </cell>
          <cell r="D934" t="str">
            <v>PC_EMP</v>
          </cell>
          <cell r="E934" t="str">
            <v>T</v>
          </cell>
          <cell r="F934" t="str">
            <v>TOTAL</v>
          </cell>
          <cell r="G934" t="str">
            <v>TOTAL</v>
          </cell>
          <cell r="H934" t="str">
            <v>:</v>
          </cell>
          <cell r="I934" t="str">
            <v>MS</v>
          </cell>
          <cell r="K934" t="str">
            <v>V</v>
          </cell>
          <cell r="L934">
            <v>38628.496747685182</v>
          </cell>
          <cell r="M934" t="str">
            <v>gchateaug</v>
          </cell>
          <cell r="N934">
            <v>38680.624432870369</v>
          </cell>
          <cell r="O934" t="str">
            <v>gchateaug</v>
          </cell>
        </row>
        <row r="935">
          <cell r="A935" t="str">
            <v>2002</v>
          </cell>
          <cell r="B935" t="str">
            <v>UKF2</v>
          </cell>
          <cell r="C935" t="str">
            <v>A00</v>
          </cell>
          <cell r="D935" t="str">
            <v>PC_EMP</v>
          </cell>
          <cell r="E935" t="str">
            <v>T</v>
          </cell>
          <cell r="F935" t="str">
            <v>BES</v>
          </cell>
          <cell r="G935" t="str">
            <v>RSE</v>
          </cell>
          <cell r="H935" t="str">
            <v>:</v>
          </cell>
          <cell r="I935" t="str">
            <v>MS</v>
          </cell>
          <cell r="K935" t="str">
            <v>V</v>
          </cell>
          <cell r="L935">
            <v>38628.496747685182</v>
          </cell>
          <cell r="M935" t="str">
            <v>gchateaug</v>
          </cell>
          <cell r="N935">
            <v>38680.624432870369</v>
          </cell>
          <cell r="O935" t="str">
            <v>gchateaug</v>
          </cell>
        </row>
        <row r="936">
          <cell r="A936" t="str">
            <v>2002</v>
          </cell>
          <cell r="B936" t="str">
            <v>UKF2</v>
          </cell>
          <cell r="C936" t="str">
            <v>A00</v>
          </cell>
          <cell r="D936" t="str">
            <v>PC_EMP</v>
          </cell>
          <cell r="E936" t="str">
            <v>T</v>
          </cell>
          <cell r="F936" t="str">
            <v>BES</v>
          </cell>
          <cell r="G936" t="str">
            <v>TOTAL</v>
          </cell>
          <cell r="H936" t="str">
            <v>:</v>
          </cell>
          <cell r="I936" t="str">
            <v>MS</v>
          </cell>
          <cell r="K936" t="str">
            <v>V</v>
          </cell>
          <cell r="L936">
            <v>38628.496747685182</v>
          </cell>
          <cell r="M936" t="str">
            <v>gchateaug</v>
          </cell>
          <cell r="N936">
            <v>38680.624432870369</v>
          </cell>
          <cell r="O936" t="str">
            <v>gchateaug</v>
          </cell>
        </row>
        <row r="937">
          <cell r="A937" t="str">
            <v>2002</v>
          </cell>
          <cell r="B937" t="str">
            <v>UKF2</v>
          </cell>
          <cell r="C937" t="str">
            <v>A00</v>
          </cell>
          <cell r="D937" t="str">
            <v>PC_EMP</v>
          </cell>
          <cell r="E937" t="str">
            <v>T</v>
          </cell>
          <cell r="F937" t="str">
            <v>TOTAL</v>
          </cell>
          <cell r="G937" t="str">
            <v>RSE</v>
          </cell>
          <cell r="H937" t="str">
            <v>:</v>
          </cell>
          <cell r="I937" t="str">
            <v>MS</v>
          </cell>
          <cell r="K937" t="str">
            <v>V</v>
          </cell>
          <cell r="L937">
            <v>38628.496747685182</v>
          </cell>
          <cell r="M937" t="str">
            <v>gchateaug</v>
          </cell>
          <cell r="N937">
            <v>38680.624432870369</v>
          </cell>
          <cell r="O937" t="str">
            <v>gchateaug</v>
          </cell>
        </row>
        <row r="938">
          <cell r="A938" t="str">
            <v>2002</v>
          </cell>
          <cell r="B938" t="str">
            <v>UKF2</v>
          </cell>
          <cell r="C938" t="str">
            <v>A00</v>
          </cell>
          <cell r="D938" t="str">
            <v>PC_EMP</v>
          </cell>
          <cell r="E938" t="str">
            <v>T</v>
          </cell>
          <cell r="F938" t="str">
            <v>TOTAL</v>
          </cell>
          <cell r="G938" t="str">
            <v>TOTAL</v>
          </cell>
          <cell r="H938" t="str">
            <v>:</v>
          </cell>
          <cell r="I938" t="str">
            <v>MS</v>
          </cell>
          <cell r="K938" t="str">
            <v>V</v>
          </cell>
          <cell r="L938">
            <v>38628.496747685182</v>
          </cell>
          <cell r="M938" t="str">
            <v>gchateaug</v>
          </cell>
          <cell r="N938">
            <v>38680.624432870369</v>
          </cell>
          <cell r="O938" t="str">
            <v>gchateaug</v>
          </cell>
        </row>
        <row r="939">
          <cell r="A939" t="str">
            <v>2002</v>
          </cell>
          <cell r="B939" t="str">
            <v>UKF1</v>
          </cell>
          <cell r="C939" t="str">
            <v>A00</v>
          </cell>
          <cell r="D939" t="str">
            <v>PC_EMP</v>
          </cell>
          <cell r="E939" t="str">
            <v>T</v>
          </cell>
          <cell r="F939" t="str">
            <v>BES</v>
          </cell>
          <cell r="G939" t="str">
            <v>RSE</v>
          </cell>
          <cell r="H939" t="str">
            <v>:</v>
          </cell>
          <cell r="I939" t="str">
            <v>MS</v>
          </cell>
          <cell r="K939" t="str">
            <v>V</v>
          </cell>
          <cell r="L939">
            <v>38628.496747685182</v>
          </cell>
          <cell r="M939" t="str">
            <v>gchateaug</v>
          </cell>
          <cell r="N939">
            <v>38680.624432870369</v>
          </cell>
          <cell r="O939" t="str">
            <v>gchateaug</v>
          </cell>
        </row>
        <row r="940">
          <cell r="A940" t="str">
            <v>2002</v>
          </cell>
          <cell r="B940" t="str">
            <v>UKF1</v>
          </cell>
          <cell r="C940" t="str">
            <v>A00</v>
          </cell>
          <cell r="D940" t="str">
            <v>PC_EMP</v>
          </cell>
          <cell r="E940" t="str">
            <v>T</v>
          </cell>
          <cell r="F940" t="str">
            <v>BES</v>
          </cell>
          <cell r="G940" t="str">
            <v>TOTAL</v>
          </cell>
          <cell r="H940" t="str">
            <v>:</v>
          </cell>
          <cell r="I940" t="str">
            <v>MS</v>
          </cell>
          <cell r="K940" t="str">
            <v>V</v>
          </cell>
          <cell r="L940">
            <v>38628.496747685182</v>
          </cell>
          <cell r="M940" t="str">
            <v>gchateaug</v>
          </cell>
          <cell r="N940">
            <v>38680.624432870369</v>
          </cell>
          <cell r="O940" t="str">
            <v>gchateaug</v>
          </cell>
        </row>
        <row r="941">
          <cell r="A941" t="str">
            <v>2002</v>
          </cell>
          <cell r="B941" t="str">
            <v>UKF1</v>
          </cell>
          <cell r="C941" t="str">
            <v>A00</v>
          </cell>
          <cell r="D941" t="str">
            <v>PC_EMP</v>
          </cell>
          <cell r="E941" t="str">
            <v>T</v>
          </cell>
          <cell r="F941" t="str">
            <v>TOTAL</v>
          </cell>
          <cell r="G941" t="str">
            <v>RSE</v>
          </cell>
          <cell r="H941" t="str">
            <v>:</v>
          </cell>
          <cell r="I941" t="str">
            <v>MS</v>
          </cell>
          <cell r="K941" t="str">
            <v>V</v>
          </cell>
          <cell r="L941">
            <v>38628.496747685182</v>
          </cell>
          <cell r="M941" t="str">
            <v>gchateaug</v>
          </cell>
          <cell r="N941">
            <v>38680.624432870369</v>
          </cell>
          <cell r="O941" t="str">
            <v>gchateaug</v>
          </cell>
        </row>
        <row r="942">
          <cell r="A942" t="str">
            <v>2002</v>
          </cell>
          <cell r="B942" t="str">
            <v>UKF1</v>
          </cell>
          <cell r="C942" t="str">
            <v>A00</v>
          </cell>
          <cell r="D942" t="str">
            <v>PC_EMP</v>
          </cell>
          <cell r="E942" t="str">
            <v>T</v>
          </cell>
          <cell r="F942" t="str">
            <v>TOTAL</v>
          </cell>
          <cell r="G942" t="str">
            <v>TOTAL</v>
          </cell>
          <cell r="H942" t="str">
            <v>:</v>
          </cell>
          <cell r="I942" t="str">
            <v>MS</v>
          </cell>
          <cell r="K942" t="str">
            <v>V</v>
          </cell>
          <cell r="L942">
            <v>38628.496747685182</v>
          </cell>
          <cell r="M942" t="str">
            <v>gchateaug</v>
          </cell>
          <cell r="N942">
            <v>38680.624432870369</v>
          </cell>
          <cell r="O942" t="str">
            <v>gchateaug</v>
          </cell>
        </row>
        <row r="943">
          <cell r="A943" t="str">
            <v>2002</v>
          </cell>
          <cell r="B943" t="str">
            <v>UKF</v>
          </cell>
          <cell r="C943" t="str">
            <v>A00</v>
          </cell>
          <cell r="D943" t="str">
            <v>PC_EMP</v>
          </cell>
          <cell r="E943" t="str">
            <v>T</v>
          </cell>
          <cell r="F943" t="str">
            <v>BES</v>
          </cell>
          <cell r="G943" t="str">
            <v>RSE</v>
          </cell>
          <cell r="H943" t="str">
            <v>:</v>
          </cell>
          <cell r="I943" t="str">
            <v>MS</v>
          </cell>
          <cell r="K943" t="str">
            <v>V</v>
          </cell>
          <cell r="L943">
            <v>38628.496747685182</v>
          </cell>
          <cell r="M943" t="str">
            <v>gchateaug</v>
          </cell>
          <cell r="N943">
            <v>38680.624432870369</v>
          </cell>
          <cell r="O943" t="str">
            <v>gchateaug</v>
          </cell>
        </row>
        <row r="944">
          <cell r="A944" t="str">
            <v>2002</v>
          </cell>
          <cell r="B944" t="str">
            <v>UKF</v>
          </cell>
          <cell r="C944" t="str">
            <v>A00</v>
          </cell>
          <cell r="D944" t="str">
            <v>PC_EMP</v>
          </cell>
          <cell r="E944" t="str">
            <v>T</v>
          </cell>
          <cell r="F944" t="str">
            <v>TOTAL</v>
          </cell>
          <cell r="G944" t="str">
            <v>RSE</v>
          </cell>
          <cell r="H944" t="str">
            <v>:</v>
          </cell>
          <cell r="I944" t="str">
            <v>MS</v>
          </cell>
          <cell r="K944" t="str">
            <v>V</v>
          </cell>
          <cell r="L944">
            <v>38628.496747685182</v>
          </cell>
          <cell r="M944" t="str">
            <v>gchateaug</v>
          </cell>
          <cell r="N944">
            <v>38680.624432870369</v>
          </cell>
          <cell r="O944" t="str">
            <v>gchateaug</v>
          </cell>
        </row>
        <row r="945">
          <cell r="A945" t="str">
            <v>2002</v>
          </cell>
          <cell r="B945" t="str">
            <v>UKF</v>
          </cell>
          <cell r="C945" t="str">
            <v>A00</v>
          </cell>
          <cell r="D945" t="str">
            <v>PC_EMP</v>
          </cell>
          <cell r="E945" t="str">
            <v>T</v>
          </cell>
          <cell r="F945" t="str">
            <v>TOTAL</v>
          </cell>
          <cell r="G945" t="str">
            <v>TOTAL</v>
          </cell>
          <cell r="H945" t="str">
            <v>:</v>
          </cell>
          <cell r="I945" t="str">
            <v>MS</v>
          </cell>
          <cell r="K945" t="str">
            <v>V</v>
          </cell>
          <cell r="L945">
            <v>38628.496747685182</v>
          </cell>
          <cell r="M945" t="str">
            <v>gchateaug</v>
          </cell>
          <cell r="N945">
            <v>38680.624432870369</v>
          </cell>
          <cell r="O945" t="str">
            <v>gchateaug</v>
          </cell>
        </row>
        <row r="946">
          <cell r="A946" t="str">
            <v>2002</v>
          </cell>
          <cell r="B946" t="str">
            <v>UKE3</v>
          </cell>
          <cell r="C946" t="str">
            <v>A00</v>
          </cell>
          <cell r="D946" t="str">
            <v>PC_EMP</v>
          </cell>
          <cell r="E946" t="str">
            <v>T</v>
          </cell>
          <cell r="F946" t="str">
            <v>BES</v>
          </cell>
          <cell r="G946" t="str">
            <v>RSE</v>
          </cell>
          <cell r="H946" t="str">
            <v>:</v>
          </cell>
          <cell r="I946" t="str">
            <v>MS</v>
          </cell>
          <cell r="K946" t="str">
            <v>V</v>
          </cell>
          <cell r="L946">
            <v>38628.496747685182</v>
          </cell>
          <cell r="M946" t="str">
            <v>gchateaug</v>
          </cell>
          <cell r="N946">
            <v>38680.624432870369</v>
          </cell>
          <cell r="O946" t="str">
            <v>gchateaug</v>
          </cell>
        </row>
        <row r="947">
          <cell r="A947" t="str">
            <v>2002</v>
          </cell>
          <cell r="B947" t="str">
            <v>UKE3</v>
          </cell>
          <cell r="C947" t="str">
            <v>A00</v>
          </cell>
          <cell r="D947" t="str">
            <v>PC_EMP</v>
          </cell>
          <cell r="E947" t="str">
            <v>T</v>
          </cell>
          <cell r="F947" t="str">
            <v>BES</v>
          </cell>
          <cell r="G947" t="str">
            <v>TOTAL</v>
          </cell>
          <cell r="H947" t="str">
            <v>:</v>
          </cell>
          <cell r="I947" t="str">
            <v>MS</v>
          </cell>
          <cell r="K947" t="str">
            <v>V</v>
          </cell>
          <cell r="L947">
            <v>38628.496747685182</v>
          </cell>
          <cell r="M947" t="str">
            <v>gchateaug</v>
          </cell>
          <cell r="N947">
            <v>38680.624432870369</v>
          </cell>
          <cell r="O947" t="str">
            <v>gchateaug</v>
          </cell>
        </row>
        <row r="948">
          <cell r="A948" t="str">
            <v>2002</v>
          </cell>
          <cell r="B948" t="str">
            <v>AT22</v>
          </cell>
          <cell r="C948" t="str">
            <v>A00</v>
          </cell>
          <cell r="D948" t="str">
            <v>PC_EMP</v>
          </cell>
          <cell r="E948" t="str">
            <v>T</v>
          </cell>
          <cell r="F948" t="str">
            <v>TOTAL</v>
          </cell>
          <cell r="G948" t="str">
            <v>RSE</v>
          </cell>
          <cell r="I948" t="str">
            <v>MS</v>
          </cell>
          <cell r="K948" t="str">
            <v>V</v>
          </cell>
          <cell r="L948">
            <v>38628.496747685182</v>
          </cell>
          <cell r="M948" t="str">
            <v>gchateaug</v>
          </cell>
          <cell r="N948">
            <v>38680.624432870369</v>
          </cell>
          <cell r="O948" t="str">
            <v>gchateaug</v>
          </cell>
          <cell r="Q948">
            <v>1.29</v>
          </cell>
        </row>
        <row r="949">
          <cell r="A949" t="str">
            <v>2002</v>
          </cell>
          <cell r="B949" t="str">
            <v>AT22</v>
          </cell>
          <cell r="C949" t="str">
            <v>A00</v>
          </cell>
          <cell r="D949" t="str">
            <v>PC_EMP</v>
          </cell>
          <cell r="E949" t="str">
            <v>T</v>
          </cell>
          <cell r="F949" t="str">
            <v>TOTAL</v>
          </cell>
          <cell r="G949" t="str">
            <v>TOTAL</v>
          </cell>
          <cell r="I949" t="str">
            <v>MS</v>
          </cell>
          <cell r="K949" t="str">
            <v>V</v>
          </cell>
          <cell r="L949">
            <v>38628.496747685182</v>
          </cell>
          <cell r="M949" t="str">
            <v>gchateaug</v>
          </cell>
          <cell r="N949">
            <v>38680.624432870369</v>
          </cell>
          <cell r="O949" t="str">
            <v>gchateaug</v>
          </cell>
          <cell r="Q949">
            <v>2.2599999999999998</v>
          </cell>
        </row>
        <row r="950">
          <cell r="A950" t="str">
            <v>2002</v>
          </cell>
          <cell r="B950" t="str">
            <v>AT12</v>
          </cell>
          <cell r="C950" t="str">
            <v>A00</v>
          </cell>
          <cell r="D950" t="str">
            <v>PC_EMP</v>
          </cell>
          <cell r="E950" t="str">
            <v>T</v>
          </cell>
          <cell r="F950" t="str">
            <v>BES</v>
          </cell>
          <cell r="G950" t="str">
            <v>RSE</v>
          </cell>
          <cell r="I950" t="str">
            <v>MS</v>
          </cell>
          <cell r="K950" t="str">
            <v>V</v>
          </cell>
          <cell r="L950">
            <v>38628.496747685182</v>
          </cell>
          <cell r="M950" t="str">
            <v>gchateaug</v>
          </cell>
          <cell r="N950">
            <v>38680.624432870369</v>
          </cell>
          <cell r="O950" t="str">
            <v>gchateaug</v>
          </cell>
          <cell r="Q950">
            <v>0.27</v>
          </cell>
        </row>
        <row r="951">
          <cell r="A951" t="str">
            <v>2002</v>
          </cell>
          <cell r="B951" t="str">
            <v>AT12</v>
          </cell>
          <cell r="C951" t="str">
            <v>A00</v>
          </cell>
          <cell r="D951" t="str">
            <v>PC_EMP</v>
          </cell>
          <cell r="E951" t="str">
            <v>T</v>
          </cell>
          <cell r="F951" t="str">
            <v>BES</v>
          </cell>
          <cell r="G951" t="str">
            <v>TOTAL</v>
          </cell>
          <cell r="I951" t="str">
            <v>MS</v>
          </cell>
          <cell r="K951" t="str">
            <v>V</v>
          </cell>
          <cell r="L951">
            <v>38628.496747685182</v>
          </cell>
          <cell r="M951" t="str">
            <v>gchateaug</v>
          </cell>
          <cell r="N951">
            <v>38680.624432870369</v>
          </cell>
          <cell r="O951" t="str">
            <v>gchateaug</v>
          </cell>
          <cell r="Q951">
            <v>0.5</v>
          </cell>
        </row>
        <row r="952">
          <cell r="A952" t="str">
            <v>2002</v>
          </cell>
          <cell r="B952" t="str">
            <v>AT12</v>
          </cell>
          <cell r="C952" t="str">
            <v>A00</v>
          </cell>
          <cell r="D952" t="str">
            <v>PC_EMP</v>
          </cell>
          <cell r="E952" t="str">
            <v>T</v>
          </cell>
          <cell r="F952" t="str">
            <v>TOTAL</v>
          </cell>
          <cell r="G952" t="str">
            <v>RSE</v>
          </cell>
          <cell r="I952" t="str">
            <v>MS</v>
          </cell>
          <cell r="K952" t="str">
            <v>V</v>
          </cell>
          <cell r="L952">
            <v>38628.496747685182</v>
          </cell>
          <cell r="M952" t="str">
            <v>gchateaug</v>
          </cell>
          <cell r="N952">
            <v>38680.624432870369</v>
          </cell>
          <cell r="O952" t="str">
            <v>gchateaug</v>
          </cell>
          <cell r="Q952">
            <v>0.3</v>
          </cell>
        </row>
        <row r="953">
          <cell r="A953" t="str">
            <v>2002</v>
          </cell>
          <cell r="B953" t="str">
            <v>AT12</v>
          </cell>
          <cell r="C953" t="str">
            <v>A00</v>
          </cell>
          <cell r="D953" t="str">
            <v>PC_EMP</v>
          </cell>
          <cell r="E953" t="str">
            <v>T</v>
          </cell>
          <cell r="F953" t="str">
            <v>TOTAL</v>
          </cell>
          <cell r="G953" t="str">
            <v>TOTAL</v>
          </cell>
          <cell r="I953" t="str">
            <v>MS</v>
          </cell>
          <cell r="K953" t="str">
            <v>V</v>
          </cell>
          <cell r="L953">
            <v>38628.496747685182</v>
          </cell>
          <cell r="M953" t="str">
            <v>gchateaug</v>
          </cell>
          <cell r="N953">
            <v>38680.624432870369</v>
          </cell>
          <cell r="O953" t="str">
            <v>gchateaug</v>
          </cell>
          <cell r="Q953">
            <v>0.56999999999999995</v>
          </cell>
        </row>
        <row r="954">
          <cell r="A954" t="str">
            <v>2003</v>
          </cell>
          <cell r="B954" t="str">
            <v>DEA2</v>
          </cell>
          <cell r="C954" t="str">
            <v>A00</v>
          </cell>
          <cell r="D954" t="str">
            <v>PC_EMP</v>
          </cell>
          <cell r="E954" t="str">
            <v>T</v>
          </cell>
          <cell r="F954" t="str">
            <v>TOTAL</v>
          </cell>
          <cell r="G954" t="str">
            <v>RSE</v>
          </cell>
          <cell r="I954" t="str">
            <v>MS</v>
          </cell>
          <cell r="K954" t="str">
            <v>V</v>
          </cell>
          <cell r="L954">
            <v>38628.496759259258</v>
          </cell>
          <cell r="M954" t="str">
            <v>gchateaug</v>
          </cell>
          <cell r="N954">
            <v>38680.630694444444</v>
          </cell>
          <cell r="O954" t="str">
            <v>gchateaug</v>
          </cell>
          <cell r="Q954">
            <v>1.4</v>
          </cell>
        </row>
        <row r="955">
          <cell r="A955" t="str">
            <v>2003</v>
          </cell>
          <cell r="B955" t="str">
            <v>DEA2</v>
          </cell>
          <cell r="C955" t="str">
            <v>A00</v>
          </cell>
          <cell r="D955" t="str">
            <v>PC_EMP</v>
          </cell>
          <cell r="E955" t="str">
            <v>T</v>
          </cell>
          <cell r="F955" t="str">
            <v>TOTAL</v>
          </cell>
          <cell r="G955" t="str">
            <v>TOTAL</v>
          </cell>
          <cell r="I955" t="str">
            <v>MS</v>
          </cell>
          <cell r="K955" t="str">
            <v>V</v>
          </cell>
          <cell r="L955">
            <v>38628.496759259258</v>
          </cell>
          <cell r="M955" t="str">
            <v>gchateaug</v>
          </cell>
          <cell r="N955">
            <v>38680.630694444444</v>
          </cell>
          <cell r="O955" t="str">
            <v>gchateaug</v>
          </cell>
          <cell r="Q955">
            <v>2.4700000000000002</v>
          </cell>
        </row>
        <row r="956">
          <cell r="A956" t="str">
            <v>2003</v>
          </cell>
          <cell r="B956" t="str">
            <v>DE94</v>
          </cell>
          <cell r="C956" t="str">
            <v>A00</v>
          </cell>
          <cell r="D956" t="str">
            <v>PC_EMP</v>
          </cell>
          <cell r="E956" t="str">
            <v>T</v>
          </cell>
          <cell r="F956" t="str">
            <v>BES</v>
          </cell>
          <cell r="G956" t="str">
            <v>RSE</v>
          </cell>
          <cell r="I956" t="str">
            <v>MS</v>
          </cell>
          <cell r="K956" t="str">
            <v>V</v>
          </cell>
          <cell r="L956">
            <v>38628.496759259258</v>
          </cell>
          <cell r="M956" t="str">
            <v>gchateaug</v>
          </cell>
          <cell r="N956">
            <v>38680.630694444444</v>
          </cell>
          <cell r="O956" t="str">
            <v>gchateaug</v>
          </cell>
          <cell r="Q956">
            <v>0.12</v>
          </cell>
        </row>
        <row r="957">
          <cell r="A957" t="str">
            <v>2003</v>
          </cell>
          <cell r="B957" t="str">
            <v>DE94</v>
          </cell>
          <cell r="C957" t="str">
            <v>A00</v>
          </cell>
          <cell r="D957" t="str">
            <v>PC_EMP</v>
          </cell>
          <cell r="E957" t="str">
            <v>T</v>
          </cell>
          <cell r="F957" t="str">
            <v>BES</v>
          </cell>
          <cell r="G957" t="str">
            <v>TOTAL</v>
          </cell>
          <cell r="I957" t="str">
            <v>MS</v>
          </cell>
          <cell r="K957" t="str">
            <v>V</v>
          </cell>
          <cell r="L957">
            <v>38628.496759259258</v>
          </cell>
          <cell r="M957" t="str">
            <v>gchateaug</v>
          </cell>
          <cell r="N957">
            <v>38680.630694444444</v>
          </cell>
          <cell r="O957" t="str">
            <v>gchateaug</v>
          </cell>
          <cell r="Q957">
            <v>0.24</v>
          </cell>
        </row>
        <row r="958">
          <cell r="A958" t="str">
            <v>2003</v>
          </cell>
          <cell r="B958" t="str">
            <v>DE94</v>
          </cell>
          <cell r="C958" t="str">
            <v>A00</v>
          </cell>
          <cell r="D958" t="str">
            <v>PC_EMP</v>
          </cell>
          <cell r="E958" t="str">
            <v>T</v>
          </cell>
          <cell r="F958" t="str">
            <v>TOTAL</v>
          </cell>
          <cell r="G958" t="str">
            <v>RSE</v>
          </cell>
          <cell r="I958" t="str">
            <v>MS</v>
          </cell>
          <cell r="K958" t="str">
            <v>V</v>
          </cell>
          <cell r="L958">
            <v>38628.496759259258</v>
          </cell>
          <cell r="M958" t="str">
            <v>gchateaug</v>
          </cell>
          <cell r="N958">
            <v>38680.630694444444</v>
          </cell>
          <cell r="O958" t="str">
            <v>gchateaug</v>
          </cell>
          <cell r="Q958">
            <v>0.36</v>
          </cell>
        </row>
        <row r="959">
          <cell r="A959" t="str">
            <v>2003</v>
          </cell>
          <cell r="B959" t="str">
            <v>DE94</v>
          </cell>
          <cell r="C959" t="str">
            <v>A00</v>
          </cell>
          <cell r="D959" t="str">
            <v>PC_EMP</v>
          </cell>
          <cell r="E959" t="str">
            <v>T</v>
          </cell>
          <cell r="F959" t="str">
            <v>TOTAL</v>
          </cell>
          <cell r="G959" t="str">
            <v>TOTAL</v>
          </cell>
          <cell r="I959" t="str">
            <v>MS</v>
          </cell>
          <cell r="K959" t="str">
            <v>V</v>
          </cell>
          <cell r="L959">
            <v>38628.496759259258</v>
          </cell>
          <cell r="M959" t="str">
            <v>gchateaug</v>
          </cell>
          <cell r="N959">
            <v>38680.630694444444</v>
          </cell>
          <cell r="O959" t="str">
            <v>gchateaug</v>
          </cell>
          <cell r="Q959">
            <v>0.57999999999999996</v>
          </cell>
        </row>
        <row r="960">
          <cell r="A960" t="str">
            <v>2003</v>
          </cell>
          <cell r="B960" t="str">
            <v>DE91</v>
          </cell>
          <cell r="C960" t="str">
            <v>A00</v>
          </cell>
          <cell r="D960" t="str">
            <v>PC_EMP</v>
          </cell>
          <cell r="E960" t="str">
            <v>T</v>
          </cell>
          <cell r="F960" t="str">
            <v>BES</v>
          </cell>
          <cell r="G960" t="str">
            <v>RSE</v>
          </cell>
          <cell r="I960" t="str">
            <v>MS</v>
          </cell>
          <cell r="K960" t="str">
            <v>V</v>
          </cell>
          <cell r="L960">
            <v>38628.496759259258</v>
          </cell>
          <cell r="M960" t="str">
            <v>gchateaug</v>
          </cell>
          <cell r="N960">
            <v>38680.630694444444</v>
          </cell>
          <cell r="O960" t="str">
            <v>gchateaug</v>
          </cell>
          <cell r="Q960">
            <v>0.83</v>
          </cell>
        </row>
        <row r="961">
          <cell r="A961" t="str">
            <v>2003</v>
          </cell>
          <cell r="B961" t="str">
            <v>DE91</v>
          </cell>
          <cell r="C961" t="str">
            <v>A00</v>
          </cell>
          <cell r="D961" t="str">
            <v>PC_EMP</v>
          </cell>
          <cell r="E961" t="str">
            <v>T</v>
          </cell>
          <cell r="F961" t="str">
            <v>BES</v>
          </cell>
          <cell r="G961" t="str">
            <v>TOTAL</v>
          </cell>
          <cell r="I961" t="str">
            <v>MS</v>
          </cell>
          <cell r="K961" t="str">
            <v>V</v>
          </cell>
          <cell r="L961">
            <v>38628.496759259258</v>
          </cell>
          <cell r="M961" t="str">
            <v>gchateaug</v>
          </cell>
          <cell r="N961">
            <v>38680.630694444444</v>
          </cell>
          <cell r="O961" t="str">
            <v>gchateaug</v>
          </cell>
          <cell r="Q961">
            <v>1.97</v>
          </cell>
        </row>
        <row r="962">
          <cell r="A962" t="str">
            <v>2003</v>
          </cell>
          <cell r="B962" t="str">
            <v>DE91</v>
          </cell>
          <cell r="C962" t="str">
            <v>A00</v>
          </cell>
          <cell r="D962" t="str">
            <v>PC_EMP</v>
          </cell>
          <cell r="E962" t="str">
            <v>T</v>
          </cell>
          <cell r="F962" t="str">
            <v>TOTAL</v>
          </cell>
          <cell r="G962" t="str">
            <v>RSE</v>
          </cell>
          <cell r="I962" t="str">
            <v>MS</v>
          </cell>
          <cell r="K962" t="str">
            <v>V</v>
          </cell>
          <cell r="L962">
            <v>38628.496759259258</v>
          </cell>
          <cell r="M962" t="str">
            <v>gchateaug</v>
          </cell>
          <cell r="N962">
            <v>38680.630694444444</v>
          </cell>
          <cell r="O962" t="str">
            <v>gchateaug</v>
          </cell>
          <cell r="Q962">
            <v>1.97</v>
          </cell>
        </row>
        <row r="963">
          <cell r="A963" t="str">
            <v>2003</v>
          </cell>
          <cell r="B963" t="str">
            <v>DE91</v>
          </cell>
          <cell r="C963" t="str">
            <v>A00</v>
          </cell>
          <cell r="D963" t="str">
            <v>PC_EMP</v>
          </cell>
          <cell r="E963" t="str">
            <v>T</v>
          </cell>
          <cell r="F963" t="str">
            <v>TOTAL</v>
          </cell>
          <cell r="G963" t="str">
            <v>TOTAL</v>
          </cell>
          <cell r="I963" t="str">
            <v>MS</v>
          </cell>
          <cell r="K963" t="str">
            <v>V</v>
          </cell>
          <cell r="L963">
            <v>38628.496759259258</v>
          </cell>
          <cell r="M963" t="str">
            <v>gchateaug</v>
          </cell>
          <cell r="N963">
            <v>38680.630694444444</v>
          </cell>
          <cell r="O963" t="str">
            <v>gchateaug</v>
          </cell>
          <cell r="Q963">
            <v>4.05</v>
          </cell>
        </row>
        <row r="964">
          <cell r="A964" t="str">
            <v>2003</v>
          </cell>
          <cell r="B964" t="str">
            <v>DE7</v>
          </cell>
          <cell r="C964" t="str">
            <v>A00</v>
          </cell>
          <cell r="D964" t="str">
            <v>PC_EMP</v>
          </cell>
          <cell r="E964" t="str">
            <v>T</v>
          </cell>
          <cell r="F964" t="str">
            <v>BES</v>
          </cell>
          <cell r="G964" t="str">
            <v>RSE</v>
          </cell>
          <cell r="I964" t="str">
            <v>MS</v>
          </cell>
          <cell r="K964" t="str">
            <v>V</v>
          </cell>
          <cell r="L964">
            <v>38628.496759259258</v>
          </cell>
          <cell r="M964" t="str">
            <v>gchateaug</v>
          </cell>
          <cell r="N964">
            <v>38680.630694444444</v>
          </cell>
          <cell r="O964" t="str">
            <v>gchateaug</v>
          </cell>
          <cell r="Q964">
            <v>0.59</v>
          </cell>
        </row>
        <row r="965">
          <cell r="A965" t="str">
            <v>2003</v>
          </cell>
          <cell r="B965" t="str">
            <v>DE7</v>
          </cell>
          <cell r="C965" t="str">
            <v>A00</v>
          </cell>
          <cell r="D965" t="str">
            <v>PC_EMP</v>
          </cell>
          <cell r="E965" t="str">
            <v>T</v>
          </cell>
          <cell r="F965" t="str">
            <v>BES</v>
          </cell>
          <cell r="G965" t="str">
            <v>TOTAL</v>
          </cell>
          <cell r="I965" t="str">
            <v>MS</v>
          </cell>
          <cell r="K965" t="str">
            <v>V</v>
          </cell>
          <cell r="L965">
            <v>38628.496759259258</v>
          </cell>
          <cell r="M965" t="str">
            <v>gchateaug</v>
          </cell>
          <cell r="N965">
            <v>38680.630694444444</v>
          </cell>
          <cell r="O965" t="str">
            <v>gchateaug</v>
          </cell>
          <cell r="Q965">
            <v>1.19</v>
          </cell>
        </row>
        <row r="966">
          <cell r="A966" t="str">
            <v>2003</v>
          </cell>
          <cell r="B966" t="str">
            <v>DE7</v>
          </cell>
          <cell r="C966" t="str">
            <v>A00</v>
          </cell>
          <cell r="D966" t="str">
            <v>PC_EMP</v>
          </cell>
          <cell r="E966" t="str">
            <v>T</v>
          </cell>
          <cell r="F966" t="str">
            <v>TOTAL</v>
          </cell>
          <cell r="G966" t="str">
            <v>RSE</v>
          </cell>
          <cell r="I966" t="str">
            <v>MS</v>
          </cell>
          <cell r="K966" t="str">
            <v>V</v>
          </cell>
          <cell r="L966">
            <v>38628.496759259258</v>
          </cell>
          <cell r="M966" t="str">
            <v>gchateaug</v>
          </cell>
          <cell r="N966">
            <v>38680.630694444444</v>
          </cell>
          <cell r="O966" t="str">
            <v>gchateaug</v>
          </cell>
          <cell r="Q966">
            <v>1.1100000000000001</v>
          </cell>
        </row>
        <row r="967">
          <cell r="A967" t="str">
            <v>2003</v>
          </cell>
          <cell r="B967" t="str">
            <v>DE7</v>
          </cell>
          <cell r="C967" t="str">
            <v>A00</v>
          </cell>
          <cell r="D967" t="str">
            <v>PC_EMP</v>
          </cell>
          <cell r="E967" t="str">
            <v>T</v>
          </cell>
          <cell r="F967" t="str">
            <v>TOTAL</v>
          </cell>
          <cell r="G967" t="str">
            <v>TOTAL</v>
          </cell>
          <cell r="I967" t="str">
            <v>MS</v>
          </cell>
          <cell r="K967" t="str">
            <v>V</v>
          </cell>
          <cell r="L967">
            <v>38628.496759259258</v>
          </cell>
          <cell r="M967" t="str">
            <v>gchateaug</v>
          </cell>
          <cell r="N967">
            <v>38680.630694444444</v>
          </cell>
          <cell r="O967" t="str">
            <v>gchateaug</v>
          </cell>
          <cell r="Q967">
            <v>2.02</v>
          </cell>
        </row>
        <row r="968">
          <cell r="A968" t="str">
            <v>2003</v>
          </cell>
          <cell r="B968" t="str">
            <v>DE60</v>
          </cell>
          <cell r="C968" t="str">
            <v>A00</v>
          </cell>
          <cell r="D968" t="str">
            <v>PC_EMP</v>
          </cell>
          <cell r="E968" t="str">
            <v>T</v>
          </cell>
          <cell r="F968" t="str">
            <v>BES</v>
          </cell>
          <cell r="G968" t="str">
            <v>RSE</v>
          </cell>
          <cell r="I968" t="str">
            <v>MS</v>
          </cell>
          <cell r="K968" t="str">
            <v>V</v>
          </cell>
          <cell r="L968">
            <v>38628.496759259258</v>
          </cell>
          <cell r="M968" t="str">
            <v>gchateaug</v>
          </cell>
          <cell r="N968">
            <v>38680.630694444444</v>
          </cell>
          <cell r="O968" t="str">
            <v>gchateaug</v>
          </cell>
          <cell r="Q968">
            <v>0.49</v>
          </cell>
        </row>
        <row r="969">
          <cell r="A969" t="str">
            <v>2003</v>
          </cell>
          <cell r="B969" t="str">
            <v>DE60</v>
          </cell>
          <cell r="C969" t="str">
            <v>A00</v>
          </cell>
          <cell r="D969" t="str">
            <v>PC_EMP</v>
          </cell>
          <cell r="E969" t="str">
            <v>T</v>
          </cell>
          <cell r="F969" t="str">
            <v>BES</v>
          </cell>
          <cell r="G969" t="str">
            <v>TOTAL</v>
          </cell>
          <cell r="I969" t="str">
            <v>MS</v>
          </cell>
          <cell r="K969" t="str">
            <v>V</v>
          </cell>
          <cell r="L969">
            <v>38628.496759259258</v>
          </cell>
          <cell r="M969" t="str">
            <v>gchateaug</v>
          </cell>
          <cell r="N969">
            <v>38680.630694444444</v>
          </cell>
          <cell r="O969" t="str">
            <v>gchateaug</v>
          </cell>
          <cell r="Q969">
            <v>0.87</v>
          </cell>
        </row>
        <row r="970">
          <cell r="A970" t="str">
            <v>2003</v>
          </cell>
          <cell r="B970" t="str">
            <v>DE60</v>
          </cell>
          <cell r="C970" t="str">
            <v>A00</v>
          </cell>
          <cell r="D970" t="str">
            <v>PC_EMP</v>
          </cell>
          <cell r="E970" t="str">
            <v>T</v>
          </cell>
          <cell r="F970" t="str">
            <v>TOTAL</v>
          </cell>
          <cell r="G970" t="str">
            <v>RSE</v>
          </cell>
          <cell r="I970" t="str">
            <v>MS</v>
          </cell>
          <cell r="K970" t="str">
            <v>V</v>
          </cell>
          <cell r="L970">
            <v>38628.496759259258</v>
          </cell>
          <cell r="M970" t="str">
            <v>gchateaug</v>
          </cell>
          <cell r="N970">
            <v>38680.630694444444</v>
          </cell>
          <cell r="O970" t="str">
            <v>gchateaug</v>
          </cell>
          <cell r="Q970">
            <v>1.32</v>
          </cell>
        </row>
        <row r="971">
          <cell r="A971" t="str">
            <v>2003</v>
          </cell>
          <cell r="B971" t="str">
            <v>DE60</v>
          </cell>
          <cell r="C971" t="str">
            <v>A00</v>
          </cell>
          <cell r="D971" t="str">
            <v>PC_EMP</v>
          </cell>
          <cell r="E971" t="str">
            <v>T</v>
          </cell>
          <cell r="F971" t="str">
            <v>TOTAL</v>
          </cell>
          <cell r="G971" t="str">
            <v>TOTAL</v>
          </cell>
          <cell r="I971" t="str">
            <v>MS</v>
          </cell>
          <cell r="K971" t="str">
            <v>V</v>
          </cell>
          <cell r="L971">
            <v>38628.496759259258</v>
          </cell>
          <cell r="M971" t="str">
            <v>gchateaug</v>
          </cell>
          <cell r="N971">
            <v>38680.630694444444</v>
          </cell>
          <cell r="O971" t="str">
            <v>gchateaug</v>
          </cell>
          <cell r="Q971">
            <v>2.16</v>
          </cell>
        </row>
        <row r="972">
          <cell r="A972" t="str">
            <v>2003</v>
          </cell>
          <cell r="B972" t="str">
            <v>DE6</v>
          </cell>
          <cell r="C972" t="str">
            <v>A00</v>
          </cell>
          <cell r="D972" t="str">
            <v>PC_EMP</v>
          </cell>
          <cell r="E972" t="str">
            <v>T</v>
          </cell>
          <cell r="F972" t="str">
            <v>BES</v>
          </cell>
          <cell r="G972" t="str">
            <v>RSE</v>
          </cell>
          <cell r="I972" t="str">
            <v>MS</v>
          </cell>
          <cell r="K972" t="str">
            <v>V</v>
          </cell>
          <cell r="L972">
            <v>38628.496759259258</v>
          </cell>
          <cell r="M972" t="str">
            <v>gchateaug</v>
          </cell>
          <cell r="N972">
            <v>38680.630694444444</v>
          </cell>
          <cell r="O972" t="str">
            <v>gchateaug</v>
          </cell>
          <cell r="Q972">
            <v>0.49</v>
          </cell>
        </row>
        <row r="973">
          <cell r="A973" t="str">
            <v>2003</v>
          </cell>
          <cell r="B973" t="str">
            <v>DE6</v>
          </cell>
          <cell r="C973" t="str">
            <v>A00</v>
          </cell>
          <cell r="D973" t="str">
            <v>PC_EMP</v>
          </cell>
          <cell r="E973" t="str">
            <v>T</v>
          </cell>
          <cell r="F973" t="str">
            <v>BES</v>
          </cell>
          <cell r="G973" t="str">
            <v>TOTAL</v>
          </cell>
          <cell r="I973" t="str">
            <v>MS</v>
          </cell>
          <cell r="K973" t="str">
            <v>V</v>
          </cell>
          <cell r="L973">
            <v>38628.496759259258</v>
          </cell>
          <cell r="M973" t="str">
            <v>gchateaug</v>
          </cell>
          <cell r="N973">
            <v>38680.630694444444</v>
          </cell>
          <cell r="O973" t="str">
            <v>gchateaug</v>
          </cell>
          <cell r="Q973">
            <v>0.87</v>
          </cell>
        </row>
        <row r="974">
          <cell r="A974" t="str">
            <v>2001</v>
          </cell>
          <cell r="B974" t="str">
            <v>FI2</v>
          </cell>
          <cell r="C974" t="str">
            <v>A00</v>
          </cell>
          <cell r="D974" t="str">
            <v>PC_EMP</v>
          </cell>
          <cell r="E974" t="str">
            <v>T</v>
          </cell>
          <cell r="F974" t="str">
            <v>BES</v>
          </cell>
          <cell r="G974" t="str">
            <v>TOTAL</v>
          </cell>
          <cell r="I974" t="str">
            <v>NC</v>
          </cell>
          <cell r="J974" t="str">
            <v>; former flag equal "s"</v>
          </cell>
          <cell r="K974" t="str">
            <v>V</v>
          </cell>
          <cell r="L974">
            <v>38628.496759259258</v>
          </cell>
          <cell r="M974" t="str">
            <v>gchateaug</v>
          </cell>
          <cell r="N974">
            <v>38680.624421296299</v>
          </cell>
          <cell r="O974" t="str">
            <v>gchateaug</v>
          </cell>
          <cell r="Q974">
            <v>0.13</v>
          </cell>
        </row>
        <row r="975">
          <cell r="A975" t="str">
            <v>2000</v>
          </cell>
          <cell r="B975" t="str">
            <v>FR24</v>
          </cell>
          <cell r="C975" t="str">
            <v>A00</v>
          </cell>
          <cell r="D975" t="str">
            <v>PC_EMP</v>
          </cell>
          <cell r="E975" t="str">
            <v>T</v>
          </cell>
          <cell r="F975" t="str">
            <v>TOTAL</v>
          </cell>
          <cell r="G975" t="str">
            <v>RSE</v>
          </cell>
          <cell r="I975" t="str">
            <v>NC</v>
          </cell>
          <cell r="J975" t="str">
            <v>; former flag equal "s"</v>
          </cell>
          <cell r="K975" t="str">
            <v>V</v>
          </cell>
          <cell r="L975">
            <v>38628.496759259258</v>
          </cell>
          <cell r="M975" t="str">
            <v>gchateaug</v>
          </cell>
          <cell r="N975">
            <v>38680.624444444446</v>
          </cell>
          <cell r="O975" t="str">
            <v>gchateaug</v>
          </cell>
          <cell r="Q975">
            <v>0.61</v>
          </cell>
        </row>
        <row r="976">
          <cell r="A976" t="str">
            <v>2000</v>
          </cell>
          <cell r="B976" t="str">
            <v>FR24</v>
          </cell>
          <cell r="C976" t="str">
            <v>A00</v>
          </cell>
          <cell r="D976" t="str">
            <v>PC_EMP</v>
          </cell>
          <cell r="E976" t="str">
            <v>T</v>
          </cell>
          <cell r="F976" t="str">
            <v>TOTAL</v>
          </cell>
          <cell r="G976" t="str">
            <v>TOTAL</v>
          </cell>
          <cell r="I976" t="str">
            <v>NC</v>
          </cell>
          <cell r="J976" t="str">
            <v>; former flag equal "s"</v>
          </cell>
          <cell r="K976" t="str">
            <v>V</v>
          </cell>
          <cell r="L976">
            <v>38628.496759259258</v>
          </cell>
          <cell r="M976" t="str">
            <v>gchateaug</v>
          </cell>
          <cell r="N976">
            <v>38680.624444444446</v>
          </cell>
          <cell r="O976" t="str">
            <v>gchateaug</v>
          </cell>
          <cell r="Q976">
            <v>1.18</v>
          </cell>
        </row>
        <row r="977">
          <cell r="A977" t="str">
            <v>2000</v>
          </cell>
          <cell r="B977" t="str">
            <v>FR22</v>
          </cell>
          <cell r="C977" t="str">
            <v>A00</v>
          </cell>
          <cell r="D977" t="str">
            <v>PC_EMP</v>
          </cell>
          <cell r="E977" t="str">
            <v>T</v>
          </cell>
          <cell r="F977" t="str">
            <v>BES</v>
          </cell>
          <cell r="G977" t="str">
            <v>RSE</v>
          </cell>
          <cell r="I977" t="str">
            <v>NC</v>
          </cell>
          <cell r="J977" t="str">
            <v>; former flag equal "s"</v>
          </cell>
          <cell r="K977" t="str">
            <v>V</v>
          </cell>
          <cell r="L977">
            <v>38628.496759259258</v>
          </cell>
          <cell r="M977" t="str">
            <v>gchateaug</v>
          </cell>
          <cell r="N977">
            <v>38680.624444444446</v>
          </cell>
          <cell r="O977" t="str">
            <v>gchateaug</v>
          </cell>
          <cell r="Q977">
            <v>0.22</v>
          </cell>
        </row>
        <row r="978">
          <cell r="A978" t="str">
            <v>2000</v>
          </cell>
          <cell r="B978" t="str">
            <v>FR22</v>
          </cell>
          <cell r="C978" t="str">
            <v>A00</v>
          </cell>
          <cell r="D978" t="str">
            <v>PC_EMP</v>
          </cell>
          <cell r="E978" t="str">
            <v>T</v>
          </cell>
          <cell r="F978" t="str">
            <v>BES</v>
          </cell>
          <cell r="G978" t="str">
            <v>TOTAL</v>
          </cell>
          <cell r="I978" t="str">
            <v>NC</v>
          </cell>
          <cell r="J978" t="str">
            <v>; former flag equal "s"</v>
          </cell>
          <cell r="K978" t="str">
            <v>V</v>
          </cell>
          <cell r="L978">
            <v>38628.496759259258</v>
          </cell>
          <cell r="M978" t="str">
            <v>gchateaug</v>
          </cell>
          <cell r="N978">
            <v>38680.624444444446</v>
          </cell>
          <cell r="O978" t="str">
            <v>gchateaug</v>
          </cell>
          <cell r="Q978">
            <v>0.52</v>
          </cell>
        </row>
        <row r="979">
          <cell r="A979" t="str">
            <v>2000</v>
          </cell>
          <cell r="B979" t="str">
            <v>FR22</v>
          </cell>
          <cell r="C979" t="str">
            <v>A00</v>
          </cell>
          <cell r="D979" t="str">
            <v>PC_EMP</v>
          </cell>
          <cell r="E979" t="str">
            <v>T</v>
          </cell>
          <cell r="F979" t="str">
            <v>TOTAL</v>
          </cell>
          <cell r="G979" t="str">
            <v>RSE</v>
          </cell>
          <cell r="I979" t="str">
            <v>NC</v>
          </cell>
          <cell r="J979" t="str">
            <v>; former flag equal "s"</v>
          </cell>
          <cell r="K979" t="str">
            <v>V</v>
          </cell>
          <cell r="L979">
            <v>38628.496759259258</v>
          </cell>
          <cell r="M979" t="str">
            <v>gchateaug</v>
          </cell>
          <cell r="N979">
            <v>38680.624444444446</v>
          </cell>
          <cell r="O979" t="str">
            <v>gchateaug</v>
          </cell>
          <cell r="Q979">
            <v>0.41</v>
          </cell>
        </row>
        <row r="980">
          <cell r="A980" t="str">
            <v>2000</v>
          </cell>
          <cell r="B980" t="str">
            <v>FR22</v>
          </cell>
          <cell r="C980" t="str">
            <v>A00</v>
          </cell>
          <cell r="D980" t="str">
            <v>PC_EMP</v>
          </cell>
          <cell r="E980" t="str">
            <v>T</v>
          </cell>
          <cell r="F980" t="str">
            <v>TOTAL</v>
          </cell>
          <cell r="G980" t="str">
            <v>TOTAL</v>
          </cell>
          <cell r="I980" t="str">
            <v>NC</v>
          </cell>
          <cell r="J980" t="str">
            <v>; former flag equal "s"</v>
          </cell>
          <cell r="K980" t="str">
            <v>V</v>
          </cell>
          <cell r="L980">
            <v>38628.496759259258</v>
          </cell>
          <cell r="M980" t="str">
            <v>gchateaug</v>
          </cell>
          <cell r="N980">
            <v>38680.624444444446</v>
          </cell>
          <cell r="O980" t="str">
            <v>gchateaug</v>
          </cell>
          <cell r="Q980">
            <v>0.72</v>
          </cell>
        </row>
        <row r="981">
          <cell r="A981" t="str">
            <v>2000</v>
          </cell>
          <cell r="B981" t="str">
            <v>FR21</v>
          </cell>
          <cell r="C981" t="str">
            <v>A00</v>
          </cell>
          <cell r="D981" t="str">
            <v>PC_EMP</v>
          </cell>
          <cell r="E981" t="str">
            <v>T</v>
          </cell>
          <cell r="F981" t="str">
            <v>BES</v>
          </cell>
          <cell r="G981" t="str">
            <v>RSE</v>
          </cell>
          <cell r="I981" t="str">
            <v>NC</v>
          </cell>
          <cell r="J981" t="str">
            <v>; former flag equal "s"</v>
          </cell>
          <cell r="K981" t="str">
            <v>V</v>
          </cell>
          <cell r="L981">
            <v>38628.496759259258</v>
          </cell>
          <cell r="M981" t="str">
            <v>gchateaug</v>
          </cell>
          <cell r="N981">
            <v>38680.624444444446</v>
          </cell>
          <cell r="O981" t="str">
            <v>gchateaug</v>
          </cell>
          <cell r="Q981">
            <v>0.16</v>
          </cell>
        </row>
        <row r="982">
          <cell r="A982" t="str">
            <v>2000</v>
          </cell>
          <cell r="B982" t="str">
            <v>FR21</v>
          </cell>
          <cell r="C982" t="str">
            <v>A00</v>
          </cell>
          <cell r="D982" t="str">
            <v>PC_EMP</v>
          </cell>
          <cell r="E982" t="str">
            <v>T</v>
          </cell>
          <cell r="F982" t="str">
            <v>BES</v>
          </cell>
          <cell r="G982" t="str">
            <v>TOTAL</v>
          </cell>
          <cell r="I982" t="str">
            <v>NC</v>
          </cell>
          <cell r="J982" t="str">
            <v>; former flag equal "s"</v>
          </cell>
          <cell r="K982" t="str">
            <v>V</v>
          </cell>
          <cell r="L982">
            <v>38628.496759259258</v>
          </cell>
          <cell r="M982" t="str">
            <v>gchateaug</v>
          </cell>
          <cell r="N982">
            <v>38680.624444444446</v>
          </cell>
          <cell r="O982" t="str">
            <v>gchateaug</v>
          </cell>
          <cell r="Q982">
            <v>0.35</v>
          </cell>
        </row>
        <row r="983">
          <cell r="A983" t="str">
            <v>2000</v>
          </cell>
          <cell r="B983" t="str">
            <v>FR21</v>
          </cell>
          <cell r="C983" t="str">
            <v>A00</v>
          </cell>
          <cell r="D983" t="str">
            <v>PC_EMP</v>
          </cell>
          <cell r="E983" t="str">
            <v>T</v>
          </cell>
          <cell r="F983" t="str">
            <v>TOTAL</v>
          </cell>
          <cell r="G983" t="str">
            <v>RSE</v>
          </cell>
          <cell r="I983" t="str">
            <v>NC</v>
          </cell>
          <cell r="J983" t="str">
            <v>; former flag equal "s"</v>
          </cell>
          <cell r="K983" t="str">
            <v>V</v>
          </cell>
          <cell r="L983">
            <v>38628.496759259258</v>
          </cell>
          <cell r="M983" t="str">
            <v>gchateaug</v>
          </cell>
          <cell r="N983">
            <v>38680.624444444446</v>
          </cell>
          <cell r="O983" t="str">
            <v>gchateaug</v>
          </cell>
          <cell r="Q983">
            <v>0.4</v>
          </cell>
        </row>
        <row r="984">
          <cell r="A984" t="str">
            <v>2000</v>
          </cell>
          <cell r="B984" t="str">
            <v>FR21</v>
          </cell>
          <cell r="C984" t="str">
            <v>A00</v>
          </cell>
          <cell r="D984" t="str">
            <v>PC_EMP</v>
          </cell>
          <cell r="E984" t="str">
            <v>T</v>
          </cell>
          <cell r="F984" t="str">
            <v>TOTAL</v>
          </cell>
          <cell r="G984" t="str">
            <v>TOTAL</v>
          </cell>
          <cell r="I984" t="str">
            <v>NC</v>
          </cell>
          <cell r="J984" t="str">
            <v>; former flag equal "s"</v>
          </cell>
          <cell r="K984" t="str">
            <v>V</v>
          </cell>
          <cell r="L984">
            <v>38628.496759259258</v>
          </cell>
          <cell r="M984" t="str">
            <v>gchateaug</v>
          </cell>
          <cell r="N984">
            <v>38680.624444444446</v>
          </cell>
          <cell r="O984" t="str">
            <v>gchateaug</v>
          </cell>
          <cell r="Q984">
            <v>0.6</v>
          </cell>
        </row>
        <row r="985">
          <cell r="A985" t="str">
            <v>2000</v>
          </cell>
          <cell r="B985" t="str">
            <v>FR1</v>
          </cell>
          <cell r="C985" t="str">
            <v>A00</v>
          </cell>
          <cell r="D985" t="str">
            <v>PC_EMP</v>
          </cell>
          <cell r="E985" t="str">
            <v>T</v>
          </cell>
          <cell r="F985" t="str">
            <v>BES</v>
          </cell>
          <cell r="G985" t="str">
            <v>RSE</v>
          </cell>
          <cell r="I985" t="str">
            <v>NC</v>
          </cell>
          <cell r="J985" t="str">
            <v>; former flag equal "s"</v>
          </cell>
          <cell r="K985" t="str">
            <v>V</v>
          </cell>
          <cell r="L985">
            <v>38628.496759259258</v>
          </cell>
          <cell r="M985" t="str">
            <v>gchateaug</v>
          </cell>
          <cell r="N985">
            <v>38680.624444444446</v>
          </cell>
          <cell r="O985" t="str">
            <v>gchateaug</v>
          </cell>
          <cell r="Q985">
            <v>0.88</v>
          </cell>
        </row>
        <row r="986">
          <cell r="A986" t="str">
            <v>2000</v>
          </cell>
          <cell r="B986" t="str">
            <v>FR1</v>
          </cell>
          <cell r="C986" t="str">
            <v>A00</v>
          </cell>
          <cell r="D986" t="str">
            <v>PC_EMP</v>
          </cell>
          <cell r="E986" t="str">
            <v>T</v>
          </cell>
          <cell r="F986" t="str">
            <v>BES</v>
          </cell>
          <cell r="G986" t="str">
            <v>TOTAL</v>
          </cell>
          <cell r="I986" t="str">
            <v>NC</v>
          </cell>
          <cell r="J986" t="str">
            <v>; former flag equal "s"</v>
          </cell>
          <cell r="K986" t="str">
            <v>V</v>
          </cell>
          <cell r="L986">
            <v>38628.496759259258</v>
          </cell>
          <cell r="M986" t="str">
            <v>gchateaug</v>
          </cell>
          <cell r="N986">
            <v>38680.624444444446</v>
          </cell>
          <cell r="O986" t="str">
            <v>gchateaug</v>
          </cell>
          <cell r="Q986">
            <v>1.68</v>
          </cell>
        </row>
        <row r="987">
          <cell r="A987" t="str">
            <v>2000</v>
          </cell>
          <cell r="B987" t="str">
            <v>FR1</v>
          </cell>
          <cell r="C987" t="str">
            <v>A00</v>
          </cell>
          <cell r="D987" t="str">
            <v>PC_EMP</v>
          </cell>
          <cell r="E987" t="str">
            <v>T</v>
          </cell>
          <cell r="F987" t="str">
            <v>TOTAL</v>
          </cell>
          <cell r="G987" t="str">
            <v>RSE</v>
          </cell>
          <cell r="I987" t="str">
            <v>NC</v>
          </cell>
          <cell r="J987" t="str">
            <v>; former flag equal "s"</v>
          </cell>
          <cell r="K987" t="str">
            <v>V</v>
          </cell>
          <cell r="L987">
            <v>38628.496759259258</v>
          </cell>
          <cell r="M987" t="str">
            <v>gchateaug</v>
          </cell>
          <cell r="N987">
            <v>38680.624444444446</v>
          </cell>
          <cell r="O987" t="str">
            <v>gchateaug</v>
          </cell>
          <cell r="Q987">
            <v>1.9</v>
          </cell>
        </row>
        <row r="988">
          <cell r="A988" t="str">
            <v>2000</v>
          </cell>
          <cell r="B988" t="str">
            <v>FR1</v>
          </cell>
          <cell r="C988" t="str">
            <v>A00</v>
          </cell>
          <cell r="D988" t="str">
            <v>PC_EMP</v>
          </cell>
          <cell r="E988" t="str">
            <v>T</v>
          </cell>
          <cell r="F988" t="str">
            <v>TOTAL</v>
          </cell>
          <cell r="G988" t="str">
            <v>TOTAL</v>
          </cell>
          <cell r="I988" t="str">
            <v>NC</v>
          </cell>
          <cell r="J988" t="str">
            <v>; former flag equal "s"</v>
          </cell>
          <cell r="K988" t="str">
            <v>V</v>
          </cell>
          <cell r="L988">
            <v>38628.496759259258</v>
          </cell>
          <cell r="M988" t="str">
            <v>gchateaug</v>
          </cell>
          <cell r="N988">
            <v>38680.624444444446</v>
          </cell>
          <cell r="O988" t="str">
            <v>gchateaug</v>
          </cell>
          <cell r="Q988">
            <v>2.92</v>
          </cell>
        </row>
        <row r="989">
          <cell r="A989" t="str">
            <v>2000</v>
          </cell>
          <cell r="B989" t="str">
            <v>FI20</v>
          </cell>
          <cell r="C989" t="str">
            <v>A00</v>
          </cell>
          <cell r="D989" t="str">
            <v>PC_EMP</v>
          </cell>
          <cell r="E989" t="str">
            <v>T</v>
          </cell>
          <cell r="F989" t="str">
            <v>BES</v>
          </cell>
          <cell r="G989" t="str">
            <v>TOTAL</v>
          </cell>
          <cell r="I989" t="str">
            <v>NC</v>
          </cell>
          <cell r="J989" t="str">
            <v>; former flag equal "s"</v>
          </cell>
          <cell r="K989" t="str">
            <v>V</v>
          </cell>
          <cell r="L989">
            <v>38628.496759259258</v>
          </cell>
          <cell r="M989" t="str">
            <v>gchateaug</v>
          </cell>
          <cell r="N989">
            <v>38680.624444444446</v>
          </cell>
          <cell r="O989" t="str">
            <v>gchateaug</v>
          </cell>
          <cell r="Q989">
            <v>0.14000000000000001</v>
          </cell>
        </row>
        <row r="990">
          <cell r="A990" t="str">
            <v>2000</v>
          </cell>
          <cell r="B990" t="str">
            <v>FI20</v>
          </cell>
          <cell r="C990" t="str">
            <v>A00</v>
          </cell>
          <cell r="D990" t="str">
            <v>PC_EMP</v>
          </cell>
          <cell r="E990" t="str">
            <v>T</v>
          </cell>
          <cell r="F990" t="str">
            <v>TOTAL</v>
          </cell>
          <cell r="G990" t="str">
            <v>TOTAL</v>
          </cell>
          <cell r="I990" t="str">
            <v>NC</v>
          </cell>
          <cell r="J990" t="str">
            <v>; former flag equal "s"</v>
          </cell>
          <cell r="K990" t="str">
            <v>V</v>
          </cell>
          <cell r="L990">
            <v>38628.496759259258</v>
          </cell>
          <cell r="M990" t="str">
            <v>gchateaug</v>
          </cell>
          <cell r="N990">
            <v>38680.624444444446</v>
          </cell>
          <cell r="O990" t="str">
            <v>gchateaug</v>
          </cell>
          <cell r="Q990">
            <v>0.26</v>
          </cell>
        </row>
        <row r="991">
          <cell r="A991" t="str">
            <v>2000</v>
          </cell>
          <cell r="B991" t="str">
            <v>FI18</v>
          </cell>
          <cell r="C991" t="str">
            <v>A00</v>
          </cell>
          <cell r="D991" t="str">
            <v>PC_EMP</v>
          </cell>
          <cell r="E991" t="str">
            <v>T</v>
          </cell>
          <cell r="F991" t="str">
            <v>BES</v>
          </cell>
          <cell r="G991" t="str">
            <v>TOTAL</v>
          </cell>
          <cell r="H991" t="str">
            <v>:</v>
          </cell>
          <cell r="I991" t="str">
            <v>NC</v>
          </cell>
          <cell r="K991" t="str">
            <v>V</v>
          </cell>
          <cell r="L991">
            <v>38628.496759259258</v>
          </cell>
          <cell r="M991" t="str">
            <v>gchateaug</v>
          </cell>
          <cell r="N991">
            <v>38680.624444444446</v>
          </cell>
          <cell r="O991" t="str">
            <v>gchateaug</v>
          </cell>
        </row>
        <row r="992">
          <cell r="A992" t="str">
            <v>2000</v>
          </cell>
          <cell r="B992" t="str">
            <v>FI18</v>
          </cell>
          <cell r="C992" t="str">
            <v>A00</v>
          </cell>
          <cell r="D992" t="str">
            <v>PC_EMP</v>
          </cell>
          <cell r="E992" t="str">
            <v>T</v>
          </cell>
          <cell r="F992" t="str">
            <v>TOTAL</v>
          </cell>
          <cell r="G992" t="str">
            <v>TOTAL</v>
          </cell>
          <cell r="H992" t="str">
            <v>:</v>
          </cell>
          <cell r="I992" t="str">
            <v>NC</v>
          </cell>
          <cell r="K992" t="str">
            <v>V</v>
          </cell>
          <cell r="L992">
            <v>38628.496759259258</v>
          </cell>
          <cell r="M992" t="str">
            <v>gchateaug</v>
          </cell>
          <cell r="N992">
            <v>38680.624444444446</v>
          </cell>
          <cell r="O992" t="str">
            <v>gchateaug</v>
          </cell>
        </row>
        <row r="993">
          <cell r="A993" t="str">
            <v>2000</v>
          </cell>
          <cell r="B993" t="str">
            <v>FI13</v>
          </cell>
          <cell r="C993" t="str">
            <v>A00</v>
          </cell>
          <cell r="D993" t="str">
            <v>PC_EMP</v>
          </cell>
          <cell r="E993" t="str">
            <v>T</v>
          </cell>
          <cell r="F993" t="str">
            <v>BES</v>
          </cell>
          <cell r="G993" t="str">
            <v>TOTAL</v>
          </cell>
          <cell r="I993" t="str">
            <v>NC</v>
          </cell>
          <cell r="J993" t="str">
            <v>; former flag equal "s"</v>
          </cell>
          <cell r="K993" t="str">
            <v>V</v>
          </cell>
          <cell r="L993">
            <v>38628.496759259258</v>
          </cell>
          <cell r="M993" t="str">
            <v>gchateaug</v>
          </cell>
          <cell r="N993">
            <v>38680.624444444446</v>
          </cell>
          <cell r="O993" t="str">
            <v>gchateaug</v>
          </cell>
          <cell r="Q993">
            <v>0.56000000000000005</v>
          </cell>
        </row>
        <row r="994">
          <cell r="A994" t="str">
            <v>2000</v>
          </cell>
          <cell r="B994" t="str">
            <v>FI13</v>
          </cell>
          <cell r="C994" t="str">
            <v>A00</v>
          </cell>
          <cell r="D994" t="str">
            <v>PC_EMP</v>
          </cell>
          <cell r="E994" t="str">
            <v>T</v>
          </cell>
          <cell r="F994" t="str">
            <v>TOTAL</v>
          </cell>
          <cell r="G994" t="str">
            <v>TOTAL</v>
          </cell>
          <cell r="I994" t="str">
            <v>NC</v>
          </cell>
          <cell r="J994" t="str">
            <v>; former flag equal "s"</v>
          </cell>
          <cell r="K994" t="str">
            <v>V</v>
          </cell>
          <cell r="L994">
            <v>38628.496759259258</v>
          </cell>
          <cell r="M994" t="str">
            <v>gchateaug</v>
          </cell>
          <cell r="N994">
            <v>38680.624444444446</v>
          </cell>
          <cell r="O994" t="str">
            <v>gchateaug</v>
          </cell>
          <cell r="Q994">
            <v>1.6</v>
          </cell>
        </row>
        <row r="995">
          <cell r="A995" t="str">
            <v>2000</v>
          </cell>
          <cell r="B995" t="str">
            <v>FI1</v>
          </cell>
          <cell r="C995" t="str">
            <v>A00</v>
          </cell>
          <cell r="D995" t="str">
            <v>PC_EMP</v>
          </cell>
          <cell r="E995" t="str">
            <v>T</v>
          </cell>
          <cell r="F995" t="str">
            <v>BES</v>
          </cell>
          <cell r="G995" t="str">
            <v>TOTAL</v>
          </cell>
          <cell r="I995" t="str">
            <v>NC</v>
          </cell>
          <cell r="J995" t="str">
            <v>; former flag equal "s"</v>
          </cell>
          <cell r="K995" t="str">
            <v>V</v>
          </cell>
          <cell r="L995">
            <v>38628.496759259258</v>
          </cell>
          <cell r="M995" t="str">
            <v>gchateaug</v>
          </cell>
          <cell r="N995">
            <v>38680.624444444446</v>
          </cell>
          <cell r="O995" t="str">
            <v>gchateaug</v>
          </cell>
          <cell r="Q995">
            <v>1.64</v>
          </cell>
        </row>
        <row r="996">
          <cell r="A996" t="str">
            <v>2000</v>
          </cell>
          <cell r="B996" t="str">
            <v>FI1</v>
          </cell>
          <cell r="C996" t="str">
            <v>A00</v>
          </cell>
          <cell r="D996" t="str">
            <v>PC_EMP</v>
          </cell>
          <cell r="E996" t="str">
            <v>T</v>
          </cell>
          <cell r="F996" t="str">
            <v>TOTAL</v>
          </cell>
          <cell r="G996" t="str">
            <v>TOTAL</v>
          </cell>
          <cell r="I996" t="str">
            <v>NC</v>
          </cell>
          <cell r="K996" t="str">
            <v>V</v>
          </cell>
          <cell r="L996">
            <v>38628.496759259258</v>
          </cell>
          <cell r="M996" t="str">
            <v>gchateaug</v>
          </cell>
          <cell r="N996">
            <v>38680.624444444446</v>
          </cell>
          <cell r="O996" t="str">
            <v>gchateaug</v>
          </cell>
          <cell r="Q996">
            <v>2.96</v>
          </cell>
        </row>
        <row r="997">
          <cell r="A997" t="str">
            <v>2000</v>
          </cell>
          <cell r="B997" t="str">
            <v>ES70</v>
          </cell>
          <cell r="C997" t="str">
            <v>A00</v>
          </cell>
          <cell r="D997" t="str">
            <v>PC_EMP</v>
          </cell>
          <cell r="E997" t="str">
            <v>T</v>
          </cell>
          <cell r="F997" t="str">
            <v>BES</v>
          </cell>
          <cell r="G997" t="str">
            <v>RSE</v>
          </cell>
          <cell r="H997" t="str">
            <v>:</v>
          </cell>
          <cell r="I997" t="str">
            <v>NC</v>
          </cell>
          <cell r="K997" t="str">
            <v>V</v>
          </cell>
          <cell r="L997">
            <v>38628.496759259258</v>
          </cell>
          <cell r="M997" t="str">
            <v>gchateaug</v>
          </cell>
          <cell r="N997">
            <v>38680.624444444446</v>
          </cell>
          <cell r="O997" t="str">
            <v>gchateaug</v>
          </cell>
        </row>
        <row r="998">
          <cell r="A998" t="str">
            <v>2000</v>
          </cell>
          <cell r="B998" t="str">
            <v>ES70</v>
          </cell>
          <cell r="C998" t="str">
            <v>A00</v>
          </cell>
          <cell r="D998" t="str">
            <v>PC_EMP</v>
          </cell>
          <cell r="E998" t="str">
            <v>T</v>
          </cell>
          <cell r="F998" t="str">
            <v>BES</v>
          </cell>
          <cell r="G998" t="str">
            <v>TOTAL</v>
          </cell>
          <cell r="H998" t="str">
            <v>:</v>
          </cell>
          <cell r="I998" t="str">
            <v>NC</v>
          </cell>
          <cell r="K998" t="str">
            <v>V</v>
          </cell>
          <cell r="L998">
            <v>38628.496759259258</v>
          </cell>
          <cell r="M998" t="str">
            <v>gchateaug</v>
          </cell>
          <cell r="N998">
            <v>38680.624444444446</v>
          </cell>
          <cell r="O998" t="str">
            <v>gchateaug</v>
          </cell>
        </row>
        <row r="999">
          <cell r="A999" t="str">
            <v>2000</v>
          </cell>
          <cell r="B999" t="str">
            <v>ES70</v>
          </cell>
          <cell r="C999" t="str">
            <v>A00</v>
          </cell>
          <cell r="D999" t="str">
            <v>PC_EMP</v>
          </cell>
          <cell r="E999" t="str">
            <v>T</v>
          </cell>
          <cell r="F999" t="str">
            <v>TOTAL</v>
          </cell>
          <cell r="G999" t="str">
            <v>RSE</v>
          </cell>
          <cell r="H999" t="str">
            <v>:</v>
          </cell>
          <cell r="I999" t="str">
            <v>NC</v>
          </cell>
          <cell r="K999" t="str">
            <v>V</v>
          </cell>
          <cell r="L999">
            <v>38628.496759259258</v>
          </cell>
          <cell r="M999" t="str">
            <v>gchateaug</v>
          </cell>
          <cell r="N999">
            <v>38680.624432870369</v>
          </cell>
          <cell r="O999" t="str">
            <v>gchateaug</v>
          </cell>
        </row>
        <row r="1000">
          <cell r="A1000" t="str">
            <v>2000</v>
          </cell>
          <cell r="B1000" t="str">
            <v>ES70</v>
          </cell>
          <cell r="C1000" t="str">
            <v>A00</v>
          </cell>
          <cell r="D1000" t="str">
            <v>PC_EMP</v>
          </cell>
          <cell r="E1000" t="str">
            <v>T</v>
          </cell>
          <cell r="F1000" t="str">
            <v>TOTAL</v>
          </cell>
          <cell r="G1000" t="str">
            <v>TOTAL</v>
          </cell>
          <cell r="H1000" t="str">
            <v>:</v>
          </cell>
          <cell r="I1000" t="str">
            <v>NC</v>
          </cell>
          <cell r="K1000" t="str">
            <v>V</v>
          </cell>
          <cell r="L1000">
            <v>38628.496759259258</v>
          </cell>
          <cell r="M1000" t="str">
            <v>gchateaug</v>
          </cell>
          <cell r="N1000">
            <v>38680.624432870369</v>
          </cell>
          <cell r="O1000" t="str">
            <v>gchateaug</v>
          </cell>
        </row>
        <row r="1001">
          <cell r="A1001" t="str">
            <v>1999</v>
          </cell>
          <cell r="B1001" t="str">
            <v>SI</v>
          </cell>
          <cell r="C1001" t="str">
            <v>A00</v>
          </cell>
          <cell r="D1001" t="str">
            <v>PC_EMP</v>
          </cell>
          <cell r="E1001" t="str">
            <v>T</v>
          </cell>
          <cell r="F1001" t="str">
            <v>BES</v>
          </cell>
          <cell r="G1001" t="str">
            <v>TOTAL</v>
          </cell>
          <cell r="I1001" t="str">
            <v>NC</v>
          </cell>
          <cell r="K1001" t="str">
            <v>V</v>
          </cell>
          <cell r="L1001">
            <v>38628.522870370369</v>
          </cell>
          <cell r="M1001" t="str">
            <v>gchateaug</v>
          </cell>
          <cell r="N1001">
            <v>38681.684166666666</v>
          </cell>
          <cell r="O1001" t="str">
            <v>gchateaug</v>
          </cell>
          <cell r="Q1001">
            <v>0.56000000000000005</v>
          </cell>
        </row>
        <row r="1002">
          <cell r="A1002" t="str">
            <v>1999</v>
          </cell>
          <cell r="B1002" t="str">
            <v>SI</v>
          </cell>
          <cell r="C1002" t="str">
            <v>A00</v>
          </cell>
          <cell r="D1002" t="str">
            <v>PC_EMP</v>
          </cell>
          <cell r="E1002" t="str">
            <v>T</v>
          </cell>
          <cell r="F1002" t="str">
            <v>BES</v>
          </cell>
          <cell r="G1002" t="str">
            <v>RSE</v>
          </cell>
          <cell r="I1002" t="str">
            <v>NC</v>
          </cell>
          <cell r="K1002" t="str">
            <v>V</v>
          </cell>
          <cell r="L1002">
            <v>38628.522870370369</v>
          </cell>
          <cell r="M1002" t="str">
            <v>gchateaug</v>
          </cell>
          <cell r="N1002">
            <v>38681.684166666666</v>
          </cell>
          <cell r="O1002" t="str">
            <v>gchateaug</v>
          </cell>
          <cell r="Q1002">
            <v>0.2</v>
          </cell>
        </row>
        <row r="1003">
          <cell r="A1003" t="str">
            <v>1999</v>
          </cell>
          <cell r="B1003" t="str">
            <v>SE</v>
          </cell>
          <cell r="C1003" t="str">
            <v>A00</v>
          </cell>
          <cell r="D1003" t="str">
            <v>PC_EMP</v>
          </cell>
          <cell r="E1003" t="str">
            <v>T</v>
          </cell>
          <cell r="F1003" t="str">
            <v>TOTAL</v>
          </cell>
          <cell r="G1003" t="str">
            <v>TOTAL</v>
          </cell>
          <cell r="I1003" t="str">
            <v>NC</v>
          </cell>
          <cell r="K1003" t="str">
            <v>V</v>
          </cell>
          <cell r="L1003">
            <v>38628.522870370369</v>
          </cell>
          <cell r="M1003" t="str">
            <v>gchateaug</v>
          </cell>
          <cell r="N1003">
            <v>38681.684166666666</v>
          </cell>
          <cell r="O1003" t="str">
            <v>gchateaug</v>
          </cell>
          <cell r="Q1003">
            <v>2.65</v>
          </cell>
        </row>
        <row r="1004">
          <cell r="A1004" t="str">
            <v>1998</v>
          </cell>
          <cell r="B1004" t="str">
            <v>SI</v>
          </cell>
          <cell r="C1004" t="str">
            <v>A00</v>
          </cell>
          <cell r="D1004" t="str">
            <v>PC_EMP</v>
          </cell>
          <cell r="E1004" t="str">
            <v>T</v>
          </cell>
          <cell r="F1004" t="str">
            <v>BES</v>
          </cell>
          <cell r="G1004" t="str">
            <v>TOTAL</v>
          </cell>
          <cell r="I1004" t="str">
            <v>NC</v>
          </cell>
          <cell r="K1004" t="str">
            <v>V</v>
          </cell>
          <cell r="L1004">
            <v>38628.522870370369</v>
          </cell>
          <cell r="M1004" t="str">
            <v>gchateaug</v>
          </cell>
          <cell r="N1004">
            <v>38681.684050925927</v>
          </cell>
          <cell r="O1004" t="str">
            <v>gchateaug</v>
          </cell>
          <cell r="Q1004">
            <v>0.52</v>
          </cell>
        </row>
        <row r="1005">
          <cell r="A1005" t="str">
            <v>1998</v>
          </cell>
          <cell r="B1005" t="str">
            <v>SI</v>
          </cell>
          <cell r="C1005" t="str">
            <v>A00</v>
          </cell>
          <cell r="D1005" t="str">
            <v>PC_EMP</v>
          </cell>
          <cell r="E1005" t="str">
            <v>T</v>
          </cell>
          <cell r="F1005" t="str">
            <v>BES</v>
          </cell>
          <cell r="G1005" t="str">
            <v>RSE</v>
          </cell>
          <cell r="I1005" t="str">
            <v>NC</v>
          </cell>
          <cell r="K1005" t="str">
            <v>V</v>
          </cell>
          <cell r="L1005">
            <v>38628.522870370369</v>
          </cell>
          <cell r="M1005" t="str">
            <v>gchateaug</v>
          </cell>
          <cell r="N1005">
            <v>38681.684050925927</v>
          </cell>
          <cell r="O1005" t="str">
            <v>gchateaug</v>
          </cell>
          <cell r="Q1005">
            <v>0.19</v>
          </cell>
        </row>
        <row r="1006">
          <cell r="A1006" t="str">
            <v>2000</v>
          </cell>
          <cell r="B1006" t="str">
            <v>SI</v>
          </cell>
          <cell r="C1006" t="str">
            <v>A00</v>
          </cell>
          <cell r="D1006" t="str">
            <v>PC_EMP</v>
          </cell>
          <cell r="E1006" t="str">
            <v>T</v>
          </cell>
          <cell r="F1006" t="str">
            <v>BES</v>
          </cell>
          <cell r="G1006" t="str">
            <v>RSE</v>
          </cell>
          <cell r="I1006" t="str">
            <v>NC</v>
          </cell>
          <cell r="K1006" t="str">
            <v>V</v>
          </cell>
          <cell r="L1006">
            <v>38628.522881944446</v>
          </cell>
          <cell r="M1006" t="str">
            <v>gchateaug</v>
          </cell>
          <cell r="N1006">
            <v>38681.684166666666</v>
          </cell>
          <cell r="O1006" t="str">
            <v>gchateaug</v>
          </cell>
          <cell r="Q1006">
            <v>0.18</v>
          </cell>
        </row>
        <row r="1007">
          <cell r="A1007" t="str">
            <v>1998</v>
          </cell>
          <cell r="B1007" t="str">
            <v>PL</v>
          </cell>
          <cell r="C1007" t="str">
            <v>A00</v>
          </cell>
          <cell r="D1007" t="str">
            <v>PC_EMP</v>
          </cell>
          <cell r="E1007" t="str">
            <v>T</v>
          </cell>
          <cell r="F1007" t="str">
            <v>BES</v>
          </cell>
          <cell r="G1007" t="str">
            <v>TOTAL</v>
          </cell>
          <cell r="I1007" t="str">
            <v>OTH</v>
          </cell>
          <cell r="J1007" t="str">
            <v>DATA OCDE</v>
          </cell>
          <cell r="K1007" t="str">
            <v>V</v>
          </cell>
          <cell r="L1007">
            <v>38628.522893518515</v>
          </cell>
          <cell r="M1007" t="str">
            <v>gchateaug</v>
          </cell>
          <cell r="N1007">
            <v>38681.684027777781</v>
          </cell>
          <cell r="O1007" t="str">
            <v>gchateaug</v>
          </cell>
          <cell r="Q1007">
            <v>0.19</v>
          </cell>
        </row>
        <row r="1008">
          <cell r="A1008" t="str">
            <v>1998</v>
          </cell>
          <cell r="B1008" t="str">
            <v>PL</v>
          </cell>
          <cell r="C1008" t="str">
            <v>A00</v>
          </cell>
          <cell r="D1008" t="str">
            <v>PC_EMP</v>
          </cell>
          <cell r="E1008" t="str">
            <v>T</v>
          </cell>
          <cell r="F1008" t="str">
            <v>BES</v>
          </cell>
          <cell r="G1008" t="str">
            <v>RSE</v>
          </cell>
          <cell r="I1008" t="str">
            <v>OTH</v>
          </cell>
          <cell r="J1008" t="str">
            <v>DATA OCDE</v>
          </cell>
          <cell r="K1008" t="str">
            <v>V</v>
          </cell>
          <cell r="L1008">
            <v>38628.522893518515</v>
          </cell>
          <cell r="M1008" t="str">
            <v>gchateaug</v>
          </cell>
          <cell r="N1008">
            <v>38681.684027777781</v>
          </cell>
          <cell r="O1008" t="str">
            <v>gchateaug</v>
          </cell>
          <cell r="Q1008">
            <v>0.08</v>
          </cell>
        </row>
        <row r="1009">
          <cell r="A1009" t="str">
            <v>1997</v>
          </cell>
          <cell r="B1009" t="str">
            <v>NO</v>
          </cell>
          <cell r="C1009" t="str">
            <v>A00</v>
          </cell>
          <cell r="D1009" t="str">
            <v>PC_EMP</v>
          </cell>
          <cell r="E1009" t="str">
            <v>T</v>
          </cell>
          <cell r="F1009" t="str">
            <v>BES</v>
          </cell>
          <cell r="G1009" t="str">
            <v>RSE</v>
          </cell>
          <cell r="H1009" t="str">
            <v>u</v>
          </cell>
          <cell r="I1009" t="str">
            <v>OTH</v>
          </cell>
          <cell r="J1009" t="str">
            <v>DATA OCDE</v>
          </cell>
          <cell r="K1009" t="str">
            <v>V</v>
          </cell>
          <cell r="L1009">
            <v>38628.522893518515</v>
          </cell>
          <cell r="M1009" t="str">
            <v>gchateaug</v>
          </cell>
          <cell r="N1009">
            <v>38681.684016203704</v>
          </cell>
          <cell r="O1009" t="str">
            <v>gchateaug</v>
          </cell>
          <cell r="Q1009">
            <v>0.56999999999999995</v>
          </cell>
        </row>
        <row r="1010">
          <cell r="A1010" t="str">
            <v>1997</v>
          </cell>
          <cell r="B1010" t="str">
            <v>NL</v>
          </cell>
          <cell r="C1010" t="str">
            <v>A00</v>
          </cell>
          <cell r="D1010" t="str">
            <v>PC_EMP</v>
          </cell>
          <cell r="E1010" t="str">
            <v>T</v>
          </cell>
          <cell r="F1010" t="str">
            <v>BES</v>
          </cell>
          <cell r="G1010" t="str">
            <v>RSE</v>
          </cell>
          <cell r="I1010" t="str">
            <v>OTH</v>
          </cell>
          <cell r="J1010" t="str">
            <v>DATA OCDE</v>
          </cell>
          <cell r="K1010" t="str">
            <v>V</v>
          </cell>
          <cell r="L1010">
            <v>38628.522893518515</v>
          </cell>
          <cell r="M1010" t="str">
            <v>gchateaug</v>
          </cell>
          <cell r="N1010">
            <v>38681.684027777781</v>
          </cell>
          <cell r="O1010" t="str">
            <v>gchateaug</v>
          </cell>
          <cell r="Q1010">
            <v>0.28999999999999998</v>
          </cell>
        </row>
        <row r="1011">
          <cell r="A1011" t="str">
            <v>2000</v>
          </cell>
          <cell r="B1011" t="str">
            <v>PT</v>
          </cell>
          <cell r="C1011" t="str">
            <v>A00</v>
          </cell>
          <cell r="D1011" t="str">
            <v>PC_EMP</v>
          </cell>
          <cell r="E1011" t="str">
            <v>T</v>
          </cell>
          <cell r="F1011" t="str">
            <v>BES</v>
          </cell>
          <cell r="G1011" t="str">
            <v>TOTAL</v>
          </cell>
          <cell r="H1011" t="str">
            <v>e</v>
          </cell>
          <cell r="I1011" t="str">
            <v>OTH</v>
          </cell>
          <cell r="J1011" t="str">
            <v>DATA OCDE</v>
          </cell>
          <cell r="K1011" t="str">
            <v>V</v>
          </cell>
          <cell r="L1011">
            <v>38628.522893518515</v>
          </cell>
          <cell r="M1011" t="str">
            <v>gchateaug</v>
          </cell>
          <cell r="N1011">
            <v>38681.684166666666</v>
          </cell>
          <cell r="O1011" t="str">
            <v>gchateaug</v>
          </cell>
          <cell r="Q1011">
            <v>0.12</v>
          </cell>
        </row>
        <row r="1012">
          <cell r="A1012" t="str">
            <v>1988</v>
          </cell>
          <cell r="B1012" t="str">
            <v>ES</v>
          </cell>
          <cell r="C1012" t="str">
            <v>A00</v>
          </cell>
          <cell r="D1012" t="str">
            <v>PC_EMP</v>
          </cell>
          <cell r="E1012" t="str">
            <v>T</v>
          </cell>
          <cell r="F1012" t="str">
            <v>TOTAL</v>
          </cell>
          <cell r="G1012" t="str">
            <v>TOTAL</v>
          </cell>
          <cell r="H1012" t="str">
            <v>b</v>
          </cell>
          <cell r="I1012" t="str">
            <v>NC</v>
          </cell>
          <cell r="K1012" t="str">
            <v>V</v>
          </cell>
          <cell r="L1012">
            <v>38628.522893518515</v>
          </cell>
          <cell r="M1012" t="str">
            <v>gchateaug</v>
          </cell>
          <cell r="N1012">
            <v>38681.684004629627</v>
          </cell>
          <cell r="O1012" t="str">
            <v>gchateaug</v>
          </cell>
          <cell r="Q1012">
            <v>0.75</v>
          </cell>
        </row>
        <row r="1013">
          <cell r="A1013" t="str">
            <v>1988</v>
          </cell>
          <cell r="B1013" t="str">
            <v>ES</v>
          </cell>
          <cell r="C1013" t="str">
            <v>A00</v>
          </cell>
          <cell r="D1013" t="str">
            <v>PC_EMP</v>
          </cell>
          <cell r="E1013" t="str">
            <v>T</v>
          </cell>
          <cell r="F1013" t="str">
            <v>TOTAL</v>
          </cell>
          <cell r="G1013" t="str">
            <v>RSE</v>
          </cell>
          <cell r="H1013" t="str">
            <v>b</v>
          </cell>
          <cell r="I1013" t="str">
            <v>NC</v>
          </cell>
          <cell r="K1013" t="str">
            <v>V</v>
          </cell>
          <cell r="L1013">
            <v>38628.522893518515</v>
          </cell>
          <cell r="M1013" t="str">
            <v>gchateaug</v>
          </cell>
          <cell r="N1013">
            <v>38681.684004629627</v>
          </cell>
          <cell r="O1013" t="str">
            <v>gchateaug</v>
          </cell>
          <cell r="Q1013">
            <v>0.48</v>
          </cell>
        </row>
        <row r="1014">
          <cell r="A1014" t="str">
            <v>2002</v>
          </cell>
          <cell r="B1014" t="str">
            <v>PL12</v>
          </cell>
          <cell r="C1014" t="str">
            <v>A00</v>
          </cell>
          <cell r="D1014" t="str">
            <v>PC_EMP</v>
          </cell>
          <cell r="E1014" t="str">
            <v>T</v>
          </cell>
          <cell r="F1014" t="str">
            <v>TOTAL</v>
          </cell>
          <cell r="G1014" t="str">
            <v>RSE</v>
          </cell>
          <cell r="I1014" t="str">
            <v>MS</v>
          </cell>
          <cell r="K1014" t="str">
            <v>V</v>
          </cell>
          <cell r="L1014">
            <v>38628.496747685182</v>
          </cell>
          <cell r="M1014" t="str">
            <v>gchateaug</v>
          </cell>
          <cell r="N1014">
            <v>38680.624432870369</v>
          </cell>
          <cell r="O1014" t="str">
            <v>gchateaug</v>
          </cell>
          <cell r="Q1014">
            <v>1.1599999999999999</v>
          </cell>
        </row>
        <row r="1015">
          <cell r="A1015" t="str">
            <v>2002</v>
          </cell>
          <cell r="B1015" t="str">
            <v>PL12</v>
          </cell>
          <cell r="C1015" t="str">
            <v>A00</v>
          </cell>
          <cell r="D1015" t="str">
            <v>PC_EMP</v>
          </cell>
          <cell r="E1015" t="str">
            <v>T</v>
          </cell>
          <cell r="F1015" t="str">
            <v>TOTAL</v>
          </cell>
          <cell r="G1015" t="str">
            <v>TOTAL</v>
          </cell>
          <cell r="I1015" t="str">
            <v>MS</v>
          </cell>
          <cell r="K1015" t="str">
            <v>V</v>
          </cell>
          <cell r="L1015">
            <v>38628.496747685182</v>
          </cell>
          <cell r="M1015" t="str">
            <v>gchateaug</v>
          </cell>
          <cell r="N1015">
            <v>38680.624432870369</v>
          </cell>
          <cell r="O1015" t="str">
            <v>gchateaug</v>
          </cell>
          <cell r="Q1015">
            <v>1.73</v>
          </cell>
        </row>
        <row r="1016">
          <cell r="A1016" t="str">
            <v>2002</v>
          </cell>
          <cell r="B1016" t="str">
            <v>NL34</v>
          </cell>
          <cell r="C1016" t="str">
            <v>A00</v>
          </cell>
          <cell r="D1016" t="str">
            <v>PC_EMP</v>
          </cell>
          <cell r="E1016" t="str">
            <v>T</v>
          </cell>
          <cell r="F1016" t="str">
            <v>BES</v>
          </cell>
          <cell r="G1016" t="str">
            <v>TOTAL</v>
          </cell>
          <cell r="H1016" t="str">
            <v>:</v>
          </cell>
          <cell r="I1016" t="str">
            <v>MS</v>
          </cell>
          <cell r="K1016" t="str">
            <v>V</v>
          </cell>
          <cell r="L1016">
            <v>38628.496747685182</v>
          </cell>
          <cell r="M1016" t="str">
            <v>gchateaug</v>
          </cell>
          <cell r="N1016">
            <v>38680.624432870369</v>
          </cell>
          <cell r="O1016" t="str">
            <v>gchateaug</v>
          </cell>
        </row>
        <row r="1017">
          <cell r="A1017" t="str">
            <v>2002</v>
          </cell>
          <cell r="B1017" t="str">
            <v>NL34</v>
          </cell>
          <cell r="C1017" t="str">
            <v>A00</v>
          </cell>
          <cell r="D1017" t="str">
            <v>PC_EMP</v>
          </cell>
          <cell r="E1017" t="str">
            <v>T</v>
          </cell>
          <cell r="F1017" t="str">
            <v>TOTAL</v>
          </cell>
          <cell r="G1017" t="str">
            <v>TOTAL</v>
          </cell>
          <cell r="H1017" t="str">
            <v>:</v>
          </cell>
          <cell r="I1017" t="str">
            <v>MS</v>
          </cell>
          <cell r="K1017" t="str">
            <v>V</v>
          </cell>
          <cell r="L1017">
            <v>38628.496747685182</v>
          </cell>
          <cell r="M1017" t="str">
            <v>gchateaug</v>
          </cell>
          <cell r="N1017">
            <v>38680.624432870369</v>
          </cell>
          <cell r="O1017" t="str">
            <v>gchateaug</v>
          </cell>
        </row>
        <row r="1018">
          <cell r="A1018" t="str">
            <v>2002</v>
          </cell>
          <cell r="B1018" t="str">
            <v>NL32</v>
          </cell>
          <cell r="C1018" t="str">
            <v>A00</v>
          </cell>
          <cell r="D1018" t="str">
            <v>PC_EMP</v>
          </cell>
          <cell r="E1018" t="str">
            <v>T</v>
          </cell>
          <cell r="F1018" t="str">
            <v>BES</v>
          </cell>
          <cell r="G1018" t="str">
            <v>TOTAL</v>
          </cell>
          <cell r="H1018" t="str">
            <v>:</v>
          </cell>
          <cell r="I1018" t="str">
            <v>MS</v>
          </cell>
          <cell r="K1018" t="str">
            <v>V</v>
          </cell>
          <cell r="L1018">
            <v>38628.496747685182</v>
          </cell>
          <cell r="M1018" t="str">
            <v>gchateaug</v>
          </cell>
          <cell r="N1018">
            <v>38680.624432870369</v>
          </cell>
          <cell r="O1018" t="str">
            <v>gchateaug</v>
          </cell>
        </row>
        <row r="1019">
          <cell r="A1019" t="str">
            <v>2003</v>
          </cell>
          <cell r="B1019" t="str">
            <v>PL2</v>
          </cell>
          <cell r="C1019" t="str">
            <v>A00</v>
          </cell>
          <cell r="D1019" t="str">
            <v>PC_EMP</v>
          </cell>
          <cell r="E1019" t="str">
            <v>T</v>
          </cell>
          <cell r="F1019" t="str">
            <v>TOTAL</v>
          </cell>
          <cell r="G1019" t="str">
            <v>RSE</v>
          </cell>
          <cell r="I1019" t="str">
            <v>MS</v>
          </cell>
          <cell r="K1019" t="str">
            <v>V</v>
          </cell>
          <cell r="L1019">
            <v>38628.496747685182</v>
          </cell>
          <cell r="M1019" t="str">
            <v>gchateaug</v>
          </cell>
          <cell r="N1019">
            <v>38680.624456018515</v>
          </cell>
          <cell r="O1019" t="str">
            <v>gchateaug</v>
          </cell>
          <cell r="Q1019">
            <v>0.8</v>
          </cell>
        </row>
        <row r="1020">
          <cell r="A1020" t="str">
            <v>2003</v>
          </cell>
          <cell r="B1020" t="str">
            <v>PL2</v>
          </cell>
          <cell r="C1020" t="str">
            <v>A00</v>
          </cell>
          <cell r="D1020" t="str">
            <v>PC_EMP</v>
          </cell>
          <cell r="E1020" t="str">
            <v>T</v>
          </cell>
          <cell r="F1020" t="str">
            <v>TOTAL</v>
          </cell>
          <cell r="G1020" t="str">
            <v>TOTAL</v>
          </cell>
          <cell r="I1020" t="str">
            <v>MS</v>
          </cell>
          <cell r="K1020" t="str">
            <v>V</v>
          </cell>
          <cell r="L1020">
            <v>38628.496747685182</v>
          </cell>
          <cell r="M1020" t="str">
            <v>gchateaug</v>
          </cell>
          <cell r="N1020">
            <v>38680.624456018515</v>
          </cell>
          <cell r="O1020" t="str">
            <v>gchateaug</v>
          </cell>
          <cell r="Q1020">
            <v>1.08</v>
          </cell>
        </row>
        <row r="1021">
          <cell r="A1021" t="str">
            <v>2003</v>
          </cell>
          <cell r="B1021" t="str">
            <v>PL12</v>
          </cell>
          <cell r="C1021" t="str">
            <v>A00</v>
          </cell>
          <cell r="D1021" t="str">
            <v>PC_EMP</v>
          </cell>
          <cell r="E1021" t="str">
            <v>T</v>
          </cell>
          <cell r="F1021" t="str">
            <v>BES</v>
          </cell>
          <cell r="G1021" t="str">
            <v>RSE</v>
          </cell>
          <cell r="I1021" t="str">
            <v>MS</v>
          </cell>
          <cell r="K1021" t="str">
            <v>V</v>
          </cell>
          <cell r="L1021">
            <v>38628.496747685182</v>
          </cell>
          <cell r="M1021" t="str">
            <v>gchateaug</v>
          </cell>
          <cell r="N1021">
            <v>38680.624456018515</v>
          </cell>
          <cell r="O1021" t="str">
            <v>gchateaug</v>
          </cell>
          <cell r="Q1021">
            <v>0.15</v>
          </cell>
        </row>
        <row r="1022">
          <cell r="A1022" t="str">
            <v>2003</v>
          </cell>
          <cell r="B1022" t="str">
            <v>PL12</v>
          </cell>
          <cell r="C1022" t="str">
            <v>A00</v>
          </cell>
          <cell r="D1022" t="str">
            <v>PC_EMP</v>
          </cell>
          <cell r="E1022" t="str">
            <v>T</v>
          </cell>
          <cell r="F1022" t="str">
            <v>BES</v>
          </cell>
          <cell r="G1022" t="str">
            <v>TOTAL</v>
          </cell>
          <cell r="I1022" t="str">
            <v>MS</v>
          </cell>
          <cell r="K1022" t="str">
            <v>V</v>
          </cell>
          <cell r="L1022">
            <v>38628.496747685182</v>
          </cell>
          <cell r="M1022" t="str">
            <v>gchateaug</v>
          </cell>
          <cell r="N1022">
            <v>38680.624456018515</v>
          </cell>
          <cell r="O1022" t="str">
            <v>gchateaug</v>
          </cell>
          <cell r="Q1022">
            <v>0.26</v>
          </cell>
        </row>
        <row r="1023">
          <cell r="A1023" t="str">
            <v>2001</v>
          </cell>
          <cell r="B1023" t="str">
            <v>SI00</v>
          </cell>
          <cell r="C1023" t="str">
            <v>A00</v>
          </cell>
          <cell r="D1023" t="str">
            <v>PC_EMP</v>
          </cell>
          <cell r="E1023" t="str">
            <v>T</v>
          </cell>
          <cell r="F1023" t="str">
            <v>BES</v>
          </cell>
          <cell r="G1023" t="str">
            <v>RSE</v>
          </cell>
          <cell r="I1023" t="str">
            <v>NC</v>
          </cell>
          <cell r="K1023" t="str">
            <v>V</v>
          </cell>
          <cell r="L1023">
            <v>38628.496747685182</v>
          </cell>
          <cell r="M1023" t="str">
            <v>gchateaug</v>
          </cell>
          <cell r="N1023">
            <v>38681.684652777774</v>
          </cell>
          <cell r="O1023" t="str">
            <v>gchateaug</v>
          </cell>
          <cell r="Q1023">
            <v>0.19</v>
          </cell>
        </row>
        <row r="1024">
          <cell r="A1024" t="str">
            <v>2001</v>
          </cell>
          <cell r="B1024" t="str">
            <v>SI00</v>
          </cell>
          <cell r="C1024" t="str">
            <v>A00</v>
          </cell>
          <cell r="D1024" t="str">
            <v>PC_EMP</v>
          </cell>
          <cell r="E1024" t="str">
            <v>T</v>
          </cell>
          <cell r="F1024" t="str">
            <v>BES</v>
          </cell>
          <cell r="G1024" t="str">
            <v>TOTAL</v>
          </cell>
          <cell r="I1024" t="str">
            <v>NC</v>
          </cell>
          <cell r="K1024" t="str">
            <v>V</v>
          </cell>
          <cell r="L1024">
            <v>38628.496747685182</v>
          </cell>
          <cell r="M1024" t="str">
            <v>gchateaug</v>
          </cell>
          <cell r="N1024">
            <v>38681.684652777774</v>
          </cell>
          <cell r="O1024" t="str">
            <v>gchateaug</v>
          </cell>
          <cell r="Q1024">
            <v>0.55000000000000004</v>
          </cell>
        </row>
        <row r="1025">
          <cell r="A1025" t="str">
            <v>2001</v>
          </cell>
          <cell r="B1025" t="str">
            <v>SI00</v>
          </cell>
          <cell r="C1025" t="str">
            <v>A00</v>
          </cell>
          <cell r="D1025" t="str">
            <v>PC_EMP</v>
          </cell>
          <cell r="E1025" t="str">
            <v>T</v>
          </cell>
          <cell r="F1025" t="str">
            <v>TOTAL</v>
          </cell>
          <cell r="G1025" t="str">
            <v>RSE</v>
          </cell>
          <cell r="I1025" t="str">
            <v>NC</v>
          </cell>
          <cell r="K1025" t="str">
            <v>V</v>
          </cell>
          <cell r="L1025">
            <v>38628.496747685182</v>
          </cell>
          <cell r="M1025" t="str">
            <v>gchateaug</v>
          </cell>
          <cell r="N1025">
            <v>38681.684652777774</v>
          </cell>
          <cell r="O1025" t="str">
            <v>gchateaug</v>
          </cell>
          <cell r="Q1025">
            <v>0.74</v>
          </cell>
        </row>
        <row r="1026">
          <cell r="A1026" t="str">
            <v>2001</v>
          </cell>
          <cell r="B1026" t="str">
            <v>SI00</v>
          </cell>
          <cell r="C1026" t="str">
            <v>A00</v>
          </cell>
          <cell r="D1026" t="str">
            <v>PC_EMP</v>
          </cell>
          <cell r="E1026" t="str">
            <v>T</v>
          </cell>
          <cell r="F1026" t="str">
            <v>TOTAL</v>
          </cell>
          <cell r="G1026" t="str">
            <v>TOTAL</v>
          </cell>
          <cell r="I1026" t="str">
            <v>NC</v>
          </cell>
          <cell r="K1026" t="str">
            <v>V</v>
          </cell>
          <cell r="L1026">
            <v>38628.496747685182</v>
          </cell>
          <cell r="M1026" t="str">
            <v>gchateaug</v>
          </cell>
          <cell r="N1026">
            <v>38681.684652777774</v>
          </cell>
          <cell r="O1026" t="str">
            <v>gchateaug</v>
          </cell>
          <cell r="Q1026">
            <v>1.35</v>
          </cell>
        </row>
        <row r="1027">
          <cell r="A1027" t="str">
            <v>2001</v>
          </cell>
          <cell r="B1027" t="str">
            <v>SE0A</v>
          </cell>
          <cell r="C1027" t="str">
            <v>A00</v>
          </cell>
          <cell r="D1027" t="str">
            <v>PC_EMP</v>
          </cell>
          <cell r="E1027" t="str">
            <v>T</v>
          </cell>
          <cell r="F1027" t="str">
            <v>BES</v>
          </cell>
          <cell r="G1027" t="str">
            <v>TOTAL</v>
          </cell>
          <cell r="I1027" t="str">
            <v>NC</v>
          </cell>
          <cell r="J1027" t="str">
            <v>; former flag equal "s"</v>
          </cell>
          <cell r="K1027" t="str">
            <v>V</v>
          </cell>
          <cell r="L1027">
            <v>38628.496747685182</v>
          </cell>
          <cell r="M1027" t="str">
            <v>gchateaug</v>
          </cell>
          <cell r="N1027">
            <v>38680.624432870369</v>
          </cell>
          <cell r="O1027" t="str">
            <v>gchateaug</v>
          </cell>
          <cell r="Q1027">
            <v>1.87</v>
          </cell>
        </row>
        <row r="1028">
          <cell r="A1028" t="str">
            <v>2001</v>
          </cell>
          <cell r="B1028" t="str">
            <v>SE0A</v>
          </cell>
          <cell r="C1028" t="str">
            <v>A00</v>
          </cell>
          <cell r="D1028" t="str">
            <v>PC_EMP</v>
          </cell>
          <cell r="E1028" t="str">
            <v>T</v>
          </cell>
          <cell r="F1028" t="str">
            <v>TOTAL</v>
          </cell>
          <cell r="G1028" t="str">
            <v>TOTAL</v>
          </cell>
          <cell r="H1028" t="str">
            <v>:</v>
          </cell>
          <cell r="I1028" t="str">
            <v>NC</v>
          </cell>
          <cell r="K1028" t="str">
            <v>V</v>
          </cell>
          <cell r="L1028">
            <v>38628.496747685182</v>
          </cell>
          <cell r="M1028" t="str">
            <v>gchateaug</v>
          </cell>
          <cell r="N1028">
            <v>38680.624432870369</v>
          </cell>
          <cell r="O1028" t="str">
            <v>gchateaug</v>
          </cell>
        </row>
        <row r="1029">
          <cell r="A1029" t="str">
            <v>2001</v>
          </cell>
          <cell r="B1029" t="str">
            <v>SE02</v>
          </cell>
          <cell r="C1029" t="str">
            <v>A00</v>
          </cell>
          <cell r="D1029" t="str">
            <v>PC_EMP</v>
          </cell>
          <cell r="E1029" t="str">
            <v>T</v>
          </cell>
          <cell r="F1029" t="str">
            <v>BES</v>
          </cell>
          <cell r="G1029" t="str">
            <v>TOTAL</v>
          </cell>
          <cell r="I1029" t="str">
            <v>NC</v>
          </cell>
          <cell r="J1029" t="str">
            <v>; former flag equal "s"</v>
          </cell>
          <cell r="K1029" t="str">
            <v>V</v>
          </cell>
          <cell r="L1029">
            <v>38628.496747685182</v>
          </cell>
          <cell r="M1029" t="str">
            <v>gchateaug</v>
          </cell>
          <cell r="N1029">
            <v>38680.624432870369</v>
          </cell>
          <cell r="O1029" t="str">
            <v>gchateaug</v>
          </cell>
          <cell r="Q1029">
            <v>1.17</v>
          </cell>
        </row>
        <row r="1030">
          <cell r="A1030" t="str">
            <v>2003</v>
          </cell>
          <cell r="B1030" t="str">
            <v>HU33</v>
          </cell>
          <cell r="C1030" t="str">
            <v>A00</v>
          </cell>
          <cell r="D1030" t="str">
            <v>PC_EMP</v>
          </cell>
          <cell r="E1030" t="str">
            <v>T</v>
          </cell>
          <cell r="F1030" t="str">
            <v>BES</v>
          </cell>
          <cell r="G1030" t="str">
            <v>RSE</v>
          </cell>
          <cell r="I1030" t="str">
            <v>MS</v>
          </cell>
          <cell r="K1030" t="str">
            <v>V</v>
          </cell>
          <cell r="L1030">
            <v>38628.496747685182</v>
          </cell>
          <cell r="M1030" t="str">
            <v>gchateaug</v>
          </cell>
          <cell r="N1030">
            <v>38680.624432870369</v>
          </cell>
          <cell r="O1030" t="str">
            <v>gchateaug</v>
          </cell>
          <cell r="Q1030">
            <v>0.06</v>
          </cell>
        </row>
        <row r="1031">
          <cell r="A1031" t="str">
            <v>2003</v>
          </cell>
          <cell r="B1031" t="str">
            <v>HU33</v>
          </cell>
          <cell r="C1031" t="str">
            <v>A00</v>
          </cell>
          <cell r="D1031" t="str">
            <v>PC_EMP</v>
          </cell>
          <cell r="E1031" t="str">
            <v>T</v>
          </cell>
          <cell r="F1031" t="str">
            <v>BES</v>
          </cell>
          <cell r="G1031" t="str">
            <v>TOTAL</v>
          </cell>
          <cell r="I1031" t="str">
            <v>MS</v>
          </cell>
          <cell r="K1031" t="str">
            <v>V</v>
          </cell>
          <cell r="L1031">
            <v>38628.496747685182</v>
          </cell>
          <cell r="M1031" t="str">
            <v>gchateaug</v>
          </cell>
          <cell r="N1031">
            <v>38680.624432870369</v>
          </cell>
          <cell r="O1031" t="str">
            <v>gchateaug</v>
          </cell>
          <cell r="Q1031">
            <v>0.16</v>
          </cell>
        </row>
        <row r="1032">
          <cell r="A1032" t="str">
            <v>2003</v>
          </cell>
          <cell r="B1032" t="str">
            <v>HU33</v>
          </cell>
          <cell r="C1032" t="str">
            <v>A00</v>
          </cell>
          <cell r="D1032" t="str">
            <v>PC_EMP</v>
          </cell>
          <cell r="E1032" t="str">
            <v>T</v>
          </cell>
          <cell r="F1032" t="str">
            <v>TOTAL</v>
          </cell>
          <cell r="G1032" t="str">
            <v>RSE</v>
          </cell>
          <cell r="I1032" t="str">
            <v>MS</v>
          </cell>
          <cell r="K1032" t="str">
            <v>V</v>
          </cell>
          <cell r="L1032">
            <v>38628.496747685182</v>
          </cell>
          <cell r="M1032" t="str">
            <v>gchateaug</v>
          </cell>
          <cell r="N1032">
            <v>38680.624432870369</v>
          </cell>
          <cell r="O1032" t="str">
            <v>gchateaug</v>
          </cell>
          <cell r="Q1032">
            <v>0.59</v>
          </cell>
        </row>
        <row r="1033">
          <cell r="A1033" t="str">
            <v>2003</v>
          </cell>
          <cell r="B1033" t="str">
            <v>HU33</v>
          </cell>
          <cell r="C1033" t="str">
            <v>A00</v>
          </cell>
          <cell r="D1033" t="str">
            <v>PC_EMP</v>
          </cell>
          <cell r="E1033" t="str">
            <v>T</v>
          </cell>
          <cell r="F1033" t="str">
            <v>TOTAL</v>
          </cell>
          <cell r="G1033" t="str">
            <v>TOTAL</v>
          </cell>
          <cell r="I1033" t="str">
            <v>MS</v>
          </cell>
          <cell r="K1033" t="str">
            <v>V</v>
          </cell>
          <cell r="L1033">
            <v>38628.496747685182</v>
          </cell>
          <cell r="M1033" t="str">
            <v>gchateaug</v>
          </cell>
          <cell r="N1033">
            <v>38680.624432870369</v>
          </cell>
          <cell r="O1033" t="str">
            <v>gchateaug</v>
          </cell>
          <cell r="Q1033">
            <v>1.21</v>
          </cell>
        </row>
        <row r="1034">
          <cell r="A1034" t="str">
            <v>2003</v>
          </cell>
          <cell r="B1034" t="str">
            <v>HU32</v>
          </cell>
          <cell r="C1034" t="str">
            <v>A00</v>
          </cell>
          <cell r="D1034" t="str">
            <v>PC_EMP</v>
          </cell>
          <cell r="E1034" t="str">
            <v>T</v>
          </cell>
          <cell r="F1034" t="str">
            <v>BES</v>
          </cell>
          <cell r="G1034" t="str">
            <v>RSE</v>
          </cell>
          <cell r="I1034" t="str">
            <v>MS</v>
          </cell>
          <cell r="K1034" t="str">
            <v>V</v>
          </cell>
          <cell r="L1034">
            <v>38628.496747685182</v>
          </cell>
          <cell r="M1034" t="str">
            <v>gchateaug</v>
          </cell>
          <cell r="N1034">
            <v>38680.624432870369</v>
          </cell>
          <cell r="O1034" t="str">
            <v>gchateaug</v>
          </cell>
          <cell r="Q1034">
            <v>0.05</v>
          </cell>
        </row>
        <row r="1035">
          <cell r="A1035" t="str">
            <v>2003</v>
          </cell>
          <cell r="B1035" t="str">
            <v>HU32</v>
          </cell>
          <cell r="C1035" t="str">
            <v>A00</v>
          </cell>
          <cell r="D1035" t="str">
            <v>PC_EMP</v>
          </cell>
          <cell r="E1035" t="str">
            <v>T</v>
          </cell>
          <cell r="F1035" t="str">
            <v>BES</v>
          </cell>
          <cell r="G1035" t="str">
            <v>TOTAL</v>
          </cell>
          <cell r="I1035" t="str">
            <v>MS</v>
          </cell>
          <cell r="K1035" t="str">
            <v>V</v>
          </cell>
          <cell r="L1035">
            <v>38628.496747685182</v>
          </cell>
          <cell r="M1035" t="str">
            <v>gchateaug</v>
          </cell>
          <cell r="N1035">
            <v>38680.624432870369</v>
          </cell>
          <cell r="O1035" t="str">
            <v>gchateaug</v>
          </cell>
          <cell r="Q1035">
            <v>0.1</v>
          </cell>
        </row>
        <row r="1036">
          <cell r="A1036" t="str">
            <v>2003</v>
          </cell>
          <cell r="B1036" t="str">
            <v>HU32</v>
          </cell>
          <cell r="C1036" t="str">
            <v>A00</v>
          </cell>
          <cell r="D1036" t="str">
            <v>PC_EMP</v>
          </cell>
          <cell r="E1036" t="str">
            <v>T</v>
          </cell>
          <cell r="F1036" t="str">
            <v>TOTAL</v>
          </cell>
          <cell r="G1036" t="str">
            <v>RSE</v>
          </cell>
          <cell r="I1036" t="str">
            <v>MS</v>
          </cell>
          <cell r="K1036" t="str">
            <v>V</v>
          </cell>
          <cell r="L1036">
            <v>38628.496747685182</v>
          </cell>
          <cell r="M1036" t="str">
            <v>gchateaug</v>
          </cell>
          <cell r="N1036">
            <v>38680.624432870369</v>
          </cell>
          <cell r="O1036" t="str">
            <v>gchateaug</v>
          </cell>
          <cell r="Q1036">
            <v>0.54</v>
          </cell>
        </row>
        <row r="1037">
          <cell r="A1037" t="str">
            <v>2003</v>
          </cell>
          <cell r="B1037" t="str">
            <v>HU32</v>
          </cell>
          <cell r="C1037" t="str">
            <v>A00</v>
          </cell>
          <cell r="D1037" t="str">
            <v>PC_EMP</v>
          </cell>
          <cell r="E1037" t="str">
            <v>T</v>
          </cell>
          <cell r="F1037" t="str">
            <v>TOTAL</v>
          </cell>
          <cell r="G1037" t="str">
            <v>TOTAL</v>
          </cell>
          <cell r="I1037" t="str">
            <v>MS</v>
          </cell>
          <cell r="K1037" t="str">
            <v>V</v>
          </cell>
          <cell r="L1037">
            <v>38628.496747685182</v>
          </cell>
          <cell r="M1037" t="str">
            <v>gchateaug</v>
          </cell>
          <cell r="N1037">
            <v>38680.624432870369</v>
          </cell>
          <cell r="O1037" t="str">
            <v>gchateaug</v>
          </cell>
          <cell r="Q1037">
            <v>0.88</v>
          </cell>
        </row>
        <row r="1038">
          <cell r="A1038" t="str">
            <v>2003</v>
          </cell>
          <cell r="B1038" t="str">
            <v>HU3</v>
          </cell>
          <cell r="C1038" t="str">
            <v>A00</v>
          </cell>
          <cell r="D1038" t="str">
            <v>PC_EMP</v>
          </cell>
          <cell r="E1038" t="str">
            <v>T</v>
          </cell>
          <cell r="F1038" t="str">
            <v>BES</v>
          </cell>
          <cell r="G1038" t="str">
            <v>RSE</v>
          </cell>
          <cell r="I1038" t="str">
            <v>MS</v>
          </cell>
          <cell r="K1038" t="str">
            <v>V</v>
          </cell>
          <cell r="L1038">
            <v>38628.496747685182</v>
          </cell>
          <cell r="M1038" t="str">
            <v>gchateaug</v>
          </cell>
          <cell r="N1038">
            <v>38680.624432870369</v>
          </cell>
          <cell r="O1038" t="str">
            <v>gchateaug</v>
          </cell>
          <cell r="Q1038">
            <v>0.05</v>
          </cell>
        </row>
        <row r="1039">
          <cell r="A1039" t="str">
            <v>2003</v>
          </cell>
          <cell r="B1039" t="str">
            <v>HU3</v>
          </cell>
          <cell r="C1039" t="str">
            <v>A00</v>
          </cell>
          <cell r="D1039" t="str">
            <v>PC_EMP</v>
          </cell>
          <cell r="E1039" t="str">
            <v>T</v>
          </cell>
          <cell r="F1039" t="str">
            <v>BES</v>
          </cell>
          <cell r="G1039" t="str">
            <v>TOTAL</v>
          </cell>
          <cell r="I1039" t="str">
            <v>MS</v>
          </cell>
          <cell r="K1039" t="str">
            <v>V</v>
          </cell>
          <cell r="L1039">
            <v>38628.496747685182</v>
          </cell>
          <cell r="M1039" t="str">
            <v>gchateaug</v>
          </cell>
          <cell r="N1039">
            <v>38680.624432870369</v>
          </cell>
          <cell r="O1039" t="str">
            <v>gchateaug</v>
          </cell>
          <cell r="Q1039">
            <v>0.13</v>
          </cell>
        </row>
        <row r="1040">
          <cell r="A1040" t="str">
            <v>2001</v>
          </cell>
          <cell r="B1040" t="str">
            <v>FI18</v>
          </cell>
          <cell r="C1040" t="str">
            <v>A00</v>
          </cell>
          <cell r="D1040" t="str">
            <v>PC_EMP</v>
          </cell>
          <cell r="E1040" t="str">
            <v>T</v>
          </cell>
          <cell r="F1040" t="str">
            <v>TOTAL</v>
          </cell>
          <cell r="G1040" t="str">
            <v>TOTAL</v>
          </cell>
          <cell r="H1040" t="str">
            <v>:</v>
          </cell>
          <cell r="I1040" t="str">
            <v>NC</v>
          </cell>
          <cell r="K1040" t="str">
            <v>V</v>
          </cell>
          <cell r="L1040">
            <v>38628.496759259258</v>
          </cell>
          <cell r="M1040" t="str">
            <v>gchateaug</v>
          </cell>
          <cell r="N1040">
            <v>38680.624421296299</v>
          </cell>
          <cell r="O1040" t="str">
            <v>gchateaug</v>
          </cell>
        </row>
        <row r="1041">
          <cell r="A1041" t="str">
            <v>2001</v>
          </cell>
          <cell r="B1041" t="str">
            <v>FI13</v>
          </cell>
          <cell r="C1041" t="str">
            <v>A00</v>
          </cell>
          <cell r="D1041" t="str">
            <v>PC_EMP</v>
          </cell>
          <cell r="E1041" t="str">
            <v>T</v>
          </cell>
          <cell r="F1041" t="str">
            <v>BES</v>
          </cell>
          <cell r="G1041" t="str">
            <v>TOTAL</v>
          </cell>
          <cell r="I1041" t="str">
            <v>NC</v>
          </cell>
          <cell r="J1041" t="str">
            <v>; former flag equal "s"</v>
          </cell>
          <cell r="K1041" t="str">
            <v>V</v>
          </cell>
          <cell r="L1041">
            <v>38628.496759259258</v>
          </cell>
          <cell r="M1041" t="str">
            <v>gchateaug</v>
          </cell>
          <cell r="N1041">
            <v>38680.624421296299</v>
          </cell>
          <cell r="O1041" t="str">
            <v>gchateaug</v>
          </cell>
          <cell r="Q1041">
            <v>0.63</v>
          </cell>
        </row>
        <row r="1042">
          <cell r="A1042" t="str">
            <v>2001</v>
          </cell>
          <cell r="B1042" t="str">
            <v>FI13</v>
          </cell>
          <cell r="C1042" t="str">
            <v>A00</v>
          </cell>
          <cell r="D1042" t="str">
            <v>PC_EMP</v>
          </cell>
          <cell r="E1042" t="str">
            <v>T</v>
          </cell>
          <cell r="F1042" t="str">
            <v>TOTAL</v>
          </cell>
          <cell r="G1042" t="str">
            <v>TOTAL</v>
          </cell>
          <cell r="I1042" t="str">
            <v>NC</v>
          </cell>
          <cell r="K1042" t="str">
            <v>V</v>
          </cell>
          <cell r="L1042">
            <v>38628.496759259258</v>
          </cell>
          <cell r="M1042" t="str">
            <v>gchateaug</v>
          </cell>
          <cell r="N1042">
            <v>38680.624421296299</v>
          </cell>
          <cell r="O1042" t="str">
            <v>gchateaug</v>
          </cell>
          <cell r="Q1042">
            <v>1.59</v>
          </cell>
        </row>
        <row r="1043">
          <cell r="A1043" t="str">
            <v>2001</v>
          </cell>
          <cell r="B1043" t="str">
            <v>FI1</v>
          </cell>
          <cell r="C1043" t="str">
            <v>A00</v>
          </cell>
          <cell r="D1043" t="str">
            <v>PC_EMP</v>
          </cell>
          <cell r="E1043" t="str">
            <v>T</v>
          </cell>
          <cell r="F1043" t="str">
            <v>BES</v>
          </cell>
          <cell r="G1043" t="str">
            <v>TOTAL</v>
          </cell>
          <cell r="I1043" t="str">
            <v>NC</v>
          </cell>
          <cell r="J1043" t="str">
            <v>; former flag equal "s"</v>
          </cell>
          <cell r="K1043" t="str">
            <v>V</v>
          </cell>
          <cell r="L1043">
            <v>38628.496759259258</v>
          </cell>
          <cell r="M1043" t="str">
            <v>gchateaug</v>
          </cell>
          <cell r="N1043">
            <v>38680.624421296299</v>
          </cell>
          <cell r="O1043" t="str">
            <v>gchateaug</v>
          </cell>
          <cell r="Q1043">
            <v>1.61</v>
          </cell>
        </row>
        <row r="1044">
          <cell r="A1044" t="str">
            <v>2001</v>
          </cell>
          <cell r="B1044" t="str">
            <v>FI1</v>
          </cell>
          <cell r="C1044" t="str">
            <v>A00</v>
          </cell>
          <cell r="D1044" t="str">
            <v>PC_EMP</v>
          </cell>
          <cell r="E1044" t="str">
            <v>T</v>
          </cell>
          <cell r="F1044" t="str">
            <v>TOTAL</v>
          </cell>
          <cell r="G1044" t="str">
            <v>TOTAL</v>
          </cell>
          <cell r="I1044" t="str">
            <v>NC</v>
          </cell>
          <cell r="J1044" t="str">
            <v>; former flag equal "s"</v>
          </cell>
          <cell r="K1044" t="str">
            <v>V</v>
          </cell>
          <cell r="L1044">
            <v>38628.496759259258</v>
          </cell>
          <cell r="M1044" t="str">
            <v>gchateaug</v>
          </cell>
          <cell r="N1044">
            <v>38680.624421296299</v>
          </cell>
          <cell r="O1044" t="str">
            <v>gchateaug</v>
          </cell>
          <cell r="Q1044">
            <v>2.96</v>
          </cell>
        </row>
        <row r="1045">
          <cell r="A1045" t="str">
            <v>2001</v>
          </cell>
          <cell r="B1045" t="str">
            <v>ES70</v>
          </cell>
          <cell r="C1045" t="str">
            <v>A00</v>
          </cell>
          <cell r="D1045" t="str">
            <v>PC_EMP</v>
          </cell>
          <cell r="E1045" t="str">
            <v>T</v>
          </cell>
          <cell r="F1045" t="str">
            <v>BES</v>
          </cell>
          <cell r="G1045" t="str">
            <v>RSE</v>
          </cell>
          <cell r="I1045" t="str">
            <v>NC</v>
          </cell>
          <cell r="J1045" t="str">
            <v>; former flag equal "s"</v>
          </cell>
          <cell r="K1045" t="str">
            <v>V</v>
          </cell>
          <cell r="L1045">
            <v>38628.496759259258</v>
          </cell>
          <cell r="M1045" t="str">
            <v>gchateaug</v>
          </cell>
          <cell r="N1045">
            <v>38680.624421296299</v>
          </cell>
          <cell r="O1045" t="str">
            <v>gchateaug</v>
          </cell>
          <cell r="Q1045">
            <v>0.02</v>
          </cell>
        </row>
        <row r="1046">
          <cell r="A1046" t="str">
            <v>2001</v>
          </cell>
          <cell r="B1046" t="str">
            <v>ES70</v>
          </cell>
          <cell r="C1046" t="str">
            <v>A00</v>
          </cell>
          <cell r="D1046" t="str">
            <v>PC_EMP</v>
          </cell>
          <cell r="E1046" t="str">
            <v>T</v>
          </cell>
          <cell r="F1046" t="str">
            <v>BES</v>
          </cell>
          <cell r="G1046" t="str">
            <v>TOTAL</v>
          </cell>
          <cell r="I1046" t="str">
            <v>NC</v>
          </cell>
          <cell r="J1046" t="str">
            <v>; former flag equal "s"</v>
          </cell>
          <cell r="K1046" t="str">
            <v>V</v>
          </cell>
          <cell r="L1046">
            <v>38628.496759259258</v>
          </cell>
          <cell r="M1046" t="str">
            <v>gchateaug</v>
          </cell>
          <cell r="N1046">
            <v>38680.624421296299</v>
          </cell>
          <cell r="O1046" t="str">
            <v>gchateaug</v>
          </cell>
          <cell r="Q1046">
            <v>0.05</v>
          </cell>
        </row>
        <row r="1047">
          <cell r="A1047" t="str">
            <v>2001</v>
          </cell>
          <cell r="B1047" t="str">
            <v>ES70</v>
          </cell>
          <cell r="C1047" t="str">
            <v>A00</v>
          </cell>
          <cell r="D1047" t="str">
            <v>PC_EMP</v>
          </cell>
          <cell r="E1047" t="str">
            <v>T</v>
          </cell>
          <cell r="F1047" t="str">
            <v>TOTAL</v>
          </cell>
          <cell r="G1047" t="str">
            <v>RSE</v>
          </cell>
          <cell r="I1047" t="str">
            <v>NC</v>
          </cell>
          <cell r="J1047" t="str">
            <v>; former flag equal "s"</v>
          </cell>
          <cell r="K1047" t="str">
            <v>V</v>
          </cell>
          <cell r="L1047">
            <v>38628.496759259258</v>
          </cell>
          <cell r="M1047" t="str">
            <v>gchateaug</v>
          </cell>
          <cell r="N1047">
            <v>38680.624421296299</v>
          </cell>
          <cell r="O1047" t="str">
            <v>gchateaug</v>
          </cell>
          <cell r="Q1047">
            <v>0.56000000000000005</v>
          </cell>
        </row>
        <row r="1048">
          <cell r="A1048" t="str">
            <v>2001</v>
          </cell>
          <cell r="B1048" t="str">
            <v>ES70</v>
          </cell>
          <cell r="C1048" t="str">
            <v>A00</v>
          </cell>
          <cell r="D1048" t="str">
            <v>PC_EMP</v>
          </cell>
          <cell r="E1048" t="str">
            <v>T</v>
          </cell>
          <cell r="F1048" t="str">
            <v>TOTAL</v>
          </cell>
          <cell r="G1048" t="str">
            <v>TOTAL</v>
          </cell>
          <cell r="I1048" t="str">
            <v>NC</v>
          </cell>
          <cell r="K1048" t="str">
            <v>V</v>
          </cell>
          <cell r="L1048">
            <v>38628.496759259258</v>
          </cell>
          <cell r="M1048" t="str">
            <v>gchateaug</v>
          </cell>
          <cell r="N1048">
            <v>38680.624421296299</v>
          </cell>
          <cell r="O1048" t="str">
            <v>gchateaug</v>
          </cell>
          <cell r="Q1048">
            <v>0.67</v>
          </cell>
        </row>
        <row r="1049">
          <cell r="A1049" t="str">
            <v>2001</v>
          </cell>
          <cell r="B1049" t="str">
            <v>ES62</v>
          </cell>
          <cell r="C1049" t="str">
            <v>A00</v>
          </cell>
          <cell r="D1049" t="str">
            <v>PC_EMP</v>
          </cell>
          <cell r="E1049" t="str">
            <v>T</v>
          </cell>
          <cell r="F1049" t="str">
            <v>BES</v>
          </cell>
          <cell r="G1049" t="str">
            <v>RSE</v>
          </cell>
          <cell r="I1049" t="str">
            <v>NC</v>
          </cell>
          <cell r="J1049" t="str">
            <v>; former flag equal "s"</v>
          </cell>
          <cell r="K1049" t="str">
            <v>V</v>
          </cell>
          <cell r="L1049">
            <v>38628.496759259258</v>
          </cell>
          <cell r="M1049" t="str">
            <v>gchateaug</v>
          </cell>
          <cell r="N1049">
            <v>38680.624421296299</v>
          </cell>
          <cell r="O1049" t="str">
            <v>gchateaug</v>
          </cell>
          <cell r="Q1049">
            <v>0.05</v>
          </cell>
        </row>
        <row r="1050">
          <cell r="A1050" t="str">
            <v>2001</v>
          </cell>
          <cell r="B1050" t="str">
            <v>ES62</v>
          </cell>
          <cell r="C1050" t="str">
            <v>A00</v>
          </cell>
          <cell r="D1050" t="str">
            <v>PC_EMP</v>
          </cell>
          <cell r="E1050" t="str">
            <v>T</v>
          </cell>
          <cell r="F1050" t="str">
            <v>BES</v>
          </cell>
          <cell r="G1050" t="str">
            <v>TOTAL</v>
          </cell>
          <cell r="I1050" t="str">
            <v>NC</v>
          </cell>
          <cell r="J1050" t="str">
            <v>; former flag equal "s"</v>
          </cell>
          <cell r="K1050" t="str">
            <v>V</v>
          </cell>
          <cell r="L1050">
            <v>38628.496759259258</v>
          </cell>
          <cell r="M1050" t="str">
            <v>gchateaug</v>
          </cell>
          <cell r="N1050">
            <v>38680.624421296299</v>
          </cell>
          <cell r="O1050" t="str">
            <v>gchateaug</v>
          </cell>
          <cell r="Q1050">
            <v>0.17</v>
          </cell>
        </row>
        <row r="1051">
          <cell r="A1051" t="str">
            <v>2001</v>
          </cell>
          <cell r="B1051" t="str">
            <v>ES62</v>
          </cell>
          <cell r="C1051" t="str">
            <v>A00</v>
          </cell>
          <cell r="D1051" t="str">
            <v>PC_EMP</v>
          </cell>
          <cell r="E1051" t="str">
            <v>T</v>
          </cell>
          <cell r="F1051" t="str">
            <v>TOTAL</v>
          </cell>
          <cell r="G1051" t="str">
            <v>RSE</v>
          </cell>
          <cell r="I1051" t="str">
            <v>NC</v>
          </cell>
          <cell r="J1051" t="str">
            <v>; former flag equal "s"</v>
          </cell>
          <cell r="K1051" t="str">
            <v>V</v>
          </cell>
          <cell r="L1051">
            <v>38628.496759259258</v>
          </cell>
          <cell r="M1051" t="str">
            <v>gchateaug</v>
          </cell>
          <cell r="N1051">
            <v>38680.624421296299</v>
          </cell>
          <cell r="O1051" t="str">
            <v>gchateaug</v>
          </cell>
          <cell r="Q1051">
            <v>0.7</v>
          </cell>
        </row>
        <row r="1052">
          <cell r="A1052" t="str">
            <v>2001</v>
          </cell>
          <cell r="B1052" t="str">
            <v>ES62</v>
          </cell>
          <cell r="C1052" t="str">
            <v>A00</v>
          </cell>
          <cell r="D1052" t="str">
            <v>PC_EMP</v>
          </cell>
          <cell r="E1052" t="str">
            <v>T</v>
          </cell>
          <cell r="F1052" t="str">
            <v>TOTAL</v>
          </cell>
          <cell r="G1052" t="str">
            <v>TOTAL</v>
          </cell>
          <cell r="I1052" t="str">
            <v>NC</v>
          </cell>
          <cell r="K1052" t="str">
            <v>V</v>
          </cell>
          <cell r="L1052">
            <v>38628.496759259258</v>
          </cell>
          <cell r="M1052" t="str">
            <v>gchateaug</v>
          </cell>
          <cell r="N1052">
            <v>38680.624421296299</v>
          </cell>
          <cell r="O1052" t="str">
            <v>gchateaug</v>
          </cell>
          <cell r="Q1052">
            <v>0.96</v>
          </cell>
        </row>
        <row r="1053">
          <cell r="A1053" t="str">
            <v>2001</v>
          </cell>
          <cell r="B1053" t="str">
            <v>ES61</v>
          </cell>
          <cell r="C1053" t="str">
            <v>A00</v>
          </cell>
          <cell r="D1053" t="str">
            <v>PC_EMP</v>
          </cell>
          <cell r="E1053" t="str">
            <v>T</v>
          </cell>
          <cell r="F1053" t="str">
            <v>BES</v>
          </cell>
          <cell r="G1053" t="str">
            <v>RSE</v>
          </cell>
          <cell r="I1053" t="str">
            <v>NC</v>
          </cell>
          <cell r="J1053" t="str">
            <v>; former flag equal "s"</v>
          </cell>
          <cell r="K1053" t="str">
            <v>V</v>
          </cell>
          <cell r="L1053">
            <v>38628.496759259258</v>
          </cell>
          <cell r="M1053" t="str">
            <v>gchateaug</v>
          </cell>
          <cell r="N1053">
            <v>38680.624421296299</v>
          </cell>
          <cell r="O1053" t="str">
            <v>gchateaug</v>
          </cell>
          <cell r="Q1053">
            <v>0.04</v>
          </cell>
        </row>
        <row r="1054">
          <cell r="A1054" t="str">
            <v>2001</v>
          </cell>
          <cell r="B1054" t="str">
            <v>ES61</v>
          </cell>
          <cell r="C1054" t="str">
            <v>A00</v>
          </cell>
          <cell r="D1054" t="str">
            <v>PC_EMP</v>
          </cell>
          <cell r="E1054" t="str">
            <v>T</v>
          </cell>
          <cell r="F1054" t="str">
            <v>BES</v>
          </cell>
          <cell r="G1054" t="str">
            <v>TOTAL</v>
          </cell>
          <cell r="I1054" t="str">
            <v>NC</v>
          </cell>
          <cell r="J1054" t="str">
            <v>; former flag equal "s"</v>
          </cell>
          <cell r="K1054" t="str">
            <v>V</v>
          </cell>
          <cell r="L1054">
            <v>38628.496759259258</v>
          </cell>
          <cell r="M1054" t="str">
            <v>gchateaug</v>
          </cell>
          <cell r="N1054">
            <v>38680.624421296299</v>
          </cell>
          <cell r="O1054" t="str">
            <v>gchateaug</v>
          </cell>
          <cell r="Q1054">
            <v>0.13</v>
          </cell>
        </row>
        <row r="1055">
          <cell r="A1055" t="str">
            <v>2001</v>
          </cell>
          <cell r="B1055" t="str">
            <v>ES61</v>
          </cell>
          <cell r="C1055" t="str">
            <v>A00</v>
          </cell>
          <cell r="D1055" t="str">
            <v>PC_EMP</v>
          </cell>
          <cell r="E1055" t="str">
            <v>T</v>
          </cell>
          <cell r="F1055" t="str">
            <v>TOTAL</v>
          </cell>
          <cell r="G1055" t="str">
            <v>RSE</v>
          </cell>
          <cell r="I1055" t="str">
            <v>NC</v>
          </cell>
          <cell r="J1055" t="str">
            <v>; former flag equal "s"</v>
          </cell>
          <cell r="K1055" t="str">
            <v>V</v>
          </cell>
          <cell r="L1055">
            <v>38628.496759259258</v>
          </cell>
          <cell r="M1055" t="str">
            <v>gchateaug</v>
          </cell>
          <cell r="N1055">
            <v>38680.624421296299</v>
          </cell>
          <cell r="O1055" t="str">
            <v>gchateaug</v>
          </cell>
          <cell r="Q1055">
            <v>0.81</v>
          </cell>
        </row>
        <row r="1056">
          <cell r="A1056" t="str">
            <v>2001</v>
          </cell>
          <cell r="B1056" t="str">
            <v>ES61</v>
          </cell>
          <cell r="C1056" t="str">
            <v>A00</v>
          </cell>
          <cell r="D1056" t="str">
            <v>PC_EMP</v>
          </cell>
          <cell r="E1056" t="str">
            <v>T</v>
          </cell>
          <cell r="F1056" t="str">
            <v>TOTAL</v>
          </cell>
          <cell r="G1056" t="str">
            <v>TOTAL</v>
          </cell>
          <cell r="I1056" t="str">
            <v>NC</v>
          </cell>
          <cell r="J1056" t="str">
            <v>; former flag equal "s"</v>
          </cell>
          <cell r="K1056" t="str">
            <v>V</v>
          </cell>
          <cell r="L1056">
            <v>38628.496759259258</v>
          </cell>
          <cell r="M1056" t="str">
            <v>gchateaug</v>
          </cell>
          <cell r="N1056">
            <v>38680.624421296299</v>
          </cell>
          <cell r="O1056" t="str">
            <v>gchateaug</v>
          </cell>
          <cell r="Q1056">
            <v>1.02</v>
          </cell>
        </row>
        <row r="1057">
          <cell r="A1057" t="str">
            <v>2001</v>
          </cell>
          <cell r="B1057" t="str">
            <v>ES52</v>
          </cell>
          <cell r="C1057" t="str">
            <v>A00</v>
          </cell>
          <cell r="D1057" t="str">
            <v>PC_EMP</v>
          </cell>
          <cell r="E1057" t="str">
            <v>T</v>
          </cell>
          <cell r="F1057" t="str">
            <v>BES</v>
          </cell>
          <cell r="G1057" t="str">
            <v>RSE</v>
          </cell>
          <cell r="I1057" t="str">
            <v>NC</v>
          </cell>
          <cell r="J1057" t="str">
            <v>; former flag equal "s"</v>
          </cell>
          <cell r="K1057" t="str">
            <v>V</v>
          </cell>
          <cell r="L1057">
            <v>38628.496759259258</v>
          </cell>
          <cell r="M1057" t="str">
            <v>gchateaug</v>
          </cell>
          <cell r="N1057">
            <v>38680.624421296299</v>
          </cell>
          <cell r="O1057" t="str">
            <v>gchateaug</v>
          </cell>
          <cell r="Q1057">
            <v>7.0000000000000007E-2</v>
          </cell>
        </row>
        <row r="1058">
          <cell r="A1058" t="str">
            <v>2001</v>
          </cell>
          <cell r="B1058" t="str">
            <v>ES52</v>
          </cell>
          <cell r="C1058" t="str">
            <v>A00</v>
          </cell>
          <cell r="D1058" t="str">
            <v>PC_EMP</v>
          </cell>
          <cell r="E1058" t="str">
            <v>T</v>
          </cell>
          <cell r="F1058" t="str">
            <v>BES</v>
          </cell>
          <cell r="G1058" t="str">
            <v>TOTAL</v>
          </cell>
          <cell r="I1058" t="str">
            <v>NC</v>
          </cell>
          <cell r="J1058" t="str">
            <v>; former flag equal "s"</v>
          </cell>
          <cell r="K1058" t="str">
            <v>V</v>
          </cell>
          <cell r="L1058">
            <v>38628.496759259258</v>
          </cell>
          <cell r="M1058" t="str">
            <v>gchateaug</v>
          </cell>
          <cell r="N1058">
            <v>38680.624421296299</v>
          </cell>
          <cell r="O1058" t="str">
            <v>gchateaug</v>
          </cell>
          <cell r="Q1058">
            <v>0.19</v>
          </cell>
        </row>
        <row r="1059">
          <cell r="A1059" t="str">
            <v>2001</v>
          </cell>
          <cell r="B1059" t="str">
            <v>ES52</v>
          </cell>
          <cell r="C1059" t="str">
            <v>A00</v>
          </cell>
          <cell r="D1059" t="str">
            <v>PC_EMP</v>
          </cell>
          <cell r="E1059" t="str">
            <v>T</v>
          </cell>
          <cell r="F1059" t="str">
            <v>TOTAL</v>
          </cell>
          <cell r="G1059" t="str">
            <v>RSE</v>
          </cell>
          <cell r="I1059" t="str">
            <v>NC</v>
          </cell>
          <cell r="K1059" t="str">
            <v>V</v>
          </cell>
          <cell r="L1059">
            <v>38628.496759259258</v>
          </cell>
          <cell r="M1059" t="str">
            <v>gchateaug</v>
          </cell>
          <cell r="N1059">
            <v>38680.624421296299</v>
          </cell>
          <cell r="O1059" t="str">
            <v>gchateaug</v>
          </cell>
          <cell r="Q1059">
            <v>0.64</v>
          </cell>
        </row>
        <row r="1060">
          <cell r="A1060" t="str">
            <v>2001</v>
          </cell>
          <cell r="B1060" t="str">
            <v>ES52</v>
          </cell>
          <cell r="C1060" t="str">
            <v>A00</v>
          </cell>
          <cell r="D1060" t="str">
            <v>PC_EMP</v>
          </cell>
          <cell r="E1060" t="str">
            <v>T</v>
          </cell>
          <cell r="F1060" t="str">
            <v>TOTAL</v>
          </cell>
          <cell r="G1060" t="str">
            <v>TOTAL</v>
          </cell>
          <cell r="I1060" t="str">
            <v>NC</v>
          </cell>
          <cell r="K1060" t="str">
            <v>V</v>
          </cell>
          <cell r="L1060">
            <v>38628.496759259258</v>
          </cell>
          <cell r="M1060" t="str">
            <v>gchateaug</v>
          </cell>
          <cell r="N1060">
            <v>38680.624421296299</v>
          </cell>
          <cell r="O1060" t="str">
            <v>gchateaug</v>
          </cell>
          <cell r="Q1060">
            <v>1.02</v>
          </cell>
        </row>
        <row r="1061">
          <cell r="A1061" t="str">
            <v>2000</v>
          </cell>
          <cell r="B1061" t="str">
            <v>ES61</v>
          </cell>
          <cell r="C1061" t="str">
            <v>A00</v>
          </cell>
          <cell r="D1061" t="str">
            <v>PC_EMP</v>
          </cell>
          <cell r="E1061" t="str">
            <v>T</v>
          </cell>
          <cell r="F1061" t="str">
            <v>BES</v>
          </cell>
          <cell r="G1061" t="str">
            <v>RSE</v>
          </cell>
          <cell r="H1061" t="str">
            <v>:</v>
          </cell>
          <cell r="I1061" t="str">
            <v>NC</v>
          </cell>
          <cell r="K1061" t="str">
            <v>V</v>
          </cell>
          <cell r="L1061">
            <v>38628.496759259258</v>
          </cell>
          <cell r="M1061" t="str">
            <v>gchateaug</v>
          </cell>
          <cell r="N1061">
            <v>38680.624432870369</v>
          </cell>
          <cell r="O1061" t="str">
            <v>gchateaug</v>
          </cell>
        </row>
        <row r="1062">
          <cell r="A1062" t="str">
            <v>2000</v>
          </cell>
          <cell r="B1062" t="str">
            <v>ES61</v>
          </cell>
          <cell r="C1062" t="str">
            <v>A00</v>
          </cell>
          <cell r="D1062" t="str">
            <v>PC_EMP</v>
          </cell>
          <cell r="E1062" t="str">
            <v>T</v>
          </cell>
          <cell r="F1062" t="str">
            <v>BES</v>
          </cell>
          <cell r="G1062" t="str">
            <v>TOTAL</v>
          </cell>
          <cell r="H1062" t="str">
            <v>:</v>
          </cell>
          <cell r="I1062" t="str">
            <v>NC</v>
          </cell>
          <cell r="K1062" t="str">
            <v>V</v>
          </cell>
          <cell r="L1062">
            <v>38628.496759259258</v>
          </cell>
          <cell r="M1062" t="str">
            <v>gchateaug</v>
          </cell>
          <cell r="N1062">
            <v>38680.624432870369</v>
          </cell>
          <cell r="O1062" t="str">
            <v>gchateaug</v>
          </cell>
        </row>
        <row r="1063">
          <cell r="A1063" t="str">
            <v>2000</v>
          </cell>
          <cell r="B1063" t="str">
            <v>ES61</v>
          </cell>
          <cell r="C1063" t="str">
            <v>A00</v>
          </cell>
          <cell r="D1063" t="str">
            <v>PC_EMP</v>
          </cell>
          <cell r="E1063" t="str">
            <v>T</v>
          </cell>
          <cell r="F1063" t="str">
            <v>TOTAL</v>
          </cell>
          <cell r="G1063" t="str">
            <v>RSE</v>
          </cell>
          <cell r="H1063" t="str">
            <v>:</v>
          </cell>
          <cell r="I1063" t="str">
            <v>NC</v>
          </cell>
          <cell r="K1063" t="str">
            <v>V</v>
          </cell>
          <cell r="L1063">
            <v>38628.496759259258</v>
          </cell>
          <cell r="M1063" t="str">
            <v>gchateaug</v>
          </cell>
          <cell r="N1063">
            <v>38680.624432870369</v>
          </cell>
          <cell r="O1063" t="str">
            <v>gchateaug</v>
          </cell>
        </row>
        <row r="1064">
          <cell r="A1064" t="str">
            <v>2000</v>
          </cell>
          <cell r="B1064" t="str">
            <v>ES61</v>
          </cell>
          <cell r="C1064" t="str">
            <v>A00</v>
          </cell>
          <cell r="D1064" t="str">
            <v>PC_EMP</v>
          </cell>
          <cell r="E1064" t="str">
            <v>T</v>
          </cell>
          <cell r="F1064" t="str">
            <v>TOTAL</v>
          </cell>
          <cell r="G1064" t="str">
            <v>TOTAL</v>
          </cell>
          <cell r="H1064" t="str">
            <v>:</v>
          </cell>
          <cell r="I1064" t="str">
            <v>NC</v>
          </cell>
          <cell r="K1064" t="str">
            <v>V</v>
          </cell>
          <cell r="L1064">
            <v>38628.496759259258</v>
          </cell>
          <cell r="M1064" t="str">
            <v>gchateaug</v>
          </cell>
          <cell r="N1064">
            <v>38680.624432870369</v>
          </cell>
          <cell r="O1064" t="str">
            <v>gchateaug</v>
          </cell>
        </row>
        <row r="1065">
          <cell r="A1065" t="str">
            <v>2000</v>
          </cell>
          <cell r="B1065" t="str">
            <v>ES53</v>
          </cell>
          <cell r="C1065" t="str">
            <v>A00</v>
          </cell>
          <cell r="D1065" t="str">
            <v>PC_EMP</v>
          </cell>
          <cell r="E1065" t="str">
            <v>T</v>
          </cell>
          <cell r="F1065" t="str">
            <v>BES</v>
          </cell>
          <cell r="G1065" t="str">
            <v>RSE</v>
          </cell>
          <cell r="H1065" t="str">
            <v>:</v>
          </cell>
          <cell r="I1065" t="str">
            <v>NC</v>
          </cell>
          <cell r="K1065" t="str">
            <v>V</v>
          </cell>
          <cell r="L1065">
            <v>38628.496759259258</v>
          </cell>
          <cell r="M1065" t="str">
            <v>gchateaug</v>
          </cell>
          <cell r="N1065">
            <v>38680.624432870369</v>
          </cell>
          <cell r="O1065" t="str">
            <v>gchateaug</v>
          </cell>
        </row>
        <row r="1066">
          <cell r="A1066" t="str">
            <v>1997</v>
          </cell>
          <cell r="B1066" t="str">
            <v>RO</v>
          </cell>
          <cell r="C1066" t="str">
            <v>A00</v>
          </cell>
          <cell r="D1066" t="str">
            <v>PC_EMP</v>
          </cell>
          <cell r="E1066" t="str">
            <v>T</v>
          </cell>
          <cell r="F1066" t="str">
            <v>BES</v>
          </cell>
          <cell r="G1066" t="str">
            <v>TOTAL</v>
          </cell>
          <cell r="I1066" t="str">
            <v>OTH</v>
          </cell>
          <cell r="J1066" t="str">
            <v>DATA OCDE</v>
          </cell>
          <cell r="K1066" t="str">
            <v>V</v>
          </cell>
          <cell r="L1066">
            <v>38628.522870370369</v>
          </cell>
          <cell r="M1066" t="str">
            <v>gchateaug</v>
          </cell>
          <cell r="N1066">
            <v>38681.684016203704</v>
          </cell>
          <cell r="O1066" t="str">
            <v>gchateaug</v>
          </cell>
          <cell r="Q1066">
            <v>0.37</v>
          </cell>
        </row>
        <row r="1067">
          <cell r="A1067" t="str">
            <v>1997</v>
          </cell>
          <cell r="B1067" t="str">
            <v>RO</v>
          </cell>
          <cell r="C1067" t="str">
            <v>A00</v>
          </cell>
          <cell r="D1067" t="str">
            <v>PC_EMP</v>
          </cell>
          <cell r="E1067" t="str">
            <v>T</v>
          </cell>
          <cell r="F1067" t="str">
            <v>BES</v>
          </cell>
          <cell r="G1067" t="str">
            <v>RSE</v>
          </cell>
          <cell r="I1067" t="str">
            <v>OTH</v>
          </cell>
          <cell r="J1067" t="str">
            <v>DATA OCDE</v>
          </cell>
          <cell r="K1067" t="str">
            <v>V</v>
          </cell>
          <cell r="L1067">
            <v>38628.522870370369</v>
          </cell>
          <cell r="M1067" t="str">
            <v>gchateaug</v>
          </cell>
          <cell r="N1067">
            <v>38681.684016203704</v>
          </cell>
          <cell r="O1067" t="str">
            <v>gchateaug</v>
          </cell>
          <cell r="Q1067">
            <v>0.18</v>
          </cell>
        </row>
        <row r="1068">
          <cell r="A1068" t="str">
            <v>2000</v>
          </cell>
          <cell r="B1068" t="str">
            <v>RU</v>
          </cell>
          <cell r="C1068" t="str">
            <v>A00</v>
          </cell>
          <cell r="D1068" t="str">
            <v>PC_EMP</v>
          </cell>
          <cell r="E1068" t="str">
            <v>T</v>
          </cell>
          <cell r="F1068" t="str">
            <v>TOTAL</v>
          </cell>
          <cell r="G1068" t="str">
            <v>TOTAL</v>
          </cell>
          <cell r="I1068" t="str">
            <v>OTH</v>
          </cell>
          <cell r="J1068" t="str">
            <v>DATA OCDE</v>
          </cell>
          <cell r="K1068" t="str">
            <v>V</v>
          </cell>
          <cell r="L1068">
            <v>38628.522881944446</v>
          </cell>
          <cell r="M1068" t="str">
            <v>gchateaug</v>
          </cell>
          <cell r="N1068">
            <v>38681.684166666666</v>
          </cell>
          <cell r="O1068" t="str">
            <v>gchateaug</v>
          </cell>
          <cell r="Q1068">
            <v>1.37</v>
          </cell>
        </row>
        <row r="1069">
          <cell r="A1069" t="str">
            <v>2000</v>
          </cell>
          <cell r="B1069" t="str">
            <v>RU</v>
          </cell>
          <cell r="C1069" t="str">
            <v>A00</v>
          </cell>
          <cell r="D1069" t="str">
            <v>PC_EMP</v>
          </cell>
          <cell r="E1069" t="str">
            <v>T</v>
          </cell>
          <cell r="F1069" t="str">
            <v>TOTAL</v>
          </cell>
          <cell r="G1069" t="str">
            <v>RSE</v>
          </cell>
          <cell r="I1069" t="str">
            <v>OTH</v>
          </cell>
          <cell r="J1069" t="str">
            <v>DATA OCDE</v>
          </cell>
          <cell r="K1069" t="str">
            <v>V</v>
          </cell>
          <cell r="L1069">
            <v>38628.522881944446</v>
          </cell>
          <cell r="M1069" t="str">
            <v>gchateaug</v>
          </cell>
          <cell r="N1069">
            <v>38681.684166666666</v>
          </cell>
          <cell r="O1069" t="str">
            <v>gchateaug</v>
          </cell>
          <cell r="Q1069">
            <v>0.66</v>
          </cell>
        </row>
        <row r="1070">
          <cell r="A1070" t="str">
            <v>2000</v>
          </cell>
          <cell r="B1070" t="str">
            <v>RO</v>
          </cell>
          <cell r="C1070" t="str">
            <v>A00</v>
          </cell>
          <cell r="D1070" t="str">
            <v>PC_EMP</v>
          </cell>
          <cell r="E1070" t="str">
            <v>T</v>
          </cell>
          <cell r="F1070" t="str">
            <v>TOTAL</v>
          </cell>
          <cell r="G1070" t="str">
            <v>TOTAL</v>
          </cell>
          <cell r="I1070" t="str">
            <v>OTH</v>
          </cell>
          <cell r="J1070" t="str">
            <v>DATA OCDE</v>
          </cell>
          <cell r="K1070" t="str">
            <v>V</v>
          </cell>
          <cell r="L1070">
            <v>38628.522881944446</v>
          </cell>
          <cell r="M1070" t="str">
            <v>gchateaug</v>
          </cell>
          <cell r="N1070">
            <v>38681.684166666666</v>
          </cell>
          <cell r="O1070" t="str">
            <v>gchateaug</v>
          </cell>
          <cell r="Q1070">
            <v>0.34</v>
          </cell>
        </row>
        <row r="1071">
          <cell r="A1071" t="str">
            <v>2000</v>
          </cell>
          <cell r="B1071" t="str">
            <v>RO</v>
          </cell>
          <cell r="C1071" t="str">
            <v>A00</v>
          </cell>
          <cell r="D1071" t="str">
            <v>PC_EMP</v>
          </cell>
          <cell r="E1071" t="str">
            <v>T</v>
          </cell>
          <cell r="F1071" t="str">
            <v>TOTAL</v>
          </cell>
          <cell r="G1071" t="str">
            <v>RSE</v>
          </cell>
          <cell r="I1071" t="str">
            <v>OTH</v>
          </cell>
          <cell r="J1071" t="str">
            <v>DATA OCDE</v>
          </cell>
          <cell r="K1071" t="str">
            <v>V</v>
          </cell>
          <cell r="L1071">
            <v>38628.522881944446</v>
          </cell>
          <cell r="M1071" t="str">
            <v>gchateaug</v>
          </cell>
          <cell r="N1071">
            <v>38681.684166666666</v>
          </cell>
          <cell r="O1071" t="str">
            <v>gchateaug</v>
          </cell>
          <cell r="Q1071">
            <v>0.21</v>
          </cell>
        </row>
        <row r="1072">
          <cell r="A1072" t="str">
            <v>2000</v>
          </cell>
          <cell r="B1072" t="str">
            <v>RO</v>
          </cell>
          <cell r="C1072" t="str">
            <v>A00</v>
          </cell>
          <cell r="D1072" t="str">
            <v>PC_EMP</v>
          </cell>
          <cell r="E1072" t="str">
            <v>T</v>
          </cell>
          <cell r="F1072" t="str">
            <v>BES</v>
          </cell>
          <cell r="G1072" t="str">
            <v>TOTAL</v>
          </cell>
          <cell r="I1072" t="str">
            <v>OTH</v>
          </cell>
          <cell r="J1072" t="str">
            <v>DATA OCDE</v>
          </cell>
          <cell r="K1072" t="str">
            <v>V</v>
          </cell>
          <cell r="L1072">
            <v>38628.522881944446</v>
          </cell>
          <cell r="M1072" t="str">
            <v>gchateaug</v>
          </cell>
          <cell r="N1072">
            <v>38681.684166666666</v>
          </cell>
          <cell r="O1072" t="str">
            <v>gchateaug</v>
          </cell>
          <cell r="Q1072">
            <v>0.22</v>
          </cell>
        </row>
        <row r="1073">
          <cell r="A1073" t="str">
            <v>2000</v>
          </cell>
          <cell r="B1073" t="str">
            <v>RO</v>
          </cell>
          <cell r="C1073" t="str">
            <v>A00</v>
          </cell>
          <cell r="D1073" t="str">
            <v>PC_EMP</v>
          </cell>
          <cell r="E1073" t="str">
            <v>T</v>
          </cell>
          <cell r="F1073" t="str">
            <v>BES</v>
          </cell>
          <cell r="G1073" t="str">
            <v>RSE</v>
          </cell>
          <cell r="I1073" t="str">
            <v>OTH</v>
          </cell>
          <cell r="J1073" t="str">
            <v>DATA OCDE</v>
          </cell>
          <cell r="K1073" t="str">
            <v>V</v>
          </cell>
          <cell r="L1073">
            <v>38628.522881944446</v>
          </cell>
          <cell r="M1073" t="str">
            <v>gchateaug</v>
          </cell>
          <cell r="N1073">
            <v>38681.684166666666</v>
          </cell>
          <cell r="O1073" t="str">
            <v>gchateaug</v>
          </cell>
          <cell r="Q1073">
            <v>0.12</v>
          </cell>
        </row>
        <row r="1074">
          <cell r="A1074" t="str">
            <v>2003</v>
          </cell>
          <cell r="B1074" t="str">
            <v>PL12</v>
          </cell>
          <cell r="C1074" t="str">
            <v>A00</v>
          </cell>
          <cell r="D1074" t="str">
            <v>PC_EMP</v>
          </cell>
          <cell r="E1074" t="str">
            <v>T</v>
          </cell>
          <cell r="F1074" t="str">
            <v>TOTAL</v>
          </cell>
          <cell r="G1074" t="str">
            <v>RSE</v>
          </cell>
          <cell r="I1074" t="str">
            <v>MS</v>
          </cell>
          <cell r="K1074" t="str">
            <v>V</v>
          </cell>
          <cell r="L1074">
            <v>38628.496747685182</v>
          </cell>
          <cell r="M1074" t="str">
            <v>gchateaug</v>
          </cell>
          <cell r="N1074">
            <v>38680.624456018515</v>
          </cell>
          <cell r="O1074" t="str">
            <v>gchateaug</v>
          </cell>
          <cell r="Q1074">
            <v>1.25</v>
          </cell>
        </row>
        <row r="1075">
          <cell r="A1075" t="str">
            <v>2003</v>
          </cell>
          <cell r="B1075" t="str">
            <v>PL12</v>
          </cell>
          <cell r="C1075" t="str">
            <v>A00</v>
          </cell>
          <cell r="D1075" t="str">
            <v>PC_EMP</v>
          </cell>
          <cell r="E1075" t="str">
            <v>T</v>
          </cell>
          <cell r="F1075" t="str">
            <v>TOTAL</v>
          </cell>
          <cell r="G1075" t="str">
            <v>TOTAL</v>
          </cell>
          <cell r="I1075" t="str">
            <v>MS</v>
          </cell>
          <cell r="K1075" t="str">
            <v>V</v>
          </cell>
          <cell r="L1075">
            <v>38628.496747685182</v>
          </cell>
          <cell r="M1075" t="str">
            <v>gchateaug</v>
          </cell>
          <cell r="N1075">
            <v>38680.624456018515</v>
          </cell>
          <cell r="O1075" t="str">
            <v>gchateaug</v>
          </cell>
          <cell r="Q1075">
            <v>1.82</v>
          </cell>
        </row>
        <row r="1076">
          <cell r="A1076" t="str">
            <v>2003</v>
          </cell>
          <cell r="B1076" t="str">
            <v>NL42</v>
          </cell>
          <cell r="C1076" t="str">
            <v>A00</v>
          </cell>
          <cell r="D1076" t="str">
            <v>PC_EMP</v>
          </cell>
          <cell r="E1076" t="str">
            <v>T</v>
          </cell>
          <cell r="F1076" t="str">
            <v>BES</v>
          </cell>
          <cell r="G1076" t="str">
            <v>RSE</v>
          </cell>
          <cell r="H1076" t="str">
            <v>e</v>
          </cell>
          <cell r="I1076" t="str">
            <v>MS</v>
          </cell>
          <cell r="K1076" t="str">
            <v>V</v>
          </cell>
          <cell r="L1076">
            <v>38628.496747685182</v>
          </cell>
          <cell r="M1076" t="str">
            <v>gchateaug</v>
          </cell>
          <cell r="N1076">
            <v>38680.624456018515</v>
          </cell>
          <cell r="O1076" t="str">
            <v>gchateaug</v>
          </cell>
          <cell r="Q1076">
            <v>0.37</v>
          </cell>
        </row>
        <row r="1077">
          <cell r="A1077" t="str">
            <v>2003</v>
          </cell>
          <cell r="B1077" t="str">
            <v>NL42</v>
          </cell>
          <cell r="C1077" t="str">
            <v>A00</v>
          </cell>
          <cell r="D1077" t="str">
            <v>PC_EMP</v>
          </cell>
          <cell r="E1077" t="str">
            <v>T</v>
          </cell>
          <cell r="F1077" t="str">
            <v>BES</v>
          </cell>
          <cell r="G1077" t="str">
            <v>TOTAL</v>
          </cell>
          <cell r="H1077" t="str">
            <v>e</v>
          </cell>
          <cell r="I1077" t="str">
            <v>MS</v>
          </cell>
          <cell r="K1077" t="str">
            <v>V</v>
          </cell>
          <cell r="L1077">
            <v>38628.496747685182</v>
          </cell>
          <cell r="M1077" t="str">
            <v>gchateaug</v>
          </cell>
          <cell r="N1077">
            <v>38680.624456018515</v>
          </cell>
          <cell r="O1077" t="str">
            <v>gchateaug</v>
          </cell>
          <cell r="Q1077">
            <v>0.94</v>
          </cell>
        </row>
        <row r="1078">
          <cell r="A1078" t="str">
            <v>2003</v>
          </cell>
          <cell r="B1078" t="str">
            <v>NL42</v>
          </cell>
          <cell r="C1078" t="str">
            <v>A00</v>
          </cell>
          <cell r="D1078" t="str">
            <v>PC_EMP</v>
          </cell>
          <cell r="E1078" t="str">
            <v>T</v>
          </cell>
          <cell r="F1078" t="str">
            <v>TOTAL</v>
          </cell>
          <cell r="G1078" t="str">
            <v>TOTAL</v>
          </cell>
          <cell r="H1078" t="str">
            <v>:</v>
          </cell>
          <cell r="I1078" t="str">
            <v>MS</v>
          </cell>
          <cell r="K1078" t="str">
            <v>V</v>
          </cell>
          <cell r="L1078">
            <v>38628.496747685182</v>
          </cell>
          <cell r="M1078" t="str">
            <v>gchateaug</v>
          </cell>
          <cell r="N1078">
            <v>38680.624456018515</v>
          </cell>
          <cell r="O1078" t="str">
            <v>gchateaug</v>
          </cell>
        </row>
        <row r="1079">
          <cell r="A1079" t="str">
            <v>2003</v>
          </cell>
          <cell r="B1079" t="str">
            <v>NL41</v>
          </cell>
          <cell r="C1079" t="str">
            <v>A00</v>
          </cell>
          <cell r="D1079" t="str">
            <v>PC_EMP</v>
          </cell>
          <cell r="E1079" t="str">
            <v>T</v>
          </cell>
          <cell r="F1079" t="str">
            <v>BES</v>
          </cell>
          <cell r="G1079" t="str">
            <v>RSE</v>
          </cell>
          <cell r="H1079" t="str">
            <v>e</v>
          </cell>
          <cell r="I1079" t="str">
            <v>MS</v>
          </cell>
          <cell r="K1079" t="str">
            <v>V</v>
          </cell>
          <cell r="L1079">
            <v>38628.496747685182</v>
          </cell>
          <cell r="M1079" t="str">
            <v>gchateaug</v>
          </cell>
          <cell r="N1079">
            <v>38680.624456018515</v>
          </cell>
          <cell r="O1079" t="str">
            <v>gchateaug</v>
          </cell>
          <cell r="Q1079">
            <v>0.52</v>
          </cell>
        </row>
        <row r="1080">
          <cell r="A1080" t="str">
            <v>2003</v>
          </cell>
          <cell r="B1080" t="str">
            <v>NL41</v>
          </cell>
          <cell r="C1080" t="str">
            <v>A00</v>
          </cell>
          <cell r="D1080" t="str">
            <v>PC_EMP</v>
          </cell>
          <cell r="E1080" t="str">
            <v>T</v>
          </cell>
          <cell r="F1080" t="str">
            <v>BES</v>
          </cell>
          <cell r="G1080" t="str">
            <v>TOTAL</v>
          </cell>
          <cell r="H1080" t="str">
            <v>e</v>
          </cell>
          <cell r="I1080" t="str">
            <v>MS</v>
          </cell>
          <cell r="K1080" t="str">
            <v>V</v>
          </cell>
          <cell r="L1080">
            <v>38628.496747685182</v>
          </cell>
          <cell r="M1080" t="str">
            <v>gchateaug</v>
          </cell>
          <cell r="N1080">
            <v>38680.624456018515</v>
          </cell>
          <cell r="O1080" t="str">
            <v>gchateaug</v>
          </cell>
          <cell r="Q1080">
            <v>1.29</v>
          </cell>
        </row>
        <row r="1081">
          <cell r="A1081" t="str">
            <v>2003</v>
          </cell>
          <cell r="B1081" t="str">
            <v>NL41</v>
          </cell>
          <cell r="C1081" t="str">
            <v>A00</v>
          </cell>
          <cell r="D1081" t="str">
            <v>PC_EMP</v>
          </cell>
          <cell r="E1081" t="str">
            <v>T</v>
          </cell>
          <cell r="F1081" t="str">
            <v>TOTAL</v>
          </cell>
          <cell r="G1081" t="str">
            <v>TOTAL</v>
          </cell>
          <cell r="H1081" t="str">
            <v>:</v>
          </cell>
          <cell r="I1081" t="str">
            <v>MS</v>
          </cell>
          <cell r="K1081" t="str">
            <v>V</v>
          </cell>
          <cell r="L1081">
            <v>38628.496747685182</v>
          </cell>
          <cell r="M1081" t="str">
            <v>gchateaug</v>
          </cell>
          <cell r="N1081">
            <v>38680.624456018515</v>
          </cell>
          <cell r="O1081" t="str">
            <v>gchateaug</v>
          </cell>
        </row>
        <row r="1082">
          <cell r="A1082" t="str">
            <v>2003</v>
          </cell>
          <cell r="B1082" t="str">
            <v>NL4</v>
          </cell>
          <cell r="C1082" t="str">
            <v>A00</v>
          </cell>
          <cell r="D1082" t="str">
            <v>PC_EMP</v>
          </cell>
          <cell r="E1082" t="str">
            <v>T</v>
          </cell>
          <cell r="F1082" t="str">
            <v>BES</v>
          </cell>
          <cell r="G1082" t="str">
            <v>RSE</v>
          </cell>
          <cell r="H1082" t="str">
            <v>e</v>
          </cell>
          <cell r="I1082" t="str">
            <v>MS</v>
          </cell>
          <cell r="K1082" t="str">
            <v>V</v>
          </cell>
          <cell r="L1082">
            <v>38628.496747685182</v>
          </cell>
          <cell r="M1082" t="str">
            <v>gchateaug</v>
          </cell>
          <cell r="N1082">
            <v>38680.624456018515</v>
          </cell>
          <cell r="O1082" t="str">
            <v>gchateaug</v>
          </cell>
          <cell r="Q1082">
            <v>0.48</v>
          </cell>
        </row>
        <row r="1083">
          <cell r="A1083" t="str">
            <v>2003</v>
          </cell>
          <cell r="B1083" t="str">
            <v>NL4</v>
          </cell>
          <cell r="C1083" t="str">
            <v>A00</v>
          </cell>
          <cell r="D1083" t="str">
            <v>PC_EMP</v>
          </cell>
          <cell r="E1083" t="str">
            <v>T</v>
          </cell>
          <cell r="F1083" t="str">
            <v>BES</v>
          </cell>
          <cell r="G1083" t="str">
            <v>TOTAL</v>
          </cell>
          <cell r="H1083" t="str">
            <v>e</v>
          </cell>
          <cell r="I1083" t="str">
            <v>MS</v>
          </cell>
          <cell r="K1083" t="str">
            <v>V</v>
          </cell>
          <cell r="L1083">
            <v>38628.496747685182</v>
          </cell>
          <cell r="M1083" t="str">
            <v>gchateaug</v>
          </cell>
          <cell r="N1083">
            <v>38680.624456018515</v>
          </cell>
          <cell r="O1083" t="str">
            <v>gchateaug</v>
          </cell>
          <cell r="Q1083">
            <v>1.19</v>
          </cell>
        </row>
        <row r="1084">
          <cell r="A1084" t="str">
            <v>2003</v>
          </cell>
          <cell r="B1084" t="str">
            <v>NL4</v>
          </cell>
          <cell r="C1084" t="str">
            <v>A00</v>
          </cell>
          <cell r="D1084" t="str">
            <v>PC_EMP</v>
          </cell>
          <cell r="E1084" t="str">
            <v>T</v>
          </cell>
          <cell r="F1084" t="str">
            <v>TOTAL</v>
          </cell>
          <cell r="G1084" t="str">
            <v>TOTAL</v>
          </cell>
          <cell r="H1084" t="str">
            <v>:</v>
          </cell>
          <cell r="I1084" t="str">
            <v>MS</v>
          </cell>
          <cell r="K1084" t="str">
            <v>V</v>
          </cell>
          <cell r="L1084">
            <v>38628.496747685182</v>
          </cell>
          <cell r="M1084" t="str">
            <v>gchateaug</v>
          </cell>
          <cell r="N1084">
            <v>38680.624456018515</v>
          </cell>
          <cell r="O1084" t="str">
            <v>gchateaug</v>
          </cell>
        </row>
        <row r="1085">
          <cell r="A1085" t="str">
            <v>2003</v>
          </cell>
          <cell r="B1085" t="str">
            <v>NL34</v>
          </cell>
          <cell r="C1085" t="str">
            <v>A00</v>
          </cell>
          <cell r="D1085" t="str">
            <v>PC_EMP</v>
          </cell>
          <cell r="E1085" t="str">
            <v>T</v>
          </cell>
          <cell r="F1085" t="str">
            <v>BES</v>
          </cell>
          <cell r="G1085" t="str">
            <v>RSE</v>
          </cell>
          <cell r="H1085" t="str">
            <v>e</v>
          </cell>
          <cell r="I1085" t="str">
            <v>MS</v>
          </cell>
          <cell r="K1085" t="str">
            <v>V</v>
          </cell>
          <cell r="L1085">
            <v>38628.496747685182</v>
          </cell>
          <cell r="M1085" t="str">
            <v>gchateaug</v>
          </cell>
          <cell r="N1085">
            <v>38680.624456018515</v>
          </cell>
          <cell r="O1085" t="str">
            <v>gchateaug</v>
          </cell>
          <cell r="Q1085">
            <v>0.22</v>
          </cell>
        </row>
        <row r="1086">
          <cell r="A1086" t="str">
            <v>2003</v>
          </cell>
          <cell r="B1086" t="str">
            <v>NL34</v>
          </cell>
          <cell r="C1086" t="str">
            <v>A00</v>
          </cell>
          <cell r="D1086" t="str">
            <v>PC_EMP</v>
          </cell>
          <cell r="E1086" t="str">
            <v>T</v>
          </cell>
          <cell r="F1086" t="str">
            <v>BES</v>
          </cell>
          <cell r="G1086" t="str">
            <v>TOTAL</v>
          </cell>
          <cell r="H1086" t="str">
            <v>e</v>
          </cell>
          <cell r="I1086" t="str">
            <v>MS</v>
          </cell>
          <cell r="K1086" t="str">
            <v>V</v>
          </cell>
          <cell r="L1086">
            <v>38628.496747685182</v>
          </cell>
          <cell r="M1086" t="str">
            <v>gchateaug</v>
          </cell>
          <cell r="N1086">
            <v>38680.624456018515</v>
          </cell>
          <cell r="O1086" t="str">
            <v>gchateaug</v>
          </cell>
          <cell r="Q1086">
            <v>0.5</v>
          </cell>
        </row>
        <row r="1087">
          <cell r="A1087" t="str">
            <v>2003</v>
          </cell>
          <cell r="B1087" t="str">
            <v>NL34</v>
          </cell>
          <cell r="C1087" t="str">
            <v>A00</v>
          </cell>
          <cell r="D1087" t="str">
            <v>PC_EMP</v>
          </cell>
          <cell r="E1087" t="str">
            <v>T</v>
          </cell>
          <cell r="F1087" t="str">
            <v>TOTAL</v>
          </cell>
          <cell r="G1087" t="str">
            <v>TOTAL</v>
          </cell>
          <cell r="H1087" t="str">
            <v>:</v>
          </cell>
          <cell r="I1087" t="str">
            <v>MS</v>
          </cell>
          <cell r="K1087" t="str">
            <v>V</v>
          </cell>
          <cell r="L1087">
            <v>38628.496747685182</v>
          </cell>
          <cell r="M1087" t="str">
            <v>gchateaug</v>
          </cell>
          <cell r="N1087">
            <v>38680.624456018515</v>
          </cell>
          <cell r="O1087" t="str">
            <v>gchateaug</v>
          </cell>
        </row>
        <row r="1088">
          <cell r="A1088" t="str">
            <v>2003</v>
          </cell>
          <cell r="B1088" t="str">
            <v>NL33</v>
          </cell>
          <cell r="C1088" t="str">
            <v>A00</v>
          </cell>
          <cell r="D1088" t="str">
            <v>PC_EMP</v>
          </cell>
          <cell r="E1088" t="str">
            <v>T</v>
          </cell>
          <cell r="F1088" t="str">
            <v>BES</v>
          </cell>
          <cell r="G1088" t="str">
            <v>RSE</v>
          </cell>
          <cell r="H1088" t="str">
            <v>e</v>
          </cell>
          <cell r="I1088" t="str">
            <v>MS</v>
          </cell>
          <cell r="K1088" t="str">
            <v>V</v>
          </cell>
          <cell r="L1088">
            <v>38628.496747685182</v>
          </cell>
          <cell r="M1088" t="str">
            <v>gchateaug</v>
          </cell>
          <cell r="N1088">
            <v>38680.624456018515</v>
          </cell>
          <cell r="O1088" t="str">
            <v>gchateaug</v>
          </cell>
          <cell r="Q1088">
            <v>0.22</v>
          </cell>
        </row>
        <row r="1089">
          <cell r="A1089" t="str">
            <v>2003</v>
          </cell>
          <cell r="B1089" t="str">
            <v>NL33</v>
          </cell>
          <cell r="C1089" t="str">
            <v>A00</v>
          </cell>
          <cell r="D1089" t="str">
            <v>PC_EMP</v>
          </cell>
          <cell r="E1089" t="str">
            <v>T</v>
          </cell>
          <cell r="F1089" t="str">
            <v>BES</v>
          </cell>
          <cell r="G1089" t="str">
            <v>TOTAL</v>
          </cell>
          <cell r="H1089" t="str">
            <v>e</v>
          </cell>
          <cell r="I1089" t="str">
            <v>MS</v>
          </cell>
          <cell r="K1089" t="str">
            <v>V</v>
          </cell>
          <cell r="L1089">
            <v>38628.496747685182</v>
          </cell>
          <cell r="M1089" t="str">
            <v>gchateaug</v>
          </cell>
          <cell r="N1089">
            <v>38680.624456018515</v>
          </cell>
          <cell r="O1089" t="str">
            <v>gchateaug</v>
          </cell>
          <cell r="Q1089">
            <v>0.48</v>
          </cell>
        </row>
        <row r="1090">
          <cell r="A1090" t="str">
            <v>2003</v>
          </cell>
          <cell r="B1090" t="str">
            <v>NL33</v>
          </cell>
          <cell r="C1090" t="str">
            <v>A00</v>
          </cell>
          <cell r="D1090" t="str">
            <v>PC_EMP</v>
          </cell>
          <cell r="E1090" t="str">
            <v>T</v>
          </cell>
          <cell r="F1090" t="str">
            <v>TOTAL</v>
          </cell>
          <cell r="G1090" t="str">
            <v>TOTAL</v>
          </cell>
          <cell r="H1090" t="str">
            <v>:</v>
          </cell>
          <cell r="I1090" t="str">
            <v>MS</v>
          </cell>
          <cell r="K1090" t="str">
            <v>V</v>
          </cell>
          <cell r="L1090">
            <v>38628.496747685182</v>
          </cell>
          <cell r="M1090" t="str">
            <v>gchateaug</v>
          </cell>
          <cell r="N1090">
            <v>38680.624456018515</v>
          </cell>
          <cell r="O1090" t="str">
            <v>gchateaug</v>
          </cell>
        </row>
        <row r="1091">
          <cell r="A1091" t="str">
            <v>2003</v>
          </cell>
          <cell r="B1091" t="str">
            <v>NL32</v>
          </cell>
          <cell r="C1091" t="str">
            <v>A00</v>
          </cell>
          <cell r="D1091" t="str">
            <v>PC_EMP</v>
          </cell>
          <cell r="E1091" t="str">
            <v>T</v>
          </cell>
          <cell r="F1091" t="str">
            <v>BES</v>
          </cell>
          <cell r="G1091" t="str">
            <v>RSE</v>
          </cell>
          <cell r="H1091" t="str">
            <v>e</v>
          </cell>
          <cell r="I1091" t="str">
            <v>MS</v>
          </cell>
          <cell r="K1091" t="str">
            <v>V</v>
          </cell>
          <cell r="L1091">
            <v>38628.496747685182</v>
          </cell>
          <cell r="M1091" t="str">
            <v>gchateaug</v>
          </cell>
          <cell r="N1091">
            <v>38680.624456018515</v>
          </cell>
          <cell r="O1091" t="str">
            <v>gchateaug</v>
          </cell>
          <cell r="Q1091">
            <v>0.28999999999999998</v>
          </cell>
        </row>
        <row r="1092">
          <cell r="A1092" t="str">
            <v>2003</v>
          </cell>
          <cell r="B1092" t="str">
            <v>NL32</v>
          </cell>
          <cell r="C1092" t="str">
            <v>A00</v>
          </cell>
          <cell r="D1092" t="str">
            <v>PC_EMP</v>
          </cell>
          <cell r="E1092" t="str">
            <v>T</v>
          </cell>
          <cell r="F1092" t="str">
            <v>BES</v>
          </cell>
          <cell r="G1092" t="str">
            <v>TOTAL</v>
          </cell>
          <cell r="H1092" t="str">
            <v>e</v>
          </cell>
          <cell r="I1092" t="str">
            <v>MS</v>
          </cell>
          <cell r="K1092" t="str">
            <v>V</v>
          </cell>
          <cell r="L1092">
            <v>38628.496747685182</v>
          </cell>
          <cell r="M1092" t="str">
            <v>gchateaug</v>
          </cell>
          <cell r="N1092">
            <v>38680.624456018515</v>
          </cell>
          <cell r="O1092" t="str">
            <v>gchateaug</v>
          </cell>
          <cell r="Q1092">
            <v>0.67</v>
          </cell>
        </row>
        <row r="1093">
          <cell r="A1093" t="str">
            <v>2002</v>
          </cell>
          <cell r="B1093" t="str">
            <v>NL32</v>
          </cell>
          <cell r="C1093" t="str">
            <v>A00</v>
          </cell>
          <cell r="D1093" t="str">
            <v>PC_EMP</v>
          </cell>
          <cell r="E1093" t="str">
            <v>T</v>
          </cell>
          <cell r="F1093" t="str">
            <v>TOTAL</v>
          </cell>
          <cell r="G1093" t="str">
            <v>TOTAL</v>
          </cell>
          <cell r="H1093" t="str">
            <v>:</v>
          </cell>
          <cell r="I1093" t="str">
            <v>MS</v>
          </cell>
          <cell r="K1093" t="str">
            <v>V</v>
          </cell>
          <cell r="L1093">
            <v>38628.496747685182</v>
          </cell>
          <cell r="M1093" t="str">
            <v>gchateaug</v>
          </cell>
          <cell r="N1093">
            <v>38680.624432870369</v>
          </cell>
          <cell r="O1093" t="str">
            <v>gchateaug</v>
          </cell>
        </row>
        <row r="1094">
          <cell r="A1094" t="str">
            <v>2002</v>
          </cell>
          <cell r="B1094" t="str">
            <v>NL2</v>
          </cell>
          <cell r="C1094" t="str">
            <v>A00</v>
          </cell>
          <cell r="D1094" t="str">
            <v>PC_EMP</v>
          </cell>
          <cell r="E1094" t="str">
            <v>T</v>
          </cell>
          <cell r="F1094" t="str">
            <v>BES</v>
          </cell>
          <cell r="G1094" t="str">
            <v>TOTAL</v>
          </cell>
          <cell r="H1094" t="str">
            <v>:</v>
          </cell>
          <cell r="I1094" t="str">
            <v>MS</v>
          </cell>
          <cell r="K1094" t="str">
            <v>V</v>
          </cell>
          <cell r="L1094">
            <v>38628.496747685182</v>
          </cell>
          <cell r="M1094" t="str">
            <v>gchateaug</v>
          </cell>
          <cell r="N1094">
            <v>38680.624432870369</v>
          </cell>
          <cell r="O1094" t="str">
            <v>gchateaug</v>
          </cell>
        </row>
        <row r="1095">
          <cell r="A1095" t="str">
            <v>2002</v>
          </cell>
          <cell r="B1095" t="str">
            <v>NL2</v>
          </cell>
          <cell r="C1095" t="str">
            <v>A00</v>
          </cell>
          <cell r="D1095" t="str">
            <v>PC_EMP</v>
          </cell>
          <cell r="E1095" t="str">
            <v>T</v>
          </cell>
          <cell r="F1095" t="str">
            <v>TOTAL</v>
          </cell>
          <cell r="G1095" t="str">
            <v>TOTAL</v>
          </cell>
          <cell r="H1095" t="str">
            <v>:</v>
          </cell>
          <cell r="I1095" t="str">
            <v>MS</v>
          </cell>
          <cell r="K1095" t="str">
            <v>V</v>
          </cell>
          <cell r="L1095">
            <v>38628.496747685182</v>
          </cell>
          <cell r="M1095" t="str">
            <v>gchateaug</v>
          </cell>
          <cell r="N1095">
            <v>38680.624432870369</v>
          </cell>
          <cell r="O1095" t="str">
            <v>gchateaug</v>
          </cell>
        </row>
        <row r="1096">
          <cell r="A1096" t="str">
            <v>2002</v>
          </cell>
          <cell r="B1096" t="str">
            <v>NL12</v>
          </cell>
          <cell r="C1096" t="str">
            <v>A00</v>
          </cell>
          <cell r="D1096" t="str">
            <v>PC_EMP</v>
          </cell>
          <cell r="E1096" t="str">
            <v>T</v>
          </cell>
          <cell r="F1096" t="str">
            <v>BES</v>
          </cell>
          <cell r="G1096" t="str">
            <v>TOTAL</v>
          </cell>
          <cell r="H1096" t="str">
            <v>:</v>
          </cell>
          <cell r="I1096" t="str">
            <v>MS</v>
          </cell>
          <cell r="K1096" t="str">
            <v>V</v>
          </cell>
          <cell r="L1096">
            <v>38628.496747685182</v>
          </cell>
          <cell r="M1096" t="str">
            <v>gchateaug</v>
          </cell>
          <cell r="N1096">
            <v>38680.624432870369</v>
          </cell>
          <cell r="O1096" t="str">
            <v>gchateaug</v>
          </cell>
        </row>
        <row r="1097">
          <cell r="A1097" t="str">
            <v>2002</v>
          </cell>
          <cell r="B1097" t="str">
            <v>NL12</v>
          </cell>
          <cell r="C1097" t="str">
            <v>A00</v>
          </cell>
          <cell r="D1097" t="str">
            <v>PC_EMP</v>
          </cell>
          <cell r="E1097" t="str">
            <v>T</v>
          </cell>
          <cell r="F1097" t="str">
            <v>TOTAL</v>
          </cell>
          <cell r="G1097" t="str">
            <v>TOTAL</v>
          </cell>
          <cell r="H1097" t="str">
            <v>:</v>
          </cell>
          <cell r="I1097" t="str">
            <v>MS</v>
          </cell>
          <cell r="K1097" t="str">
            <v>V</v>
          </cell>
          <cell r="L1097">
            <v>38628.496747685182</v>
          </cell>
          <cell r="M1097" t="str">
            <v>gchateaug</v>
          </cell>
          <cell r="N1097">
            <v>38680.624432870369</v>
          </cell>
          <cell r="O1097" t="str">
            <v>gchateaug</v>
          </cell>
        </row>
        <row r="1098">
          <cell r="A1098" t="str">
            <v>2002</v>
          </cell>
          <cell r="B1098" t="str">
            <v>LV00</v>
          </cell>
          <cell r="C1098" t="str">
            <v>A00</v>
          </cell>
          <cell r="D1098" t="str">
            <v>PC_EMP</v>
          </cell>
          <cell r="E1098" t="str">
            <v>T</v>
          </cell>
          <cell r="F1098" t="str">
            <v>BES</v>
          </cell>
          <cell r="G1098" t="str">
            <v>RSE</v>
          </cell>
          <cell r="I1098" t="str">
            <v>MS</v>
          </cell>
          <cell r="K1098" t="str">
            <v>V</v>
          </cell>
          <cell r="L1098">
            <v>38628.496747685182</v>
          </cell>
          <cell r="M1098" t="str">
            <v>gchateaug</v>
          </cell>
          <cell r="N1098">
            <v>38681.684652777774</v>
          </cell>
          <cell r="O1098" t="str">
            <v>gchateaug</v>
          </cell>
          <cell r="Q1098">
            <v>0.12</v>
          </cell>
        </row>
        <row r="1099">
          <cell r="A1099" t="str">
            <v>2002</v>
          </cell>
          <cell r="B1099" t="str">
            <v>LV00</v>
          </cell>
          <cell r="C1099" t="str">
            <v>A00</v>
          </cell>
          <cell r="D1099" t="str">
            <v>PC_EMP</v>
          </cell>
          <cell r="E1099" t="str">
            <v>T</v>
          </cell>
          <cell r="F1099" t="str">
            <v>BES</v>
          </cell>
          <cell r="G1099" t="str">
            <v>TOTAL</v>
          </cell>
          <cell r="I1099" t="str">
            <v>MS</v>
          </cell>
          <cell r="K1099" t="str">
            <v>V</v>
          </cell>
          <cell r="L1099">
            <v>38628.496747685182</v>
          </cell>
          <cell r="M1099" t="str">
            <v>gchateaug</v>
          </cell>
          <cell r="N1099">
            <v>38681.684652777774</v>
          </cell>
          <cell r="O1099" t="str">
            <v>gchateaug</v>
          </cell>
          <cell r="Q1099">
            <v>0.24</v>
          </cell>
        </row>
        <row r="1100">
          <cell r="A1100" t="str">
            <v>2002</v>
          </cell>
          <cell r="B1100" t="str">
            <v>LV00</v>
          </cell>
          <cell r="C1100" t="str">
            <v>A00</v>
          </cell>
          <cell r="D1100" t="str">
            <v>PC_EMP</v>
          </cell>
          <cell r="E1100" t="str">
            <v>T</v>
          </cell>
          <cell r="F1100" t="str">
            <v>TOTAL</v>
          </cell>
          <cell r="G1100" t="str">
            <v>RSE</v>
          </cell>
          <cell r="I1100" t="str">
            <v>MS</v>
          </cell>
          <cell r="K1100" t="str">
            <v>V</v>
          </cell>
          <cell r="L1100">
            <v>38628.496747685182</v>
          </cell>
          <cell r="M1100" t="str">
            <v>gchateaug</v>
          </cell>
          <cell r="N1100">
            <v>38681.684652777774</v>
          </cell>
          <cell r="O1100" t="str">
            <v>gchateaug</v>
          </cell>
          <cell r="Q1100">
            <v>0.62</v>
          </cell>
        </row>
        <row r="1101">
          <cell r="A1101" t="str">
            <v>2002</v>
          </cell>
          <cell r="B1101" t="str">
            <v>LV00</v>
          </cell>
          <cell r="C1101" t="str">
            <v>A00</v>
          </cell>
          <cell r="D1101" t="str">
            <v>PC_EMP</v>
          </cell>
          <cell r="E1101" t="str">
            <v>T</v>
          </cell>
          <cell r="F1101" t="str">
            <v>TOTAL</v>
          </cell>
          <cell r="G1101" t="str">
            <v>TOTAL</v>
          </cell>
          <cell r="I1101" t="str">
            <v>MS</v>
          </cell>
          <cell r="K1101" t="str">
            <v>V</v>
          </cell>
          <cell r="L1101">
            <v>38628.496747685182</v>
          </cell>
          <cell r="M1101" t="str">
            <v>gchateaug</v>
          </cell>
          <cell r="N1101">
            <v>38681.684652777774</v>
          </cell>
          <cell r="O1101" t="str">
            <v>gchateaug</v>
          </cell>
          <cell r="Q1101">
            <v>0.93</v>
          </cell>
        </row>
        <row r="1102">
          <cell r="A1102" t="str">
            <v>2003</v>
          </cell>
          <cell r="B1102" t="str">
            <v>HU3</v>
          </cell>
          <cell r="C1102" t="str">
            <v>A00</v>
          </cell>
          <cell r="D1102" t="str">
            <v>PC_EMP</v>
          </cell>
          <cell r="E1102" t="str">
            <v>T</v>
          </cell>
          <cell r="F1102" t="str">
            <v>TOTAL</v>
          </cell>
          <cell r="G1102" t="str">
            <v>RSE</v>
          </cell>
          <cell r="I1102" t="str">
            <v>MS</v>
          </cell>
          <cell r="K1102" t="str">
            <v>V</v>
          </cell>
          <cell r="L1102">
            <v>38628.496747685182</v>
          </cell>
          <cell r="M1102" t="str">
            <v>gchateaug</v>
          </cell>
          <cell r="N1102">
            <v>38680.624432870369</v>
          </cell>
          <cell r="O1102" t="str">
            <v>gchateaug</v>
          </cell>
          <cell r="Q1102">
            <v>0.5</v>
          </cell>
        </row>
        <row r="1103">
          <cell r="A1103" t="str">
            <v>2003</v>
          </cell>
          <cell r="B1103" t="str">
            <v>HU3</v>
          </cell>
          <cell r="C1103" t="str">
            <v>A00</v>
          </cell>
          <cell r="D1103" t="str">
            <v>PC_EMP</v>
          </cell>
          <cell r="E1103" t="str">
            <v>T</v>
          </cell>
          <cell r="F1103" t="str">
            <v>TOTAL</v>
          </cell>
          <cell r="G1103" t="str">
            <v>TOTAL</v>
          </cell>
          <cell r="I1103" t="str">
            <v>MS</v>
          </cell>
          <cell r="K1103" t="str">
            <v>V</v>
          </cell>
          <cell r="L1103">
            <v>38628.496747685182</v>
          </cell>
          <cell r="M1103" t="str">
            <v>gchateaug</v>
          </cell>
          <cell r="N1103">
            <v>38680.624432870369</v>
          </cell>
          <cell r="O1103" t="str">
            <v>gchateaug</v>
          </cell>
          <cell r="Q1103">
            <v>0.89</v>
          </cell>
        </row>
        <row r="1104">
          <cell r="A1104" t="str">
            <v>2003</v>
          </cell>
          <cell r="B1104" t="str">
            <v>HU22</v>
          </cell>
          <cell r="C1104" t="str">
            <v>A00</v>
          </cell>
          <cell r="D1104" t="str">
            <v>PC_EMP</v>
          </cell>
          <cell r="E1104" t="str">
            <v>T</v>
          </cell>
          <cell r="F1104" t="str">
            <v>BES</v>
          </cell>
          <cell r="G1104" t="str">
            <v>RSE</v>
          </cell>
          <cell r="I1104" t="str">
            <v>MS</v>
          </cell>
          <cell r="K1104" t="str">
            <v>V</v>
          </cell>
          <cell r="L1104">
            <v>38628.496747685182</v>
          </cell>
          <cell r="M1104" t="str">
            <v>gchateaug</v>
          </cell>
          <cell r="N1104">
            <v>38680.624432870369</v>
          </cell>
          <cell r="O1104" t="str">
            <v>gchateaug</v>
          </cell>
          <cell r="Q1104">
            <v>0.06</v>
          </cell>
        </row>
        <row r="1105">
          <cell r="A1105" t="str">
            <v>2003</v>
          </cell>
          <cell r="B1105" t="str">
            <v>HU22</v>
          </cell>
          <cell r="C1105" t="str">
            <v>A00</v>
          </cell>
          <cell r="D1105" t="str">
            <v>PC_EMP</v>
          </cell>
          <cell r="E1105" t="str">
            <v>T</v>
          </cell>
          <cell r="F1105" t="str">
            <v>BES</v>
          </cell>
          <cell r="G1105" t="str">
            <v>TOTAL</v>
          </cell>
          <cell r="I1105" t="str">
            <v>MS</v>
          </cell>
          <cell r="K1105" t="str">
            <v>V</v>
          </cell>
          <cell r="L1105">
            <v>38628.496747685182</v>
          </cell>
          <cell r="M1105" t="str">
            <v>gchateaug</v>
          </cell>
          <cell r="N1105">
            <v>38680.624432870369</v>
          </cell>
          <cell r="O1105" t="str">
            <v>gchateaug</v>
          </cell>
          <cell r="Q1105">
            <v>0.14000000000000001</v>
          </cell>
        </row>
        <row r="1106">
          <cell r="A1106" t="str">
            <v>2003</v>
          </cell>
          <cell r="B1106" t="str">
            <v>HU22</v>
          </cell>
          <cell r="C1106" t="str">
            <v>A00</v>
          </cell>
          <cell r="D1106" t="str">
            <v>PC_EMP</v>
          </cell>
          <cell r="E1106" t="str">
            <v>T</v>
          </cell>
          <cell r="F1106" t="str">
            <v>TOTAL</v>
          </cell>
          <cell r="G1106" t="str">
            <v>RSE</v>
          </cell>
          <cell r="I1106" t="str">
            <v>MS</v>
          </cell>
          <cell r="K1106" t="str">
            <v>V</v>
          </cell>
          <cell r="L1106">
            <v>38628.496747685182</v>
          </cell>
          <cell r="M1106" t="str">
            <v>gchateaug</v>
          </cell>
          <cell r="N1106">
            <v>38680.624432870369</v>
          </cell>
          <cell r="O1106" t="str">
            <v>gchateaug</v>
          </cell>
          <cell r="Q1106">
            <v>0.34</v>
          </cell>
        </row>
        <row r="1107">
          <cell r="A1107" t="str">
            <v>2003</v>
          </cell>
          <cell r="B1107" t="str">
            <v>HU22</v>
          </cell>
          <cell r="C1107" t="str">
            <v>A00</v>
          </cell>
          <cell r="D1107" t="str">
            <v>PC_EMP</v>
          </cell>
          <cell r="E1107" t="str">
            <v>T</v>
          </cell>
          <cell r="F1107" t="str">
            <v>TOTAL</v>
          </cell>
          <cell r="G1107" t="str">
            <v>TOTAL</v>
          </cell>
          <cell r="I1107" t="str">
            <v>MS</v>
          </cell>
          <cell r="K1107" t="str">
            <v>V</v>
          </cell>
          <cell r="L1107">
            <v>38628.496747685182</v>
          </cell>
          <cell r="M1107" t="str">
            <v>gchateaug</v>
          </cell>
          <cell r="N1107">
            <v>38680.624432870369</v>
          </cell>
          <cell r="O1107" t="str">
            <v>gchateaug</v>
          </cell>
          <cell r="Q1107">
            <v>0.54</v>
          </cell>
        </row>
        <row r="1108">
          <cell r="A1108" t="str">
            <v>2003</v>
          </cell>
          <cell r="B1108" t="str">
            <v>HU21</v>
          </cell>
          <cell r="C1108" t="str">
            <v>A00</v>
          </cell>
          <cell r="D1108" t="str">
            <v>PC_EMP</v>
          </cell>
          <cell r="E1108" t="str">
            <v>T</v>
          </cell>
          <cell r="F1108" t="str">
            <v>BES</v>
          </cell>
          <cell r="G1108" t="str">
            <v>RSE</v>
          </cell>
          <cell r="I1108" t="str">
            <v>MS</v>
          </cell>
          <cell r="K1108" t="str">
            <v>V</v>
          </cell>
          <cell r="L1108">
            <v>38628.496747685182</v>
          </cell>
          <cell r="M1108" t="str">
            <v>gchateaug</v>
          </cell>
          <cell r="N1108">
            <v>38680.624432870369</v>
          </cell>
          <cell r="O1108" t="str">
            <v>gchateaug</v>
          </cell>
          <cell r="Q1108">
            <v>7.0000000000000007E-2</v>
          </cell>
        </row>
        <row r="1109">
          <cell r="A1109" t="str">
            <v>2003</v>
          </cell>
          <cell r="B1109" t="str">
            <v>HU21</v>
          </cell>
          <cell r="C1109" t="str">
            <v>A00</v>
          </cell>
          <cell r="D1109" t="str">
            <v>PC_EMP</v>
          </cell>
          <cell r="E1109" t="str">
            <v>T</v>
          </cell>
          <cell r="F1109" t="str">
            <v>BES</v>
          </cell>
          <cell r="G1109" t="str">
            <v>TOTAL</v>
          </cell>
          <cell r="I1109" t="str">
            <v>MS</v>
          </cell>
          <cell r="K1109" t="str">
            <v>V</v>
          </cell>
          <cell r="L1109">
            <v>38628.496747685182</v>
          </cell>
          <cell r="M1109" t="str">
            <v>gchateaug</v>
          </cell>
          <cell r="N1109">
            <v>38680.624432870369</v>
          </cell>
          <cell r="O1109" t="str">
            <v>gchateaug</v>
          </cell>
          <cell r="Q1109">
            <v>0.11</v>
          </cell>
        </row>
        <row r="1110">
          <cell r="A1110" t="str">
            <v>2003</v>
          </cell>
          <cell r="B1110" t="str">
            <v>HU21</v>
          </cell>
          <cell r="C1110" t="str">
            <v>A00</v>
          </cell>
          <cell r="D1110" t="str">
            <v>PC_EMP</v>
          </cell>
          <cell r="E1110" t="str">
            <v>T</v>
          </cell>
          <cell r="F1110" t="str">
            <v>TOTAL</v>
          </cell>
          <cell r="G1110" t="str">
            <v>RSE</v>
          </cell>
          <cell r="I1110" t="str">
            <v>MS</v>
          </cell>
          <cell r="K1110" t="str">
            <v>V</v>
          </cell>
          <cell r="L1110">
            <v>38628.496747685182</v>
          </cell>
          <cell r="M1110" t="str">
            <v>gchateaug</v>
          </cell>
          <cell r="N1110">
            <v>38680.624432870369</v>
          </cell>
          <cell r="O1110" t="str">
            <v>gchateaug</v>
          </cell>
          <cell r="Q1110">
            <v>0.37</v>
          </cell>
        </row>
        <row r="1111">
          <cell r="A1111" t="str">
            <v>2003</v>
          </cell>
          <cell r="B1111" t="str">
            <v>HU21</v>
          </cell>
          <cell r="C1111" t="str">
            <v>A00</v>
          </cell>
          <cell r="D1111" t="str">
            <v>PC_EMP</v>
          </cell>
          <cell r="E1111" t="str">
            <v>T</v>
          </cell>
          <cell r="F1111" t="str">
            <v>TOTAL</v>
          </cell>
          <cell r="G1111" t="str">
            <v>TOTAL</v>
          </cell>
          <cell r="I1111" t="str">
            <v>MS</v>
          </cell>
          <cell r="K1111" t="str">
            <v>V</v>
          </cell>
          <cell r="L1111">
            <v>38628.496747685182</v>
          </cell>
          <cell r="M1111" t="str">
            <v>gchateaug</v>
          </cell>
          <cell r="N1111">
            <v>38680.624432870369</v>
          </cell>
          <cell r="O1111" t="str">
            <v>gchateaug</v>
          </cell>
          <cell r="Q1111">
            <v>0.56999999999999995</v>
          </cell>
        </row>
        <row r="1112">
          <cell r="A1112" t="str">
            <v>2003</v>
          </cell>
          <cell r="B1112" t="str">
            <v>GR43</v>
          </cell>
          <cell r="C1112" t="str">
            <v>A00</v>
          </cell>
          <cell r="D1112" t="str">
            <v>PC_EMP</v>
          </cell>
          <cell r="E1112" t="str">
            <v>T</v>
          </cell>
          <cell r="F1112" t="str">
            <v>BES</v>
          </cell>
          <cell r="G1112" t="str">
            <v>TOTAL</v>
          </cell>
          <cell r="H1112" t="str">
            <v>:</v>
          </cell>
          <cell r="I1112" t="str">
            <v>NC</v>
          </cell>
          <cell r="K1112" t="str">
            <v>V</v>
          </cell>
          <cell r="L1112">
            <v>38628.496747685182</v>
          </cell>
          <cell r="M1112" t="str">
            <v>gchateaug</v>
          </cell>
          <cell r="N1112">
            <v>38680.624432870369</v>
          </cell>
          <cell r="O1112" t="str">
            <v>gchateaug</v>
          </cell>
        </row>
        <row r="1113">
          <cell r="A1113" t="str">
            <v>2003</v>
          </cell>
          <cell r="B1113" t="str">
            <v>GR43</v>
          </cell>
          <cell r="C1113" t="str">
            <v>A00</v>
          </cell>
          <cell r="D1113" t="str">
            <v>PC_EMP</v>
          </cell>
          <cell r="E1113" t="str">
            <v>T</v>
          </cell>
          <cell r="F1113" t="str">
            <v>TOTAL</v>
          </cell>
          <cell r="G1113" t="str">
            <v>TOTAL</v>
          </cell>
          <cell r="H1113" t="str">
            <v>:</v>
          </cell>
          <cell r="I1113" t="str">
            <v>NC</v>
          </cell>
          <cell r="K1113" t="str">
            <v>V</v>
          </cell>
          <cell r="L1113">
            <v>38628.496747685182</v>
          </cell>
          <cell r="M1113" t="str">
            <v>gchateaug</v>
          </cell>
          <cell r="N1113">
            <v>38680.624432870369</v>
          </cell>
          <cell r="O1113" t="str">
            <v>gchateaug</v>
          </cell>
        </row>
        <row r="1114">
          <cell r="A1114" t="str">
            <v>2003</v>
          </cell>
          <cell r="B1114" t="str">
            <v>GR41</v>
          </cell>
          <cell r="C1114" t="str">
            <v>A00</v>
          </cell>
          <cell r="D1114" t="str">
            <v>PC_EMP</v>
          </cell>
          <cell r="E1114" t="str">
            <v>T</v>
          </cell>
          <cell r="F1114" t="str">
            <v>BES</v>
          </cell>
          <cell r="G1114" t="str">
            <v>TOTAL</v>
          </cell>
          <cell r="H1114" t="str">
            <v>:</v>
          </cell>
          <cell r="I1114" t="str">
            <v>NC</v>
          </cell>
          <cell r="K1114" t="str">
            <v>V</v>
          </cell>
          <cell r="L1114">
            <v>38628.496747685182</v>
          </cell>
          <cell r="M1114" t="str">
            <v>gchateaug</v>
          </cell>
          <cell r="N1114">
            <v>38680.624432870369</v>
          </cell>
          <cell r="O1114" t="str">
            <v>gchateaug</v>
          </cell>
        </row>
        <row r="1115">
          <cell r="A1115" t="str">
            <v>2003</v>
          </cell>
          <cell r="B1115" t="str">
            <v>GR41</v>
          </cell>
          <cell r="C1115" t="str">
            <v>A00</v>
          </cell>
          <cell r="D1115" t="str">
            <v>PC_EMP</v>
          </cell>
          <cell r="E1115" t="str">
            <v>T</v>
          </cell>
          <cell r="F1115" t="str">
            <v>TOTAL</v>
          </cell>
          <cell r="G1115" t="str">
            <v>TOTAL</v>
          </cell>
          <cell r="H1115" t="str">
            <v>:</v>
          </cell>
          <cell r="I1115" t="str">
            <v>NC</v>
          </cell>
          <cell r="K1115" t="str">
            <v>V</v>
          </cell>
          <cell r="L1115">
            <v>38628.496747685182</v>
          </cell>
          <cell r="M1115" t="str">
            <v>gchateaug</v>
          </cell>
          <cell r="N1115">
            <v>38680.624432870369</v>
          </cell>
          <cell r="O1115" t="str">
            <v>gchateaug</v>
          </cell>
        </row>
        <row r="1116">
          <cell r="A1116" t="str">
            <v>2003</v>
          </cell>
          <cell r="B1116" t="str">
            <v>GR30</v>
          </cell>
          <cell r="C1116" t="str">
            <v>A00</v>
          </cell>
          <cell r="D1116" t="str">
            <v>PC_EMP</v>
          </cell>
          <cell r="E1116" t="str">
            <v>T</v>
          </cell>
          <cell r="F1116" t="str">
            <v>BES</v>
          </cell>
          <cell r="G1116" t="str">
            <v>TOTAL</v>
          </cell>
          <cell r="I1116" t="str">
            <v>MS</v>
          </cell>
          <cell r="K1116" t="str">
            <v>V</v>
          </cell>
          <cell r="L1116">
            <v>38628.496747685182</v>
          </cell>
          <cell r="M1116" t="str">
            <v>gchateaug</v>
          </cell>
          <cell r="N1116">
            <v>38680.624432870369</v>
          </cell>
          <cell r="O1116" t="str">
            <v>gchateaug</v>
          </cell>
          <cell r="Q1116">
            <v>0.63</v>
          </cell>
        </row>
        <row r="1117">
          <cell r="A1117" t="str">
            <v>2003</v>
          </cell>
          <cell r="B1117" t="str">
            <v>GR30</v>
          </cell>
          <cell r="C1117" t="str">
            <v>A00</v>
          </cell>
          <cell r="D1117" t="str">
            <v>PC_EMP</v>
          </cell>
          <cell r="E1117" t="str">
            <v>T</v>
          </cell>
          <cell r="F1117" t="str">
            <v>TOTAL</v>
          </cell>
          <cell r="G1117" t="str">
            <v>TOTAL</v>
          </cell>
          <cell r="I1117" t="str">
            <v>MS</v>
          </cell>
          <cell r="K1117" t="str">
            <v>V</v>
          </cell>
          <cell r="L1117">
            <v>38628.496747685182</v>
          </cell>
          <cell r="M1117" t="str">
            <v>gchateaug</v>
          </cell>
          <cell r="N1117">
            <v>38680.624432870369</v>
          </cell>
          <cell r="O1117" t="str">
            <v>gchateaug</v>
          </cell>
          <cell r="Q1117">
            <v>1.89</v>
          </cell>
        </row>
        <row r="1118">
          <cell r="A1118" t="str">
            <v>2003</v>
          </cell>
          <cell r="B1118" t="str">
            <v>GR25</v>
          </cell>
          <cell r="C1118" t="str">
            <v>A00</v>
          </cell>
          <cell r="D1118" t="str">
            <v>PC_EMP</v>
          </cell>
          <cell r="E1118" t="str">
            <v>T</v>
          </cell>
          <cell r="F1118" t="str">
            <v>BES</v>
          </cell>
          <cell r="G1118" t="str">
            <v>TOTAL</v>
          </cell>
          <cell r="H1118" t="str">
            <v>:</v>
          </cell>
          <cell r="I1118" t="str">
            <v>NC</v>
          </cell>
          <cell r="K1118" t="str">
            <v>V</v>
          </cell>
          <cell r="L1118">
            <v>38628.496747685182</v>
          </cell>
          <cell r="M1118" t="str">
            <v>gchateaug</v>
          </cell>
          <cell r="N1118">
            <v>38680.624432870369</v>
          </cell>
          <cell r="O1118" t="str">
            <v>gchateaug</v>
          </cell>
        </row>
        <row r="1119">
          <cell r="A1119" t="str">
            <v>2002</v>
          </cell>
          <cell r="B1119" t="str">
            <v>GR12</v>
          </cell>
          <cell r="C1119" t="str">
            <v>A00</v>
          </cell>
          <cell r="D1119" t="str">
            <v>PC_EMP</v>
          </cell>
          <cell r="E1119" t="str">
            <v>T</v>
          </cell>
          <cell r="F1119" t="str">
            <v>BES</v>
          </cell>
          <cell r="G1119" t="str">
            <v>TOTAL</v>
          </cell>
          <cell r="H1119" t="str">
            <v>:</v>
          </cell>
          <cell r="I1119" t="str">
            <v>MS</v>
          </cell>
          <cell r="K1119" t="str">
            <v>V</v>
          </cell>
          <cell r="L1119">
            <v>38628.496747685182</v>
          </cell>
          <cell r="M1119" t="str">
            <v>gchateaug</v>
          </cell>
          <cell r="N1119">
            <v>38680.624444444446</v>
          </cell>
          <cell r="O1119" t="str">
            <v>gchateaug</v>
          </cell>
        </row>
        <row r="1120">
          <cell r="A1120" t="str">
            <v>2002</v>
          </cell>
          <cell r="B1120" t="str">
            <v>GR12</v>
          </cell>
          <cell r="C1120" t="str">
            <v>A00</v>
          </cell>
          <cell r="D1120" t="str">
            <v>PC_EMP</v>
          </cell>
          <cell r="E1120" t="str">
            <v>T</v>
          </cell>
          <cell r="F1120" t="str">
            <v>TOTAL</v>
          </cell>
          <cell r="G1120" t="str">
            <v>TOTAL</v>
          </cell>
          <cell r="H1120" t="str">
            <v>:</v>
          </cell>
          <cell r="I1120" t="str">
            <v>MS</v>
          </cell>
          <cell r="K1120" t="str">
            <v>V</v>
          </cell>
          <cell r="L1120">
            <v>38628.496747685182</v>
          </cell>
          <cell r="M1120" t="str">
            <v>gchateaug</v>
          </cell>
          <cell r="N1120">
            <v>38680.624444444446</v>
          </cell>
          <cell r="O1120" t="str">
            <v>gchateaug</v>
          </cell>
        </row>
        <row r="1121">
          <cell r="A1121" t="str">
            <v>1999</v>
          </cell>
          <cell r="B1121" t="str">
            <v>AT11</v>
          </cell>
          <cell r="C1121" t="str">
            <v>A00</v>
          </cell>
          <cell r="D1121" t="str">
            <v>PC_EMP</v>
          </cell>
          <cell r="E1121" t="str">
            <v>T</v>
          </cell>
          <cell r="F1121" t="str">
            <v>TOTAL</v>
          </cell>
          <cell r="G1121" t="str">
            <v>TOTAL</v>
          </cell>
          <cell r="H1121" t="str">
            <v>:</v>
          </cell>
          <cell r="I1121" t="str">
            <v>NC</v>
          </cell>
          <cell r="K1121" t="str">
            <v>V</v>
          </cell>
          <cell r="L1121">
            <v>38628.496759259258</v>
          </cell>
          <cell r="M1121" t="str">
            <v>gchateaug</v>
          </cell>
          <cell r="N1121">
            <v>38680.624432870369</v>
          </cell>
          <cell r="O1121" t="str">
            <v>gchateaug</v>
          </cell>
        </row>
        <row r="1122">
          <cell r="A1122" t="str">
            <v>1999</v>
          </cell>
          <cell r="B1122" t="str">
            <v>AT1</v>
          </cell>
          <cell r="C1122" t="str">
            <v>A00</v>
          </cell>
          <cell r="D1122" t="str">
            <v>PC_EMP</v>
          </cell>
          <cell r="E1122" t="str">
            <v>T</v>
          </cell>
          <cell r="F1122" t="str">
            <v>BES</v>
          </cell>
          <cell r="G1122" t="str">
            <v>TOTAL</v>
          </cell>
          <cell r="H1122" t="str">
            <v>:</v>
          </cell>
          <cell r="I1122" t="str">
            <v>NC</v>
          </cell>
          <cell r="K1122" t="str">
            <v>V</v>
          </cell>
          <cell r="L1122">
            <v>38628.496759259258</v>
          </cell>
          <cell r="M1122" t="str">
            <v>gchateaug</v>
          </cell>
          <cell r="N1122">
            <v>38680.624432870369</v>
          </cell>
          <cell r="O1122" t="str">
            <v>gchateaug</v>
          </cell>
        </row>
        <row r="1123">
          <cell r="A1123" t="str">
            <v>1999</v>
          </cell>
          <cell r="B1123" t="str">
            <v>AT1</v>
          </cell>
          <cell r="C1123" t="str">
            <v>A00</v>
          </cell>
          <cell r="D1123" t="str">
            <v>PC_EMP</v>
          </cell>
          <cell r="E1123" t="str">
            <v>T</v>
          </cell>
          <cell r="F1123" t="str">
            <v>TOTAL</v>
          </cell>
          <cell r="G1123" t="str">
            <v>TOTAL</v>
          </cell>
          <cell r="H1123" t="str">
            <v>:</v>
          </cell>
          <cell r="I1123" t="str">
            <v>NC</v>
          </cell>
          <cell r="K1123" t="str">
            <v>V</v>
          </cell>
          <cell r="L1123">
            <v>38628.496759259258</v>
          </cell>
          <cell r="M1123" t="str">
            <v>gchateaug</v>
          </cell>
          <cell r="N1123">
            <v>38680.624432870369</v>
          </cell>
          <cell r="O1123" t="str">
            <v>gchateaug</v>
          </cell>
        </row>
        <row r="1124">
          <cell r="A1124" t="str">
            <v>1998</v>
          </cell>
          <cell r="B1124" t="str">
            <v>SI0</v>
          </cell>
          <cell r="C1124" t="str">
            <v>A00</v>
          </cell>
          <cell r="D1124" t="str">
            <v>PC_EMP</v>
          </cell>
          <cell r="E1124" t="str">
            <v>T</v>
          </cell>
          <cell r="F1124" t="str">
            <v>BES</v>
          </cell>
          <cell r="G1124" t="str">
            <v>RSE</v>
          </cell>
          <cell r="I1124" t="str">
            <v>NC</v>
          </cell>
          <cell r="K1124" t="str">
            <v>V</v>
          </cell>
          <cell r="L1124">
            <v>38628.496759259258</v>
          </cell>
          <cell r="M1124" t="str">
            <v>gchateaug</v>
          </cell>
          <cell r="N1124">
            <v>38681.684432870374</v>
          </cell>
          <cell r="O1124" t="str">
            <v>gchateaug</v>
          </cell>
          <cell r="Q1124">
            <v>0.19</v>
          </cell>
        </row>
        <row r="1125">
          <cell r="A1125" t="str">
            <v>1998</v>
          </cell>
          <cell r="B1125" t="str">
            <v>SI0</v>
          </cell>
          <cell r="C1125" t="str">
            <v>A00</v>
          </cell>
          <cell r="D1125" t="str">
            <v>PC_EMP</v>
          </cell>
          <cell r="E1125" t="str">
            <v>T</v>
          </cell>
          <cell r="F1125" t="str">
            <v>BES</v>
          </cell>
          <cell r="G1125" t="str">
            <v>TOTAL</v>
          </cell>
          <cell r="I1125" t="str">
            <v>NC</v>
          </cell>
          <cell r="K1125" t="str">
            <v>V</v>
          </cell>
          <cell r="L1125">
            <v>38628.496759259258</v>
          </cell>
          <cell r="M1125" t="str">
            <v>gchateaug</v>
          </cell>
          <cell r="N1125">
            <v>38681.68445601852</v>
          </cell>
          <cell r="O1125" t="str">
            <v>gchateaug</v>
          </cell>
          <cell r="Q1125">
            <v>0.52</v>
          </cell>
        </row>
        <row r="1126">
          <cell r="A1126" t="str">
            <v>1998</v>
          </cell>
          <cell r="B1126" t="str">
            <v>SI0</v>
          </cell>
          <cell r="C1126" t="str">
            <v>A00</v>
          </cell>
          <cell r="D1126" t="str">
            <v>PC_EMP</v>
          </cell>
          <cell r="E1126" t="str">
            <v>T</v>
          </cell>
          <cell r="F1126" t="str">
            <v>TOTAL</v>
          </cell>
          <cell r="G1126" t="str">
            <v>RSE</v>
          </cell>
          <cell r="I1126" t="str">
            <v>NC</v>
          </cell>
          <cell r="K1126" t="str">
            <v>V</v>
          </cell>
          <cell r="L1126">
            <v>38628.496759259258</v>
          </cell>
          <cell r="M1126" t="str">
            <v>gchateaug</v>
          </cell>
          <cell r="N1126">
            <v>38681.684444444443</v>
          </cell>
          <cell r="O1126" t="str">
            <v>gchateaug</v>
          </cell>
          <cell r="Q1126">
            <v>0.71</v>
          </cell>
        </row>
        <row r="1127">
          <cell r="A1127" t="str">
            <v>1998</v>
          </cell>
          <cell r="B1127" t="str">
            <v>SI0</v>
          </cell>
          <cell r="C1127" t="str">
            <v>A00</v>
          </cell>
          <cell r="D1127" t="str">
            <v>PC_EMP</v>
          </cell>
          <cell r="E1127" t="str">
            <v>T</v>
          </cell>
          <cell r="F1127" t="str">
            <v>TOTAL</v>
          </cell>
          <cell r="G1127" t="str">
            <v>TOTAL</v>
          </cell>
          <cell r="I1127" t="str">
            <v>NC</v>
          </cell>
          <cell r="K1127" t="str">
            <v>V</v>
          </cell>
          <cell r="L1127">
            <v>38628.496759259258</v>
          </cell>
          <cell r="M1127" t="str">
            <v>gchateaug</v>
          </cell>
          <cell r="N1127">
            <v>38681.684444444443</v>
          </cell>
          <cell r="O1127" t="str">
            <v>gchateaug</v>
          </cell>
          <cell r="Q1127">
            <v>1.32</v>
          </cell>
        </row>
        <row r="1128">
          <cell r="A1128" t="str">
            <v>1998</v>
          </cell>
          <cell r="B1128" t="str">
            <v>LV0</v>
          </cell>
          <cell r="C1128" t="str">
            <v>A00</v>
          </cell>
          <cell r="D1128" t="str">
            <v>PC_EMP</v>
          </cell>
          <cell r="E1128" t="str">
            <v>T</v>
          </cell>
          <cell r="F1128" t="str">
            <v>BES</v>
          </cell>
          <cell r="G1128" t="str">
            <v>RSE</v>
          </cell>
          <cell r="I1128" t="str">
            <v>NC</v>
          </cell>
          <cell r="K1128" t="str">
            <v>V</v>
          </cell>
          <cell r="L1128">
            <v>38628.496759259258</v>
          </cell>
          <cell r="M1128" t="str">
            <v>gchateaug</v>
          </cell>
          <cell r="N1128">
            <v>38681.68445601852</v>
          </cell>
          <cell r="O1128" t="str">
            <v>gchateaug</v>
          </cell>
          <cell r="Q1128">
            <v>0.02</v>
          </cell>
        </row>
        <row r="1129">
          <cell r="A1129" t="str">
            <v>1998</v>
          </cell>
          <cell r="B1129" t="str">
            <v>LV0</v>
          </cell>
          <cell r="C1129" t="str">
            <v>A00</v>
          </cell>
          <cell r="D1129" t="str">
            <v>PC_EMP</v>
          </cell>
          <cell r="E1129" t="str">
            <v>T</v>
          </cell>
          <cell r="F1129" t="str">
            <v>BES</v>
          </cell>
          <cell r="G1129" t="str">
            <v>TOTAL</v>
          </cell>
          <cell r="I1129" t="str">
            <v>NC</v>
          </cell>
          <cell r="K1129" t="str">
            <v>V</v>
          </cell>
          <cell r="L1129">
            <v>38628.496759259258</v>
          </cell>
          <cell r="M1129" t="str">
            <v>gchateaug</v>
          </cell>
          <cell r="N1129">
            <v>38681.68445601852</v>
          </cell>
          <cell r="O1129" t="str">
            <v>gchateaug</v>
          </cell>
          <cell r="Q1129">
            <v>0.06</v>
          </cell>
        </row>
        <row r="1130">
          <cell r="A1130" t="str">
            <v>1998</v>
          </cell>
          <cell r="B1130" t="str">
            <v>LV0</v>
          </cell>
          <cell r="C1130" t="str">
            <v>A00</v>
          </cell>
          <cell r="D1130" t="str">
            <v>PC_EMP</v>
          </cell>
          <cell r="E1130" t="str">
            <v>T</v>
          </cell>
          <cell r="F1130" t="str">
            <v>TOTAL</v>
          </cell>
          <cell r="G1130" t="str">
            <v>RSE</v>
          </cell>
          <cell r="I1130" t="str">
            <v>NC</v>
          </cell>
          <cell r="K1130" t="str">
            <v>V</v>
          </cell>
          <cell r="L1130">
            <v>38628.496759259258</v>
          </cell>
          <cell r="M1130" t="str">
            <v>gchateaug</v>
          </cell>
          <cell r="N1130">
            <v>38681.684432870374</v>
          </cell>
          <cell r="O1130" t="str">
            <v>gchateaug</v>
          </cell>
          <cell r="Q1130">
            <v>0.38</v>
          </cell>
        </row>
        <row r="1131">
          <cell r="A1131" t="str">
            <v>1998</v>
          </cell>
          <cell r="B1131" t="str">
            <v>LV0</v>
          </cell>
          <cell r="C1131" t="str">
            <v>A00</v>
          </cell>
          <cell r="D1131" t="str">
            <v>PC_EMP</v>
          </cell>
          <cell r="E1131" t="str">
            <v>T</v>
          </cell>
          <cell r="F1131" t="str">
            <v>TOTAL</v>
          </cell>
          <cell r="G1131" t="str">
            <v>TOTAL</v>
          </cell>
          <cell r="I1131" t="str">
            <v>NC</v>
          </cell>
          <cell r="K1131" t="str">
            <v>V</v>
          </cell>
          <cell r="L1131">
            <v>38628.496759259258</v>
          </cell>
          <cell r="M1131" t="str">
            <v>gchateaug</v>
          </cell>
          <cell r="N1131">
            <v>38681.684432870374</v>
          </cell>
          <cell r="O1131" t="str">
            <v>gchateaug</v>
          </cell>
          <cell r="Q1131">
            <v>0.62</v>
          </cell>
        </row>
        <row r="1132">
          <cell r="A1132" t="str">
            <v>1998</v>
          </cell>
          <cell r="B1132" t="str">
            <v>LU00</v>
          </cell>
          <cell r="C1132" t="str">
            <v>A00</v>
          </cell>
          <cell r="D1132" t="str">
            <v>PC_EMP</v>
          </cell>
          <cell r="E1132" t="str">
            <v>T</v>
          </cell>
          <cell r="F1132" t="str">
            <v>BES</v>
          </cell>
          <cell r="G1132" t="str">
            <v>RSE</v>
          </cell>
          <cell r="H1132" t="str">
            <v>:</v>
          </cell>
          <cell r="I1132" t="str">
            <v>NC</v>
          </cell>
          <cell r="K1132" t="str">
            <v>V</v>
          </cell>
          <cell r="L1132">
            <v>38628.496759259258</v>
          </cell>
          <cell r="M1132" t="str">
            <v>gchateaug</v>
          </cell>
          <cell r="N1132">
            <v>38680.624432870369</v>
          </cell>
          <cell r="O1132" t="str">
            <v>gchateaug</v>
          </cell>
        </row>
        <row r="1133">
          <cell r="A1133" t="str">
            <v>1998</v>
          </cell>
          <cell r="B1133" t="str">
            <v>LU00</v>
          </cell>
          <cell r="C1133" t="str">
            <v>A00</v>
          </cell>
          <cell r="D1133" t="str">
            <v>PC_EMP</v>
          </cell>
          <cell r="E1133" t="str">
            <v>T</v>
          </cell>
          <cell r="F1133" t="str">
            <v>BES</v>
          </cell>
          <cell r="G1133" t="str">
            <v>TOTAL</v>
          </cell>
          <cell r="H1133" t="str">
            <v>:</v>
          </cell>
          <cell r="I1133" t="str">
            <v>NC</v>
          </cell>
          <cell r="K1133" t="str">
            <v>V</v>
          </cell>
          <cell r="L1133">
            <v>38628.496759259258</v>
          </cell>
          <cell r="M1133" t="str">
            <v>gchateaug</v>
          </cell>
          <cell r="N1133">
            <v>38680.624432870369</v>
          </cell>
          <cell r="O1133" t="str">
            <v>gchateaug</v>
          </cell>
        </row>
        <row r="1134">
          <cell r="A1134" t="str">
            <v>1998</v>
          </cell>
          <cell r="B1134" t="str">
            <v>LU00</v>
          </cell>
          <cell r="C1134" t="str">
            <v>A00</v>
          </cell>
          <cell r="D1134" t="str">
            <v>PC_EMP</v>
          </cell>
          <cell r="E1134" t="str">
            <v>T</v>
          </cell>
          <cell r="F1134" t="str">
            <v>TOTAL</v>
          </cell>
          <cell r="G1134" t="str">
            <v>RSE</v>
          </cell>
          <cell r="H1134" t="str">
            <v>:</v>
          </cell>
          <cell r="I1134" t="str">
            <v>NC</v>
          </cell>
          <cell r="K1134" t="str">
            <v>V</v>
          </cell>
          <cell r="L1134">
            <v>38628.496759259258</v>
          </cell>
          <cell r="M1134" t="str">
            <v>gchateaug</v>
          </cell>
          <cell r="N1134">
            <v>38680.624432870369</v>
          </cell>
          <cell r="O1134" t="str">
            <v>gchateaug</v>
          </cell>
        </row>
        <row r="1135">
          <cell r="A1135" t="str">
            <v>1998</v>
          </cell>
          <cell r="B1135" t="str">
            <v>LU00</v>
          </cell>
          <cell r="C1135" t="str">
            <v>A00</v>
          </cell>
          <cell r="D1135" t="str">
            <v>PC_EMP</v>
          </cell>
          <cell r="E1135" t="str">
            <v>T</v>
          </cell>
          <cell r="F1135" t="str">
            <v>TOTAL</v>
          </cell>
          <cell r="G1135" t="str">
            <v>TOTAL</v>
          </cell>
          <cell r="H1135" t="str">
            <v>:</v>
          </cell>
          <cell r="I1135" t="str">
            <v>NC</v>
          </cell>
          <cell r="K1135" t="str">
            <v>V</v>
          </cell>
          <cell r="L1135">
            <v>38628.496759259258</v>
          </cell>
          <cell r="M1135" t="str">
            <v>gchateaug</v>
          </cell>
          <cell r="N1135">
            <v>38680.624432870369</v>
          </cell>
          <cell r="O1135" t="str">
            <v>gchateaug</v>
          </cell>
        </row>
        <row r="1136">
          <cell r="A1136" t="str">
            <v>1998</v>
          </cell>
          <cell r="B1136" t="str">
            <v>LU0</v>
          </cell>
          <cell r="C1136" t="str">
            <v>A00</v>
          </cell>
          <cell r="D1136" t="str">
            <v>PC_EMP</v>
          </cell>
          <cell r="E1136" t="str">
            <v>T</v>
          </cell>
          <cell r="F1136" t="str">
            <v>BES</v>
          </cell>
          <cell r="G1136" t="str">
            <v>RSE</v>
          </cell>
          <cell r="H1136" t="str">
            <v>:</v>
          </cell>
          <cell r="I1136" t="str">
            <v>NC</v>
          </cell>
          <cell r="K1136" t="str">
            <v>V</v>
          </cell>
          <cell r="L1136">
            <v>38628.496759259258</v>
          </cell>
          <cell r="M1136" t="str">
            <v>gchateaug</v>
          </cell>
          <cell r="N1136">
            <v>38680.624432870369</v>
          </cell>
          <cell r="O1136" t="str">
            <v>gchateaug</v>
          </cell>
        </row>
        <row r="1137">
          <cell r="A1137" t="str">
            <v>1998</v>
          </cell>
          <cell r="B1137" t="str">
            <v>LU0</v>
          </cell>
          <cell r="C1137" t="str">
            <v>A00</v>
          </cell>
          <cell r="D1137" t="str">
            <v>PC_EMP</v>
          </cell>
          <cell r="E1137" t="str">
            <v>T</v>
          </cell>
          <cell r="F1137" t="str">
            <v>BES</v>
          </cell>
          <cell r="G1137" t="str">
            <v>TOTAL</v>
          </cell>
          <cell r="H1137" t="str">
            <v>:</v>
          </cell>
          <cell r="I1137" t="str">
            <v>NC</v>
          </cell>
          <cell r="K1137" t="str">
            <v>V</v>
          </cell>
          <cell r="L1137">
            <v>38628.496759259258</v>
          </cell>
          <cell r="M1137" t="str">
            <v>gchateaug</v>
          </cell>
          <cell r="N1137">
            <v>38680.624432870369</v>
          </cell>
          <cell r="O1137" t="str">
            <v>gchateaug</v>
          </cell>
        </row>
        <row r="1138">
          <cell r="A1138" t="str">
            <v>1998</v>
          </cell>
          <cell r="B1138" t="str">
            <v>LU0</v>
          </cell>
          <cell r="C1138" t="str">
            <v>A00</v>
          </cell>
          <cell r="D1138" t="str">
            <v>PC_EMP</v>
          </cell>
          <cell r="E1138" t="str">
            <v>T</v>
          </cell>
          <cell r="F1138" t="str">
            <v>TOTAL</v>
          </cell>
          <cell r="G1138" t="str">
            <v>RSE</v>
          </cell>
          <cell r="H1138" t="str">
            <v>:</v>
          </cell>
          <cell r="I1138" t="str">
            <v>NC</v>
          </cell>
          <cell r="K1138" t="str">
            <v>V</v>
          </cell>
          <cell r="L1138">
            <v>38628.496759259258</v>
          </cell>
          <cell r="M1138" t="str">
            <v>gchateaug</v>
          </cell>
          <cell r="N1138">
            <v>38680.624432870369</v>
          </cell>
          <cell r="O1138" t="str">
            <v>gchateaug</v>
          </cell>
        </row>
        <row r="1139">
          <cell r="A1139" t="str">
            <v>1998</v>
          </cell>
          <cell r="B1139" t="str">
            <v>LU0</v>
          </cell>
          <cell r="C1139" t="str">
            <v>A00</v>
          </cell>
          <cell r="D1139" t="str">
            <v>PC_EMP</v>
          </cell>
          <cell r="E1139" t="str">
            <v>T</v>
          </cell>
          <cell r="F1139" t="str">
            <v>TOTAL</v>
          </cell>
          <cell r="G1139" t="str">
            <v>TOTAL</v>
          </cell>
          <cell r="H1139" t="str">
            <v>:</v>
          </cell>
          <cell r="I1139" t="str">
            <v>NC</v>
          </cell>
          <cell r="K1139" t="str">
            <v>V</v>
          </cell>
          <cell r="L1139">
            <v>38628.496759259258</v>
          </cell>
          <cell r="M1139" t="str">
            <v>gchateaug</v>
          </cell>
          <cell r="N1139">
            <v>38680.624432870369</v>
          </cell>
          <cell r="O1139" t="str">
            <v>gchateaug</v>
          </cell>
        </row>
        <row r="1140">
          <cell r="A1140" t="str">
            <v>1997</v>
          </cell>
          <cell r="B1140" t="str">
            <v>SE0</v>
          </cell>
          <cell r="C1140" t="str">
            <v>A00</v>
          </cell>
          <cell r="D1140" t="str">
            <v>PC_EMP</v>
          </cell>
          <cell r="E1140" t="str">
            <v>T</v>
          </cell>
          <cell r="F1140" t="str">
            <v>BES</v>
          </cell>
          <cell r="G1140" t="str">
            <v>TOTAL</v>
          </cell>
          <cell r="I1140" t="str">
            <v>NC</v>
          </cell>
          <cell r="K1140" t="str">
            <v>V</v>
          </cell>
          <cell r="L1140">
            <v>38628.496759259258</v>
          </cell>
          <cell r="M1140" t="str">
            <v>gchateaug</v>
          </cell>
          <cell r="N1140">
            <v>38681.684444444443</v>
          </cell>
          <cell r="O1140" t="str">
            <v>gchateaug</v>
          </cell>
          <cell r="Q1140">
            <v>1.26</v>
          </cell>
        </row>
        <row r="1141">
          <cell r="A1141" t="str">
            <v>1997</v>
          </cell>
          <cell r="B1141" t="str">
            <v>SE0</v>
          </cell>
          <cell r="C1141" t="str">
            <v>A00</v>
          </cell>
          <cell r="D1141" t="str">
            <v>PC_EMP</v>
          </cell>
          <cell r="E1141" t="str">
            <v>T</v>
          </cell>
          <cell r="F1141" t="str">
            <v>TOTAL</v>
          </cell>
          <cell r="G1141" t="str">
            <v>RSE</v>
          </cell>
          <cell r="I1141" t="str">
            <v>NC</v>
          </cell>
          <cell r="J1141" t="str">
            <v>; former flag equal "s"</v>
          </cell>
          <cell r="K1141" t="str">
            <v>V</v>
          </cell>
          <cell r="L1141">
            <v>38628.496759259258</v>
          </cell>
          <cell r="M1141" t="str">
            <v>gchateaug</v>
          </cell>
          <cell r="N1141">
            <v>38680.624432870369</v>
          </cell>
          <cell r="O1141" t="str">
            <v>gchateaug</v>
          </cell>
          <cell r="Q1141">
            <v>1.47</v>
          </cell>
        </row>
        <row r="1142">
          <cell r="A1142" t="str">
            <v>1997</v>
          </cell>
          <cell r="B1142" t="str">
            <v>SE0</v>
          </cell>
          <cell r="C1142" t="str">
            <v>A00</v>
          </cell>
          <cell r="D1142" t="str">
            <v>PC_EMP</v>
          </cell>
          <cell r="E1142" t="str">
            <v>T</v>
          </cell>
          <cell r="F1142" t="str">
            <v>TOTAL</v>
          </cell>
          <cell r="G1142" t="str">
            <v>TOTAL</v>
          </cell>
          <cell r="I1142" t="str">
            <v>NC</v>
          </cell>
          <cell r="K1142" t="str">
            <v>V</v>
          </cell>
          <cell r="L1142">
            <v>38628.496759259258</v>
          </cell>
          <cell r="M1142" t="str">
            <v>gchateaug</v>
          </cell>
          <cell r="N1142">
            <v>38681.684444444443</v>
          </cell>
          <cell r="O1142" t="str">
            <v>gchateaug</v>
          </cell>
          <cell r="Q1142">
            <v>2.61</v>
          </cell>
        </row>
        <row r="1143">
          <cell r="A1143" t="str">
            <v>1997</v>
          </cell>
          <cell r="B1143" t="str">
            <v>RO0</v>
          </cell>
          <cell r="C1143" t="str">
            <v>A00</v>
          </cell>
          <cell r="D1143" t="str">
            <v>PC_EMP</v>
          </cell>
          <cell r="E1143" t="str">
            <v>T</v>
          </cell>
          <cell r="F1143" t="str">
            <v>BES</v>
          </cell>
          <cell r="G1143" t="str">
            <v>RSE</v>
          </cell>
          <cell r="I1143" t="str">
            <v>OTH</v>
          </cell>
          <cell r="J1143" t="str">
            <v>DATA OCDE</v>
          </cell>
          <cell r="K1143" t="str">
            <v>V</v>
          </cell>
          <cell r="L1143">
            <v>38628.496759259258</v>
          </cell>
          <cell r="M1143" t="str">
            <v>gchateaug</v>
          </cell>
          <cell r="N1143">
            <v>38681.684432870374</v>
          </cell>
          <cell r="O1143" t="str">
            <v>gchateaug</v>
          </cell>
          <cell r="Q1143">
            <v>0.18</v>
          </cell>
        </row>
        <row r="1144">
          <cell r="A1144" t="str">
            <v>1997</v>
          </cell>
          <cell r="B1144" t="str">
            <v>RO0</v>
          </cell>
          <cell r="C1144" t="str">
            <v>A00</v>
          </cell>
          <cell r="D1144" t="str">
            <v>PC_EMP</v>
          </cell>
          <cell r="E1144" t="str">
            <v>T</v>
          </cell>
          <cell r="F1144" t="str">
            <v>BES</v>
          </cell>
          <cell r="G1144" t="str">
            <v>TOTAL</v>
          </cell>
          <cell r="I1144" t="str">
            <v>OTH</v>
          </cell>
          <cell r="J1144" t="str">
            <v>DATA OCDE</v>
          </cell>
          <cell r="K1144" t="str">
            <v>V</v>
          </cell>
          <cell r="L1144">
            <v>38628.496759259258</v>
          </cell>
          <cell r="M1144" t="str">
            <v>gchateaug</v>
          </cell>
          <cell r="N1144">
            <v>38681.684432870374</v>
          </cell>
          <cell r="O1144" t="str">
            <v>gchateaug</v>
          </cell>
          <cell r="Q1144">
            <v>0.37</v>
          </cell>
        </row>
        <row r="1145">
          <cell r="A1145" t="str">
            <v>2001</v>
          </cell>
          <cell r="B1145" t="str">
            <v>ES12</v>
          </cell>
          <cell r="C1145" t="str">
            <v>A00</v>
          </cell>
          <cell r="D1145" t="str">
            <v>PC_EMP</v>
          </cell>
          <cell r="E1145" t="str">
            <v>T</v>
          </cell>
          <cell r="F1145" t="str">
            <v>TOTAL</v>
          </cell>
          <cell r="G1145" t="str">
            <v>RSE</v>
          </cell>
          <cell r="I1145" t="str">
            <v>NC</v>
          </cell>
          <cell r="J1145" t="str">
            <v>; former flag equal "s"</v>
          </cell>
          <cell r="K1145" t="str">
            <v>V</v>
          </cell>
          <cell r="L1145">
            <v>38628.496759259258</v>
          </cell>
          <cell r="M1145" t="str">
            <v>gchateaug</v>
          </cell>
          <cell r="N1145">
            <v>38680.624432870369</v>
          </cell>
          <cell r="O1145" t="str">
            <v>gchateaug</v>
          </cell>
          <cell r="Q1145">
            <v>0.9</v>
          </cell>
        </row>
        <row r="1146">
          <cell r="A1146" t="str">
            <v>1999</v>
          </cell>
          <cell r="B1146" t="str">
            <v>CZ03</v>
          </cell>
          <cell r="C1146" t="str">
            <v>A00</v>
          </cell>
          <cell r="D1146" t="str">
            <v>PC_EMP</v>
          </cell>
          <cell r="E1146" t="str">
            <v>T</v>
          </cell>
          <cell r="F1146" t="str">
            <v>TOTAL</v>
          </cell>
          <cell r="G1146" t="str">
            <v>RSE</v>
          </cell>
          <cell r="H1146" t="str">
            <v>:</v>
          </cell>
          <cell r="I1146" t="str">
            <v>NC</v>
          </cell>
          <cell r="K1146" t="str">
            <v>V</v>
          </cell>
          <cell r="L1146">
            <v>38628.496759259258</v>
          </cell>
          <cell r="M1146" t="str">
            <v>gchateaug</v>
          </cell>
          <cell r="N1146">
            <v>38680.624432870369</v>
          </cell>
          <cell r="O1146" t="str">
            <v>gchateaug</v>
          </cell>
        </row>
        <row r="1147">
          <cell r="A1147" t="str">
            <v>1999</v>
          </cell>
          <cell r="B1147" t="str">
            <v>CZ03</v>
          </cell>
          <cell r="C1147" t="str">
            <v>A00</v>
          </cell>
          <cell r="D1147" t="str">
            <v>PC_EMP</v>
          </cell>
          <cell r="E1147" t="str">
            <v>T</v>
          </cell>
          <cell r="F1147" t="str">
            <v>TOTAL</v>
          </cell>
          <cell r="G1147" t="str">
            <v>TOTAL</v>
          </cell>
          <cell r="H1147" t="str">
            <v>:</v>
          </cell>
          <cell r="I1147" t="str">
            <v>NC</v>
          </cell>
          <cell r="K1147" t="str">
            <v>V</v>
          </cell>
          <cell r="L1147">
            <v>38628.496759259258</v>
          </cell>
          <cell r="M1147" t="str">
            <v>gchateaug</v>
          </cell>
          <cell r="N1147">
            <v>38680.624432870369</v>
          </cell>
          <cell r="O1147" t="str">
            <v>gchateaug</v>
          </cell>
        </row>
        <row r="1148">
          <cell r="A1148" t="str">
            <v>1999</v>
          </cell>
          <cell r="B1148" t="str">
            <v>CZ02</v>
          </cell>
          <cell r="C1148" t="str">
            <v>A00</v>
          </cell>
          <cell r="D1148" t="str">
            <v>PC_EMP</v>
          </cell>
          <cell r="E1148" t="str">
            <v>T</v>
          </cell>
          <cell r="F1148" t="str">
            <v>BES</v>
          </cell>
          <cell r="G1148" t="str">
            <v>RSE</v>
          </cell>
          <cell r="H1148" t="str">
            <v>:</v>
          </cell>
          <cell r="I1148" t="str">
            <v>NC</v>
          </cell>
          <cell r="K1148" t="str">
            <v>V</v>
          </cell>
          <cell r="L1148">
            <v>38628.496759259258</v>
          </cell>
          <cell r="M1148" t="str">
            <v>gchateaug</v>
          </cell>
          <cell r="N1148">
            <v>38680.624432870369</v>
          </cell>
          <cell r="O1148" t="str">
            <v>gchateaug</v>
          </cell>
        </row>
        <row r="1149">
          <cell r="A1149" t="str">
            <v>1999</v>
          </cell>
          <cell r="B1149" t="str">
            <v>CZ02</v>
          </cell>
          <cell r="C1149" t="str">
            <v>A00</v>
          </cell>
          <cell r="D1149" t="str">
            <v>PC_EMP</v>
          </cell>
          <cell r="E1149" t="str">
            <v>T</v>
          </cell>
          <cell r="F1149" t="str">
            <v>BES</v>
          </cell>
          <cell r="G1149" t="str">
            <v>TOTAL</v>
          </cell>
          <cell r="H1149" t="str">
            <v>:</v>
          </cell>
          <cell r="I1149" t="str">
            <v>NC</v>
          </cell>
          <cell r="K1149" t="str">
            <v>V</v>
          </cell>
          <cell r="L1149">
            <v>38628.496759259258</v>
          </cell>
          <cell r="M1149" t="str">
            <v>gchateaug</v>
          </cell>
          <cell r="N1149">
            <v>38680.624432870369</v>
          </cell>
          <cell r="O1149" t="str">
            <v>gchateaug</v>
          </cell>
        </row>
        <row r="1150">
          <cell r="A1150" t="str">
            <v>1999</v>
          </cell>
          <cell r="B1150" t="str">
            <v>CZ02</v>
          </cell>
          <cell r="C1150" t="str">
            <v>A00</v>
          </cell>
          <cell r="D1150" t="str">
            <v>PC_EMP</v>
          </cell>
          <cell r="E1150" t="str">
            <v>T</v>
          </cell>
          <cell r="F1150" t="str">
            <v>TOTAL</v>
          </cell>
          <cell r="G1150" t="str">
            <v>RSE</v>
          </cell>
          <cell r="H1150" t="str">
            <v>:</v>
          </cell>
          <cell r="I1150" t="str">
            <v>NC</v>
          </cell>
          <cell r="K1150" t="str">
            <v>V</v>
          </cell>
          <cell r="L1150">
            <v>38628.496759259258</v>
          </cell>
          <cell r="M1150" t="str">
            <v>gchateaug</v>
          </cell>
          <cell r="N1150">
            <v>38680.624432870369</v>
          </cell>
          <cell r="O1150" t="str">
            <v>gchateaug</v>
          </cell>
        </row>
        <row r="1151">
          <cell r="A1151" t="str">
            <v>1999</v>
          </cell>
          <cell r="B1151" t="str">
            <v>CZ02</v>
          </cell>
          <cell r="C1151" t="str">
            <v>A00</v>
          </cell>
          <cell r="D1151" t="str">
            <v>PC_EMP</v>
          </cell>
          <cell r="E1151" t="str">
            <v>T</v>
          </cell>
          <cell r="F1151" t="str">
            <v>TOTAL</v>
          </cell>
          <cell r="G1151" t="str">
            <v>TOTAL</v>
          </cell>
          <cell r="H1151" t="str">
            <v>:</v>
          </cell>
          <cell r="I1151" t="str">
            <v>NC</v>
          </cell>
          <cell r="K1151" t="str">
            <v>V</v>
          </cell>
          <cell r="L1151">
            <v>38628.496759259258</v>
          </cell>
          <cell r="M1151" t="str">
            <v>gchateaug</v>
          </cell>
          <cell r="N1151">
            <v>38680.624432870369</v>
          </cell>
          <cell r="O1151" t="str">
            <v>gchateaug</v>
          </cell>
        </row>
        <row r="1152">
          <cell r="A1152" t="str">
            <v>1999</v>
          </cell>
          <cell r="B1152" t="str">
            <v>CZ01</v>
          </cell>
          <cell r="C1152" t="str">
            <v>A00</v>
          </cell>
          <cell r="D1152" t="str">
            <v>PC_EMP</v>
          </cell>
          <cell r="E1152" t="str">
            <v>T</v>
          </cell>
          <cell r="F1152" t="str">
            <v>BES</v>
          </cell>
          <cell r="G1152" t="str">
            <v>RSE</v>
          </cell>
          <cell r="H1152" t="str">
            <v>:</v>
          </cell>
          <cell r="I1152" t="str">
            <v>NC</v>
          </cell>
          <cell r="K1152" t="str">
            <v>V</v>
          </cell>
          <cell r="L1152">
            <v>38628.496759259258</v>
          </cell>
          <cell r="M1152" t="str">
            <v>gchateaug</v>
          </cell>
          <cell r="N1152">
            <v>38680.624432870369</v>
          </cell>
          <cell r="O1152" t="str">
            <v>gchateaug</v>
          </cell>
        </row>
        <row r="1153">
          <cell r="A1153" t="str">
            <v>1999</v>
          </cell>
          <cell r="B1153" t="str">
            <v>CZ01</v>
          </cell>
          <cell r="C1153" t="str">
            <v>A00</v>
          </cell>
          <cell r="D1153" t="str">
            <v>PC_EMP</v>
          </cell>
          <cell r="E1153" t="str">
            <v>T</v>
          </cell>
          <cell r="F1153" t="str">
            <v>BES</v>
          </cell>
          <cell r="G1153" t="str">
            <v>TOTAL</v>
          </cell>
          <cell r="H1153" t="str">
            <v>:</v>
          </cell>
          <cell r="I1153" t="str">
            <v>NC</v>
          </cell>
          <cell r="K1153" t="str">
            <v>V</v>
          </cell>
          <cell r="L1153">
            <v>38628.496759259258</v>
          </cell>
          <cell r="M1153" t="str">
            <v>gchateaug</v>
          </cell>
          <cell r="N1153">
            <v>38680.624432870369</v>
          </cell>
          <cell r="O1153" t="str">
            <v>gchateaug</v>
          </cell>
        </row>
        <row r="1154">
          <cell r="A1154" t="str">
            <v>1999</v>
          </cell>
          <cell r="B1154" t="str">
            <v>CZ01</v>
          </cell>
          <cell r="C1154" t="str">
            <v>A00</v>
          </cell>
          <cell r="D1154" t="str">
            <v>PC_EMP</v>
          </cell>
          <cell r="E1154" t="str">
            <v>T</v>
          </cell>
          <cell r="F1154" t="str">
            <v>TOTAL</v>
          </cell>
          <cell r="G1154" t="str">
            <v>RSE</v>
          </cell>
          <cell r="H1154" t="str">
            <v>:</v>
          </cell>
          <cell r="I1154" t="str">
            <v>NC</v>
          </cell>
          <cell r="K1154" t="str">
            <v>V</v>
          </cell>
          <cell r="L1154">
            <v>38628.496759259258</v>
          </cell>
          <cell r="M1154" t="str">
            <v>gchateaug</v>
          </cell>
          <cell r="N1154">
            <v>38680.624432870369</v>
          </cell>
          <cell r="O1154" t="str">
            <v>gchateaug</v>
          </cell>
        </row>
        <row r="1155">
          <cell r="A1155" t="str">
            <v>1999</v>
          </cell>
          <cell r="B1155" t="str">
            <v>CZ01</v>
          </cell>
          <cell r="C1155" t="str">
            <v>A00</v>
          </cell>
          <cell r="D1155" t="str">
            <v>PC_EMP</v>
          </cell>
          <cell r="E1155" t="str">
            <v>T</v>
          </cell>
          <cell r="F1155" t="str">
            <v>TOTAL</v>
          </cell>
          <cell r="G1155" t="str">
            <v>TOTAL</v>
          </cell>
          <cell r="H1155" t="str">
            <v>:</v>
          </cell>
          <cell r="I1155" t="str">
            <v>NC</v>
          </cell>
          <cell r="K1155" t="str">
            <v>V</v>
          </cell>
          <cell r="L1155">
            <v>38628.496759259258</v>
          </cell>
          <cell r="M1155" t="str">
            <v>gchateaug</v>
          </cell>
          <cell r="N1155">
            <v>38680.624432870369</v>
          </cell>
          <cell r="O1155" t="str">
            <v>gchateaug</v>
          </cell>
        </row>
        <row r="1156">
          <cell r="A1156" t="str">
            <v>1999</v>
          </cell>
          <cell r="B1156" t="str">
            <v>CY0</v>
          </cell>
          <cell r="C1156" t="str">
            <v>A00</v>
          </cell>
          <cell r="D1156" t="str">
            <v>PC_EMP</v>
          </cell>
          <cell r="E1156" t="str">
            <v>T</v>
          </cell>
          <cell r="F1156" t="str">
            <v>BES</v>
          </cell>
          <cell r="G1156" t="str">
            <v>RSE</v>
          </cell>
          <cell r="I1156" t="str">
            <v>NC</v>
          </cell>
          <cell r="K1156" t="str">
            <v>V</v>
          </cell>
          <cell r="L1156">
            <v>38628.496759259258</v>
          </cell>
          <cell r="M1156" t="str">
            <v>gchateaug</v>
          </cell>
          <cell r="N1156">
            <v>38681.684444444443</v>
          </cell>
          <cell r="O1156" t="str">
            <v>gchateaug</v>
          </cell>
          <cell r="Q1156">
            <v>7.0000000000000007E-2</v>
          </cell>
        </row>
        <row r="1157">
          <cell r="A1157" t="str">
            <v>1999</v>
          </cell>
          <cell r="B1157" t="str">
            <v>CY0</v>
          </cell>
          <cell r="C1157" t="str">
            <v>A00</v>
          </cell>
          <cell r="D1157" t="str">
            <v>PC_EMP</v>
          </cell>
          <cell r="E1157" t="str">
            <v>T</v>
          </cell>
          <cell r="F1157" t="str">
            <v>BES</v>
          </cell>
          <cell r="G1157" t="str">
            <v>TOTAL</v>
          </cell>
          <cell r="I1157" t="str">
            <v>NC</v>
          </cell>
          <cell r="K1157" t="str">
            <v>V</v>
          </cell>
          <cell r="L1157">
            <v>38628.496759259258</v>
          </cell>
          <cell r="M1157" t="str">
            <v>gchateaug</v>
          </cell>
          <cell r="N1157">
            <v>38681.684444444443</v>
          </cell>
          <cell r="O1157" t="str">
            <v>gchateaug</v>
          </cell>
          <cell r="Q1157">
            <v>0.15</v>
          </cell>
        </row>
        <row r="1158">
          <cell r="A1158" t="str">
            <v>1999</v>
          </cell>
          <cell r="B1158" t="str">
            <v>CY0</v>
          </cell>
          <cell r="C1158" t="str">
            <v>A00</v>
          </cell>
          <cell r="D1158" t="str">
            <v>PC_EMP</v>
          </cell>
          <cell r="E1158" t="str">
            <v>T</v>
          </cell>
          <cell r="F1158" t="str">
            <v>TOTAL</v>
          </cell>
          <cell r="G1158" t="str">
            <v>RSE</v>
          </cell>
          <cell r="I1158" t="str">
            <v>NC</v>
          </cell>
          <cell r="K1158" t="str">
            <v>V</v>
          </cell>
          <cell r="L1158">
            <v>38628.496759259258</v>
          </cell>
          <cell r="M1158" t="str">
            <v>gchateaug</v>
          </cell>
          <cell r="N1158">
            <v>38681.684444444443</v>
          </cell>
          <cell r="O1158" t="str">
            <v>gchateaug</v>
          </cell>
          <cell r="Q1158">
            <v>0.24</v>
          </cell>
        </row>
        <row r="1159">
          <cell r="A1159" t="str">
            <v>1999</v>
          </cell>
          <cell r="B1159" t="str">
            <v>CY0</v>
          </cell>
          <cell r="C1159" t="str">
            <v>A00</v>
          </cell>
          <cell r="D1159" t="str">
            <v>PC_EMP</v>
          </cell>
          <cell r="E1159" t="str">
            <v>T</v>
          </cell>
          <cell r="F1159" t="str">
            <v>TOTAL</v>
          </cell>
          <cell r="G1159" t="str">
            <v>TOTAL</v>
          </cell>
          <cell r="I1159" t="str">
            <v>NC</v>
          </cell>
          <cell r="K1159" t="str">
            <v>V</v>
          </cell>
          <cell r="L1159">
            <v>38628.496759259258</v>
          </cell>
          <cell r="M1159" t="str">
            <v>gchateaug</v>
          </cell>
          <cell r="N1159">
            <v>38681.684444444443</v>
          </cell>
          <cell r="O1159" t="str">
            <v>gchateaug</v>
          </cell>
          <cell r="Q1159">
            <v>0.54</v>
          </cell>
        </row>
        <row r="1160">
          <cell r="A1160" t="str">
            <v>1999</v>
          </cell>
          <cell r="B1160" t="str">
            <v>BE2</v>
          </cell>
          <cell r="C1160" t="str">
            <v>A00</v>
          </cell>
          <cell r="D1160" t="str">
            <v>PC_EMP</v>
          </cell>
          <cell r="E1160" t="str">
            <v>T</v>
          </cell>
          <cell r="F1160" t="str">
            <v>BES</v>
          </cell>
          <cell r="G1160" t="str">
            <v>RSE</v>
          </cell>
          <cell r="H1160" t="str">
            <v>:</v>
          </cell>
          <cell r="I1160" t="str">
            <v>NC</v>
          </cell>
          <cell r="K1160" t="str">
            <v>V</v>
          </cell>
          <cell r="L1160">
            <v>38628.496759259258</v>
          </cell>
          <cell r="M1160" t="str">
            <v>gchateaug</v>
          </cell>
          <cell r="N1160">
            <v>38680.624432870369</v>
          </cell>
          <cell r="O1160" t="str">
            <v>gchateaug</v>
          </cell>
        </row>
        <row r="1161">
          <cell r="A1161" t="str">
            <v>1999</v>
          </cell>
          <cell r="B1161" t="str">
            <v>BE1</v>
          </cell>
          <cell r="C1161" t="str">
            <v>A00</v>
          </cell>
          <cell r="D1161" t="str">
            <v>PC_EMP</v>
          </cell>
          <cell r="E1161" t="str">
            <v>T</v>
          </cell>
          <cell r="F1161" t="str">
            <v>BES</v>
          </cell>
          <cell r="G1161" t="str">
            <v>RSE</v>
          </cell>
          <cell r="H1161" t="str">
            <v>:</v>
          </cell>
          <cell r="I1161" t="str">
            <v>NC</v>
          </cell>
          <cell r="K1161" t="str">
            <v>V</v>
          </cell>
          <cell r="L1161">
            <v>38628.496759259258</v>
          </cell>
          <cell r="M1161" t="str">
            <v>gchateaug</v>
          </cell>
          <cell r="N1161">
            <v>38680.624432870369</v>
          </cell>
          <cell r="O1161" t="str">
            <v>gchateaug</v>
          </cell>
        </row>
        <row r="1162">
          <cell r="A1162" t="str">
            <v>1999</v>
          </cell>
          <cell r="B1162" t="str">
            <v>AT34</v>
          </cell>
          <cell r="C1162" t="str">
            <v>A00</v>
          </cell>
          <cell r="D1162" t="str">
            <v>PC_EMP</v>
          </cell>
          <cell r="E1162" t="str">
            <v>T</v>
          </cell>
          <cell r="F1162" t="str">
            <v>BES</v>
          </cell>
          <cell r="G1162" t="str">
            <v>TOTAL</v>
          </cell>
          <cell r="H1162" t="str">
            <v>:</v>
          </cell>
          <cell r="I1162" t="str">
            <v>NC</v>
          </cell>
          <cell r="K1162" t="str">
            <v>V</v>
          </cell>
          <cell r="L1162">
            <v>38628.496759259258</v>
          </cell>
          <cell r="M1162" t="str">
            <v>gchateaug</v>
          </cell>
          <cell r="N1162">
            <v>38680.624432870369</v>
          </cell>
          <cell r="O1162" t="str">
            <v>gchateaug</v>
          </cell>
        </row>
        <row r="1163">
          <cell r="A1163" t="str">
            <v>1999</v>
          </cell>
          <cell r="B1163" t="str">
            <v>AT34</v>
          </cell>
          <cell r="C1163" t="str">
            <v>A00</v>
          </cell>
          <cell r="D1163" t="str">
            <v>PC_EMP</v>
          </cell>
          <cell r="E1163" t="str">
            <v>T</v>
          </cell>
          <cell r="F1163" t="str">
            <v>TOTAL</v>
          </cell>
          <cell r="G1163" t="str">
            <v>TOTAL</v>
          </cell>
          <cell r="H1163" t="str">
            <v>:</v>
          </cell>
          <cell r="I1163" t="str">
            <v>NC</v>
          </cell>
          <cell r="K1163" t="str">
            <v>V</v>
          </cell>
          <cell r="L1163">
            <v>38628.496759259258</v>
          </cell>
          <cell r="M1163" t="str">
            <v>gchateaug</v>
          </cell>
          <cell r="N1163">
            <v>38680.624432870369</v>
          </cell>
          <cell r="O1163" t="str">
            <v>gchateaug</v>
          </cell>
        </row>
        <row r="1164">
          <cell r="A1164" t="str">
            <v>1999</v>
          </cell>
          <cell r="B1164" t="str">
            <v>AT31</v>
          </cell>
          <cell r="C1164" t="str">
            <v>A00</v>
          </cell>
          <cell r="D1164" t="str">
            <v>PC_EMP</v>
          </cell>
          <cell r="E1164" t="str">
            <v>T</v>
          </cell>
          <cell r="F1164" t="str">
            <v>BES</v>
          </cell>
          <cell r="G1164" t="str">
            <v>TOTAL</v>
          </cell>
          <cell r="H1164" t="str">
            <v>:</v>
          </cell>
          <cell r="I1164" t="str">
            <v>NC</v>
          </cell>
          <cell r="K1164" t="str">
            <v>V</v>
          </cell>
          <cell r="L1164">
            <v>38628.496759259258</v>
          </cell>
          <cell r="M1164" t="str">
            <v>gchateaug</v>
          </cell>
          <cell r="N1164">
            <v>38680.624432870369</v>
          </cell>
          <cell r="O1164" t="str">
            <v>gchateaug</v>
          </cell>
        </row>
        <row r="1165">
          <cell r="A1165" t="str">
            <v>1999</v>
          </cell>
          <cell r="B1165" t="str">
            <v>AT31</v>
          </cell>
          <cell r="C1165" t="str">
            <v>A00</v>
          </cell>
          <cell r="D1165" t="str">
            <v>PC_EMP</v>
          </cell>
          <cell r="E1165" t="str">
            <v>T</v>
          </cell>
          <cell r="F1165" t="str">
            <v>TOTAL</v>
          </cell>
          <cell r="G1165" t="str">
            <v>TOTAL</v>
          </cell>
          <cell r="H1165" t="str">
            <v>:</v>
          </cell>
          <cell r="I1165" t="str">
            <v>NC</v>
          </cell>
          <cell r="K1165" t="str">
            <v>V</v>
          </cell>
          <cell r="L1165">
            <v>38628.496759259258</v>
          </cell>
          <cell r="M1165" t="str">
            <v>gchateaug</v>
          </cell>
          <cell r="N1165">
            <v>38680.624432870369</v>
          </cell>
          <cell r="O1165" t="str">
            <v>gchateaug</v>
          </cell>
        </row>
        <row r="1166">
          <cell r="A1166" t="str">
            <v>1999</v>
          </cell>
          <cell r="B1166" t="str">
            <v>AT2</v>
          </cell>
          <cell r="C1166" t="str">
            <v>A00</v>
          </cell>
          <cell r="D1166" t="str">
            <v>PC_EMP</v>
          </cell>
          <cell r="E1166" t="str">
            <v>T</v>
          </cell>
          <cell r="F1166" t="str">
            <v>BES</v>
          </cell>
          <cell r="G1166" t="str">
            <v>TOTAL</v>
          </cell>
          <cell r="H1166" t="str">
            <v>:</v>
          </cell>
          <cell r="I1166" t="str">
            <v>NC</v>
          </cell>
          <cell r="K1166" t="str">
            <v>V</v>
          </cell>
          <cell r="L1166">
            <v>38628.496759259258</v>
          </cell>
          <cell r="M1166" t="str">
            <v>gchateaug</v>
          </cell>
          <cell r="N1166">
            <v>38680.624432870369</v>
          </cell>
          <cell r="O1166" t="str">
            <v>gchateaug</v>
          </cell>
        </row>
        <row r="1167">
          <cell r="A1167" t="str">
            <v>2001</v>
          </cell>
          <cell r="B1167" t="str">
            <v>ES51</v>
          </cell>
          <cell r="C1167" t="str">
            <v>A00</v>
          </cell>
          <cell r="D1167" t="str">
            <v>PC_EMP</v>
          </cell>
          <cell r="E1167" t="str">
            <v>T</v>
          </cell>
          <cell r="F1167" t="str">
            <v>BES</v>
          </cell>
          <cell r="G1167" t="str">
            <v>RSE</v>
          </cell>
          <cell r="I1167" t="str">
            <v>NC</v>
          </cell>
          <cell r="J1167" t="str">
            <v>; former flag equal "s"</v>
          </cell>
          <cell r="K1167" t="str">
            <v>V</v>
          </cell>
          <cell r="L1167">
            <v>38628.496759259258</v>
          </cell>
          <cell r="M1167" t="str">
            <v>gchateaug</v>
          </cell>
          <cell r="N1167">
            <v>38680.624421296299</v>
          </cell>
          <cell r="O1167" t="str">
            <v>gchateaug</v>
          </cell>
          <cell r="Q1167">
            <v>0.19</v>
          </cell>
        </row>
        <row r="1168">
          <cell r="A1168" t="str">
            <v>2001</v>
          </cell>
          <cell r="B1168" t="str">
            <v>ES51</v>
          </cell>
          <cell r="C1168" t="str">
            <v>A00</v>
          </cell>
          <cell r="D1168" t="str">
            <v>PC_EMP</v>
          </cell>
          <cell r="E1168" t="str">
            <v>T</v>
          </cell>
          <cell r="F1168" t="str">
            <v>BES</v>
          </cell>
          <cell r="G1168" t="str">
            <v>TOTAL</v>
          </cell>
          <cell r="I1168" t="str">
            <v>NC</v>
          </cell>
          <cell r="J1168" t="str">
            <v>; former flag equal "s"</v>
          </cell>
          <cell r="K1168" t="str">
            <v>V</v>
          </cell>
          <cell r="L1168">
            <v>38628.496759259258</v>
          </cell>
          <cell r="M1168" t="str">
            <v>gchateaug</v>
          </cell>
          <cell r="N1168">
            <v>38680.624421296299</v>
          </cell>
          <cell r="O1168" t="str">
            <v>gchateaug</v>
          </cell>
          <cell r="Q1168">
            <v>0.56000000000000005</v>
          </cell>
        </row>
        <row r="1169">
          <cell r="A1169" t="str">
            <v>2001</v>
          </cell>
          <cell r="B1169" t="str">
            <v>ES51</v>
          </cell>
          <cell r="C1169" t="str">
            <v>A00</v>
          </cell>
          <cell r="D1169" t="str">
            <v>PC_EMP</v>
          </cell>
          <cell r="E1169" t="str">
            <v>T</v>
          </cell>
          <cell r="F1169" t="str">
            <v>TOTAL</v>
          </cell>
          <cell r="G1169" t="str">
            <v>RSE</v>
          </cell>
          <cell r="I1169" t="str">
            <v>NC</v>
          </cell>
          <cell r="K1169" t="str">
            <v>V</v>
          </cell>
          <cell r="L1169">
            <v>38628.496759259258</v>
          </cell>
          <cell r="M1169" t="str">
            <v>gchateaug</v>
          </cell>
          <cell r="N1169">
            <v>38680.624421296299</v>
          </cell>
          <cell r="O1169" t="str">
            <v>gchateaug</v>
          </cell>
          <cell r="Q1169">
            <v>0.78</v>
          </cell>
        </row>
        <row r="1170">
          <cell r="A1170" t="str">
            <v>2001</v>
          </cell>
          <cell r="B1170" t="str">
            <v>ES51</v>
          </cell>
          <cell r="C1170" t="str">
            <v>A00</v>
          </cell>
          <cell r="D1170" t="str">
            <v>PC_EMP</v>
          </cell>
          <cell r="E1170" t="str">
            <v>T</v>
          </cell>
          <cell r="F1170" t="str">
            <v>TOTAL</v>
          </cell>
          <cell r="G1170" t="str">
            <v>TOTAL</v>
          </cell>
          <cell r="I1170" t="str">
            <v>NC</v>
          </cell>
          <cell r="J1170" t="str">
            <v>; former flag equal "s"</v>
          </cell>
          <cell r="K1170" t="str">
            <v>V</v>
          </cell>
          <cell r="L1170">
            <v>38628.496759259258</v>
          </cell>
          <cell r="M1170" t="str">
            <v>gchateaug</v>
          </cell>
          <cell r="N1170">
            <v>38680.624421296299</v>
          </cell>
          <cell r="O1170" t="str">
            <v>gchateaug</v>
          </cell>
          <cell r="Q1170">
            <v>1.29</v>
          </cell>
        </row>
        <row r="1171">
          <cell r="A1171" t="str">
            <v>2001</v>
          </cell>
          <cell r="B1171" t="str">
            <v>ES5</v>
          </cell>
          <cell r="C1171" t="str">
            <v>A00</v>
          </cell>
          <cell r="D1171" t="str">
            <v>PC_EMP</v>
          </cell>
          <cell r="E1171" t="str">
            <v>T</v>
          </cell>
          <cell r="F1171" t="str">
            <v>BES</v>
          </cell>
          <cell r="G1171" t="str">
            <v>RSE</v>
          </cell>
          <cell r="I1171" t="str">
            <v>NC</v>
          </cell>
          <cell r="J1171" t="str">
            <v>; former flag equal "s"</v>
          </cell>
          <cell r="K1171" t="str">
            <v>V</v>
          </cell>
          <cell r="L1171">
            <v>38628.496759259258</v>
          </cell>
          <cell r="M1171" t="str">
            <v>gchateaug</v>
          </cell>
          <cell r="N1171">
            <v>38680.624421296299</v>
          </cell>
          <cell r="O1171" t="str">
            <v>gchateaug</v>
          </cell>
          <cell r="Q1171">
            <v>0.13</v>
          </cell>
        </row>
        <row r="1172">
          <cell r="A1172" t="str">
            <v>2001</v>
          </cell>
          <cell r="B1172" t="str">
            <v>ES5</v>
          </cell>
          <cell r="C1172" t="str">
            <v>A00</v>
          </cell>
          <cell r="D1172" t="str">
            <v>PC_EMP</v>
          </cell>
          <cell r="E1172" t="str">
            <v>T</v>
          </cell>
          <cell r="F1172" t="str">
            <v>BES</v>
          </cell>
          <cell r="G1172" t="str">
            <v>TOTAL</v>
          </cell>
          <cell r="I1172" t="str">
            <v>NC</v>
          </cell>
          <cell r="J1172" t="str">
            <v>; former flag equal "s"</v>
          </cell>
          <cell r="K1172" t="str">
            <v>V</v>
          </cell>
          <cell r="L1172">
            <v>38628.496759259258</v>
          </cell>
          <cell r="M1172" t="str">
            <v>gchateaug</v>
          </cell>
          <cell r="N1172">
            <v>38680.624421296299</v>
          </cell>
          <cell r="O1172" t="str">
            <v>gchateaug</v>
          </cell>
          <cell r="Q1172">
            <v>0.39</v>
          </cell>
        </row>
        <row r="1173">
          <cell r="A1173" t="str">
            <v>1999</v>
          </cell>
          <cell r="B1173" t="str">
            <v>SE</v>
          </cell>
          <cell r="C1173" t="str">
            <v>A00</v>
          </cell>
          <cell r="D1173" t="str">
            <v>PC_EMP</v>
          </cell>
          <cell r="E1173" t="str">
            <v>T</v>
          </cell>
          <cell r="F1173" t="str">
            <v>BES</v>
          </cell>
          <cell r="G1173" t="str">
            <v>TOTAL</v>
          </cell>
          <cell r="I1173" t="str">
            <v>NC</v>
          </cell>
          <cell r="K1173" t="str">
            <v>V</v>
          </cell>
          <cell r="L1173">
            <v>38628.522881944446</v>
          </cell>
          <cell r="M1173" t="str">
            <v>gchateaug</v>
          </cell>
          <cell r="N1173">
            <v>38681.684166666666</v>
          </cell>
          <cell r="O1173" t="str">
            <v>gchateaug</v>
          </cell>
          <cell r="Q1173">
            <v>1.23</v>
          </cell>
        </row>
        <row r="1174">
          <cell r="A1174" t="str">
            <v>1999</v>
          </cell>
          <cell r="B1174" t="str">
            <v>RU</v>
          </cell>
          <cell r="C1174" t="str">
            <v>A00</v>
          </cell>
          <cell r="D1174" t="str">
            <v>PC_EMP</v>
          </cell>
          <cell r="E1174" t="str">
            <v>T</v>
          </cell>
          <cell r="F1174" t="str">
            <v>TOTAL</v>
          </cell>
          <cell r="G1174" t="str">
            <v>TOTAL</v>
          </cell>
          <cell r="I1174" t="str">
            <v>OTH</v>
          </cell>
          <cell r="J1174" t="str">
            <v>DATA OCDE</v>
          </cell>
          <cell r="K1174" t="str">
            <v>V</v>
          </cell>
          <cell r="L1174">
            <v>38628.522881944446</v>
          </cell>
          <cell r="M1174" t="str">
            <v>gchateaug</v>
          </cell>
          <cell r="N1174">
            <v>38681.684166666666</v>
          </cell>
          <cell r="O1174" t="str">
            <v>gchateaug</v>
          </cell>
          <cell r="Q1174">
            <v>1.36</v>
          </cell>
        </row>
        <row r="1175">
          <cell r="A1175" t="str">
            <v>1999</v>
          </cell>
          <cell r="B1175" t="str">
            <v>RU</v>
          </cell>
          <cell r="C1175" t="str">
            <v>A00</v>
          </cell>
          <cell r="D1175" t="str">
            <v>PC_EMP</v>
          </cell>
          <cell r="E1175" t="str">
            <v>T</v>
          </cell>
          <cell r="F1175" t="str">
            <v>TOTAL</v>
          </cell>
          <cell r="G1175" t="str">
            <v>RSE</v>
          </cell>
          <cell r="I1175" t="str">
            <v>OTH</v>
          </cell>
          <cell r="J1175" t="str">
            <v>DATA OCDE</v>
          </cell>
          <cell r="K1175" t="str">
            <v>V</v>
          </cell>
          <cell r="L1175">
            <v>38628.522881944446</v>
          </cell>
          <cell r="M1175" t="str">
            <v>gchateaug</v>
          </cell>
          <cell r="N1175">
            <v>38681.684166666666</v>
          </cell>
          <cell r="O1175" t="str">
            <v>gchateaug</v>
          </cell>
          <cell r="Q1175">
            <v>0.66</v>
          </cell>
        </row>
        <row r="1176">
          <cell r="A1176" t="str">
            <v>1991</v>
          </cell>
          <cell r="B1176" t="str">
            <v>GR</v>
          </cell>
          <cell r="C1176" t="str">
            <v>A00</v>
          </cell>
          <cell r="D1176" t="str">
            <v>PC_EMP</v>
          </cell>
          <cell r="E1176" t="str">
            <v>T</v>
          </cell>
          <cell r="F1176" t="str">
            <v>TOTAL</v>
          </cell>
          <cell r="G1176" t="str">
            <v>TOTAL</v>
          </cell>
          <cell r="I1176" t="str">
            <v>OTH</v>
          </cell>
          <cell r="J1176" t="str">
            <v>DATA OCDE</v>
          </cell>
          <cell r="K1176" t="str">
            <v>V</v>
          </cell>
          <cell r="L1176">
            <v>38628.522893518515</v>
          </cell>
          <cell r="M1176" t="str">
            <v>gchateaug</v>
          </cell>
          <cell r="N1176">
            <v>38681.684120370373</v>
          </cell>
          <cell r="O1176" t="str">
            <v>gchateaug</v>
          </cell>
          <cell r="Q1176">
            <v>0.61</v>
          </cell>
        </row>
        <row r="1177">
          <cell r="A1177" t="str">
            <v>1995</v>
          </cell>
          <cell r="B1177" t="str">
            <v>UK</v>
          </cell>
          <cell r="C1177" t="str">
            <v>A00</v>
          </cell>
          <cell r="D1177" t="str">
            <v>PC_EMP</v>
          </cell>
          <cell r="E1177" t="str">
            <v>T</v>
          </cell>
          <cell r="F1177" t="str">
            <v>BES</v>
          </cell>
          <cell r="G1177" t="str">
            <v>TOTAL</v>
          </cell>
          <cell r="H1177" t="str">
            <v>:</v>
          </cell>
          <cell r="I1177" t="str">
            <v>NC</v>
          </cell>
          <cell r="K1177" t="str">
            <v>V</v>
          </cell>
          <cell r="L1177">
            <v>38628.522893518515</v>
          </cell>
          <cell r="M1177" t="str">
            <v>gchateaug</v>
          </cell>
          <cell r="N1177">
            <v>38681.684016203704</v>
          </cell>
          <cell r="O1177" t="str">
            <v>gchateaug</v>
          </cell>
        </row>
        <row r="1178">
          <cell r="A1178" t="str">
            <v>1995</v>
          </cell>
          <cell r="B1178" t="str">
            <v>UK</v>
          </cell>
          <cell r="C1178" t="str">
            <v>A00</v>
          </cell>
          <cell r="D1178" t="str">
            <v>PC_EMP</v>
          </cell>
          <cell r="E1178" t="str">
            <v>T</v>
          </cell>
          <cell r="F1178" t="str">
            <v>BES</v>
          </cell>
          <cell r="G1178" t="str">
            <v>RSE</v>
          </cell>
          <cell r="H1178" t="str">
            <v>:</v>
          </cell>
          <cell r="I1178" t="str">
            <v>NC</v>
          </cell>
          <cell r="K1178" t="str">
            <v>V</v>
          </cell>
          <cell r="L1178">
            <v>38628.522893518515</v>
          </cell>
          <cell r="M1178" t="str">
            <v>gchateaug</v>
          </cell>
          <cell r="N1178">
            <v>38681.684016203704</v>
          </cell>
          <cell r="O1178" t="str">
            <v>gchateaug</v>
          </cell>
        </row>
        <row r="1179">
          <cell r="A1179" t="str">
            <v>2002</v>
          </cell>
          <cell r="B1179" t="str">
            <v>LV0</v>
          </cell>
          <cell r="C1179" t="str">
            <v>A00</v>
          </cell>
          <cell r="D1179" t="str">
            <v>PC_EMP</v>
          </cell>
          <cell r="E1179" t="str">
            <v>T</v>
          </cell>
          <cell r="F1179" t="str">
            <v>BES</v>
          </cell>
          <cell r="G1179" t="str">
            <v>RSE</v>
          </cell>
          <cell r="I1179" t="str">
            <v>MS</v>
          </cell>
          <cell r="K1179" t="str">
            <v>V</v>
          </cell>
          <cell r="L1179">
            <v>38628.496747685182</v>
          </cell>
          <cell r="M1179" t="str">
            <v>gchateaug</v>
          </cell>
          <cell r="N1179">
            <v>38681.684467592589</v>
          </cell>
          <cell r="O1179" t="str">
            <v>gchateaug</v>
          </cell>
          <cell r="Q1179">
            <v>0.12</v>
          </cell>
        </row>
        <row r="1180">
          <cell r="A1180" t="str">
            <v>2002</v>
          </cell>
          <cell r="B1180" t="str">
            <v>LV0</v>
          </cell>
          <cell r="C1180" t="str">
            <v>A00</v>
          </cell>
          <cell r="D1180" t="str">
            <v>PC_EMP</v>
          </cell>
          <cell r="E1180" t="str">
            <v>T</v>
          </cell>
          <cell r="F1180" t="str">
            <v>BES</v>
          </cell>
          <cell r="G1180" t="str">
            <v>TOTAL</v>
          </cell>
          <cell r="I1180" t="str">
            <v>MS</v>
          </cell>
          <cell r="K1180" t="str">
            <v>V</v>
          </cell>
          <cell r="L1180">
            <v>38628.496747685182</v>
          </cell>
          <cell r="M1180" t="str">
            <v>gchateaug</v>
          </cell>
          <cell r="N1180">
            <v>38681.684467592589</v>
          </cell>
          <cell r="O1180" t="str">
            <v>gchateaug</v>
          </cell>
          <cell r="Q1180">
            <v>0.24</v>
          </cell>
        </row>
        <row r="1181">
          <cell r="A1181" t="str">
            <v>2002</v>
          </cell>
          <cell r="B1181" t="str">
            <v>LV0</v>
          </cell>
          <cell r="C1181" t="str">
            <v>A00</v>
          </cell>
          <cell r="D1181" t="str">
            <v>PC_EMP</v>
          </cell>
          <cell r="E1181" t="str">
            <v>T</v>
          </cell>
          <cell r="F1181" t="str">
            <v>TOTAL</v>
          </cell>
          <cell r="G1181" t="str">
            <v>RSE</v>
          </cell>
          <cell r="I1181" t="str">
            <v>MS</v>
          </cell>
          <cell r="K1181" t="str">
            <v>V</v>
          </cell>
          <cell r="L1181">
            <v>38628.496747685182</v>
          </cell>
          <cell r="M1181" t="str">
            <v>gchateaug</v>
          </cell>
          <cell r="N1181">
            <v>38681.684467592589</v>
          </cell>
          <cell r="O1181" t="str">
            <v>gchateaug</v>
          </cell>
          <cell r="Q1181">
            <v>0.62</v>
          </cell>
        </row>
        <row r="1182">
          <cell r="A1182" t="str">
            <v>2002</v>
          </cell>
          <cell r="B1182" t="str">
            <v>LV0</v>
          </cell>
          <cell r="C1182" t="str">
            <v>A00</v>
          </cell>
          <cell r="D1182" t="str">
            <v>PC_EMP</v>
          </cell>
          <cell r="E1182" t="str">
            <v>T</v>
          </cell>
          <cell r="F1182" t="str">
            <v>TOTAL</v>
          </cell>
          <cell r="G1182" t="str">
            <v>TOTAL</v>
          </cell>
          <cell r="I1182" t="str">
            <v>MS</v>
          </cell>
          <cell r="K1182" t="str">
            <v>V</v>
          </cell>
          <cell r="L1182">
            <v>38628.496747685182</v>
          </cell>
          <cell r="M1182" t="str">
            <v>gchateaug</v>
          </cell>
          <cell r="N1182">
            <v>38681.684467592589</v>
          </cell>
          <cell r="O1182" t="str">
            <v>gchateaug</v>
          </cell>
          <cell r="Q1182">
            <v>0.93</v>
          </cell>
        </row>
        <row r="1183">
          <cell r="A1183" t="str">
            <v>2002</v>
          </cell>
          <cell r="B1183" t="str">
            <v>LU00</v>
          </cell>
          <cell r="C1183" t="str">
            <v>A00</v>
          </cell>
          <cell r="D1183" t="str">
            <v>PC_EMP</v>
          </cell>
          <cell r="E1183" t="str">
            <v>T</v>
          </cell>
          <cell r="F1183" t="str">
            <v>BES</v>
          </cell>
          <cell r="G1183" t="str">
            <v>RSE</v>
          </cell>
          <cell r="H1183" t="str">
            <v>:</v>
          </cell>
          <cell r="I1183" t="str">
            <v>MS</v>
          </cell>
          <cell r="K1183" t="str">
            <v>V</v>
          </cell>
          <cell r="L1183">
            <v>38628.496747685182</v>
          </cell>
          <cell r="M1183" t="str">
            <v>gchateaug</v>
          </cell>
          <cell r="N1183">
            <v>38681.684652777774</v>
          </cell>
          <cell r="O1183" t="str">
            <v>gchateaug</v>
          </cell>
        </row>
        <row r="1184">
          <cell r="A1184" t="str">
            <v>2002</v>
          </cell>
          <cell r="B1184" t="str">
            <v>LU00</v>
          </cell>
          <cell r="C1184" t="str">
            <v>A00</v>
          </cell>
          <cell r="D1184" t="str">
            <v>PC_EMP</v>
          </cell>
          <cell r="E1184" t="str">
            <v>T</v>
          </cell>
          <cell r="F1184" t="str">
            <v>BES</v>
          </cell>
          <cell r="G1184" t="str">
            <v>TOTAL</v>
          </cell>
          <cell r="H1184" t="str">
            <v>:</v>
          </cell>
          <cell r="I1184" t="str">
            <v>MS</v>
          </cell>
          <cell r="K1184" t="str">
            <v>V</v>
          </cell>
          <cell r="L1184">
            <v>38628.496747685182</v>
          </cell>
          <cell r="M1184" t="str">
            <v>gchateaug</v>
          </cell>
          <cell r="N1184">
            <v>38681.684652777774</v>
          </cell>
          <cell r="O1184" t="str">
            <v>gchateaug</v>
          </cell>
        </row>
        <row r="1185">
          <cell r="A1185" t="str">
            <v>2002</v>
          </cell>
          <cell r="B1185" t="str">
            <v>LU00</v>
          </cell>
          <cell r="C1185" t="str">
            <v>A00</v>
          </cell>
          <cell r="D1185" t="str">
            <v>PC_EMP</v>
          </cell>
          <cell r="E1185" t="str">
            <v>T</v>
          </cell>
          <cell r="F1185" t="str">
            <v>TOTAL</v>
          </cell>
          <cell r="G1185" t="str">
            <v>RSE</v>
          </cell>
          <cell r="H1185" t="str">
            <v>:</v>
          </cell>
          <cell r="I1185" t="str">
            <v>MS</v>
          </cell>
          <cell r="K1185" t="str">
            <v>V</v>
          </cell>
          <cell r="L1185">
            <v>38628.496747685182</v>
          </cell>
          <cell r="M1185" t="str">
            <v>gchateaug</v>
          </cell>
          <cell r="N1185">
            <v>38681.684652777774</v>
          </cell>
          <cell r="O1185" t="str">
            <v>gchateaug</v>
          </cell>
        </row>
        <row r="1186">
          <cell r="A1186" t="str">
            <v>2002</v>
          </cell>
          <cell r="B1186" t="str">
            <v>LU00</v>
          </cell>
          <cell r="C1186" t="str">
            <v>A00</v>
          </cell>
          <cell r="D1186" t="str">
            <v>PC_EMP</v>
          </cell>
          <cell r="E1186" t="str">
            <v>T</v>
          </cell>
          <cell r="F1186" t="str">
            <v>TOTAL</v>
          </cell>
          <cell r="G1186" t="str">
            <v>TOTAL</v>
          </cell>
          <cell r="H1186" t="str">
            <v>:</v>
          </cell>
          <cell r="I1186" t="str">
            <v>MS</v>
          </cell>
          <cell r="K1186" t="str">
            <v>V</v>
          </cell>
          <cell r="L1186">
            <v>38628.496747685182</v>
          </cell>
          <cell r="M1186" t="str">
            <v>gchateaug</v>
          </cell>
          <cell r="N1186">
            <v>38681.684652777774</v>
          </cell>
          <cell r="O1186" t="str">
            <v>gchateaug</v>
          </cell>
        </row>
        <row r="1187">
          <cell r="A1187" t="str">
            <v>2002</v>
          </cell>
          <cell r="B1187" t="str">
            <v>LT0</v>
          </cell>
          <cell r="C1187" t="str">
            <v>A00</v>
          </cell>
          <cell r="D1187" t="str">
            <v>PC_EMP</v>
          </cell>
          <cell r="E1187" t="str">
            <v>T</v>
          </cell>
          <cell r="F1187" t="str">
            <v>BES</v>
          </cell>
          <cell r="G1187" t="str">
            <v>RSE</v>
          </cell>
          <cell r="I1187" t="str">
            <v>MS</v>
          </cell>
          <cell r="K1187" t="str">
            <v>V</v>
          </cell>
          <cell r="L1187">
            <v>38628.496747685182</v>
          </cell>
          <cell r="M1187" t="str">
            <v>gchateaug</v>
          </cell>
          <cell r="N1187">
            <v>38681.684479166666</v>
          </cell>
          <cell r="O1187" t="str">
            <v>gchateaug</v>
          </cell>
          <cell r="Q1187">
            <v>0.02</v>
          </cell>
        </row>
        <row r="1188">
          <cell r="A1188" t="str">
            <v>2002</v>
          </cell>
          <cell r="B1188" t="str">
            <v>LT0</v>
          </cell>
          <cell r="C1188" t="str">
            <v>A00</v>
          </cell>
          <cell r="D1188" t="str">
            <v>PC_EMP</v>
          </cell>
          <cell r="E1188" t="str">
            <v>T</v>
          </cell>
          <cell r="F1188" t="str">
            <v>BES</v>
          </cell>
          <cell r="G1188" t="str">
            <v>TOTAL</v>
          </cell>
          <cell r="I1188" t="str">
            <v>MS</v>
          </cell>
          <cell r="K1188" t="str">
            <v>V</v>
          </cell>
          <cell r="L1188">
            <v>38628.496747685182</v>
          </cell>
          <cell r="M1188" t="str">
            <v>gchateaug</v>
          </cell>
          <cell r="N1188">
            <v>38681.684479166666</v>
          </cell>
          <cell r="O1188" t="str">
            <v>gchateaug</v>
          </cell>
          <cell r="Q1188">
            <v>0.04</v>
          </cell>
        </row>
        <row r="1189">
          <cell r="A1189" t="str">
            <v>2002</v>
          </cell>
          <cell r="B1189" t="str">
            <v>LT0</v>
          </cell>
          <cell r="C1189" t="str">
            <v>A00</v>
          </cell>
          <cell r="D1189" t="str">
            <v>PC_EMP</v>
          </cell>
          <cell r="E1189" t="str">
            <v>T</v>
          </cell>
          <cell r="F1189" t="str">
            <v>TOTAL</v>
          </cell>
          <cell r="G1189" t="str">
            <v>RSE</v>
          </cell>
          <cell r="I1189" t="str">
            <v>MS</v>
          </cell>
          <cell r="K1189" t="str">
            <v>V</v>
          </cell>
          <cell r="L1189">
            <v>38628.496747685182</v>
          </cell>
          <cell r="M1189" t="str">
            <v>gchateaug</v>
          </cell>
          <cell r="N1189">
            <v>38681.684479166666</v>
          </cell>
          <cell r="O1189" t="str">
            <v>gchateaug</v>
          </cell>
          <cell r="Q1189">
            <v>0.67</v>
          </cell>
        </row>
        <row r="1190">
          <cell r="A1190" t="str">
            <v>2002</v>
          </cell>
          <cell r="B1190" t="str">
            <v>LT0</v>
          </cell>
          <cell r="C1190" t="str">
            <v>A00</v>
          </cell>
          <cell r="D1190" t="str">
            <v>PC_EMP</v>
          </cell>
          <cell r="E1190" t="str">
            <v>T</v>
          </cell>
          <cell r="F1190" t="str">
            <v>TOTAL</v>
          </cell>
          <cell r="G1190" t="str">
            <v>TOTAL</v>
          </cell>
          <cell r="I1190" t="str">
            <v>MS</v>
          </cell>
          <cell r="K1190" t="str">
            <v>V</v>
          </cell>
          <cell r="L1190">
            <v>38628.496747685182</v>
          </cell>
          <cell r="M1190" t="str">
            <v>gchateaug</v>
          </cell>
          <cell r="N1190">
            <v>38681.684479166666</v>
          </cell>
          <cell r="O1190" t="str">
            <v>gchateaug</v>
          </cell>
          <cell r="Q1190">
            <v>0.95</v>
          </cell>
        </row>
        <row r="1191">
          <cell r="A1191" t="str">
            <v>2002</v>
          </cell>
          <cell r="B1191" t="str">
            <v>ITG2</v>
          </cell>
          <cell r="C1191" t="str">
            <v>A00</v>
          </cell>
          <cell r="D1191" t="str">
            <v>PC_EMP</v>
          </cell>
          <cell r="E1191" t="str">
            <v>T</v>
          </cell>
          <cell r="F1191" t="str">
            <v>BES</v>
          </cell>
          <cell r="G1191" t="str">
            <v>RSE</v>
          </cell>
          <cell r="H1191" t="str">
            <v>:</v>
          </cell>
          <cell r="I1191" t="str">
            <v>MS</v>
          </cell>
          <cell r="K1191" t="str">
            <v>V</v>
          </cell>
          <cell r="L1191">
            <v>38628.496747685182</v>
          </cell>
          <cell r="M1191" t="str">
            <v>gchateaug</v>
          </cell>
          <cell r="N1191">
            <v>38680.624432870369</v>
          </cell>
          <cell r="O1191" t="str">
            <v>gchateaug</v>
          </cell>
        </row>
        <row r="1192">
          <cell r="A1192" t="str">
            <v>2002</v>
          </cell>
          <cell r="B1192" t="str">
            <v>ITG2</v>
          </cell>
          <cell r="C1192" t="str">
            <v>A00</v>
          </cell>
          <cell r="D1192" t="str">
            <v>PC_EMP</v>
          </cell>
          <cell r="E1192" t="str">
            <v>T</v>
          </cell>
          <cell r="F1192" t="str">
            <v>BES</v>
          </cell>
          <cell r="G1192" t="str">
            <v>TOTAL</v>
          </cell>
          <cell r="H1192" t="str">
            <v>:</v>
          </cell>
          <cell r="I1192" t="str">
            <v>MS</v>
          </cell>
          <cell r="K1192" t="str">
            <v>V</v>
          </cell>
          <cell r="L1192">
            <v>38628.496747685182</v>
          </cell>
          <cell r="M1192" t="str">
            <v>gchateaug</v>
          </cell>
          <cell r="N1192">
            <v>38680.624432870369</v>
          </cell>
          <cell r="O1192" t="str">
            <v>gchateaug</v>
          </cell>
        </row>
        <row r="1193">
          <cell r="A1193" t="str">
            <v>2002</v>
          </cell>
          <cell r="B1193" t="str">
            <v>ITG2</v>
          </cell>
          <cell r="C1193" t="str">
            <v>A00</v>
          </cell>
          <cell r="D1193" t="str">
            <v>PC_EMP</v>
          </cell>
          <cell r="E1193" t="str">
            <v>T</v>
          </cell>
          <cell r="F1193" t="str">
            <v>TOTAL</v>
          </cell>
          <cell r="G1193" t="str">
            <v>RSE</v>
          </cell>
          <cell r="H1193" t="str">
            <v>:</v>
          </cell>
          <cell r="I1193" t="str">
            <v>MS</v>
          </cell>
          <cell r="K1193" t="str">
            <v>V</v>
          </cell>
          <cell r="L1193">
            <v>38628.496747685182</v>
          </cell>
          <cell r="M1193" t="str">
            <v>gchateaug</v>
          </cell>
          <cell r="N1193">
            <v>38680.624432870369</v>
          </cell>
          <cell r="O1193" t="str">
            <v>gchateaug</v>
          </cell>
        </row>
        <row r="1194">
          <cell r="A1194" t="str">
            <v>2002</v>
          </cell>
          <cell r="B1194" t="str">
            <v>ITG2</v>
          </cell>
          <cell r="C1194" t="str">
            <v>A00</v>
          </cell>
          <cell r="D1194" t="str">
            <v>PC_EMP</v>
          </cell>
          <cell r="E1194" t="str">
            <v>T</v>
          </cell>
          <cell r="F1194" t="str">
            <v>TOTAL</v>
          </cell>
          <cell r="G1194" t="str">
            <v>TOTAL</v>
          </cell>
          <cell r="H1194" t="str">
            <v>:</v>
          </cell>
          <cell r="I1194" t="str">
            <v>MS</v>
          </cell>
          <cell r="K1194" t="str">
            <v>V</v>
          </cell>
          <cell r="L1194">
            <v>38628.496747685182</v>
          </cell>
          <cell r="M1194" t="str">
            <v>gchateaug</v>
          </cell>
          <cell r="N1194">
            <v>38680.624432870369</v>
          </cell>
          <cell r="O1194" t="str">
            <v>gchateaug</v>
          </cell>
        </row>
        <row r="1195">
          <cell r="A1195" t="str">
            <v>2002</v>
          </cell>
          <cell r="B1195" t="str">
            <v>ITF6</v>
          </cell>
          <cell r="C1195" t="str">
            <v>A00</v>
          </cell>
          <cell r="D1195" t="str">
            <v>PC_EMP</v>
          </cell>
          <cell r="E1195" t="str">
            <v>T</v>
          </cell>
          <cell r="F1195" t="str">
            <v>BES</v>
          </cell>
          <cell r="G1195" t="str">
            <v>RSE</v>
          </cell>
          <cell r="H1195" t="str">
            <v>:</v>
          </cell>
          <cell r="I1195" t="str">
            <v>MS</v>
          </cell>
          <cell r="K1195" t="str">
            <v>V</v>
          </cell>
          <cell r="L1195">
            <v>38628.496747685182</v>
          </cell>
          <cell r="M1195" t="str">
            <v>gchateaug</v>
          </cell>
          <cell r="N1195">
            <v>38680.624432870369</v>
          </cell>
          <cell r="O1195" t="str">
            <v>gchateaug</v>
          </cell>
        </row>
        <row r="1196">
          <cell r="A1196" t="str">
            <v>2002</v>
          </cell>
          <cell r="B1196" t="str">
            <v>ITF6</v>
          </cell>
          <cell r="C1196" t="str">
            <v>A00</v>
          </cell>
          <cell r="D1196" t="str">
            <v>PC_EMP</v>
          </cell>
          <cell r="E1196" t="str">
            <v>T</v>
          </cell>
          <cell r="F1196" t="str">
            <v>BES</v>
          </cell>
          <cell r="G1196" t="str">
            <v>TOTAL</v>
          </cell>
          <cell r="H1196" t="str">
            <v>:</v>
          </cell>
          <cell r="I1196" t="str">
            <v>MS</v>
          </cell>
          <cell r="K1196" t="str">
            <v>V</v>
          </cell>
          <cell r="L1196">
            <v>38628.496747685182</v>
          </cell>
          <cell r="M1196" t="str">
            <v>gchateaug</v>
          </cell>
          <cell r="N1196">
            <v>38680.624432870369</v>
          </cell>
          <cell r="O1196" t="str">
            <v>gchateaug</v>
          </cell>
        </row>
        <row r="1197">
          <cell r="A1197" t="str">
            <v>2002</v>
          </cell>
          <cell r="B1197" t="str">
            <v>ITF6</v>
          </cell>
          <cell r="C1197" t="str">
            <v>A00</v>
          </cell>
          <cell r="D1197" t="str">
            <v>PC_EMP</v>
          </cell>
          <cell r="E1197" t="str">
            <v>T</v>
          </cell>
          <cell r="F1197" t="str">
            <v>TOTAL</v>
          </cell>
          <cell r="G1197" t="str">
            <v>RSE</v>
          </cell>
          <cell r="H1197" t="str">
            <v>:</v>
          </cell>
          <cell r="I1197" t="str">
            <v>MS</v>
          </cell>
          <cell r="K1197" t="str">
            <v>V</v>
          </cell>
          <cell r="L1197">
            <v>38628.496747685182</v>
          </cell>
          <cell r="M1197" t="str">
            <v>gchateaug</v>
          </cell>
          <cell r="N1197">
            <v>38680.624432870369</v>
          </cell>
          <cell r="O1197" t="str">
            <v>gchateaug</v>
          </cell>
        </row>
        <row r="1198">
          <cell r="A1198" t="str">
            <v>2002</v>
          </cell>
          <cell r="B1198" t="str">
            <v>ITF6</v>
          </cell>
          <cell r="C1198" t="str">
            <v>A00</v>
          </cell>
          <cell r="D1198" t="str">
            <v>PC_EMP</v>
          </cell>
          <cell r="E1198" t="str">
            <v>T</v>
          </cell>
          <cell r="F1198" t="str">
            <v>TOTAL</v>
          </cell>
          <cell r="G1198" t="str">
            <v>TOTAL</v>
          </cell>
          <cell r="H1198" t="str">
            <v>:</v>
          </cell>
          <cell r="I1198" t="str">
            <v>MS</v>
          </cell>
          <cell r="K1198" t="str">
            <v>V</v>
          </cell>
          <cell r="L1198">
            <v>38628.496747685182</v>
          </cell>
          <cell r="M1198" t="str">
            <v>gchateaug</v>
          </cell>
          <cell r="N1198">
            <v>38680.624432870369</v>
          </cell>
          <cell r="O1198" t="str">
            <v>gchateaug</v>
          </cell>
        </row>
        <row r="1199">
          <cell r="A1199" t="str">
            <v>2002</v>
          </cell>
          <cell r="B1199" t="str">
            <v>ITF5</v>
          </cell>
          <cell r="C1199" t="str">
            <v>A00</v>
          </cell>
          <cell r="D1199" t="str">
            <v>PC_EMP</v>
          </cell>
          <cell r="E1199" t="str">
            <v>T</v>
          </cell>
          <cell r="F1199" t="str">
            <v>BES</v>
          </cell>
          <cell r="G1199" t="str">
            <v>RSE</v>
          </cell>
          <cell r="H1199" t="str">
            <v>:</v>
          </cell>
          <cell r="I1199" t="str">
            <v>MS</v>
          </cell>
          <cell r="K1199" t="str">
            <v>V</v>
          </cell>
          <cell r="L1199">
            <v>38628.496747685182</v>
          </cell>
          <cell r="M1199" t="str">
            <v>gchateaug</v>
          </cell>
          <cell r="N1199">
            <v>38680.624432870369</v>
          </cell>
          <cell r="O1199" t="str">
            <v>gchateaug</v>
          </cell>
        </row>
        <row r="1200">
          <cell r="A1200" t="str">
            <v>2002</v>
          </cell>
          <cell r="B1200" t="str">
            <v>ITF5</v>
          </cell>
          <cell r="C1200" t="str">
            <v>A00</v>
          </cell>
          <cell r="D1200" t="str">
            <v>PC_EMP</v>
          </cell>
          <cell r="E1200" t="str">
            <v>T</v>
          </cell>
          <cell r="F1200" t="str">
            <v>BES</v>
          </cell>
          <cell r="G1200" t="str">
            <v>TOTAL</v>
          </cell>
          <cell r="H1200" t="str">
            <v>:</v>
          </cell>
          <cell r="I1200" t="str">
            <v>MS</v>
          </cell>
          <cell r="K1200" t="str">
            <v>V</v>
          </cell>
          <cell r="L1200">
            <v>38628.496747685182</v>
          </cell>
          <cell r="M1200" t="str">
            <v>gchateaug</v>
          </cell>
          <cell r="N1200">
            <v>38680.624432870369</v>
          </cell>
          <cell r="O1200" t="str">
            <v>gchateaug</v>
          </cell>
        </row>
        <row r="1201">
          <cell r="A1201" t="str">
            <v>2003</v>
          </cell>
          <cell r="B1201" t="str">
            <v>NL32</v>
          </cell>
          <cell r="C1201" t="str">
            <v>A00</v>
          </cell>
          <cell r="D1201" t="str">
            <v>PC_EMP</v>
          </cell>
          <cell r="E1201" t="str">
            <v>T</v>
          </cell>
          <cell r="F1201" t="str">
            <v>TOTAL</v>
          </cell>
          <cell r="G1201" t="str">
            <v>TOTAL</v>
          </cell>
          <cell r="H1201" t="str">
            <v>:</v>
          </cell>
          <cell r="I1201" t="str">
            <v>MS</v>
          </cell>
          <cell r="K1201" t="str">
            <v>V</v>
          </cell>
          <cell r="L1201">
            <v>38628.496747685182</v>
          </cell>
          <cell r="M1201" t="str">
            <v>gchateaug</v>
          </cell>
          <cell r="N1201">
            <v>38680.624456018515</v>
          </cell>
          <cell r="O1201" t="str">
            <v>gchateaug</v>
          </cell>
        </row>
        <row r="1202">
          <cell r="A1202" t="str">
            <v>2003</v>
          </cell>
          <cell r="B1202" t="str">
            <v>NL21</v>
          </cell>
          <cell r="C1202" t="str">
            <v>A00</v>
          </cell>
          <cell r="D1202" t="str">
            <v>PC_EMP</v>
          </cell>
          <cell r="E1202" t="str">
            <v>T</v>
          </cell>
          <cell r="F1202" t="str">
            <v>BES</v>
          </cell>
          <cell r="G1202" t="str">
            <v>RSE</v>
          </cell>
          <cell r="H1202" t="str">
            <v>e</v>
          </cell>
          <cell r="I1202" t="str">
            <v>MS</v>
          </cell>
          <cell r="K1202" t="str">
            <v>V</v>
          </cell>
          <cell r="L1202">
            <v>38628.496747685182</v>
          </cell>
          <cell r="M1202" t="str">
            <v>gchateaug</v>
          </cell>
          <cell r="N1202">
            <v>38680.624456018515</v>
          </cell>
          <cell r="O1202" t="str">
            <v>gchateaug</v>
          </cell>
          <cell r="Q1202">
            <v>0.28999999999999998</v>
          </cell>
        </row>
        <row r="1203">
          <cell r="A1203" t="str">
            <v>2003</v>
          </cell>
          <cell r="B1203" t="str">
            <v>NL21</v>
          </cell>
          <cell r="C1203" t="str">
            <v>A00</v>
          </cell>
          <cell r="D1203" t="str">
            <v>PC_EMP</v>
          </cell>
          <cell r="E1203" t="str">
            <v>T</v>
          </cell>
          <cell r="F1203" t="str">
            <v>BES</v>
          </cell>
          <cell r="G1203" t="str">
            <v>TOTAL</v>
          </cell>
          <cell r="H1203" t="str">
            <v>e</v>
          </cell>
          <cell r="I1203" t="str">
            <v>MS</v>
          </cell>
          <cell r="K1203" t="str">
            <v>V</v>
          </cell>
          <cell r="L1203">
            <v>38628.496747685182</v>
          </cell>
          <cell r="M1203" t="str">
            <v>gchateaug</v>
          </cell>
          <cell r="N1203">
            <v>38680.624456018515</v>
          </cell>
          <cell r="O1203" t="str">
            <v>gchateaug</v>
          </cell>
          <cell r="Q1203">
            <v>0.79</v>
          </cell>
        </row>
        <row r="1204">
          <cell r="A1204" t="str">
            <v>2003</v>
          </cell>
          <cell r="B1204" t="str">
            <v>NL21</v>
          </cell>
          <cell r="C1204" t="str">
            <v>A00</v>
          </cell>
          <cell r="D1204" t="str">
            <v>PC_EMP</v>
          </cell>
          <cell r="E1204" t="str">
            <v>T</v>
          </cell>
          <cell r="F1204" t="str">
            <v>TOTAL</v>
          </cell>
          <cell r="G1204" t="str">
            <v>TOTAL</v>
          </cell>
          <cell r="H1204" t="str">
            <v>:</v>
          </cell>
          <cell r="I1204" t="str">
            <v>MS</v>
          </cell>
          <cell r="K1204" t="str">
            <v>V</v>
          </cell>
          <cell r="L1204">
            <v>38628.496747685182</v>
          </cell>
          <cell r="M1204" t="str">
            <v>gchateaug</v>
          </cell>
          <cell r="N1204">
            <v>38680.624456018515</v>
          </cell>
          <cell r="O1204" t="str">
            <v>gchateaug</v>
          </cell>
        </row>
        <row r="1205">
          <cell r="A1205" t="str">
            <v>2003</v>
          </cell>
          <cell r="B1205" t="str">
            <v>NL13</v>
          </cell>
          <cell r="C1205" t="str">
            <v>A00</v>
          </cell>
          <cell r="D1205" t="str">
            <v>PC_EMP</v>
          </cell>
          <cell r="E1205" t="str">
            <v>T</v>
          </cell>
          <cell r="F1205" t="str">
            <v>BES</v>
          </cell>
          <cell r="G1205" t="str">
            <v>RSE</v>
          </cell>
          <cell r="H1205" t="str">
            <v>e</v>
          </cell>
          <cell r="I1205" t="str">
            <v>MS</v>
          </cell>
          <cell r="K1205" t="str">
            <v>V</v>
          </cell>
          <cell r="L1205">
            <v>38628.496747685182</v>
          </cell>
          <cell r="M1205" t="str">
            <v>gchateaug</v>
          </cell>
          <cell r="N1205">
            <v>38680.624456018515</v>
          </cell>
          <cell r="O1205" t="str">
            <v>gchateaug</v>
          </cell>
          <cell r="Q1205">
            <v>0.17</v>
          </cell>
        </row>
        <row r="1206">
          <cell r="A1206" t="str">
            <v>2003</v>
          </cell>
          <cell r="B1206" t="str">
            <v>NL13</v>
          </cell>
          <cell r="C1206" t="str">
            <v>A00</v>
          </cell>
          <cell r="D1206" t="str">
            <v>PC_EMP</v>
          </cell>
          <cell r="E1206" t="str">
            <v>T</v>
          </cell>
          <cell r="F1206" t="str">
            <v>BES</v>
          </cell>
          <cell r="G1206" t="str">
            <v>TOTAL</v>
          </cell>
          <cell r="H1206" t="str">
            <v>e</v>
          </cell>
          <cell r="I1206" t="str">
            <v>MS</v>
          </cell>
          <cell r="K1206" t="str">
            <v>V</v>
          </cell>
          <cell r="L1206">
            <v>38628.496747685182</v>
          </cell>
          <cell r="M1206" t="str">
            <v>gchateaug</v>
          </cell>
          <cell r="N1206">
            <v>38680.624456018515</v>
          </cell>
          <cell r="O1206" t="str">
            <v>gchateaug</v>
          </cell>
          <cell r="Q1206">
            <v>0.34</v>
          </cell>
        </row>
        <row r="1207">
          <cell r="A1207" t="str">
            <v>2003</v>
          </cell>
          <cell r="B1207" t="str">
            <v>GR25</v>
          </cell>
          <cell r="C1207" t="str">
            <v>A00</v>
          </cell>
          <cell r="D1207" t="str">
            <v>PC_EMP</v>
          </cell>
          <cell r="E1207" t="str">
            <v>T</v>
          </cell>
          <cell r="F1207" t="str">
            <v>TOTAL</v>
          </cell>
          <cell r="G1207" t="str">
            <v>TOTAL</v>
          </cell>
          <cell r="H1207" t="str">
            <v>:</v>
          </cell>
          <cell r="I1207" t="str">
            <v>NC</v>
          </cell>
          <cell r="K1207" t="str">
            <v>V</v>
          </cell>
          <cell r="L1207">
            <v>38628.496747685182</v>
          </cell>
          <cell r="M1207" t="str">
            <v>gchateaug</v>
          </cell>
          <cell r="N1207">
            <v>38680.624432870369</v>
          </cell>
          <cell r="O1207" t="str">
            <v>gchateaug</v>
          </cell>
        </row>
        <row r="1208">
          <cell r="A1208" t="str">
            <v>2003</v>
          </cell>
          <cell r="B1208" t="str">
            <v>GR24</v>
          </cell>
          <cell r="C1208" t="str">
            <v>A00</v>
          </cell>
          <cell r="D1208" t="str">
            <v>PC_EMP</v>
          </cell>
          <cell r="E1208" t="str">
            <v>T</v>
          </cell>
          <cell r="F1208" t="str">
            <v>BES</v>
          </cell>
          <cell r="G1208" t="str">
            <v>TOTAL</v>
          </cell>
          <cell r="H1208" t="str">
            <v>:</v>
          </cell>
          <cell r="I1208" t="str">
            <v>NC</v>
          </cell>
          <cell r="K1208" t="str">
            <v>V</v>
          </cell>
          <cell r="L1208">
            <v>38628.496747685182</v>
          </cell>
          <cell r="M1208" t="str">
            <v>gchateaug</v>
          </cell>
          <cell r="N1208">
            <v>38680.624432870369</v>
          </cell>
          <cell r="O1208" t="str">
            <v>gchateaug</v>
          </cell>
        </row>
        <row r="1209">
          <cell r="A1209" t="str">
            <v>2003</v>
          </cell>
          <cell r="B1209" t="str">
            <v>GR24</v>
          </cell>
          <cell r="C1209" t="str">
            <v>A00</v>
          </cell>
          <cell r="D1209" t="str">
            <v>PC_EMP</v>
          </cell>
          <cell r="E1209" t="str">
            <v>T</v>
          </cell>
          <cell r="F1209" t="str">
            <v>TOTAL</v>
          </cell>
          <cell r="G1209" t="str">
            <v>TOTAL</v>
          </cell>
          <cell r="H1209" t="str">
            <v>:</v>
          </cell>
          <cell r="I1209" t="str">
            <v>NC</v>
          </cell>
          <cell r="K1209" t="str">
            <v>V</v>
          </cell>
          <cell r="L1209">
            <v>38628.496747685182</v>
          </cell>
          <cell r="M1209" t="str">
            <v>gchateaug</v>
          </cell>
          <cell r="N1209">
            <v>38680.624432870369</v>
          </cell>
          <cell r="O1209" t="str">
            <v>gchateaug</v>
          </cell>
        </row>
        <row r="1210">
          <cell r="A1210" t="str">
            <v>2003</v>
          </cell>
          <cell r="B1210" t="str">
            <v>GR23</v>
          </cell>
          <cell r="C1210" t="str">
            <v>A00</v>
          </cell>
          <cell r="D1210" t="str">
            <v>PC_EMP</v>
          </cell>
          <cell r="E1210" t="str">
            <v>T</v>
          </cell>
          <cell r="F1210" t="str">
            <v>BES</v>
          </cell>
          <cell r="G1210" t="str">
            <v>TOTAL</v>
          </cell>
          <cell r="H1210" t="str">
            <v>:</v>
          </cell>
          <cell r="I1210" t="str">
            <v>NC</v>
          </cell>
          <cell r="K1210" t="str">
            <v>V</v>
          </cell>
          <cell r="L1210">
            <v>38628.496747685182</v>
          </cell>
          <cell r="M1210" t="str">
            <v>gchateaug</v>
          </cell>
          <cell r="N1210">
            <v>38680.624432870369</v>
          </cell>
          <cell r="O1210" t="str">
            <v>gchateaug</v>
          </cell>
        </row>
        <row r="1211">
          <cell r="A1211" t="str">
            <v>2003</v>
          </cell>
          <cell r="B1211" t="str">
            <v>GR23</v>
          </cell>
          <cell r="C1211" t="str">
            <v>A00</v>
          </cell>
          <cell r="D1211" t="str">
            <v>PC_EMP</v>
          </cell>
          <cell r="E1211" t="str">
            <v>T</v>
          </cell>
          <cell r="F1211" t="str">
            <v>TOTAL</v>
          </cell>
          <cell r="G1211" t="str">
            <v>TOTAL</v>
          </cell>
          <cell r="H1211" t="str">
            <v>:</v>
          </cell>
          <cell r="I1211" t="str">
            <v>NC</v>
          </cell>
          <cell r="K1211" t="str">
            <v>V</v>
          </cell>
          <cell r="L1211">
            <v>38628.496747685182</v>
          </cell>
          <cell r="M1211" t="str">
            <v>gchateaug</v>
          </cell>
          <cell r="N1211">
            <v>38680.624432870369</v>
          </cell>
          <cell r="O1211" t="str">
            <v>gchateaug</v>
          </cell>
        </row>
        <row r="1212">
          <cell r="A1212" t="str">
            <v>2003</v>
          </cell>
          <cell r="B1212" t="str">
            <v>GR2</v>
          </cell>
          <cell r="C1212" t="str">
            <v>A00</v>
          </cell>
          <cell r="D1212" t="str">
            <v>PC_EMP</v>
          </cell>
          <cell r="E1212" t="str">
            <v>T</v>
          </cell>
          <cell r="F1212" t="str">
            <v>BES</v>
          </cell>
          <cell r="G1212" t="str">
            <v>TOTAL</v>
          </cell>
          <cell r="I1212" t="str">
            <v>MS</v>
          </cell>
          <cell r="K1212" t="str">
            <v>V</v>
          </cell>
          <cell r="L1212">
            <v>38628.496747685182</v>
          </cell>
          <cell r="M1212" t="str">
            <v>gchateaug</v>
          </cell>
          <cell r="N1212">
            <v>38680.624432870369</v>
          </cell>
          <cell r="O1212" t="str">
            <v>gchateaug</v>
          </cell>
          <cell r="Q1212">
            <v>0.05</v>
          </cell>
        </row>
        <row r="1213">
          <cell r="A1213" t="str">
            <v>2003</v>
          </cell>
          <cell r="B1213" t="str">
            <v>GR2</v>
          </cell>
          <cell r="C1213" t="str">
            <v>A00</v>
          </cell>
          <cell r="D1213" t="str">
            <v>PC_EMP</v>
          </cell>
          <cell r="E1213" t="str">
            <v>T</v>
          </cell>
          <cell r="F1213" t="str">
            <v>TOTAL</v>
          </cell>
          <cell r="G1213" t="str">
            <v>TOTAL</v>
          </cell>
          <cell r="I1213" t="str">
            <v>MS</v>
          </cell>
          <cell r="K1213" t="str">
            <v>V</v>
          </cell>
          <cell r="L1213">
            <v>38628.496747685182</v>
          </cell>
          <cell r="M1213" t="str">
            <v>gchateaug</v>
          </cell>
          <cell r="N1213">
            <v>38680.624432870369</v>
          </cell>
          <cell r="O1213" t="str">
            <v>gchateaug</v>
          </cell>
          <cell r="Q1213">
            <v>0.83</v>
          </cell>
        </row>
        <row r="1214">
          <cell r="A1214" t="str">
            <v>2003</v>
          </cell>
          <cell r="B1214" t="str">
            <v>GR1</v>
          </cell>
          <cell r="C1214" t="str">
            <v>A00</v>
          </cell>
          <cell r="D1214" t="str">
            <v>PC_EMP</v>
          </cell>
          <cell r="E1214" t="str">
            <v>T</v>
          </cell>
          <cell r="F1214" t="str">
            <v>BES</v>
          </cell>
          <cell r="G1214" t="str">
            <v>TOTAL</v>
          </cell>
          <cell r="I1214" t="str">
            <v>MS</v>
          </cell>
          <cell r="K1214" t="str">
            <v>V</v>
          </cell>
          <cell r="L1214">
            <v>38628.496747685182</v>
          </cell>
          <cell r="M1214" t="str">
            <v>gchateaug</v>
          </cell>
          <cell r="N1214">
            <v>38680.624432870369</v>
          </cell>
          <cell r="O1214" t="str">
            <v>gchateaug</v>
          </cell>
          <cell r="Q1214">
            <v>0.22</v>
          </cell>
        </row>
        <row r="1215">
          <cell r="A1215" t="str">
            <v>2003</v>
          </cell>
          <cell r="B1215" t="str">
            <v>GR1</v>
          </cell>
          <cell r="C1215" t="str">
            <v>A00</v>
          </cell>
          <cell r="D1215" t="str">
            <v>PC_EMP</v>
          </cell>
          <cell r="E1215" t="str">
            <v>T</v>
          </cell>
          <cell r="F1215" t="str">
            <v>TOTAL</v>
          </cell>
          <cell r="G1215" t="str">
            <v>TOTAL</v>
          </cell>
          <cell r="I1215" t="str">
            <v>MS</v>
          </cell>
          <cell r="K1215" t="str">
            <v>V</v>
          </cell>
          <cell r="L1215">
            <v>38628.496747685182</v>
          </cell>
          <cell r="M1215" t="str">
            <v>gchateaug</v>
          </cell>
          <cell r="N1215">
            <v>38680.624432870369</v>
          </cell>
          <cell r="O1215" t="str">
            <v>gchateaug</v>
          </cell>
          <cell r="Q1215">
            <v>1.26</v>
          </cell>
        </row>
        <row r="1216">
          <cell r="A1216" t="str">
            <v>2003</v>
          </cell>
          <cell r="B1216" t="str">
            <v>FR83</v>
          </cell>
          <cell r="C1216" t="str">
            <v>A00</v>
          </cell>
          <cell r="D1216" t="str">
            <v>PC_EMP</v>
          </cell>
          <cell r="E1216" t="str">
            <v>T</v>
          </cell>
          <cell r="F1216" t="str">
            <v>BES</v>
          </cell>
          <cell r="G1216" t="str">
            <v>RSE</v>
          </cell>
          <cell r="H1216" t="str">
            <v>:</v>
          </cell>
          <cell r="I1216" t="str">
            <v>MS</v>
          </cell>
          <cell r="K1216" t="str">
            <v>V</v>
          </cell>
          <cell r="L1216">
            <v>38628.496747685182</v>
          </cell>
          <cell r="M1216" t="str">
            <v>gchateaug</v>
          </cell>
          <cell r="N1216">
            <v>38680.624432870369</v>
          </cell>
          <cell r="O1216" t="str">
            <v>gchateaug</v>
          </cell>
        </row>
        <row r="1217">
          <cell r="A1217" t="str">
            <v>2003</v>
          </cell>
          <cell r="B1217" t="str">
            <v>FR83</v>
          </cell>
          <cell r="C1217" t="str">
            <v>A00</v>
          </cell>
          <cell r="D1217" t="str">
            <v>PC_EMP</v>
          </cell>
          <cell r="E1217" t="str">
            <v>T</v>
          </cell>
          <cell r="F1217" t="str">
            <v>BES</v>
          </cell>
          <cell r="G1217" t="str">
            <v>TOTAL</v>
          </cell>
          <cell r="H1217" t="str">
            <v>:</v>
          </cell>
          <cell r="I1217" t="str">
            <v>MS</v>
          </cell>
          <cell r="K1217" t="str">
            <v>V</v>
          </cell>
          <cell r="L1217">
            <v>38628.496747685182</v>
          </cell>
          <cell r="M1217" t="str">
            <v>gchateaug</v>
          </cell>
          <cell r="N1217">
            <v>38680.624432870369</v>
          </cell>
          <cell r="O1217" t="str">
            <v>gchateaug</v>
          </cell>
        </row>
        <row r="1218">
          <cell r="A1218" t="str">
            <v>2001</v>
          </cell>
          <cell r="B1218" t="str">
            <v>ES12</v>
          </cell>
          <cell r="C1218" t="str">
            <v>A00</v>
          </cell>
          <cell r="D1218" t="str">
            <v>PC_EMP</v>
          </cell>
          <cell r="E1218" t="str">
            <v>T</v>
          </cell>
          <cell r="F1218" t="str">
            <v>TOTAL</v>
          </cell>
          <cell r="G1218" t="str">
            <v>TOTAL</v>
          </cell>
          <cell r="I1218" t="str">
            <v>NC</v>
          </cell>
          <cell r="K1218" t="str">
            <v>V</v>
          </cell>
          <cell r="L1218">
            <v>38628.496759259258</v>
          </cell>
          <cell r="M1218" t="str">
            <v>gchateaug</v>
          </cell>
          <cell r="N1218">
            <v>38680.624432870369</v>
          </cell>
          <cell r="O1218" t="str">
            <v>gchateaug</v>
          </cell>
          <cell r="Q1218">
            <v>1.08</v>
          </cell>
        </row>
        <row r="1219">
          <cell r="A1219" t="str">
            <v>2001</v>
          </cell>
          <cell r="B1219" t="str">
            <v>ES11</v>
          </cell>
          <cell r="C1219" t="str">
            <v>A00</v>
          </cell>
          <cell r="D1219" t="str">
            <v>PC_EMP</v>
          </cell>
          <cell r="E1219" t="str">
            <v>T</v>
          </cell>
          <cell r="F1219" t="str">
            <v>BES</v>
          </cell>
          <cell r="G1219" t="str">
            <v>RSE</v>
          </cell>
          <cell r="I1219" t="str">
            <v>NC</v>
          </cell>
          <cell r="J1219" t="str">
            <v>; former flag equal "s"</v>
          </cell>
          <cell r="K1219" t="str">
            <v>V</v>
          </cell>
          <cell r="L1219">
            <v>38628.496759259258</v>
          </cell>
          <cell r="M1219" t="str">
            <v>gchateaug</v>
          </cell>
          <cell r="N1219">
            <v>38680.624432870369</v>
          </cell>
          <cell r="O1219" t="str">
            <v>gchateaug</v>
          </cell>
          <cell r="Q1219">
            <v>0.04</v>
          </cell>
        </row>
        <row r="1220">
          <cell r="A1220" t="str">
            <v>2001</v>
          </cell>
          <cell r="B1220" t="str">
            <v>ES11</v>
          </cell>
          <cell r="C1220" t="str">
            <v>A00</v>
          </cell>
          <cell r="D1220" t="str">
            <v>PC_EMP</v>
          </cell>
          <cell r="E1220" t="str">
            <v>T</v>
          </cell>
          <cell r="F1220" t="str">
            <v>BES</v>
          </cell>
          <cell r="G1220" t="str">
            <v>TOTAL</v>
          </cell>
          <cell r="I1220" t="str">
            <v>NC</v>
          </cell>
          <cell r="J1220" t="str">
            <v>; former flag equal "s"</v>
          </cell>
          <cell r="K1220" t="str">
            <v>V</v>
          </cell>
          <cell r="L1220">
            <v>38628.496759259258</v>
          </cell>
          <cell r="M1220" t="str">
            <v>gchateaug</v>
          </cell>
          <cell r="N1220">
            <v>38680.624432870369</v>
          </cell>
          <cell r="O1220" t="str">
            <v>gchateaug</v>
          </cell>
          <cell r="Q1220">
            <v>0.13</v>
          </cell>
        </row>
        <row r="1221">
          <cell r="A1221" t="str">
            <v>2001</v>
          </cell>
          <cell r="B1221" t="str">
            <v>ES11</v>
          </cell>
          <cell r="C1221" t="str">
            <v>A00</v>
          </cell>
          <cell r="D1221" t="str">
            <v>PC_EMP</v>
          </cell>
          <cell r="E1221" t="str">
            <v>T</v>
          </cell>
          <cell r="F1221" t="str">
            <v>TOTAL</v>
          </cell>
          <cell r="G1221" t="str">
            <v>RSE</v>
          </cell>
          <cell r="I1221" t="str">
            <v>NC</v>
          </cell>
          <cell r="K1221" t="str">
            <v>V</v>
          </cell>
          <cell r="L1221">
            <v>38628.496759259258</v>
          </cell>
          <cell r="M1221" t="str">
            <v>gchateaug</v>
          </cell>
          <cell r="N1221">
            <v>38680.624432870369</v>
          </cell>
          <cell r="O1221" t="str">
            <v>gchateaug</v>
          </cell>
          <cell r="Q1221">
            <v>0.73</v>
          </cell>
        </row>
        <row r="1222">
          <cell r="A1222" t="str">
            <v>2001</v>
          </cell>
          <cell r="B1222" t="str">
            <v>ES11</v>
          </cell>
          <cell r="C1222" t="str">
            <v>A00</v>
          </cell>
          <cell r="D1222" t="str">
            <v>PC_EMP</v>
          </cell>
          <cell r="E1222" t="str">
            <v>T</v>
          </cell>
          <cell r="F1222" t="str">
            <v>TOTAL</v>
          </cell>
          <cell r="G1222" t="str">
            <v>TOTAL</v>
          </cell>
          <cell r="I1222" t="str">
            <v>NC</v>
          </cell>
          <cell r="J1222" t="str">
            <v>; former flag equal "s"</v>
          </cell>
          <cell r="K1222" t="str">
            <v>V</v>
          </cell>
          <cell r="L1222">
            <v>38628.496759259258</v>
          </cell>
          <cell r="M1222" t="str">
            <v>gchateaug</v>
          </cell>
          <cell r="N1222">
            <v>38680.624432870369</v>
          </cell>
          <cell r="O1222" t="str">
            <v>gchateaug</v>
          </cell>
          <cell r="Q1222">
            <v>1.1200000000000001</v>
          </cell>
        </row>
        <row r="1223">
          <cell r="A1223" t="str">
            <v>1997</v>
          </cell>
          <cell r="B1223" t="str">
            <v>IS00</v>
          </cell>
          <cell r="C1223" t="str">
            <v>A00</v>
          </cell>
          <cell r="D1223" t="str">
            <v>PC_EMP</v>
          </cell>
          <cell r="E1223" t="str">
            <v>T</v>
          </cell>
          <cell r="F1223" t="str">
            <v>BES</v>
          </cell>
          <cell r="G1223" t="str">
            <v>TOTAL</v>
          </cell>
          <cell r="I1223" t="str">
            <v>NC</v>
          </cell>
          <cell r="K1223" t="str">
            <v>V</v>
          </cell>
          <cell r="L1223">
            <v>38628.496759259258</v>
          </cell>
          <cell r="M1223" t="str">
            <v>gchateaug</v>
          </cell>
          <cell r="N1223">
            <v>38681.684641203705</v>
          </cell>
          <cell r="O1223" t="str">
            <v>gchateaug</v>
          </cell>
          <cell r="Q1223">
            <v>0.9</v>
          </cell>
        </row>
        <row r="1224">
          <cell r="A1224" t="str">
            <v>1997</v>
          </cell>
          <cell r="B1224" t="str">
            <v>IS00</v>
          </cell>
          <cell r="C1224" t="str">
            <v>A00</v>
          </cell>
          <cell r="D1224" t="str">
            <v>PC_EMP</v>
          </cell>
          <cell r="E1224" t="str">
            <v>T</v>
          </cell>
          <cell r="F1224" t="str">
            <v>TOTAL</v>
          </cell>
          <cell r="G1224" t="str">
            <v>RSE</v>
          </cell>
          <cell r="I1224" t="str">
            <v>NC</v>
          </cell>
          <cell r="K1224" t="str">
            <v>V</v>
          </cell>
          <cell r="L1224">
            <v>38628.496759259258</v>
          </cell>
          <cell r="M1224" t="str">
            <v>gchateaug</v>
          </cell>
          <cell r="N1224">
            <v>38681.684641203705</v>
          </cell>
          <cell r="O1224" t="str">
            <v>gchateaug</v>
          </cell>
          <cell r="Q1224">
            <v>1.57</v>
          </cell>
        </row>
        <row r="1225">
          <cell r="A1225" t="str">
            <v>1997</v>
          </cell>
          <cell r="B1225" t="str">
            <v>IS00</v>
          </cell>
          <cell r="C1225" t="str">
            <v>A00</v>
          </cell>
          <cell r="D1225" t="str">
            <v>PC_EMP</v>
          </cell>
          <cell r="E1225" t="str">
            <v>T</v>
          </cell>
          <cell r="F1225" t="str">
            <v>TOTAL</v>
          </cell>
          <cell r="G1225" t="str">
            <v>TOTAL</v>
          </cell>
          <cell r="I1225" t="str">
            <v>NC</v>
          </cell>
          <cell r="K1225" t="str">
            <v>V</v>
          </cell>
          <cell r="L1225">
            <v>38628.496759259258</v>
          </cell>
          <cell r="M1225" t="str">
            <v>gchateaug</v>
          </cell>
          <cell r="N1225">
            <v>38681.684641203705</v>
          </cell>
          <cell r="O1225" t="str">
            <v>gchateaug</v>
          </cell>
          <cell r="Q1225">
            <v>2.62</v>
          </cell>
        </row>
        <row r="1226">
          <cell r="A1226" t="str">
            <v>1997</v>
          </cell>
          <cell r="B1226" t="str">
            <v>IS0</v>
          </cell>
          <cell r="C1226" t="str">
            <v>A00</v>
          </cell>
          <cell r="D1226" t="str">
            <v>PC_EMP</v>
          </cell>
          <cell r="E1226" t="str">
            <v>T</v>
          </cell>
          <cell r="F1226" t="str">
            <v>BES</v>
          </cell>
          <cell r="G1226" t="str">
            <v>RSE</v>
          </cell>
          <cell r="I1226" t="str">
            <v>NC</v>
          </cell>
          <cell r="K1226" t="str">
            <v>V</v>
          </cell>
          <cell r="L1226">
            <v>38628.496759259258</v>
          </cell>
          <cell r="M1226" t="str">
            <v>gchateaug</v>
          </cell>
          <cell r="N1226">
            <v>38681.684432870374</v>
          </cell>
          <cell r="O1226" t="str">
            <v>gchateaug</v>
          </cell>
          <cell r="Q1226">
            <v>0.47</v>
          </cell>
        </row>
        <row r="1227">
          <cell r="A1227" t="str">
            <v>1997</v>
          </cell>
          <cell r="B1227" t="str">
            <v>IS0</v>
          </cell>
          <cell r="C1227" t="str">
            <v>A00</v>
          </cell>
          <cell r="D1227" t="str">
            <v>PC_EMP</v>
          </cell>
          <cell r="E1227" t="str">
            <v>T</v>
          </cell>
          <cell r="F1227" t="str">
            <v>BES</v>
          </cell>
          <cell r="G1227" t="str">
            <v>TOTAL</v>
          </cell>
          <cell r="I1227" t="str">
            <v>NC</v>
          </cell>
          <cell r="K1227" t="str">
            <v>V</v>
          </cell>
          <cell r="L1227">
            <v>38628.496759259258</v>
          </cell>
          <cell r="M1227" t="str">
            <v>gchateaug</v>
          </cell>
          <cell r="N1227">
            <v>38681.684432870374</v>
          </cell>
          <cell r="O1227" t="str">
            <v>gchateaug</v>
          </cell>
          <cell r="Q1227">
            <v>0.9</v>
          </cell>
        </row>
        <row r="1228">
          <cell r="A1228" t="str">
            <v>1997</v>
          </cell>
          <cell r="B1228" t="str">
            <v>IS0</v>
          </cell>
          <cell r="C1228" t="str">
            <v>A00</v>
          </cell>
          <cell r="D1228" t="str">
            <v>PC_EMP</v>
          </cell>
          <cell r="E1228" t="str">
            <v>T</v>
          </cell>
          <cell r="F1228" t="str">
            <v>TOTAL</v>
          </cell>
          <cell r="G1228" t="str">
            <v>RSE</v>
          </cell>
          <cell r="I1228" t="str">
            <v>NC</v>
          </cell>
          <cell r="K1228" t="str">
            <v>V</v>
          </cell>
          <cell r="L1228">
            <v>38628.496759259258</v>
          </cell>
          <cell r="M1228" t="str">
            <v>gchateaug</v>
          </cell>
          <cell r="N1228">
            <v>38681.684432870374</v>
          </cell>
          <cell r="O1228" t="str">
            <v>gchateaug</v>
          </cell>
          <cell r="Q1228">
            <v>1.57</v>
          </cell>
        </row>
        <row r="1229">
          <cell r="A1229" t="str">
            <v>1997</v>
          </cell>
          <cell r="B1229" t="str">
            <v>IS0</v>
          </cell>
          <cell r="C1229" t="str">
            <v>A00</v>
          </cell>
          <cell r="D1229" t="str">
            <v>PC_EMP</v>
          </cell>
          <cell r="E1229" t="str">
            <v>T</v>
          </cell>
          <cell r="F1229" t="str">
            <v>TOTAL</v>
          </cell>
          <cell r="G1229" t="str">
            <v>TOTAL</v>
          </cell>
          <cell r="I1229" t="str">
            <v>NC</v>
          </cell>
          <cell r="K1229" t="str">
            <v>V</v>
          </cell>
          <cell r="L1229">
            <v>38628.496759259258</v>
          </cell>
          <cell r="M1229" t="str">
            <v>gchateaug</v>
          </cell>
          <cell r="N1229">
            <v>38681.684432870374</v>
          </cell>
          <cell r="O1229" t="str">
            <v>gchateaug</v>
          </cell>
          <cell r="Q1229">
            <v>2.62</v>
          </cell>
        </row>
        <row r="1230">
          <cell r="A1230" t="str">
            <v>1997</v>
          </cell>
          <cell r="B1230" t="str">
            <v>DK0</v>
          </cell>
          <cell r="C1230" t="str">
            <v>A00</v>
          </cell>
          <cell r="D1230" t="str">
            <v>PC_EMP</v>
          </cell>
          <cell r="E1230" t="str">
            <v>T</v>
          </cell>
          <cell r="F1230" t="str">
            <v>BES</v>
          </cell>
          <cell r="G1230" t="str">
            <v>RSE</v>
          </cell>
          <cell r="H1230" t="str">
            <v>u</v>
          </cell>
          <cell r="I1230" t="str">
            <v>OTH</v>
          </cell>
          <cell r="J1230" t="str">
            <v>DATA OCDE</v>
          </cell>
          <cell r="K1230" t="str">
            <v>V</v>
          </cell>
          <cell r="L1230">
            <v>38628.496759259258</v>
          </cell>
          <cell r="M1230" t="str">
            <v>gchateaug</v>
          </cell>
          <cell r="N1230">
            <v>38681.684444444443</v>
          </cell>
          <cell r="O1230" t="str">
            <v>gchateaug</v>
          </cell>
          <cell r="Q1230">
            <v>0.37</v>
          </cell>
        </row>
        <row r="1231">
          <cell r="A1231" t="str">
            <v>1997</v>
          </cell>
          <cell r="B1231" t="str">
            <v>DK0</v>
          </cell>
          <cell r="C1231" t="str">
            <v>A00</v>
          </cell>
          <cell r="D1231" t="str">
            <v>PC_EMP</v>
          </cell>
          <cell r="E1231" t="str">
            <v>T</v>
          </cell>
          <cell r="F1231" t="str">
            <v>BES</v>
          </cell>
          <cell r="G1231" t="str">
            <v>TOTAL</v>
          </cell>
          <cell r="I1231" t="str">
            <v>OTH</v>
          </cell>
          <cell r="J1231" t="str">
            <v>DATA OCDE</v>
          </cell>
          <cell r="K1231" t="str">
            <v>V</v>
          </cell>
          <cell r="L1231">
            <v>38628.496759259258</v>
          </cell>
          <cell r="M1231" t="str">
            <v>gchateaug</v>
          </cell>
          <cell r="N1231">
            <v>38681.684444444443</v>
          </cell>
          <cell r="O1231" t="str">
            <v>gchateaug</v>
          </cell>
          <cell r="Q1231">
            <v>0.99</v>
          </cell>
        </row>
        <row r="1232">
          <cell r="A1232" t="str">
            <v>1989</v>
          </cell>
          <cell r="B1232" t="str">
            <v>PT</v>
          </cell>
          <cell r="C1232" t="str">
            <v>A00</v>
          </cell>
          <cell r="D1232" t="str">
            <v>PC_EMP</v>
          </cell>
          <cell r="E1232" t="str">
            <v>T</v>
          </cell>
          <cell r="F1232" t="str">
            <v>BES</v>
          </cell>
          <cell r="G1232" t="str">
            <v>TOTAL</v>
          </cell>
          <cell r="H1232" t="str">
            <v>e</v>
          </cell>
          <cell r="I1232" t="str">
            <v>OTH</v>
          </cell>
          <cell r="J1232" t="str">
            <v>DATA OCDE</v>
          </cell>
          <cell r="K1232" t="str">
            <v>V</v>
          </cell>
          <cell r="L1232">
            <v>38628.522905092592</v>
          </cell>
          <cell r="M1232" t="str">
            <v>gchateaug</v>
          </cell>
          <cell r="N1232">
            <v>38681.684074074074</v>
          </cell>
          <cell r="O1232" t="str">
            <v>gchateaug</v>
          </cell>
          <cell r="Q1232">
            <v>7.0000000000000007E-2</v>
          </cell>
        </row>
        <row r="1233">
          <cell r="A1233" t="str">
            <v>1989</v>
          </cell>
          <cell r="B1233" t="str">
            <v>PT</v>
          </cell>
          <cell r="C1233" t="str">
            <v>A00</v>
          </cell>
          <cell r="D1233" t="str">
            <v>PC_EMP</v>
          </cell>
          <cell r="E1233" t="str">
            <v>T</v>
          </cell>
          <cell r="F1233" t="str">
            <v>BES</v>
          </cell>
          <cell r="G1233" t="str">
            <v>RSE</v>
          </cell>
          <cell r="H1233" t="str">
            <v>e</v>
          </cell>
          <cell r="I1233" t="str">
            <v>OTH</v>
          </cell>
          <cell r="J1233" t="str">
            <v>DATA OCDE</v>
          </cell>
          <cell r="K1233" t="str">
            <v>V</v>
          </cell>
          <cell r="L1233">
            <v>38628.522905092592</v>
          </cell>
          <cell r="M1233" t="str">
            <v>gchateaug</v>
          </cell>
          <cell r="N1233">
            <v>38681.684074074074</v>
          </cell>
          <cell r="O1233" t="str">
            <v>gchateaug</v>
          </cell>
          <cell r="Q1233">
            <v>0.03</v>
          </cell>
        </row>
        <row r="1234">
          <cell r="A1234" t="str">
            <v>1991</v>
          </cell>
          <cell r="B1234" t="str">
            <v>DE</v>
          </cell>
          <cell r="C1234" t="str">
            <v>A00</v>
          </cell>
          <cell r="D1234" t="str">
            <v>PC_EMP</v>
          </cell>
          <cell r="E1234" t="str">
            <v>T</v>
          </cell>
          <cell r="F1234" t="str">
            <v>TOTAL</v>
          </cell>
          <cell r="G1234" t="str">
            <v>TOTAL</v>
          </cell>
          <cell r="H1234" t="str">
            <v>:</v>
          </cell>
          <cell r="I1234" t="str">
            <v>NC</v>
          </cell>
          <cell r="K1234" t="str">
            <v>V</v>
          </cell>
          <cell r="L1234">
            <v>38628.522928240738</v>
          </cell>
          <cell r="M1234" t="str">
            <v>gchateaug</v>
          </cell>
          <cell r="N1234">
            <v>38681.683958333335</v>
          </cell>
          <cell r="O1234" t="str">
            <v>gchateaug</v>
          </cell>
        </row>
        <row r="1235">
          <cell r="A1235" t="str">
            <v>1990</v>
          </cell>
          <cell r="B1235" t="str">
            <v>IT</v>
          </cell>
          <cell r="C1235" t="str">
            <v>A00</v>
          </cell>
          <cell r="D1235" t="str">
            <v>PC_EMP</v>
          </cell>
          <cell r="E1235" t="str">
            <v>T</v>
          </cell>
          <cell r="F1235" t="str">
            <v>BES</v>
          </cell>
          <cell r="G1235" t="str">
            <v>TOTAL</v>
          </cell>
          <cell r="I1235" t="str">
            <v>OTH</v>
          </cell>
          <cell r="J1235" t="str">
            <v>DATA OCDE</v>
          </cell>
          <cell r="K1235" t="str">
            <v>V</v>
          </cell>
          <cell r="L1235">
            <v>38628.522951388892</v>
          </cell>
          <cell r="M1235" t="str">
            <v>gchateaug</v>
          </cell>
          <cell r="N1235">
            <v>38681.684074074074</v>
          </cell>
          <cell r="O1235" t="str">
            <v>gchateaug</v>
          </cell>
          <cell r="Q1235">
            <v>0.35</v>
          </cell>
        </row>
        <row r="1236">
          <cell r="A1236" t="str">
            <v>1991</v>
          </cell>
          <cell r="B1236" t="str">
            <v>UK</v>
          </cell>
          <cell r="C1236" t="str">
            <v>A00</v>
          </cell>
          <cell r="D1236" t="str">
            <v>PC_EMP</v>
          </cell>
          <cell r="E1236" t="str">
            <v>T</v>
          </cell>
          <cell r="F1236" t="str">
            <v>BES</v>
          </cell>
          <cell r="G1236" t="str">
            <v>RSE</v>
          </cell>
          <cell r="H1236" t="str">
            <v>:</v>
          </cell>
          <cell r="I1236" t="str">
            <v>NC</v>
          </cell>
          <cell r="K1236" t="str">
            <v>V</v>
          </cell>
          <cell r="L1236">
            <v>38628.522974537038</v>
          </cell>
          <cell r="M1236" t="str">
            <v>gchateaug</v>
          </cell>
          <cell r="N1236">
            <v>38681.683981481481</v>
          </cell>
          <cell r="O1236" t="str">
            <v>gchateaug</v>
          </cell>
        </row>
        <row r="1237">
          <cell r="A1237" t="str">
            <v>1991</v>
          </cell>
          <cell r="B1237" t="str">
            <v>TR</v>
          </cell>
          <cell r="C1237" t="str">
            <v>A00</v>
          </cell>
          <cell r="D1237" t="str">
            <v>PC_EMP</v>
          </cell>
          <cell r="E1237" t="str">
            <v>T</v>
          </cell>
          <cell r="F1237" t="str">
            <v>TOTAL</v>
          </cell>
          <cell r="G1237" t="str">
            <v>TOTAL</v>
          </cell>
          <cell r="I1237" t="str">
            <v>OTH</v>
          </cell>
          <cell r="J1237" t="str">
            <v>DATA OCDE</v>
          </cell>
          <cell r="K1237" t="str">
            <v>V</v>
          </cell>
          <cell r="L1237">
            <v>38628.522974537038</v>
          </cell>
          <cell r="M1237" t="str">
            <v>gchateaug</v>
          </cell>
          <cell r="N1237">
            <v>38681.683981481481</v>
          </cell>
          <cell r="O1237" t="str">
            <v>gchateaug</v>
          </cell>
          <cell r="Q1237">
            <v>0.2</v>
          </cell>
        </row>
        <row r="1238">
          <cell r="A1238" t="str">
            <v>1991</v>
          </cell>
          <cell r="B1238" t="str">
            <v>TR</v>
          </cell>
          <cell r="C1238" t="str">
            <v>A00</v>
          </cell>
          <cell r="D1238" t="str">
            <v>PC_EMP</v>
          </cell>
          <cell r="E1238" t="str">
            <v>T</v>
          </cell>
          <cell r="F1238" t="str">
            <v>TOTAL</v>
          </cell>
          <cell r="G1238" t="str">
            <v>RSE</v>
          </cell>
          <cell r="H1238" t="str">
            <v>:</v>
          </cell>
          <cell r="I1238" t="str">
            <v>NC</v>
          </cell>
          <cell r="K1238" t="str">
            <v>V</v>
          </cell>
          <cell r="L1238">
            <v>38628.522974537038</v>
          </cell>
          <cell r="M1238" t="str">
            <v>gchateaug</v>
          </cell>
          <cell r="N1238">
            <v>38681.683981481481</v>
          </cell>
          <cell r="O1238" t="str">
            <v>gchateaug</v>
          </cell>
        </row>
        <row r="1239">
          <cell r="A1239" t="str">
            <v>1988</v>
          </cell>
          <cell r="B1239" t="str">
            <v>US</v>
          </cell>
          <cell r="C1239" t="str">
            <v>A00</v>
          </cell>
          <cell r="D1239" t="str">
            <v>PC_EMP</v>
          </cell>
          <cell r="E1239" t="str">
            <v>T</v>
          </cell>
          <cell r="F1239" t="str">
            <v>BES</v>
          </cell>
          <cell r="G1239" t="str">
            <v>RSE</v>
          </cell>
          <cell r="H1239" t="str">
            <v>:</v>
          </cell>
          <cell r="I1239" t="str">
            <v>NC</v>
          </cell>
          <cell r="K1239" t="str">
            <v>V</v>
          </cell>
          <cell r="L1239">
            <v>38628.522974537038</v>
          </cell>
          <cell r="M1239" t="str">
            <v>gchateaug</v>
          </cell>
          <cell r="N1239">
            <v>38681.68408564815</v>
          </cell>
          <cell r="O1239" t="str">
            <v>gchateaug</v>
          </cell>
        </row>
        <row r="1240">
          <cell r="A1240" t="str">
            <v>1988</v>
          </cell>
          <cell r="B1240" t="str">
            <v>UK</v>
          </cell>
          <cell r="C1240" t="str">
            <v>A00</v>
          </cell>
          <cell r="D1240" t="str">
            <v>PC_EMP</v>
          </cell>
          <cell r="E1240" t="str">
            <v>T</v>
          </cell>
          <cell r="F1240" t="str">
            <v>TOTAL</v>
          </cell>
          <cell r="G1240" t="str">
            <v>TOTAL</v>
          </cell>
          <cell r="H1240" t="str">
            <v>:</v>
          </cell>
          <cell r="I1240" t="str">
            <v>NC</v>
          </cell>
          <cell r="K1240" t="str">
            <v>V</v>
          </cell>
          <cell r="L1240">
            <v>38628.522974537038</v>
          </cell>
          <cell r="M1240" t="str">
            <v>gchateaug</v>
          </cell>
          <cell r="N1240">
            <v>38681.68408564815</v>
          </cell>
          <cell r="O1240" t="str">
            <v>gchateaug</v>
          </cell>
        </row>
        <row r="1241">
          <cell r="A1241" t="str">
            <v>1988</v>
          </cell>
          <cell r="B1241" t="str">
            <v>UK</v>
          </cell>
          <cell r="C1241" t="str">
            <v>A00</v>
          </cell>
          <cell r="D1241" t="str">
            <v>PC_EMP</v>
          </cell>
          <cell r="E1241" t="str">
            <v>T</v>
          </cell>
          <cell r="F1241" t="str">
            <v>BES</v>
          </cell>
          <cell r="G1241" t="str">
            <v>TOTAL</v>
          </cell>
          <cell r="H1241" t="str">
            <v>:</v>
          </cell>
          <cell r="I1241" t="str">
            <v>NC</v>
          </cell>
          <cell r="K1241" t="str">
            <v>V</v>
          </cell>
          <cell r="L1241">
            <v>38628.522974537038</v>
          </cell>
          <cell r="M1241" t="str">
            <v>gchateaug</v>
          </cell>
          <cell r="N1241">
            <v>38681.684120370373</v>
          </cell>
          <cell r="O1241" t="str">
            <v>gchateaug</v>
          </cell>
        </row>
        <row r="1242">
          <cell r="A1242" t="str">
            <v>1988</v>
          </cell>
          <cell r="B1242" t="str">
            <v>UK</v>
          </cell>
          <cell r="C1242" t="str">
            <v>A00</v>
          </cell>
          <cell r="D1242" t="str">
            <v>PC_EMP</v>
          </cell>
          <cell r="E1242" t="str">
            <v>T</v>
          </cell>
          <cell r="F1242" t="str">
            <v>BES</v>
          </cell>
          <cell r="G1242" t="str">
            <v>RSE</v>
          </cell>
          <cell r="H1242" t="str">
            <v>:</v>
          </cell>
          <cell r="I1242" t="str">
            <v>NC</v>
          </cell>
          <cell r="K1242" t="str">
            <v>V</v>
          </cell>
          <cell r="L1242">
            <v>38628.522974537038</v>
          </cell>
          <cell r="M1242" t="str">
            <v>gchateaug</v>
          </cell>
          <cell r="N1242">
            <v>38681.684120370373</v>
          </cell>
          <cell r="O1242" t="str">
            <v>gchateaug</v>
          </cell>
        </row>
        <row r="1243">
          <cell r="A1243" t="str">
            <v>1988</v>
          </cell>
          <cell r="B1243" t="str">
            <v>TR</v>
          </cell>
          <cell r="C1243" t="str">
            <v>A00</v>
          </cell>
          <cell r="D1243" t="str">
            <v>PC_EMP</v>
          </cell>
          <cell r="E1243" t="str">
            <v>T</v>
          </cell>
          <cell r="F1243" t="str">
            <v>TOTAL</v>
          </cell>
          <cell r="G1243" t="str">
            <v>RSE</v>
          </cell>
          <cell r="H1243" t="str">
            <v>:</v>
          </cell>
          <cell r="I1243" t="str">
            <v>NC</v>
          </cell>
          <cell r="K1243" t="str">
            <v>V</v>
          </cell>
          <cell r="L1243">
            <v>38628.522974537038</v>
          </cell>
          <cell r="M1243" t="str">
            <v>gchateaug</v>
          </cell>
          <cell r="N1243">
            <v>38681.684108796297</v>
          </cell>
          <cell r="O1243" t="str">
            <v>gchateaug</v>
          </cell>
        </row>
        <row r="1244">
          <cell r="A1244" t="str">
            <v>1999</v>
          </cell>
          <cell r="B1244" t="str">
            <v>EE</v>
          </cell>
          <cell r="C1244" t="str">
            <v>A00</v>
          </cell>
          <cell r="D1244" t="str">
            <v>PC_EMP</v>
          </cell>
          <cell r="E1244" t="str">
            <v>T</v>
          </cell>
          <cell r="F1244" t="str">
            <v>BES</v>
          </cell>
          <cell r="G1244" t="str">
            <v>RSE</v>
          </cell>
          <cell r="I1244" t="str">
            <v>NC</v>
          </cell>
          <cell r="K1244" t="str">
            <v>V</v>
          </cell>
          <cell r="L1244">
            <v>38628.522997685184</v>
          </cell>
          <cell r="M1244" t="str">
            <v>gchateaug</v>
          </cell>
          <cell r="N1244">
            <v>38681.684039351851</v>
          </cell>
          <cell r="O1244" t="str">
            <v>gchateaug</v>
          </cell>
          <cell r="Q1244">
            <v>0.11</v>
          </cell>
        </row>
        <row r="1245">
          <cell r="A1245" t="str">
            <v>1999</v>
          </cell>
          <cell r="B1245" t="str">
            <v>EE</v>
          </cell>
          <cell r="C1245" t="str">
            <v>A00</v>
          </cell>
          <cell r="D1245" t="str">
            <v>PC_EMP</v>
          </cell>
          <cell r="E1245" t="str">
            <v>T</v>
          </cell>
          <cell r="F1245" t="str">
            <v>BES</v>
          </cell>
          <cell r="G1245" t="str">
            <v>TOTAL</v>
          </cell>
          <cell r="I1245" t="str">
            <v>NC</v>
          </cell>
          <cell r="K1245" t="str">
            <v>V</v>
          </cell>
          <cell r="L1245">
            <v>38628.522997685184</v>
          </cell>
          <cell r="M1245" t="str">
            <v>gchateaug</v>
          </cell>
          <cell r="N1245">
            <v>38681.684039351851</v>
          </cell>
          <cell r="O1245" t="str">
            <v>gchateaug</v>
          </cell>
          <cell r="Q1245">
            <v>0.19</v>
          </cell>
        </row>
        <row r="1246">
          <cell r="A1246" t="str">
            <v>1999</v>
          </cell>
          <cell r="B1246" t="str">
            <v>EE</v>
          </cell>
          <cell r="C1246" t="str">
            <v>A00</v>
          </cell>
          <cell r="D1246" t="str">
            <v>PC_EMP</v>
          </cell>
          <cell r="E1246" t="str">
            <v>T</v>
          </cell>
          <cell r="F1246" t="str">
            <v>TOTAL</v>
          </cell>
          <cell r="G1246" t="str">
            <v>RSE</v>
          </cell>
          <cell r="I1246" t="str">
            <v>NC</v>
          </cell>
          <cell r="K1246" t="str">
            <v>V</v>
          </cell>
          <cell r="L1246">
            <v>38628.522997685184</v>
          </cell>
          <cell r="M1246" t="str">
            <v>gchateaug</v>
          </cell>
          <cell r="N1246">
            <v>38681.684039351851</v>
          </cell>
          <cell r="O1246" t="str">
            <v>gchateaug</v>
          </cell>
          <cell r="Q1246">
            <v>0.79</v>
          </cell>
        </row>
        <row r="1247">
          <cell r="A1247" t="str">
            <v>1999</v>
          </cell>
          <cell r="B1247" t="str">
            <v>EE</v>
          </cell>
          <cell r="C1247" t="str">
            <v>A00</v>
          </cell>
          <cell r="D1247" t="str">
            <v>PC_EMP</v>
          </cell>
          <cell r="E1247" t="str">
            <v>T</v>
          </cell>
          <cell r="F1247" t="str">
            <v>TOTAL</v>
          </cell>
          <cell r="G1247" t="str">
            <v>TOTAL</v>
          </cell>
          <cell r="I1247" t="str">
            <v>NC</v>
          </cell>
          <cell r="K1247" t="str">
            <v>V</v>
          </cell>
          <cell r="L1247">
            <v>38628.522997685184</v>
          </cell>
          <cell r="M1247" t="str">
            <v>gchateaug</v>
          </cell>
          <cell r="N1247">
            <v>38681.684039351851</v>
          </cell>
          <cell r="O1247" t="str">
            <v>gchateaug</v>
          </cell>
          <cell r="Q1247">
            <v>1.1299999999999999</v>
          </cell>
        </row>
        <row r="1248">
          <cell r="A1248" t="str">
            <v>1999</v>
          </cell>
          <cell r="B1248" t="str">
            <v>ES</v>
          </cell>
          <cell r="C1248" t="str">
            <v>A00</v>
          </cell>
          <cell r="D1248" t="str">
            <v>PC_EMP</v>
          </cell>
          <cell r="E1248" t="str">
            <v>T</v>
          </cell>
          <cell r="F1248" t="str">
            <v>BES</v>
          </cell>
          <cell r="G1248" t="str">
            <v>RSE</v>
          </cell>
          <cell r="I1248" t="str">
            <v>NC</v>
          </cell>
          <cell r="K1248" t="str">
            <v>V</v>
          </cell>
          <cell r="L1248">
            <v>38628.522997685184</v>
          </cell>
          <cell r="M1248" t="str">
            <v>gchateaug</v>
          </cell>
          <cell r="N1248">
            <v>38681.684039351851</v>
          </cell>
          <cell r="O1248" t="str">
            <v>gchateaug</v>
          </cell>
          <cell r="Q1248">
            <v>0.12</v>
          </cell>
        </row>
        <row r="1249">
          <cell r="A1249" t="str">
            <v>1999</v>
          </cell>
          <cell r="B1249" t="str">
            <v>ES</v>
          </cell>
          <cell r="C1249" t="str">
            <v>A00</v>
          </cell>
          <cell r="D1249" t="str">
            <v>PC_EMP</v>
          </cell>
          <cell r="E1249" t="str">
            <v>T</v>
          </cell>
          <cell r="F1249" t="str">
            <v>BES</v>
          </cell>
          <cell r="G1249" t="str">
            <v>TOTAL</v>
          </cell>
          <cell r="I1249" t="str">
            <v>NC</v>
          </cell>
          <cell r="K1249" t="str">
            <v>V</v>
          </cell>
          <cell r="L1249">
            <v>38628.522997685184</v>
          </cell>
          <cell r="M1249" t="str">
            <v>gchateaug</v>
          </cell>
          <cell r="N1249">
            <v>38681.684039351851</v>
          </cell>
          <cell r="O1249" t="str">
            <v>gchateaug</v>
          </cell>
          <cell r="Q1249">
            <v>0.32</v>
          </cell>
        </row>
        <row r="1250">
          <cell r="A1250" t="str">
            <v>1998</v>
          </cell>
          <cell r="B1250" t="str">
            <v>HU</v>
          </cell>
          <cell r="C1250" t="str">
            <v>A00</v>
          </cell>
          <cell r="D1250" t="str">
            <v>PC_EMP</v>
          </cell>
          <cell r="E1250" t="str">
            <v>T</v>
          </cell>
          <cell r="F1250" t="str">
            <v>TOTAL</v>
          </cell>
          <cell r="G1250" t="str">
            <v>TOTAL</v>
          </cell>
          <cell r="I1250" t="str">
            <v>NC</v>
          </cell>
          <cell r="K1250" t="str">
            <v>V</v>
          </cell>
          <cell r="L1250">
            <v>38628.523020833331</v>
          </cell>
          <cell r="M1250" t="str">
            <v>gchateaug</v>
          </cell>
          <cell r="N1250">
            <v>38681.684016203704</v>
          </cell>
          <cell r="O1250" t="str">
            <v>gchateaug</v>
          </cell>
          <cell r="Q1250">
            <v>1.1299999999999999</v>
          </cell>
        </row>
        <row r="1251">
          <cell r="A1251" t="str">
            <v>1999</v>
          </cell>
          <cell r="B1251" t="str">
            <v>HU</v>
          </cell>
          <cell r="C1251" t="str">
            <v>A00</v>
          </cell>
          <cell r="D1251" t="str">
            <v>PC_EMP</v>
          </cell>
          <cell r="E1251" t="str">
            <v>T</v>
          </cell>
          <cell r="F1251" t="str">
            <v>TOTAL</v>
          </cell>
          <cell r="G1251" t="str">
            <v>RSE</v>
          </cell>
          <cell r="I1251" t="str">
            <v>NC</v>
          </cell>
          <cell r="K1251" t="str">
            <v>V</v>
          </cell>
          <cell r="L1251">
            <v>38628.523020833331</v>
          </cell>
          <cell r="M1251" t="str">
            <v>gchateaug</v>
          </cell>
          <cell r="N1251">
            <v>38681.684062499997</v>
          </cell>
          <cell r="O1251" t="str">
            <v>gchateaug</v>
          </cell>
          <cell r="Q1251">
            <v>0.65</v>
          </cell>
        </row>
        <row r="1252">
          <cell r="A1252" t="str">
            <v>1999</v>
          </cell>
          <cell r="B1252" t="str">
            <v>HU</v>
          </cell>
          <cell r="C1252" t="str">
            <v>A00</v>
          </cell>
          <cell r="D1252" t="str">
            <v>PC_EMP</v>
          </cell>
          <cell r="E1252" t="str">
            <v>T</v>
          </cell>
          <cell r="F1252" t="str">
            <v>TOTAL</v>
          </cell>
          <cell r="G1252" t="str">
            <v>TOTAL</v>
          </cell>
          <cell r="I1252" t="str">
            <v>NC</v>
          </cell>
          <cell r="K1252" t="str">
            <v>V</v>
          </cell>
          <cell r="L1252">
            <v>38628.523020833331</v>
          </cell>
          <cell r="M1252" t="str">
            <v>gchateaug</v>
          </cell>
          <cell r="N1252">
            <v>38681.684062499997</v>
          </cell>
          <cell r="O1252" t="str">
            <v>gchateaug</v>
          </cell>
          <cell r="Q1252">
            <v>1.1100000000000001</v>
          </cell>
        </row>
        <row r="1253">
          <cell r="A1253" t="str">
            <v>2001</v>
          </cell>
          <cell r="B1253" t="str">
            <v>NL</v>
          </cell>
          <cell r="C1253" t="str">
            <v>A00</v>
          </cell>
          <cell r="D1253" t="str">
            <v>PC_EMP</v>
          </cell>
          <cell r="E1253" t="str">
            <v>T</v>
          </cell>
          <cell r="F1253" t="str">
            <v>BES</v>
          </cell>
          <cell r="G1253" t="str">
            <v>RSE</v>
          </cell>
          <cell r="I1253" t="str">
            <v>OTH</v>
          </cell>
          <cell r="J1253" t="str">
            <v>DATA OCDE</v>
          </cell>
          <cell r="K1253" t="str">
            <v>V</v>
          </cell>
          <cell r="L1253">
            <v>38628.523020833331</v>
          </cell>
          <cell r="M1253" t="str">
            <v>gchateaug</v>
          </cell>
          <cell r="N1253">
            <v>38681.684166666666</v>
          </cell>
          <cell r="O1253" t="str">
            <v>gchateaug</v>
          </cell>
          <cell r="Q1253">
            <v>0.35</v>
          </cell>
        </row>
        <row r="1254">
          <cell r="A1254" t="str">
            <v>1999</v>
          </cell>
          <cell r="B1254" t="str">
            <v>IS</v>
          </cell>
          <cell r="C1254" t="str">
            <v>A00</v>
          </cell>
          <cell r="D1254" t="str">
            <v>PC_EMP</v>
          </cell>
          <cell r="E1254" t="str">
            <v>T</v>
          </cell>
          <cell r="F1254" t="str">
            <v>BES</v>
          </cell>
          <cell r="G1254" t="str">
            <v>RSE</v>
          </cell>
          <cell r="I1254" t="str">
            <v>NC</v>
          </cell>
          <cell r="K1254" t="str">
            <v>V</v>
          </cell>
          <cell r="L1254">
            <v>38628.523020833331</v>
          </cell>
          <cell r="M1254" t="str">
            <v>gchateaug</v>
          </cell>
          <cell r="N1254">
            <v>38681.684178240743</v>
          </cell>
          <cell r="O1254" t="str">
            <v>gchateaug</v>
          </cell>
          <cell r="Q1254">
            <v>0.56000000000000005</v>
          </cell>
        </row>
        <row r="1255">
          <cell r="A1255" t="str">
            <v>1999</v>
          </cell>
          <cell r="B1255" t="str">
            <v>IS</v>
          </cell>
          <cell r="C1255" t="str">
            <v>A00</v>
          </cell>
          <cell r="D1255" t="str">
            <v>PC_EMP</v>
          </cell>
          <cell r="E1255" t="str">
            <v>T</v>
          </cell>
          <cell r="F1255" t="str">
            <v>BES</v>
          </cell>
          <cell r="G1255" t="str">
            <v>TOTAL</v>
          </cell>
          <cell r="I1255" t="str">
            <v>NC</v>
          </cell>
          <cell r="K1255" t="str">
            <v>V</v>
          </cell>
          <cell r="L1255">
            <v>38628.523020833331</v>
          </cell>
          <cell r="M1255" t="str">
            <v>gchateaug</v>
          </cell>
          <cell r="N1255">
            <v>38681.684178240743</v>
          </cell>
          <cell r="O1255" t="str">
            <v>gchateaug</v>
          </cell>
          <cell r="Q1255">
            <v>0.9</v>
          </cell>
        </row>
        <row r="1256">
          <cell r="A1256" t="str">
            <v>2001</v>
          </cell>
          <cell r="B1256" t="str">
            <v>DE</v>
          </cell>
          <cell r="C1256" t="str">
            <v>A00</v>
          </cell>
          <cell r="D1256" t="str">
            <v>PC_EMP</v>
          </cell>
          <cell r="E1256" t="str">
            <v>T</v>
          </cell>
          <cell r="F1256" t="str">
            <v>TOTAL</v>
          </cell>
          <cell r="G1256" t="str">
            <v>TOTAL</v>
          </cell>
          <cell r="H1256" t="str">
            <v>:</v>
          </cell>
          <cell r="I1256" t="str">
            <v>NC</v>
          </cell>
          <cell r="K1256" t="str">
            <v>V</v>
          </cell>
          <cell r="L1256">
            <v>38628.523032407407</v>
          </cell>
          <cell r="M1256" t="str">
            <v>gchateaug</v>
          </cell>
          <cell r="N1256">
            <v>38681.684120370373</v>
          </cell>
          <cell r="O1256" t="str">
            <v>gchateaug</v>
          </cell>
        </row>
        <row r="1257">
          <cell r="A1257" t="str">
            <v>2003</v>
          </cell>
          <cell r="B1257" t="str">
            <v>NO</v>
          </cell>
          <cell r="C1257" t="str">
            <v>A00</v>
          </cell>
          <cell r="D1257" t="str">
            <v>PC_EMP</v>
          </cell>
          <cell r="E1257" t="str">
            <v>T</v>
          </cell>
          <cell r="F1257" t="str">
            <v>BES</v>
          </cell>
          <cell r="G1257" t="str">
            <v>TOTAL</v>
          </cell>
          <cell r="I1257" t="str">
            <v>MS</v>
          </cell>
          <cell r="K1257" t="str">
            <v>V</v>
          </cell>
          <cell r="L1257">
            <v>38628.523032407407</v>
          </cell>
          <cell r="M1257" t="str">
            <v>gchateaug</v>
          </cell>
          <cell r="N1257">
            <v>38681.684120370373</v>
          </cell>
          <cell r="O1257" t="str">
            <v>gchateaug</v>
          </cell>
          <cell r="Q1257">
            <v>1</v>
          </cell>
        </row>
        <row r="1258">
          <cell r="A1258" t="str">
            <v>2003</v>
          </cell>
          <cell r="B1258" t="str">
            <v>NO</v>
          </cell>
          <cell r="C1258" t="str">
            <v>A00</v>
          </cell>
          <cell r="D1258" t="str">
            <v>PC_EMP</v>
          </cell>
          <cell r="E1258" t="str">
            <v>T</v>
          </cell>
          <cell r="F1258" t="str">
            <v>BES</v>
          </cell>
          <cell r="G1258" t="str">
            <v>RSE</v>
          </cell>
          <cell r="I1258" t="str">
            <v>MS</v>
          </cell>
          <cell r="K1258" t="str">
            <v>V</v>
          </cell>
          <cell r="L1258">
            <v>38628.523032407407</v>
          </cell>
          <cell r="M1258" t="str">
            <v>gchateaug</v>
          </cell>
          <cell r="N1258">
            <v>38681.684120370373</v>
          </cell>
          <cell r="O1258" t="str">
            <v>gchateaug</v>
          </cell>
          <cell r="Q1258">
            <v>0.67</v>
          </cell>
        </row>
        <row r="1259">
          <cell r="A1259" t="str">
            <v>2002</v>
          </cell>
          <cell r="B1259" t="str">
            <v>ES</v>
          </cell>
          <cell r="C1259" t="str">
            <v>A00</v>
          </cell>
          <cell r="D1259" t="str">
            <v>PC_EMP</v>
          </cell>
          <cell r="E1259" t="str">
            <v>T</v>
          </cell>
          <cell r="F1259" t="str">
            <v>TOTAL</v>
          </cell>
          <cell r="G1259" t="str">
            <v>TOTAL</v>
          </cell>
          <cell r="I1259" t="str">
            <v>MS</v>
          </cell>
          <cell r="K1259" t="str">
            <v>V</v>
          </cell>
          <cell r="L1259">
            <v>38628.523043981484</v>
          </cell>
          <cell r="M1259" t="str">
            <v>gchateaug</v>
          </cell>
          <cell r="N1259">
            <v>38681.684166666666</v>
          </cell>
          <cell r="O1259" t="str">
            <v>gchateaug</v>
          </cell>
          <cell r="Q1259">
            <v>1.4</v>
          </cell>
        </row>
        <row r="1260">
          <cell r="A1260" t="str">
            <v>2003</v>
          </cell>
          <cell r="B1260" t="str">
            <v>DK</v>
          </cell>
          <cell r="C1260" t="str">
            <v>A00</v>
          </cell>
          <cell r="D1260" t="str">
            <v>PC_EMP</v>
          </cell>
          <cell r="E1260" t="str">
            <v>T</v>
          </cell>
          <cell r="F1260" t="str">
            <v>TOTAL</v>
          </cell>
          <cell r="G1260" t="str">
            <v>RSE</v>
          </cell>
          <cell r="I1260" t="str">
            <v>MS</v>
          </cell>
          <cell r="K1260" t="str">
            <v>V</v>
          </cell>
          <cell r="L1260">
            <v>38628.523043981484</v>
          </cell>
          <cell r="M1260" t="str">
            <v>gchateaug</v>
          </cell>
          <cell r="N1260">
            <v>38681.68414351852</v>
          </cell>
          <cell r="O1260" t="str">
            <v>gchateaug</v>
          </cell>
          <cell r="Q1260">
            <v>1.36</v>
          </cell>
        </row>
        <row r="1261">
          <cell r="A1261" t="str">
            <v>2003</v>
          </cell>
          <cell r="B1261" t="str">
            <v>DK</v>
          </cell>
          <cell r="C1261" t="str">
            <v>A00</v>
          </cell>
          <cell r="D1261" t="str">
            <v>PC_EMP</v>
          </cell>
          <cell r="E1261" t="str">
            <v>T</v>
          </cell>
          <cell r="F1261" t="str">
            <v>BES</v>
          </cell>
          <cell r="G1261" t="str">
            <v>TOTAL</v>
          </cell>
          <cell r="I1261" t="str">
            <v>MS</v>
          </cell>
          <cell r="K1261" t="str">
            <v>V</v>
          </cell>
          <cell r="L1261">
            <v>38628.523043981484</v>
          </cell>
          <cell r="M1261" t="str">
            <v>gchateaug</v>
          </cell>
          <cell r="N1261">
            <v>38681.68414351852</v>
          </cell>
          <cell r="O1261" t="str">
            <v>gchateaug</v>
          </cell>
          <cell r="Q1261">
            <v>1.37</v>
          </cell>
        </row>
        <row r="1262">
          <cell r="A1262" t="str">
            <v>2003</v>
          </cell>
          <cell r="B1262" t="str">
            <v>DK</v>
          </cell>
          <cell r="C1262" t="str">
            <v>A00</v>
          </cell>
          <cell r="D1262" t="str">
            <v>PC_EMP</v>
          </cell>
          <cell r="E1262" t="str">
            <v>T</v>
          </cell>
          <cell r="F1262" t="str">
            <v>BES</v>
          </cell>
          <cell r="G1262" t="str">
            <v>RSE</v>
          </cell>
          <cell r="I1262" t="str">
            <v>MS</v>
          </cell>
          <cell r="K1262" t="str">
            <v>V</v>
          </cell>
          <cell r="L1262">
            <v>38628.523043981484</v>
          </cell>
          <cell r="M1262" t="str">
            <v>gchateaug</v>
          </cell>
          <cell r="N1262">
            <v>38681.68414351852</v>
          </cell>
          <cell r="O1262" t="str">
            <v>gchateaug</v>
          </cell>
          <cell r="Q1262">
            <v>0.71</v>
          </cell>
        </row>
        <row r="1263">
          <cell r="A1263" t="str">
            <v>2002</v>
          </cell>
          <cell r="B1263" t="str">
            <v>PT</v>
          </cell>
          <cell r="C1263" t="str">
            <v>A00</v>
          </cell>
          <cell r="D1263" t="str">
            <v>PC_EMP</v>
          </cell>
          <cell r="E1263" t="str">
            <v>T</v>
          </cell>
          <cell r="F1263" t="str">
            <v>TOTAL</v>
          </cell>
          <cell r="G1263" t="str">
            <v>TOTAL</v>
          </cell>
          <cell r="H1263" t="str">
            <v>e</v>
          </cell>
          <cell r="I1263" t="str">
            <v>MS</v>
          </cell>
          <cell r="K1263" t="str">
            <v>V</v>
          </cell>
          <cell r="L1263">
            <v>38628.523055555554</v>
          </cell>
          <cell r="M1263" t="str">
            <v>gchateaug</v>
          </cell>
          <cell r="N1263">
            <v>38681.684120370373</v>
          </cell>
          <cell r="O1263" t="str">
            <v>gchateaug</v>
          </cell>
          <cell r="Q1263">
            <v>0.81</v>
          </cell>
        </row>
        <row r="1264">
          <cell r="A1264" t="str">
            <v>2002</v>
          </cell>
          <cell r="B1264" t="str">
            <v>PT</v>
          </cell>
          <cell r="C1264" t="str">
            <v>A00</v>
          </cell>
          <cell r="D1264" t="str">
            <v>PC_EMP</v>
          </cell>
          <cell r="E1264" t="str">
            <v>T</v>
          </cell>
          <cell r="F1264" t="str">
            <v>TOTAL</v>
          </cell>
          <cell r="G1264" t="str">
            <v>RSE</v>
          </cell>
          <cell r="H1264" t="str">
            <v>e</v>
          </cell>
          <cell r="I1264" t="str">
            <v>MS</v>
          </cell>
          <cell r="K1264" t="str">
            <v>V</v>
          </cell>
          <cell r="L1264">
            <v>38628.523055555554</v>
          </cell>
          <cell r="M1264" t="str">
            <v>gchateaug</v>
          </cell>
          <cell r="N1264">
            <v>38681.684120370373</v>
          </cell>
          <cell r="O1264" t="str">
            <v>gchateaug</v>
          </cell>
          <cell r="Q1264">
            <v>0.65</v>
          </cell>
        </row>
        <row r="1265">
          <cell r="A1265" t="str">
            <v>2002</v>
          </cell>
          <cell r="B1265" t="str">
            <v>AT</v>
          </cell>
          <cell r="C1265" t="str">
            <v>A00</v>
          </cell>
          <cell r="D1265" t="str">
            <v>PC_EMP</v>
          </cell>
          <cell r="E1265" t="str">
            <v>T</v>
          </cell>
          <cell r="F1265" t="str">
            <v>BES</v>
          </cell>
          <cell r="G1265" t="str">
            <v>TOTAL</v>
          </cell>
          <cell r="I1265" t="str">
            <v>MS</v>
          </cell>
          <cell r="K1265" t="str">
            <v>V</v>
          </cell>
          <cell r="L1265">
            <v>38628.523055555554</v>
          </cell>
          <cell r="M1265" t="str">
            <v>gchateaug</v>
          </cell>
          <cell r="N1265">
            <v>38681.684120370373</v>
          </cell>
          <cell r="O1265" t="str">
            <v>gchateaug</v>
          </cell>
          <cell r="Q1265">
            <v>0.93</v>
          </cell>
        </row>
        <row r="1266">
          <cell r="A1266" t="str">
            <v>2002</v>
          </cell>
          <cell r="B1266" t="str">
            <v>AT</v>
          </cell>
          <cell r="C1266" t="str">
            <v>A00</v>
          </cell>
          <cell r="D1266" t="str">
            <v>PC_EMP</v>
          </cell>
          <cell r="E1266" t="str">
            <v>T</v>
          </cell>
          <cell r="F1266" t="str">
            <v>BES</v>
          </cell>
          <cell r="G1266" t="str">
            <v>RSE</v>
          </cell>
          <cell r="I1266" t="str">
            <v>MS</v>
          </cell>
          <cell r="K1266" t="str">
            <v>V</v>
          </cell>
          <cell r="L1266">
            <v>38628.523055555554</v>
          </cell>
          <cell r="M1266" t="str">
            <v>gchateaug</v>
          </cell>
          <cell r="N1266">
            <v>38681.684120370373</v>
          </cell>
          <cell r="O1266" t="str">
            <v>gchateaug</v>
          </cell>
          <cell r="Q1266">
            <v>0.53</v>
          </cell>
        </row>
        <row r="1267">
          <cell r="A1267" t="str">
            <v>2001</v>
          </cell>
          <cell r="B1267" t="str">
            <v>UK</v>
          </cell>
          <cell r="C1267" t="str">
            <v>A00</v>
          </cell>
          <cell r="D1267" t="str">
            <v>PC_EMP</v>
          </cell>
          <cell r="E1267" t="str">
            <v>T</v>
          </cell>
          <cell r="F1267" t="str">
            <v>BES</v>
          </cell>
          <cell r="G1267" t="str">
            <v>TOTAL</v>
          </cell>
          <cell r="H1267" t="str">
            <v>:</v>
          </cell>
          <cell r="I1267" t="str">
            <v>NC</v>
          </cell>
          <cell r="K1267" t="str">
            <v>V</v>
          </cell>
          <cell r="L1267">
            <v>38628.523055555554</v>
          </cell>
          <cell r="M1267" t="str">
            <v>gchateaug</v>
          </cell>
          <cell r="N1267">
            <v>38681.684120370373</v>
          </cell>
          <cell r="O1267" t="str">
            <v>gchateaug</v>
          </cell>
        </row>
        <row r="1268">
          <cell r="A1268" t="str">
            <v>2001</v>
          </cell>
          <cell r="B1268" t="str">
            <v>UK</v>
          </cell>
          <cell r="C1268" t="str">
            <v>A00</v>
          </cell>
          <cell r="D1268" t="str">
            <v>PC_EMP</v>
          </cell>
          <cell r="E1268" t="str">
            <v>T</v>
          </cell>
          <cell r="F1268" t="str">
            <v>BES</v>
          </cell>
          <cell r="G1268" t="str">
            <v>RSE</v>
          </cell>
          <cell r="H1268" t="str">
            <v>:</v>
          </cell>
          <cell r="I1268" t="str">
            <v>NC</v>
          </cell>
          <cell r="K1268" t="str">
            <v>V</v>
          </cell>
          <cell r="L1268">
            <v>38628.523055555554</v>
          </cell>
          <cell r="M1268" t="str">
            <v>gchateaug</v>
          </cell>
          <cell r="N1268">
            <v>38681.684120370373</v>
          </cell>
          <cell r="O1268" t="str">
            <v>gchateaug</v>
          </cell>
        </row>
        <row r="1269">
          <cell r="A1269" t="str">
            <v>1998</v>
          </cell>
          <cell r="B1269" t="str">
            <v>LT</v>
          </cell>
          <cell r="C1269" t="str">
            <v>A00</v>
          </cell>
          <cell r="D1269" t="str">
            <v>PC_EMP</v>
          </cell>
          <cell r="E1269" t="str">
            <v>T</v>
          </cell>
          <cell r="F1269" t="str">
            <v>BES</v>
          </cell>
          <cell r="G1269" t="str">
            <v>RSE</v>
          </cell>
          <cell r="I1269" t="str">
            <v>NC</v>
          </cell>
          <cell r="K1269" t="str">
            <v>V</v>
          </cell>
          <cell r="L1269">
            <v>38628.52306712963</v>
          </cell>
          <cell r="M1269" t="str">
            <v>gchateaug</v>
          </cell>
          <cell r="N1269">
            <v>38681.684050925927</v>
          </cell>
          <cell r="O1269" t="str">
            <v>gchateaug</v>
          </cell>
          <cell r="Q1269">
            <v>0.01</v>
          </cell>
        </row>
        <row r="1270">
          <cell r="A1270" t="str">
            <v>1998</v>
          </cell>
          <cell r="B1270" t="str">
            <v>LT</v>
          </cell>
          <cell r="C1270" t="str">
            <v>A00</v>
          </cell>
          <cell r="D1270" t="str">
            <v>PC_EMP</v>
          </cell>
          <cell r="E1270" t="str">
            <v>T</v>
          </cell>
          <cell r="F1270" t="str">
            <v>BES</v>
          </cell>
          <cell r="G1270" t="str">
            <v>TOTAL</v>
          </cell>
          <cell r="I1270" t="str">
            <v>NC</v>
          </cell>
          <cell r="K1270" t="str">
            <v>V</v>
          </cell>
          <cell r="L1270">
            <v>38628.52306712963</v>
          </cell>
          <cell r="M1270" t="str">
            <v>gchateaug</v>
          </cell>
          <cell r="N1270">
            <v>38681.684050925927</v>
          </cell>
          <cell r="O1270" t="str">
            <v>gchateaug</v>
          </cell>
          <cell r="Q1270">
            <v>0.04</v>
          </cell>
        </row>
        <row r="1271">
          <cell r="A1271" t="str">
            <v>1998</v>
          </cell>
          <cell r="B1271" t="str">
            <v>LT</v>
          </cell>
          <cell r="C1271" t="str">
            <v>A00</v>
          </cell>
          <cell r="D1271" t="str">
            <v>PC_EMP</v>
          </cell>
          <cell r="E1271" t="str">
            <v>T</v>
          </cell>
          <cell r="F1271" t="str">
            <v>TOTAL</v>
          </cell>
          <cell r="G1271" t="str">
            <v>RSE</v>
          </cell>
          <cell r="I1271" t="str">
            <v>NC</v>
          </cell>
          <cell r="K1271" t="str">
            <v>V</v>
          </cell>
          <cell r="L1271">
            <v>38628.52306712963</v>
          </cell>
          <cell r="M1271" t="str">
            <v>gchateaug</v>
          </cell>
          <cell r="N1271">
            <v>38681.684050925927</v>
          </cell>
          <cell r="O1271" t="str">
            <v>gchateaug</v>
          </cell>
          <cell r="Q1271">
            <v>0.72</v>
          </cell>
        </row>
        <row r="1272">
          <cell r="A1272" t="str">
            <v>1999</v>
          </cell>
          <cell r="B1272" t="str">
            <v>LT</v>
          </cell>
          <cell r="C1272" t="str">
            <v>A00</v>
          </cell>
          <cell r="D1272" t="str">
            <v>PC_EMP</v>
          </cell>
          <cell r="E1272" t="str">
            <v>T</v>
          </cell>
          <cell r="F1272" t="str">
            <v>BES</v>
          </cell>
          <cell r="G1272" t="str">
            <v>RSE</v>
          </cell>
          <cell r="I1272" t="str">
            <v>NC</v>
          </cell>
          <cell r="K1272" t="str">
            <v>V</v>
          </cell>
          <cell r="L1272">
            <v>38628.52306712963</v>
          </cell>
          <cell r="M1272" t="str">
            <v>gchateaug</v>
          </cell>
          <cell r="N1272">
            <v>38681.684178240743</v>
          </cell>
          <cell r="O1272" t="str">
            <v>gchateaug</v>
          </cell>
          <cell r="Q1272">
            <v>0.01</v>
          </cell>
        </row>
        <row r="1273">
          <cell r="A1273" t="str">
            <v>1999</v>
          </cell>
          <cell r="B1273" t="str">
            <v>PL</v>
          </cell>
          <cell r="C1273" t="str">
            <v>A00</v>
          </cell>
          <cell r="D1273" t="str">
            <v>PC_EMP</v>
          </cell>
          <cell r="E1273" t="str">
            <v>T</v>
          </cell>
          <cell r="F1273" t="str">
            <v>BES</v>
          </cell>
          <cell r="G1273" t="str">
            <v>RSE</v>
          </cell>
          <cell r="I1273" t="str">
            <v>OTH</v>
          </cell>
          <cell r="J1273" t="str">
            <v>DATA OCDE</v>
          </cell>
          <cell r="K1273" t="str">
            <v>V</v>
          </cell>
          <cell r="L1273">
            <v>38628.52306712963</v>
          </cell>
          <cell r="M1273" t="str">
            <v>gchateaug</v>
          </cell>
          <cell r="N1273">
            <v>38681.684155092589</v>
          </cell>
          <cell r="O1273" t="str">
            <v>gchateaug</v>
          </cell>
          <cell r="Q1273">
            <v>0.08</v>
          </cell>
        </row>
        <row r="1274">
          <cell r="A1274" t="str">
            <v>1999</v>
          </cell>
          <cell r="B1274" t="str">
            <v>PL</v>
          </cell>
          <cell r="C1274" t="str">
            <v>A00</v>
          </cell>
          <cell r="D1274" t="str">
            <v>PC_EMP</v>
          </cell>
          <cell r="E1274" t="str">
            <v>T</v>
          </cell>
          <cell r="F1274" t="str">
            <v>BES</v>
          </cell>
          <cell r="G1274" t="str">
            <v>TOTAL</v>
          </cell>
          <cell r="I1274" t="str">
            <v>OTH</v>
          </cell>
          <cell r="J1274" t="str">
            <v>DATA OCDE</v>
          </cell>
          <cell r="K1274" t="str">
            <v>V</v>
          </cell>
          <cell r="L1274">
            <v>38628.52306712963</v>
          </cell>
          <cell r="M1274" t="str">
            <v>gchateaug</v>
          </cell>
          <cell r="N1274">
            <v>38681.684155092589</v>
          </cell>
          <cell r="O1274" t="str">
            <v>gchateaug</v>
          </cell>
          <cell r="Q1274">
            <v>0.18</v>
          </cell>
        </row>
        <row r="1275">
          <cell r="A1275" t="str">
            <v>1999</v>
          </cell>
          <cell r="B1275" t="str">
            <v>PL</v>
          </cell>
          <cell r="C1275" t="str">
            <v>A00</v>
          </cell>
          <cell r="D1275" t="str">
            <v>PC_EMP</v>
          </cell>
          <cell r="E1275" t="str">
            <v>T</v>
          </cell>
          <cell r="F1275" t="str">
            <v>TOTAL</v>
          </cell>
          <cell r="G1275" t="str">
            <v>RSE</v>
          </cell>
          <cell r="I1275" t="str">
            <v>OTH</v>
          </cell>
          <cell r="J1275" t="str">
            <v>DATA OCDE</v>
          </cell>
          <cell r="K1275" t="str">
            <v>V</v>
          </cell>
          <cell r="L1275">
            <v>38628.52306712963</v>
          </cell>
          <cell r="M1275" t="str">
            <v>gchateaug</v>
          </cell>
          <cell r="N1275">
            <v>38681.684155092589</v>
          </cell>
          <cell r="O1275" t="str">
            <v>gchateaug</v>
          </cell>
          <cell r="Q1275">
            <v>0.57999999999999996</v>
          </cell>
        </row>
        <row r="1276">
          <cell r="A1276" t="str">
            <v>1999</v>
          </cell>
          <cell r="B1276" t="str">
            <v>PL</v>
          </cell>
          <cell r="C1276" t="str">
            <v>A00</v>
          </cell>
          <cell r="D1276" t="str">
            <v>PC_EMP</v>
          </cell>
          <cell r="E1276" t="str">
            <v>T</v>
          </cell>
          <cell r="F1276" t="str">
            <v>TOTAL</v>
          </cell>
          <cell r="G1276" t="str">
            <v>TOTAL</v>
          </cell>
          <cell r="I1276" t="str">
            <v>OTH</v>
          </cell>
          <cell r="J1276" t="str">
            <v>DATA OCDE</v>
          </cell>
          <cell r="K1276" t="str">
            <v>V</v>
          </cell>
          <cell r="L1276">
            <v>38628.52306712963</v>
          </cell>
          <cell r="M1276" t="str">
            <v>gchateaug</v>
          </cell>
          <cell r="N1276">
            <v>38681.684155092589</v>
          </cell>
          <cell r="O1276" t="str">
            <v>gchateaug</v>
          </cell>
          <cell r="Q1276">
            <v>0.84</v>
          </cell>
        </row>
        <row r="1277">
          <cell r="A1277" t="str">
            <v>1990</v>
          </cell>
          <cell r="B1277" t="str">
            <v>US</v>
          </cell>
          <cell r="C1277" t="str">
            <v>A00</v>
          </cell>
          <cell r="D1277" t="str">
            <v>PC_EMP</v>
          </cell>
          <cell r="E1277" t="str">
            <v>T</v>
          </cell>
          <cell r="F1277" t="str">
            <v>BES</v>
          </cell>
          <cell r="G1277" t="str">
            <v>RSE</v>
          </cell>
          <cell r="H1277" t="str">
            <v>:</v>
          </cell>
          <cell r="I1277" t="str">
            <v>NC</v>
          </cell>
          <cell r="K1277" t="str">
            <v>V</v>
          </cell>
          <cell r="L1277">
            <v>38628.522928240738</v>
          </cell>
          <cell r="M1277" t="str">
            <v>gchateaug</v>
          </cell>
          <cell r="N1277">
            <v>38681.684004629627</v>
          </cell>
          <cell r="O1277" t="str">
            <v>gchateaug</v>
          </cell>
        </row>
        <row r="1278">
          <cell r="A1278" t="str">
            <v>1990</v>
          </cell>
          <cell r="B1278" t="str">
            <v>UK</v>
          </cell>
          <cell r="C1278" t="str">
            <v>A00</v>
          </cell>
          <cell r="D1278" t="str">
            <v>PC_EMP</v>
          </cell>
          <cell r="E1278" t="str">
            <v>T</v>
          </cell>
          <cell r="F1278" t="str">
            <v>TOTAL</v>
          </cell>
          <cell r="G1278" t="str">
            <v>TOTAL</v>
          </cell>
          <cell r="H1278" t="str">
            <v>:</v>
          </cell>
          <cell r="I1278" t="str">
            <v>NC</v>
          </cell>
          <cell r="K1278" t="str">
            <v>V</v>
          </cell>
          <cell r="L1278">
            <v>38628.522928240738</v>
          </cell>
          <cell r="M1278" t="str">
            <v>gchateaug</v>
          </cell>
          <cell r="N1278">
            <v>38681.684004629627</v>
          </cell>
          <cell r="O1278" t="str">
            <v>gchateaug</v>
          </cell>
        </row>
        <row r="1279">
          <cell r="A1279" t="str">
            <v>1990</v>
          </cell>
          <cell r="B1279" t="str">
            <v>UK</v>
          </cell>
          <cell r="C1279" t="str">
            <v>A00</v>
          </cell>
          <cell r="D1279" t="str">
            <v>PC_EMP</v>
          </cell>
          <cell r="E1279" t="str">
            <v>T</v>
          </cell>
          <cell r="F1279" t="str">
            <v>BES</v>
          </cell>
          <cell r="G1279" t="str">
            <v>TOTAL</v>
          </cell>
          <cell r="H1279" t="str">
            <v>:</v>
          </cell>
          <cell r="I1279" t="str">
            <v>NC</v>
          </cell>
          <cell r="K1279" t="str">
            <v>V</v>
          </cell>
          <cell r="L1279">
            <v>38628.522928240738</v>
          </cell>
          <cell r="M1279" t="str">
            <v>gchateaug</v>
          </cell>
          <cell r="N1279">
            <v>38681.684004629627</v>
          </cell>
          <cell r="O1279" t="str">
            <v>gchateaug</v>
          </cell>
        </row>
        <row r="1280">
          <cell r="A1280" t="str">
            <v>1987</v>
          </cell>
          <cell r="B1280" t="str">
            <v>US</v>
          </cell>
          <cell r="C1280" t="str">
            <v>A00</v>
          </cell>
          <cell r="D1280" t="str">
            <v>PC_EMP</v>
          </cell>
          <cell r="E1280" t="str">
            <v>T</v>
          </cell>
          <cell r="F1280" t="str">
            <v>BES</v>
          </cell>
          <cell r="G1280" t="str">
            <v>RSE</v>
          </cell>
          <cell r="H1280" t="str">
            <v>:</v>
          </cell>
          <cell r="I1280" t="str">
            <v>NC</v>
          </cell>
          <cell r="K1280" t="str">
            <v>V</v>
          </cell>
          <cell r="L1280">
            <v>38628.522928240738</v>
          </cell>
          <cell r="M1280" t="str">
            <v>gchateaug</v>
          </cell>
          <cell r="N1280">
            <v>38681.684062499997</v>
          </cell>
          <cell r="O1280" t="str">
            <v>gchateaug</v>
          </cell>
        </row>
        <row r="1281">
          <cell r="A1281" t="str">
            <v>1987</v>
          </cell>
          <cell r="B1281" t="str">
            <v>UK</v>
          </cell>
          <cell r="C1281" t="str">
            <v>A00</v>
          </cell>
          <cell r="D1281" t="str">
            <v>PC_EMP</v>
          </cell>
          <cell r="E1281" t="str">
            <v>T</v>
          </cell>
          <cell r="F1281" t="str">
            <v>TOTAL</v>
          </cell>
          <cell r="G1281" t="str">
            <v>TOTAL</v>
          </cell>
          <cell r="H1281" t="str">
            <v>:</v>
          </cell>
          <cell r="I1281" t="str">
            <v>NC</v>
          </cell>
          <cell r="K1281" t="str">
            <v>V</v>
          </cell>
          <cell r="L1281">
            <v>38628.522928240738</v>
          </cell>
          <cell r="M1281" t="str">
            <v>gchateaug</v>
          </cell>
          <cell r="N1281">
            <v>38681.684062499997</v>
          </cell>
          <cell r="O1281" t="str">
            <v>gchateaug</v>
          </cell>
        </row>
        <row r="1282">
          <cell r="A1282" t="str">
            <v>1995</v>
          </cell>
          <cell r="B1282" t="str">
            <v>GR</v>
          </cell>
          <cell r="C1282" t="str">
            <v>A00</v>
          </cell>
          <cell r="D1282" t="str">
            <v>PC_EMP</v>
          </cell>
          <cell r="E1282" t="str">
            <v>T</v>
          </cell>
          <cell r="F1282" t="str">
            <v>TOTAL</v>
          </cell>
          <cell r="G1282" t="str">
            <v>TOTAL</v>
          </cell>
          <cell r="I1282" t="str">
            <v>OTH</v>
          </cell>
          <cell r="J1282" t="str">
            <v>DATA OCDE</v>
          </cell>
          <cell r="K1282" t="str">
            <v>V</v>
          </cell>
          <cell r="L1282">
            <v>38628.522962962961</v>
          </cell>
          <cell r="M1282" t="str">
            <v>gchateaug</v>
          </cell>
          <cell r="N1282">
            <v>38681.684039351851</v>
          </cell>
          <cell r="O1282" t="str">
            <v>gchateaug</v>
          </cell>
          <cell r="Q1282">
            <v>0.95</v>
          </cell>
        </row>
        <row r="1283">
          <cell r="A1283" t="str">
            <v>1988</v>
          </cell>
          <cell r="B1283" t="str">
            <v>TR</v>
          </cell>
          <cell r="C1283" t="str">
            <v>A00</v>
          </cell>
          <cell r="D1283" t="str">
            <v>PC_EMP</v>
          </cell>
          <cell r="E1283" t="str">
            <v>T</v>
          </cell>
          <cell r="F1283" t="str">
            <v>BES</v>
          </cell>
          <cell r="G1283" t="str">
            <v>TOTAL</v>
          </cell>
          <cell r="H1283" t="str">
            <v>:</v>
          </cell>
          <cell r="I1283" t="str">
            <v>NC</v>
          </cell>
          <cell r="K1283" t="str">
            <v>V</v>
          </cell>
          <cell r="L1283">
            <v>38628.522974537038</v>
          </cell>
          <cell r="M1283" t="str">
            <v>gchateaug</v>
          </cell>
          <cell r="N1283">
            <v>38681.684108796297</v>
          </cell>
          <cell r="O1283" t="str">
            <v>gchateaug</v>
          </cell>
        </row>
        <row r="1284">
          <cell r="A1284" t="str">
            <v>1988</v>
          </cell>
          <cell r="B1284" t="str">
            <v>TR</v>
          </cell>
          <cell r="C1284" t="str">
            <v>A00</v>
          </cell>
          <cell r="D1284" t="str">
            <v>PC_EMP</v>
          </cell>
          <cell r="E1284" t="str">
            <v>T</v>
          </cell>
          <cell r="F1284" t="str">
            <v>BES</v>
          </cell>
          <cell r="G1284" t="str">
            <v>RSE</v>
          </cell>
          <cell r="H1284" t="str">
            <v>:</v>
          </cell>
          <cell r="I1284" t="str">
            <v>NC</v>
          </cell>
          <cell r="K1284" t="str">
            <v>V</v>
          </cell>
          <cell r="L1284">
            <v>38628.522974537038</v>
          </cell>
          <cell r="M1284" t="str">
            <v>gchateaug</v>
          </cell>
          <cell r="N1284">
            <v>38681.684108796297</v>
          </cell>
          <cell r="O1284" t="str">
            <v>gchateaug</v>
          </cell>
        </row>
        <row r="1285">
          <cell r="A1285" t="str">
            <v>2000</v>
          </cell>
          <cell r="B1285" t="str">
            <v>DK</v>
          </cell>
          <cell r="C1285" t="str">
            <v>A00</v>
          </cell>
          <cell r="D1285" t="str">
            <v>PC_EMP</v>
          </cell>
          <cell r="E1285" t="str">
            <v>T</v>
          </cell>
          <cell r="F1285" t="str">
            <v>BES</v>
          </cell>
          <cell r="G1285" t="str">
            <v>TOTAL</v>
          </cell>
          <cell r="I1285" t="str">
            <v>MS</v>
          </cell>
          <cell r="K1285" t="str">
            <v>V</v>
          </cell>
          <cell r="L1285">
            <v>38628.522997685184</v>
          </cell>
          <cell r="M1285" t="str">
            <v>gchateaug</v>
          </cell>
          <cell r="N1285">
            <v>38681.684120370373</v>
          </cell>
          <cell r="O1285" t="str">
            <v>gchateaug</v>
          </cell>
          <cell r="Q1285">
            <v>1.17</v>
          </cell>
        </row>
        <row r="1286">
          <cell r="A1286" t="str">
            <v>2000</v>
          </cell>
          <cell r="B1286" t="str">
            <v>DK</v>
          </cell>
          <cell r="C1286" t="str">
            <v>A00</v>
          </cell>
          <cell r="D1286" t="str">
            <v>PC_EMP</v>
          </cell>
          <cell r="E1286" t="str">
            <v>T</v>
          </cell>
          <cell r="F1286" t="str">
            <v>TOTAL</v>
          </cell>
          <cell r="G1286" t="str">
            <v>TOTAL</v>
          </cell>
          <cell r="I1286" t="str">
            <v>MS</v>
          </cell>
          <cell r="K1286" t="str">
            <v>V</v>
          </cell>
          <cell r="L1286">
            <v>38628.522997685184</v>
          </cell>
          <cell r="M1286" t="str">
            <v>gchateaug</v>
          </cell>
          <cell r="N1286">
            <v>38681.684120370373</v>
          </cell>
          <cell r="O1286" t="str">
            <v>gchateaug</v>
          </cell>
          <cell r="Q1286">
            <v>2.06</v>
          </cell>
        </row>
        <row r="1287">
          <cell r="A1287" t="str">
            <v>2003</v>
          </cell>
          <cell r="B1287" t="str">
            <v>NL</v>
          </cell>
          <cell r="C1287" t="str">
            <v>A00</v>
          </cell>
          <cell r="D1287" t="str">
            <v>PC_EMP</v>
          </cell>
          <cell r="E1287" t="str">
            <v>T</v>
          </cell>
          <cell r="F1287" t="str">
            <v>BES</v>
          </cell>
          <cell r="G1287" t="str">
            <v>TOTAL</v>
          </cell>
          <cell r="I1287" t="str">
            <v>MS</v>
          </cell>
          <cell r="K1287" t="str">
            <v>V</v>
          </cell>
          <cell r="L1287">
            <v>38628.523032407407</v>
          </cell>
          <cell r="M1287" t="str">
            <v>gchateaug</v>
          </cell>
          <cell r="N1287">
            <v>38681.684131944443</v>
          </cell>
          <cell r="O1287" t="str">
            <v>gchateaug</v>
          </cell>
          <cell r="Q1287">
            <v>0.71</v>
          </cell>
        </row>
        <row r="1288">
          <cell r="A1288" t="str">
            <v>2003</v>
          </cell>
          <cell r="B1288" t="str">
            <v>NL</v>
          </cell>
          <cell r="C1288" t="str">
            <v>A00</v>
          </cell>
          <cell r="D1288" t="str">
            <v>PC_EMP</v>
          </cell>
          <cell r="E1288" t="str">
            <v>T</v>
          </cell>
          <cell r="F1288" t="str">
            <v>BES</v>
          </cell>
          <cell r="G1288" t="str">
            <v>RSE</v>
          </cell>
          <cell r="I1288" t="str">
            <v>MS</v>
          </cell>
          <cell r="K1288" t="str">
            <v>V</v>
          </cell>
          <cell r="L1288">
            <v>38628.523032407407</v>
          </cell>
          <cell r="M1288" t="str">
            <v>gchateaug</v>
          </cell>
          <cell r="N1288">
            <v>38681.684131944443</v>
          </cell>
          <cell r="O1288" t="str">
            <v>gchateaug</v>
          </cell>
          <cell r="Q1288">
            <v>0.3</v>
          </cell>
        </row>
        <row r="1289">
          <cell r="A1289" t="str">
            <v>2002</v>
          </cell>
          <cell r="B1289" t="str">
            <v>SK</v>
          </cell>
          <cell r="C1289" t="str">
            <v>A00</v>
          </cell>
          <cell r="D1289" t="str">
            <v>PC_EMP</v>
          </cell>
          <cell r="E1289" t="str">
            <v>T</v>
          </cell>
          <cell r="F1289" t="str">
            <v>BES</v>
          </cell>
          <cell r="G1289" t="str">
            <v>TOTAL</v>
          </cell>
          <cell r="I1289" t="str">
            <v>MS</v>
          </cell>
          <cell r="K1289" t="str">
            <v>V</v>
          </cell>
          <cell r="L1289">
            <v>38628.523032407407</v>
          </cell>
          <cell r="M1289" t="str">
            <v>gchateaug</v>
          </cell>
          <cell r="N1289">
            <v>38681.684178240743</v>
          </cell>
          <cell r="O1289" t="str">
            <v>gchateaug</v>
          </cell>
          <cell r="Q1289">
            <v>0.26</v>
          </cell>
        </row>
        <row r="1290">
          <cell r="A1290" t="str">
            <v>2002</v>
          </cell>
          <cell r="B1290" t="str">
            <v>SK</v>
          </cell>
          <cell r="C1290" t="str">
            <v>A00</v>
          </cell>
          <cell r="D1290" t="str">
            <v>PC_EMP</v>
          </cell>
          <cell r="E1290" t="str">
            <v>T</v>
          </cell>
          <cell r="F1290" t="str">
            <v>BES</v>
          </cell>
          <cell r="G1290" t="str">
            <v>RSE</v>
          </cell>
          <cell r="I1290" t="str">
            <v>MS</v>
          </cell>
          <cell r="K1290" t="str">
            <v>V</v>
          </cell>
          <cell r="L1290">
            <v>38628.523032407407</v>
          </cell>
          <cell r="M1290" t="str">
            <v>gchateaug</v>
          </cell>
          <cell r="N1290">
            <v>38681.684178240743</v>
          </cell>
          <cell r="O1290" t="str">
            <v>gchateaug</v>
          </cell>
          <cell r="Q1290">
            <v>0.12</v>
          </cell>
        </row>
        <row r="1291">
          <cell r="A1291" t="str">
            <v>2002</v>
          </cell>
          <cell r="B1291" t="str">
            <v>SI</v>
          </cell>
          <cell r="C1291" t="str">
            <v>A00</v>
          </cell>
          <cell r="D1291" t="str">
            <v>PC_EMP</v>
          </cell>
          <cell r="E1291" t="str">
            <v>T</v>
          </cell>
          <cell r="F1291" t="str">
            <v>TOTAL</v>
          </cell>
          <cell r="G1291" t="str">
            <v>TOTAL</v>
          </cell>
          <cell r="I1291" t="str">
            <v>MS</v>
          </cell>
          <cell r="K1291" t="str">
            <v>V</v>
          </cell>
          <cell r="L1291">
            <v>38628.523032407407</v>
          </cell>
          <cell r="M1291" t="str">
            <v>gchateaug</v>
          </cell>
          <cell r="N1291">
            <v>38681.684178240743</v>
          </cell>
          <cell r="O1291" t="str">
            <v>gchateaug</v>
          </cell>
          <cell r="Q1291">
            <v>1.34</v>
          </cell>
        </row>
        <row r="1292">
          <cell r="A1292" t="str">
            <v>2002</v>
          </cell>
          <cell r="B1292" t="str">
            <v>SI</v>
          </cell>
          <cell r="C1292" t="str">
            <v>A00</v>
          </cell>
          <cell r="D1292" t="str">
            <v>PC_EMP</v>
          </cell>
          <cell r="E1292" t="str">
            <v>T</v>
          </cell>
          <cell r="F1292" t="str">
            <v>TOTAL</v>
          </cell>
          <cell r="G1292" t="str">
            <v>RSE</v>
          </cell>
          <cell r="I1292" t="str">
            <v>MS</v>
          </cell>
          <cell r="K1292" t="str">
            <v>V</v>
          </cell>
          <cell r="L1292">
            <v>38628.523032407407</v>
          </cell>
          <cell r="M1292" t="str">
            <v>gchateaug</v>
          </cell>
          <cell r="N1292">
            <v>38681.684178240743</v>
          </cell>
          <cell r="O1292" t="str">
            <v>gchateaug</v>
          </cell>
          <cell r="Q1292">
            <v>0.76</v>
          </cell>
        </row>
        <row r="1293">
          <cell r="A1293" t="str">
            <v>2002</v>
          </cell>
          <cell r="B1293" t="str">
            <v>SI</v>
          </cell>
          <cell r="C1293" t="str">
            <v>A00</v>
          </cell>
          <cell r="D1293" t="str">
            <v>PC_EMP</v>
          </cell>
          <cell r="E1293" t="str">
            <v>T</v>
          </cell>
          <cell r="F1293" t="str">
            <v>BES</v>
          </cell>
          <cell r="G1293" t="str">
            <v>TOTAL</v>
          </cell>
          <cell r="I1293" t="str">
            <v>MS</v>
          </cell>
          <cell r="K1293" t="str">
            <v>V</v>
          </cell>
          <cell r="L1293">
            <v>38628.523032407407</v>
          </cell>
          <cell r="M1293" t="str">
            <v>gchateaug</v>
          </cell>
          <cell r="N1293">
            <v>38681.684178240743</v>
          </cell>
          <cell r="O1293" t="str">
            <v>gchateaug</v>
          </cell>
          <cell r="Q1293">
            <v>0.57999999999999996</v>
          </cell>
        </row>
        <row r="1294">
          <cell r="A1294" t="str">
            <v>2002</v>
          </cell>
          <cell r="B1294" t="str">
            <v>SI</v>
          </cell>
          <cell r="C1294" t="str">
            <v>A00</v>
          </cell>
          <cell r="D1294" t="str">
            <v>PC_EMP</v>
          </cell>
          <cell r="E1294" t="str">
            <v>T</v>
          </cell>
          <cell r="F1294" t="str">
            <v>BES</v>
          </cell>
          <cell r="G1294" t="str">
            <v>RSE</v>
          </cell>
          <cell r="I1294" t="str">
            <v>MS</v>
          </cell>
          <cell r="K1294" t="str">
            <v>V</v>
          </cell>
          <cell r="L1294">
            <v>38628.523032407407</v>
          </cell>
          <cell r="M1294" t="str">
            <v>gchateaug</v>
          </cell>
          <cell r="N1294">
            <v>38681.684178240743</v>
          </cell>
          <cell r="O1294" t="str">
            <v>gchateaug</v>
          </cell>
          <cell r="Q1294">
            <v>0.2</v>
          </cell>
        </row>
        <row r="1295">
          <cell r="A1295" t="str">
            <v>2002</v>
          </cell>
          <cell r="B1295" t="str">
            <v>ES</v>
          </cell>
          <cell r="C1295" t="str">
            <v>A00</v>
          </cell>
          <cell r="D1295" t="str">
            <v>PC_EMP</v>
          </cell>
          <cell r="E1295" t="str">
            <v>T</v>
          </cell>
          <cell r="F1295" t="str">
            <v>TOTAL</v>
          </cell>
          <cell r="G1295" t="str">
            <v>RSE</v>
          </cell>
          <cell r="I1295" t="str">
            <v>MS</v>
          </cell>
          <cell r="K1295" t="str">
            <v>V</v>
          </cell>
          <cell r="L1295">
            <v>38628.523043981484</v>
          </cell>
          <cell r="M1295" t="str">
            <v>gchateaug</v>
          </cell>
          <cell r="N1295">
            <v>38681.684166666666</v>
          </cell>
          <cell r="O1295" t="str">
            <v>gchateaug</v>
          </cell>
          <cell r="Q1295">
            <v>0.9</v>
          </cell>
        </row>
        <row r="1296">
          <cell r="A1296" t="str">
            <v>2002</v>
          </cell>
          <cell r="B1296" t="str">
            <v>HU</v>
          </cell>
          <cell r="C1296" t="str">
            <v>A00</v>
          </cell>
          <cell r="D1296" t="str">
            <v>PC_EMP</v>
          </cell>
          <cell r="E1296" t="str">
            <v>T</v>
          </cell>
          <cell r="F1296" t="str">
            <v>TOTAL</v>
          </cell>
          <cell r="G1296" t="str">
            <v>TOTAL</v>
          </cell>
          <cell r="I1296" t="str">
            <v>MS</v>
          </cell>
          <cell r="K1296" t="str">
            <v>V</v>
          </cell>
          <cell r="L1296">
            <v>38628.523043981484</v>
          </cell>
          <cell r="M1296" t="str">
            <v>gchateaug</v>
          </cell>
          <cell r="N1296">
            <v>38681.684166666666</v>
          </cell>
          <cell r="O1296" t="str">
            <v>gchateaug</v>
          </cell>
          <cell r="Q1296">
            <v>1.26</v>
          </cell>
        </row>
        <row r="1297">
          <cell r="A1297" t="str">
            <v>2002</v>
          </cell>
          <cell r="B1297" t="str">
            <v>HU</v>
          </cell>
          <cell r="C1297" t="str">
            <v>A00</v>
          </cell>
          <cell r="D1297" t="str">
            <v>PC_EMP</v>
          </cell>
          <cell r="E1297" t="str">
            <v>T</v>
          </cell>
          <cell r="F1297" t="str">
            <v>TOTAL</v>
          </cell>
          <cell r="G1297" t="str">
            <v>RSE</v>
          </cell>
          <cell r="I1297" t="str">
            <v>MS</v>
          </cell>
          <cell r="K1297" t="str">
            <v>V</v>
          </cell>
          <cell r="L1297">
            <v>38628.523043981484</v>
          </cell>
          <cell r="M1297" t="str">
            <v>gchateaug</v>
          </cell>
          <cell r="N1297">
            <v>38681.684166666666</v>
          </cell>
          <cell r="O1297" t="str">
            <v>gchateaug</v>
          </cell>
          <cell r="Q1297">
            <v>0.77</v>
          </cell>
        </row>
        <row r="1298">
          <cell r="A1298" t="str">
            <v>2001</v>
          </cell>
          <cell r="B1298" t="str">
            <v>TR</v>
          </cell>
          <cell r="C1298" t="str">
            <v>A00</v>
          </cell>
          <cell r="D1298" t="str">
            <v>PC_EMP</v>
          </cell>
          <cell r="E1298" t="str">
            <v>T</v>
          </cell>
          <cell r="F1298" t="str">
            <v>TOTAL</v>
          </cell>
          <cell r="G1298" t="str">
            <v>TOTAL</v>
          </cell>
          <cell r="I1298" t="str">
            <v>OTH</v>
          </cell>
          <cell r="J1298" t="str">
            <v>DATA OCDE</v>
          </cell>
          <cell r="K1298" t="str">
            <v>V</v>
          </cell>
          <cell r="L1298">
            <v>38628.523055555554</v>
          </cell>
          <cell r="M1298" t="str">
            <v>gchateaug</v>
          </cell>
          <cell r="N1298">
            <v>38681.68414351852</v>
          </cell>
          <cell r="O1298" t="str">
            <v>gchateaug</v>
          </cell>
          <cell r="Q1298">
            <v>0.36</v>
          </cell>
        </row>
        <row r="1299">
          <cell r="A1299" t="str">
            <v>2001</v>
          </cell>
          <cell r="B1299" t="str">
            <v>TR</v>
          </cell>
          <cell r="C1299" t="str">
            <v>A00</v>
          </cell>
          <cell r="D1299" t="str">
            <v>PC_EMP</v>
          </cell>
          <cell r="E1299" t="str">
            <v>T</v>
          </cell>
          <cell r="F1299" t="str">
            <v>TOTAL</v>
          </cell>
          <cell r="G1299" t="str">
            <v>RSE</v>
          </cell>
          <cell r="I1299" t="str">
            <v>OTH</v>
          </cell>
          <cell r="J1299" t="str">
            <v>DATA OCDE</v>
          </cell>
          <cell r="K1299" t="str">
            <v>V</v>
          </cell>
          <cell r="L1299">
            <v>38628.523055555554</v>
          </cell>
          <cell r="M1299" t="str">
            <v>gchateaug</v>
          </cell>
          <cell r="N1299">
            <v>38681.68414351852</v>
          </cell>
          <cell r="O1299" t="str">
            <v>gchateaug</v>
          </cell>
          <cell r="Q1299">
            <v>0.32</v>
          </cell>
        </row>
        <row r="1300">
          <cell r="A1300" t="str">
            <v>2001</v>
          </cell>
          <cell r="B1300" t="str">
            <v>TR</v>
          </cell>
          <cell r="C1300" t="str">
            <v>A00</v>
          </cell>
          <cell r="D1300" t="str">
            <v>PC_EMP</v>
          </cell>
          <cell r="E1300" t="str">
            <v>T</v>
          </cell>
          <cell r="F1300" t="str">
            <v>BES</v>
          </cell>
          <cell r="G1300" t="str">
            <v>TOTAL</v>
          </cell>
          <cell r="I1300" t="str">
            <v>OTH</v>
          </cell>
          <cell r="J1300" t="str">
            <v>DATA OCDE</v>
          </cell>
          <cell r="K1300" t="str">
            <v>V</v>
          </cell>
          <cell r="L1300">
            <v>38628.523055555554</v>
          </cell>
          <cell r="M1300" t="str">
            <v>gchateaug</v>
          </cell>
          <cell r="N1300">
            <v>38681.68414351852</v>
          </cell>
          <cell r="O1300" t="str">
            <v>gchateaug</v>
          </cell>
          <cell r="Q1300">
            <v>0.04</v>
          </cell>
        </row>
        <row r="1301">
          <cell r="A1301" t="str">
            <v>2001</v>
          </cell>
          <cell r="B1301" t="str">
            <v>TR</v>
          </cell>
          <cell r="C1301" t="str">
            <v>A00</v>
          </cell>
          <cell r="D1301" t="str">
            <v>PC_EMP</v>
          </cell>
          <cell r="E1301" t="str">
            <v>T</v>
          </cell>
          <cell r="F1301" t="str">
            <v>BES</v>
          </cell>
          <cell r="G1301" t="str">
            <v>RSE</v>
          </cell>
          <cell r="I1301" t="str">
            <v>OTH</v>
          </cell>
          <cell r="J1301" t="str">
            <v>DATA OCDE</v>
          </cell>
          <cell r="K1301" t="str">
            <v>V</v>
          </cell>
          <cell r="L1301">
            <v>38628.523055555554</v>
          </cell>
          <cell r="M1301" t="str">
            <v>gchateaug</v>
          </cell>
          <cell r="N1301">
            <v>38681.68414351852</v>
          </cell>
          <cell r="O1301" t="str">
            <v>gchateaug</v>
          </cell>
          <cell r="Q1301">
            <v>0.02</v>
          </cell>
        </row>
        <row r="1302">
          <cell r="A1302" t="str">
            <v>2001</v>
          </cell>
          <cell r="B1302" t="str">
            <v>BG</v>
          </cell>
          <cell r="C1302" t="str">
            <v>A00</v>
          </cell>
          <cell r="D1302" t="str">
            <v>PC_EMP</v>
          </cell>
          <cell r="E1302" t="str">
            <v>T</v>
          </cell>
          <cell r="F1302" t="str">
            <v>TOTAL</v>
          </cell>
          <cell r="G1302" t="str">
            <v>RSE</v>
          </cell>
          <cell r="I1302" t="str">
            <v>NC</v>
          </cell>
          <cell r="K1302" t="str">
            <v>V</v>
          </cell>
          <cell r="L1302">
            <v>38628.523055555554</v>
          </cell>
          <cell r="M1302" t="str">
            <v>gchateaug</v>
          </cell>
          <cell r="N1302">
            <v>38681.684155092589</v>
          </cell>
          <cell r="O1302" t="str">
            <v>gchateaug</v>
          </cell>
          <cell r="Q1302">
            <v>0.38</v>
          </cell>
        </row>
        <row r="1303">
          <cell r="A1303" t="str">
            <v>2001</v>
          </cell>
          <cell r="B1303" t="str">
            <v>BG</v>
          </cell>
          <cell r="C1303" t="str">
            <v>A00</v>
          </cell>
          <cell r="D1303" t="str">
            <v>PC_EMP</v>
          </cell>
          <cell r="E1303" t="str">
            <v>T</v>
          </cell>
          <cell r="F1303" t="str">
            <v>BES</v>
          </cell>
          <cell r="G1303" t="str">
            <v>TOTAL</v>
          </cell>
          <cell r="I1303" t="str">
            <v>NC</v>
          </cell>
          <cell r="K1303" t="str">
            <v>V</v>
          </cell>
          <cell r="L1303">
            <v>38628.523055555554</v>
          </cell>
          <cell r="M1303" t="str">
            <v>gchateaug</v>
          </cell>
          <cell r="N1303">
            <v>38681.684155092589</v>
          </cell>
          <cell r="O1303" t="str">
            <v>gchateaug</v>
          </cell>
          <cell r="Q1303">
            <v>7.0000000000000007E-2</v>
          </cell>
        </row>
        <row r="1304">
          <cell r="A1304" t="str">
            <v>2001</v>
          </cell>
          <cell r="B1304" t="str">
            <v>BG</v>
          </cell>
          <cell r="C1304" t="str">
            <v>A00</v>
          </cell>
          <cell r="D1304" t="str">
            <v>PC_EMP</v>
          </cell>
          <cell r="E1304" t="str">
            <v>T</v>
          </cell>
          <cell r="F1304" t="str">
            <v>BES</v>
          </cell>
          <cell r="G1304" t="str">
            <v>RSE</v>
          </cell>
          <cell r="I1304" t="str">
            <v>NC</v>
          </cell>
          <cell r="K1304" t="str">
            <v>V</v>
          </cell>
          <cell r="L1304">
            <v>38628.523055555554</v>
          </cell>
          <cell r="M1304" t="str">
            <v>gchateaug</v>
          </cell>
          <cell r="N1304">
            <v>38681.684155092589</v>
          </cell>
          <cell r="O1304" t="str">
            <v>gchateaug</v>
          </cell>
          <cell r="Q1304">
            <v>0.04</v>
          </cell>
        </row>
        <row r="1305">
          <cell r="A1305" t="str">
            <v>1999</v>
          </cell>
          <cell r="B1305" t="str">
            <v>LT</v>
          </cell>
          <cell r="C1305" t="str">
            <v>A00</v>
          </cell>
          <cell r="D1305" t="str">
            <v>PC_EMP</v>
          </cell>
          <cell r="E1305" t="str">
            <v>T</v>
          </cell>
          <cell r="F1305" t="str">
            <v>BES</v>
          </cell>
          <cell r="G1305" t="str">
            <v>TOTAL</v>
          </cell>
          <cell r="I1305" t="str">
            <v>NC</v>
          </cell>
          <cell r="K1305" t="str">
            <v>V</v>
          </cell>
          <cell r="L1305">
            <v>38628.52306712963</v>
          </cell>
          <cell r="M1305" t="str">
            <v>gchateaug</v>
          </cell>
          <cell r="N1305">
            <v>38681.684178240743</v>
          </cell>
          <cell r="O1305" t="str">
            <v>gchateaug</v>
          </cell>
          <cell r="Q1305">
            <v>0.03</v>
          </cell>
        </row>
        <row r="1306">
          <cell r="A1306" t="str">
            <v>1999</v>
          </cell>
          <cell r="B1306" t="str">
            <v>LT</v>
          </cell>
          <cell r="C1306" t="str">
            <v>A00</v>
          </cell>
          <cell r="D1306" t="str">
            <v>PC_EMP</v>
          </cell>
          <cell r="E1306" t="str">
            <v>T</v>
          </cell>
          <cell r="F1306" t="str">
            <v>TOTAL</v>
          </cell>
          <cell r="G1306" t="str">
            <v>RSE</v>
          </cell>
          <cell r="I1306" t="str">
            <v>NC</v>
          </cell>
          <cell r="K1306" t="str">
            <v>V</v>
          </cell>
          <cell r="L1306">
            <v>38628.52306712963</v>
          </cell>
          <cell r="M1306" t="str">
            <v>gchateaug</v>
          </cell>
          <cell r="N1306">
            <v>38681.684178240743</v>
          </cell>
          <cell r="O1306" t="str">
            <v>gchateaug</v>
          </cell>
          <cell r="Q1306">
            <v>0.72</v>
          </cell>
        </row>
        <row r="1307">
          <cell r="A1307" t="str">
            <v>1999</v>
          </cell>
          <cell r="B1307" t="str">
            <v>LT</v>
          </cell>
          <cell r="C1307" t="str">
            <v>A00</v>
          </cell>
          <cell r="D1307" t="str">
            <v>PC_EMP</v>
          </cell>
          <cell r="E1307" t="str">
            <v>T</v>
          </cell>
          <cell r="F1307" t="str">
            <v>TOTAL</v>
          </cell>
          <cell r="G1307" t="str">
            <v>TOTAL</v>
          </cell>
          <cell r="I1307" t="str">
            <v>NC</v>
          </cell>
          <cell r="K1307" t="str">
            <v>V</v>
          </cell>
          <cell r="L1307">
            <v>38628.52306712963</v>
          </cell>
          <cell r="M1307" t="str">
            <v>gchateaug</v>
          </cell>
          <cell r="N1307">
            <v>38681.684178240743</v>
          </cell>
          <cell r="O1307" t="str">
            <v>gchateaug</v>
          </cell>
          <cell r="Q1307">
            <v>1.03</v>
          </cell>
        </row>
        <row r="1308">
          <cell r="A1308" t="str">
            <v>1999</v>
          </cell>
          <cell r="B1308" t="str">
            <v>LV</v>
          </cell>
          <cell r="C1308" t="str">
            <v>A00</v>
          </cell>
          <cell r="D1308" t="str">
            <v>PC_EMP</v>
          </cell>
          <cell r="E1308" t="str">
            <v>T</v>
          </cell>
          <cell r="F1308" t="str">
            <v>BES</v>
          </cell>
          <cell r="G1308" t="str">
            <v>RSE</v>
          </cell>
          <cell r="I1308" t="str">
            <v>NC</v>
          </cell>
          <cell r="K1308" t="str">
            <v>V</v>
          </cell>
          <cell r="L1308">
            <v>38628.52306712963</v>
          </cell>
          <cell r="M1308" t="str">
            <v>gchateaug</v>
          </cell>
          <cell r="N1308">
            <v>38681.684166666666</v>
          </cell>
          <cell r="O1308" t="str">
            <v>gchateaug</v>
          </cell>
          <cell r="Q1308">
            <v>0.02</v>
          </cell>
        </row>
        <row r="1309">
          <cell r="A1309" t="str">
            <v>1999</v>
          </cell>
          <cell r="B1309" t="str">
            <v>LV</v>
          </cell>
          <cell r="C1309" t="str">
            <v>A00</v>
          </cell>
          <cell r="D1309" t="str">
            <v>PC_EMP</v>
          </cell>
          <cell r="E1309" t="str">
            <v>T</v>
          </cell>
          <cell r="F1309" t="str">
            <v>BES</v>
          </cell>
          <cell r="G1309" t="str">
            <v>TOTAL</v>
          </cell>
          <cell r="I1309" t="str">
            <v>NC</v>
          </cell>
          <cell r="K1309" t="str">
            <v>V</v>
          </cell>
          <cell r="L1309">
            <v>38628.52306712963</v>
          </cell>
          <cell r="M1309" t="str">
            <v>gchateaug</v>
          </cell>
          <cell r="N1309">
            <v>38681.684166666666</v>
          </cell>
          <cell r="O1309" t="str">
            <v>gchateaug</v>
          </cell>
          <cell r="Q1309">
            <v>0.05</v>
          </cell>
        </row>
        <row r="1310">
          <cell r="A1310" t="str">
            <v>2000</v>
          </cell>
          <cell r="B1310" t="str">
            <v>NL</v>
          </cell>
          <cell r="C1310" t="str">
            <v>A00</v>
          </cell>
          <cell r="D1310" t="str">
            <v>PC_EMP</v>
          </cell>
          <cell r="E1310" t="str">
            <v>T</v>
          </cell>
          <cell r="F1310" t="str">
            <v>BES</v>
          </cell>
          <cell r="G1310" t="str">
            <v>RSE</v>
          </cell>
          <cell r="I1310" t="str">
            <v>OTH</v>
          </cell>
          <cell r="J1310" t="str">
            <v>DATA OCDE</v>
          </cell>
          <cell r="K1310" t="str">
            <v>V</v>
          </cell>
          <cell r="L1310">
            <v>38628.52306712963</v>
          </cell>
          <cell r="M1310" t="str">
            <v>gchateaug</v>
          </cell>
          <cell r="N1310">
            <v>38681.684155092589</v>
          </cell>
          <cell r="O1310" t="str">
            <v>gchateaug</v>
          </cell>
          <cell r="Q1310">
            <v>0.34</v>
          </cell>
        </row>
        <row r="1311">
          <cell r="A1311" t="str">
            <v>2000</v>
          </cell>
          <cell r="B1311" t="str">
            <v>NL</v>
          </cell>
          <cell r="C1311" t="str">
            <v>A00</v>
          </cell>
          <cell r="D1311" t="str">
            <v>PC_EMP</v>
          </cell>
          <cell r="E1311" t="str">
            <v>T</v>
          </cell>
          <cell r="F1311" t="str">
            <v>BES</v>
          </cell>
          <cell r="G1311" t="str">
            <v>TOTAL</v>
          </cell>
          <cell r="I1311" t="str">
            <v>OTH</v>
          </cell>
          <cell r="J1311" t="str">
            <v>DATA OCDE</v>
          </cell>
          <cell r="K1311" t="str">
            <v>V</v>
          </cell>
          <cell r="L1311">
            <v>38628.52306712963</v>
          </cell>
          <cell r="M1311" t="str">
            <v>gchateaug</v>
          </cell>
          <cell r="N1311">
            <v>38681.684155092589</v>
          </cell>
          <cell r="O1311" t="str">
            <v>gchateaug</v>
          </cell>
          <cell r="Q1311">
            <v>0.79</v>
          </cell>
        </row>
        <row r="1312">
          <cell r="A1312" t="str">
            <v>2000</v>
          </cell>
          <cell r="B1312" t="str">
            <v>PL</v>
          </cell>
          <cell r="C1312" t="str">
            <v>A00</v>
          </cell>
          <cell r="D1312" t="str">
            <v>PC_EMP</v>
          </cell>
          <cell r="E1312" t="str">
            <v>T</v>
          </cell>
          <cell r="F1312" t="str">
            <v>BES</v>
          </cell>
          <cell r="G1312" t="str">
            <v>RSE</v>
          </cell>
          <cell r="I1312" t="str">
            <v>OTH</v>
          </cell>
          <cell r="J1312" t="str">
            <v>DATA OCDE</v>
          </cell>
          <cell r="K1312" t="str">
            <v>V</v>
          </cell>
          <cell r="L1312">
            <v>38628.52306712963</v>
          </cell>
          <cell r="M1312" t="str">
            <v>gchateaug</v>
          </cell>
          <cell r="N1312">
            <v>38681.684166666666</v>
          </cell>
          <cell r="O1312" t="str">
            <v>gchateaug</v>
          </cell>
          <cell r="Q1312">
            <v>0.08</v>
          </cell>
        </row>
        <row r="1313">
          <cell r="A1313" t="str">
            <v>1994</v>
          </cell>
          <cell r="B1313" t="str">
            <v>UK</v>
          </cell>
          <cell r="C1313" t="str">
            <v>A00</v>
          </cell>
          <cell r="D1313" t="str">
            <v>PC_EMP</v>
          </cell>
          <cell r="E1313" t="str">
            <v>T</v>
          </cell>
          <cell r="F1313" t="str">
            <v>BES</v>
          </cell>
          <cell r="G1313" t="str">
            <v>TOTAL</v>
          </cell>
          <cell r="H1313" t="str">
            <v>:</v>
          </cell>
          <cell r="I1313" t="str">
            <v>NC</v>
          </cell>
          <cell r="K1313" t="str">
            <v>V</v>
          </cell>
          <cell r="L1313">
            <v>38628.522916666669</v>
          </cell>
          <cell r="M1313" t="str">
            <v>gchateaug</v>
          </cell>
          <cell r="N1313">
            <v>38681.684050925927</v>
          </cell>
          <cell r="O1313" t="str">
            <v>gchateaug</v>
          </cell>
        </row>
        <row r="1314">
          <cell r="A1314" t="str">
            <v>1994</v>
          </cell>
          <cell r="B1314" t="str">
            <v>UK</v>
          </cell>
          <cell r="C1314" t="str">
            <v>A00</v>
          </cell>
          <cell r="D1314" t="str">
            <v>PC_EMP</v>
          </cell>
          <cell r="E1314" t="str">
            <v>T</v>
          </cell>
          <cell r="F1314" t="str">
            <v>BES</v>
          </cell>
          <cell r="G1314" t="str">
            <v>RSE</v>
          </cell>
          <cell r="H1314" t="str">
            <v>:</v>
          </cell>
          <cell r="I1314" t="str">
            <v>NC</v>
          </cell>
          <cell r="K1314" t="str">
            <v>V</v>
          </cell>
          <cell r="L1314">
            <v>38628.522916666669</v>
          </cell>
          <cell r="M1314" t="str">
            <v>gchateaug</v>
          </cell>
          <cell r="N1314">
            <v>38681.684050925927</v>
          </cell>
          <cell r="O1314" t="str">
            <v>gchateaug</v>
          </cell>
        </row>
        <row r="1315">
          <cell r="A1315" t="str">
            <v>1994</v>
          </cell>
          <cell r="B1315" t="str">
            <v>TR</v>
          </cell>
          <cell r="C1315" t="str">
            <v>A00</v>
          </cell>
          <cell r="D1315" t="str">
            <v>PC_EMP</v>
          </cell>
          <cell r="E1315" t="str">
            <v>T</v>
          </cell>
          <cell r="F1315" t="str">
            <v>TOTAL</v>
          </cell>
          <cell r="G1315" t="str">
            <v>TOTAL</v>
          </cell>
          <cell r="I1315" t="str">
            <v>OTH</v>
          </cell>
          <cell r="J1315" t="str">
            <v>DATA OCDE</v>
          </cell>
          <cell r="K1315" t="str">
            <v>V</v>
          </cell>
          <cell r="L1315">
            <v>38628.522916666669</v>
          </cell>
          <cell r="M1315" t="str">
            <v>gchateaug</v>
          </cell>
          <cell r="N1315">
            <v>38681.684050925927</v>
          </cell>
          <cell r="O1315" t="str">
            <v>gchateaug</v>
          </cell>
          <cell r="Q1315">
            <v>0.24</v>
          </cell>
        </row>
        <row r="1316">
          <cell r="A1316" t="str">
            <v>1994</v>
          </cell>
          <cell r="B1316" t="str">
            <v>TR</v>
          </cell>
          <cell r="C1316" t="str">
            <v>A00</v>
          </cell>
          <cell r="D1316" t="str">
            <v>PC_EMP</v>
          </cell>
          <cell r="E1316" t="str">
            <v>T</v>
          </cell>
          <cell r="F1316" t="str">
            <v>TOTAL</v>
          </cell>
          <cell r="G1316" t="str">
            <v>RSE</v>
          </cell>
          <cell r="H1316" t="str">
            <v>:</v>
          </cell>
          <cell r="I1316" t="str">
            <v>NC</v>
          </cell>
          <cell r="K1316" t="str">
            <v>V</v>
          </cell>
          <cell r="L1316">
            <v>38628.522916666669</v>
          </cell>
          <cell r="M1316" t="str">
            <v>gchateaug</v>
          </cell>
          <cell r="N1316">
            <v>38681.684050925927</v>
          </cell>
          <cell r="O1316" t="str">
            <v>gchateaug</v>
          </cell>
        </row>
        <row r="1317">
          <cell r="A1317" t="str">
            <v>1994</v>
          </cell>
          <cell r="B1317" t="str">
            <v>TR</v>
          </cell>
          <cell r="C1317" t="str">
            <v>A00</v>
          </cell>
          <cell r="D1317" t="str">
            <v>PC_EMP</v>
          </cell>
          <cell r="E1317" t="str">
            <v>T</v>
          </cell>
          <cell r="F1317" t="str">
            <v>BES</v>
          </cell>
          <cell r="G1317" t="str">
            <v>TOTAL</v>
          </cell>
          <cell r="I1317" t="str">
            <v>OTH</v>
          </cell>
          <cell r="J1317" t="str">
            <v>DATA OCDE</v>
          </cell>
          <cell r="K1317" t="str">
            <v>V</v>
          </cell>
          <cell r="L1317">
            <v>38628.522916666669</v>
          </cell>
          <cell r="M1317" t="str">
            <v>gchateaug</v>
          </cell>
          <cell r="N1317">
            <v>38681.684050925927</v>
          </cell>
          <cell r="O1317" t="str">
            <v>gchateaug</v>
          </cell>
          <cell r="Q1317">
            <v>0.02</v>
          </cell>
        </row>
        <row r="1318">
          <cell r="A1318" t="str">
            <v>1994</v>
          </cell>
          <cell r="B1318" t="str">
            <v>TR</v>
          </cell>
          <cell r="C1318" t="str">
            <v>A00</v>
          </cell>
          <cell r="D1318" t="str">
            <v>PC_EMP</v>
          </cell>
          <cell r="E1318" t="str">
            <v>T</v>
          </cell>
          <cell r="F1318" t="str">
            <v>BES</v>
          </cell>
          <cell r="G1318" t="str">
            <v>RSE</v>
          </cell>
          <cell r="H1318" t="str">
            <v>:</v>
          </cell>
          <cell r="I1318" t="str">
            <v>NC</v>
          </cell>
          <cell r="K1318" t="str">
            <v>V</v>
          </cell>
          <cell r="L1318">
            <v>38628.522916666669</v>
          </cell>
          <cell r="M1318" t="str">
            <v>gchateaug</v>
          </cell>
          <cell r="N1318">
            <v>38681.684050925927</v>
          </cell>
          <cell r="O1318" t="str">
            <v>gchateaug</v>
          </cell>
        </row>
        <row r="1319">
          <cell r="A1319" t="str">
            <v>1994</v>
          </cell>
          <cell r="B1319" t="str">
            <v>RU</v>
          </cell>
          <cell r="C1319" t="str">
            <v>A00</v>
          </cell>
          <cell r="D1319" t="str">
            <v>PC_EMP</v>
          </cell>
          <cell r="E1319" t="str">
            <v>T</v>
          </cell>
          <cell r="F1319" t="str">
            <v>TOTAL</v>
          </cell>
          <cell r="G1319" t="str">
            <v>TOTAL</v>
          </cell>
          <cell r="H1319" t="str">
            <v>i</v>
          </cell>
          <cell r="I1319" t="str">
            <v>OTH</v>
          </cell>
          <cell r="J1319" t="str">
            <v>DATA OCDE</v>
          </cell>
          <cell r="K1319" t="str">
            <v>V</v>
          </cell>
          <cell r="L1319">
            <v>38628.522916666669</v>
          </cell>
          <cell r="M1319" t="str">
            <v>gchateaug</v>
          </cell>
          <cell r="N1319">
            <v>38681.684050925927</v>
          </cell>
          <cell r="O1319" t="str">
            <v>gchateaug</v>
          </cell>
          <cell r="Q1319">
            <v>1.62</v>
          </cell>
        </row>
        <row r="1320">
          <cell r="A1320" t="str">
            <v>1994</v>
          </cell>
          <cell r="B1320" t="str">
            <v>RU</v>
          </cell>
          <cell r="C1320" t="str">
            <v>A00</v>
          </cell>
          <cell r="D1320" t="str">
            <v>PC_EMP</v>
          </cell>
          <cell r="E1320" t="str">
            <v>T</v>
          </cell>
          <cell r="F1320" t="str">
            <v>TOTAL</v>
          </cell>
          <cell r="G1320" t="str">
            <v>RSE</v>
          </cell>
          <cell r="H1320" t="str">
            <v>i</v>
          </cell>
          <cell r="I1320" t="str">
            <v>OTH</v>
          </cell>
          <cell r="J1320" t="str">
            <v>DATA OCDE</v>
          </cell>
          <cell r="K1320" t="str">
            <v>V</v>
          </cell>
          <cell r="L1320">
            <v>38628.522916666669</v>
          </cell>
          <cell r="M1320" t="str">
            <v>gchateaug</v>
          </cell>
          <cell r="N1320">
            <v>38681.684050925927</v>
          </cell>
          <cell r="O1320" t="str">
            <v>gchateaug</v>
          </cell>
          <cell r="Q1320">
            <v>0.77</v>
          </cell>
        </row>
        <row r="1321">
          <cell r="A1321" t="str">
            <v>1994</v>
          </cell>
          <cell r="B1321" t="str">
            <v>RU</v>
          </cell>
          <cell r="C1321" t="str">
            <v>A00</v>
          </cell>
          <cell r="D1321" t="str">
            <v>PC_EMP</v>
          </cell>
          <cell r="E1321" t="str">
            <v>T</v>
          </cell>
          <cell r="F1321" t="str">
            <v>BES</v>
          </cell>
          <cell r="G1321" t="str">
            <v>TOTAL</v>
          </cell>
          <cell r="H1321" t="str">
            <v>i</v>
          </cell>
          <cell r="I1321" t="str">
            <v>OTH</v>
          </cell>
          <cell r="J1321" t="str">
            <v>DATA OCDE</v>
          </cell>
          <cell r="K1321" t="str">
            <v>V</v>
          </cell>
          <cell r="L1321">
            <v>38628.522916666669</v>
          </cell>
          <cell r="M1321" t="str">
            <v>gchateaug</v>
          </cell>
          <cell r="N1321">
            <v>38681.684050925927</v>
          </cell>
          <cell r="O1321" t="str">
            <v>gchateaug</v>
          </cell>
          <cell r="Q1321">
            <v>1.1100000000000001</v>
          </cell>
        </row>
        <row r="1322">
          <cell r="A1322" t="str">
            <v>1994</v>
          </cell>
          <cell r="B1322" t="str">
            <v>RU</v>
          </cell>
          <cell r="C1322" t="str">
            <v>A00</v>
          </cell>
          <cell r="D1322" t="str">
            <v>PC_EMP</v>
          </cell>
          <cell r="E1322" t="str">
            <v>T</v>
          </cell>
          <cell r="F1322" t="str">
            <v>BES</v>
          </cell>
          <cell r="G1322" t="str">
            <v>RSE</v>
          </cell>
          <cell r="H1322" t="str">
            <v>i</v>
          </cell>
          <cell r="I1322" t="str">
            <v>OTH</v>
          </cell>
          <cell r="J1322" t="str">
            <v>DATA OCDE</v>
          </cell>
          <cell r="K1322" t="str">
            <v>V</v>
          </cell>
          <cell r="L1322">
            <v>38628.522916666669</v>
          </cell>
          <cell r="M1322" t="str">
            <v>gchateaug</v>
          </cell>
          <cell r="N1322">
            <v>38681.684050925927</v>
          </cell>
          <cell r="O1322" t="str">
            <v>gchateaug</v>
          </cell>
          <cell r="Q1322">
            <v>0.5</v>
          </cell>
        </row>
        <row r="1323">
          <cell r="A1323" t="str">
            <v>1987</v>
          </cell>
          <cell r="B1323" t="str">
            <v>UK</v>
          </cell>
          <cell r="C1323" t="str">
            <v>A00</v>
          </cell>
          <cell r="D1323" t="str">
            <v>PC_EMP</v>
          </cell>
          <cell r="E1323" t="str">
            <v>T</v>
          </cell>
          <cell r="F1323" t="str">
            <v>BES</v>
          </cell>
          <cell r="G1323" t="str">
            <v>TOTAL</v>
          </cell>
          <cell r="H1323" t="str">
            <v>:</v>
          </cell>
          <cell r="I1323" t="str">
            <v>NC</v>
          </cell>
          <cell r="K1323" t="str">
            <v>V</v>
          </cell>
          <cell r="L1323">
            <v>38628.522928240738</v>
          </cell>
          <cell r="M1323" t="str">
            <v>gchateaug</v>
          </cell>
          <cell r="N1323">
            <v>38681.684062499997</v>
          </cell>
          <cell r="O1323" t="str">
            <v>gchateaug</v>
          </cell>
        </row>
        <row r="1324">
          <cell r="A1324" t="str">
            <v>1987</v>
          </cell>
          <cell r="B1324" t="str">
            <v>UK</v>
          </cell>
          <cell r="C1324" t="str">
            <v>A00</v>
          </cell>
          <cell r="D1324" t="str">
            <v>PC_EMP</v>
          </cell>
          <cell r="E1324" t="str">
            <v>T</v>
          </cell>
          <cell r="F1324" t="str">
            <v>BES</v>
          </cell>
          <cell r="G1324" t="str">
            <v>RSE</v>
          </cell>
          <cell r="H1324" t="str">
            <v>:</v>
          </cell>
          <cell r="I1324" t="str">
            <v>NC</v>
          </cell>
          <cell r="K1324" t="str">
            <v>V</v>
          </cell>
          <cell r="L1324">
            <v>38628.522928240738</v>
          </cell>
          <cell r="M1324" t="str">
            <v>gchateaug</v>
          </cell>
          <cell r="N1324">
            <v>38681.684062499997</v>
          </cell>
          <cell r="O1324" t="str">
            <v>gchateaug</v>
          </cell>
        </row>
        <row r="1325">
          <cell r="A1325" t="str">
            <v>1987</v>
          </cell>
          <cell r="B1325" t="str">
            <v>TR</v>
          </cell>
          <cell r="C1325" t="str">
            <v>A00</v>
          </cell>
          <cell r="D1325" t="str">
            <v>PC_EMP</v>
          </cell>
          <cell r="E1325" t="str">
            <v>T</v>
          </cell>
          <cell r="F1325" t="str">
            <v>TOTAL</v>
          </cell>
          <cell r="G1325" t="str">
            <v>RSE</v>
          </cell>
          <cell r="H1325" t="str">
            <v>:</v>
          </cell>
          <cell r="I1325" t="str">
            <v>NC</v>
          </cell>
          <cell r="K1325" t="str">
            <v>V</v>
          </cell>
          <cell r="L1325">
            <v>38628.522928240738</v>
          </cell>
          <cell r="M1325" t="str">
            <v>gchateaug</v>
          </cell>
          <cell r="N1325">
            <v>38681.684062499997</v>
          </cell>
          <cell r="O1325" t="str">
            <v>gchateaug</v>
          </cell>
        </row>
        <row r="1326">
          <cell r="A1326" t="str">
            <v>1987</v>
          </cell>
          <cell r="B1326" t="str">
            <v>TR</v>
          </cell>
          <cell r="C1326" t="str">
            <v>A00</v>
          </cell>
          <cell r="D1326" t="str">
            <v>PC_EMP</v>
          </cell>
          <cell r="E1326" t="str">
            <v>T</v>
          </cell>
          <cell r="F1326" t="str">
            <v>BES</v>
          </cell>
          <cell r="G1326" t="str">
            <v>TOTAL</v>
          </cell>
          <cell r="H1326" t="str">
            <v>:</v>
          </cell>
          <cell r="I1326" t="str">
            <v>NC</v>
          </cell>
          <cell r="K1326" t="str">
            <v>V</v>
          </cell>
          <cell r="L1326">
            <v>38628.522928240738</v>
          </cell>
          <cell r="M1326" t="str">
            <v>gchateaug</v>
          </cell>
          <cell r="N1326">
            <v>38681.684062499997</v>
          </cell>
          <cell r="O1326" t="str">
            <v>gchateaug</v>
          </cell>
        </row>
        <row r="1327">
          <cell r="A1327" t="str">
            <v>1987</v>
          </cell>
          <cell r="B1327" t="str">
            <v>TR</v>
          </cell>
          <cell r="C1327" t="str">
            <v>A00</v>
          </cell>
          <cell r="D1327" t="str">
            <v>PC_EMP</v>
          </cell>
          <cell r="E1327" t="str">
            <v>T</v>
          </cell>
          <cell r="F1327" t="str">
            <v>BES</v>
          </cell>
          <cell r="G1327" t="str">
            <v>RSE</v>
          </cell>
          <cell r="H1327" t="str">
            <v>:</v>
          </cell>
          <cell r="I1327" t="str">
            <v>NC</v>
          </cell>
          <cell r="K1327" t="str">
            <v>V</v>
          </cell>
          <cell r="L1327">
            <v>38628.522928240738</v>
          </cell>
          <cell r="M1327" t="str">
            <v>gchateaug</v>
          </cell>
          <cell r="N1327">
            <v>38681.684062499997</v>
          </cell>
          <cell r="O1327" t="str">
            <v>gchateaug</v>
          </cell>
        </row>
        <row r="1328">
          <cell r="A1328" t="str">
            <v>1995</v>
          </cell>
          <cell r="B1328" t="str">
            <v>PT</v>
          </cell>
          <cell r="C1328" t="str">
            <v>A00</v>
          </cell>
          <cell r="D1328" t="str">
            <v>PC_EMP</v>
          </cell>
          <cell r="E1328" t="str">
            <v>T</v>
          </cell>
          <cell r="F1328" t="str">
            <v>BES</v>
          </cell>
          <cell r="G1328" t="str">
            <v>RSE</v>
          </cell>
          <cell r="I1328" t="str">
            <v>OTH</v>
          </cell>
          <cell r="J1328" t="str">
            <v>DATA OCDE</v>
          </cell>
          <cell r="K1328" t="str">
            <v>V</v>
          </cell>
          <cell r="L1328">
            <v>38628.522928240738</v>
          </cell>
          <cell r="M1328" t="str">
            <v>gchateaug</v>
          </cell>
          <cell r="N1328">
            <v>38681.684050925927</v>
          </cell>
          <cell r="O1328" t="str">
            <v>gchateaug</v>
          </cell>
          <cell r="Q1328">
            <v>0.04</v>
          </cell>
        </row>
        <row r="1329">
          <cell r="A1329" t="str">
            <v>1995</v>
          </cell>
          <cell r="B1329" t="str">
            <v>NO</v>
          </cell>
          <cell r="C1329" t="str">
            <v>A00</v>
          </cell>
          <cell r="D1329" t="str">
            <v>PC_EMP</v>
          </cell>
          <cell r="E1329" t="str">
            <v>T</v>
          </cell>
          <cell r="F1329" t="str">
            <v>TOTAL</v>
          </cell>
          <cell r="G1329" t="str">
            <v>TOTAL</v>
          </cell>
          <cell r="I1329" t="str">
            <v>OTH</v>
          </cell>
          <cell r="J1329" t="str">
            <v>DATA OCDE</v>
          </cell>
          <cell r="K1329" t="str">
            <v>V</v>
          </cell>
          <cell r="L1329">
            <v>38628.522928240738</v>
          </cell>
          <cell r="M1329" t="str">
            <v>gchateaug</v>
          </cell>
          <cell r="N1329">
            <v>38681.684062499997</v>
          </cell>
          <cell r="O1329" t="str">
            <v>gchateaug</v>
          </cell>
          <cell r="Q1329">
            <v>2</v>
          </cell>
        </row>
        <row r="1330">
          <cell r="A1330" t="str">
            <v>1995</v>
          </cell>
          <cell r="B1330" t="str">
            <v>NO</v>
          </cell>
          <cell r="C1330" t="str">
            <v>A00</v>
          </cell>
          <cell r="D1330" t="str">
            <v>PC_EMP</v>
          </cell>
          <cell r="E1330" t="str">
            <v>T</v>
          </cell>
          <cell r="F1330" t="str">
            <v>TOTAL</v>
          </cell>
          <cell r="G1330" t="str">
            <v>RSE</v>
          </cell>
          <cell r="H1330" t="str">
            <v>u</v>
          </cell>
          <cell r="I1330" t="str">
            <v>OTH</v>
          </cell>
          <cell r="J1330" t="str">
            <v>DATA OCDE</v>
          </cell>
          <cell r="K1330" t="str">
            <v>V</v>
          </cell>
          <cell r="L1330">
            <v>38628.522939814815</v>
          </cell>
          <cell r="M1330" t="str">
            <v>gchateaug</v>
          </cell>
          <cell r="N1330">
            <v>38681.684062499997</v>
          </cell>
          <cell r="O1330" t="str">
            <v>gchateaug</v>
          </cell>
          <cell r="Q1330">
            <v>1.31</v>
          </cell>
        </row>
        <row r="1331">
          <cell r="A1331" t="str">
            <v>1995</v>
          </cell>
          <cell r="B1331" t="str">
            <v>NO</v>
          </cell>
          <cell r="C1331" t="str">
            <v>A00</v>
          </cell>
          <cell r="D1331" t="str">
            <v>PC_EMP</v>
          </cell>
          <cell r="E1331" t="str">
            <v>T</v>
          </cell>
          <cell r="F1331" t="str">
            <v>BES</v>
          </cell>
          <cell r="G1331" t="str">
            <v>TOTAL</v>
          </cell>
          <cell r="I1331" t="str">
            <v>OTH</v>
          </cell>
          <cell r="J1331" t="str">
            <v>DATA OCDE</v>
          </cell>
          <cell r="K1331" t="str">
            <v>V</v>
          </cell>
          <cell r="L1331">
            <v>38628.522939814815</v>
          </cell>
          <cell r="M1331" t="str">
            <v>gchateaug</v>
          </cell>
          <cell r="N1331">
            <v>38681.684062499997</v>
          </cell>
          <cell r="O1331" t="str">
            <v>gchateaug</v>
          </cell>
          <cell r="Q1331">
            <v>0.78</v>
          </cell>
        </row>
        <row r="1332">
          <cell r="A1332" t="str">
            <v>1995</v>
          </cell>
          <cell r="B1332" t="str">
            <v>NO</v>
          </cell>
          <cell r="C1332" t="str">
            <v>A00</v>
          </cell>
          <cell r="D1332" t="str">
            <v>PC_EMP</v>
          </cell>
          <cell r="E1332" t="str">
            <v>T</v>
          </cell>
          <cell r="F1332" t="str">
            <v>BES</v>
          </cell>
          <cell r="G1332" t="str">
            <v>RSE</v>
          </cell>
          <cell r="H1332" t="str">
            <v>u</v>
          </cell>
          <cell r="I1332" t="str">
            <v>OTH</v>
          </cell>
          <cell r="J1332" t="str">
            <v>DATA OCDE</v>
          </cell>
          <cell r="K1332" t="str">
            <v>V</v>
          </cell>
          <cell r="L1332">
            <v>38628.522939814815</v>
          </cell>
          <cell r="M1332" t="str">
            <v>gchateaug</v>
          </cell>
          <cell r="N1332">
            <v>38681.684062499997</v>
          </cell>
          <cell r="O1332" t="str">
            <v>gchateaug</v>
          </cell>
          <cell r="Q1332">
            <v>0.49</v>
          </cell>
        </row>
        <row r="1333">
          <cell r="A1333" t="str">
            <v>1995</v>
          </cell>
          <cell r="B1333" t="str">
            <v>GR</v>
          </cell>
          <cell r="C1333" t="str">
            <v>A00</v>
          </cell>
          <cell r="D1333" t="str">
            <v>PC_EMP</v>
          </cell>
          <cell r="E1333" t="str">
            <v>T</v>
          </cell>
          <cell r="F1333" t="str">
            <v>TOTAL</v>
          </cell>
          <cell r="G1333" t="str">
            <v>RSE</v>
          </cell>
          <cell r="I1333" t="str">
            <v>OTH</v>
          </cell>
          <cell r="J1333" t="str">
            <v>DATA OCDE</v>
          </cell>
          <cell r="K1333" t="str">
            <v>V</v>
          </cell>
          <cell r="L1333">
            <v>38628.522962962961</v>
          </cell>
          <cell r="M1333" t="str">
            <v>gchateaug</v>
          </cell>
          <cell r="N1333">
            <v>38681.684039351851</v>
          </cell>
          <cell r="O1333" t="str">
            <v>gchateaug</v>
          </cell>
          <cell r="Q1333">
            <v>0.47</v>
          </cell>
        </row>
        <row r="1334">
          <cell r="A1334" t="str">
            <v>1995</v>
          </cell>
          <cell r="B1334" t="str">
            <v>GR</v>
          </cell>
          <cell r="C1334" t="str">
            <v>A00</v>
          </cell>
          <cell r="D1334" t="str">
            <v>PC_EMP</v>
          </cell>
          <cell r="E1334" t="str">
            <v>T</v>
          </cell>
          <cell r="F1334" t="str">
            <v>BES</v>
          </cell>
          <cell r="G1334" t="str">
            <v>TOTAL</v>
          </cell>
          <cell r="I1334" t="str">
            <v>OTH</v>
          </cell>
          <cell r="J1334" t="str">
            <v>DATA OCDE</v>
          </cell>
          <cell r="K1334" t="str">
            <v>V</v>
          </cell>
          <cell r="L1334">
            <v>38628.522962962961</v>
          </cell>
          <cell r="M1334" t="str">
            <v>gchateaug</v>
          </cell>
          <cell r="N1334">
            <v>38681.684039351851</v>
          </cell>
          <cell r="O1334" t="str">
            <v>gchateaug</v>
          </cell>
          <cell r="Q1334">
            <v>0.14000000000000001</v>
          </cell>
        </row>
        <row r="1335">
          <cell r="A1335" t="str">
            <v>1985</v>
          </cell>
          <cell r="B1335" t="str">
            <v>US</v>
          </cell>
          <cell r="C1335" t="str">
            <v>A00</v>
          </cell>
          <cell r="D1335" t="str">
            <v>PC_EMP</v>
          </cell>
          <cell r="E1335" t="str">
            <v>T</v>
          </cell>
          <cell r="F1335" t="str">
            <v>BES</v>
          </cell>
          <cell r="G1335" t="str">
            <v>RSE</v>
          </cell>
          <cell r="H1335" t="str">
            <v>:</v>
          </cell>
          <cell r="I1335" t="str">
            <v>NC</v>
          </cell>
          <cell r="K1335" t="str">
            <v>V</v>
          </cell>
          <cell r="L1335">
            <v>38628.522986111115</v>
          </cell>
          <cell r="M1335" t="str">
            <v>gchateaug</v>
          </cell>
          <cell r="N1335">
            <v>38681.68408564815</v>
          </cell>
          <cell r="O1335" t="str">
            <v>gchateaug</v>
          </cell>
        </row>
        <row r="1336">
          <cell r="A1336" t="str">
            <v>1985</v>
          </cell>
          <cell r="B1336" t="str">
            <v>UK</v>
          </cell>
          <cell r="C1336" t="str">
            <v>A00</v>
          </cell>
          <cell r="D1336" t="str">
            <v>PC_EMP</v>
          </cell>
          <cell r="E1336" t="str">
            <v>T</v>
          </cell>
          <cell r="F1336" t="str">
            <v>TOTAL</v>
          </cell>
          <cell r="G1336" t="str">
            <v>TOTAL</v>
          </cell>
          <cell r="H1336" t="str">
            <v>:</v>
          </cell>
          <cell r="I1336" t="str">
            <v>NC</v>
          </cell>
          <cell r="K1336" t="str">
            <v>V</v>
          </cell>
          <cell r="L1336">
            <v>38628.522986111115</v>
          </cell>
          <cell r="M1336" t="str">
            <v>gchateaug</v>
          </cell>
          <cell r="N1336">
            <v>38681.68408564815</v>
          </cell>
          <cell r="O1336" t="str">
            <v>gchateaug</v>
          </cell>
        </row>
        <row r="1337">
          <cell r="A1337" t="str">
            <v>1985</v>
          </cell>
          <cell r="B1337" t="str">
            <v>UK</v>
          </cell>
          <cell r="C1337" t="str">
            <v>A00</v>
          </cell>
          <cell r="D1337" t="str">
            <v>PC_EMP</v>
          </cell>
          <cell r="E1337" t="str">
            <v>T</v>
          </cell>
          <cell r="F1337" t="str">
            <v>BES</v>
          </cell>
          <cell r="G1337" t="str">
            <v>TOTAL</v>
          </cell>
          <cell r="H1337" t="str">
            <v>:</v>
          </cell>
          <cell r="I1337" t="str">
            <v>NC</v>
          </cell>
          <cell r="K1337" t="str">
            <v>V</v>
          </cell>
          <cell r="L1337">
            <v>38628.522986111115</v>
          </cell>
          <cell r="M1337" t="str">
            <v>gchateaug</v>
          </cell>
          <cell r="N1337">
            <v>38681.68408564815</v>
          </cell>
          <cell r="O1337" t="str">
            <v>gchateaug</v>
          </cell>
        </row>
        <row r="1338">
          <cell r="A1338" t="str">
            <v>1985</v>
          </cell>
          <cell r="B1338" t="str">
            <v>UK</v>
          </cell>
          <cell r="C1338" t="str">
            <v>A00</v>
          </cell>
          <cell r="D1338" t="str">
            <v>PC_EMP</v>
          </cell>
          <cell r="E1338" t="str">
            <v>T</v>
          </cell>
          <cell r="F1338" t="str">
            <v>BES</v>
          </cell>
          <cell r="G1338" t="str">
            <v>RSE</v>
          </cell>
          <cell r="H1338" t="str">
            <v>:</v>
          </cell>
          <cell r="I1338" t="str">
            <v>NC</v>
          </cell>
          <cell r="K1338" t="str">
            <v>V</v>
          </cell>
          <cell r="L1338">
            <v>38628.522986111115</v>
          </cell>
          <cell r="M1338" t="str">
            <v>gchateaug</v>
          </cell>
          <cell r="N1338">
            <v>38681.68408564815</v>
          </cell>
          <cell r="O1338" t="str">
            <v>gchateaug</v>
          </cell>
        </row>
        <row r="1339">
          <cell r="A1339" t="str">
            <v>2000</v>
          </cell>
          <cell r="B1339" t="str">
            <v>EE</v>
          </cell>
          <cell r="C1339" t="str">
            <v>A00</v>
          </cell>
          <cell r="D1339" t="str">
            <v>PC_EMP</v>
          </cell>
          <cell r="E1339" t="str">
            <v>T</v>
          </cell>
          <cell r="F1339" t="str">
            <v>BES</v>
          </cell>
          <cell r="G1339" t="str">
            <v>RSE</v>
          </cell>
          <cell r="I1339" t="str">
            <v>NC</v>
          </cell>
          <cell r="K1339" t="str">
            <v>V</v>
          </cell>
          <cell r="L1339">
            <v>38628.522997685184</v>
          </cell>
          <cell r="M1339" t="str">
            <v>gchateaug</v>
          </cell>
          <cell r="N1339">
            <v>38681.684120370373</v>
          </cell>
          <cell r="O1339" t="str">
            <v>gchateaug</v>
          </cell>
          <cell r="Q1339">
            <v>0.09</v>
          </cell>
        </row>
        <row r="1340">
          <cell r="A1340" t="str">
            <v>2000</v>
          </cell>
          <cell r="B1340" t="str">
            <v>EE</v>
          </cell>
          <cell r="C1340" t="str">
            <v>A00</v>
          </cell>
          <cell r="D1340" t="str">
            <v>PC_EMP</v>
          </cell>
          <cell r="E1340" t="str">
            <v>T</v>
          </cell>
          <cell r="F1340" t="str">
            <v>BES</v>
          </cell>
          <cell r="G1340" t="str">
            <v>TOTAL</v>
          </cell>
          <cell r="I1340" t="str">
            <v>NC</v>
          </cell>
          <cell r="K1340" t="str">
            <v>V</v>
          </cell>
          <cell r="L1340">
            <v>38628.522997685184</v>
          </cell>
          <cell r="M1340" t="str">
            <v>gchateaug</v>
          </cell>
          <cell r="N1340">
            <v>38681.684120370373</v>
          </cell>
          <cell r="O1340" t="str">
            <v>gchateaug</v>
          </cell>
          <cell r="Q1340">
            <v>0.16</v>
          </cell>
        </row>
        <row r="1341">
          <cell r="A1341" t="str">
            <v>1999</v>
          </cell>
          <cell r="B1341" t="str">
            <v>IS</v>
          </cell>
          <cell r="C1341" t="str">
            <v>A00</v>
          </cell>
          <cell r="D1341" t="str">
            <v>PC_EMP</v>
          </cell>
          <cell r="E1341" t="str">
            <v>T</v>
          </cell>
          <cell r="F1341" t="str">
            <v>TOTAL</v>
          </cell>
          <cell r="G1341" t="str">
            <v>RSE</v>
          </cell>
          <cell r="I1341" t="str">
            <v>NC</v>
          </cell>
          <cell r="K1341" t="str">
            <v>V</v>
          </cell>
          <cell r="L1341">
            <v>38628.523020833331</v>
          </cell>
          <cell r="M1341" t="str">
            <v>gchateaug</v>
          </cell>
          <cell r="N1341">
            <v>38681.684178240743</v>
          </cell>
          <cell r="O1341" t="str">
            <v>gchateaug</v>
          </cell>
          <cell r="Q1341">
            <v>1.84</v>
          </cell>
        </row>
        <row r="1342">
          <cell r="A1342" t="str">
            <v>1999</v>
          </cell>
          <cell r="B1342" t="str">
            <v>IS</v>
          </cell>
          <cell r="C1342" t="str">
            <v>A00</v>
          </cell>
          <cell r="D1342" t="str">
            <v>PC_EMP</v>
          </cell>
          <cell r="E1342" t="str">
            <v>T</v>
          </cell>
          <cell r="F1342" t="str">
            <v>TOTAL</v>
          </cell>
          <cell r="G1342" t="str">
            <v>TOTAL</v>
          </cell>
          <cell r="I1342" t="str">
            <v>NC</v>
          </cell>
          <cell r="K1342" t="str">
            <v>V</v>
          </cell>
          <cell r="L1342">
            <v>38628.523020833331</v>
          </cell>
          <cell r="M1342" t="str">
            <v>gchateaug</v>
          </cell>
          <cell r="N1342">
            <v>38681.684178240743</v>
          </cell>
          <cell r="O1342" t="str">
            <v>gchateaug</v>
          </cell>
          <cell r="Q1342">
            <v>2.75</v>
          </cell>
        </row>
        <row r="1343">
          <cell r="A1343" t="str">
            <v>2000</v>
          </cell>
          <cell r="B1343" t="str">
            <v>HU</v>
          </cell>
          <cell r="C1343" t="str">
            <v>A00</v>
          </cell>
          <cell r="D1343" t="str">
            <v>PC_EMP</v>
          </cell>
          <cell r="E1343" t="str">
            <v>T</v>
          </cell>
          <cell r="F1343" t="str">
            <v>BES</v>
          </cell>
          <cell r="G1343" t="str">
            <v>RSE</v>
          </cell>
          <cell r="I1343" t="str">
            <v>NC</v>
          </cell>
          <cell r="K1343" t="str">
            <v>V</v>
          </cell>
          <cell r="L1343">
            <v>38628.523020833331</v>
          </cell>
          <cell r="M1343" t="str">
            <v>gchateaug</v>
          </cell>
          <cell r="N1343">
            <v>38681.684178240743</v>
          </cell>
          <cell r="O1343" t="str">
            <v>gchateaug</v>
          </cell>
          <cell r="Q1343">
            <v>0.12</v>
          </cell>
        </row>
        <row r="1344">
          <cell r="A1344" t="str">
            <v>2000</v>
          </cell>
          <cell r="B1344" t="str">
            <v>HU</v>
          </cell>
          <cell r="C1344" t="str">
            <v>A00</v>
          </cell>
          <cell r="D1344" t="str">
            <v>PC_EMP</v>
          </cell>
          <cell r="E1344" t="str">
            <v>T</v>
          </cell>
          <cell r="F1344" t="str">
            <v>BES</v>
          </cell>
          <cell r="G1344" t="str">
            <v>TOTAL</v>
          </cell>
          <cell r="I1344" t="str">
            <v>NC</v>
          </cell>
          <cell r="K1344" t="str">
            <v>V</v>
          </cell>
          <cell r="L1344">
            <v>38628.523020833331</v>
          </cell>
          <cell r="M1344" t="str">
            <v>gchateaug</v>
          </cell>
          <cell r="N1344">
            <v>38681.684178240743</v>
          </cell>
          <cell r="O1344" t="str">
            <v>gchateaug</v>
          </cell>
          <cell r="Q1344">
            <v>0.21</v>
          </cell>
        </row>
        <row r="1345">
          <cell r="A1345" t="str">
            <v>2000</v>
          </cell>
          <cell r="B1345" t="str">
            <v>HU</v>
          </cell>
          <cell r="C1345" t="str">
            <v>A00</v>
          </cell>
          <cell r="D1345" t="str">
            <v>PC_EMP</v>
          </cell>
          <cell r="E1345" t="str">
            <v>T</v>
          </cell>
          <cell r="F1345" t="str">
            <v>TOTAL</v>
          </cell>
          <cell r="G1345" t="str">
            <v>RSE</v>
          </cell>
          <cell r="I1345" t="str">
            <v>NC</v>
          </cell>
          <cell r="K1345" t="str">
            <v>V</v>
          </cell>
          <cell r="L1345">
            <v>38628.523020833331</v>
          </cell>
          <cell r="M1345" t="str">
            <v>gchateaug</v>
          </cell>
          <cell r="N1345">
            <v>38681.684178240743</v>
          </cell>
          <cell r="O1345" t="str">
            <v>gchateaug</v>
          </cell>
          <cell r="Q1345">
            <v>0.73</v>
          </cell>
        </row>
        <row r="1346">
          <cell r="A1346" t="str">
            <v>2000</v>
          </cell>
          <cell r="B1346" t="str">
            <v>HU</v>
          </cell>
          <cell r="C1346" t="str">
            <v>A00</v>
          </cell>
          <cell r="D1346" t="str">
            <v>PC_EMP</v>
          </cell>
          <cell r="E1346" t="str">
            <v>T</v>
          </cell>
          <cell r="F1346" t="str">
            <v>TOTAL</v>
          </cell>
          <cell r="G1346" t="str">
            <v>TOTAL</v>
          </cell>
          <cell r="I1346" t="str">
            <v>NC</v>
          </cell>
          <cell r="K1346" t="str">
            <v>V</v>
          </cell>
          <cell r="L1346">
            <v>38628.523020833331</v>
          </cell>
          <cell r="M1346" t="str">
            <v>gchateaug</v>
          </cell>
          <cell r="N1346">
            <v>38681.684178240743</v>
          </cell>
          <cell r="O1346" t="str">
            <v>gchateaug</v>
          </cell>
          <cell r="Q1346">
            <v>1.19</v>
          </cell>
        </row>
        <row r="1347">
          <cell r="A1347" t="str">
            <v>2002</v>
          </cell>
          <cell r="B1347" t="str">
            <v>ES</v>
          </cell>
          <cell r="C1347" t="str">
            <v>A00</v>
          </cell>
          <cell r="D1347" t="str">
            <v>PC_EMP</v>
          </cell>
          <cell r="E1347" t="str">
            <v>T</v>
          </cell>
          <cell r="F1347" t="str">
            <v>BES</v>
          </cell>
          <cell r="G1347" t="str">
            <v>TOTAL</v>
          </cell>
          <cell r="I1347" t="str">
            <v>MS</v>
          </cell>
          <cell r="K1347" t="str">
            <v>V</v>
          </cell>
          <cell r="L1347">
            <v>38628.523043981484</v>
          </cell>
          <cell r="M1347" t="str">
            <v>gchateaug</v>
          </cell>
          <cell r="N1347">
            <v>38681.684166666666</v>
          </cell>
          <cell r="O1347" t="str">
            <v>gchateaug</v>
          </cell>
          <cell r="Q1347">
            <v>0.44</v>
          </cell>
        </row>
        <row r="1348">
          <cell r="A1348" t="str">
            <v>2002</v>
          </cell>
          <cell r="B1348" t="str">
            <v>ES</v>
          </cell>
          <cell r="C1348" t="str">
            <v>A00</v>
          </cell>
          <cell r="D1348" t="str">
            <v>PC_EMP</v>
          </cell>
          <cell r="E1348" t="str">
            <v>T</v>
          </cell>
          <cell r="F1348" t="str">
            <v>BES</v>
          </cell>
          <cell r="G1348" t="str">
            <v>RSE</v>
          </cell>
          <cell r="I1348" t="str">
            <v>MS</v>
          </cell>
          <cell r="K1348" t="str">
            <v>V</v>
          </cell>
          <cell r="L1348">
            <v>38628.523043981484</v>
          </cell>
          <cell r="M1348" t="str">
            <v>gchateaug</v>
          </cell>
          <cell r="N1348">
            <v>38681.684166666666</v>
          </cell>
          <cell r="O1348" t="str">
            <v>gchateaug</v>
          </cell>
          <cell r="Q1348">
            <v>0.18</v>
          </cell>
        </row>
        <row r="1349">
          <cell r="A1349" t="str">
            <v>2001</v>
          </cell>
          <cell r="B1349" t="str">
            <v>HU</v>
          </cell>
          <cell r="C1349" t="str">
            <v>A00</v>
          </cell>
          <cell r="D1349" t="str">
            <v>PC_EMP</v>
          </cell>
          <cell r="E1349" t="str">
            <v>T</v>
          </cell>
          <cell r="F1349" t="str">
            <v>TOTAL</v>
          </cell>
          <cell r="G1349" t="str">
            <v>TOTAL</v>
          </cell>
          <cell r="I1349" t="str">
            <v>NC</v>
          </cell>
          <cell r="K1349" t="str">
            <v>V</v>
          </cell>
          <cell r="L1349">
            <v>38628.523043981484</v>
          </cell>
          <cell r="M1349" t="str">
            <v>gchateaug</v>
          </cell>
          <cell r="N1349">
            <v>38681.684166666666</v>
          </cell>
          <cell r="O1349" t="str">
            <v>gchateaug</v>
          </cell>
          <cell r="Q1349">
            <v>1.18</v>
          </cell>
        </row>
        <row r="1350">
          <cell r="A1350" t="str">
            <v>2001</v>
          </cell>
          <cell r="B1350" t="str">
            <v>HU</v>
          </cell>
          <cell r="C1350" t="str">
            <v>A00</v>
          </cell>
          <cell r="D1350" t="str">
            <v>PC_EMP</v>
          </cell>
          <cell r="E1350" t="str">
            <v>T</v>
          </cell>
          <cell r="F1350" t="str">
            <v>TOTAL</v>
          </cell>
          <cell r="G1350" t="str">
            <v>RSE</v>
          </cell>
          <cell r="I1350" t="str">
            <v>NC</v>
          </cell>
          <cell r="K1350" t="str">
            <v>V</v>
          </cell>
          <cell r="L1350">
            <v>38628.523043981484</v>
          </cell>
          <cell r="M1350" t="str">
            <v>gchateaug</v>
          </cell>
          <cell r="N1350">
            <v>38681.684166666666</v>
          </cell>
          <cell r="O1350" t="str">
            <v>gchateaug</v>
          </cell>
          <cell r="Q1350">
            <v>0.73</v>
          </cell>
        </row>
        <row r="1351">
          <cell r="A1351" t="str">
            <v>2001</v>
          </cell>
          <cell r="B1351" t="str">
            <v>HU</v>
          </cell>
          <cell r="C1351" t="str">
            <v>A00</v>
          </cell>
          <cell r="D1351" t="str">
            <v>PC_EMP</v>
          </cell>
          <cell r="E1351" t="str">
            <v>T</v>
          </cell>
          <cell r="F1351" t="str">
            <v>BES</v>
          </cell>
          <cell r="G1351" t="str">
            <v>TOTAL</v>
          </cell>
          <cell r="I1351" t="str">
            <v>NC</v>
          </cell>
          <cell r="K1351" t="str">
            <v>V</v>
          </cell>
          <cell r="L1351">
            <v>38628.523043981484</v>
          </cell>
          <cell r="M1351" t="str">
            <v>gchateaug</v>
          </cell>
          <cell r="N1351">
            <v>38681.684166666666</v>
          </cell>
          <cell r="O1351" t="str">
            <v>gchateaug</v>
          </cell>
          <cell r="Q1351">
            <v>0.22</v>
          </cell>
        </row>
        <row r="1352">
          <cell r="A1352" t="str">
            <v>2001</v>
          </cell>
          <cell r="B1352" t="str">
            <v>HU</v>
          </cell>
          <cell r="C1352" t="str">
            <v>A00</v>
          </cell>
          <cell r="D1352" t="str">
            <v>PC_EMP</v>
          </cell>
          <cell r="E1352" t="str">
            <v>T</v>
          </cell>
          <cell r="F1352" t="str">
            <v>BES</v>
          </cell>
          <cell r="G1352" t="str">
            <v>RSE</v>
          </cell>
          <cell r="I1352" t="str">
            <v>NC</v>
          </cell>
          <cell r="K1352" t="str">
            <v>V</v>
          </cell>
          <cell r="L1352">
            <v>38628.523043981484</v>
          </cell>
          <cell r="M1352" t="str">
            <v>gchateaug</v>
          </cell>
          <cell r="N1352">
            <v>38681.684166666666</v>
          </cell>
          <cell r="O1352" t="str">
            <v>gchateaug</v>
          </cell>
          <cell r="Q1352">
            <v>0.13</v>
          </cell>
        </row>
        <row r="1353">
          <cell r="A1353" t="str">
            <v>2001</v>
          </cell>
          <cell r="B1353" t="str">
            <v>GR</v>
          </cell>
          <cell r="C1353" t="str">
            <v>A00</v>
          </cell>
          <cell r="D1353" t="str">
            <v>PC_EMP</v>
          </cell>
          <cell r="E1353" t="str">
            <v>T</v>
          </cell>
          <cell r="F1353" t="str">
            <v>TOTAL</v>
          </cell>
          <cell r="G1353" t="str">
            <v>TOTAL</v>
          </cell>
          <cell r="I1353" t="str">
            <v>OTH</v>
          </cell>
          <cell r="J1353" t="str">
            <v>DATA OCDE</v>
          </cell>
          <cell r="K1353" t="str">
            <v>V</v>
          </cell>
          <cell r="L1353">
            <v>38628.523043981484</v>
          </cell>
          <cell r="M1353" t="str">
            <v>gchateaug</v>
          </cell>
          <cell r="N1353">
            <v>38681.684178240743</v>
          </cell>
          <cell r="O1353" t="str">
            <v>gchateaug</v>
          </cell>
          <cell r="Q1353">
            <v>1.36</v>
          </cell>
        </row>
        <row r="1354">
          <cell r="A1354" t="str">
            <v>2001</v>
          </cell>
          <cell r="B1354" t="str">
            <v>GR</v>
          </cell>
          <cell r="C1354" t="str">
            <v>A00</v>
          </cell>
          <cell r="D1354" t="str">
            <v>PC_EMP</v>
          </cell>
          <cell r="E1354" t="str">
            <v>T</v>
          </cell>
          <cell r="F1354" t="str">
            <v>TOTAL</v>
          </cell>
          <cell r="G1354" t="str">
            <v>RSE</v>
          </cell>
          <cell r="I1354" t="str">
            <v>OTH</v>
          </cell>
          <cell r="J1354" t="str">
            <v>DATA OCDE</v>
          </cell>
          <cell r="K1354" t="str">
            <v>V</v>
          </cell>
          <cell r="L1354">
            <v>38628.523043981484</v>
          </cell>
          <cell r="M1354" t="str">
            <v>gchateaug</v>
          </cell>
          <cell r="N1354">
            <v>38681.684178240743</v>
          </cell>
          <cell r="O1354" t="str">
            <v>gchateaug</v>
          </cell>
          <cell r="Q1354">
            <v>0.64</v>
          </cell>
        </row>
        <row r="1355">
          <cell r="A1355" t="str">
            <v>2002</v>
          </cell>
          <cell r="B1355" t="str">
            <v>EE</v>
          </cell>
          <cell r="C1355" t="str">
            <v>A00</v>
          </cell>
          <cell r="D1355" t="str">
            <v>PC_EMP</v>
          </cell>
          <cell r="E1355" t="str">
            <v>T</v>
          </cell>
          <cell r="F1355" t="str">
            <v>TOTAL</v>
          </cell>
          <cell r="G1355" t="str">
            <v>TOTAL</v>
          </cell>
          <cell r="I1355" t="str">
            <v>MS</v>
          </cell>
          <cell r="K1355" t="str">
            <v>V</v>
          </cell>
          <cell r="L1355">
            <v>38628.523043981484</v>
          </cell>
          <cell r="M1355" t="str">
            <v>gchateaug</v>
          </cell>
          <cell r="N1355">
            <v>38681.684166666666</v>
          </cell>
          <cell r="O1355" t="str">
            <v>gchateaug</v>
          </cell>
          <cell r="Q1355">
            <v>1.19</v>
          </cell>
        </row>
        <row r="1356">
          <cell r="A1356" t="str">
            <v>2002</v>
          </cell>
          <cell r="B1356" t="str">
            <v>EE</v>
          </cell>
          <cell r="C1356" t="str">
            <v>A00</v>
          </cell>
          <cell r="D1356" t="str">
            <v>PC_EMP</v>
          </cell>
          <cell r="E1356" t="str">
            <v>T</v>
          </cell>
          <cell r="F1356" t="str">
            <v>TOTAL</v>
          </cell>
          <cell r="G1356" t="str">
            <v>RSE</v>
          </cell>
          <cell r="I1356" t="str">
            <v>MS</v>
          </cell>
          <cell r="K1356" t="str">
            <v>V</v>
          </cell>
          <cell r="L1356">
            <v>38628.523043981484</v>
          </cell>
          <cell r="M1356" t="str">
            <v>gchateaug</v>
          </cell>
          <cell r="N1356">
            <v>38681.684166666666</v>
          </cell>
          <cell r="O1356" t="str">
            <v>gchateaug</v>
          </cell>
          <cell r="Q1356">
            <v>0.88</v>
          </cell>
        </row>
        <row r="1357">
          <cell r="A1357" t="str">
            <v>2002</v>
          </cell>
          <cell r="B1357" t="str">
            <v>EE</v>
          </cell>
          <cell r="C1357" t="str">
            <v>A00</v>
          </cell>
          <cell r="D1357" t="str">
            <v>PC_EMP</v>
          </cell>
          <cell r="E1357" t="str">
            <v>T</v>
          </cell>
          <cell r="F1357" t="str">
            <v>BES</v>
          </cell>
          <cell r="G1357" t="str">
            <v>TOTAL</v>
          </cell>
          <cell r="I1357" t="str">
            <v>MS</v>
          </cell>
          <cell r="K1357" t="str">
            <v>V</v>
          </cell>
          <cell r="L1357">
            <v>38628.523043981484</v>
          </cell>
          <cell r="M1357" t="str">
            <v>gchateaug</v>
          </cell>
          <cell r="N1357">
            <v>38681.684178240743</v>
          </cell>
          <cell r="O1357" t="str">
            <v>gchateaug</v>
          </cell>
          <cell r="Q1357">
            <v>0.2</v>
          </cell>
        </row>
        <row r="1358">
          <cell r="A1358" t="str">
            <v>2002</v>
          </cell>
          <cell r="B1358" t="str">
            <v>EE</v>
          </cell>
          <cell r="C1358" t="str">
            <v>A00</v>
          </cell>
          <cell r="D1358" t="str">
            <v>PC_EMP</v>
          </cell>
          <cell r="E1358" t="str">
            <v>T</v>
          </cell>
          <cell r="F1358" t="str">
            <v>BES</v>
          </cell>
          <cell r="G1358" t="str">
            <v>RSE</v>
          </cell>
          <cell r="I1358" t="str">
            <v>MS</v>
          </cell>
          <cell r="K1358" t="str">
            <v>V</v>
          </cell>
          <cell r="L1358">
            <v>38628.523043981484</v>
          </cell>
          <cell r="M1358" t="str">
            <v>gchateaug</v>
          </cell>
          <cell r="N1358">
            <v>38681.684178240743</v>
          </cell>
          <cell r="O1358" t="str">
            <v>gchateaug</v>
          </cell>
          <cell r="Q1358">
            <v>0.12</v>
          </cell>
        </row>
        <row r="1359">
          <cell r="A1359" t="str">
            <v>2002</v>
          </cell>
          <cell r="B1359" t="str">
            <v>DK</v>
          </cell>
          <cell r="C1359" t="str">
            <v>A00</v>
          </cell>
          <cell r="D1359" t="str">
            <v>PC_EMP</v>
          </cell>
          <cell r="E1359" t="str">
            <v>T</v>
          </cell>
          <cell r="F1359" t="str">
            <v>TOTAL</v>
          </cell>
          <cell r="G1359" t="str">
            <v>TOTAL</v>
          </cell>
          <cell r="I1359" t="str">
            <v>MS</v>
          </cell>
          <cell r="K1359" t="str">
            <v>V</v>
          </cell>
          <cell r="L1359">
            <v>38628.523043981484</v>
          </cell>
          <cell r="M1359" t="str">
            <v>gchateaug</v>
          </cell>
          <cell r="N1359">
            <v>38681.684178240743</v>
          </cell>
          <cell r="O1359" t="str">
            <v>gchateaug</v>
          </cell>
          <cell r="Q1359">
            <v>2.27</v>
          </cell>
        </row>
        <row r="1360">
          <cell r="A1360" t="str">
            <v>2001</v>
          </cell>
          <cell r="B1360" t="str">
            <v>BE</v>
          </cell>
          <cell r="C1360" t="str">
            <v>A00</v>
          </cell>
          <cell r="D1360" t="str">
            <v>PC_EMP</v>
          </cell>
          <cell r="E1360" t="str">
            <v>T</v>
          </cell>
          <cell r="F1360" t="str">
            <v>BES</v>
          </cell>
          <cell r="G1360" t="str">
            <v>TOTAL</v>
          </cell>
          <cell r="I1360" t="str">
            <v>OTH</v>
          </cell>
          <cell r="J1360" t="str">
            <v>DATA OCDE</v>
          </cell>
          <cell r="K1360" t="str">
            <v>V</v>
          </cell>
          <cell r="L1360">
            <v>38628.523055555554</v>
          </cell>
          <cell r="M1360" t="str">
            <v>gchateaug</v>
          </cell>
          <cell r="N1360">
            <v>38681.684155092589</v>
          </cell>
          <cell r="O1360" t="str">
            <v>gchateaug</v>
          </cell>
          <cell r="Q1360">
            <v>1.02</v>
          </cell>
        </row>
        <row r="1361">
          <cell r="A1361" t="str">
            <v>2001</v>
          </cell>
          <cell r="B1361" t="str">
            <v>BE</v>
          </cell>
          <cell r="C1361" t="str">
            <v>A00</v>
          </cell>
          <cell r="D1361" t="str">
            <v>PC_EMP</v>
          </cell>
          <cell r="E1361" t="str">
            <v>T</v>
          </cell>
          <cell r="F1361" t="str">
            <v>BES</v>
          </cell>
          <cell r="G1361" t="str">
            <v>RSE</v>
          </cell>
          <cell r="I1361" t="str">
            <v>OTH</v>
          </cell>
          <cell r="J1361" t="str">
            <v>DATA OCDE</v>
          </cell>
          <cell r="K1361" t="str">
            <v>V</v>
          </cell>
          <cell r="L1361">
            <v>38628.523055555554</v>
          </cell>
          <cell r="M1361" t="str">
            <v>gchateaug</v>
          </cell>
          <cell r="N1361">
            <v>38681.684155092589</v>
          </cell>
          <cell r="O1361" t="str">
            <v>gchateaug</v>
          </cell>
          <cell r="Q1361">
            <v>0.52</v>
          </cell>
        </row>
        <row r="1362">
          <cell r="A1362" t="str">
            <v>2003</v>
          </cell>
          <cell r="B1362" t="str">
            <v>LT</v>
          </cell>
          <cell r="C1362" t="str">
            <v>A00</v>
          </cell>
          <cell r="D1362" t="str">
            <v>PC_EMP</v>
          </cell>
          <cell r="E1362" t="str">
            <v>T</v>
          </cell>
          <cell r="F1362" t="str">
            <v>BES</v>
          </cell>
          <cell r="G1362" t="str">
            <v>TOTAL</v>
          </cell>
          <cell r="I1362" t="str">
            <v>MS</v>
          </cell>
          <cell r="K1362" t="str">
            <v>V</v>
          </cell>
          <cell r="L1362">
            <v>38628.523055555554</v>
          </cell>
          <cell r="M1362" t="str">
            <v>gchateaug</v>
          </cell>
          <cell r="N1362">
            <v>38681.684131944443</v>
          </cell>
          <cell r="O1362" t="str">
            <v>gchateaug</v>
          </cell>
          <cell r="Q1362">
            <v>0.05</v>
          </cell>
        </row>
        <row r="1363">
          <cell r="A1363" t="str">
            <v>2003</v>
          </cell>
          <cell r="B1363" t="str">
            <v>LT</v>
          </cell>
          <cell r="C1363" t="str">
            <v>A00</v>
          </cell>
          <cell r="D1363" t="str">
            <v>PC_EMP</v>
          </cell>
          <cell r="E1363" t="str">
            <v>T</v>
          </cell>
          <cell r="F1363" t="str">
            <v>BES</v>
          </cell>
          <cell r="G1363" t="str">
            <v>RSE</v>
          </cell>
          <cell r="I1363" t="str">
            <v>MS</v>
          </cell>
          <cell r="K1363" t="str">
            <v>V</v>
          </cell>
          <cell r="L1363">
            <v>38628.523055555554</v>
          </cell>
          <cell r="M1363" t="str">
            <v>gchateaug</v>
          </cell>
          <cell r="N1363">
            <v>38681.684131944443</v>
          </cell>
          <cell r="O1363" t="str">
            <v>gchateaug</v>
          </cell>
          <cell r="Q1363">
            <v>0.03</v>
          </cell>
        </row>
        <row r="1364">
          <cell r="A1364" t="str">
            <v>2000</v>
          </cell>
          <cell r="B1364" t="str">
            <v>LT</v>
          </cell>
          <cell r="C1364" t="str">
            <v>A00</v>
          </cell>
          <cell r="D1364" t="str">
            <v>PC_EMP</v>
          </cell>
          <cell r="E1364" t="str">
            <v>T</v>
          </cell>
          <cell r="F1364" t="str">
            <v>BES</v>
          </cell>
          <cell r="G1364" t="str">
            <v>RSE</v>
          </cell>
          <cell r="I1364" t="str">
            <v>NC</v>
          </cell>
          <cell r="K1364" t="str">
            <v>V</v>
          </cell>
          <cell r="L1364">
            <v>38628.52306712963</v>
          </cell>
          <cell r="M1364" t="str">
            <v>gchateaug</v>
          </cell>
          <cell r="N1364">
            <v>38681.684166666666</v>
          </cell>
          <cell r="O1364" t="str">
            <v>gchateaug</v>
          </cell>
          <cell r="Q1364">
            <v>0.02</v>
          </cell>
        </row>
        <row r="1365">
          <cell r="A1365" t="str">
            <v>2000</v>
          </cell>
          <cell r="B1365" t="str">
            <v>LT</v>
          </cell>
          <cell r="C1365" t="str">
            <v>A00</v>
          </cell>
          <cell r="D1365" t="str">
            <v>PC_EMP</v>
          </cell>
          <cell r="E1365" t="str">
            <v>T</v>
          </cell>
          <cell r="F1365" t="str">
            <v>BES</v>
          </cell>
          <cell r="G1365" t="str">
            <v>TOTAL</v>
          </cell>
          <cell r="I1365" t="str">
            <v>NC</v>
          </cell>
          <cell r="K1365" t="str">
            <v>V</v>
          </cell>
          <cell r="L1365">
            <v>38628.52306712963</v>
          </cell>
          <cell r="M1365" t="str">
            <v>gchateaug</v>
          </cell>
          <cell r="N1365">
            <v>38681.684166666666</v>
          </cell>
          <cell r="O1365" t="str">
            <v>gchateaug</v>
          </cell>
          <cell r="Q1365">
            <v>0.05</v>
          </cell>
        </row>
        <row r="1366">
          <cell r="A1366" t="str">
            <v>2000</v>
          </cell>
          <cell r="B1366" t="str">
            <v>LT</v>
          </cell>
          <cell r="C1366" t="str">
            <v>A00</v>
          </cell>
          <cell r="D1366" t="str">
            <v>PC_EMP</v>
          </cell>
          <cell r="E1366" t="str">
            <v>T</v>
          </cell>
          <cell r="F1366" t="str">
            <v>TOTAL</v>
          </cell>
          <cell r="G1366" t="str">
            <v>RSE</v>
          </cell>
          <cell r="I1366" t="str">
            <v>NC</v>
          </cell>
          <cell r="K1366" t="str">
            <v>V</v>
          </cell>
          <cell r="L1366">
            <v>38628.52306712963</v>
          </cell>
          <cell r="M1366" t="str">
            <v>gchateaug</v>
          </cell>
          <cell r="N1366">
            <v>38681.684166666666</v>
          </cell>
          <cell r="O1366" t="str">
            <v>gchateaug</v>
          </cell>
          <cell r="Q1366">
            <v>0.71</v>
          </cell>
        </row>
        <row r="1367">
          <cell r="A1367" t="str">
            <v>2000</v>
          </cell>
          <cell r="B1367" t="str">
            <v>LT</v>
          </cell>
          <cell r="C1367" t="str">
            <v>A00</v>
          </cell>
          <cell r="D1367" t="str">
            <v>PC_EMP</v>
          </cell>
          <cell r="E1367" t="str">
            <v>T</v>
          </cell>
          <cell r="F1367" t="str">
            <v>TOTAL</v>
          </cell>
          <cell r="G1367" t="str">
            <v>TOTAL</v>
          </cell>
          <cell r="I1367" t="str">
            <v>NC</v>
          </cell>
          <cell r="K1367" t="str">
            <v>V</v>
          </cell>
          <cell r="L1367">
            <v>38628.52306712963</v>
          </cell>
          <cell r="M1367" t="str">
            <v>gchateaug</v>
          </cell>
          <cell r="N1367">
            <v>38681.684166666666</v>
          </cell>
          <cell r="O1367" t="str">
            <v>gchateaug</v>
          </cell>
          <cell r="Q1367">
            <v>1.03</v>
          </cell>
        </row>
        <row r="1368">
          <cell r="A1368" t="str">
            <v>2000</v>
          </cell>
          <cell r="B1368" t="str">
            <v>LU</v>
          </cell>
          <cell r="C1368" t="str">
            <v>A00</v>
          </cell>
          <cell r="D1368" t="str">
            <v>PC_EMP</v>
          </cell>
          <cell r="E1368" t="str">
            <v>T</v>
          </cell>
          <cell r="F1368" t="str">
            <v>BES</v>
          </cell>
          <cell r="G1368" t="str">
            <v>RSE</v>
          </cell>
          <cell r="H1368" t="str">
            <v>:</v>
          </cell>
          <cell r="I1368" t="str">
            <v>NC</v>
          </cell>
          <cell r="K1368" t="str">
            <v>V</v>
          </cell>
          <cell r="L1368">
            <v>38628.52306712963</v>
          </cell>
          <cell r="M1368" t="str">
            <v>gchateaug</v>
          </cell>
          <cell r="N1368">
            <v>38681.684166666666</v>
          </cell>
          <cell r="O1368" t="str">
            <v>gchateaug</v>
          </cell>
        </row>
        <row r="1369">
          <cell r="A1369" t="str">
            <v>2000</v>
          </cell>
          <cell r="B1369" t="str">
            <v>LU</v>
          </cell>
          <cell r="C1369" t="str">
            <v>A00</v>
          </cell>
          <cell r="D1369" t="str">
            <v>PC_EMP</v>
          </cell>
          <cell r="E1369" t="str">
            <v>T</v>
          </cell>
          <cell r="F1369" t="str">
            <v>BES</v>
          </cell>
          <cell r="G1369" t="str">
            <v>TOTAL</v>
          </cell>
          <cell r="H1369" t="str">
            <v>:</v>
          </cell>
          <cell r="I1369" t="str">
            <v>NC</v>
          </cell>
          <cell r="K1369" t="str">
            <v>V</v>
          </cell>
          <cell r="L1369">
            <v>38628.52306712963</v>
          </cell>
          <cell r="M1369" t="str">
            <v>gchateaug</v>
          </cell>
          <cell r="N1369">
            <v>38681.684166666666</v>
          </cell>
          <cell r="O1369" t="str">
            <v>gchateaug</v>
          </cell>
        </row>
        <row r="1370">
          <cell r="A1370" t="str">
            <v>2004</v>
          </cell>
          <cell r="B1370" t="str">
            <v>MT</v>
          </cell>
          <cell r="C1370" t="str">
            <v>A00</v>
          </cell>
          <cell r="D1370" t="str">
            <v>PC_EMP</v>
          </cell>
          <cell r="E1370" t="str">
            <v>T</v>
          </cell>
          <cell r="F1370" t="str">
            <v>TOTAL</v>
          </cell>
          <cell r="G1370" t="str">
            <v>TOTAL</v>
          </cell>
          <cell r="H1370" t="str">
            <v>:</v>
          </cell>
          <cell r="I1370" t="str">
            <v>MS</v>
          </cell>
          <cell r="K1370" t="str">
            <v>V</v>
          </cell>
          <cell r="L1370">
            <v>38628.52306712963</v>
          </cell>
          <cell r="M1370" t="str">
            <v>gchateaug</v>
          </cell>
          <cell r="N1370">
            <v>38681.684131944443</v>
          </cell>
          <cell r="O1370" t="str">
            <v>gchateaug</v>
          </cell>
        </row>
        <row r="1371">
          <cell r="A1371" t="str">
            <v>2004</v>
          </cell>
          <cell r="B1371" t="str">
            <v>MT</v>
          </cell>
          <cell r="C1371" t="str">
            <v>A00</v>
          </cell>
          <cell r="D1371" t="str">
            <v>PC_EMP</v>
          </cell>
          <cell r="E1371" t="str">
            <v>T</v>
          </cell>
          <cell r="F1371" t="str">
            <v>TOTAL</v>
          </cell>
          <cell r="G1371" t="str">
            <v>RSE</v>
          </cell>
          <cell r="H1371" t="str">
            <v>:</v>
          </cell>
          <cell r="I1371" t="str">
            <v>MS</v>
          </cell>
          <cell r="K1371" t="str">
            <v>V</v>
          </cell>
          <cell r="L1371">
            <v>38628.52306712963</v>
          </cell>
          <cell r="M1371" t="str">
            <v>gchateaug</v>
          </cell>
          <cell r="N1371">
            <v>38681.684131944443</v>
          </cell>
          <cell r="O1371" t="str">
            <v>gchateaug</v>
          </cell>
        </row>
        <row r="1372">
          <cell r="A1372" t="str">
            <v>2004</v>
          </cell>
          <cell r="B1372" t="str">
            <v>MT</v>
          </cell>
          <cell r="C1372" t="str">
            <v>A00</v>
          </cell>
          <cell r="D1372" t="str">
            <v>PC_EMP</v>
          </cell>
          <cell r="E1372" t="str">
            <v>T</v>
          </cell>
          <cell r="F1372" t="str">
            <v>BES</v>
          </cell>
          <cell r="G1372" t="str">
            <v>TOTAL</v>
          </cell>
          <cell r="H1372" t="str">
            <v>:</v>
          </cell>
          <cell r="I1372" t="str">
            <v>MS</v>
          </cell>
          <cell r="K1372" t="str">
            <v>V</v>
          </cell>
          <cell r="L1372">
            <v>38628.52306712963</v>
          </cell>
          <cell r="M1372" t="str">
            <v>gchateaug</v>
          </cell>
          <cell r="N1372">
            <v>38681.684131944443</v>
          </cell>
          <cell r="O1372" t="str">
            <v>gchateaug</v>
          </cell>
        </row>
        <row r="1373">
          <cell r="A1373" t="str">
            <v>2004</v>
          </cell>
          <cell r="B1373" t="str">
            <v>MT</v>
          </cell>
          <cell r="C1373" t="str">
            <v>A00</v>
          </cell>
          <cell r="D1373" t="str">
            <v>PC_EMP</v>
          </cell>
          <cell r="E1373" t="str">
            <v>T</v>
          </cell>
          <cell r="F1373" t="str">
            <v>BES</v>
          </cell>
          <cell r="G1373" t="str">
            <v>RSE</v>
          </cell>
          <cell r="H1373" t="str">
            <v>:</v>
          </cell>
          <cell r="I1373" t="str">
            <v>MS</v>
          </cell>
          <cell r="K1373" t="str">
            <v>V</v>
          </cell>
          <cell r="L1373">
            <v>38628.52306712963</v>
          </cell>
          <cell r="M1373" t="str">
            <v>gchateaug</v>
          </cell>
          <cell r="N1373">
            <v>38681.684131944443</v>
          </cell>
          <cell r="O1373" t="str">
            <v>gchateaug</v>
          </cell>
        </row>
        <row r="1374">
          <cell r="A1374" t="str">
            <v>2004</v>
          </cell>
          <cell r="B1374" t="str">
            <v>EE</v>
          </cell>
          <cell r="C1374" t="str">
            <v>A00</v>
          </cell>
          <cell r="D1374" t="str">
            <v>PC_EMP</v>
          </cell>
          <cell r="E1374" t="str">
            <v>T</v>
          </cell>
          <cell r="F1374" t="str">
            <v>TOTAL</v>
          </cell>
          <cell r="G1374" t="str">
            <v>TOTAL</v>
          </cell>
          <cell r="H1374" t="str">
            <v>:</v>
          </cell>
          <cell r="I1374" t="str">
            <v>MS</v>
          </cell>
          <cell r="K1374" t="str">
            <v>V</v>
          </cell>
          <cell r="L1374">
            <v>38628.52306712963</v>
          </cell>
          <cell r="M1374" t="str">
            <v>gchateaug</v>
          </cell>
          <cell r="N1374">
            <v>38681.68414351852</v>
          </cell>
          <cell r="O1374" t="str">
            <v>gchateaug</v>
          </cell>
        </row>
        <row r="1375">
          <cell r="A1375" t="str">
            <v>2004</v>
          </cell>
          <cell r="B1375" t="str">
            <v>EE</v>
          </cell>
          <cell r="C1375" t="str">
            <v>A00</v>
          </cell>
          <cell r="D1375" t="str">
            <v>PC_EMP</v>
          </cell>
          <cell r="E1375" t="str">
            <v>T</v>
          </cell>
          <cell r="F1375" t="str">
            <v>TOTAL</v>
          </cell>
          <cell r="G1375" t="str">
            <v>RSE</v>
          </cell>
          <cell r="H1375" t="str">
            <v>:</v>
          </cell>
          <cell r="I1375" t="str">
            <v>MS</v>
          </cell>
          <cell r="K1375" t="str">
            <v>V</v>
          </cell>
          <cell r="L1375">
            <v>38628.52306712963</v>
          </cell>
          <cell r="M1375" t="str">
            <v>gchateaug</v>
          </cell>
          <cell r="N1375">
            <v>38681.68414351852</v>
          </cell>
          <cell r="O1375" t="str">
            <v>gchateaug</v>
          </cell>
        </row>
        <row r="1376">
          <cell r="A1376" t="str">
            <v>1995</v>
          </cell>
          <cell r="B1376" t="str">
            <v>GR</v>
          </cell>
          <cell r="C1376" t="str">
            <v>A00</v>
          </cell>
          <cell r="D1376" t="str">
            <v>PC_EMP</v>
          </cell>
          <cell r="E1376" t="str">
            <v>T</v>
          </cell>
          <cell r="F1376" t="str">
            <v>BES</v>
          </cell>
          <cell r="G1376" t="str">
            <v>RSE</v>
          </cell>
          <cell r="I1376" t="str">
            <v>OTH</v>
          </cell>
          <cell r="J1376" t="str">
            <v>DATA OCDE</v>
          </cell>
          <cell r="K1376" t="str">
            <v>V</v>
          </cell>
          <cell r="L1376">
            <v>38628.522916666669</v>
          </cell>
          <cell r="M1376" t="str">
            <v>gchateaug</v>
          </cell>
          <cell r="N1376">
            <v>38681.684039351851</v>
          </cell>
          <cell r="O1376" t="str">
            <v>gchateaug</v>
          </cell>
          <cell r="Q1376">
            <v>0.06</v>
          </cell>
        </row>
        <row r="1377">
          <cell r="A1377" t="str">
            <v>1995</v>
          </cell>
          <cell r="B1377" t="str">
            <v>FR</v>
          </cell>
          <cell r="C1377" t="str">
            <v>A00</v>
          </cell>
          <cell r="D1377" t="str">
            <v>PC_EMP</v>
          </cell>
          <cell r="E1377" t="str">
            <v>T</v>
          </cell>
          <cell r="F1377" t="str">
            <v>TOTAL</v>
          </cell>
          <cell r="G1377" t="str">
            <v>TOTAL</v>
          </cell>
          <cell r="I1377" t="str">
            <v>NC</v>
          </cell>
          <cell r="K1377" t="str">
            <v>V</v>
          </cell>
          <cell r="L1377">
            <v>38628.522916666669</v>
          </cell>
          <cell r="M1377" t="str">
            <v>gchateaug</v>
          </cell>
          <cell r="N1377">
            <v>38681.684039351851</v>
          </cell>
          <cell r="O1377" t="str">
            <v>gchateaug</v>
          </cell>
          <cell r="Q1377">
            <v>1.67</v>
          </cell>
        </row>
        <row r="1378">
          <cell r="A1378" t="str">
            <v>1995</v>
          </cell>
          <cell r="B1378" t="str">
            <v>FR</v>
          </cell>
          <cell r="C1378" t="str">
            <v>A00</v>
          </cell>
          <cell r="D1378" t="str">
            <v>PC_EMP</v>
          </cell>
          <cell r="E1378" t="str">
            <v>T</v>
          </cell>
          <cell r="F1378" t="str">
            <v>TOTAL</v>
          </cell>
          <cell r="G1378" t="str">
            <v>RSE</v>
          </cell>
          <cell r="I1378" t="str">
            <v>NC</v>
          </cell>
          <cell r="K1378" t="str">
            <v>V</v>
          </cell>
          <cell r="L1378">
            <v>38628.522916666669</v>
          </cell>
          <cell r="M1378" t="str">
            <v>gchateaug</v>
          </cell>
          <cell r="N1378">
            <v>38681.684039351851</v>
          </cell>
          <cell r="O1378" t="str">
            <v>gchateaug</v>
          </cell>
          <cell r="Q1378">
            <v>0.86</v>
          </cell>
        </row>
        <row r="1379">
          <cell r="A1379" t="str">
            <v>1995</v>
          </cell>
          <cell r="B1379" t="str">
            <v>FR</v>
          </cell>
          <cell r="C1379" t="str">
            <v>A00</v>
          </cell>
          <cell r="D1379" t="str">
            <v>PC_EMP</v>
          </cell>
          <cell r="E1379" t="str">
            <v>T</v>
          </cell>
          <cell r="F1379" t="str">
            <v>BES</v>
          </cell>
          <cell r="G1379" t="str">
            <v>TOTAL</v>
          </cell>
          <cell r="I1379" t="str">
            <v>NC</v>
          </cell>
          <cell r="K1379" t="str">
            <v>V</v>
          </cell>
          <cell r="L1379">
            <v>38628.522916666669</v>
          </cell>
          <cell r="M1379" t="str">
            <v>gchateaug</v>
          </cell>
          <cell r="N1379">
            <v>38681.684039351851</v>
          </cell>
          <cell r="O1379" t="str">
            <v>gchateaug</v>
          </cell>
          <cell r="Q1379">
            <v>0.82</v>
          </cell>
        </row>
        <row r="1380">
          <cell r="A1380" t="str">
            <v>1995</v>
          </cell>
          <cell r="B1380" t="str">
            <v>FR</v>
          </cell>
          <cell r="C1380" t="str">
            <v>A00</v>
          </cell>
          <cell r="D1380" t="str">
            <v>PC_EMP</v>
          </cell>
          <cell r="E1380" t="str">
            <v>T</v>
          </cell>
          <cell r="F1380" t="str">
            <v>BES</v>
          </cell>
          <cell r="G1380" t="str">
            <v>RSE</v>
          </cell>
          <cell r="I1380" t="str">
            <v>NC</v>
          </cell>
          <cell r="K1380" t="str">
            <v>V</v>
          </cell>
          <cell r="L1380">
            <v>38628.522916666669</v>
          </cell>
          <cell r="M1380" t="str">
            <v>gchateaug</v>
          </cell>
          <cell r="N1380">
            <v>38681.684039351851</v>
          </cell>
          <cell r="O1380" t="str">
            <v>gchateaug</v>
          </cell>
          <cell r="Q1380">
            <v>0.35</v>
          </cell>
        </row>
        <row r="1381">
          <cell r="A1381" t="str">
            <v>1993</v>
          </cell>
          <cell r="B1381" t="str">
            <v>DK</v>
          </cell>
          <cell r="C1381" t="str">
            <v>A00</v>
          </cell>
          <cell r="D1381" t="str">
            <v>PC_EMP</v>
          </cell>
          <cell r="E1381" t="str">
            <v>T</v>
          </cell>
          <cell r="F1381" t="str">
            <v>TOTAL</v>
          </cell>
          <cell r="G1381" t="str">
            <v>TOTAL</v>
          </cell>
          <cell r="I1381" t="str">
            <v>NC</v>
          </cell>
          <cell r="K1381" t="str">
            <v>V</v>
          </cell>
          <cell r="L1381">
            <v>38628.522916666669</v>
          </cell>
          <cell r="M1381" t="str">
            <v>gchateaug</v>
          </cell>
          <cell r="N1381">
            <v>38681.684062499997</v>
          </cell>
          <cell r="O1381" t="str">
            <v>gchateaug</v>
          </cell>
          <cell r="Q1381">
            <v>1.71</v>
          </cell>
        </row>
        <row r="1382">
          <cell r="A1382" t="str">
            <v>1993</v>
          </cell>
          <cell r="B1382" t="str">
            <v>DK</v>
          </cell>
          <cell r="C1382" t="str">
            <v>A00</v>
          </cell>
          <cell r="D1382" t="str">
            <v>PC_EMP</v>
          </cell>
          <cell r="E1382" t="str">
            <v>T</v>
          </cell>
          <cell r="F1382" t="str">
            <v>TOTAL</v>
          </cell>
          <cell r="G1382" t="str">
            <v>RSE</v>
          </cell>
          <cell r="I1382" t="str">
            <v>NC</v>
          </cell>
          <cell r="K1382" t="str">
            <v>V</v>
          </cell>
          <cell r="L1382">
            <v>38628.522916666669</v>
          </cell>
          <cell r="M1382" t="str">
            <v>gchateaug</v>
          </cell>
          <cell r="N1382">
            <v>38681.684062499997</v>
          </cell>
          <cell r="O1382" t="str">
            <v>gchateaug</v>
          </cell>
          <cell r="Q1382">
            <v>0.88</v>
          </cell>
        </row>
        <row r="1383">
          <cell r="A1383" t="str">
            <v>1985</v>
          </cell>
          <cell r="B1383" t="str">
            <v>TR</v>
          </cell>
          <cell r="C1383" t="str">
            <v>A00</v>
          </cell>
          <cell r="D1383" t="str">
            <v>PC_EMP</v>
          </cell>
          <cell r="E1383" t="str">
            <v>T</v>
          </cell>
          <cell r="F1383" t="str">
            <v>TOTAL</v>
          </cell>
          <cell r="G1383" t="str">
            <v>RSE</v>
          </cell>
          <cell r="H1383" t="str">
            <v>:</v>
          </cell>
          <cell r="I1383" t="str">
            <v>NC</v>
          </cell>
          <cell r="K1383" t="str">
            <v>V</v>
          </cell>
          <cell r="L1383">
            <v>38628.522986111115</v>
          </cell>
          <cell r="M1383" t="str">
            <v>gchateaug</v>
          </cell>
          <cell r="N1383">
            <v>38681.684108796297</v>
          </cell>
          <cell r="O1383" t="str">
            <v>gchateaug</v>
          </cell>
        </row>
        <row r="1384">
          <cell r="A1384" t="str">
            <v>1985</v>
          </cell>
          <cell r="B1384" t="str">
            <v>TR</v>
          </cell>
          <cell r="C1384" t="str">
            <v>A00</v>
          </cell>
          <cell r="D1384" t="str">
            <v>PC_EMP</v>
          </cell>
          <cell r="E1384" t="str">
            <v>T</v>
          </cell>
          <cell r="F1384" t="str">
            <v>BES</v>
          </cell>
          <cell r="G1384" t="str">
            <v>TOTAL</v>
          </cell>
          <cell r="H1384" t="str">
            <v>:</v>
          </cell>
          <cell r="I1384" t="str">
            <v>NC</v>
          </cell>
          <cell r="K1384" t="str">
            <v>V</v>
          </cell>
          <cell r="L1384">
            <v>38628.522986111115</v>
          </cell>
          <cell r="M1384" t="str">
            <v>gchateaug</v>
          </cell>
          <cell r="N1384">
            <v>38681.684108796297</v>
          </cell>
          <cell r="O1384" t="str">
            <v>gchateaug</v>
          </cell>
        </row>
        <row r="1385">
          <cell r="A1385" t="str">
            <v>1985</v>
          </cell>
          <cell r="B1385" t="str">
            <v>TR</v>
          </cell>
          <cell r="C1385" t="str">
            <v>A00</v>
          </cell>
          <cell r="D1385" t="str">
            <v>PC_EMP</v>
          </cell>
          <cell r="E1385" t="str">
            <v>T</v>
          </cell>
          <cell r="F1385" t="str">
            <v>BES</v>
          </cell>
          <cell r="G1385" t="str">
            <v>RSE</v>
          </cell>
          <cell r="H1385" t="str">
            <v>:</v>
          </cell>
          <cell r="I1385" t="str">
            <v>NC</v>
          </cell>
          <cell r="K1385" t="str">
            <v>V</v>
          </cell>
          <cell r="L1385">
            <v>38628.522986111115</v>
          </cell>
          <cell r="M1385" t="str">
            <v>gchateaug</v>
          </cell>
          <cell r="N1385">
            <v>38681.684108796297</v>
          </cell>
          <cell r="O1385" t="str">
            <v>gchateaug</v>
          </cell>
        </row>
        <row r="1386">
          <cell r="A1386" t="str">
            <v>1997</v>
          </cell>
          <cell r="B1386" t="str">
            <v>CZ</v>
          </cell>
          <cell r="C1386" t="str">
            <v>A00</v>
          </cell>
          <cell r="D1386" t="str">
            <v>PC_EMP</v>
          </cell>
          <cell r="E1386" t="str">
            <v>T</v>
          </cell>
          <cell r="F1386" t="str">
            <v>BES</v>
          </cell>
          <cell r="G1386" t="str">
            <v>RSE</v>
          </cell>
          <cell r="I1386" t="str">
            <v>NC</v>
          </cell>
          <cell r="K1386" t="str">
            <v>V</v>
          </cell>
          <cell r="L1386">
            <v>38628.522997685184</v>
          </cell>
          <cell r="M1386" t="str">
            <v>gchateaug</v>
          </cell>
          <cell r="N1386">
            <v>38681.684039351851</v>
          </cell>
          <cell r="O1386" t="str">
            <v>gchateaug</v>
          </cell>
          <cell r="Q1386">
            <v>0.14000000000000001</v>
          </cell>
        </row>
        <row r="1387">
          <cell r="A1387" t="str">
            <v>1997</v>
          </cell>
          <cell r="B1387" t="str">
            <v>CZ</v>
          </cell>
          <cell r="C1387" t="str">
            <v>A00</v>
          </cell>
          <cell r="D1387" t="str">
            <v>PC_EMP</v>
          </cell>
          <cell r="E1387" t="str">
            <v>T</v>
          </cell>
          <cell r="F1387" t="str">
            <v>BES</v>
          </cell>
          <cell r="G1387" t="str">
            <v>TOTAL</v>
          </cell>
          <cell r="I1387" t="str">
            <v>NC</v>
          </cell>
          <cell r="K1387" t="str">
            <v>V</v>
          </cell>
          <cell r="L1387">
            <v>38628.522997685184</v>
          </cell>
          <cell r="M1387" t="str">
            <v>gchateaug</v>
          </cell>
          <cell r="N1387">
            <v>38681.684039351851</v>
          </cell>
          <cell r="O1387" t="str">
            <v>gchateaug</v>
          </cell>
          <cell r="Q1387">
            <v>0.41</v>
          </cell>
        </row>
        <row r="1388">
          <cell r="A1388" t="str">
            <v>1998</v>
          </cell>
          <cell r="B1388" t="str">
            <v>EE</v>
          </cell>
          <cell r="C1388" t="str">
            <v>A00</v>
          </cell>
          <cell r="D1388" t="str">
            <v>PC_EMP</v>
          </cell>
          <cell r="E1388" t="str">
            <v>T</v>
          </cell>
          <cell r="F1388" t="str">
            <v>BES</v>
          </cell>
          <cell r="G1388" t="str">
            <v>RSE</v>
          </cell>
          <cell r="I1388" t="str">
            <v>NC</v>
          </cell>
          <cell r="K1388" t="str">
            <v>V</v>
          </cell>
          <cell r="L1388">
            <v>38628.522997685184</v>
          </cell>
          <cell r="M1388" t="str">
            <v>gchateaug</v>
          </cell>
          <cell r="N1388">
            <v>38681.684039351851</v>
          </cell>
          <cell r="O1388" t="str">
            <v>gchateaug</v>
          </cell>
          <cell r="Q1388">
            <v>0.08</v>
          </cell>
        </row>
        <row r="1389">
          <cell r="A1389" t="str">
            <v>1998</v>
          </cell>
          <cell r="B1389" t="str">
            <v>EE</v>
          </cell>
          <cell r="C1389" t="str">
            <v>A00</v>
          </cell>
          <cell r="D1389" t="str">
            <v>PC_EMP</v>
          </cell>
          <cell r="E1389" t="str">
            <v>T</v>
          </cell>
          <cell r="F1389" t="str">
            <v>BES</v>
          </cell>
          <cell r="G1389" t="str">
            <v>TOTAL</v>
          </cell>
          <cell r="I1389" t="str">
            <v>NC</v>
          </cell>
          <cell r="K1389" t="str">
            <v>V</v>
          </cell>
          <cell r="L1389">
            <v>38628.523009259261</v>
          </cell>
          <cell r="M1389" t="str">
            <v>gchateaug</v>
          </cell>
          <cell r="N1389">
            <v>38681.684039351851</v>
          </cell>
          <cell r="O1389" t="str">
            <v>gchateaug</v>
          </cell>
          <cell r="Q1389">
            <v>0.13</v>
          </cell>
        </row>
        <row r="1390">
          <cell r="A1390" t="str">
            <v>1998</v>
          </cell>
          <cell r="B1390" t="str">
            <v>EE</v>
          </cell>
          <cell r="C1390" t="str">
            <v>A00</v>
          </cell>
          <cell r="D1390" t="str">
            <v>PC_EMP</v>
          </cell>
          <cell r="E1390" t="str">
            <v>T</v>
          </cell>
          <cell r="F1390" t="str">
            <v>TOTAL</v>
          </cell>
          <cell r="G1390" t="str">
            <v>RSE</v>
          </cell>
          <cell r="I1390" t="str">
            <v>NC</v>
          </cell>
          <cell r="K1390" t="str">
            <v>V</v>
          </cell>
          <cell r="L1390">
            <v>38628.523009259261</v>
          </cell>
          <cell r="M1390" t="str">
            <v>gchateaug</v>
          </cell>
          <cell r="N1390">
            <v>38681.684039351851</v>
          </cell>
          <cell r="O1390" t="str">
            <v>gchateaug</v>
          </cell>
          <cell r="Q1390">
            <v>0.73</v>
          </cell>
        </row>
        <row r="1391">
          <cell r="A1391" t="str">
            <v>1998</v>
          </cell>
          <cell r="B1391" t="str">
            <v>EE</v>
          </cell>
          <cell r="C1391" t="str">
            <v>A00</v>
          </cell>
          <cell r="D1391" t="str">
            <v>PC_EMP</v>
          </cell>
          <cell r="E1391" t="str">
            <v>T</v>
          </cell>
          <cell r="F1391" t="str">
            <v>TOTAL</v>
          </cell>
          <cell r="G1391" t="str">
            <v>TOTAL</v>
          </cell>
          <cell r="I1391" t="str">
            <v>NC</v>
          </cell>
          <cell r="K1391" t="str">
            <v>V</v>
          </cell>
          <cell r="L1391">
            <v>38628.523009259261</v>
          </cell>
          <cell r="M1391" t="str">
            <v>gchateaug</v>
          </cell>
          <cell r="N1391">
            <v>38681.684039351851</v>
          </cell>
          <cell r="O1391" t="str">
            <v>gchateaug</v>
          </cell>
          <cell r="Q1391">
            <v>1.08</v>
          </cell>
        </row>
        <row r="1392">
          <cell r="A1392" t="str">
            <v>1997</v>
          </cell>
          <cell r="B1392" t="str">
            <v>ES</v>
          </cell>
          <cell r="C1392" t="str">
            <v>A00</v>
          </cell>
          <cell r="D1392" t="str">
            <v>PC_EMP</v>
          </cell>
          <cell r="E1392" t="str">
            <v>T</v>
          </cell>
          <cell r="F1392" t="str">
            <v>TOTAL</v>
          </cell>
          <cell r="G1392" t="str">
            <v>RSE</v>
          </cell>
          <cell r="I1392" t="str">
            <v>NC</v>
          </cell>
          <cell r="K1392" t="str">
            <v>V</v>
          </cell>
          <cell r="L1392">
            <v>38628.523020833331</v>
          </cell>
          <cell r="M1392" t="str">
            <v>gchateaug</v>
          </cell>
          <cell r="N1392">
            <v>38681.684062499997</v>
          </cell>
          <cell r="O1392" t="str">
            <v>gchateaug</v>
          </cell>
          <cell r="Q1392">
            <v>0.78</v>
          </cell>
        </row>
        <row r="1393">
          <cell r="A1393" t="str">
            <v>1997</v>
          </cell>
          <cell r="B1393" t="str">
            <v>ES</v>
          </cell>
          <cell r="C1393" t="str">
            <v>A00</v>
          </cell>
          <cell r="D1393" t="str">
            <v>PC_EMP</v>
          </cell>
          <cell r="E1393" t="str">
            <v>T</v>
          </cell>
          <cell r="F1393" t="str">
            <v>TOTAL</v>
          </cell>
          <cell r="G1393" t="str">
            <v>TOTAL</v>
          </cell>
          <cell r="I1393" t="str">
            <v>NC</v>
          </cell>
          <cell r="K1393" t="str">
            <v>V</v>
          </cell>
          <cell r="L1393">
            <v>38628.523020833331</v>
          </cell>
          <cell r="M1393" t="str">
            <v>gchateaug</v>
          </cell>
          <cell r="N1393">
            <v>38681.684062499997</v>
          </cell>
          <cell r="O1393" t="str">
            <v>gchateaug</v>
          </cell>
          <cell r="Q1393">
            <v>1.17</v>
          </cell>
        </row>
        <row r="1394">
          <cell r="A1394" t="str">
            <v>2003</v>
          </cell>
          <cell r="B1394" t="str">
            <v>FI</v>
          </cell>
          <cell r="C1394" t="str">
            <v>A00</v>
          </cell>
          <cell r="D1394" t="str">
            <v>PC_EMP</v>
          </cell>
          <cell r="E1394" t="str">
            <v>T</v>
          </cell>
          <cell r="F1394" t="str">
            <v>BES</v>
          </cell>
          <cell r="G1394" t="str">
            <v>RSE</v>
          </cell>
          <cell r="H1394" t="str">
            <v>:</v>
          </cell>
          <cell r="I1394" t="str">
            <v>MS</v>
          </cell>
          <cell r="K1394" t="str">
            <v>V</v>
          </cell>
          <cell r="L1394">
            <v>38628.523020833331</v>
          </cell>
          <cell r="M1394" t="str">
            <v>gchateaug</v>
          </cell>
          <cell r="N1394">
            <v>38681.684131944443</v>
          </cell>
          <cell r="O1394" t="str">
            <v>gchateaug</v>
          </cell>
        </row>
        <row r="1395">
          <cell r="A1395" t="str">
            <v>2002</v>
          </cell>
          <cell r="B1395" t="str">
            <v>LT</v>
          </cell>
          <cell r="C1395" t="str">
            <v>A00</v>
          </cell>
          <cell r="D1395" t="str">
            <v>PC_EMP</v>
          </cell>
          <cell r="E1395" t="str">
            <v>T</v>
          </cell>
          <cell r="F1395" t="str">
            <v>TOTAL</v>
          </cell>
          <cell r="G1395" t="str">
            <v>RSE</v>
          </cell>
          <cell r="I1395" t="str">
            <v>MS</v>
          </cell>
          <cell r="K1395" t="str">
            <v>V</v>
          </cell>
          <cell r="L1395">
            <v>38628.523020833331</v>
          </cell>
          <cell r="M1395" t="str">
            <v>gchateaug</v>
          </cell>
          <cell r="N1395">
            <v>38681.684166666666</v>
          </cell>
          <cell r="O1395" t="str">
            <v>gchateaug</v>
          </cell>
          <cell r="Q1395">
            <v>0.67</v>
          </cell>
        </row>
        <row r="1396">
          <cell r="A1396" t="str">
            <v>2002</v>
          </cell>
          <cell r="B1396" t="str">
            <v>LT</v>
          </cell>
          <cell r="C1396" t="str">
            <v>A00</v>
          </cell>
          <cell r="D1396" t="str">
            <v>PC_EMP</v>
          </cell>
          <cell r="E1396" t="str">
            <v>T</v>
          </cell>
          <cell r="F1396" t="str">
            <v>BES</v>
          </cell>
          <cell r="G1396" t="str">
            <v>TOTAL</v>
          </cell>
          <cell r="I1396" t="str">
            <v>MS</v>
          </cell>
          <cell r="K1396" t="str">
            <v>V</v>
          </cell>
          <cell r="L1396">
            <v>38628.523020833331</v>
          </cell>
          <cell r="M1396" t="str">
            <v>gchateaug</v>
          </cell>
          <cell r="N1396">
            <v>38681.684166666666</v>
          </cell>
          <cell r="O1396" t="str">
            <v>gchateaug</v>
          </cell>
          <cell r="Q1396">
            <v>0.04</v>
          </cell>
        </row>
        <row r="1397">
          <cell r="A1397" t="str">
            <v>2002</v>
          </cell>
          <cell r="B1397" t="str">
            <v>LT</v>
          </cell>
          <cell r="C1397" t="str">
            <v>A00</v>
          </cell>
          <cell r="D1397" t="str">
            <v>PC_EMP</v>
          </cell>
          <cell r="E1397" t="str">
            <v>T</v>
          </cell>
          <cell r="F1397" t="str">
            <v>BES</v>
          </cell>
          <cell r="G1397" t="str">
            <v>RSE</v>
          </cell>
          <cell r="I1397" t="str">
            <v>MS</v>
          </cell>
          <cell r="K1397" t="str">
            <v>V</v>
          </cell>
          <cell r="L1397">
            <v>38628.523020833331</v>
          </cell>
          <cell r="M1397" t="str">
            <v>gchateaug</v>
          </cell>
          <cell r="N1397">
            <v>38681.684166666666</v>
          </cell>
          <cell r="O1397" t="str">
            <v>gchateaug</v>
          </cell>
          <cell r="Q1397">
            <v>0.02</v>
          </cell>
        </row>
        <row r="1398">
          <cell r="A1398" t="str">
            <v>2002</v>
          </cell>
          <cell r="B1398" t="str">
            <v>BG</v>
          </cell>
          <cell r="C1398" t="str">
            <v>A00</v>
          </cell>
          <cell r="D1398" t="str">
            <v>PC_EMP</v>
          </cell>
          <cell r="E1398" t="str">
            <v>T</v>
          </cell>
          <cell r="F1398" t="str">
            <v>TOTAL</v>
          </cell>
          <cell r="G1398" t="str">
            <v>TOTAL</v>
          </cell>
          <cell r="I1398" t="str">
            <v>MS</v>
          </cell>
          <cell r="K1398" t="str">
            <v>V</v>
          </cell>
          <cell r="L1398">
            <v>38628.523032407407</v>
          </cell>
          <cell r="M1398" t="str">
            <v>gchateaug</v>
          </cell>
          <cell r="N1398">
            <v>38681.684120370373</v>
          </cell>
          <cell r="O1398" t="str">
            <v>gchateaug</v>
          </cell>
          <cell r="Q1398">
            <v>0.6</v>
          </cell>
        </row>
        <row r="1399">
          <cell r="A1399" t="str">
            <v>2002</v>
          </cell>
          <cell r="B1399" t="str">
            <v>BG</v>
          </cell>
          <cell r="C1399" t="str">
            <v>A00</v>
          </cell>
          <cell r="D1399" t="str">
            <v>PC_EMP</v>
          </cell>
          <cell r="E1399" t="str">
            <v>T</v>
          </cell>
          <cell r="F1399" t="str">
            <v>TOTAL</v>
          </cell>
          <cell r="G1399" t="str">
            <v>RSE</v>
          </cell>
          <cell r="I1399" t="str">
            <v>MS</v>
          </cell>
          <cell r="K1399" t="str">
            <v>V</v>
          </cell>
          <cell r="L1399">
            <v>38628.523032407407</v>
          </cell>
          <cell r="M1399" t="str">
            <v>gchateaug</v>
          </cell>
          <cell r="N1399">
            <v>38681.684120370373</v>
          </cell>
          <cell r="O1399" t="str">
            <v>gchateaug</v>
          </cell>
          <cell r="Q1399">
            <v>0.37</v>
          </cell>
        </row>
        <row r="1400">
          <cell r="A1400" t="str">
            <v>2001</v>
          </cell>
          <cell r="B1400" t="str">
            <v>CZ</v>
          </cell>
          <cell r="C1400" t="str">
            <v>A00</v>
          </cell>
          <cell r="D1400" t="str">
            <v>PC_EMP</v>
          </cell>
          <cell r="E1400" t="str">
            <v>T</v>
          </cell>
          <cell r="F1400" t="str">
            <v>TOTAL</v>
          </cell>
          <cell r="G1400" t="str">
            <v>TOTAL</v>
          </cell>
          <cell r="I1400" t="str">
            <v>NC</v>
          </cell>
          <cell r="K1400" t="str">
            <v>V</v>
          </cell>
          <cell r="L1400">
            <v>38628.523032407407</v>
          </cell>
          <cell r="M1400" t="str">
            <v>gchateaug</v>
          </cell>
          <cell r="N1400">
            <v>38681.684120370373</v>
          </cell>
          <cell r="O1400" t="str">
            <v>gchateaug</v>
          </cell>
          <cell r="Q1400">
            <v>1.04</v>
          </cell>
        </row>
        <row r="1401">
          <cell r="A1401" t="str">
            <v>2001</v>
          </cell>
          <cell r="B1401" t="str">
            <v>CZ</v>
          </cell>
          <cell r="C1401" t="str">
            <v>A00</v>
          </cell>
          <cell r="D1401" t="str">
            <v>PC_EMP</v>
          </cell>
          <cell r="E1401" t="str">
            <v>T</v>
          </cell>
          <cell r="F1401" t="str">
            <v>TOTAL</v>
          </cell>
          <cell r="G1401" t="str">
            <v>RSE</v>
          </cell>
          <cell r="I1401" t="str">
            <v>NC</v>
          </cell>
          <cell r="K1401" t="str">
            <v>V</v>
          </cell>
          <cell r="L1401">
            <v>38628.523032407407</v>
          </cell>
          <cell r="M1401" t="str">
            <v>gchateaug</v>
          </cell>
          <cell r="N1401">
            <v>38681.684120370373</v>
          </cell>
          <cell r="O1401" t="str">
            <v>gchateaug</v>
          </cell>
          <cell r="Q1401">
            <v>0.56999999999999995</v>
          </cell>
        </row>
        <row r="1402">
          <cell r="A1402" t="str">
            <v>2001</v>
          </cell>
          <cell r="B1402" t="str">
            <v>CZ</v>
          </cell>
          <cell r="C1402" t="str">
            <v>A00</v>
          </cell>
          <cell r="D1402" t="str">
            <v>PC_EMP</v>
          </cell>
          <cell r="E1402" t="str">
            <v>T</v>
          </cell>
          <cell r="F1402" t="str">
            <v>BES</v>
          </cell>
          <cell r="G1402" t="str">
            <v>TOTAL</v>
          </cell>
          <cell r="I1402" t="str">
            <v>NC</v>
          </cell>
          <cell r="K1402" t="str">
            <v>V</v>
          </cell>
          <cell r="L1402">
            <v>38628.523032407407</v>
          </cell>
          <cell r="M1402" t="str">
            <v>gchateaug</v>
          </cell>
          <cell r="N1402">
            <v>38681.684120370373</v>
          </cell>
          <cell r="O1402" t="str">
            <v>gchateaug</v>
          </cell>
          <cell r="Q1402">
            <v>0.42</v>
          </cell>
        </row>
        <row r="1403">
          <cell r="A1403" t="str">
            <v>2001</v>
          </cell>
          <cell r="B1403" t="str">
            <v>CZ</v>
          </cell>
          <cell r="C1403" t="str">
            <v>A00</v>
          </cell>
          <cell r="D1403" t="str">
            <v>PC_EMP</v>
          </cell>
          <cell r="E1403" t="str">
            <v>T</v>
          </cell>
          <cell r="F1403" t="str">
            <v>BES</v>
          </cell>
          <cell r="G1403" t="str">
            <v>RSE</v>
          </cell>
          <cell r="I1403" t="str">
            <v>NC</v>
          </cell>
          <cell r="K1403" t="str">
            <v>V</v>
          </cell>
          <cell r="L1403">
            <v>38628.523032407407</v>
          </cell>
          <cell r="M1403" t="str">
            <v>gchateaug</v>
          </cell>
          <cell r="N1403">
            <v>38681.684120370373</v>
          </cell>
          <cell r="O1403" t="str">
            <v>gchateaug</v>
          </cell>
          <cell r="Q1403">
            <v>0.17</v>
          </cell>
        </row>
        <row r="1404">
          <cell r="A1404" t="str">
            <v>2003</v>
          </cell>
          <cell r="B1404" t="str">
            <v>JP</v>
          </cell>
          <cell r="C1404" t="str">
            <v>A00</v>
          </cell>
          <cell r="D1404" t="str">
            <v>PC_EMP</v>
          </cell>
          <cell r="E1404" t="str">
            <v>T</v>
          </cell>
          <cell r="F1404" t="str">
            <v>TOTAL</v>
          </cell>
          <cell r="G1404" t="str">
            <v>TOTAL</v>
          </cell>
          <cell r="I1404" t="str">
            <v>OTH</v>
          </cell>
          <cell r="J1404" t="str">
            <v xml:space="preserve">Source: OECD. </v>
          </cell>
          <cell r="K1404" t="str">
            <v>V</v>
          </cell>
          <cell r="L1404">
            <v>38628.523055555554</v>
          </cell>
          <cell r="M1404" t="str">
            <v>gchateaug</v>
          </cell>
          <cell r="N1404">
            <v>38681.684131944443</v>
          </cell>
          <cell r="O1404" t="str">
            <v>gchateaug</v>
          </cell>
          <cell r="Q1404">
            <v>1.66</v>
          </cell>
        </row>
        <row r="1405">
          <cell r="A1405" t="str">
            <v>2003</v>
          </cell>
          <cell r="B1405" t="str">
            <v>JP</v>
          </cell>
          <cell r="C1405" t="str">
            <v>A00</v>
          </cell>
          <cell r="D1405" t="str">
            <v>PC_EMP</v>
          </cell>
          <cell r="E1405" t="str">
            <v>T</v>
          </cell>
          <cell r="F1405" t="str">
            <v>TOTAL</v>
          </cell>
          <cell r="G1405" t="str">
            <v>RSE</v>
          </cell>
          <cell r="I1405" t="str">
            <v>OTH</v>
          </cell>
          <cell r="J1405" t="str">
            <v xml:space="preserve">Source: OECD. </v>
          </cell>
          <cell r="K1405" t="str">
            <v>V</v>
          </cell>
          <cell r="L1405">
            <v>38628.523055555554</v>
          </cell>
          <cell r="M1405" t="str">
            <v>gchateaug</v>
          </cell>
          <cell r="N1405">
            <v>38681.684131944443</v>
          </cell>
          <cell r="O1405" t="str">
            <v>gchateaug</v>
          </cell>
          <cell r="Q1405">
            <v>1.27</v>
          </cell>
        </row>
        <row r="1406">
          <cell r="A1406" t="str">
            <v>2003</v>
          </cell>
          <cell r="B1406" t="str">
            <v>JP</v>
          </cell>
          <cell r="C1406" t="str">
            <v>A00</v>
          </cell>
          <cell r="D1406" t="str">
            <v>PC_EMP</v>
          </cell>
          <cell r="E1406" t="str">
            <v>T</v>
          </cell>
          <cell r="F1406" t="str">
            <v>BES</v>
          </cell>
          <cell r="G1406" t="str">
            <v>TOTAL</v>
          </cell>
          <cell r="I1406" t="str">
            <v>OTH</v>
          </cell>
          <cell r="J1406" t="str">
            <v xml:space="preserve">Source: OECD. </v>
          </cell>
          <cell r="K1406" t="str">
            <v>V</v>
          </cell>
          <cell r="L1406">
            <v>38628.523055555554</v>
          </cell>
          <cell r="M1406" t="str">
            <v>gchateaug</v>
          </cell>
          <cell r="N1406">
            <v>38681.684131944443</v>
          </cell>
          <cell r="O1406" t="str">
            <v>gchateaug</v>
          </cell>
          <cell r="Q1406">
            <v>1</v>
          </cell>
        </row>
        <row r="1407">
          <cell r="A1407" t="str">
            <v>2003</v>
          </cell>
          <cell r="B1407" t="str">
            <v>JP</v>
          </cell>
          <cell r="C1407" t="str">
            <v>A00</v>
          </cell>
          <cell r="D1407" t="str">
            <v>PC_EMP</v>
          </cell>
          <cell r="E1407" t="str">
            <v>T</v>
          </cell>
          <cell r="F1407" t="str">
            <v>BES</v>
          </cell>
          <cell r="G1407" t="str">
            <v>RSE</v>
          </cell>
          <cell r="I1407" t="str">
            <v>OTH</v>
          </cell>
          <cell r="J1407" t="str">
            <v xml:space="preserve">Source: OECD. </v>
          </cell>
          <cell r="K1407" t="str">
            <v>V</v>
          </cell>
          <cell r="L1407">
            <v>38628.523055555554</v>
          </cell>
          <cell r="M1407" t="str">
            <v>gchateaug</v>
          </cell>
          <cell r="N1407">
            <v>38681.684131944443</v>
          </cell>
          <cell r="O1407" t="str">
            <v>gchateaug</v>
          </cell>
          <cell r="Q1407">
            <v>0.76</v>
          </cell>
        </row>
        <row r="1408">
          <cell r="A1408" t="str">
            <v>2002</v>
          </cell>
          <cell r="B1408" t="str">
            <v>PT</v>
          </cell>
          <cell r="C1408" t="str">
            <v>A00</v>
          </cell>
          <cell r="D1408" t="str">
            <v>PC_EMP</v>
          </cell>
          <cell r="E1408" t="str">
            <v>T</v>
          </cell>
          <cell r="F1408" t="str">
            <v>BES</v>
          </cell>
          <cell r="G1408" t="str">
            <v>TOTAL</v>
          </cell>
          <cell r="H1408" t="str">
            <v>e</v>
          </cell>
          <cell r="I1408" t="str">
            <v>MS</v>
          </cell>
          <cell r="K1408" t="str">
            <v>V</v>
          </cell>
          <cell r="L1408">
            <v>38628.523055555554</v>
          </cell>
          <cell r="M1408" t="str">
            <v>gchateaug</v>
          </cell>
          <cell r="N1408">
            <v>38681.684120370373</v>
          </cell>
          <cell r="O1408" t="str">
            <v>gchateaug</v>
          </cell>
          <cell r="Q1408">
            <v>0.16</v>
          </cell>
        </row>
        <row r="1409">
          <cell r="A1409" t="str">
            <v>1997</v>
          </cell>
          <cell r="B1409" t="str">
            <v>HU</v>
          </cell>
          <cell r="C1409" t="str">
            <v>A00</v>
          </cell>
          <cell r="D1409" t="str">
            <v>PC_EMP</v>
          </cell>
          <cell r="E1409" t="str">
            <v>T</v>
          </cell>
          <cell r="F1409" t="str">
            <v>TOTAL</v>
          </cell>
          <cell r="G1409" t="str">
            <v>RSE</v>
          </cell>
          <cell r="I1409" t="str">
            <v>NC</v>
          </cell>
          <cell r="K1409" t="str">
            <v>V</v>
          </cell>
          <cell r="L1409">
            <v>38628.52306712963</v>
          </cell>
          <cell r="M1409" t="str">
            <v>gchateaug</v>
          </cell>
          <cell r="N1409">
            <v>38681.684016203704</v>
          </cell>
          <cell r="O1409" t="str">
            <v>gchateaug</v>
          </cell>
          <cell r="Q1409">
            <v>0.61</v>
          </cell>
        </row>
        <row r="1410">
          <cell r="A1410" t="str">
            <v>1997</v>
          </cell>
          <cell r="B1410" t="str">
            <v>HU</v>
          </cell>
          <cell r="C1410" t="str">
            <v>A00</v>
          </cell>
          <cell r="D1410" t="str">
            <v>PC_EMP</v>
          </cell>
          <cell r="E1410" t="str">
            <v>T</v>
          </cell>
          <cell r="F1410" t="str">
            <v>TOTAL</v>
          </cell>
          <cell r="G1410" t="str">
            <v>TOTAL</v>
          </cell>
          <cell r="I1410" t="str">
            <v>NC</v>
          </cell>
          <cell r="K1410" t="str">
            <v>V</v>
          </cell>
          <cell r="L1410">
            <v>38628.52306712963</v>
          </cell>
          <cell r="M1410" t="str">
            <v>gchateaug</v>
          </cell>
          <cell r="N1410">
            <v>38681.684016203704</v>
          </cell>
          <cell r="O1410" t="str">
            <v>gchateaug</v>
          </cell>
          <cell r="Q1410">
            <v>1.1100000000000001</v>
          </cell>
        </row>
        <row r="1411">
          <cell r="A1411" t="str">
            <v>1997</v>
          </cell>
          <cell r="B1411" t="str">
            <v>IS</v>
          </cell>
          <cell r="C1411" t="str">
            <v>A00</v>
          </cell>
          <cell r="D1411" t="str">
            <v>PC_EMP</v>
          </cell>
          <cell r="E1411" t="str">
            <v>T</v>
          </cell>
          <cell r="F1411" t="str">
            <v>BES</v>
          </cell>
          <cell r="G1411" t="str">
            <v>RSE</v>
          </cell>
          <cell r="I1411" t="str">
            <v>NC</v>
          </cell>
          <cell r="K1411" t="str">
            <v>V</v>
          </cell>
          <cell r="L1411">
            <v>38628.52306712963</v>
          </cell>
          <cell r="M1411" t="str">
            <v>gchateaug</v>
          </cell>
          <cell r="N1411">
            <v>38681.684050925927</v>
          </cell>
          <cell r="O1411" t="str">
            <v>gchateaug</v>
          </cell>
          <cell r="Q1411">
            <v>0.47</v>
          </cell>
        </row>
        <row r="1412">
          <cell r="A1412" t="str">
            <v>1997</v>
          </cell>
          <cell r="B1412" t="str">
            <v>IS</v>
          </cell>
          <cell r="C1412" t="str">
            <v>A00</v>
          </cell>
          <cell r="D1412" t="str">
            <v>PC_EMP</v>
          </cell>
          <cell r="E1412" t="str">
            <v>T</v>
          </cell>
          <cell r="F1412" t="str">
            <v>BES</v>
          </cell>
          <cell r="G1412" t="str">
            <v>TOTAL</v>
          </cell>
          <cell r="I1412" t="str">
            <v>NC</v>
          </cell>
          <cell r="K1412" t="str">
            <v>V</v>
          </cell>
          <cell r="L1412">
            <v>38628.52306712963</v>
          </cell>
          <cell r="M1412" t="str">
            <v>gchateaug</v>
          </cell>
          <cell r="N1412">
            <v>38681.684050925927</v>
          </cell>
          <cell r="O1412" t="str">
            <v>gchateaug</v>
          </cell>
          <cell r="Q1412">
            <v>0.9</v>
          </cell>
        </row>
        <row r="1413">
          <cell r="A1413" t="str">
            <v>2003</v>
          </cell>
          <cell r="B1413" t="str">
            <v>RU</v>
          </cell>
          <cell r="C1413" t="str">
            <v>A00</v>
          </cell>
          <cell r="D1413" t="str">
            <v>PC_EMP</v>
          </cell>
          <cell r="E1413" t="str">
            <v>T</v>
          </cell>
          <cell r="F1413" t="str">
            <v>TOTAL</v>
          </cell>
          <cell r="G1413" t="str">
            <v>TOTAL</v>
          </cell>
          <cell r="I1413" t="str">
            <v>MS</v>
          </cell>
          <cell r="K1413" t="str">
            <v>V</v>
          </cell>
          <cell r="L1413">
            <v>38628.523078703707</v>
          </cell>
          <cell r="M1413" t="str">
            <v>gchateaug</v>
          </cell>
          <cell r="N1413">
            <v>38681.68414351852</v>
          </cell>
          <cell r="O1413" t="str">
            <v>gchateaug</v>
          </cell>
          <cell r="Q1413">
            <v>1.3</v>
          </cell>
        </row>
        <row r="1414">
          <cell r="A1414" t="str">
            <v>2003</v>
          </cell>
          <cell r="B1414" t="str">
            <v>RU</v>
          </cell>
          <cell r="C1414" t="str">
            <v>A00</v>
          </cell>
          <cell r="D1414" t="str">
            <v>PC_EMP</v>
          </cell>
          <cell r="E1414" t="str">
            <v>T</v>
          </cell>
          <cell r="F1414" t="str">
            <v>TOTAL</v>
          </cell>
          <cell r="G1414" t="str">
            <v>RSE</v>
          </cell>
          <cell r="I1414" t="str">
            <v>MS</v>
          </cell>
          <cell r="K1414" t="str">
            <v>V</v>
          </cell>
          <cell r="L1414">
            <v>38628.523078703707</v>
          </cell>
          <cell r="M1414" t="str">
            <v>gchateaug</v>
          </cell>
          <cell r="N1414">
            <v>38681.68414351852</v>
          </cell>
          <cell r="O1414" t="str">
            <v>gchateaug</v>
          </cell>
          <cell r="Q1414">
            <v>0.62</v>
          </cell>
        </row>
        <row r="1415">
          <cell r="A1415" t="str">
            <v>2003</v>
          </cell>
          <cell r="B1415" t="str">
            <v>RU</v>
          </cell>
          <cell r="C1415" t="str">
            <v>A00</v>
          </cell>
          <cell r="D1415" t="str">
            <v>PC_EMP</v>
          </cell>
          <cell r="E1415" t="str">
            <v>T</v>
          </cell>
          <cell r="F1415" t="str">
            <v>BES</v>
          </cell>
          <cell r="G1415" t="str">
            <v>TOTAL</v>
          </cell>
          <cell r="I1415" t="str">
            <v>MS</v>
          </cell>
          <cell r="K1415" t="str">
            <v>V</v>
          </cell>
          <cell r="L1415">
            <v>38628.523078703707</v>
          </cell>
          <cell r="M1415" t="str">
            <v>gchateaug</v>
          </cell>
          <cell r="N1415">
            <v>38681.68414351852</v>
          </cell>
          <cell r="O1415" t="str">
            <v>gchateaug</v>
          </cell>
          <cell r="Q1415">
            <v>0.85</v>
          </cell>
        </row>
        <row r="1416">
          <cell r="A1416" t="str">
            <v>2003</v>
          </cell>
          <cell r="B1416" t="str">
            <v>RU</v>
          </cell>
          <cell r="C1416" t="str">
            <v>A00</v>
          </cell>
          <cell r="D1416" t="str">
            <v>PC_EMP</v>
          </cell>
          <cell r="E1416" t="str">
            <v>T</v>
          </cell>
          <cell r="F1416" t="str">
            <v>BES</v>
          </cell>
          <cell r="G1416" t="str">
            <v>RSE</v>
          </cell>
          <cell r="I1416" t="str">
            <v>MS</v>
          </cell>
          <cell r="K1416" t="str">
            <v>V</v>
          </cell>
          <cell r="L1416">
            <v>38628.523078703707</v>
          </cell>
          <cell r="M1416" t="str">
            <v>gchateaug</v>
          </cell>
          <cell r="N1416">
            <v>38681.68414351852</v>
          </cell>
          <cell r="O1416" t="str">
            <v>gchateaug</v>
          </cell>
          <cell r="Q1416">
            <v>0.38</v>
          </cell>
        </row>
        <row r="1417">
          <cell r="A1417" t="str">
            <v>2003</v>
          </cell>
          <cell r="B1417" t="str">
            <v>RO</v>
          </cell>
          <cell r="C1417" t="str">
            <v>A00</v>
          </cell>
          <cell r="D1417" t="str">
            <v>PC_EMP</v>
          </cell>
          <cell r="E1417" t="str">
            <v>T</v>
          </cell>
          <cell r="F1417" t="str">
            <v>TOTAL</v>
          </cell>
          <cell r="G1417" t="str">
            <v>TOTAL</v>
          </cell>
          <cell r="I1417" t="str">
            <v>MS</v>
          </cell>
          <cell r="K1417" t="str">
            <v>V</v>
          </cell>
          <cell r="L1417">
            <v>38628.523078703707</v>
          </cell>
          <cell r="M1417" t="str">
            <v>gchateaug</v>
          </cell>
          <cell r="N1417">
            <v>38681.68414351852</v>
          </cell>
          <cell r="O1417" t="str">
            <v>gchateaug</v>
          </cell>
          <cell r="Q1417">
            <v>0.43</v>
          </cell>
        </row>
        <row r="1418">
          <cell r="A1418" t="str">
            <v>2003</v>
          </cell>
          <cell r="B1418" t="str">
            <v>RO</v>
          </cell>
          <cell r="C1418" t="str">
            <v>A00</v>
          </cell>
          <cell r="D1418" t="str">
            <v>PC_EMP</v>
          </cell>
          <cell r="E1418" t="str">
            <v>T</v>
          </cell>
          <cell r="F1418" t="str">
            <v>TOTAL</v>
          </cell>
          <cell r="G1418" t="str">
            <v>RSE</v>
          </cell>
          <cell r="I1418" t="str">
            <v>MS</v>
          </cell>
          <cell r="K1418" t="str">
            <v>V</v>
          </cell>
          <cell r="L1418">
            <v>38628.523078703707</v>
          </cell>
          <cell r="M1418" t="str">
            <v>gchateaug</v>
          </cell>
          <cell r="N1418">
            <v>38681.68414351852</v>
          </cell>
          <cell r="O1418" t="str">
            <v>gchateaug</v>
          </cell>
          <cell r="Q1418">
            <v>0.28000000000000003</v>
          </cell>
        </row>
        <row r="1419">
          <cell r="A1419" t="str">
            <v>1993</v>
          </cell>
          <cell r="B1419" t="str">
            <v>DK</v>
          </cell>
          <cell r="C1419" t="str">
            <v>A00</v>
          </cell>
          <cell r="D1419" t="str">
            <v>PC_EMP</v>
          </cell>
          <cell r="E1419" t="str">
            <v>T</v>
          </cell>
          <cell r="F1419" t="str">
            <v>BES</v>
          </cell>
          <cell r="G1419" t="str">
            <v>TOTAL</v>
          </cell>
          <cell r="I1419" t="str">
            <v>OTH</v>
          </cell>
          <cell r="J1419" t="str">
            <v>DATA OCDE</v>
          </cell>
          <cell r="K1419" t="str">
            <v>V</v>
          </cell>
          <cell r="L1419">
            <v>38628.522916666669</v>
          </cell>
          <cell r="M1419" t="str">
            <v>gchateaug</v>
          </cell>
          <cell r="N1419">
            <v>38681.684062499997</v>
          </cell>
          <cell r="O1419" t="str">
            <v>gchateaug</v>
          </cell>
          <cell r="Q1419">
            <v>0.85</v>
          </cell>
        </row>
        <row r="1420">
          <cell r="A1420" t="str">
            <v>1993</v>
          </cell>
          <cell r="B1420" t="str">
            <v>DK</v>
          </cell>
          <cell r="C1420" t="str">
            <v>A00</v>
          </cell>
          <cell r="D1420" t="str">
            <v>PC_EMP</v>
          </cell>
          <cell r="E1420" t="str">
            <v>T</v>
          </cell>
          <cell r="F1420" t="str">
            <v>BES</v>
          </cell>
          <cell r="G1420" t="str">
            <v>RSE</v>
          </cell>
          <cell r="I1420" t="str">
            <v>OTH</v>
          </cell>
          <cell r="J1420" t="str">
            <v>DATA OCDE</v>
          </cell>
          <cell r="K1420" t="str">
            <v>V</v>
          </cell>
          <cell r="L1420">
            <v>38628.522916666669</v>
          </cell>
          <cell r="M1420" t="str">
            <v>gchateaug</v>
          </cell>
          <cell r="N1420">
            <v>38681.684062499997</v>
          </cell>
          <cell r="O1420" t="str">
            <v>gchateaug</v>
          </cell>
          <cell r="Q1420">
            <v>0.42</v>
          </cell>
        </row>
        <row r="1421">
          <cell r="A1421" t="str">
            <v>1993</v>
          </cell>
          <cell r="B1421" t="str">
            <v>DE</v>
          </cell>
          <cell r="C1421" t="str">
            <v>A00</v>
          </cell>
          <cell r="D1421" t="str">
            <v>PC_EMP</v>
          </cell>
          <cell r="E1421" t="str">
            <v>T</v>
          </cell>
          <cell r="F1421" t="str">
            <v>TOTAL</v>
          </cell>
          <cell r="G1421" t="str">
            <v>TOTAL</v>
          </cell>
          <cell r="H1421" t="str">
            <v>:</v>
          </cell>
          <cell r="I1421" t="str">
            <v>NC</v>
          </cell>
          <cell r="K1421" t="str">
            <v>V</v>
          </cell>
          <cell r="L1421">
            <v>38628.522916666669</v>
          </cell>
          <cell r="M1421" t="str">
            <v>gchateaug</v>
          </cell>
          <cell r="N1421">
            <v>38681.684062499997</v>
          </cell>
          <cell r="O1421" t="str">
            <v>gchateaug</v>
          </cell>
        </row>
        <row r="1422">
          <cell r="A1422" t="str">
            <v>1993</v>
          </cell>
          <cell r="B1422" t="str">
            <v>IT</v>
          </cell>
          <cell r="C1422" t="str">
            <v>A00</v>
          </cell>
          <cell r="D1422" t="str">
            <v>PC_EMP</v>
          </cell>
          <cell r="E1422" t="str">
            <v>T</v>
          </cell>
          <cell r="F1422" t="str">
            <v>TOTAL</v>
          </cell>
          <cell r="G1422" t="str">
            <v>TOTAL</v>
          </cell>
          <cell r="I1422" t="str">
            <v>OTH</v>
          </cell>
          <cell r="J1422" t="str">
            <v>DATA OCDE</v>
          </cell>
          <cell r="K1422" t="str">
            <v>V</v>
          </cell>
          <cell r="L1422">
            <v>38628.522939814815</v>
          </cell>
          <cell r="M1422" t="str">
            <v>gchateaug</v>
          </cell>
          <cell r="N1422">
            <v>38681.683958333335</v>
          </cell>
          <cell r="O1422" t="str">
            <v>gchateaug</v>
          </cell>
          <cell r="Q1422">
            <v>0.88</v>
          </cell>
        </row>
        <row r="1423">
          <cell r="A1423" t="str">
            <v>1990</v>
          </cell>
          <cell r="B1423" t="str">
            <v>UK</v>
          </cell>
          <cell r="C1423" t="str">
            <v>A00</v>
          </cell>
          <cell r="D1423" t="str">
            <v>PC_EMP</v>
          </cell>
          <cell r="E1423" t="str">
            <v>T</v>
          </cell>
          <cell r="F1423" t="str">
            <v>BES</v>
          </cell>
          <cell r="G1423" t="str">
            <v>RSE</v>
          </cell>
          <cell r="H1423" t="str">
            <v>:</v>
          </cell>
          <cell r="I1423" t="str">
            <v>NC</v>
          </cell>
          <cell r="K1423" t="str">
            <v>V</v>
          </cell>
          <cell r="L1423">
            <v>38628.522939814815</v>
          </cell>
          <cell r="M1423" t="str">
            <v>gchateaug</v>
          </cell>
          <cell r="N1423">
            <v>38681.684004629627</v>
          </cell>
          <cell r="O1423" t="str">
            <v>gchateaug</v>
          </cell>
        </row>
        <row r="1424">
          <cell r="A1424" t="str">
            <v>1990</v>
          </cell>
          <cell r="B1424" t="str">
            <v>TR</v>
          </cell>
          <cell r="C1424" t="str">
            <v>A00</v>
          </cell>
          <cell r="D1424" t="str">
            <v>PC_EMP</v>
          </cell>
          <cell r="E1424" t="str">
            <v>T</v>
          </cell>
          <cell r="F1424" t="str">
            <v>TOTAL</v>
          </cell>
          <cell r="G1424" t="str">
            <v>RSE</v>
          </cell>
          <cell r="H1424" t="str">
            <v>:</v>
          </cell>
          <cell r="I1424" t="str">
            <v>NC</v>
          </cell>
          <cell r="K1424" t="str">
            <v>V</v>
          </cell>
          <cell r="L1424">
            <v>38628.522939814815</v>
          </cell>
          <cell r="M1424" t="str">
            <v>gchateaug</v>
          </cell>
          <cell r="N1424">
            <v>38681.684004629627</v>
          </cell>
          <cell r="O1424" t="str">
            <v>gchateaug</v>
          </cell>
        </row>
        <row r="1425">
          <cell r="A1425" t="str">
            <v>1990</v>
          </cell>
          <cell r="B1425" t="str">
            <v>TR</v>
          </cell>
          <cell r="C1425" t="str">
            <v>A00</v>
          </cell>
          <cell r="D1425" t="str">
            <v>PC_EMP</v>
          </cell>
          <cell r="E1425" t="str">
            <v>T</v>
          </cell>
          <cell r="F1425" t="str">
            <v>BES</v>
          </cell>
          <cell r="G1425" t="str">
            <v>TOTAL</v>
          </cell>
          <cell r="H1425" t="str">
            <v>:</v>
          </cell>
          <cell r="I1425" t="str">
            <v>NC</v>
          </cell>
          <cell r="K1425" t="str">
            <v>V</v>
          </cell>
          <cell r="L1425">
            <v>38628.522939814815</v>
          </cell>
          <cell r="M1425" t="str">
            <v>gchateaug</v>
          </cell>
          <cell r="N1425">
            <v>38681.684004629627</v>
          </cell>
          <cell r="O1425" t="str">
            <v>gchateaug</v>
          </cell>
        </row>
        <row r="1426">
          <cell r="A1426" t="str">
            <v>1990</v>
          </cell>
          <cell r="B1426" t="str">
            <v>TR</v>
          </cell>
          <cell r="C1426" t="str">
            <v>A00</v>
          </cell>
          <cell r="D1426" t="str">
            <v>PC_EMP</v>
          </cell>
          <cell r="E1426" t="str">
            <v>T</v>
          </cell>
          <cell r="F1426" t="str">
            <v>BES</v>
          </cell>
          <cell r="G1426" t="str">
            <v>RSE</v>
          </cell>
          <cell r="H1426" t="str">
            <v>:</v>
          </cell>
          <cell r="I1426" t="str">
            <v>NC</v>
          </cell>
          <cell r="K1426" t="str">
            <v>V</v>
          </cell>
          <cell r="L1426">
            <v>38628.522939814815</v>
          </cell>
          <cell r="M1426" t="str">
            <v>gchateaug</v>
          </cell>
          <cell r="N1426">
            <v>38681.684004629627</v>
          </cell>
          <cell r="O1426" t="str">
            <v>gchateaug</v>
          </cell>
        </row>
        <row r="1427">
          <cell r="A1427" t="str">
            <v>1992</v>
          </cell>
          <cell r="B1427" t="str">
            <v>FR</v>
          </cell>
          <cell r="C1427" t="str">
            <v>A00</v>
          </cell>
          <cell r="D1427" t="str">
            <v>PC_EMP</v>
          </cell>
          <cell r="E1427" t="str">
            <v>T</v>
          </cell>
          <cell r="F1427" t="str">
            <v>TOTAL</v>
          </cell>
          <cell r="G1427" t="str">
            <v>TOTAL</v>
          </cell>
          <cell r="I1427" t="str">
            <v>NC</v>
          </cell>
          <cell r="K1427" t="str">
            <v>V</v>
          </cell>
          <cell r="L1427">
            <v>38628.522962962961</v>
          </cell>
          <cell r="M1427" t="str">
            <v>gchateaug</v>
          </cell>
          <cell r="N1427">
            <v>38681.684074074074</v>
          </cell>
          <cell r="O1427" t="str">
            <v>gchateaug</v>
          </cell>
          <cell r="Q1427">
            <v>1.62</v>
          </cell>
        </row>
        <row r="1428">
          <cell r="A1428" t="str">
            <v>1992</v>
          </cell>
          <cell r="B1428" t="str">
            <v>FR</v>
          </cell>
          <cell r="C1428" t="str">
            <v>A00</v>
          </cell>
          <cell r="D1428" t="str">
            <v>PC_EMP</v>
          </cell>
          <cell r="E1428" t="str">
            <v>T</v>
          </cell>
          <cell r="F1428" t="str">
            <v>TOTAL</v>
          </cell>
          <cell r="G1428" t="str">
            <v>RSE</v>
          </cell>
          <cell r="I1428" t="str">
            <v>NC</v>
          </cell>
          <cell r="K1428" t="str">
            <v>V</v>
          </cell>
          <cell r="L1428">
            <v>38628.522962962961</v>
          </cell>
          <cell r="M1428" t="str">
            <v>gchateaug</v>
          </cell>
          <cell r="N1428">
            <v>38681.684074074074</v>
          </cell>
          <cell r="O1428" t="str">
            <v>gchateaug</v>
          </cell>
          <cell r="Q1428">
            <v>0.81</v>
          </cell>
        </row>
        <row r="1429">
          <cell r="A1429" t="str">
            <v>1999</v>
          </cell>
          <cell r="B1429" t="str">
            <v>ES</v>
          </cell>
          <cell r="C1429" t="str">
            <v>A00</v>
          </cell>
          <cell r="D1429" t="str">
            <v>PC_EMP</v>
          </cell>
          <cell r="E1429" t="str">
            <v>T</v>
          </cell>
          <cell r="F1429" t="str">
            <v>TOTAL</v>
          </cell>
          <cell r="G1429" t="str">
            <v>RSE</v>
          </cell>
          <cell r="I1429" t="str">
            <v>NC</v>
          </cell>
          <cell r="K1429" t="str">
            <v>V</v>
          </cell>
          <cell r="L1429">
            <v>38628.523009259261</v>
          </cell>
          <cell r="M1429" t="str">
            <v>gchateaug</v>
          </cell>
          <cell r="N1429">
            <v>38681.684039351851</v>
          </cell>
          <cell r="O1429" t="str">
            <v>gchateaug</v>
          </cell>
          <cell r="Q1429">
            <v>0.8</v>
          </cell>
        </row>
        <row r="1430">
          <cell r="A1430" t="str">
            <v>1999</v>
          </cell>
          <cell r="B1430" t="str">
            <v>ES</v>
          </cell>
          <cell r="C1430" t="str">
            <v>A00</v>
          </cell>
          <cell r="D1430" t="str">
            <v>PC_EMP</v>
          </cell>
          <cell r="E1430" t="str">
            <v>T</v>
          </cell>
          <cell r="F1430" t="str">
            <v>TOTAL</v>
          </cell>
          <cell r="G1430" t="str">
            <v>TOTAL</v>
          </cell>
          <cell r="I1430" t="str">
            <v>NC</v>
          </cell>
          <cell r="K1430" t="str">
            <v>V</v>
          </cell>
          <cell r="L1430">
            <v>38628.523009259261</v>
          </cell>
          <cell r="M1430" t="str">
            <v>gchateaug</v>
          </cell>
          <cell r="N1430">
            <v>38681.684039351851</v>
          </cell>
          <cell r="O1430" t="str">
            <v>gchateaug</v>
          </cell>
          <cell r="Q1430">
            <v>1.22</v>
          </cell>
        </row>
        <row r="1431">
          <cell r="A1431" t="str">
            <v>1999</v>
          </cell>
          <cell r="B1431" t="str">
            <v>FI</v>
          </cell>
          <cell r="C1431" t="str">
            <v>A00</v>
          </cell>
          <cell r="D1431" t="str">
            <v>PC_EMP</v>
          </cell>
          <cell r="E1431" t="str">
            <v>T</v>
          </cell>
          <cell r="F1431" t="str">
            <v>BES</v>
          </cell>
          <cell r="G1431" t="str">
            <v>RSE</v>
          </cell>
          <cell r="I1431" t="str">
            <v>NC</v>
          </cell>
          <cell r="K1431" t="str">
            <v>V</v>
          </cell>
          <cell r="L1431">
            <v>38628.523009259261</v>
          </cell>
          <cell r="M1431" t="str">
            <v>gchateaug</v>
          </cell>
          <cell r="N1431">
            <v>38681.684004629627</v>
          </cell>
          <cell r="O1431" t="str">
            <v>gchateaug</v>
          </cell>
          <cell r="Q1431">
            <v>0.97</v>
          </cell>
        </row>
        <row r="1432">
          <cell r="A1432" t="str">
            <v>1999</v>
          </cell>
          <cell r="B1432" t="str">
            <v>FI</v>
          </cell>
          <cell r="C1432" t="str">
            <v>A00</v>
          </cell>
          <cell r="D1432" t="str">
            <v>PC_EMP</v>
          </cell>
          <cell r="E1432" t="str">
            <v>T</v>
          </cell>
          <cell r="F1432" t="str">
            <v>BES</v>
          </cell>
          <cell r="G1432" t="str">
            <v>TOTAL</v>
          </cell>
          <cell r="I1432" t="str">
            <v>NC</v>
          </cell>
          <cell r="K1432" t="str">
            <v>V</v>
          </cell>
          <cell r="L1432">
            <v>38628.523009259261</v>
          </cell>
          <cell r="M1432" t="str">
            <v>gchateaug</v>
          </cell>
          <cell r="N1432">
            <v>38681.684004629627</v>
          </cell>
          <cell r="O1432" t="str">
            <v>gchateaug</v>
          </cell>
          <cell r="Q1432">
            <v>1.56</v>
          </cell>
        </row>
        <row r="1433">
          <cell r="A1433" t="str">
            <v>1999</v>
          </cell>
          <cell r="B1433" t="str">
            <v>FI</v>
          </cell>
          <cell r="C1433" t="str">
            <v>A00</v>
          </cell>
          <cell r="D1433" t="str">
            <v>PC_EMP</v>
          </cell>
          <cell r="E1433" t="str">
            <v>T</v>
          </cell>
          <cell r="F1433" t="str">
            <v>TOTAL</v>
          </cell>
          <cell r="G1433" t="str">
            <v>RSE</v>
          </cell>
          <cell r="I1433" t="str">
            <v>NC</v>
          </cell>
          <cell r="K1433" t="str">
            <v>V</v>
          </cell>
          <cell r="L1433">
            <v>38628.523009259261</v>
          </cell>
          <cell r="M1433" t="str">
            <v>gchateaug</v>
          </cell>
          <cell r="N1433">
            <v>38681.684004629627</v>
          </cell>
          <cell r="O1433" t="str">
            <v>gchateaug</v>
          </cell>
          <cell r="Q1433">
            <v>1.85</v>
          </cell>
        </row>
        <row r="1434">
          <cell r="A1434" t="str">
            <v>1999</v>
          </cell>
          <cell r="B1434" t="str">
            <v>FI</v>
          </cell>
          <cell r="C1434" t="str">
            <v>A00</v>
          </cell>
          <cell r="D1434" t="str">
            <v>PC_EMP</v>
          </cell>
          <cell r="E1434" t="str">
            <v>T</v>
          </cell>
          <cell r="F1434" t="str">
            <v>TOTAL</v>
          </cell>
          <cell r="G1434" t="str">
            <v>TOTAL</v>
          </cell>
          <cell r="I1434" t="str">
            <v>NC</v>
          </cell>
          <cell r="K1434" t="str">
            <v>V</v>
          </cell>
          <cell r="L1434">
            <v>38628.523009259261</v>
          </cell>
          <cell r="M1434" t="str">
            <v>gchateaug</v>
          </cell>
          <cell r="N1434">
            <v>38681.684004629627</v>
          </cell>
          <cell r="O1434" t="str">
            <v>gchateaug</v>
          </cell>
          <cell r="Q1434">
            <v>2.87</v>
          </cell>
        </row>
        <row r="1435">
          <cell r="A1435" t="str">
            <v>2002</v>
          </cell>
          <cell r="B1435" t="str">
            <v>JP</v>
          </cell>
          <cell r="C1435" t="str">
            <v>A00</v>
          </cell>
          <cell r="D1435" t="str">
            <v>PC_EMP</v>
          </cell>
          <cell r="E1435" t="str">
            <v>T</v>
          </cell>
          <cell r="F1435" t="str">
            <v>TOTAL</v>
          </cell>
          <cell r="G1435" t="str">
            <v>TOTAL</v>
          </cell>
          <cell r="I1435" t="str">
            <v>OTH</v>
          </cell>
          <cell r="J1435" t="str">
            <v xml:space="preserve">Source: OECD. </v>
          </cell>
          <cell r="K1435" t="str">
            <v>V</v>
          </cell>
          <cell r="L1435">
            <v>38628.523020833331</v>
          </cell>
          <cell r="M1435" t="str">
            <v>gchateaug</v>
          </cell>
          <cell r="N1435">
            <v>38681.684166666666</v>
          </cell>
          <cell r="O1435" t="str">
            <v>gchateaug</v>
          </cell>
          <cell r="Q1435">
            <v>1.58</v>
          </cell>
        </row>
        <row r="1436">
          <cell r="A1436" t="str">
            <v>2002</v>
          </cell>
          <cell r="B1436" t="str">
            <v>JP</v>
          </cell>
          <cell r="C1436" t="str">
            <v>A00</v>
          </cell>
          <cell r="D1436" t="str">
            <v>PC_EMP</v>
          </cell>
          <cell r="E1436" t="str">
            <v>T</v>
          </cell>
          <cell r="F1436" t="str">
            <v>TOTAL</v>
          </cell>
          <cell r="G1436" t="str">
            <v>RSE</v>
          </cell>
          <cell r="I1436" t="str">
            <v>OTH</v>
          </cell>
          <cell r="J1436" t="str">
            <v xml:space="preserve">Source: OECD. </v>
          </cell>
          <cell r="K1436" t="str">
            <v>V</v>
          </cell>
          <cell r="L1436">
            <v>38628.523020833331</v>
          </cell>
          <cell r="M1436" t="str">
            <v>gchateaug</v>
          </cell>
          <cell r="N1436">
            <v>38681.684166666666</v>
          </cell>
          <cell r="O1436" t="str">
            <v>gchateaug</v>
          </cell>
          <cell r="Q1436">
            <v>1.21</v>
          </cell>
        </row>
        <row r="1437">
          <cell r="A1437" t="str">
            <v>2002</v>
          </cell>
          <cell r="B1437" t="str">
            <v>JP</v>
          </cell>
          <cell r="C1437" t="str">
            <v>A00</v>
          </cell>
          <cell r="D1437" t="str">
            <v>PC_EMP</v>
          </cell>
          <cell r="E1437" t="str">
            <v>T</v>
          </cell>
          <cell r="F1437" t="str">
            <v>BES</v>
          </cell>
          <cell r="G1437" t="str">
            <v>TOTAL</v>
          </cell>
          <cell r="I1437" t="str">
            <v>OTH</v>
          </cell>
          <cell r="J1437" t="str">
            <v xml:space="preserve">Source: OECD. </v>
          </cell>
          <cell r="K1437" t="str">
            <v>V</v>
          </cell>
          <cell r="L1437">
            <v>38628.523020833331</v>
          </cell>
          <cell r="M1437" t="str">
            <v>gchateaug</v>
          </cell>
          <cell r="N1437">
            <v>38681.684166666666</v>
          </cell>
          <cell r="O1437" t="str">
            <v>gchateaug</v>
          </cell>
          <cell r="Q1437">
            <v>0.93</v>
          </cell>
        </row>
        <row r="1438">
          <cell r="A1438" t="str">
            <v>2002</v>
          </cell>
          <cell r="B1438" t="str">
            <v>JP</v>
          </cell>
          <cell r="C1438" t="str">
            <v>A00</v>
          </cell>
          <cell r="D1438" t="str">
            <v>PC_EMP</v>
          </cell>
          <cell r="E1438" t="str">
            <v>T</v>
          </cell>
          <cell r="F1438" t="str">
            <v>BES</v>
          </cell>
          <cell r="G1438" t="str">
            <v>RSE</v>
          </cell>
          <cell r="I1438" t="str">
            <v>OTH</v>
          </cell>
          <cell r="J1438" t="str">
            <v xml:space="preserve">Source: OECD. </v>
          </cell>
          <cell r="K1438" t="str">
            <v>V</v>
          </cell>
          <cell r="L1438">
            <v>38628.523020833331</v>
          </cell>
          <cell r="M1438" t="str">
            <v>gchateaug</v>
          </cell>
          <cell r="N1438">
            <v>38681.684166666666</v>
          </cell>
          <cell r="O1438" t="str">
            <v>gchateaug</v>
          </cell>
          <cell r="Q1438">
            <v>0.7</v>
          </cell>
        </row>
        <row r="1439">
          <cell r="A1439" t="str">
            <v>2001</v>
          </cell>
          <cell r="B1439" t="str">
            <v>PL</v>
          </cell>
          <cell r="C1439" t="str">
            <v>A00</v>
          </cell>
          <cell r="D1439" t="str">
            <v>PC_EMP</v>
          </cell>
          <cell r="E1439" t="str">
            <v>T</v>
          </cell>
          <cell r="F1439" t="str">
            <v>BES</v>
          </cell>
          <cell r="G1439" t="str">
            <v>TOTAL</v>
          </cell>
          <cell r="I1439" t="str">
            <v>OTH</v>
          </cell>
          <cell r="J1439" t="str">
            <v>DATA OCDE</v>
          </cell>
          <cell r="K1439" t="str">
            <v>V</v>
          </cell>
          <cell r="L1439">
            <v>38628.523020833331</v>
          </cell>
          <cell r="M1439" t="str">
            <v>gchateaug</v>
          </cell>
          <cell r="N1439">
            <v>38681.684166666666</v>
          </cell>
          <cell r="O1439" t="str">
            <v>gchateaug</v>
          </cell>
          <cell r="Q1439">
            <v>0.16</v>
          </cell>
        </row>
        <row r="1440">
          <cell r="A1440" t="str">
            <v>2001</v>
          </cell>
          <cell r="B1440" t="str">
            <v>PL</v>
          </cell>
          <cell r="C1440" t="str">
            <v>A00</v>
          </cell>
          <cell r="D1440" t="str">
            <v>PC_EMP</v>
          </cell>
          <cell r="E1440" t="str">
            <v>T</v>
          </cell>
          <cell r="F1440" t="str">
            <v>BES</v>
          </cell>
          <cell r="G1440" t="str">
            <v>RSE</v>
          </cell>
          <cell r="I1440" t="str">
            <v>OTH</v>
          </cell>
          <cell r="J1440" t="str">
            <v>DATA OCDE</v>
          </cell>
          <cell r="K1440" t="str">
            <v>V</v>
          </cell>
          <cell r="L1440">
            <v>38628.523020833331</v>
          </cell>
          <cell r="M1440" t="str">
            <v>gchateaug</v>
          </cell>
          <cell r="N1440">
            <v>38681.684166666666</v>
          </cell>
          <cell r="O1440" t="str">
            <v>gchateaug</v>
          </cell>
          <cell r="Q1440">
            <v>0.08</v>
          </cell>
        </row>
        <row r="1441">
          <cell r="A1441" t="str">
            <v>2003</v>
          </cell>
          <cell r="B1441" t="str">
            <v>GR</v>
          </cell>
          <cell r="C1441" t="str">
            <v>A00</v>
          </cell>
          <cell r="D1441" t="str">
            <v>PC_EMP</v>
          </cell>
          <cell r="E1441" t="str">
            <v>T</v>
          </cell>
          <cell r="F1441" t="str">
            <v>BES</v>
          </cell>
          <cell r="G1441" t="str">
            <v>TOTAL</v>
          </cell>
          <cell r="I1441" t="str">
            <v>MS</v>
          </cell>
          <cell r="K1441" t="str">
            <v>V</v>
          </cell>
          <cell r="L1441">
            <v>38628.523020833331</v>
          </cell>
          <cell r="M1441" t="str">
            <v>gchateaug</v>
          </cell>
          <cell r="N1441">
            <v>38681.684131944443</v>
          </cell>
          <cell r="O1441" t="str">
            <v>gchateaug</v>
          </cell>
          <cell r="Q1441">
            <v>0.3</v>
          </cell>
        </row>
        <row r="1442">
          <cell r="A1442" t="str">
            <v>2003</v>
          </cell>
          <cell r="B1442" t="str">
            <v>GR</v>
          </cell>
          <cell r="C1442" t="str">
            <v>A00</v>
          </cell>
          <cell r="D1442" t="str">
            <v>PC_EMP</v>
          </cell>
          <cell r="E1442" t="str">
            <v>T</v>
          </cell>
          <cell r="F1442" t="str">
            <v>BES</v>
          </cell>
          <cell r="G1442" t="str">
            <v>RSE</v>
          </cell>
          <cell r="I1442" t="str">
            <v>MS</v>
          </cell>
          <cell r="K1442" t="str">
            <v>V</v>
          </cell>
          <cell r="L1442">
            <v>38628.523020833331</v>
          </cell>
          <cell r="M1442" t="str">
            <v>gchateaug</v>
          </cell>
          <cell r="N1442">
            <v>38681.684131944443</v>
          </cell>
          <cell r="O1442" t="str">
            <v>gchateaug</v>
          </cell>
          <cell r="Q1442">
            <v>0.11</v>
          </cell>
        </row>
        <row r="1443">
          <cell r="A1443" t="str">
            <v>2001</v>
          </cell>
          <cell r="B1443" t="str">
            <v>CY</v>
          </cell>
          <cell r="C1443" t="str">
            <v>A00</v>
          </cell>
          <cell r="D1443" t="str">
            <v>PC_EMP</v>
          </cell>
          <cell r="E1443" t="str">
            <v>T</v>
          </cell>
          <cell r="F1443" t="str">
            <v>TOTAL</v>
          </cell>
          <cell r="G1443" t="str">
            <v>TOTAL</v>
          </cell>
          <cell r="I1443" t="str">
            <v>NC</v>
          </cell>
          <cell r="K1443" t="str">
            <v>V</v>
          </cell>
          <cell r="L1443">
            <v>38628.523032407407</v>
          </cell>
          <cell r="M1443" t="str">
            <v>gchateaug</v>
          </cell>
          <cell r="N1443">
            <v>38681.684120370373</v>
          </cell>
          <cell r="O1443" t="str">
            <v>gchateaug</v>
          </cell>
          <cell r="Q1443">
            <v>0.56000000000000005</v>
          </cell>
        </row>
        <row r="1444">
          <cell r="A1444" t="str">
            <v>2001</v>
          </cell>
          <cell r="B1444" t="str">
            <v>CY</v>
          </cell>
          <cell r="C1444" t="str">
            <v>A00</v>
          </cell>
          <cell r="D1444" t="str">
            <v>PC_EMP</v>
          </cell>
          <cell r="E1444" t="str">
            <v>T</v>
          </cell>
          <cell r="F1444" t="str">
            <v>TOTAL</v>
          </cell>
          <cell r="G1444" t="str">
            <v>RSE</v>
          </cell>
          <cell r="I1444" t="str">
            <v>NC</v>
          </cell>
          <cell r="K1444" t="str">
            <v>V</v>
          </cell>
          <cell r="L1444">
            <v>38628.523032407407</v>
          </cell>
          <cell r="M1444" t="str">
            <v>gchateaug</v>
          </cell>
          <cell r="N1444">
            <v>38681.684120370373</v>
          </cell>
          <cell r="O1444" t="str">
            <v>gchateaug</v>
          </cell>
          <cell r="Q1444">
            <v>0.28000000000000003</v>
          </cell>
        </row>
        <row r="1445">
          <cell r="A1445" t="str">
            <v>2003</v>
          </cell>
          <cell r="B1445" t="str">
            <v>MT</v>
          </cell>
          <cell r="C1445" t="str">
            <v>A00</v>
          </cell>
          <cell r="D1445" t="str">
            <v>PC_EMP</v>
          </cell>
          <cell r="E1445" t="str">
            <v>T</v>
          </cell>
          <cell r="F1445" t="str">
            <v>TOTAL</v>
          </cell>
          <cell r="G1445" t="str">
            <v>RSE</v>
          </cell>
          <cell r="H1445" t="str">
            <v>:</v>
          </cell>
          <cell r="I1445" t="str">
            <v>MS</v>
          </cell>
          <cell r="K1445" t="str">
            <v>V</v>
          </cell>
          <cell r="L1445">
            <v>38628.523032407407</v>
          </cell>
          <cell r="M1445" t="str">
            <v>gchateaug</v>
          </cell>
          <cell r="N1445">
            <v>38681.684131944443</v>
          </cell>
          <cell r="O1445" t="str">
            <v>gchateaug</v>
          </cell>
        </row>
        <row r="1446">
          <cell r="A1446" t="str">
            <v>2003</v>
          </cell>
          <cell r="B1446" t="str">
            <v>MT</v>
          </cell>
          <cell r="C1446" t="str">
            <v>A00</v>
          </cell>
          <cell r="D1446" t="str">
            <v>PC_EMP</v>
          </cell>
          <cell r="E1446" t="str">
            <v>T</v>
          </cell>
          <cell r="F1446" t="str">
            <v>BES</v>
          </cell>
          <cell r="G1446" t="str">
            <v>RSE</v>
          </cell>
          <cell r="H1446" t="str">
            <v>:</v>
          </cell>
          <cell r="I1446" t="str">
            <v>NC</v>
          </cell>
          <cell r="K1446" t="str">
            <v>V</v>
          </cell>
          <cell r="L1446">
            <v>38628.523032407407</v>
          </cell>
          <cell r="M1446" t="str">
            <v>gchateaug</v>
          </cell>
          <cell r="N1446">
            <v>38681.684131944443</v>
          </cell>
          <cell r="O1446" t="str">
            <v>gchateaug</v>
          </cell>
        </row>
        <row r="1447">
          <cell r="A1447" t="str">
            <v>2002</v>
          </cell>
          <cell r="B1447" t="str">
            <v>PT</v>
          </cell>
          <cell r="C1447" t="str">
            <v>A00</v>
          </cell>
          <cell r="D1447" t="str">
            <v>PC_EMP</v>
          </cell>
          <cell r="E1447" t="str">
            <v>T</v>
          </cell>
          <cell r="F1447" t="str">
            <v>BES</v>
          </cell>
          <cell r="G1447" t="str">
            <v>RSE</v>
          </cell>
          <cell r="H1447" t="str">
            <v>e</v>
          </cell>
          <cell r="I1447" t="str">
            <v>MS</v>
          </cell>
          <cell r="K1447" t="str">
            <v>V</v>
          </cell>
          <cell r="L1447">
            <v>38628.523055555554</v>
          </cell>
          <cell r="M1447" t="str">
            <v>gchateaug</v>
          </cell>
          <cell r="N1447">
            <v>38681.684120370373</v>
          </cell>
          <cell r="O1447" t="str">
            <v>gchateaug</v>
          </cell>
          <cell r="Q1447">
            <v>0.1</v>
          </cell>
        </row>
        <row r="1448">
          <cell r="A1448" t="str">
            <v>2002</v>
          </cell>
          <cell r="B1448" t="str">
            <v>PL</v>
          </cell>
          <cell r="C1448" t="str">
            <v>A00</v>
          </cell>
          <cell r="D1448" t="str">
            <v>PC_EMP</v>
          </cell>
          <cell r="E1448" t="str">
            <v>T</v>
          </cell>
          <cell r="F1448" t="str">
            <v>TOTAL</v>
          </cell>
          <cell r="G1448" t="str">
            <v>TOTAL</v>
          </cell>
          <cell r="I1448" t="str">
            <v>MS</v>
          </cell>
          <cell r="K1448" t="str">
            <v>V</v>
          </cell>
          <cell r="L1448">
            <v>38628.523055555554</v>
          </cell>
          <cell r="M1448" t="str">
            <v>gchateaug</v>
          </cell>
          <cell r="N1448">
            <v>38681.684120370373</v>
          </cell>
          <cell r="O1448" t="str">
            <v>gchateaug</v>
          </cell>
          <cell r="Q1448">
            <v>0.89</v>
          </cell>
        </row>
        <row r="1449">
          <cell r="A1449" t="str">
            <v>2002</v>
          </cell>
          <cell r="B1449" t="str">
            <v>PL</v>
          </cell>
          <cell r="C1449" t="str">
            <v>A00</v>
          </cell>
          <cell r="D1449" t="str">
            <v>PC_EMP</v>
          </cell>
          <cell r="E1449" t="str">
            <v>T</v>
          </cell>
          <cell r="F1449" t="str">
            <v>TOTAL</v>
          </cell>
          <cell r="G1449" t="str">
            <v>RSE</v>
          </cell>
          <cell r="I1449" t="str">
            <v>MS</v>
          </cell>
          <cell r="K1449" t="str">
            <v>V</v>
          </cell>
          <cell r="L1449">
            <v>38628.523055555554</v>
          </cell>
          <cell r="M1449" t="str">
            <v>gchateaug</v>
          </cell>
          <cell r="N1449">
            <v>38681.684120370373</v>
          </cell>
          <cell r="O1449" t="str">
            <v>gchateaug</v>
          </cell>
          <cell r="Q1449">
            <v>0.66</v>
          </cell>
        </row>
        <row r="1450">
          <cell r="A1450" t="str">
            <v>2002</v>
          </cell>
          <cell r="B1450" t="str">
            <v>PL</v>
          </cell>
          <cell r="C1450" t="str">
            <v>A00</v>
          </cell>
          <cell r="D1450" t="str">
            <v>PC_EMP</v>
          </cell>
          <cell r="E1450" t="str">
            <v>T</v>
          </cell>
          <cell r="F1450" t="str">
            <v>BES</v>
          </cell>
          <cell r="G1450" t="str">
            <v>TOTAL</v>
          </cell>
          <cell r="I1450" t="str">
            <v>MS</v>
          </cell>
          <cell r="K1450" t="str">
            <v>V</v>
          </cell>
          <cell r="L1450">
            <v>38628.523055555554</v>
          </cell>
          <cell r="M1450" t="str">
            <v>gchateaug</v>
          </cell>
          <cell r="N1450">
            <v>38681.684120370373</v>
          </cell>
          <cell r="O1450" t="str">
            <v>gchateaug</v>
          </cell>
          <cell r="Q1450">
            <v>0.08</v>
          </cell>
        </row>
        <row r="1451">
          <cell r="A1451" t="str">
            <v>2002</v>
          </cell>
          <cell r="B1451" t="str">
            <v>PL</v>
          </cell>
          <cell r="C1451" t="str">
            <v>A00</v>
          </cell>
          <cell r="D1451" t="str">
            <v>PC_EMP</v>
          </cell>
          <cell r="E1451" t="str">
            <v>T</v>
          </cell>
          <cell r="F1451" t="str">
            <v>BES</v>
          </cell>
          <cell r="G1451" t="str">
            <v>RSE</v>
          </cell>
          <cell r="I1451" t="str">
            <v>MS</v>
          </cell>
          <cell r="K1451" t="str">
            <v>V</v>
          </cell>
          <cell r="L1451">
            <v>38628.523055555554</v>
          </cell>
          <cell r="M1451" t="str">
            <v>gchateaug</v>
          </cell>
          <cell r="N1451">
            <v>38681.684120370373</v>
          </cell>
          <cell r="O1451" t="str">
            <v>gchateaug</v>
          </cell>
          <cell r="Q1451">
            <v>0.04</v>
          </cell>
        </row>
        <row r="1452">
          <cell r="A1452" t="str">
            <v>1998</v>
          </cell>
          <cell r="B1452" t="str">
            <v>LT</v>
          </cell>
          <cell r="C1452" t="str">
            <v>A00</v>
          </cell>
          <cell r="D1452" t="str">
            <v>PC_EMP</v>
          </cell>
          <cell r="E1452" t="str">
            <v>T</v>
          </cell>
          <cell r="F1452" t="str">
            <v>TOTAL</v>
          </cell>
          <cell r="G1452" t="str">
            <v>TOTAL</v>
          </cell>
          <cell r="I1452" t="str">
            <v>NC</v>
          </cell>
          <cell r="K1452" t="str">
            <v>V</v>
          </cell>
          <cell r="L1452">
            <v>38628.52306712963</v>
          </cell>
          <cell r="M1452" t="str">
            <v>gchateaug</v>
          </cell>
          <cell r="N1452">
            <v>38681.684050925927</v>
          </cell>
          <cell r="O1452" t="str">
            <v>gchateaug</v>
          </cell>
          <cell r="Q1452">
            <v>1.05</v>
          </cell>
        </row>
        <row r="1453">
          <cell r="A1453" t="str">
            <v>1998</v>
          </cell>
          <cell r="B1453" t="str">
            <v>LV</v>
          </cell>
          <cell r="C1453" t="str">
            <v>A00</v>
          </cell>
          <cell r="D1453" t="str">
            <v>PC_EMP</v>
          </cell>
          <cell r="E1453" t="str">
            <v>T</v>
          </cell>
          <cell r="F1453" t="str">
            <v>BES</v>
          </cell>
          <cell r="G1453" t="str">
            <v>RSE</v>
          </cell>
          <cell r="I1453" t="str">
            <v>NC</v>
          </cell>
          <cell r="K1453" t="str">
            <v>V</v>
          </cell>
          <cell r="L1453">
            <v>38628.52306712963</v>
          </cell>
          <cell r="M1453" t="str">
            <v>gchateaug</v>
          </cell>
          <cell r="N1453">
            <v>38681.684050925927</v>
          </cell>
          <cell r="O1453" t="str">
            <v>gchateaug</v>
          </cell>
          <cell r="Q1453">
            <v>0.02</v>
          </cell>
        </row>
        <row r="1454">
          <cell r="A1454" t="str">
            <v>1998</v>
          </cell>
          <cell r="B1454" t="str">
            <v>LV</v>
          </cell>
          <cell r="C1454" t="str">
            <v>A00</v>
          </cell>
          <cell r="D1454" t="str">
            <v>PC_EMP</v>
          </cell>
          <cell r="E1454" t="str">
            <v>T</v>
          </cell>
          <cell r="F1454" t="str">
            <v>BES</v>
          </cell>
          <cell r="G1454" t="str">
            <v>TOTAL</v>
          </cell>
          <cell r="I1454" t="str">
            <v>NC</v>
          </cell>
          <cell r="K1454" t="str">
            <v>V</v>
          </cell>
          <cell r="L1454">
            <v>38628.52306712963</v>
          </cell>
          <cell r="M1454" t="str">
            <v>gchateaug</v>
          </cell>
          <cell r="N1454">
            <v>38681.684050925927</v>
          </cell>
          <cell r="O1454" t="str">
            <v>gchateaug</v>
          </cell>
          <cell r="Q1454">
            <v>0.06</v>
          </cell>
        </row>
        <row r="1455">
          <cell r="A1455" t="str">
            <v>2003</v>
          </cell>
          <cell r="B1455" t="str">
            <v>SI</v>
          </cell>
          <cell r="C1455" t="str">
            <v>A00</v>
          </cell>
          <cell r="D1455" t="str">
            <v>PC_EMP</v>
          </cell>
          <cell r="E1455" t="str">
            <v>T</v>
          </cell>
          <cell r="F1455" t="str">
            <v>TOTAL</v>
          </cell>
          <cell r="G1455" t="str">
            <v>TOTAL</v>
          </cell>
          <cell r="H1455" t="str">
            <v>e</v>
          </cell>
          <cell r="I1455" t="str">
            <v>MS</v>
          </cell>
          <cell r="K1455" t="str">
            <v>V</v>
          </cell>
          <cell r="L1455">
            <v>38628.523078703707</v>
          </cell>
          <cell r="M1455" t="str">
            <v>gchateaug</v>
          </cell>
          <cell r="N1455">
            <v>38681.68414351852</v>
          </cell>
          <cell r="O1455" t="str">
            <v>gchateaug</v>
          </cell>
          <cell r="Q1455">
            <v>1.4</v>
          </cell>
        </row>
        <row r="1456">
          <cell r="A1456" t="str">
            <v>2003</v>
          </cell>
          <cell r="B1456" t="str">
            <v>SI</v>
          </cell>
          <cell r="C1456" t="str">
            <v>A00</v>
          </cell>
          <cell r="D1456" t="str">
            <v>PC_EMP</v>
          </cell>
          <cell r="E1456" t="str">
            <v>T</v>
          </cell>
          <cell r="F1456" t="str">
            <v>TOTAL</v>
          </cell>
          <cell r="G1456" t="str">
            <v>RSE</v>
          </cell>
          <cell r="H1456" t="str">
            <v>e</v>
          </cell>
          <cell r="I1456" t="str">
            <v>MS</v>
          </cell>
          <cell r="K1456" t="str">
            <v>V</v>
          </cell>
          <cell r="L1456">
            <v>38628.523078703707</v>
          </cell>
          <cell r="M1456" t="str">
            <v>gchateaug</v>
          </cell>
          <cell r="N1456">
            <v>38681.68414351852</v>
          </cell>
          <cell r="O1456" t="str">
            <v>gchateaug</v>
          </cell>
          <cell r="Q1456">
            <v>0.79</v>
          </cell>
        </row>
        <row r="1457">
          <cell r="A1457" t="str">
            <v>2003</v>
          </cell>
          <cell r="B1457" t="str">
            <v>SI</v>
          </cell>
          <cell r="C1457" t="str">
            <v>A00</v>
          </cell>
          <cell r="D1457" t="str">
            <v>PC_EMP</v>
          </cell>
          <cell r="E1457" t="str">
            <v>T</v>
          </cell>
          <cell r="F1457" t="str">
            <v>BES</v>
          </cell>
          <cell r="G1457" t="str">
            <v>TOTAL</v>
          </cell>
          <cell r="H1457" t="str">
            <v>e</v>
          </cell>
          <cell r="I1457" t="str">
            <v>MS</v>
          </cell>
          <cell r="K1457" t="str">
            <v>V</v>
          </cell>
          <cell r="L1457">
            <v>38628.523078703707</v>
          </cell>
          <cell r="M1457" t="str">
            <v>gchateaug</v>
          </cell>
          <cell r="N1457">
            <v>38681.68414351852</v>
          </cell>
          <cell r="O1457" t="str">
            <v>gchateaug</v>
          </cell>
          <cell r="Q1457">
            <v>0.63</v>
          </cell>
        </row>
        <row r="1458">
          <cell r="A1458" t="str">
            <v>2003</v>
          </cell>
          <cell r="B1458" t="str">
            <v>SI</v>
          </cell>
          <cell r="C1458" t="str">
            <v>A00</v>
          </cell>
          <cell r="D1458" t="str">
            <v>PC_EMP</v>
          </cell>
          <cell r="E1458" t="str">
            <v>T</v>
          </cell>
          <cell r="F1458" t="str">
            <v>BES</v>
          </cell>
          <cell r="G1458" t="str">
            <v>RSE</v>
          </cell>
          <cell r="H1458" t="str">
            <v>e</v>
          </cell>
          <cell r="I1458" t="str">
            <v>MS</v>
          </cell>
          <cell r="K1458" t="str">
            <v>V</v>
          </cell>
          <cell r="L1458">
            <v>38628.523078703707</v>
          </cell>
          <cell r="M1458" t="str">
            <v>gchateaug</v>
          </cell>
          <cell r="N1458">
            <v>38681.68414351852</v>
          </cell>
          <cell r="O1458" t="str">
            <v>gchateaug</v>
          </cell>
          <cell r="Q1458">
            <v>0.22</v>
          </cell>
        </row>
        <row r="1459">
          <cell r="A1459" t="str">
            <v>2003</v>
          </cell>
          <cell r="B1459" t="str">
            <v>SE</v>
          </cell>
          <cell r="C1459" t="str">
            <v>A00</v>
          </cell>
          <cell r="D1459" t="str">
            <v>PC_EMP</v>
          </cell>
          <cell r="E1459" t="str">
            <v>T</v>
          </cell>
          <cell r="F1459" t="str">
            <v>TOTAL</v>
          </cell>
          <cell r="G1459" t="str">
            <v>TOTAL</v>
          </cell>
          <cell r="I1459" t="str">
            <v>MS</v>
          </cell>
          <cell r="K1459" t="str">
            <v>V</v>
          </cell>
          <cell r="L1459">
            <v>38628.523078703707</v>
          </cell>
          <cell r="M1459" t="str">
            <v>gchateaug</v>
          </cell>
          <cell r="N1459">
            <v>38681.68414351852</v>
          </cell>
          <cell r="O1459" t="str">
            <v>gchateaug</v>
          </cell>
          <cell r="Q1459">
            <v>2.4900000000000002</v>
          </cell>
        </row>
        <row r="1460">
          <cell r="A1460" t="str">
            <v>2003</v>
          </cell>
          <cell r="B1460" t="str">
            <v>SE</v>
          </cell>
          <cell r="C1460" t="str">
            <v>A00</v>
          </cell>
          <cell r="D1460" t="str">
            <v>PC_EMP</v>
          </cell>
          <cell r="E1460" t="str">
            <v>T</v>
          </cell>
          <cell r="F1460" t="str">
            <v>TOTAL</v>
          </cell>
          <cell r="G1460" t="str">
            <v>RSE</v>
          </cell>
          <cell r="I1460" t="str">
            <v>MS</v>
          </cell>
          <cell r="K1460" t="str">
            <v>V</v>
          </cell>
          <cell r="L1460">
            <v>38628.523078703707</v>
          </cell>
          <cell r="M1460" t="str">
            <v>gchateaug</v>
          </cell>
          <cell r="N1460">
            <v>38681.68414351852</v>
          </cell>
          <cell r="O1460" t="str">
            <v>gchateaug</v>
          </cell>
          <cell r="Q1460">
            <v>0.78</v>
          </cell>
        </row>
        <row r="1461">
          <cell r="A1461" t="str">
            <v>1990</v>
          </cell>
          <cell r="B1461" t="str">
            <v>RU</v>
          </cell>
          <cell r="C1461" t="str">
            <v>A00</v>
          </cell>
          <cell r="D1461" t="str">
            <v>PC_EMP</v>
          </cell>
          <cell r="E1461" t="str">
            <v>T</v>
          </cell>
          <cell r="F1461" t="str">
            <v>TOTAL</v>
          </cell>
          <cell r="G1461" t="str">
            <v>TOTAL</v>
          </cell>
          <cell r="H1461" t="str">
            <v>i</v>
          </cell>
          <cell r="I1461" t="str">
            <v>OTH</v>
          </cell>
          <cell r="J1461" t="str">
            <v>DATA OCDE</v>
          </cell>
          <cell r="K1461" t="str">
            <v>V</v>
          </cell>
          <cell r="L1461">
            <v>38628.522939814815</v>
          </cell>
          <cell r="M1461" t="str">
            <v>gchateaug</v>
          </cell>
          <cell r="N1461">
            <v>38681.684004629627</v>
          </cell>
          <cell r="O1461" t="str">
            <v>gchateaug</v>
          </cell>
          <cell r="Q1461">
            <v>2.58</v>
          </cell>
        </row>
        <row r="1462">
          <cell r="A1462" t="str">
            <v>1990</v>
          </cell>
          <cell r="B1462" t="str">
            <v>RU</v>
          </cell>
          <cell r="C1462" t="str">
            <v>A00</v>
          </cell>
          <cell r="D1462" t="str">
            <v>PC_EMP</v>
          </cell>
          <cell r="E1462" t="str">
            <v>T</v>
          </cell>
          <cell r="F1462" t="str">
            <v>TOTAL</v>
          </cell>
          <cell r="G1462" t="str">
            <v>RSE</v>
          </cell>
          <cell r="H1462" t="str">
            <v>i</v>
          </cell>
          <cell r="I1462" t="str">
            <v>OTH</v>
          </cell>
          <cell r="J1462" t="str">
            <v>DATA OCDE</v>
          </cell>
          <cell r="K1462" t="str">
            <v>V</v>
          </cell>
          <cell r="L1462">
            <v>38628.522939814815</v>
          </cell>
          <cell r="M1462" t="str">
            <v>gchateaug</v>
          </cell>
          <cell r="N1462">
            <v>38681.684004629627</v>
          </cell>
          <cell r="O1462" t="str">
            <v>gchateaug</v>
          </cell>
          <cell r="Q1462">
            <v>1.32</v>
          </cell>
        </row>
        <row r="1463">
          <cell r="A1463" t="str">
            <v>1990</v>
          </cell>
          <cell r="B1463" t="str">
            <v>RU</v>
          </cell>
          <cell r="C1463" t="str">
            <v>A00</v>
          </cell>
          <cell r="D1463" t="str">
            <v>PC_EMP</v>
          </cell>
          <cell r="E1463" t="str">
            <v>T</v>
          </cell>
          <cell r="F1463" t="str">
            <v>BES</v>
          </cell>
          <cell r="G1463" t="str">
            <v>TOTAL</v>
          </cell>
          <cell r="H1463" t="str">
            <v>i</v>
          </cell>
          <cell r="I1463" t="str">
            <v>OTH</v>
          </cell>
          <cell r="J1463" t="str">
            <v>DATA OCDE</v>
          </cell>
          <cell r="K1463" t="str">
            <v>V</v>
          </cell>
          <cell r="L1463">
            <v>38628.522939814815</v>
          </cell>
          <cell r="M1463" t="str">
            <v>gchateaug</v>
          </cell>
          <cell r="N1463">
            <v>38681.684004629627</v>
          </cell>
          <cell r="O1463" t="str">
            <v>gchateaug</v>
          </cell>
          <cell r="Q1463">
            <v>1.99</v>
          </cell>
        </row>
        <row r="1464">
          <cell r="A1464" t="str">
            <v>1990</v>
          </cell>
          <cell r="B1464" t="str">
            <v>RU</v>
          </cell>
          <cell r="C1464" t="str">
            <v>A00</v>
          </cell>
          <cell r="D1464" t="str">
            <v>PC_EMP</v>
          </cell>
          <cell r="E1464" t="str">
            <v>T</v>
          </cell>
          <cell r="F1464" t="str">
            <v>BES</v>
          </cell>
          <cell r="G1464" t="str">
            <v>RSE</v>
          </cell>
          <cell r="H1464" t="str">
            <v>i</v>
          </cell>
          <cell r="I1464" t="str">
            <v>OTH</v>
          </cell>
          <cell r="J1464" t="str">
            <v>DATA OCDE</v>
          </cell>
          <cell r="K1464" t="str">
            <v>V</v>
          </cell>
          <cell r="L1464">
            <v>38628.522939814815</v>
          </cell>
          <cell r="M1464" t="str">
            <v>gchateaug</v>
          </cell>
          <cell r="N1464">
            <v>38681.684004629627</v>
          </cell>
          <cell r="O1464" t="str">
            <v>gchateaug</v>
          </cell>
          <cell r="Q1464">
            <v>0.98</v>
          </cell>
        </row>
        <row r="1465">
          <cell r="A1465" t="str">
            <v>1990</v>
          </cell>
          <cell r="B1465" t="str">
            <v>PT</v>
          </cell>
          <cell r="C1465" t="str">
            <v>A00</v>
          </cell>
          <cell r="D1465" t="str">
            <v>PC_EMP</v>
          </cell>
          <cell r="E1465" t="str">
            <v>T</v>
          </cell>
          <cell r="F1465" t="str">
            <v>TOTAL</v>
          </cell>
          <cell r="G1465" t="str">
            <v>TOTAL</v>
          </cell>
          <cell r="I1465" t="str">
            <v>OTH</v>
          </cell>
          <cell r="J1465" t="str">
            <v>DATA OCDE</v>
          </cell>
          <cell r="K1465" t="str">
            <v>V</v>
          </cell>
          <cell r="L1465">
            <v>38628.522939814815</v>
          </cell>
          <cell r="M1465" t="str">
            <v>gchateaug</v>
          </cell>
          <cell r="N1465">
            <v>38681.684004629627</v>
          </cell>
          <cell r="O1465" t="str">
            <v>gchateaug</v>
          </cell>
          <cell r="Q1465">
            <v>0.41</v>
          </cell>
        </row>
        <row r="1466">
          <cell r="A1466" t="str">
            <v>1990</v>
          </cell>
          <cell r="B1466" t="str">
            <v>PT</v>
          </cell>
          <cell r="C1466" t="str">
            <v>A00</v>
          </cell>
          <cell r="D1466" t="str">
            <v>PC_EMP</v>
          </cell>
          <cell r="E1466" t="str">
            <v>T</v>
          </cell>
          <cell r="F1466" t="str">
            <v>TOTAL</v>
          </cell>
          <cell r="G1466" t="str">
            <v>RSE</v>
          </cell>
          <cell r="I1466" t="str">
            <v>OTH</v>
          </cell>
          <cell r="J1466" t="str">
            <v>DATA OCDE</v>
          </cell>
          <cell r="K1466" t="str">
            <v>V</v>
          </cell>
          <cell r="L1466">
            <v>38628.522939814815</v>
          </cell>
          <cell r="M1466" t="str">
            <v>gchateaug</v>
          </cell>
          <cell r="N1466">
            <v>38681.684004629627</v>
          </cell>
          <cell r="O1466" t="str">
            <v>gchateaug</v>
          </cell>
          <cell r="Q1466">
            <v>0.27</v>
          </cell>
        </row>
        <row r="1467">
          <cell r="A1467" t="str">
            <v>1987</v>
          </cell>
          <cell r="B1467" t="str">
            <v>PT</v>
          </cell>
          <cell r="C1467" t="str">
            <v>A00</v>
          </cell>
          <cell r="D1467" t="str">
            <v>PC_EMP</v>
          </cell>
          <cell r="E1467" t="str">
            <v>T</v>
          </cell>
          <cell r="F1467" t="str">
            <v>TOTAL</v>
          </cell>
          <cell r="G1467" t="str">
            <v>TOTAL</v>
          </cell>
          <cell r="H1467" t="str">
            <v>e</v>
          </cell>
          <cell r="I1467" t="str">
            <v>OTH</v>
          </cell>
          <cell r="J1467" t="str">
            <v>DATA OCDE</v>
          </cell>
          <cell r="K1467" t="str">
            <v>V</v>
          </cell>
          <cell r="L1467">
            <v>38628.522939814815</v>
          </cell>
          <cell r="M1467" t="str">
            <v>gchateaug</v>
          </cell>
          <cell r="N1467">
            <v>38681.684062499997</v>
          </cell>
          <cell r="O1467" t="str">
            <v>gchateaug</v>
          </cell>
          <cell r="Q1467">
            <v>0.38</v>
          </cell>
        </row>
        <row r="1468">
          <cell r="A1468" t="str">
            <v>1989</v>
          </cell>
          <cell r="B1468" t="str">
            <v>IT</v>
          </cell>
          <cell r="C1468" t="str">
            <v>A00</v>
          </cell>
          <cell r="D1468" t="str">
            <v>PC_EMP</v>
          </cell>
          <cell r="E1468" t="str">
            <v>T</v>
          </cell>
          <cell r="F1468" t="str">
            <v>TOTAL</v>
          </cell>
          <cell r="G1468" t="str">
            <v>TOTAL</v>
          </cell>
          <cell r="I1468" t="str">
            <v>OTH</v>
          </cell>
          <cell r="J1468" t="str">
            <v>DATA OCDE</v>
          </cell>
          <cell r="K1468" t="str">
            <v>V</v>
          </cell>
          <cell r="L1468">
            <v>38628.522962962961</v>
          </cell>
          <cell r="M1468" t="str">
            <v>gchateaug</v>
          </cell>
          <cell r="N1468">
            <v>38681.683969907404</v>
          </cell>
          <cell r="O1468" t="str">
            <v>gchateaug</v>
          </cell>
          <cell r="Q1468">
            <v>0.85</v>
          </cell>
        </row>
        <row r="1469">
          <cell r="A1469" t="str">
            <v>1989</v>
          </cell>
          <cell r="B1469" t="str">
            <v>IT</v>
          </cell>
          <cell r="C1469" t="str">
            <v>A00</v>
          </cell>
          <cell r="D1469" t="str">
            <v>PC_EMP</v>
          </cell>
          <cell r="E1469" t="str">
            <v>T</v>
          </cell>
          <cell r="F1469" t="str">
            <v>BES</v>
          </cell>
          <cell r="G1469" t="str">
            <v>TOTAL</v>
          </cell>
          <cell r="I1469" t="str">
            <v>OTH</v>
          </cell>
          <cell r="J1469" t="str">
            <v>DATA OCDE</v>
          </cell>
          <cell r="K1469" t="str">
            <v>V</v>
          </cell>
          <cell r="L1469">
            <v>38628.522962962961</v>
          </cell>
          <cell r="M1469" t="str">
            <v>gchateaug</v>
          </cell>
          <cell r="N1469">
            <v>38681.683981481481</v>
          </cell>
          <cell r="O1469" t="str">
            <v>gchateaug</v>
          </cell>
          <cell r="Q1469">
            <v>0.35</v>
          </cell>
        </row>
        <row r="1470">
          <cell r="A1470" t="str">
            <v>1986</v>
          </cell>
          <cell r="B1470" t="str">
            <v>GR</v>
          </cell>
          <cell r="C1470" t="str">
            <v>A00</v>
          </cell>
          <cell r="D1470" t="str">
            <v>PC_EMP</v>
          </cell>
          <cell r="E1470" t="str">
            <v>T</v>
          </cell>
          <cell r="F1470" t="str">
            <v>BES</v>
          </cell>
          <cell r="G1470" t="str">
            <v>TOTAL</v>
          </cell>
          <cell r="I1470" t="str">
            <v>OTH</v>
          </cell>
          <cell r="J1470" t="str">
            <v>DATA OCDE</v>
          </cell>
          <cell r="K1470" t="str">
            <v>V</v>
          </cell>
          <cell r="L1470">
            <v>38628.522962962961</v>
          </cell>
          <cell r="M1470" t="str">
            <v>gchateaug</v>
          </cell>
          <cell r="N1470">
            <v>38681.683981481481</v>
          </cell>
          <cell r="O1470" t="str">
            <v>gchateaug</v>
          </cell>
          <cell r="Q1470">
            <v>0.06</v>
          </cell>
        </row>
        <row r="1471">
          <cell r="A1471" t="str">
            <v>2003</v>
          </cell>
          <cell r="B1471" t="str">
            <v>FR</v>
          </cell>
          <cell r="C1471" t="str">
            <v>A00</v>
          </cell>
          <cell r="D1471" t="str">
            <v>PC_EMP</v>
          </cell>
          <cell r="E1471" t="str">
            <v>T</v>
          </cell>
          <cell r="F1471" t="str">
            <v>TOTAL</v>
          </cell>
          <cell r="G1471" t="str">
            <v>RSE</v>
          </cell>
          <cell r="I1471" t="str">
            <v>MS</v>
          </cell>
          <cell r="K1471" t="str">
            <v>V</v>
          </cell>
          <cell r="L1471">
            <v>38628.523020833331</v>
          </cell>
          <cell r="M1471" t="str">
            <v>gchateaug</v>
          </cell>
          <cell r="N1471">
            <v>38681.684131944443</v>
          </cell>
          <cell r="O1471" t="str">
            <v>gchateaug</v>
          </cell>
          <cell r="Q1471">
            <v>1</v>
          </cell>
        </row>
        <row r="1472">
          <cell r="A1472" t="str">
            <v>2003</v>
          </cell>
          <cell r="B1472" t="str">
            <v>FR</v>
          </cell>
          <cell r="C1472" t="str">
            <v>A00</v>
          </cell>
          <cell r="D1472" t="str">
            <v>PC_EMP</v>
          </cell>
          <cell r="E1472" t="str">
            <v>T</v>
          </cell>
          <cell r="F1472" t="str">
            <v>BES</v>
          </cell>
          <cell r="G1472" t="str">
            <v>TOTAL</v>
          </cell>
          <cell r="I1472" t="str">
            <v>MS</v>
          </cell>
          <cell r="K1472" t="str">
            <v>V</v>
          </cell>
          <cell r="L1472">
            <v>38628.523020833331</v>
          </cell>
          <cell r="M1472" t="str">
            <v>gchateaug</v>
          </cell>
          <cell r="N1472">
            <v>38681.684131944443</v>
          </cell>
          <cell r="O1472" t="str">
            <v>gchateaug</v>
          </cell>
          <cell r="Q1472">
            <v>0.85</v>
          </cell>
        </row>
        <row r="1473">
          <cell r="A1473" t="str">
            <v>2003</v>
          </cell>
          <cell r="B1473" t="str">
            <v>FR</v>
          </cell>
          <cell r="C1473" t="str">
            <v>A00</v>
          </cell>
          <cell r="D1473" t="str">
            <v>PC_EMP</v>
          </cell>
          <cell r="E1473" t="str">
            <v>T</v>
          </cell>
          <cell r="F1473" t="str">
            <v>BES</v>
          </cell>
          <cell r="G1473" t="str">
            <v>RSE</v>
          </cell>
          <cell r="I1473" t="str">
            <v>MS</v>
          </cell>
          <cell r="K1473" t="str">
            <v>V</v>
          </cell>
          <cell r="L1473">
            <v>38628.523020833331</v>
          </cell>
          <cell r="M1473" t="str">
            <v>gchateaug</v>
          </cell>
          <cell r="N1473">
            <v>38681.684131944443</v>
          </cell>
          <cell r="O1473" t="str">
            <v>gchateaug</v>
          </cell>
          <cell r="Q1473">
            <v>0.45</v>
          </cell>
        </row>
        <row r="1474">
          <cell r="A1474" t="str">
            <v>2003</v>
          </cell>
          <cell r="B1474" t="str">
            <v>FI</v>
          </cell>
          <cell r="C1474" t="str">
            <v>A00</v>
          </cell>
          <cell r="D1474" t="str">
            <v>PC_EMP</v>
          </cell>
          <cell r="E1474" t="str">
            <v>T</v>
          </cell>
          <cell r="F1474" t="str">
            <v>TOTAL</v>
          </cell>
          <cell r="G1474" t="str">
            <v>TOTAL</v>
          </cell>
          <cell r="I1474" t="str">
            <v>MS</v>
          </cell>
          <cell r="K1474" t="str">
            <v>V</v>
          </cell>
          <cell r="L1474">
            <v>38628.523020833331</v>
          </cell>
          <cell r="M1474" t="str">
            <v>gchateaug</v>
          </cell>
          <cell r="N1474">
            <v>38681.684131944443</v>
          </cell>
          <cell r="O1474" t="str">
            <v>gchateaug</v>
          </cell>
          <cell r="Q1474">
            <v>3.11</v>
          </cell>
        </row>
        <row r="1475">
          <cell r="A1475" t="str">
            <v>2003</v>
          </cell>
          <cell r="B1475" t="str">
            <v>FI</v>
          </cell>
          <cell r="C1475" t="str">
            <v>A00</v>
          </cell>
          <cell r="D1475" t="str">
            <v>PC_EMP</v>
          </cell>
          <cell r="E1475" t="str">
            <v>T</v>
          </cell>
          <cell r="F1475" t="str">
            <v>TOTAL</v>
          </cell>
          <cell r="G1475" t="str">
            <v>RSE</v>
          </cell>
          <cell r="H1475" t="str">
            <v>:</v>
          </cell>
          <cell r="I1475" t="str">
            <v>MS</v>
          </cell>
          <cell r="K1475" t="str">
            <v>V</v>
          </cell>
          <cell r="L1475">
            <v>38628.523020833331</v>
          </cell>
          <cell r="M1475" t="str">
            <v>gchateaug</v>
          </cell>
          <cell r="N1475">
            <v>38681.684131944443</v>
          </cell>
          <cell r="O1475" t="str">
            <v>gchateaug</v>
          </cell>
        </row>
        <row r="1476">
          <cell r="A1476" t="str">
            <v>2003</v>
          </cell>
          <cell r="B1476" t="str">
            <v>FI</v>
          </cell>
          <cell r="C1476" t="str">
            <v>A00</v>
          </cell>
          <cell r="D1476" t="str">
            <v>PC_EMP</v>
          </cell>
          <cell r="E1476" t="str">
            <v>T</v>
          </cell>
          <cell r="F1476" t="str">
            <v>BES</v>
          </cell>
          <cell r="G1476" t="str">
            <v>TOTAL</v>
          </cell>
          <cell r="I1476" t="str">
            <v>MS</v>
          </cell>
          <cell r="K1476" t="str">
            <v>V</v>
          </cell>
          <cell r="L1476">
            <v>38628.523020833331</v>
          </cell>
          <cell r="M1476" t="str">
            <v>gchateaug</v>
          </cell>
          <cell r="N1476">
            <v>38681.684131944443</v>
          </cell>
          <cell r="O1476" t="str">
            <v>gchateaug</v>
          </cell>
          <cell r="Q1476">
            <v>1.67</v>
          </cell>
        </row>
        <row r="1477">
          <cell r="A1477" t="str">
            <v>2003</v>
          </cell>
          <cell r="B1477" t="str">
            <v>IT</v>
          </cell>
          <cell r="C1477" t="str">
            <v>A00</v>
          </cell>
          <cell r="D1477" t="str">
            <v>PC_EMP</v>
          </cell>
          <cell r="E1477" t="str">
            <v>T</v>
          </cell>
          <cell r="F1477" t="str">
            <v>TOTAL</v>
          </cell>
          <cell r="G1477" t="str">
            <v>RSE</v>
          </cell>
          <cell r="I1477" t="str">
            <v>MS</v>
          </cell>
          <cell r="K1477" t="str">
            <v>V</v>
          </cell>
          <cell r="L1477">
            <v>38628.523020833331</v>
          </cell>
          <cell r="M1477" t="str">
            <v>gchateaug</v>
          </cell>
          <cell r="N1477">
            <v>38681.684131944443</v>
          </cell>
          <cell r="O1477" t="str">
            <v>gchateaug</v>
          </cell>
          <cell r="Q1477">
            <v>0.49</v>
          </cell>
        </row>
        <row r="1478">
          <cell r="A1478" t="str">
            <v>2003</v>
          </cell>
          <cell r="B1478" t="str">
            <v>IT</v>
          </cell>
          <cell r="C1478" t="str">
            <v>A00</v>
          </cell>
          <cell r="D1478" t="str">
            <v>PC_EMP</v>
          </cell>
          <cell r="E1478" t="str">
            <v>T</v>
          </cell>
          <cell r="F1478" t="str">
            <v>BES</v>
          </cell>
          <cell r="G1478" t="str">
            <v>TOTAL</v>
          </cell>
          <cell r="I1478" t="str">
            <v>MS</v>
          </cell>
          <cell r="K1478" t="str">
            <v>V</v>
          </cell>
          <cell r="L1478">
            <v>38628.523020833331</v>
          </cell>
          <cell r="M1478" t="str">
            <v>gchateaug</v>
          </cell>
          <cell r="N1478">
            <v>38681.684131944443</v>
          </cell>
          <cell r="O1478" t="str">
            <v>gchateaug</v>
          </cell>
          <cell r="Q1478">
            <v>0.37</v>
          </cell>
        </row>
        <row r="1479">
          <cell r="A1479" t="str">
            <v>2003</v>
          </cell>
          <cell r="B1479" t="str">
            <v>IT</v>
          </cell>
          <cell r="C1479" t="str">
            <v>A00</v>
          </cell>
          <cell r="D1479" t="str">
            <v>PC_EMP</v>
          </cell>
          <cell r="E1479" t="str">
            <v>T</v>
          </cell>
          <cell r="F1479" t="str">
            <v>BES</v>
          </cell>
          <cell r="G1479" t="str">
            <v>RSE</v>
          </cell>
          <cell r="I1479" t="str">
            <v>MS</v>
          </cell>
          <cell r="K1479" t="str">
            <v>V</v>
          </cell>
          <cell r="L1479">
            <v>38628.523020833331</v>
          </cell>
          <cell r="M1479" t="str">
            <v>gchateaug</v>
          </cell>
          <cell r="N1479">
            <v>38681.684131944443</v>
          </cell>
          <cell r="O1479" t="str">
            <v>gchateaug</v>
          </cell>
          <cell r="Q1479">
            <v>0.14000000000000001</v>
          </cell>
        </row>
        <row r="1480">
          <cell r="A1480" t="str">
            <v>2003</v>
          </cell>
          <cell r="B1480" t="str">
            <v>LV</v>
          </cell>
          <cell r="C1480" t="str">
            <v>A00</v>
          </cell>
          <cell r="D1480" t="str">
            <v>PC_EMP</v>
          </cell>
          <cell r="E1480" t="str">
            <v>T</v>
          </cell>
          <cell r="F1480" t="str">
            <v>TOTAL</v>
          </cell>
          <cell r="G1480" t="str">
            <v>TOTAL</v>
          </cell>
          <cell r="I1480" t="str">
            <v>MS</v>
          </cell>
          <cell r="K1480" t="str">
            <v>V</v>
          </cell>
          <cell r="L1480">
            <v>38628.523032407407</v>
          </cell>
          <cell r="M1480" t="str">
            <v>gchateaug</v>
          </cell>
          <cell r="N1480">
            <v>38681.684131944443</v>
          </cell>
          <cell r="O1480" t="str">
            <v>gchateaug</v>
          </cell>
          <cell r="Q1480">
            <v>0.8</v>
          </cell>
        </row>
        <row r="1481">
          <cell r="A1481" t="str">
            <v>2003</v>
          </cell>
          <cell r="B1481" t="str">
            <v>LV</v>
          </cell>
          <cell r="C1481" t="str">
            <v>A00</v>
          </cell>
          <cell r="D1481" t="str">
            <v>PC_EMP</v>
          </cell>
          <cell r="E1481" t="str">
            <v>T</v>
          </cell>
          <cell r="F1481" t="str">
            <v>TOTAL</v>
          </cell>
          <cell r="G1481" t="str">
            <v>RSE</v>
          </cell>
          <cell r="I1481" t="str">
            <v>MS</v>
          </cell>
          <cell r="K1481" t="str">
            <v>V</v>
          </cell>
          <cell r="L1481">
            <v>38628.523032407407</v>
          </cell>
          <cell r="M1481" t="str">
            <v>gchateaug</v>
          </cell>
          <cell r="N1481">
            <v>38681.684131944443</v>
          </cell>
          <cell r="O1481" t="str">
            <v>gchateaug</v>
          </cell>
          <cell r="Q1481">
            <v>0.55000000000000004</v>
          </cell>
        </row>
        <row r="1482">
          <cell r="A1482" t="str">
            <v>2003</v>
          </cell>
          <cell r="B1482" t="str">
            <v>LV</v>
          </cell>
          <cell r="C1482" t="str">
            <v>A00</v>
          </cell>
          <cell r="D1482" t="str">
            <v>PC_EMP</v>
          </cell>
          <cell r="E1482" t="str">
            <v>T</v>
          </cell>
          <cell r="F1482" t="str">
            <v>BES</v>
          </cell>
          <cell r="G1482" t="str">
            <v>TOTAL</v>
          </cell>
          <cell r="I1482" t="str">
            <v>MS</v>
          </cell>
          <cell r="K1482" t="str">
            <v>V</v>
          </cell>
          <cell r="L1482">
            <v>38628.523032407407</v>
          </cell>
          <cell r="M1482" t="str">
            <v>gchateaug</v>
          </cell>
          <cell r="N1482">
            <v>38681.684131944443</v>
          </cell>
          <cell r="O1482" t="str">
            <v>gchateaug</v>
          </cell>
          <cell r="Q1482">
            <v>0.12</v>
          </cell>
        </row>
        <row r="1483">
          <cell r="A1483" t="str">
            <v>2003</v>
          </cell>
          <cell r="B1483" t="str">
            <v>LV</v>
          </cell>
          <cell r="C1483" t="str">
            <v>A00</v>
          </cell>
          <cell r="D1483" t="str">
            <v>PC_EMP</v>
          </cell>
          <cell r="E1483" t="str">
            <v>T</v>
          </cell>
          <cell r="F1483" t="str">
            <v>BES</v>
          </cell>
          <cell r="G1483" t="str">
            <v>RSE</v>
          </cell>
          <cell r="I1483" t="str">
            <v>MS</v>
          </cell>
          <cell r="K1483" t="str">
            <v>V</v>
          </cell>
          <cell r="L1483">
            <v>38628.523032407407</v>
          </cell>
          <cell r="M1483" t="str">
            <v>gchateaug</v>
          </cell>
          <cell r="N1483">
            <v>38681.684131944443</v>
          </cell>
          <cell r="O1483" t="str">
            <v>gchateaug</v>
          </cell>
          <cell r="Q1483">
            <v>7.0000000000000007E-2</v>
          </cell>
        </row>
        <row r="1484">
          <cell r="A1484" t="str">
            <v>2002</v>
          </cell>
          <cell r="B1484" t="str">
            <v>SE</v>
          </cell>
          <cell r="C1484" t="str">
            <v>A00</v>
          </cell>
          <cell r="D1484" t="str">
            <v>PC_EMP</v>
          </cell>
          <cell r="E1484" t="str">
            <v>T</v>
          </cell>
          <cell r="F1484" t="str">
            <v>TOTAL</v>
          </cell>
          <cell r="G1484" t="str">
            <v>TOTAL</v>
          </cell>
          <cell r="H1484" t="str">
            <v>:</v>
          </cell>
          <cell r="I1484" t="str">
            <v>MS</v>
          </cell>
          <cell r="K1484" t="str">
            <v>V</v>
          </cell>
          <cell r="L1484">
            <v>38628.523032407407</v>
          </cell>
          <cell r="M1484" t="str">
            <v>gchateaug</v>
          </cell>
          <cell r="N1484">
            <v>38681.684178240743</v>
          </cell>
          <cell r="O1484" t="str">
            <v>gchateaug</v>
          </cell>
        </row>
        <row r="1485">
          <cell r="A1485" t="str">
            <v>2002</v>
          </cell>
          <cell r="B1485" t="str">
            <v>SE</v>
          </cell>
          <cell r="C1485" t="str">
            <v>A00</v>
          </cell>
          <cell r="D1485" t="str">
            <v>PC_EMP</v>
          </cell>
          <cell r="E1485" t="str">
            <v>T</v>
          </cell>
          <cell r="F1485" t="str">
            <v>TOTAL</v>
          </cell>
          <cell r="G1485" t="str">
            <v>RSE</v>
          </cell>
          <cell r="H1485" t="str">
            <v>:</v>
          </cell>
          <cell r="I1485" t="str">
            <v>MS</v>
          </cell>
          <cell r="K1485" t="str">
            <v>V</v>
          </cell>
          <cell r="L1485">
            <v>38628.523032407407</v>
          </cell>
          <cell r="M1485" t="str">
            <v>gchateaug</v>
          </cell>
          <cell r="N1485">
            <v>38681.684178240743</v>
          </cell>
          <cell r="O1485" t="str">
            <v>gchateaug</v>
          </cell>
        </row>
        <row r="1486">
          <cell r="A1486" t="str">
            <v>2002</v>
          </cell>
          <cell r="B1486" t="str">
            <v>SE</v>
          </cell>
          <cell r="C1486" t="str">
            <v>A00</v>
          </cell>
          <cell r="D1486" t="str">
            <v>PC_EMP</v>
          </cell>
          <cell r="E1486" t="str">
            <v>T</v>
          </cell>
          <cell r="F1486" t="str">
            <v>BES</v>
          </cell>
          <cell r="G1486" t="str">
            <v>TOTAL</v>
          </cell>
          <cell r="H1486" t="str">
            <v>:</v>
          </cell>
          <cell r="I1486" t="str">
            <v>MS</v>
          </cell>
          <cell r="K1486" t="str">
            <v>V</v>
          </cell>
          <cell r="L1486">
            <v>38628.523032407407</v>
          </cell>
          <cell r="M1486" t="str">
            <v>gchateaug</v>
          </cell>
          <cell r="N1486">
            <v>38681.684178240743</v>
          </cell>
          <cell r="O1486" t="str">
            <v>gchateaug</v>
          </cell>
        </row>
        <row r="1487">
          <cell r="A1487" t="str">
            <v>2002</v>
          </cell>
          <cell r="B1487" t="str">
            <v>SE</v>
          </cell>
          <cell r="C1487" t="str">
            <v>A00</v>
          </cell>
          <cell r="D1487" t="str">
            <v>PC_EMP</v>
          </cell>
          <cell r="E1487" t="str">
            <v>T</v>
          </cell>
          <cell r="F1487" t="str">
            <v>BES</v>
          </cell>
          <cell r="G1487" t="str">
            <v>RSE</v>
          </cell>
          <cell r="H1487" t="str">
            <v>:</v>
          </cell>
          <cell r="I1487" t="str">
            <v>MS</v>
          </cell>
          <cell r="K1487" t="str">
            <v>V</v>
          </cell>
          <cell r="L1487">
            <v>38628.523032407407</v>
          </cell>
          <cell r="M1487" t="str">
            <v>gchateaug</v>
          </cell>
          <cell r="N1487">
            <v>38681.684178240743</v>
          </cell>
          <cell r="O1487" t="str">
            <v>gchateaug</v>
          </cell>
        </row>
        <row r="1488">
          <cell r="A1488" t="str">
            <v>2001</v>
          </cell>
          <cell r="B1488" t="str">
            <v>FI</v>
          </cell>
          <cell r="C1488" t="str">
            <v>A00</v>
          </cell>
          <cell r="D1488" t="str">
            <v>PC_EMP</v>
          </cell>
          <cell r="E1488" t="str">
            <v>T</v>
          </cell>
          <cell r="F1488" t="str">
            <v>TOTAL</v>
          </cell>
          <cell r="G1488" t="str">
            <v>TOTAL</v>
          </cell>
          <cell r="I1488" t="str">
            <v>NC</v>
          </cell>
          <cell r="K1488" t="str">
            <v>V</v>
          </cell>
          <cell r="L1488">
            <v>38628.523043981484</v>
          </cell>
          <cell r="M1488" t="str">
            <v>gchateaug</v>
          </cell>
          <cell r="N1488">
            <v>38681.684178240743</v>
          </cell>
          <cell r="O1488" t="str">
            <v>gchateaug</v>
          </cell>
          <cell r="Q1488">
            <v>2.9</v>
          </cell>
        </row>
        <row r="1489">
          <cell r="A1489" t="str">
            <v>2001</v>
          </cell>
          <cell r="B1489" t="str">
            <v>FI</v>
          </cell>
          <cell r="C1489" t="str">
            <v>A00</v>
          </cell>
          <cell r="D1489" t="str">
            <v>PC_EMP</v>
          </cell>
          <cell r="E1489" t="str">
            <v>T</v>
          </cell>
          <cell r="F1489" t="str">
            <v>TOTAL</v>
          </cell>
          <cell r="G1489" t="str">
            <v>RSE</v>
          </cell>
          <cell r="H1489" t="str">
            <v>:</v>
          </cell>
          <cell r="I1489" t="str">
            <v>NC</v>
          </cell>
          <cell r="K1489" t="str">
            <v>V</v>
          </cell>
          <cell r="L1489">
            <v>38628.523043981484</v>
          </cell>
          <cell r="M1489" t="str">
            <v>gchateaug</v>
          </cell>
          <cell r="N1489">
            <v>38681.684178240743</v>
          </cell>
          <cell r="O1489" t="str">
            <v>gchateaug</v>
          </cell>
        </row>
        <row r="1490">
          <cell r="A1490" t="str">
            <v>2001</v>
          </cell>
          <cell r="B1490" t="str">
            <v>FI</v>
          </cell>
          <cell r="C1490" t="str">
            <v>A00</v>
          </cell>
          <cell r="D1490" t="str">
            <v>PC_EMP</v>
          </cell>
          <cell r="E1490" t="str">
            <v>T</v>
          </cell>
          <cell r="F1490" t="str">
            <v>BES</v>
          </cell>
          <cell r="G1490" t="str">
            <v>TOTAL</v>
          </cell>
          <cell r="I1490" t="str">
            <v>NC</v>
          </cell>
          <cell r="K1490" t="str">
            <v>V</v>
          </cell>
          <cell r="L1490">
            <v>38628.523043981484</v>
          </cell>
          <cell r="M1490" t="str">
            <v>gchateaug</v>
          </cell>
          <cell r="N1490">
            <v>38681.684178240743</v>
          </cell>
          <cell r="O1490" t="str">
            <v>gchateaug</v>
          </cell>
          <cell r="Q1490">
            <v>1.58</v>
          </cell>
        </row>
        <row r="1491">
          <cell r="A1491" t="str">
            <v>2001</v>
          </cell>
          <cell r="B1491" t="str">
            <v>FI</v>
          </cell>
          <cell r="C1491" t="str">
            <v>A00</v>
          </cell>
          <cell r="D1491" t="str">
            <v>PC_EMP</v>
          </cell>
          <cell r="E1491" t="str">
            <v>T</v>
          </cell>
          <cell r="F1491" t="str">
            <v>BES</v>
          </cell>
          <cell r="G1491" t="str">
            <v>RSE</v>
          </cell>
          <cell r="H1491" t="str">
            <v>:</v>
          </cell>
          <cell r="I1491" t="str">
            <v>NC</v>
          </cell>
          <cell r="K1491" t="str">
            <v>V</v>
          </cell>
          <cell r="L1491">
            <v>38628.523043981484</v>
          </cell>
          <cell r="M1491" t="str">
            <v>gchateaug</v>
          </cell>
          <cell r="N1491">
            <v>38681.684178240743</v>
          </cell>
          <cell r="O1491" t="str">
            <v>gchateaug</v>
          </cell>
        </row>
        <row r="1492">
          <cell r="A1492" t="str">
            <v>2003</v>
          </cell>
          <cell r="B1492" t="str">
            <v>BE</v>
          </cell>
          <cell r="C1492" t="str">
            <v>A00</v>
          </cell>
          <cell r="D1492" t="str">
            <v>PC_EMP</v>
          </cell>
          <cell r="E1492" t="str">
            <v>T</v>
          </cell>
          <cell r="F1492" t="str">
            <v>BES</v>
          </cell>
          <cell r="G1492" t="str">
            <v>TOTAL</v>
          </cell>
          <cell r="I1492" t="str">
            <v>MS</v>
          </cell>
          <cell r="K1492" t="str">
            <v>V</v>
          </cell>
          <cell r="L1492">
            <v>38628.523043981484</v>
          </cell>
          <cell r="M1492" t="str">
            <v>gchateaug</v>
          </cell>
          <cell r="N1492">
            <v>38681.684120370373</v>
          </cell>
          <cell r="O1492" t="str">
            <v>gchateaug</v>
          </cell>
          <cell r="Q1492">
            <v>0.93</v>
          </cell>
        </row>
        <row r="1493">
          <cell r="A1493" t="str">
            <v>2003</v>
          </cell>
          <cell r="B1493" t="str">
            <v>BE</v>
          </cell>
          <cell r="C1493" t="str">
            <v>A00</v>
          </cell>
          <cell r="D1493" t="str">
            <v>PC_EMP</v>
          </cell>
          <cell r="E1493" t="str">
            <v>T</v>
          </cell>
          <cell r="F1493" t="str">
            <v>BES</v>
          </cell>
          <cell r="G1493" t="str">
            <v>RSE</v>
          </cell>
          <cell r="I1493" t="str">
            <v>MS</v>
          </cell>
          <cell r="K1493" t="str">
            <v>V</v>
          </cell>
          <cell r="L1493">
            <v>38628.523043981484</v>
          </cell>
          <cell r="M1493" t="str">
            <v>gchateaug</v>
          </cell>
          <cell r="N1493">
            <v>38681.684120370373</v>
          </cell>
          <cell r="O1493" t="str">
            <v>gchateaug</v>
          </cell>
          <cell r="Q1493">
            <v>0.49</v>
          </cell>
        </row>
        <row r="1494">
          <cell r="A1494" t="str">
            <v>2001</v>
          </cell>
          <cell r="B1494" t="str">
            <v>SK</v>
          </cell>
          <cell r="C1494" t="str">
            <v>A00</v>
          </cell>
          <cell r="D1494" t="str">
            <v>PC_EMP</v>
          </cell>
          <cell r="E1494" t="str">
            <v>T</v>
          </cell>
          <cell r="F1494" t="str">
            <v>TOTAL</v>
          </cell>
          <cell r="G1494" t="str">
            <v>TOTAL</v>
          </cell>
          <cell r="I1494" t="str">
            <v>OTH</v>
          </cell>
          <cell r="J1494" t="str">
            <v>DATA OCDE</v>
          </cell>
          <cell r="K1494" t="str">
            <v>V</v>
          </cell>
          <cell r="L1494">
            <v>38628.523055555554</v>
          </cell>
          <cell r="M1494" t="str">
            <v>gchateaug</v>
          </cell>
          <cell r="N1494">
            <v>38681.68414351852</v>
          </cell>
          <cell r="O1494" t="str">
            <v>gchateaug</v>
          </cell>
          <cell r="Q1494">
            <v>1.04</v>
          </cell>
        </row>
        <row r="1495">
          <cell r="A1495" t="str">
            <v>2001</v>
          </cell>
          <cell r="B1495" t="str">
            <v>SK</v>
          </cell>
          <cell r="C1495" t="str">
            <v>A00</v>
          </cell>
          <cell r="D1495" t="str">
            <v>PC_EMP</v>
          </cell>
          <cell r="E1495" t="str">
            <v>T</v>
          </cell>
          <cell r="F1495" t="str">
            <v>TOTAL</v>
          </cell>
          <cell r="G1495" t="str">
            <v>RSE</v>
          </cell>
          <cell r="I1495" t="str">
            <v>OTH</v>
          </cell>
          <cell r="J1495" t="str">
            <v>DATA OCDE</v>
          </cell>
          <cell r="K1495" t="str">
            <v>V</v>
          </cell>
          <cell r="L1495">
            <v>38628.523055555554</v>
          </cell>
          <cell r="M1495" t="str">
            <v>gchateaug</v>
          </cell>
          <cell r="N1495">
            <v>38681.68414351852</v>
          </cell>
          <cell r="O1495" t="str">
            <v>gchateaug</v>
          </cell>
          <cell r="Q1495">
            <v>0.75</v>
          </cell>
        </row>
        <row r="1496">
          <cell r="A1496" t="str">
            <v>2001</v>
          </cell>
          <cell r="B1496" t="str">
            <v>SK</v>
          </cell>
          <cell r="C1496" t="str">
            <v>A00</v>
          </cell>
          <cell r="D1496" t="str">
            <v>PC_EMP</v>
          </cell>
          <cell r="E1496" t="str">
            <v>T</v>
          </cell>
          <cell r="F1496" t="str">
            <v>BES</v>
          </cell>
          <cell r="G1496" t="str">
            <v>TOTAL</v>
          </cell>
          <cell r="I1496" t="str">
            <v>OTH</v>
          </cell>
          <cell r="J1496" t="str">
            <v>DATA OCDE</v>
          </cell>
          <cell r="K1496" t="str">
            <v>V</v>
          </cell>
          <cell r="L1496">
            <v>38628.523055555554</v>
          </cell>
          <cell r="M1496" t="str">
            <v>gchateaug</v>
          </cell>
          <cell r="N1496">
            <v>38681.68414351852</v>
          </cell>
          <cell r="O1496" t="str">
            <v>gchateaug</v>
          </cell>
          <cell r="Q1496">
            <v>0.28000000000000003</v>
          </cell>
        </row>
        <row r="1497">
          <cell r="A1497" t="str">
            <v>2001</v>
          </cell>
          <cell r="B1497" t="str">
            <v>SK</v>
          </cell>
          <cell r="C1497" t="str">
            <v>A00</v>
          </cell>
          <cell r="D1497" t="str">
            <v>PC_EMP</v>
          </cell>
          <cell r="E1497" t="str">
            <v>T</v>
          </cell>
          <cell r="F1497" t="str">
            <v>BES</v>
          </cell>
          <cell r="G1497" t="str">
            <v>RSE</v>
          </cell>
          <cell r="I1497" t="str">
            <v>OTH</v>
          </cell>
          <cell r="J1497" t="str">
            <v>DATA OCDE</v>
          </cell>
          <cell r="K1497" t="str">
            <v>V</v>
          </cell>
          <cell r="L1497">
            <v>38628.523055555554</v>
          </cell>
          <cell r="M1497" t="str">
            <v>gchateaug</v>
          </cell>
          <cell r="N1497">
            <v>38681.68414351852</v>
          </cell>
          <cell r="O1497" t="str">
            <v>gchateaug</v>
          </cell>
          <cell r="Q1497">
            <v>0.13</v>
          </cell>
        </row>
        <row r="1498">
          <cell r="A1498" t="str">
            <v>2001</v>
          </cell>
          <cell r="B1498" t="str">
            <v>SI</v>
          </cell>
          <cell r="C1498" t="str">
            <v>A00</v>
          </cell>
          <cell r="D1498" t="str">
            <v>PC_EMP</v>
          </cell>
          <cell r="E1498" t="str">
            <v>T</v>
          </cell>
          <cell r="F1498" t="str">
            <v>TOTAL</v>
          </cell>
          <cell r="G1498" t="str">
            <v>TOTAL</v>
          </cell>
          <cell r="I1498" t="str">
            <v>NC</v>
          </cell>
          <cell r="K1498" t="str">
            <v>V</v>
          </cell>
          <cell r="L1498">
            <v>38628.523055555554</v>
          </cell>
          <cell r="M1498" t="str">
            <v>gchateaug</v>
          </cell>
          <cell r="N1498">
            <v>38681.684155092589</v>
          </cell>
          <cell r="O1498" t="str">
            <v>gchateaug</v>
          </cell>
          <cell r="Q1498">
            <v>1.35</v>
          </cell>
        </row>
        <row r="1499">
          <cell r="A1499" t="str">
            <v>2001</v>
          </cell>
          <cell r="B1499" t="str">
            <v>SI</v>
          </cell>
          <cell r="C1499" t="str">
            <v>A00</v>
          </cell>
          <cell r="D1499" t="str">
            <v>PC_EMP</v>
          </cell>
          <cell r="E1499" t="str">
            <v>T</v>
          </cell>
          <cell r="F1499" t="str">
            <v>TOTAL</v>
          </cell>
          <cell r="G1499" t="str">
            <v>RSE</v>
          </cell>
          <cell r="I1499" t="str">
            <v>NC</v>
          </cell>
          <cell r="K1499" t="str">
            <v>V</v>
          </cell>
          <cell r="L1499">
            <v>38628.523055555554</v>
          </cell>
          <cell r="M1499" t="str">
            <v>gchateaug</v>
          </cell>
          <cell r="N1499">
            <v>38681.684155092589</v>
          </cell>
          <cell r="O1499" t="str">
            <v>gchateaug</v>
          </cell>
          <cell r="Q1499">
            <v>0.74</v>
          </cell>
        </row>
        <row r="1500">
          <cell r="A1500" t="str">
            <v>1998</v>
          </cell>
          <cell r="B1500" t="str">
            <v>LV</v>
          </cell>
          <cell r="C1500" t="str">
            <v>A00</v>
          </cell>
          <cell r="D1500" t="str">
            <v>PC_EMP</v>
          </cell>
          <cell r="E1500" t="str">
            <v>T</v>
          </cell>
          <cell r="F1500" t="str">
            <v>TOTAL</v>
          </cell>
          <cell r="G1500" t="str">
            <v>RSE</v>
          </cell>
          <cell r="I1500" t="str">
            <v>NC</v>
          </cell>
          <cell r="K1500" t="str">
            <v>V</v>
          </cell>
          <cell r="L1500">
            <v>38628.52306712963</v>
          </cell>
          <cell r="M1500" t="str">
            <v>gchateaug</v>
          </cell>
          <cell r="N1500">
            <v>38681.684050925927</v>
          </cell>
          <cell r="O1500" t="str">
            <v>gchateaug</v>
          </cell>
          <cell r="Q1500">
            <v>0.38</v>
          </cell>
        </row>
        <row r="1501">
          <cell r="A1501" t="str">
            <v>1998</v>
          </cell>
          <cell r="B1501" t="str">
            <v>LV</v>
          </cell>
          <cell r="C1501" t="str">
            <v>A00</v>
          </cell>
          <cell r="D1501" t="str">
            <v>PC_EMP</v>
          </cell>
          <cell r="E1501" t="str">
            <v>T</v>
          </cell>
          <cell r="F1501" t="str">
            <v>TOTAL</v>
          </cell>
          <cell r="G1501" t="str">
            <v>TOTAL</v>
          </cell>
          <cell r="I1501" t="str">
            <v>NC</v>
          </cell>
          <cell r="K1501" t="str">
            <v>V</v>
          </cell>
          <cell r="L1501">
            <v>38628.52306712963</v>
          </cell>
          <cell r="M1501" t="str">
            <v>gchateaug</v>
          </cell>
          <cell r="N1501">
            <v>38681.684050925927</v>
          </cell>
          <cell r="O1501" t="str">
            <v>gchateaug</v>
          </cell>
          <cell r="Q1501">
            <v>0.62</v>
          </cell>
        </row>
        <row r="1502">
          <cell r="A1502" t="str">
            <v>1999</v>
          </cell>
          <cell r="B1502" t="str">
            <v>LV</v>
          </cell>
          <cell r="C1502" t="str">
            <v>A00</v>
          </cell>
          <cell r="D1502" t="str">
            <v>PC_EMP</v>
          </cell>
          <cell r="E1502" t="str">
            <v>T</v>
          </cell>
          <cell r="F1502" t="str">
            <v>TOTAL</v>
          </cell>
          <cell r="G1502" t="str">
            <v>RSE</v>
          </cell>
          <cell r="I1502" t="str">
            <v>NC</v>
          </cell>
          <cell r="K1502" t="str">
            <v>V</v>
          </cell>
          <cell r="L1502">
            <v>38628.52306712963</v>
          </cell>
          <cell r="M1502" t="str">
            <v>gchateaug</v>
          </cell>
          <cell r="N1502">
            <v>38681.684166666666</v>
          </cell>
          <cell r="O1502" t="str">
            <v>gchateaug</v>
          </cell>
          <cell r="Q1502">
            <v>0.42</v>
          </cell>
        </row>
        <row r="1503">
          <cell r="A1503" t="str">
            <v>1999</v>
          </cell>
          <cell r="B1503" t="str">
            <v>LV</v>
          </cell>
          <cell r="C1503" t="str">
            <v>A00</v>
          </cell>
          <cell r="D1503" t="str">
            <v>PC_EMP</v>
          </cell>
          <cell r="E1503" t="str">
            <v>T</v>
          </cell>
          <cell r="F1503" t="str">
            <v>TOTAL</v>
          </cell>
          <cell r="G1503" t="str">
            <v>TOTAL</v>
          </cell>
          <cell r="I1503" t="str">
            <v>NC</v>
          </cell>
          <cell r="K1503" t="str">
            <v>V</v>
          </cell>
          <cell r="L1503">
            <v>38628.52306712963</v>
          </cell>
          <cell r="M1503" t="str">
            <v>gchateaug</v>
          </cell>
          <cell r="N1503">
            <v>38681.684166666666</v>
          </cell>
          <cell r="O1503" t="str">
            <v>gchateaug</v>
          </cell>
          <cell r="Q1503">
            <v>0.64</v>
          </cell>
        </row>
        <row r="1504">
          <cell r="A1504" t="str">
            <v>2003</v>
          </cell>
          <cell r="B1504" t="str">
            <v>SE</v>
          </cell>
          <cell r="C1504" t="str">
            <v>A00</v>
          </cell>
          <cell r="D1504" t="str">
            <v>PC_EMP</v>
          </cell>
          <cell r="E1504" t="str">
            <v>T</v>
          </cell>
          <cell r="F1504" t="str">
            <v>BES</v>
          </cell>
          <cell r="G1504" t="str">
            <v>TOTAL</v>
          </cell>
          <cell r="I1504" t="str">
            <v>MS</v>
          </cell>
          <cell r="K1504" t="str">
            <v>V</v>
          </cell>
          <cell r="L1504">
            <v>38628.523078703707</v>
          </cell>
          <cell r="M1504" t="str">
            <v>gchateaug</v>
          </cell>
          <cell r="N1504">
            <v>38681.68414351852</v>
          </cell>
          <cell r="O1504" t="str">
            <v>gchateaug</v>
          </cell>
          <cell r="Q1504">
            <v>1.2</v>
          </cell>
        </row>
        <row r="1505">
          <cell r="A1505" t="str">
            <v>2003</v>
          </cell>
          <cell r="B1505" t="str">
            <v>SE</v>
          </cell>
          <cell r="C1505" t="str">
            <v>A00</v>
          </cell>
          <cell r="D1505" t="str">
            <v>PC_EMP</v>
          </cell>
          <cell r="E1505" t="str">
            <v>T</v>
          </cell>
          <cell r="F1505" t="str">
            <v>BES</v>
          </cell>
          <cell r="G1505" t="str">
            <v>RSE</v>
          </cell>
          <cell r="I1505" t="str">
            <v>MS</v>
          </cell>
          <cell r="K1505" t="str">
            <v>V</v>
          </cell>
          <cell r="L1505">
            <v>38628.523078703707</v>
          </cell>
          <cell r="M1505" t="str">
            <v>gchateaug</v>
          </cell>
          <cell r="N1505">
            <v>38681.68414351852</v>
          </cell>
          <cell r="O1505" t="str">
            <v>gchateaug</v>
          </cell>
          <cell r="Q1505">
            <v>0.7</v>
          </cell>
        </row>
        <row r="1506">
          <cell r="A1506" t="str">
            <v>2004</v>
          </cell>
          <cell r="B1506" t="str">
            <v>EE</v>
          </cell>
          <cell r="C1506" t="str">
            <v>A00</v>
          </cell>
          <cell r="D1506" t="str">
            <v>PC_EMP</v>
          </cell>
          <cell r="E1506" t="str">
            <v>T</v>
          </cell>
          <cell r="F1506" t="str">
            <v>BES</v>
          </cell>
          <cell r="G1506" t="str">
            <v>TOTAL</v>
          </cell>
          <cell r="H1506" t="str">
            <v>:</v>
          </cell>
          <cell r="I1506" t="str">
            <v>MS</v>
          </cell>
          <cell r="K1506" t="str">
            <v>V</v>
          </cell>
          <cell r="L1506">
            <v>38628.523078703707</v>
          </cell>
          <cell r="M1506" t="str">
            <v>gchateaug</v>
          </cell>
          <cell r="N1506">
            <v>38681.68414351852</v>
          </cell>
          <cell r="O1506" t="str">
            <v>gchateaug</v>
          </cell>
        </row>
        <row r="1507">
          <cell r="A1507" t="str">
            <v>2004</v>
          </cell>
          <cell r="B1507" t="str">
            <v>EE</v>
          </cell>
          <cell r="C1507" t="str">
            <v>A00</v>
          </cell>
          <cell r="D1507" t="str">
            <v>PC_EMP</v>
          </cell>
          <cell r="E1507" t="str">
            <v>T</v>
          </cell>
          <cell r="F1507" t="str">
            <v>BES</v>
          </cell>
          <cell r="G1507" t="str">
            <v>RSE</v>
          </cell>
          <cell r="H1507" t="str">
            <v>:</v>
          </cell>
          <cell r="I1507" t="str">
            <v>MS</v>
          </cell>
          <cell r="K1507" t="str">
            <v>V</v>
          </cell>
          <cell r="L1507">
            <v>38628.523078703707</v>
          </cell>
          <cell r="M1507" t="str">
            <v>gchateaug</v>
          </cell>
          <cell r="N1507">
            <v>38681.68414351852</v>
          </cell>
          <cell r="O1507" t="str">
            <v>gchateaug</v>
          </cell>
        </row>
        <row r="1508">
          <cell r="A1508" t="str">
            <v>1990</v>
          </cell>
          <cell r="B1508" t="str">
            <v>FR</v>
          </cell>
          <cell r="C1508" t="str">
            <v>A00</v>
          </cell>
          <cell r="D1508" t="str">
            <v>PC_EMP</v>
          </cell>
          <cell r="E1508" t="str">
            <v>T</v>
          </cell>
          <cell r="F1508" t="str">
            <v>TOTAL</v>
          </cell>
          <cell r="G1508" t="str">
            <v>TOTAL</v>
          </cell>
          <cell r="I1508" t="str">
            <v>NC</v>
          </cell>
          <cell r="K1508" t="str">
            <v>V</v>
          </cell>
          <cell r="L1508">
            <v>38628.522916666669</v>
          </cell>
          <cell r="M1508" t="str">
            <v>gchateaug</v>
          </cell>
          <cell r="N1508">
            <v>38681.683981481481</v>
          </cell>
          <cell r="O1508" t="str">
            <v>gchateaug</v>
          </cell>
          <cell r="Q1508">
            <v>1.52</v>
          </cell>
        </row>
        <row r="1509">
          <cell r="A1509" t="str">
            <v>1990</v>
          </cell>
          <cell r="B1509" t="str">
            <v>FR</v>
          </cell>
          <cell r="C1509" t="str">
            <v>A00</v>
          </cell>
          <cell r="D1509" t="str">
            <v>PC_EMP</v>
          </cell>
          <cell r="E1509" t="str">
            <v>T</v>
          </cell>
          <cell r="F1509" t="str">
            <v>BES</v>
          </cell>
          <cell r="G1509" t="str">
            <v>TOTAL</v>
          </cell>
          <cell r="I1509" t="str">
            <v>NC</v>
          </cell>
          <cell r="K1509" t="str">
            <v>V</v>
          </cell>
          <cell r="L1509">
            <v>38628.522916666669</v>
          </cell>
          <cell r="M1509" t="str">
            <v>gchateaug</v>
          </cell>
          <cell r="N1509">
            <v>38681.683981481481</v>
          </cell>
          <cell r="O1509" t="str">
            <v>gchateaug</v>
          </cell>
          <cell r="Q1509">
            <v>0.77</v>
          </cell>
        </row>
        <row r="1510">
          <cell r="A1510" t="str">
            <v>1990</v>
          </cell>
          <cell r="B1510" t="str">
            <v>ES</v>
          </cell>
          <cell r="C1510" t="str">
            <v>A00</v>
          </cell>
          <cell r="D1510" t="str">
            <v>PC_EMP</v>
          </cell>
          <cell r="E1510" t="str">
            <v>T</v>
          </cell>
          <cell r="F1510" t="str">
            <v>TOTAL</v>
          </cell>
          <cell r="G1510" t="str">
            <v>TOTAL</v>
          </cell>
          <cell r="I1510" t="str">
            <v>NC</v>
          </cell>
          <cell r="K1510" t="str">
            <v>V</v>
          </cell>
          <cell r="L1510">
            <v>38628.522916666669</v>
          </cell>
          <cell r="M1510" t="str">
            <v>gchateaug</v>
          </cell>
          <cell r="N1510">
            <v>38681.683993055558</v>
          </cell>
          <cell r="O1510" t="str">
            <v>gchateaug</v>
          </cell>
          <cell r="Q1510">
            <v>0.86</v>
          </cell>
        </row>
        <row r="1511">
          <cell r="A1511" t="str">
            <v>1987</v>
          </cell>
          <cell r="B1511" t="str">
            <v>ES</v>
          </cell>
          <cell r="C1511" t="str">
            <v>A00</v>
          </cell>
          <cell r="D1511" t="str">
            <v>PC_EMP</v>
          </cell>
          <cell r="E1511" t="str">
            <v>T</v>
          </cell>
          <cell r="F1511" t="str">
            <v>TOTAL</v>
          </cell>
          <cell r="G1511" t="str">
            <v>RSE</v>
          </cell>
          <cell r="I1511" t="str">
            <v>NC</v>
          </cell>
          <cell r="K1511" t="str">
            <v>V</v>
          </cell>
          <cell r="L1511">
            <v>38628.522916666669</v>
          </cell>
          <cell r="M1511" t="str">
            <v>gchateaug</v>
          </cell>
          <cell r="N1511">
            <v>38681.684074074074</v>
          </cell>
          <cell r="O1511" t="str">
            <v>gchateaug</v>
          </cell>
          <cell r="Q1511">
            <v>0.43</v>
          </cell>
        </row>
        <row r="1512">
          <cell r="A1512" t="str">
            <v>1987</v>
          </cell>
          <cell r="B1512" t="str">
            <v>ES</v>
          </cell>
          <cell r="C1512" t="str">
            <v>A00</v>
          </cell>
          <cell r="D1512" t="str">
            <v>PC_EMP</v>
          </cell>
          <cell r="E1512" t="str">
            <v>T</v>
          </cell>
          <cell r="F1512" t="str">
            <v>BES</v>
          </cell>
          <cell r="G1512" t="str">
            <v>TOTAL</v>
          </cell>
          <cell r="I1512" t="str">
            <v>NC</v>
          </cell>
          <cell r="K1512" t="str">
            <v>V</v>
          </cell>
          <cell r="L1512">
            <v>38628.522916666669</v>
          </cell>
          <cell r="M1512" t="str">
            <v>gchateaug</v>
          </cell>
          <cell r="N1512">
            <v>38681.684074074074</v>
          </cell>
          <cell r="O1512" t="str">
            <v>gchateaug</v>
          </cell>
          <cell r="Q1512">
            <v>0.22</v>
          </cell>
        </row>
        <row r="1513">
          <cell r="A1513" t="str">
            <v>1987</v>
          </cell>
          <cell r="B1513" t="str">
            <v>PT</v>
          </cell>
          <cell r="C1513" t="str">
            <v>A00</v>
          </cell>
          <cell r="D1513" t="str">
            <v>PC_EMP</v>
          </cell>
          <cell r="E1513" t="str">
            <v>T</v>
          </cell>
          <cell r="F1513" t="str">
            <v>TOTAL</v>
          </cell>
          <cell r="G1513" t="str">
            <v>RSE</v>
          </cell>
          <cell r="H1513" t="str">
            <v>e</v>
          </cell>
          <cell r="I1513" t="str">
            <v>OTH</v>
          </cell>
          <cell r="J1513" t="str">
            <v>DATA OCDE</v>
          </cell>
          <cell r="K1513" t="str">
            <v>V</v>
          </cell>
          <cell r="L1513">
            <v>38628.522939814815</v>
          </cell>
          <cell r="M1513" t="str">
            <v>gchateaug</v>
          </cell>
          <cell r="N1513">
            <v>38681.684062499997</v>
          </cell>
          <cell r="O1513" t="str">
            <v>gchateaug</v>
          </cell>
          <cell r="Q1513">
            <v>0.23</v>
          </cell>
        </row>
        <row r="1514">
          <cell r="A1514" t="str">
            <v>1987</v>
          </cell>
          <cell r="B1514" t="str">
            <v>PT</v>
          </cell>
          <cell r="C1514" t="str">
            <v>A00</v>
          </cell>
          <cell r="D1514" t="str">
            <v>PC_EMP</v>
          </cell>
          <cell r="E1514" t="str">
            <v>T</v>
          </cell>
          <cell r="F1514" t="str">
            <v>BES</v>
          </cell>
          <cell r="G1514" t="str">
            <v>TOTAL</v>
          </cell>
          <cell r="H1514" t="str">
            <v>e</v>
          </cell>
          <cell r="I1514" t="str">
            <v>OTH</v>
          </cell>
          <cell r="J1514" t="str">
            <v>DATA OCDE</v>
          </cell>
          <cell r="K1514" t="str">
            <v>V</v>
          </cell>
          <cell r="L1514">
            <v>38628.522939814815</v>
          </cell>
          <cell r="M1514" t="str">
            <v>gchateaug</v>
          </cell>
          <cell r="N1514">
            <v>38681.684062499997</v>
          </cell>
          <cell r="O1514" t="str">
            <v>gchateaug</v>
          </cell>
          <cell r="Q1514">
            <v>7.0000000000000007E-2</v>
          </cell>
        </row>
        <row r="1515">
          <cell r="A1515" t="str">
            <v>1987</v>
          </cell>
          <cell r="B1515" t="str">
            <v>PT</v>
          </cell>
          <cell r="C1515" t="str">
            <v>A00</v>
          </cell>
          <cell r="D1515" t="str">
            <v>PC_EMP</v>
          </cell>
          <cell r="E1515" t="str">
            <v>T</v>
          </cell>
          <cell r="F1515" t="str">
            <v>BES</v>
          </cell>
          <cell r="G1515" t="str">
            <v>RSE</v>
          </cell>
          <cell r="H1515" t="str">
            <v>e</v>
          </cell>
          <cell r="I1515" t="str">
            <v>OTH</v>
          </cell>
          <cell r="J1515" t="str">
            <v>DATA OCDE</v>
          </cell>
          <cell r="K1515" t="str">
            <v>V</v>
          </cell>
          <cell r="L1515">
            <v>38628.522939814815</v>
          </cell>
          <cell r="M1515" t="str">
            <v>gchateaug</v>
          </cell>
          <cell r="N1515">
            <v>38681.684062499997</v>
          </cell>
          <cell r="O1515" t="str">
            <v>gchateaug</v>
          </cell>
          <cell r="Q1515">
            <v>0.03</v>
          </cell>
        </row>
        <row r="1516">
          <cell r="A1516" t="str">
            <v>1995</v>
          </cell>
          <cell r="B1516" t="str">
            <v>NL</v>
          </cell>
          <cell r="C1516" t="str">
            <v>A00</v>
          </cell>
          <cell r="D1516" t="str">
            <v>PC_EMP</v>
          </cell>
          <cell r="E1516" t="str">
            <v>T</v>
          </cell>
          <cell r="F1516" t="str">
            <v>BES</v>
          </cell>
          <cell r="G1516" t="str">
            <v>TOTAL</v>
          </cell>
          <cell r="I1516" t="str">
            <v>OTH</v>
          </cell>
          <cell r="J1516" t="str">
            <v>DATA OCDE</v>
          </cell>
          <cell r="K1516" t="str">
            <v>V</v>
          </cell>
          <cell r="L1516">
            <v>38628.522939814815</v>
          </cell>
          <cell r="M1516" t="str">
            <v>gchateaug</v>
          </cell>
          <cell r="N1516">
            <v>38681.684062499997</v>
          </cell>
          <cell r="O1516" t="str">
            <v>gchateaug</v>
          </cell>
          <cell r="Q1516">
            <v>0.73</v>
          </cell>
        </row>
        <row r="1517">
          <cell r="A1517" t="str">
            <v>1995</v>
          </cell>
          <cell r="B1517" t="str">
            <v>NL</v>
          </cell>
          <cell r="C1517" t="str">
            <v>A00</v>
          </cell>
          <cell r="D1517" t="str">
            <v>PC_EMP</v>
          </cell>
          <cell r="E1517" t="str">
            <v>T</v>
          </cell>
          <cell r="F1517" t="str">
            <v>BES</v>
          </cell>
          <cell r="G1517" t="str">
            <v>RSE</v>
          </cell>
          <cell r="I1517" t="str">
            <v>OTH</v>
          </cell>
          <cell r="J1517" t="str">
            <v>DATA OCDE</v>
          </cell>
          <cell r="K1517" t="str">
            <v>V</v>
          </cell>
          <cell r="L1517">
            <v>38628.522939814815</v>
          </cell>
          <cell r="M1517" t="str">
            <v>gchateaug</v>
          </cell>
          <cell r="N1517">
            <v>38681.684062499997</v>
          </cell>
          <cell r="O1517" t="str">
            <v>gchateaug</v>
          </cell>
          <cell r="Q1517">
            <v>0.24</v>
          </cell>
        </row>
        <row r="1518">
          <cell r="A1518" t="str">
            <v>1986</v>
          </cell>
          <cell r="B1518" t="str">
            <v>ES</v>
          </cell>
          <cell r="C1518" t="str">
            <v>A00</v>
          </cell>
          <cell r="D1518" t="str">
            <v>PC_EMP</v>
          </cell>
          <cell r="E1518" t="str">
            <v>T</v>
          </cell>
          <cell r="F1518" t="str">
            <v>TOTAL</v>
          </cell>
          <cell r="G1518" t="str">
            <v>RSE</v>
          </cell>
          <cell r="I1518" t="str">
            <v>NC</v>
          </cell>
          <cell r="K1518" t="str">
            <v>V</v>
          </cell>
          <cell r="L1518">
            <v>38628.522962962961</v>
          </cell>
          <cell r="M1518" t="str">
            <v>gchateaug</v>
          </cell>
          <cell r="N1518">
            <v>38681.683969907404</v>
          </cell>
          <cell r="O1518" t="str">
            <v>gchateaug</v>
          </cell>
          <cell r="Q1518">
            <v>0.42</v>
          </cell>
        </row>
        <row r="1519">
          <cell r="A1519" t="str">
            <v>1986</v>
          </cell>
          <cell r="B1519" t="str">
            <v>ES</v>
          </cell>
          <cell r="C1519" t="str">
            <v>A00</v>
          </cell>
          <cell r="D1519" t="str">
            <v>PC_EMP</v>
          </cell>
          <cell r="E1519" t="str">
            <v>T</v>
          </cell>
          <cell r="F1519" t="str">
            <v>BES</v>
          </cell>
          <cell r="G1519" t="str">
            <v>RSE</v>
          </cell>
          <cell r="I1519" t="str">
            <v>NC</v>
          </cell>
          <cell r="K1519" t="str">
            <v>V</v>
          </cell>
          <cell r="L1519">
            <v>38628.522962962961</v>
          </cell>
          <cell r="M1519" t="str">
            <v>gchateaug</v>
          </cell>
          <cell r="N1519">
            <v>38681.683969907404</v>
          </cell>
          <cell r="O1519" t="str">
            <v>gchateaug</v>
          </cell>
          <cell r="Q1519">
            <v>7.0000000000000007E-2</v>
          </cell>
        </row>
        <row r="1520">
          <cell r="A1520" t="str">
            <v>1985</v>
          </cell>
          <cell r="B1520" t="str">
            <v>IT</v>
          </cell>
          <cell r="C1520" t="str">
            <v>A00</v>
          </cell>
          <cell r="D1520" t="str">
            <v>PC_EMP</v>
          </cell>
          <cell r="E1520" t="str">
            <v>T</v>
          </cell>
          <cell r="F1520" t="str">
            <v>TOTAL</v>
          </cell>
          <cell r="G1520" t="str">
            <v>TOTAL</v>
          </cell>
          <cell r="I1520" t="str">
            <v>OTH</v>
          </cell>
          <cell r="J1520" t="str">
            <v>DATA OCDE</v>
          </cell>
          <cell r="K1520" t="str">
            <v>V</v>
          </cell>
          <cell r="L1520">
            <v>38628.522986111115</v>
          </cell>
          <cell r="M1520" t="str">
            <v>gchateaug</v>
          </cell>
          <cell r="N1520">
            <v>38681.68408564815</v>
          </cell>
          <cell r="O1520" t="str">
            <v>gchateaug</v>
          </cell>
          <cell r="Q1520">
            <v>0.71</v>
          </cell>
        </row>
        <row r="1521">
          <cell r="A1521" t="str">
            <v>2000</v>
          </cell>
          <cell r="B1521" t="str">
            <v>EE</v>
          </cell>
          <cell r="C1521" t="str">
            <v>A00</v>
          </cell>
          <cell r="D1521" t="str">
            <v>PC_EMP</v>
          </cell>
          <cell r="E1521" t="str">
            <v>T</v>
          </cell>
          <cell r="F1521" t="str">
            <v>TOTAL</v>
          </cell>
          <cell r="G1521" t="str">
            <v>RSE</v>
          </cell>
          <cell r="I1521" t="str">
            <v>NC</v>
          </cell>
          <cell r="K1521" t="str">
            <v>V</v>
          </cell>
          <cell r="L1521">
            <v>38628.523009259261</v>
          </cell>
          <cell r="M1521" t="str">
            <v>gchateaug</v>
          </cell>
          <cell r="N1521">
            <v>38681.684131944443</v>
          </cell>
          <cell r="O1521" t="str">
            <v>gchateaug</v>
          </cell>
          <cell r="Q1521">
            <v>0.8</v>
          </cell>
        </row>
        <row r="1522">
          <cell r="A1522" t="str">
            <v>2000</v>
          </cell>
          <cell r="B1522" t="str">
            <v>EE</v>
          </cell>
          <cell r="C1522" t="str">
            <v>A00</v>
          </cell>
          <cell r="D1522" t="str">
            <v>PC_EMP</v>
          </cell>
          <cell r="E1522" t="str">
            <v>T</v>
          </cell>
          <cell r="F1522" t="str">
            <v>TOTAL</v>
          </cell>
          <cell r="G1522" t="str">
            <v>TOTAL</v>
          </cell>
          <cell r="I1522" t="str">
            <v>NC</v>
          </cell>
          <cell r="K1522" t="str">
            <v>V</v>
          </cell>
          <cell r="L1522">
            <v>38628.523009259261</v>
          </cell>
          <cell r="M1522" t="str">
            <v>gchateaug</v>
          </cell>
          <cell r="N1522">
            <v>38681.684131944443</v>
          </cell>
          <cell r="O1522" t="str">
            <v>gchateaug</v>
          </cell>
          <cell r="Q1522">
            <v>1.1499999999999999</v>
          </cell>
        </row>
        <row r="1523">
          <cell r="A1523" t="str">
            <v>2002</v>
          </cell>
          <cell r="B1523" t="str">
            <v>NO</v>
          </cell>
          <cell r="C1523" t="str">
            <v>A00</v>
          </cell>
          <cell r="D1523" t="str">
            <v>PC_EMP</v>
          </cell>
          <cell r="E1523" t="str">
            <v>T</v>
          </cell>
          <cell r="F1523" t="str">
            <v>TOTAL</v>
          </cell>
          <cell r="G1523" t="str">
            <v>TOTAL</v>
          </cell>
          <cell r="I1523" t="str">
            <v>MS</v>
          </cell>
          <cell r="K1523" t="str">
            <v>V</v>
          </cell>
          <cell r="L1523">
            <v>38628.523020833331</v>
          </cell>
          <cell r="M1523" t="str">
            <v>gchateaug</v>
          </cell>
          <cell r="N1523">
            <v>38681.684120370373</v>
          </cell>
          <cell r="O1523" t="str">
            <v>gchateaug</v>
          </cell>
          <cell r="Q1523">
            <v>2.23</v>
          </cell>
        </row>
        <row r="1524">
          <cell r="A1524" t="str">
            <v>2002</v>
          </cell>
          <cell r="B1524" t="str">
            <v>NO</v>
          </cell>
          <cell r="C1524" t="str">
            <v>A00</v>
          </cell>
          <cell r="D1524" t="str">
            <v>PC_EMP</v>
          </cell>
          <cell r="E1524" t="str">
            <v>T</v>
          </cell>
          <cell r="F1524" t="str">
            <v>BES</v>
          </cell>
          <cell r="G1524" t="str">
            <v>TOTAL</v>
          </cell>
          <cell r="I1524" t="str">
            <v>MS</v>
          </cell>
          <cell r="K1524" t="str">
            <v>V</v>
          </cell>
          <cell r="L1524">
            <v>38628.523020833331</v>
          </cell>
          <cell r="M1524" t="str">
            <v>gchateaug</v>
          </cell>
          <cell r="N1524">
            <v>38681.684120370373</v>
          </cell>
          <cell r="O1524" t="str">
            <v>gchateaug</v>
          </cell>
          <cell r="Q1524">
            <v>0.98</v>
          </cell>
        </row>
        <row r="1525">
          <cell r="A1525" t="str">
            <v>2002</v>
          </cell>
          <cell r="B1525" t="str">
            <v>RU</v>
          </cell>
          <cell r="C1525" t="str">
            <v>A00</v>
          </cell>
          <cell r="D1525" t="str">
            <v>PC_EMP</v>
          </cell>
          <cell r="E1525" t="str">
            <v>T</v>
          </cell>
          <cell r="F1525" t="str">
            <v>TOTAL</v>
          </cell>
          <cell r="G1525" t="str">
            <v>TOTAL</v>
          </cell>
          <cell r="I1525" t="str">
            <v>MS</v>
          </cell>
          <cell r="K1525" t="str">
            <v>V</v>
          </cell>
          <cell r="L1525">
            <v>38628.523032407407</v>
          </cell>
          <cell r="M1525" t="str">
            <v>gchateaug</v>
          </cell>
          <cell r="N1525">
            <v>38681.684178240743</v>
          </cell>
          <cell r="O1525" t="str">
            <v>gchateaug</v>
          </cell>
          <cell r="Q1525">
            <v>1.32</v>
          </cell>
        </row>
        <row r="1526">
          <cell r="A1526" t="str">
            <v>2002</v>
          </cell>
          <cell r="B1526" t="str">
            <v>RU</v>
          </cell>
          <cell r="C1526" t="str">
            <v>A00</v>
          </cell>
          <cell r="D1526" t="str">
            <v>PC_EMP</v>
          </cell>
          <cell r="E1526" t="str">
            <v>T</v>
          </cell>
          <cell r="F1526" t="str">
            <v>TOTAL</v>
          </cell>
          <cell r="G1526" t="str">
            <v>RSE</v>
          </cell>
          <cell r="I1526" t="str">
            <v>MS</v>
          </cell>
          <cell r="K1526" t="str">
            <v>V</v>
          </cell>
          <cell r="L1526">
            <v>38628.523032407407</v>
          </cell>
          <cell r="M1526" t="str">
            <v>gchateaug</v>
          </cell>
          <cell r="N1526">
            <v>38681.684178240743</v>
          </cell>
          <cell r="O1526" t="str">
            <v>gchateaug</v>
          </cell>
          <cell r="Q1526">
            <v>0.63</v>
          </cell>
        </row>
        <row r="1527">
          <cell r="A1527" t="str">
            <v>2002</v>
          </cell>
          <cell r="B1527" t="str">
            <v>RU</v>
          </cell>
          <cell r="C1527" t="str">
            <v>A00</v>
          </cell>
          <cell r="D1527" t="str">
            <v>PC_EMP</v>
          </cell>
          <cell r="E1527" t="str">
            <v>T</v>
          </cell>
          <cell r="F1527" t="str">
            <v>BES</v>
          </cell>
          <cell r="G1527" t="str">
            <v>TOTAL</v>
          </cell>
          <cell r="I1527" t="str">
            <v>MS</v>
          </cell>
          <cell r="K1527" t="str">
            <v>V</v>
          </cell>
          <cell r="L1527">
            <v>38628.523032407407</v>
          </cell>
          <cell r="M1527" t="str">
            <v>gchateaug</v>
          </cell>
          <cell r="N1527">
            <v>38681.684178240743</v>
          </cell>
          <cell r="O1527" t="str">
            <v>gchateaug</v>
          </cell>
          <cell r="Q1527">
            <v>0.86</v>
          </cell>
        </row>
        <row r="1528">
          <cell r="A1528" t="str">
            <v>2002</v>
          </cell>
          <cell r="B1528" t="str">
            <v>RU</v>
          </cell>
          <cell r="C1528" t="str">
            <v>A00</v>
          </cell>
          <cell r="D1528" t="str">
            <v>PC_EMP</v>
          </cell>
          <cell r="E1528" t="str">
            <v>T</v>
          </cell>
          <cell r="F1528" t="str">
            <v>BES</v>
          </cell>
          <cell r="G1528" t="str">
            <v>RSE</v>
          </cell>
          <cell r="I1528" t="str">
            <v>MS</v>
          </cell>
          <cell r="K1528" t="str">
            <v>V</v>
          </cell>
          <cell r="L1528">
            <v>38628.523032407407</v>
          </cell>
          <cell r="M1528" t="str">
            <v>gchateaug</v>
          </cell>
          <cell r="N1528">
            <v>38681.684178240743</v>
          </cell>
          <cell r="O1528" t="str">
            <v>gchateaug</v>
          </cell>
          <cell r="Q1528">
            <v>0.38</v>
          </cell>
        </row>
        <row r="1529">
          <cell r="A1529" t="str">
            <v>2002</v>
          </cell>
          <cell r="B1529" t="str">
            <v>BG</v>
          </cell>
          <cell r="C1529" t="str">
            <v>A00</v>
          </cell>
          <cell r="D1529" t="str">
            <v>PC_EMP</v>
          </cell>
          <cell r="E1529" t="str">
            <v>T</v>
          </cell>
          <cell r="F1529" t="str">
            <v>BES</v>
          </cell>
          <cell r="G1529" t="str">
            <v>TOTAL</v>
          </cell>
          <cell r="I1529" t="str">
            <v>MS</v>
          </cell>
          <cell r="K1529" t="str">
            <v>V</v>
          </cell>
          <cell r="L1529">
            <v>38628.523032407407</v>
          </cell>
          <cell r="M1529" t="str">
            <v>gchateaug</v>
          </cell>
          <cell r="N1529">
            <v>38681.684120370373</v>
          </cell>
          <cell r="O1529" t="str">
            <v>gchateaug</v>
          </cell>
          <cell r="Q1529">
            <v>7.0000000000000007E-2</v>
          </cell>
        </row>
        <row r="1530">
          <cell r="A1530" t="str">
            <v>2002</v>
          </cell>
          <cell r="B1530" t="str">
            <v>BG</v>
          </cell>
          <cell r="C1530" t="str">
            <v>A00</v>
          </cell>
          <cell r="D1530" t="str">
            <v>PC_EMP</v>
          </cell>
          <cell r="E1530" t="str">
            <v>T</v>
          </cell>
          <cell r="F1530" t="str">
            <v>BES</v>
          </cell>
          <cell r="G1530" t="str">
            <v>RSE</v>
          </cell>
          <cell r="I1530" t="str">
            <v>MS</v>
          </cell>
          <cell r="K1530" t="str">
            <v>V</v>
          </cell>
          <cell r="L1530">
            <v>38628.523032407407</v>
          </cell>
          <cell r="M1530" t="str">
            <v>gchateaug</v>
          </cell>
          <cell r="N1530">
            <v>38681.684120370373</v>
          </cell>
          <cell r="O1530" t="str">
            <v>gchateaug</v>
          </cell>
          <cell r="Q1530">
            <v>0.04</v>
          </cell>
        </row>
        <row r="1531">
          <cell r="A1531" t="str">
            <v>2001</v>
          </cell>
          <cell r="B1531" t="str">
            <v>GR</v>
          </cell>
          <cell r="C1531" t="str">
            <v>A00</v>
          </cell>
          <cell r="D1531" t="str">
            <v>PC_EMP</v>
          </cell>
          <cell r="E1531" t="str">
            <v>T</v>
          </cell>
          <cell r="F1531" t="str">
            <v>BES</v>
          </cell>
          <cell r="G1531" t="str">
            <v>TOTAL</v>
          </cell>
          <cell r="I1531" t="str">
            <v>OTH</v>
          </cell>
          <cell r="J1531" t="str">
            <v>DATA OCDE</v>
          </cell>
          <cell r="K1531" t="str">
            <v>V</v>
          </cell>
          <cell r="L1531">
            <v>38628.523043981484</v>
          </cell>
          <cell r="M1531" t="str">
            <v>gchateaug</v>
          </cell>
          <cell r="N1531">
            <v>38681.684178240743</v>
          </cell>
          <cell r="O1531" t="str">
            <v>gchateaug</v>
          </cell>
          <cell r="Q1531">
            <v>0.32</v>
          </cell>
        </row>
        <row r="1532">
          <cell r="A1532" t="str">
            <v>2001</v>
          </cell>
          <cell r="B1532" t="str">
            <v>GR</v>
          </cell>
          <cell r="C1532" t="str">
            <v>A00</v>
          </cell>
          <cell r="D1532" t="str">
            <v>PC_EMP</v>
          </cell>
          <cell r="E1532" t="str">
            <v>T</v>
          </cell>
          <cell r="F1532" t="str">
            <v>BES</v>
          </cell>
          <cell r="G1532" t="str">
            <v>RSE</v>
          </cell>
          <cell r="I1532" t="str">
            <v>OTH</v>
          </cell>
          <cell r="J1532" t="str">
            <v>DATA OCDE</v>
          </cell>
          <cell r="K1532" t="str">
            <v>V</v>
          </cell>
          <cell r="L1532">
            <v>38628.523043981484</v>
          </cell>
          <cell r="M1532" t="str">
            <v>gchateaug</v>
          </cell>
          <cell r="N1532">
            <v>38681.684178240743</v>
          </cell>
          <cell r="O1532" t="str">
            <v>gchateaug</v>
          </cell>
          <cell r="Q1532">
            <v>0.11</v>
          </cell>
        </row>
        <row r="1533">
          <cell r="A1533" t="str">
            <v>2003</v>
          </cell>
          <cell r="B1533" t="str">
            <v>BG</v>
          </cell>
          <cell r="C1533" t="str">
            <v>A00</v>
          </cell>
          <cell r="D1533" t="str">
            <v>PC_EMP</v>
          </cell>
          <cell r="E1533" t="str">
            <v>T</v>
          </cell>
          <cell r="F1533" t="str">
            <v>TOTAL</v>
          </cell>
          <cell r="G1533" t="str">
            <v>TOTAL</v>
          </cell>
          <cell r="I1533" t="str">
            <v>MS</v>
          </cell>
          <cell r="K1533" t="str">
            <v>V</v>
          </cell>
          <cell r="L1533">
            <v>38628.523043981484</v>
          </cell>
          <cell r="M1533" t="str">
            <v>gchateaug</v>
          </cell>
          <cell r="N1533">
            <v>38681.68414351852</v>
          </cell>
          <cell r="O1533" t="str">
            <v>gchateaug</v>
          </cell>
          <cell r="Q1533">
            <v>0.61</v>
          </cell>
        </row>
        <row r="1534">
          <cell r="A1534" t="str">
            <v>2003</v>
          </cell>
          <cell r="B1534" t="str">
            <v>BG</v>
          </cell>
          <cell r="C1534" t="str">
            <v>A00</v>
          </cell>
          <cell r="D1534" t="str">
            <v>PC_EMP</v>
          </cell>
          <cell r="E1534" t="str">
            <v>T</v>
          </cell>
          <cell r="F1534" t="str">
            <v>TOTAL</v>
          </cell>
          <cell r="G1534" t="str">
            <v>RSE</v>
          </cell>
          <cell r="I1534" t="str">
            <v>MS</v>
          </cell>
          <cell r="K1534" t="str">
            <v>V</v>
          </cell>
          <cell r="L1534">
            <v>38628.523043981484</v>
          </cell>
          <cell r="M1534" t="str">
            <v>gchateaug</v>
          </cell>
          <cell r="N1534">
            <v>38681.68414351852</v>
          </cell>
          <cell r="O1534" t="str">
            <v>gchateaug</v>
          </cell>
          <cell r="Q1534">
            <v>0.38</v>
          </cell>
        </row>
        <row r="1535">
          <cell r="A1535" t="str">
            <v>2003</v>
          </cell>
          <cell r="B1535" t="str">
            <v>BG</v>
          </cell>
          <cell r="C1535" t="str">
            <v>A00</v>
          </cell>
          <cell r="D1535" t="str">
            <v>PC_EMP</v>
          </cell>
          <cell r="E1535" t="str">
            <v>T</v>
          </cell>
          <cell r="F1535" t="str">
            <v>BES</v>
          </cell>
          <cell r="G1535" t="str">
            <v>TOTAL</v>
          </cell>
          <cell r="I1535" t="str">
            <v>MS</v>
          </cell>
          <cell r="K1535" t="str">
            <v>V</v>
          </cell>
          <cell r="L1535">
            <v>38628.523043981484</v>
          </cell>
          <cell r="M1535" t="str">
            <v>gchateaug</v>
          </cell>
          <cell r="N1535">
            <v>38681.68414351852</v>
          </cell>
          <cell r="O1535" t="str">
            <v>gchateaug</v>
          </cell>
          <cell r="Q1535">
            <v>0.08</v>
          </cell>
        </row>
        <row r="1536">
          <cell r="A1536" t="str">
            <v>2003</v>
          </cell>
          <cell r="B1536" t="str">
            <v>BG</v>
          </cell>
          <cell r="C1536" t="str">
            <v>A00</v>
          </cell>
          <cell r="D1536" t="str">
            <v>PC_EMP</v>
          </cell>
          <cell r="E1536" t="str">
            <v>T</v>
          </cell>
          <cell r="F1536" t="str">
            <v>BES</v>
          </cell>
          <cell r="G1536" t="str">
            <v>RSE</v>
          </cell>
          <cell r="I1536" t="str">
            <v>MS</v>
          </cell>
          <cell r="K1536" t="str">
            <v>V</v>
          </cell>
          <cell r="L1536">
            <v>38628.523043981484</v>
          </cell>
          <cell r="M1536" t="str">
            <v>gchateaug</v>
          </cell>
          <cell r="N1536">
            <v>38681.684120370373</v>
          </cell>
          <cell r="O1536" t="str">
            <v>gchateaug</v>
          </cell>
          <cell r="Q1536">
            <v>0.05</v>
          </cell>
        </row>
        <row r="1537">
          <cell r="A1537" t="str">
            <v>2002</v>
          </cell>
          <cell r="B1537" t="str">
            <v>UK</v>
          </cell>
          <cell r="C1537" t="str">
            <v>A00</v>
          </cell>
          <cell r="D1537" t="str">
            <v>PC_EMP</v>
          </cell>
          <cell r="E1537" t="str">
            <v>T</v>
          </cell>
          <cell r="F1537" t="str">
            <v>TOTAL</v>
          </cell>
          <cell r="G1537" t="str">
            <v>TOTAL</v>
          </cell>
          <cell r="H1537" t="str">
            <v>:</v>
          </cell>
          <cell r="I1537" t="str">
            <v>MS</v>
          </cell>
          <cell r="K1537" t="str">
            <v>V</v>
          </cell>
          <cell r="L1537">
            <v>38628.523055555554</v>
          </cell>
          <cell r="M1537" t="str">
            <v>gchateaug</v>
          </cell>
          <cell r="N1537">
            <v>38681.684120370373</v>
          </cell>
          <cell r="O1537" t="str">
            <v>gchateaug</v>
          </cell>
        </row>
        <row r="1538">
          <cell r="A1538" t="str">
            <v>2002</v>
          </cell>
          <cell r="B1538" t="str">
            <v>UK</v>
          </cell>
          <cell r="C1538" t="str">
            <v>A00</v>
          </cell>
          <cell r="D1538" t="str">
            <v>PC_EMP</v>
          </cell>
          <cell r="E1538" t="str">
            <v>T</v>
          </cell>
          <cell r="F1538" t="str">
            <v>TOTAL</v>
          </cell>
          <cell r="G1538" t="str">
            <v>RSE</v>
          </cell>
          <cell r="H1538" t="str">
            <v>:</v>
          </cell>
          <cell r="I1538" t="str">
            <v>MS</v>
          </cell>
          <cell r="K1538" t="str">
            <v>V</v>
          </cell>
          <cell r="L1538">
            <v>38628.523055555554</v>
          </cell>
          <cell r="M1538" t="str">
            <v>gchateaug</v>
          </cell>
          <cell r="N1538">
            <v>38681.684120370373</v>
          </cell>
          <cell r="O1538" t="str">
            <v>gchateaug</v>
          </cell>
        </row>
        <row r="1539">
          <cell r="A1539" t="str">
            <v>2002</v>
          </cell>
          <cell r="B1539" t="str">
            <v>UK</v>
          </cell>
          <cell r="C1539" t="str">
            <v>A00</v>
          </cell>
          <cell r="D1539" t="str">
            <v>PC_EMP</v>
          </cell>
          <cell r="E1539" t="str">
            <v>T</v>
          </cell>
          <cell r="F1539" t="str">
            <v>BES</v>
          </cell>
          <cell r="G1539" t="str">
            <v>TOTAL</v>
          </cell>
          <cell r="H1539" t="str">
            <v>:</v>
          </cell>
          <cell r="I1539" t="str">
            <v>NC</v>
          </cell>
          <cell r="K1539" t="str">
            <v>V</v>
          </cell>
          <cell r="L1539">
            <v>38628.523055555554</v>
          </cell>
          <cell r="M1539" t="str">
            <v>gchateaug</v>
          </cell>
          <cell r="N1539">
            <v>38681.684131944443</v>
          </cell>
          <cell r="O1539" t="str">
            <v>gchateaug</v>
          </cell>
        </row>
        <row r="1540">
          <cell r="A1540" t="str">
            <v>2002</v>
          </cell>
          <cell r="B1540" t="str">
            <v>DK</v>
          </cell>
          <cell r="C1540" t="str">
            <v>A00</v>
          </cell>
          <cell r="D1540" t="str">
            <v>PC_EMP</v>
          </cell>
          <cell r="E1540" t="str">
            <v>T</v>
          </cell>
          <cell r="F1540" t="str">
            <v>TOTAL</v>
          </cell>
          <cell r="G1540" t="str">
            <v>RSE</v>
          </cell>
          <cell r="I1540" t="str">
            <v>MS</v>
          </cell>
          <cell r="K1540" t="str">
            <v>V</v>
          </cell>
          <cell r="L1540">
            <v>38628.523055555554</v>
          </cell>
          <cell r="M1540" t="str">
            <v>gchateaug</v>
          </cell>
          <cell r="N1540">
            <v>38681.684178240743</v>
          </cell>
          <cell r="O1540" t="str">
            <v>gchateaug</v>
          </cell>
          <cell r="Q1540">
            <v>1.39</v>
          </cell>
        </row>
        <row r="1541">
          <cell r="A1541" t="str">
            <v>2002</v>
          </cell>
          <cell r="B1541" t="str">
            <v>DK</v>
          </cell>
          <cell r="C1541" t="str">
            <v>A00</v>
          </cell>
          <cell r="D1541" t="str">
            <v>PC_EMP</v>
          </cell>
          <cell r="E1541" t="str">
            <v>T</v>
          </cell>
          <cell r="F1541" t="str">
            <v>BES</v>
          </cell>
          <cell r="G1541" t="str">
            <v>TOTAL</v>
          </cell>
          <cell r="I1541" t="str">
            <v>MS</v>
          </cell>
          <cell r="K1541" t="str">
            <v>V</v>
          </cell>
          <cell r="L1541">
            <v>38628.523055555554</v>
          </cell>
          <cell r="M1541" t="str">
            <v>gchateaug</v>
          </cell>
          <cell r="N1541">
            <v>38681.684178240743</v>
          </cell>
          <cell r="O1541" t="str">
            <v>gchateaug</v>
          </cell>
          <cell r="Q1541">
            <v>1.38</v>
          </cell>
        </row>
        <row r="1542">
          <cell r="A1542" t="str">
            <v>2002</v>
          </cell>
          <cell r="B1542" t="str">
            <v>DK</v>
          </cell>
          <cell r="C1542" t="str">
            <v>A00</v>
          </cell>
          <cell r="D1542" t="str">
            <v>PC_EMP</v>
          </cell>
          <cell r="E1542" t="str">
            <v>T</v>
          </cell>
          <cell r="F1542" t="str">
            <v>BES</v>
          </cell>
          <cell r="G1542" t="str">
            <v>RSE</v>
          </cell>
          <cell r="H1542" t="str">
            <v>b</v>
          </cell>
          <cell r="I1542" t="str">
            <v>MS</v>
          </cell>
          <cell r="K1542" t="str">
            <v>V</v>
          </cell>
          <cell r="L1542">
            <v>38628.523055555554</v>
          </cell>
          <cell r="M1542" t="str">
            <v>gchateaug</v>
          </cell>
          <cell r="N1542">
            <v>38681.684178240743</v>
          </cell>
          <cell r="O1542" t="str">
            <v>gchateaug</v>
          </cell>
          <cell r="Q1542">
            <v>0.76</v>
          </cell>
        </row>
        <row r="1543">
          <cell r="A1543" t="str">
            <v>1999</v>
          </cell>
          <cell r="B1543" t="str">
            <v>NL</v>
          </cell>
          <cell r="C1543" t="str">
            <v>A00</v>
          </cell>
          <cell r="D1543" t="str">
            <v>PC_EMP</v>
          </cell>
          <cell r="E1543" t="str">
            <v>T</v>
          </cell>
          <cell r="F1543" t="str">
            <v>BES</v>
          </cell>
          <cell r="G1543" t="str">
            <v>RSE</v>
          </cell>
          <cell r="I1543" t="str">
            <v>OTH</v>
          </cell>
          <cell r="J1543" t="str">
            <v>DATA OCDE</v>
          </cell>
          <cell r="K1543" t="str">
            <v>V</v>
          </cell>
          <cell r="L1543">
            <v>38628.52306712963</v>
          </cell>
          <cell r="M1543" t="str">
            <v>gchateaug</v>
          </cell>
          <cell r="N1543">
            <v>38681.684166666666</v>
          </cell>
          <cell r="O1543" t="str">
            <v>gchateaug</v>
          </cell>
          <cell r="Q1543">
            <v>0.32</v>
          </cell>
        </row>
        <row r="1544">
          <cell r="A1544" t="str">
            <v>1999</v>
          </cell>
          <cell r="B1544" t="str">
            <v>NL</v>
          </cell>
          <cell r="C1544" t="str">
            <v>A00</v>
          </cell>
          <cell r="D1544" t="str">
            <v>PC_EMP</v>
          </cell>
          <cell r="E1544" t="str">
            <v>T</v>
          </cell>
          <cell r="F1544" t="str">
            <v>BES</v>
          </cell>
          <cell r="G1544" t="str">
            <v>TOTAL</v>
          </cell>
          <cell r="I1544" t="str">
            <v>OTH</v>
          </cell>
          <cell r="J1544" t="str">
            <v>DATA OCDE</v>
          </cell>
          <cell r="K1544" t="str">
            <v>V</v>
          </cell>
          <cell r="L1544">
            <v>38628.52306712963</v>
          </cell>
          <cell r="M1544" t="str">
            <v>gchateaug</v>
          </cell>
          <cell r="N1544">
            <v>38681.684166666666</v>
          </cell>
          <cell r="O1544" t="str">
            <v>gchateaug</v>
          </cell>
          <cell r="Q1544">
            <v>0.81</v>
          </cell>
        </row>
        <row r="1545">
          <cell r="A1545" t="str">
            <v>2004</v>
          </cell>
          <cell r="B1545" t="str">
            <v>DK</v>
          </cell>
          <cell r="C1545" t="str">
            <v>A00</v>
          </cell>
          <cell r="D1545" t="str">
            <v>PC_EMP</v>
          </cell>
          <cell r="E1545" t="str">
            <v>T</v>
          </cell>
          <cell r="F1545" t="str">
            <v>BES</v>
          </cell>
          <cell r="G1545" t="str">
            <v>TOTAL</v>
          </cell>
          <cell r="H1545" t="str">
            <v>:</v>
          </cell>
          <cell r="I1545" t="str">
            <v>NC</v>
          </cell>
          <cell r="K1545" t="str">
            <v>V</v>
          </cell>
          <cell r="L1545">
            <v>38628.523078703707</v>
          </cell>
          <cell r="M1545" t="str">
            <v>gchateaug</v>
          </cell>
          <cell r="N1545">
            <v>38681.68414351852</v>
          </cell>
          <cell r="O1545" t="str">
            <v>gchateaug</v>
          </cell>
        </row>
        <row r="1546">
          <cell r="A1546" t="str">
            <v>2004</v>
          </cell>
          <cell r="B1546" t="str">
            <v>BE</v>
          </cell>
          <cell r="C1546" t="str">
            <v>A00</v>
          </cell>
          <cell r="D1546" t="str">
            <v>PC_EMP</v>
          </cell>
          <cell r="E1546" t="str">
            <v>T</v>
          </cell>
          <cell r="F1546" t="str">
            <v>BES</v>
          </cell>
          <cell r="G1546" t="str">
            <v>TOTAL</v>
          </cell>
          <cell r="H1546" t="str">
            <v>f</v>
          </cell>
          <cell r="I1546" t="str">
            <v>MS</v>
          </cell>
          <cell r="K1546" t="str">
            <v>V</v>
          </cell>
          <cell r="L1546">
            <v>38628.523078703707</v>
          </cell>
          <cell r="M1546" t="str">
            <v>gchateaug</v>
          </cell>
          <cell r="N1546">
            <v>38681.68414351852</v>
          </cell>
          <cell r="O1546" t="str">
            <v>gchateaug</v>
          </cell>
          <cell r="Q1546">
            <v>0.92</v>
          </cell>
        </row>
        <row r="1547">
          <cell r="A1547" t="str">
            <v>2004</v>
          </cell>
          <cell r="B1547" t="str">
            <v>BE</v>
          </cell>
          <cell r="C1547" t="str">
            <v>A00</v>
          </cell>
          <cell r="D1547" t="str">
            <v>PC_EMP</v>
          </cell>
          <cell r="E1547" t="str">
            <v>T</v>
          </cell>
          <cell r="F1547" t="str">
            <v>BES</v>
          </cell>
          <cell r="G1547" t="str">
            <v>RSE</v>
          </cell>
          <cell r="H1547" t="str">
            <v>f</v>
          </cell>
          <cell r="I1547" t="str">
            <v>MS</v>
          </cell>
          <cell r="K1547" t="str">
            <v>V</v>
          </cell>
          <cell r="L1547">
            <v>38628.523078703707</v>
          </cell>
          <cell r="M1547" t="str">
            <v>gchateaug</v>
          </cell>
          <cell r="N1547">
            <v>38681.68414351852</v>
          </cell>
          <cell r="O1547" t="str">
            <v>gchateaug</v>
          </cell>
          <cell r="Q1547">
            <v>0.48</v>
          </cell>
        </row>
        <row r="1548">
          <cell r="A1548" t="str">
            <v>2003</v>
          </cell>
          <cell r="B1548" t="str">
            <v>UK</v>
          </cell>
          <cell r="C1548" t="str">
            <v>A00</v>
          </cell>
          <cell r="D1548" t="str">
            <v>PC_EMP</v>
          </cell>
          <cell r="E1548" t="str">
            <v>T</v>
          </cell>
          <cell r="F1548" t="str">
            <v>TOTAL</v>
          </cell>
          <cell r="G1548" t="str">
            <v>TOTAL</v>
          </cell>
          <cell r="H1548" t="str">
            <v>:</v>
          </cell>
          <cell r="I1548" t="str">
            <v>MS</v>
          </cell>
          <cell r="K1548" t="str">
            <v>V</v>
          </cell>
          <cell r="L1548">
            <v>38628.523078703707</v>
          </cell>
          <cell r="M1548" t="str">
            <v>gchateaug</v>
          </cell>
          <cell r="N1548">
            <v>38681.68414351852</v>
          </cell>
          <cell r="O1548" t="str">
            <v>gchateaug</v>
          </cell>
        </row>
        <row r="1549">
          <cell r="A1549" t="str">
            <v>2003</v>
          </cell>
          <cell r="B1549" t="str">
            <v>UK</v>
          </cell>
          <cell r="C1549" t="str">
            <v>A00</v>
          </cell>
          <cell r="D1549" t="str">
            <v>PC_EMP</v>
          </cell>
          <cell r="E1549" t="str">
            <v>T</v>
          </cell>
          <cell r="F1549" t="str">
            <v>TOTAL</v>
          </cell>
          <cell r="G1549" t="str">
            <v>RSE</v>
          </cell>
          <cell r="H1549" t="str">
            <v>:</v>
          </cell>
          <cell r="I1549" t="str">
            <v>MS</v>
          </cell>
          <cell r="K1549" t="str">
            <v>V</v>
          </cell>
          <cell r="L1549">
            <v>38628.523078703707</v>
          </cell>
          <cell r="M1549" t="str">
            <v>gchateaug</v>
          </cell>
          <cell r="N1549">
            <v>38681.68414351852</v>
          </cell>
          <cell r="O1549" t="str">
            <v>gchateaug</v>
          </cell>
        </row>
        <row r="1550">
          <cell r="A1550" t="str">
            <v>1987</v>
          </cell>
          <cell r="B1550" t="str">
            <v>ES</v>
          </cell>
          <cell r="C1550" t="str">
            <v>A00</v>
          </cell>
          <cell r="D1550" t="str">
            <v>PC_EMP</v>
          </cell>
          <cell r="E1550" t="str">
            <v>T</v>
          </cell>
          <cell r="F1550" t="str">
            <v>BES</v>
          </cell>
          <cell r="G1550" t="str">
            <v>RSE</v>
          </cell>
          <cell r="I1550" t="str">
            <v>NC</v>
          </cell>
          <cell r="K1550" t="str">
            <v>V</v>
          </cell>
          <cell r="L1550">
            <v>38628.522916666669</v>
          </cell>
          <cell r="M1550" t="str">
            <v>gchateaug</v>
          </cell>
          <cell r="N1550">
            <v>38681.684074074074</v>
          </cell>
          <cell r="O1550" t="str">
            <v>gchateaug</v>
          </cell>
          <cell r="Q1550">
            <v>7.0000000000000007E-2</v>
          </cell>
        </row>
        <row r="1551">
          <cell r="A1551" t="str">
            <v>1987</v>
          </cell>
          <cell r="B1551" t="str">
            <v>DK</v>
          </cell>
          <cell r="C1551" t="str">
            <v>A00</v>
          </cell>
          <cell r="D1551" t="str">
            <v>PC_EMP</v>
          </cell>
          <cell r="E1551" t="str">
            <v>T</v>
          </cell>
          <cell r="F1551" t="str">
            <v>TOTAL</v>
          </cell>
          <cell r="G1551" t="str">
            <v>TOTAL</v>
          </cell>
          <cell r="I1551" t="str">
            <v>NC</v>
          </cell>
          <cell r="K1551" t="str">
            <v>V</v>
          </cell>
          <cell r="L1551">
            <v>38628.522916666669</v>
          </cell>
          <cell r="M1551" t="str">
            <v>gchateaug</v>
          </cell>
          <cell r="N1551">
            <v>38681.684074074074</v>
          </cell>
          <cell r="O1551" t="str">
            <v>gchateaug</v>
          </cell>
          <cell r="Q1551">
            <v>1.49</v>
          </cell>
        </row>
        <row r="1552">
          <cell r="A1552" t="str">
            <v>1987</v>
          </cell>
          <cell r="B1552" t="str">
            <v>DK</v>
          </cell>
          <cell r="C1552" t="str">
            <v>A00</v>
          </cell>
          <cell r="D1552" t="str">
            <v>PC_EMP</v>
          </cell>
          <cell r="E1552" t="str">
            <v>T</v>
          </cell>
          <cell r="F1552" t="str">
            <v>TOTAL</v>
          </cell>
          <cell r="G1552" t="str">
            <v>RSE</v>
          </cell>
          <cell r="I1552" t="str">
            <v>NC</v>
          </cell>
          <cell r="K1552" t="str">
            <v>V</v>
          </cell>
          <cell r="L1552">
            <v>38628.522916666669</v>
          </cell>
          <cell r="M1552" t="str">
            <v>gchateaug</v>
          </cell>
          <cell r="N1552">
            <v>38681.684074074074</v>
          </cell>
          <cell r="O1552" t="str">
            <v>gchateaug</v>
          </cell>
          <cell r="Q1552">
            <v>0.68</v>
          </cell>
        </row>
        <row r="1553">
          <cell r="A1553" t="str">
            <v>1987</v>
          </cell>
          <cell r="B1553" t="str">
            <v>DK</v>
          </cell>
          <cell r="C1553" t="str">
            <v>A00</v>
          </cell>
          <cell r="D1553" t="str">
            <v>PC_EMP</v>
          </cell>
          <cell r="E1553" t="str">
            <v>T</v>
          </cell>
          <cell r="F1553" t="str">
            <v>BES</v>
          </cell>
          <cell r="G1553" t="str">
            <v>TOTAL</v>
          </cell>
          <cell r="I1553" t="str">
            <v>NC</v>
          </cell>
          <cell r="K1553" t="str">
            <v>V</v>
          </cell>
          <cell r="L1553">
            <v>38628.522916666669</v>
          </cell>
          <cell r="M1553" t="str">
            <v>gchateaug</v>
          </cell>
          <cell r="N1553">
            <v>38681.684074074074</v>
          </cell>
          <cell r="O1553" t="str">
            <v>gchateaug</v>
          </cell>
          <cell r="Q1553">
            <v>0.7</v>
          </cell>
        </row>
        <row r="1554">
          <cell r="A1554" t="str">
            <v>1987</v>
          </cell>
          <cell r="B1554" t="str">
            <v>DK</v>
          </cell>
          <cell r="C1554" t="str">
            <v>A00</v>
          </cell>
          <cell r="D1554" t="str">
            <v>PC_EMP</v>
          </cell>
          <cell r="E1554" t="str">
            <v>T</v>
          </cell>
          <cell r="F1554" t="str">
            <v>BES</v>
          </cell>
          <cell r="G1554" t="str">
            <v>RSE</v>
          </cell>
          <cell r="I1554" t="str">
            <v>NC</v>
          </cell>
          <cell r="K1554" t="str">
            <v>V</v>
          </cell>
          <cell r="L1554">
            <v>38628.522916666669</v>
          </cell>
          <cell r="M1554" t="str">
            <v>gchateaug</v>
          </cell>
          <cell r="N1554">
            <v>38681.684074074074</v>
          </cell>
          <cell r="O1554" t="str">
            <v>gchateaug</v>
          </cell>
          <cell r="Q1554">
            <v>0.21</v>
          </cell>
        </row>
        <row r="1555">
          <cell r="A1555" t="str">
            <v>1995</v>
          </cell>
          <cell r="B1555" t="str">
            <v>FI</v>
          </cell>
          <cell r="C1555" t="str">
            <v>A00</v>
          </cell>
          <cell r="D1555" t="str">
            <v>PC_EMP</v>
          </cell>
          <cell r="E1555" t="str">
            <v>T</v>
          </cell>
          <cell r="F1555" t="str">
            <v>TOTAL</v>
          </cell>
          <cell r="G1555" t="str">
            <v>TOTAL</v>
          </cell>
          <cell r="I1555" t="str">
            <v>NC</v>
          </cell>
          <cell r="K1555" t="str">
            <v>V</v>
          </cell>
          <cell r="L1555">
            <v>38628.522916666669</v>
          </cell>
          <cell r="M1555" t="str">
            <v>gchateaug</v>
          </cell>
          <cell r="N1555">
            <v>38681.684039351851</v>
          </cell>
          <cell r="O1555" t="str">
            <v>gchateaug</v>
          </cell>
          <cell r="Q1555">
            <v>2.37</v>
          </cell>
        </row>
        <row r="1556">
          <cell r="A1556" t="str">
            <v>1995</v>
          </cell>
          <cell r="B1556" t="str">
            <v>FI</v>
          </cell>
          <cell r="C1556" t="str">
            <v>A00</v>
          </cell>
          <cell r="D1556" t="str">
            <v>PC_EMP</v>
          </cell>
          <cell r="E1556" t="str">
            <v>T</v>
          </cell>
          <cell r="F1556" t="str">
            <v>TOTAL</v>
          </cell>
          <cell r="G1556" t="str">
            <v>RSE</v>
          </cell>
          <cell r="I1556" t="str">
            <v>NC</v>
          </cell>
          <cell r="K1556" t="str">
            <v>V</v>
          </cell>
          <cell r="L1556">
            <v>38628.522916666669</v>
          </cell>
          <cell r="M1556" t="str">
            <v>gchateaug</v>
          </cell>
          <cell r="N1556">
            <v>38681.684039351851</v>
          </cell>
          <cell r="O1556" t="str">
            <v>gchateaug</v>
          </cell>
          <cell r="Q1556">
            <v>1.49</v>
          </cell>
        </row>
        <row r="1557">
          <cell r="A1557" t="str">
            <v>1995</v>
          </cell>
          <cell r="B1557" t="str">
            <v>FI</v>
          </cell>
          <cell r="C1557" t="str">
            <v>A00</v>
          </cell>
          <cell r="D1557" t="str">
            <v>PC_EMP</v>
          </cell>
          <cell r="E1557" t="str">
            <v>T</v>
          </cell>
          <cell r="F1557" t="str">
            <v>BES</v>
          </cell>
          <cell r="G1557" t="str">
            <v>TOTAL</v>
          </cell>
          <cell r="I1557" t="str">
            <v>NC</v>
          </cell>
          <cell r="K1557" t="str">
            <v>V</v>
          </cell>
          <cell r="L1557">
            <v>38628.522916666669</v>
          </cell>
          <cell r="M1557" t="str">
            <v>gchateaug</v>
          </cell>
          <cell r="N1557">
            <v>38681.684039351851</v>
          </cell>
          <cell r="O1557" t="str">
            <v>gchateaug</v>
          </cell>
          <cell r="Q1557">
            <v>1.2</v>
          </cell>
        </row>
        <row r="1558">
          <cell r="A1558" t="str">
            <v>1995</v>
          </cell>
          <cell r="B1558" t="str">
            <v>FI</v>
          </cell>
          <cell r="C1558" t="str">
            <v>A00</v>
          </cell>
          <cell r="D1558" t="str">
            <v>PC_EMP</v>
          </cell>
          <cell r="E1558" t="str">
            <v>T</v>
          </cell>
          <cell r="F1558" t="str">
            <v>BES</v>
          </cell>
          <cell r="G1558" t="str">
            <v>RSE</v>
          </cell>
          <cell r="I1558" t="str">
            <v>NC</v>
          </cell>
          <cell r="K1558" t="str">
            <v>V</v>
          </cell>
          <cell r="L1558">
            <v>38628.522916666669</v>
          </cell>
          <cell r="M1558" t="str">
            <v>gchateaug</v>
          </cell>
          <cell r="N1558">
            <v>38681.684039351851</v>
          </cell>
          <cell r="O1558" t="str">
            <v>gchateaug</v>
          </cell>
          <cell r="Q1558">
            <v>0.7</v>
          </cell>
        </row>
        <row r="1559">
          <cell r="A1559" t="str">
            <v>1995</v>
          </cell>
          <cell r="B1559" t="str">
            <v>IT</v>
          </cell>
          <cell r="C1559" t="str">
            <v>A00</v>
          </cell>
          <cell r="D1559" t="str">
            <v>PC_EMP</v>
          </cell>
          <cell r="E1559" t="str">
            <v>T</v>
          </cell>
          <cell r="F1559" t="str">
            <v>TOTAL</v>
          </cell>
          <cell r="G1559" t="str">
            <v>TOTAL</v>
          </cell>
          <cell r="I1559" t="str">
            <v>OTH</v>
          </cell>
          <cell r="J1559" t="str">
            <v>DATA OCDE</v>
          </cell>
          <cell r="K1559" t="str">
            <v>V</v>
          </cell>
          <cell r="L1559">
            <v>38628.522939814815</v>
          </cell>
          <cell r="M1559" t="str">
            <v>gchateaug</v>
          </cell>
          <cell r="N1559">
            <v>38681.684062499997</v>
          </cell>
          <cell r="O1559" t="str">
            <v>gchateaug</v>
          </cell>
          <cell r="Q1559">
            <v>0.92</v>
          </cell>
        </row>
        <row r="1560">
          <cell r="A1560" t="str">
            <v>1995</v>
          </cell>
          <cell r="B1560" t="str">
            <v>IT</v>
          </cell>
          <cell r="C1560" t="str">
            <v>A00</v>
          </cell>
          <cell r="D1560" t="str">
            <v>PC_EMP</v>
          </cell>
          <cell r="E1560" t="str">
            <v>T</v>
          </cell>
          <cell r="F1560" t="str">
            <v>BES</v>
          </cell>
          <cell r="G1560" t="str">
            <v>TOTAL</v>
          </cell>
          <cell r="I1560" t="str">
            <v>OTH</v>
          </cell>
          <cell r="J1560" t="str">
            <v>DATA OCDE</v>
          </cell>
          <cell r="K1560" t="str">
            <v>V</v>
          </cell>
          <cell r="L1560">
            <v>38628.522939814815</v>
          </cell>
          <cell r="M1560" t="str">
            <v>gchateaug</v>
          </cell>
          <cell r="N1560">
            <v>38681.684062499997</v>
          </cell>
          <cell r="O1560" t="str">
            <v>gchateaug</v>
          </cell>
          <cell r="Q1560">
            <v>0.34</v>
          </cell>
        </row>
        <row r="1561">
          <cell r="A1561" t="str">
            <v>1993</v>
          </cell>
          <cell r="B1561" t="str">
            <v>IT</v>
          </cell>
          <cell r="C1561" t="str">
            <v>A00</v>
          </cell>
          <cell r="D1561" t="str">
            <v>PC_EMP</v>
          </cell>
          <cell r="E1561" t="str">
            <v>T</v>
          </cell>
          <cell r="F1561" t="str">
            <v>BES</v>
          </cell>
          <cell r="G1561" t="str">
            <v>TOTAL</v>
          </cell>
          <cell r="I1561" t="str">
            <v>OTH</v>
          </cell>
          <cell r="J1561" t="str">
            <v>DATA OCDE</v>
          </cell>
          <cell r="K1561" t="str">
            <v>V</v>
          </cell>
          <cell r="L1561">
            <v>38628.522939814815</v>
          </cell>
          <cell r="M1561" t="str">
            <v>gchateaug</v>
          </cell>
          <cell r="N1561">
            <v>38681.683958333335</v>
          </cell>
          <cell r="O1561" t="str">
            <v>gchateaug</v>
          </cell>
          <cell r="Q1561">
            <v>0.33</v>
          </cell>
        </row>
        <row r="1562">
          <cell r="A1562" t="str">
            <v>1994</v>
          </cell>
          <cell r="B1562" t="str">
            <v>PT</v>
          </cell>
          <cell r="C1562" t="str">
            <v>A00</v>
          </cell>
          <cell r="D1562" t="str">
            <v>PC_EMP</v>
          </cell>
          <cell r="E1562" t="str">
            <v>T</v>
          </cell>
          <cell r="F1562" t="str">
            <v>TOTAL</v>
          </cell>
          <cell r="G1562" t="str">
            <v>TOTAL</v>
          </cell>
          <cell r="H1562" t="str">
            <v>e</v>
          </cell>
          <cell r="I1562" t="str">
            <v>OTH</v>
          </cell>
          <cell r="J1562" t="str">
            <v>DATA OCDE</v>
          </cell>
          <cell r="K1562" t="str">
            <v>V</v>
          </cell>
          <cell r="L1562">
            <v>38628.522962962961</v>
          </cell>
          <cell r="M1562" t="str">
            <v>gchateaug</v>
          </cell>
          <cell r="N1562">
            <v>38681.684016203704</v>
          </cell>
          <cell r="O1562" t="str">
            <v>gchateaug</v>
          </cell>
          <cell r="Q1562">
            <v>0.54</v>
          </cell>
        </row>
        <row r="1563">
          <cell r="A1563" t="str">
            <v>1994</v>
          </cell>
          <cell r="B1563" t="str">
            <v>PT</v>
          </cell>
          <cell r="C1563" t="str">
            <v>A00</v>
          </cell>
          <cell r="D1563" t="str">
            <v>PC_EMP</v>
          </cell>
          <cell r="E1563" t="str">
            <v>T</v>
          </cell>
          <cell r="F1563" t="str">
            <v>TOTAL</v>
          </cell>
          <cell r="G1563" t="str">
            <v>RSE</v>
          </cell>
          <cell r="H1563" t="str">
            <v>e</v>
          </cell>
          <cell r="I1563" t="str">
            <v>OTH</v>
          </cell>
          <cell r="J1563" t="str">
            <v>DATA OCDE</v>
          </cell>
          <cell r="K1563" t="str">
            <v>V</v>
          </cell>
          <cell r="L1563">
            <v>38628.522962962961</v>
          </cell>
          <cell r="M1563" t="str">
            <v>gchateaug</v>
          </cell>
          <cell r="N1563">
            <v>38681.684016203704</v>
          </cell>
          <cell r="O1563" t="str">
            <v>gchateaug</v>
          </cell>
          <cell r="Q1563">
            <v>0.39</v>
          </cell>
        </row>
        <row r="1564">
          <cell r="A1564" t="str">
            <v>2000</v>
          </cell>
          <cell r="B1564" t="str">
            <v>FI</v>
          </cell>
          <cell r="C1564" t="str">
            <v>A00</v>
          </cell>
          <cell r="D1564" t="str">
            <v>PC_EMP</v>
          </cell>
          <cell r="E1564" t="str">
            <v>T</v>
          </cell>
          <cell r="F1564" t="str">
            <v>BES</v>
          </cell>
          <cell r="G1564" t="str">
            <v>RSE</v>
          </cell>
          <cell r="H1564" t="str">
            <v>:</v>
          </cell>
          <cell r="I1564" t="str">
            <v>NC</v>
          </cell>
          <cell r="K1564" t="str">
            <v>V</v>
          </cell>
          <cell r="L1564">
            <v>38628.523009259261</v>
          </cell>
          <cell r="M1564" t="str">
            <v>gchateaug</v>
          </cell>
          <cell r="N1564">
            <v>38681.684178240743</v>
          </cell>
          <cell r="O1564" t="str">
            <v>gchateaug</v>
          </cell>
        </row>
        <row r="1565">
          <cell r="A1565" t="str">
            <v>2000</v>
          </cell>
          <cell r="B1565" t="str">
            <v>FI</v>
          </cell>
          <cell r="C1565" t="str">
            <v>A00</v>
          </cell>
          <cell r="D1565" t="str">
            <v>PC_EMP</v>
          </cell>
          <cell r="E1565" t="str">
            <v>T</v>
          </cell>
          <cell r="F1565" t="str">
            <v>BES</v>
          </cell>
          <cell r="G1565" t="str">
            <v>TOTAL</v>
          </cell>
          <cell r="I1565" t="str">
            <v>NC</v>
          </cell>
          <cell r="K1565" t="str">
            <v>V</v>
          </cell>
          <cell r="L1565">
            <v>38628.523009259261</v>
          </cell>
          <cell r="M1565" t="str">
            <v>gchateaug</v>
          </cell>
          <cell r="N1565">
            <v>38681.684178240743</v>
          </cell>
          <cell r="O1565" t="str">
            <v>gchateaug</v>
          </cell>
          <cell r="Q1565">
            <v>1.61</v>
          </cell>
        </row>
        <row r="1566">
          <cell r="A1566" t="str">
            <v>1997</v>
          </cell>
          <cell r="B1566" t="str">
            <v>CZ</v>
          </cell>
          <cell r="C1566" t="str">
            <v>A00</v>
          </cell>
          <cell r="D1566" t="str">
            <v>PC_EMP</v>
          </cell>
          <cell r="E1566" t="str">
            <v>T</v>
          </cell>
          <cell r="F1566" t="str">
            <v>TOTAL</v>
          </cell>
          <cell r="G1566" t="str">
            <v>RSE</v>
          </cell>
          <cell r="I1566" t="str">
            <v>NC</v>
          </cell>
          <cell r="K1566" t="str">
            <v>V</v>
          </cell>
          <cell r="L1566">
            <v>38628.523009259261</v>
          </cell>
          <cell r="M1566" t="str">
            <v>gchateaug</v>
          </cell>
          <cell r="N1566">
            <v>38681.684039351851</v>
          </cell>
          <cell r="O1566" t="str">
            <v>gchateaug</v>
          </cell>
          <cell r="Q1566">
            <v>0.49</v>
          </cell>
        </row>
        <row r="1567">
          <cell r="A1567" t="str">
            <v>1997</v>
          </cell>
          <cell r="B1567" t="str">
            <v>CZ</v>
          </cell>
          <cell r="C1567" t="str">
            <v>A00</v>
          </cell>
          <cell r="D1567" t="str">
            <v>PC_EMP</v>
          </cell>
          <cell r="E1567" t="str">
            <v>T</v>
          </cell>
          <cell r="F1567" t="str">
            <v>TOTAL</v>
          </cell>
          <cell r="G1567" t="str">
            <v>TOTAL</v>
          </cell>
          <cell r="I1567" t="str">
            <v>NC</v>
          </cell>
          <cell r="K1567" t="str">
            <v>V</v>
          </cell>
          <cell r="L1567">
            <v>38628.523009259261</v>
          </cell>
          <cell r="M1567" t="str">
            <v>gchateaug</v>
          </cell>
          <cell r="N1567">
            <v>38681.684039351851</v>
          </cell>
          <cell r="O1567" t="str">
            <v>gchateaug</v>
          </cell>
          <cell r="Q1567">
            <v>0.96</v>
          </cell>
        </row>
        <row r="1568">
          <cell r="A1568" t="str">
            <v>1997</v>
          </cell>
          <cell r="B1568" t="str">
            <v>DE</v>
          </cell>
          <cell r="C1568" t="str">
            <v>A00</v>
          </cell>
          <cell r="D1568" t="str">
            <v>PC_EMP</v>
          </cell>
          <cell r="E1568" t="str">
            <v>T</v>
          </cell>
          <cell r="F1568" t="str">
            <v>TOTAL</v>
          </cell>
          <cell r="G1568" t="str">
            <v>TOTAL</v>
          </cell>
          <cell r="H1568" t="str">
            <v>:</v>
          </cell>
          <cell r="I1568" t="str">
            <v>NC</v>
          </cell>
          <cell r="K1568" t="str">
            <v>V</v>
          </cell>
          <cell r="L1568">
            <v>38628.523009259261</v>
          </cell>
          <cell r="M1568" t="str">
            <v>gchateaug</v>
          </cell>
          <cell r="N1568">
            <v>38681.684039351851</v>
          </cell>
          <cell r="O1568" t="str">
            <v>gchateaug</v>
          </cell>
        </row>
        <row r="1569">
          <cell r="A1569" t="str">
            <v>1997</v>
          </cell>
          <cell r="B1569" t="str">
            <v>DK</v>
          </cell>
          <cell r="C1569" t="str">
            <v>A00</v>
          </cell>
          <cell r="D1569" t="str">
            <v>PC_EMP</v>
          </cell>
          <cell r="E1569" t="str">
            <v>T</v>
          </cell>
          <cell r="F1569" t="str">
            <v>BES</v>
          </cell>
          <cell r="G1569" t="str">
            <v>RSE</v>
          </cell>
          <cell r="H1569" t="str">
            <v>u</v>
          </cell>
          <cell r="I1569" t="str">
            <v>OTH</v>
          </cell>
          <cell r="J1569" t="str">
            <v>DATA OCDE</v>
          </cell>
          <cell r="K1569" t="str">
            <v>V</v>
          </cell>
          <cell r="L1569">
            <v>38628.523009259261</v>
          </cell>
          <cell r="M1569" t="str">
            <v>gchateaug</v>
          </cell>
          <cell r="N1569">
            <v>38681.684039351851</v>
          </cell>
          <cell r="O1569" t="str">
            <v>gchateaug</v>
          </cell>
          <cell r="Q1569">
            <v>0.37</v>
          </cell>
        </row>
        <row r="1570">
          <cell r="A1570" t="str">
            <v>1997</v>
          </cell>
          <cell r="B1570" t="str">
            <v>DK</v>
          </cell>
          <cell r="C1570" t="str">
            <v>A00</v>
          </cell>
          <cell r="D1570" t="str">
            <v>PC_EMP</v>
          </cell>
          <cell r="E1570" t="str">
            <v>T</v>
          </cell>
          <cell r="F1570" t="str">
            <v>BES</v>
          </cell>
          <cell r="G1570" t="str">
            <v>TOTAL</v>
          </cell>
          <cell r="I1570" t="str">
            <v>OTH</v>
          </cell>
          <cell r="J1570" t="str">
            <v>DATA OCDE</v>
          </cell>
          <cell r="K1570" t="str">
            <v>V</v>
          </cell>
          <cell r="L1570">
            <v>38628.523009259261</v>
          </cell>
          <cell r="M1570" t="str">
            <v>gchateaug</v>
          </cell>
          <cell r="N1570">
            <v>38681.684039351851</v>
          </cell>
          <cell r="O1570" t="str">
            <v>gchateaug</v>
          </cell>
          <cell r="Q1570">
            <v>0.99</v>
          </cell>
        </row>
        <row r="1571">
          <cell r="A1571" t="str">
            <v>2002</v>
          </cell>
          <cell r="B1571" t="str">
            <v>NL</v>
          </cell>
          <cell r="C1571" t="str">
            <v>A00</v>
          </cell>
          <cell r="D1571" t="str">
            <v>PC_EMP</v>
          </cell>
          <cell r="E1571" t="str">
            <v>T</v>
          </cell>
          <cell r="F1571" t="str">
            <v>BES</v>
          </cell>
          <cell r="G1571" t="str">
            <v>TOTAL</v>
          </cell>
          <cell r="I1571" t="str">
            <v>MS</v>
          </cell>
          <cell r="K1571" t="str">
            <v>V</v>
          </cell>
          <cell r="L1571">
            <v>38628.523020833331</v>
          </cell>
          <cell r="M1571" t="str">
            <v>gchateaug</v>
          </cell>
          <cell r="N1571">
            <v>38681.684120370373</v>
          </cell>
          <cell r="O1571" t="str">
            <v>gchateaug</v>
          </cell>
          <cell r="Q1571">
            <v>0.75</v>
          </cell>
        </row>
        <row r="1572">
          <cell r="A1572" t="str">
            <v>2002</v>
          </cell>
          <cell r="B1572" t="str">
            <v>NL</v>
          </cell>
          <cell r="C1572" t="str">
            <v>A00</v>
          </cell>
          <cell r="D1572" t="str">
            <v>PC_EMP</v>
          </cell>
          <cell r="E1572" t="str">
            <v>T</v>
          </cell>
          <cell r="F1572" t="str">
            <v>BES</v>
          </cell>
          <cell r="G1572" t="str">
            <v>RSE</v>
          </cell>
          <cell r="I1572" t="str">
            <v>MS</v>
          </cell>
          <cell r="K1572" t="str">
            <v>V</v>
          </cell>
          <cell r="L1572">
            <v>38628.523020833331</v>
          </cell>
          <cell r="M1572" t="str">
            <v>gchateaug</v>
          </cell>
          <cell r="N1572">
            <v>38681.684120370373</v>
          </cell>
          <cell r="O1572" t="str">
            <v>gchateaug</v>
          </cell>
          <cell r="Q1572">
            <v>0.32</v>
          </cell>
        </row>
        <row r="1573">
          <cell r="A1573" t="str">
            <v>2001</v>
          </cell>
          <cell r="B1573" t="str">
            <v>SI</v>
          </cell>
          <cell r="C1573" t="str">
            <v>A00</v>
          </cell>
          <cell r="D1573" t="str">
            <v>PC_EMP</v>
          </cell>
          <cell r="E1573" t="str">
            <v>T</v>
          </cell>
          <cell r="F1573" t="str">
            <v>BES</v>
          </cell>
          <cell r="G1573" t="str">
            <v>TOTAL</v>
          </cell>
          <cell r="I1573" t="str">
            <v>NC</v>
          </cell>
          <cell r="K1573" t="str">
            <v>V</v>
          </cell>
          <cell r="L1573">
            <v>38628.523020833331</v>
          </cell>
          <cell r="M1573" t="str">
            <v>gchateaug</v>
          </cell>
          <cell r="N1573">
            <v>38681.684155092589</v>
          </cell>
          <cell r="O1573" t="str">
            <v>gchateaug</v>
          </cell>
          <cell r="Q1573">
            <v>0.55000000000000004</v>
          </cell>
        </row>
        <row r="1574">
          <cell r="A1574" t="str">
            <v>2001</v>
          </cell>
          <cell r="B1574" t="str">
            <v>SI</v>
          </cell>
          <cell r="C1574" t="str">
            <v>A00</v>
          </cell>
          <cell r="D1574" t="str">
            <v>PC_EMP</v>
          </cell>
          <cell r="E1574" t="str">
            <v>T</v>
          </cell>
          <cell r="F1574" t="str">
            <v>BES</v>
          </cell>
          <cell r="G1574" t="str">
            <v>RSE</v>
          </cell>
          <cell r="I1574" t="str">
            <v>NC</v>
          </cell>
          <cell r="K1574" t="str">
            <v>V</v>
          </cell>
          <cell r="L1574">
            <v>38628.523020833331</v>
          </cell>
          <cell r="M1574" t="str">
            <v>gchateaug</v>
          </cell>
          <cell r="N1574">
            <v>38681.684155092589</v>
          </cell>
          <cell r="O1574" t="str">
            <v>gchateaug</v>
          </cell>
          <cell r="Q1574">
            <v>0.19</v>
          </cell>
        </row>
        <row r="1575">
          <cell r="A1575" t="str">
            <v>2001</v>
          </cell>
          <cell r="B1575" t="str">
            <v>SE</v>
          </cell>
          <cell r="C1575" t="str">
            <v>A00</v>
          </cell>
          <cell r="D1575" t="str">
            <v>PC_EMP</v>
          </cell>
          <cell r="E1575" t="str">
            <v>T</v>
          </cell>
          <cell r="F1575" t="str">
            <v>TOTAL</v>
          </cell>
          <cell r="G1575" t="str">
            <v>TOTAL</v>
          </cell>
          <cell r="I1575" t="str">
            <v>NC</v>
          </cell>
          <cell r="K1575" t="str">
            <v>V</v>
          </cell>
          <cell r="L1575">
            <v>38628.523020833331</v>
          </cell>
          <cell r="M1575" t="str">
            <v>gchateaug</v>
          </cell>
          <cell r="N1575">
            <v>38681.684155092589</v>
          </cell>
          <cell r="O1575" t="str">
            <v>gchateaug</v>
          </cell>
          <cell r="Q1575">
            <v>2.56</v>
          </cell>
        </row>
        <row r="1576">
          <cell r="A1576" t="str">
            <v>2001</v>
          </cell>
          <cell r="B1576" t="str">
            <v>SE</v>
          </cell>
          <cell r="C1576" t="str">
            <v>A00</v>
          </cell>
          <cell r="D1576" t="str">
            <v>PC_EMP</v>
          </cell>
          <cell r="E1576" t="str">
            <v>T</v>
          </cell>
          <cell r="F1576" t="str">
            <v>BES</v>
          </cell>
          <cell r="G1576" t="str">
            <v>TOTAL</v>
          </cell>
          <cell r="I1576" t="str">
            <v>NC</v>
          </cell>
          <cell r="K1576" t="str">
            <v>V</v>
          </cell>
          <cell r="L1576">
            <v>38628.523020833331</v>
          </cell>
          <cell r="M1576" t="str">
            <v>gchateaug</v>
          </cell>
          <cell r="N1576">
            <v>38681.684155092589</v>
          </cell>
          <cell r="O1576" t="str">
            <v>gchateaug</v>
          </cell>
          <cell r="Q1576">
            <v>1.23</v>
          </cell>
        </row>
        <row r="1577">
          <cell r="A1577" t="str">
            <v>2002</v>
          </cell>
          <cell r="B1577" t="str">
            <v>BE</v>
          </cell>
          <cell r="C1577" t="str">
            <v>A00</v>
          </cell>
          <cell r="D1577" t="str">
            <v>PC_EMP</v>
          </cell>
          <cell r="E1577" t="str">
            <v>T</v>
          </cell>
          <cell r="F1577" t="str">
            <v>TOTAL</v>
          </cell>
          <cell r="G1577" t="str">
            <v>RSE</v>
          </cell>
          <cell r="I1577" t="str">
            <v>MS</v>
          </cell>
          <cell r="K1577" t="str">
            <v>V</v>
          </cell>
          <cell r="L1577">
            <v>38628.523032407407</v>
          </cell>
          <cell r="M1577" t="str">
            <v>gchateaug</v>
          </cell>
          <cell r="N1577">
            <v>38681.684120370373</v>
          </cell>
          <cell r="O1577" t="str">
            <v>gchateaug</v>
          </cell>
          <cell r="Q1577">
            <v>1.0900000000000001</v>
          </cell>
        </row>
        <row r="1578">
          <cell r="A1578" t="str">
            <v>2002</v>
          </cell>
          <cell r="B1578" t="str">
            <v>BE</v>
          </cell>
          <cell r="C1578" t="str">
            <v>A00</v>
          </cell>
          <cell r="D1578" t="str">
            <v>PC_EMP</v>
          </cell>
          <cell r="E1578" t="str">
            <v>T</v>
          </cell>
          <cell r="F1578" t="str">
            <v>BES</v>
          </cell>
          <cell r="G1578" t="str">
            <v>TOTAL</v>
          </cell>
          <cell r="I1578" t="str">
            <v>MS</v>
          </cell>
          <cell r="K1578" t="str">
            <v>V</v>
          </cell>
          <cell r="L1578">
            <v>38628.523032407407</v>
          </cell>
          <cell r="M1578" t="str">
            <v>gchateaug</v>
          </cell>
          <cell r="N1578">
            <v>38681.684120370373</v>
          </cell>
          <cell r="O1578" t="str">
            <v>gchateaug</v>
          </cell>
          <cell r="Q1578">
            <v>0.93</v>
          </cell>
        </row>
        <row r="1579">
          <cell r="A1579" t="str">
            <v>2002</v>
          </cell>
          <cell r="B1579" t="str">
            <v>BE</v>
          </cell>
          <cell r="C1579" t="str">
            <v>A00</v>
          </cell>
          <cell r="D1579" t="str">
            <v>PC_EMP</v>
          </cell>
          <cell r="E1579" t="str">
            <v>T</v>
          </cell>
          <cell r="F1579" t="str">
            <v>BES</v>
          </cell>
          <cell r="G1579" t="str">
            <v>RSE</v>
          </cell>
          <cell r="I1579" t="str">
            <v>MS</v>
          </cell>
          <cell r="K1579" t="str">
            <v>V</v>
          </cell>
          <cell r="L1579">
            <v>38628.523032407407</v>
          </cell>
          <cell r="M1579" t="str">
            <v>gchateaug</v>
          </cell>
          <cell r="N1579">
            <v>38681.684120370373</v>
          </cell>
          <cell r="O1579" t="str">
            <v>gchateaug</v>
          </cell>
          <cell r="Q1579">
            <v>0.48</v>
          </cell>
        </row>
        <row r="1580">
          <cell r="A1580" t="str">
            <v>2002</v>
          </cell>
          <cell r="B1580" t="str">
            <v>DE</v>
          </cell>
          <cell r="C1580" t="str">
            <v>A00</v>
          </cell>
          <cell r="D1580" t="str">
            <v>PC_EMP</v>
          </cell>
          <cell r="E1580" t="str">
            <v>T</v>
          </cell>
          <cell r="F1580" t="str">
            <v>TOTAL</v>
          </cell>
          <cell r="G1580" t="str">
            <v>TOTAL</v>
          </cell>
          <cell r="H1580" t="str">
            <v>:</v>
          </cell>
          <cell r="I1580" t="str">
            <v>MS</v>
          </cell>
          <cell r="K1580" t="str">
            <v>V</v>
          </cell>
          <cell r="L1580">
            <v>38628.523055555554</v>
          </cell>
          <cell r="M1580" t="str">
            <v>gchateaug</v>
          </cell>
          <cell r="N1580">
            <v>38681.684178240743</v>
          </cell>
          <cell r="O1580" t="str">
            <v>gchateaug</v>
          </cell>
        </row>
        <row r="1581">
          <cell r="A1581" t="str">
            <v>2002</v>
          </cell>
          <cell r="B1581" t="str">
            <v>CZ</v>
          </cell>
          <cell r="C1581" t="str">
            <v>A00</v>
          </cell>
          <cell r="D1581" t="str">
            <v>PC_EMP</v>
          </cell>
          <cell r="E1581" t="str">
            <v>T</v>
          </cell>
          <cell r="F1581" t="str">
            <v>TOTAL</v>
          </cell>
          <cell r="G1581" t="str">
            <v>TOTAL</v>
          </cell>
          <cell r="I1581" t="str">
            <v>MS</v>
          </cell>
          <cell r="K1581" t="str">
            <v>V</v>
          </cell>
          <cell r="L1581">
            <v>38628.523055555554</v>
          </cell>
          <cell r="M1581" t="str">
            <v>gchateaug</v>
          </cell>
          <cell r="N1581">
            <v>38681.684178240743</v>
          </cell>
          <cell r="O1581" t="str">
            <v>gchateaug</v>
          </cell>
          <cell r="Q1581">
            <v>1.1299999999999999</v>
          </cell>
        </row>
        <row r="1582">
          <cell r="A1582" t="str">
            <v>2002</v>
          </cell>
          <cell r="B1582" t="str">
            <v>CZ</v>
          </cell>
          <cell r="C1582" t="str">
            <v>A00</v>
          </cell>
          <cell r="D1582" t="str">
            <v>PC_EMP</v>
          </cell>
          <cell r="E1582" t="str">
            <v>T</v>
          </cell>
          <cell r="F1582" t="str">
            <v>TOTAL</v>
          </cell>
          <cell r="G1582" t="str">
            <v>RSE</v>
          </cell>
          <cell r="I1582" t="str">
            <v>MS</v>
          </cell>
          <cell r="K1582" t="str">
            <v>V</v>
          </cell>
          <cell r="L1582">
            <v>38628.523055555554</v>
          </cell>
          <cell r="M1582" t="str">
            <v>gchateaug</v>
          </cell>
          <cell r="N1582">
            <v>38681.684178240743</v>
          </cell>
          <cell r="O1582" t="str">
            <v>gchateaug</v>
          </cell>
          <cell r="Q1582">
            <v>0.65</v>
          </cell>
        </row>
        <row r="1583">
          <cell r="A1583" t="str">
            <v>2001</v>
          </cell>
          <cell r="B1583" t="str">
            <v>ES</v>
          </cell>
          <cell r="C1583" t="str">
            <v>A00</v>
          </cell>
          <cell r="D1583" t="str">
            <v>PC_EMP</v>
          </cell>
          <cell r="E1583" t="str">
            <v>T</v>
          </cell>
          <cell r="F1583" t="str">
            <v>TOTAL</v>
          </cell>
          <cell r="G1583" t="str">
            <v>TOTAL</v>
          </cell>
          <cell r="I1583" t="str">
            <v>NC</v>
          </cell>
          <cell r="K1583" t="str">
            <v>V</v>
          </cell>
          <cell r="L1583">
            <v>38628.523055555554</v>
          </cell>
          <cell r="M1583" t="str">
            <v>gchateaug</v>
          </cell>
          <cell r="N1583">
            <v>38681.684178240743</v>
          </cell>
          <cell r="O1583" t="str">
            <v>gchateaug</v>
          </cell>
          <cell r="Q1583">
            <v>1.3</v>
          </cell>
        </row>
        <row r="1584">
          <cell r="A1584" t="str">
            <v>2001</v>
          </cell>
          <cell r="B1584" t="str">
            <v>ES</v>
          </cell>
          <cell r="C1584" t="str">
            <v>A00</v>
          </cell>
          <cell r="D1584" t="str">
            <v>PC_EMP</v>
          </cell>
          <cell r="E1584" t="str">
            <v>T</v>
          </cell>
          <cell r="F1584" t="str">
            <v>TOTAL</v>
          </cell>
          <cell r="G1584" t="str">
            <v>RSE</v>
          </cell>
          <cell r="I1584" t="str">
            <v>NC</v>
          </cell>
          <cell r="K1584" t="str">
            <v>V</v>
          </cell>
          <cell r="L1584">
            <v>38628.523055555554</v>
          </cell>
          <cell r="M1584" t="str">
            <v>gchateaug</v>
          </cell>
          <cell r="N1584">
            <v>38681.684178240743</v>
          </cell>
          <cell r="O1584" t="str">
            <v>gchateaug</v>
          </cell>
          <cell r="Q1584">
            <v>0.87</v>
          </cell>
        </row>
        <row r="1585">
          <cell r="A1585" t="str">
            <v>2000</v>
          </cell>
          <cell r="B1585" t="str">
            <v>US</v>
          </cell>
          <cell r="C1585" t="str">
            <v>A00</v>
          </cell>
          <cell r="D1585" t="str">
            <v>PC_EMP</v>
          </cell>
          <cell r="E1585" t="str">
            <v>T</v>
          </cell>
          <cell r="F1585" t="str">
            <v>BES</v>
          </cell>
          <cell r="G1585" t="str">
            <v>RSE</v>
          </cell>
          <cell r="H1585" t="str">
            <v>:</v>
          </cell>
          <cell r="I1585" t="str">
            <v>NC</v>
          </cell>
          <cell r="K1585" t="str">
            <v>V</v>
          </cell>
          <cell r="L1585">
            <v>38628.523055555554</v>
          </cell>
          <cell r="M1585" t="str">
            <v>gchateaug</v>
          </cell>
          <cell r="N1585">
            <v>38681.684155092589</v>
          </cell>
          <cell r="O1585" t="str">
            <v>gchateaug</v>
          </cell>
        </row>
        <row r="1586">
          <cell r="A1586" t="str">
            <v>2000</v>
          </cell>
          <cell r="B1586" t="str">
            <v>UK</v>
          </cell>
          <cell r="C1586" t="str">
            <v>A00</v>
          </cell>
          <cell r="D1586" t="str">
            <v>PC_EMP</v>
          </cell>
          <cell r="E1586" t="str">
            <v>T</v>
          </cell>
          <cell r="F1586" t="str">
            <v>BES</v>
          </cell>
          <cell r="G1586" t="str">
            <v>TOTAL</v>
          </cell>
          <cell r="H1586" t="str">
            <v>:</v>
          </cell>
          <cell r="I1586" t="str">
            <v>NC</v>
          </cell>
          <cell r="K1586" t="str">
            <v>V</v>
          </cell>
          <cell r="L1586">
            <v>38628.523055555554</v>
          </cell>
          <cell r="M1586" t="str">
            <v>gchateaug</v>
          </cell>
          <cell r="N1586">
            <v>38681.684155092589</v>
          </cell>
          <cell r="O1586" t="str">
            <v>gchateaug</v>
          </cell>
        </row>
        <row r="1587">
          <cell r="A1587" t="str">
            <v>2000</v>
          </cell>
          <cell r="B1587" t="str">
            <v>UK</v>
          </cell>
          <cell r="C1587" t="str">
            <v>A00</v>
          </cell>
          <cell r="D1587" t="str">
            <v>PC_EMP</v>
          </cell>
          <cell r="E1587" t="str">
            <v>T</v>
          </cell>
          <cell r="F1587" t="str">
            <v>BES</v>
          </cell>
          <cell r="G1587" t="str">
            <v>RSE</v>
          </cell>
          <cell r="H1587" t="str">
            <v>:</v>
          </cell>
          <cell r="I1587" t="str">
            <v>NC</v>
          </cell>
          <cell r="K1587" t="str">
            <v>V</v>
          </cell>
          <cell r="L1587">
            <v>38628.523055555554</v>
          </cell>
          <cell r="M1587" t="str">
            <v>gchateaug</v>
          </cell>
          <cell r="N1587">
            <v>38681.684155092589</v>
          </cell>
          <cell r="O1587" t="str">
            <v>gchateaug</v>
          </cell>
        </row>
        <row r="1588">
          <cell r="A1588" t="str">
            <v>2000</v>
          </cell>
          <cell r="B1588" t="str">
            <v>TR</v>
          </cell>
          <cell r="C1588" t="str">
            <v>A00</v>
          </cell>
          <cell r="D1588" t="str">
            <v>PC_EMP</v>
          </cell>
          <cell r="E1588" t="str">
            <v>T</v>
          </cell>
          <cell r="F1588" t="str">
            <v>TOTAL</v>
          </cell>
          <cell r="G1588" t="str">
            <v>TOTAL</v>
          </cell>
          <cell r="I1588" t="str">
            <v>OTH</v>
          </cell>
          <cell r="J1588" t="str">
            <v>DATA OCDE</v>
          </cell>
          <cell r="K1588" t="str">
            <v>V</v>
          </cell>
          <cell r="L1588">
            <v>38628.523055555554</v>
          </cell>
          <cell r="M1588" t="str">
            <v>gchateaug</v>
          </cell>
          <cell r="N1588">
            <v>38681.684155092589</v>
          </cell>
          <cell r="O1588" t="str">
            <v>gchateaug</v>
          </cell>
          <cell r="Q1588">
            <v>0.36</v>
          </cell>
        </row>
        <row r="1589">
          <cell r="A1589" t="str">
            <v>2000</v>
          </cell>
          <cell r="B1589" t="str">
            <v>TR</v>
          </cell>
          <cell r="C1589" t="str">
            <v>A00</v>
          </cell>
          <cell r="D1589" t="str">
            <v>PC_EMP</v>
          </cell>
          <cell r="E1589" t="str">
            <v>T</v>
          </cell>
          <cell r="F1589" t="str">
            <v>TOTAL</v>
          </cell>
          <cell r="G1589" t="str">
            <v>RSE</v>
          </cell>
          <cell r="I1589" t="str">
            <v>OTH</v>
          </cell>
          <cell r="J1589" t="str">
            <v>DATA OCDE</v>
          </cell>
          <cell r="K1589" t="str">
            <v>V</v>
          </cell>
          <cell r="L1589">
            <v>38628.523055555554</v>
          </cell>
          <cell r="M1589" t="str">
            <v>gchateaug</v>
          </cell>
          <cell r="N1589">
            <v>38681.684155092589</v>
          </cell>
          <cell r="O1589" t="str">
            <v>gchateaug</v>
          </cell>
          <cell r="Q1589">
            <v>0.32</v>
          </cell>
        </row>
        <row r="1590">
          <cell r="A1590" t="str">
            <v>2002</v>
          </cell>
          <cell r="B1590" t="str">
            <v>LT</v>
          </cell>
          <cell r="C1590" t="str">
            <v>A00</v>
          </cell>
          <cell r="D1590" t="str">
            <v>PC_EMP</v>
          </cell>
          <cell r="E1590" t="str">
            <v>T</v>
          </cell>
          <cell r="F1590" t="str">
            <v>TOTAL</v>
          </cell>
          <cell r="G1590" t="str">
            <v>TOTAL</v>
          </cell>
          <cell r="I1590" t="str">
            <v>MS</v>
          </cell>
          <cell r="K1590" t="str">
            <v>V</v>
          </cell>
          <cell r="L1590">
            <v>38628.523055555554</v>
          </cell>
          <cell r="M1590" t="str">
            <v>gchateaug</v>
          </cell>
          <cell r="N1590">
            <v>38681.684166666666</v>
          </cell>
          <cell r="O1590" t="str">
            <v>gchateaug</v>
          </cell>
          <cell r="Q1590">
            <v>0.95</v>
          </cell>
        </row>
        <row r="1591">
          <cell r="A1591" t="str">
            <v>1999</v>
          </cell>
          <cell r="B1591" t="str">
            <v>NO</v>
          </cell>
          <cell r="C1591" t="str">
            <v>A00</v>
          </cell>
          <cell r="D1591" t="str">
            <v>PC_EMP</v>
          </cell>
          <cell r="E1591" t="str">
            <v>T</v>
          </cell>
          <cell r="F1591" t="str">
            <v>BES</v>
          </cell>
          <cell r="G1591" t="str">
            <v>RSE</v>
          </cell>
          <cell r="I1591" t="str">
            <v>OTH</v>
          </cell>
          <cell r="J1591" t="str">
            <v>DATA OCDE</v>
          </cell>
          <cell r="K1591" t="str">
            <v>V</v>
          </cell>
          <cell r="L1591">
            <v>38628.52306712963</v>
          </cell>
          <cell r="M1591" t="str">
            <v>gchateaug</v>
          </cell>
          <cell r="N1591">
            <v>38681.684155092589</v>
          </cell>
          <cell r="O1591" t="str">
            <v>gchateaug</v>
          </cell>
          <cell r="Q1591">
            <v>0.56000000000000005</v>
          </cell>
        </row>
        <row r="1592">
          <cell r="A1592" t="str">
            <v>1999</v>
          </cell>
          <cell r="B1592" t="str">
            <v>NO</v>
          </cell>
          <cell r="C1592" t="str">
            <v>A00</v>
          </cell>
          <cell r="D1592" t="str">
            <v>PC_EMP</v>
          </cell>
          <cell r="E1592" t="str">
            <v>T</v>
          </cell>
          <cell r="F1592" t="str">
            <v>BES</v>
          </cell>
          <cell r="G1592" t="str">
            <v>TOTAL</v>
          </cell>
          <cell r="I1592" t="str">
            <v>OTH</v>
          </cell>
          <cell r="J1592" t="str">
            <v>DATA OCDE</v>
          </cell>
          <cell r="K1592" t="str">
            <v>V</v>
          </cell>
          <cell r="L1592">
            <v>38628.52306712963</v>
          </cell>
          <cell r="M1592" t="str">
            <v>gchateaug</v>
          </cell>
          <cell r="N1592">
            <v>38681.684155092589</v>
          </cell>
          <cell r="O1592" t="str">
            <v>gchateaug</v>
          </cell>
          <cell r="Q1592">
            <v>0.77</v>
          </cell>
        </row>
        <row r="1593">
          <cell r="A1593" t="str">
            <v>2000</v>
          </cell>
          <cell r="B1593" t="str">
            <v>LV</v>
          </cell>
          <cell r="C1593" t="str">
            <v>A00</v>
          </cell>
          <cell r="D1593" t="str">
            <v>PC_EMP</v>
          </cell>
          <cell r="E1593" t="str">
            <v>T</v>
          </cell>
          <cell r="F1593" t="str">
            <v>BES</v>
          </cell>
          <cell r="G1593" t="str">
            <v>RSE</v>
          </cell>
          <cell r="I1593" t="str">
            <v>NC</v>
          </cell>
          <cell r="K1593" t="str">
            <v>V</v>
          </cell>
          <cell r="L1593">
            <v>38628.52306712963</v>
          </cell>
          <cell r="M1593" t="str">
            <v>gchateaug</v>
          </cell>
          <cell r="N1593">
            <v>38681.684155092589</v>
          </cell>
          <cell r="O1593" t="str">
            <v>gchateaug</v>
          </cell>
          <cell r="Q1593">
            <v>0.14000000000000001</v>
          </cell>
        </row>
        <row r="1594">
          <cell r="A1594" t="str">
            <v>2003</v>
          </cell>
          <cell r="B1594" t="str">
            <v>UK</v>
          </cell>
          <cell r="C1594" t="str">
            <v>A00</v>
          </cell>
          <cell r="D1594" t="str">
            <v>PC_EMP</v>
          </cell>
          <cell r="E1594" t="str">
            <v>T</v>
          </cell>
          <cell r="F1594" t="str">
            <v>BES</v>
          </cell>
          <cell r="G1594" t="str">
            <v>TOTAL</v>
          </cell>
          <cell r="H1594" t="str">
            <v>:</v>
          </cell>
          <cell r="I1594" t="str">
            <v>NC</v>
          </cell>
          <cell r="K1594" t="str">
            <v>V</v>
          </cell>
          <cell r="L1594">
            <v>38628.523078703707</v>
          </cell>
          <cell r="M1594" t="str">
            <v>gchateaug</v>
          </cell>
          <cell r="N1594">
            <v>38681.68414351852</v>
          </cell>
          <cell r="O1594" t="str">
            <v>gchateaug</v>
          </cell>
        </row>
        <row r="1595">
          <cell r="A1595" t="str">
            <v>2003</v>
          </cell>
          <cell r="B1595" t="str">
            <v>UK</v>
          </cell>
          <cell r="C1595" t="str">
            <v>A00</v>
          </cell>
          <cell r="D1595" t="str">
            <v>PC_EMP</v>
          </cell>
          <cell r="E1595" t="str">
            <v>T</v>
          </cell>
          <cell r="F1595" t="str">
            <v>BES</v>
          </cell>
          <cell r="G1595" t="str">
            <v>RSE</v>
          </cell>
          <cell r="H1595" t="str">
            <v>:</v>
          </cell>
          <cell r="I1595" t="str">
            <v>NC</v>
          </cell>
          <cell r="K1595" t="str">
            <v>V</v>
          </cell>
          <cell r="L1595">
            <v>38628.523078703707</v>
          </cell>
          <cell r="M1595" t="str">
            <v>gchateaug</v>
          </cell>
          <cell r="N1595">
            <v>38681.68414351852</v>
          </cell>
          <cell r="O1595" t="str">
            <v>gchateaug</v>
          </cell>
        </row>
        <row r="1596">
          <cell r="A1596" t="str">
            <v>2003</v>
          </cell>
          <cell r="B1596" t="str">
            <v>TR</v>
          </cell>
          <cell r="C1596" t="str">
            <v>A00</v>
          </cell>
          <cell r="D1596" t="str">
            <v>PC_EMP</v>
          </cell>
          <cell r="E1596" t="str">
            <v>T</v>
          </cell>
          <cell r="F1596" t="str">
            <v>TOTAL</v>
          </cell>
          <cell r="G1596" t="str">
            <v>RSE</v>
          </cell>
          <cell r="H1596" t="str">
            <v>:</v>
          </cell>
          <cell r="I1596" t="str">
            <v>NC</v>
          </cell>
          <cell r="K1596" t="str">
            <v>V</v>
          </cell>
          <cell r="L1596">
            <v>38628.523078703707</v>
          </cell>
          <cell r="M1596" t="str">
            <v>gchateaug</v>
          </cell>
          <cell r="N1596">
            <v>38681.68414351852</v>
          </cell>
          <cell r="O1596" t="str">
            <v>gchateaug</v>
          </cell>
        </row>
        <row r="1597">
          <cell r="A1597" t="str">
            <v>2003</v>
          </cell>
          <cell r="B1597" t="str">
            <v>TR</v>
          </cell>
          <cell r="C1597" t="str">
            <v>A00</v>
          </cell>
          <cell r="D1597" t="str">
            <v>PC_EMP</v>
          </cell>
          <cell r="E1597" t="str">
            <v>T</v>
          </cell>
          <cell r="F1597" t="str">
            <v>BES</v>
          </cell>
          <cell r="G1597" t="str">
            <v>TOTAL</v>
          </cell>
          <cell r="H1597" t="str">
            <v>:</v>
          </cell>
          <cell r="I1597" t="str">
            <v>NC</v>
          </cell>
          <cell r="K1597" t="str">
            <v>V</v>
          </cell>
          <cell r="L1597">
            <v>38628.523078703707</v>
          </cell>
          <cell r="M1597" t="str">
            <v>gchateaug</v>
          </cell>
          <cell r="N1597">
            <v>38681.68414351852</v>
          </cell>
          <cell r="O1597" t="str">
            <v>gchateaug</v>
          </cell>
        </row>
        <row r="1598">
          <cell r="A1598" t="str">
            <v>2003</v>
          </cell>
          <cell r="B1598" t="str">
            <v>TR</v>
          </cell>
          <cell r="C1598" t="str">
            <v>A00</v>
          </cell>
          <cell r="D1598" t="str">
            <v>PC_EMP</v>
          </cell>
          <cell r="E1598" t="str">
            <v>T</v>
          </cell>
          <cell r="F1598" t="str">
            <v>BES</v>
          </cell>
          <cell r="G1598" t="str">
            <v>RSE</v>
          </cell>
          <cell r="H1598" t="str">
            <v>:</v>
          </cell>
          <cell r="I1598" t="str">
            <v>NC</v>
          </cell>
          <cell r="K1598" t="str">
            <v>V</v>
          </cell>
          <cell r="L1598">
            <v>38628.523078703707</v>
          </cell>
          <cell r="M1598" t="str">
            <v>gchateaug</v>
          </cell>
          <cell r="N1598">
            <v>38681.68414351852</v>
          </cell>
          <cell r="O1598" t="str">
            <v>gchateaug</v>
          </cell>
        </row>
        <row r="1599">
          <cell r="A1599" t="str">
            <v>2003</v>
          </cell>
          <cell r="B1599" t="str">
            <v>SK</v>
          </cell>
          <cell r="C1599" t="str">
            <v>A00</v>
          </cell>
          <cell r="D1599" t="str">
            <v>PC_EMP</v>
          </cell>
          <cell r="E1599" t="str">
            <v>T</v>
          </cell>
          <cell r="F1599" t="str">
            <v>TOTAL</v>
          </cell>
          <cell r="G1599" t="str">
            <v>TOTAL</v>
          </cell>
          <cell r="I1599" t="str">
            <v>MS</v>
          </cell>
          <cell r="K1599" t="str">
            <v>V</v>
          </cell>
          <cell r="L1599">
            <v>38628.523078703707</v>
          </cell>
          <cell r="M1599" t="str">
            <v>gchateaug</v>
          </cell>
          <cell r="N1599">
            <v>38681.68414351852</v>
          </cell>
          <cell r="O1599" t="str">
            <v>gchateaug</v>
          </cell>
          <cell r="Q1599">
            <v>0.97</v>
          </cell>
        </row>
        <row r="1600">
          <cell r="A1600" t="str">
            <v>2003</v>
          </cell>
          <cell r="B1600" t="str">
            <v>SK</v>
          </cell>
          <cell r="C1600" t="str">
            <v>A00</v>
          </cell>
          <cell r="D1600" t="str">
            <v>PC_EMP</v>
          </cell>
          <cell r="E1600" t="str">
            <v>T</v>
          </cell>
          <cell r="F1600" t="str">
            <v>TOTAL</v>
          </cell>
          <cell r="G1600" t="str">
            <v>RSE</v>
          </cell>
          <cell r="I1600" t="str">
            <v>MS</v>
          </cell>
          <cell r="K1600" t="str">
            <v>V</v>
          </cell>
          <cell r="L1600">
            <v>38628.523078703707</v>
          </cell>
          <cell r="M1600" t="str">
            <v>gchateaug</v>
          </cell>
          <cell r="N1600">
            <v>38681.68414351852</v>
          </cell>
          <cell r="O1600" t="str">
            <v>gchateaug</v>
          </cell>
          <cell r="Q1600">
            <v>0.74</v>
          </cell>
        </row>
        <row r="1601">
          <cell r="A1601" t="str">
            <v>2003</v>
          </cell>
          <cell r="B1601" t="str">
            <v>SK</v>
          </cell>
          <cell r="C1601" t="str">
            <v>A00</v>
          </cell>
          <cell r="D1601" t="str">
            <v>PC_EMP</v>
          </cell>
          <cell r="E1601" t="str">
            <v>T</v>
          </cell>
          <cell r="F1601" t="str">
            <v>BES</v>
          </cell>
          <cell r="G1601" t="str">
            <v>TOTAL</v>
          </cell>
          <cell r="I1601" t="str">
            <v>MS</v>
          </cell>
          <cell r="K1601" t="str">
            <v>V</v>
          </cell>
          <cell r="L1601">
            <v>38628.523078703707</v>
          </cell>
          <cell r="M1601" t="str">
            <v>gchateaug</v>
          </cell>
          <cell r="N1601">
            <v>38681.68414351852</v>
          </cell>
          <cell r="O1601" t="str">
            <v>gchateaug</v>
          </cell>
          <cell r="Q1601">
            <v>0.21</v>
          </cell>
        </row>
        <row r="1602">
          <cell r="A1602" t="str">
            <v>2003</v>
          </cell>
          <cell r="B1602" t="str">
            <v>SK</v>
          </cell>
          <cell r="C1602" t="str">
            <v>A00</v>
          </cell>
          <cell r="D1602" t="str">
            <v>PC_EMP</v>
          </cell>
          <cell r="E1602" t="str">
            <v>T</v>
          </cell>
          <cell r="F1602" t="str">
            <v>BES</v>
          </cell>
          <cell r="G1602" t="str">
            <v>RSE</v>
          </cell>
          <cell r="I1602" t="str">
            <v>MS</v>
          </cell>
          <cell r="K1602" t="str">
            <v>V</v>
          </cell>
          <cell r="L1602">
            <v>38628.523078703707</v>
          </cell>
          <cell r="M1602" t="str">
            <v>gchateaug</v>
          </cell>
          <cell r="N1602">
            <v>38681.68414351852</v>
          </cell>
          <cell r="O1602" t="str">
            <v>gchateaug</v>
          </cell>
          <cell r="Q1602">
            <v>0.1</v>
          </cell>
        </row>
        <row r="1603">
          <cell r="A1603" t="str">
            <v>1993</v>
          </cell>
          <cell r="B1603" t="str">
            <v>GR</v>
          </cell>
          <cell r="C1603" t="str">
            <v>A00</v>
          </cell>
          <cell r="D1603" t="str">
            <v>PC_EMP</v>
          </cell>
          <cell r="E1603" t="str">
            <v>T</v>
          </cell>
          <cell r="F1603" t="str">
            <v>TOTAL</v>
          </cell>
          <cell r="G1603" t="str">
            <v>TOTAL</v>
          </cell>
          <cell r="I1603" t="str">
            <v>OTH</v>
          </cell>
          <cell r="J1603" t="str">
            <v>DATA OCDE</v>
          </cell>
          <cell r="K1603" t="str">
            <v>V</v>
          </cell>
          <cell r="L1603">
            <v>38628.522939814815</v>
          </cell>
          <cell r="M1603" t="str">
            <v>gchateaug</v>
          </cell>
          <cell r="N1603">
            <v>38681.683958333335</v>
          </cell>
          <cell r="O1603" t="str">
            <v>gchateaug</v>
          </cell>
          <cell r="Q1603">
            <v>0.82</v>
          </cell>
        </row>
        <row r="1604">
          <cell r="A1604" t="str">
            <v>1993</v>
          </cell>
          <cell r="B1604" t="str">
            <v>GR</v>
          </cell>
          <cell r="C1604" t="str">
            <v>A00</v>
          </cell>
          <cell r="D1604" t="str">
            <v>PC_EMP</v>
          </cell>
          <cell r="E1604" t="str">
            <v>T</v>
          </cell>
          <cell r="F1604" t="str">
            <v>TOTAL</v>
          </cell>
          <cell r="G1604" t="str">
            <v>RSE</v>
          </cell>
          <cell r="I1604" t="str">
            <v>OTH</v>
          </cell>
          <cell r="J1604" t="str">
            <v>DATA OCDE</v>
          </cell>
          <cell r="K1604" t="str">
            <v>V</v>
          </cell>
          <cell r="L1604">
            <v>38628.522939814815</v>
          </cell>
          <cell r="M1604" t="str">
            <v>gchateaug</v>
          </cell>
          <cell r="N1604">
            <v>38681.683958333335</v>
          </cell>
          <cell r="O1604" t="str">
            <v>gchateaug</v>
          </cell>
          <cell r="Q1604">
            <v>0.43</v>
          </cell>
        </row>
        <row r="1605">
          <cell r="A1605" t="str">
            <v>1993</v>
          </cell>
          <cell r="B1605" t="str">
            <v>GR</v>
          </cell>
          <cell r="C1605" t="str">
            <v>A00</v>
          </cell>
          <cell r="D1605" t="str">
            <v>PC_EMP</v>
          </cell>
          <cell r="E1605" t="str">
            <v>T</v>
          </cell>
          <cell r="F1605" t="str">
            <v>BES</v>
          </cell>
          <cell r="G1605" t="str">
            <v>TOTAL</v>
          </cell>
          <cell r="I1605" t="str">
            <v>OTH</v>
          </cell>
          <cell r="J1605" t="str">
            <v>DATA OCDE</v>
          </cell>
          <cell r="K1605" t="str">
            <v>V</v>
          </cell>
          <cell r="L1605">
            <v>38628.522939814815</v>
          </cell>
          <cell r="M1605" t="str">
            <v>gchateaug</v>
          </cell>
          <cell r="N1605">
            <v>38681.683958333335</v>
          </cell>
          <cell r="O1605" t="str">
            <v>gchateaug</v>
          </cell>
          <cell r="Q1605">
            <v>0.12</v>
          </cell>
        </row>
        <row r="1606">
          <cell r="A1606" t="str">
            <v>1993</v>
          </cell>
          <cell r="B1606" t="str">
            <v>GR</v>
          </cell>
          <cell r="C1606" t="str">
            <v>A00</v>
          </cell>
          <cell r="D1606" t="str">
            <v>PC_EMP</v>
          </cell>
          <cell r="E1606" t="str">
            <v>T</v>
          </cell>
          <cell r="F1606" t="str">
            <v>BES</v>
          </cell>
          <cell r="G1606" t="str">
            <v>RSE</v>
          </cell>
          <cell r="I1606" t="str">
            <v>OTH</v>
          </cell>
          <cell r="J1606" t="str">
            <v>DATA OCDE</v>
          </cell>
          <cell r="K1606" t="str">
            <v>V</v>
          </cell>
          <cell r="L1606">
            <v>38628.522939814815</v>
          </cell>
          <cell r="M1606" t="str">
            <v>gchateaug</v>
          </cell>
          <cell r="N1606">
            <v>38681.683958333335</v>
          </cell>
          <cell r="O1606" t="str">
            <v>gchateaug</v>
          </cell>
          <cell r="Q1606">
            <v>0.05</v>
          </cell>
        </row>
        <row r="1607">
          <cell r="A1607" t="str">
            <v>1990</v>
          </cell>
          <cell r="B1607" t="str">
            <v>PT</v>
          </cell>
          <cell r="C1607" t="str">
            <v>A00</v>
          </cell>
          <cell r="D1607" t="str">
            <v>PC_EMP</v>
          </cell>
          <cell r="E1607" t="str">
            <v>T</v>
          </cell>
          <cell r="F1607" t="str">
            <v>BES</v>
          </cell>
          <cell r="G1607" t="str">
            <v>TOTAL</v>
          </cell>
          <cell r="I1607" t="str">
            <v>OTH</v>
          </cell>
          <cell r="J1607" t="str">
            <v>DATA OCDE</v>
          </cell>
          <cell r="K1607" t="str">
            <v>V</v>
          </cell>
          <cell r="L1607">
            <v>38628.522939814815</v>
          </cell>
          <cell r="M1607" t="str">
            <v>gchateaug</v>
          </cell>
          <cell r="N1607">
            <v>38681.684004629627</v>
          </cell>
          <cell r="O1607" t="str">
            <v>gchateaug</v>
          </cell>
          <cell r="Q1607">
            <v>7.0000000000000007E-2</v>
          </cell>
        </row>
        <row r="1608">
          <cell r="A1608" t="str">
            <v>1990</v>
          </cell>
          <cell r="B1608" t="str">
            <v>PT</v>
          </cell>
          <cell r="C1608" t="str">
            <v>A00</v>
          </cell>
          <cell r="D1608" t="str">
            <v>PC_EMP</v>
          </cell>
          <cell r="E1608" t="str">
            <v>T</v>
          </cell>
          <cell r="F1608" t="str">
            <v>BES</v>
          </cell>
          <cell r="G1608" t="str">
            <v>RSE</v>
          </cell>
          <cell r="I1608" t="str">
            <v>OTH</v>
          </cell>
          <cell r="J1608" t="str">
            <v>DATA OCDE</v>
          </cell>
          <cell r="K1608" t="str">
            <v>V</v>
          </cell>
          <cell r="L1608">
            <v>38628.522939814815</v>
          </cell>
          <cell r="M1608" t="str">
            <v>gchateaug</v>
          </cell>
          <cell r="N1608">
            <v>38681.684062499997</v>
          </cell>
          <cell r="O1608" t="str">
            <v>gchateaug</v>
          </cell>
          <cell r="Q1608">
            <v>0.03</v>
          </cell>
        </row>
        <row r="1609">
          <cell r="A1609" t="str">
            <v>1994</v>
          </cell>
          <cell r="B1609" t="str">
            <v>PT</v>
          </cell>
          <cell r="C1609" t="str">
            <v>A00</v>
          </cell>
          <cell r="D1609" t="str">
            <v>PC_EMP</v>
          </cell>
          <cell r="E1609" t="str">
            <v>T</v>
          </cell>
          <cell r="F1609" t="str">
            <v>BES</v>
          </cell>
          <cell r="G1609" t="str">
            <v>TOTAL</v>
          </cell>
          <cell r="H1609" t="str">
            <v>e</v>
          </cell>
          <cell r="I1609" t="str">
            <v>OTH</v>
          </cell>
          <cell r="J1609" t="str">
            <v>DATA OCDE</v>
          </cell>
          <cell r="K1609" t="str">
            <v>V</v>
          </cell>
          <cell r="L1609">
            <v>38628.522962962961</v>
          </cell>
          <cell r="M1609" t="str">
            <v>gchateaug</v>
          </cell>
          <cell r="N1609">
            <v>38681.684016203704</v>
          </cell>
          <cell r="O1609" t="str">
            <v>gchateaug</v>
          </cell>
          <cell r="Q1609">
            <v>7.0000000000000007E-2</v>
          </cell>
        </row>
        <row r="1610">
          <cell r="A1610" t="str">
            <v>1994</v>
          </cell>
          <cell r="B1610" t="str">
            <v>PT</v>
          </cell>
          <cell r="C1610" t="str">
            <v>A00</v>
          </cell>
          <cell r="D1610" t="str">
            <v>PC_EMP</v>
          </cell>
          <cell r="E1610" t="str">
            <v>T</v>
          </cell>
          <cell r="F1610" t="str">
            <v>BES</v>
          </cell>
          <cell r="G1610" t="str">
            <v>RSE</v>
          </cell>
          <cell r="H1610" t="str">
            <v>e</v>
          </cell>
          <cell r="I1610" t="str">
            <v>OTH</v>
          </cell>
          <cell r="J1610" t="str">
            <v>DATA OCDE</v>
          </cell>
          <cell r="K1610" t="str">
            <v>V</v>
          </cell>
          <cell r="L1610">
            <v>38628.522962962961</v>
          </cell>
          <cell r="M1610" t="str">
            <v>gchateaug</v>
          </cell>
          <cell r="N1610">
            <v>38681.684016203704</v>
          </cell>
          <cell r="O1610" t="str">
            <v>gchateaug</v>
          </cell>
          <cell r="Q1610">
            <v>0.04</v>
          </cell>
        </row>
        <row r="1611">
          <cell r="A1611" t="str">
            <v>1992</v>
          </cell>
          <cell r="B1611" t="str">
            <v>FR</v>
          </cell>
          <cell r="C1611" t="str">
            <v>A00</v>
          </cell>
          <cell r="D1611" t="str">
            <v>PC_EMP</v>
          </cell>
          <cell r="E1611" t="str">
            <v>T</v>
          </cell>
          <cell r="F1611" t="str">
            <v>BES</v>
          </cell>
          <cell r="G1611" t="str">
            <v>TOTAL</v>
          </cell>
          <cell r="I1611" t="str">
            <v>NC</v>
          </cell>
          <cell r="K1611" t="str">
            <v>V</v>
          </cell>
          <cell r="L1611">
            <v>38628.522962962961</v>
          </cell>
          <cell r="M1611" t="str">
            <v>gchateaug</v>
          </cell>
          <cell r="N1611">
            <v>38681.684074074074</v>
          </cell>
          <cell r="O1611" t="str">
            <v>gchateaug</v>
          </cell>
          <cell r="Q1611">
            <v>0.82</v>
          </cell>
        </row>
        <row r="1612">
          <cell r="A1612" t="str">
            <v>1992</v>
          </cell>
          <cell r="B1612" t="str">
            <v>FR</v>
          </cell>
          <cell r="C1612" t="str">
            <v>A00</v>
          </cell>
          <cell r="D1612" t="str">
            <v>PC_EMP</v>
          </cell>
          <cell r="E1612" t="str">
            <v>T</v>
          </cell>
          <cell r="F1612" t="str">
            <v>BES</v>
          </cell>
          <cell r="G1612" t="str">
            <v>RSE</v>
          </cell>
          <cell r="I1612" t="str">
            <v>NC</v>
          </cell>
          <cell r="K1612" t="str">
            <v>V</v>
          </cell>
          <cell r="L1612">
            <v>38628.522962962961</v>
          </cell>
          <cell r="M1612" t="str">
            <v>gchateaug</v>
          </cell>
          <cell r="N1612">
            <v>38681.684074074074</v>
          </cell>
          <cell r="O1612" t="str">
            <v>gchateaug</v>
          </cell>
          <cell r="Q1612">
            <v>0.34</v>
          </cell>
        </row>
        <row r="1613">
          <cell r="A1613" t="str">
            <v>1992</v>
          </cell>
          <cell r="B1613" t="str">
            <v>ES</v>
          </cell>
          <cell r="C1613" t="str">
            <v>A00</v>
          </cell>
          <cell r="D1613" t="str">
            <v>PC_EMP</v>
          </cell>
          <cell r="E1613" t="str">
            <v>T</v>
          </cell>
          <cell r="F1613" t="str">
            <v>TOTAL</v>
          </cell>
          <cell r="G1613" t="str">
            <v>TOTAL</v>
          </cell>
          <cell r="I1613" t="str">
            <v>NC</v>
          </cell>
          <cell r="K1613" t="str">
            <v>V</v>
          </cell>
          <cell r="L1613">
            <v>38628.522962962961</v>
          </cell>
          <cell r="M1613" t="str">
            <v>gchateaug</v>
          </cell>
          <cell r="N1613">
            <v>38681.68408564815</v>
          </cell>
          <cell r="O1613" t="str">
            <v>gchateaug</v>
          </cell>
          <cell r="Q1613">
            <v>0.93</v>
          </cell>
        </row>
        <row r="1614">
          <cell r="A1614" t="str">
            <v>1992</v>
          </cell>
          <cell r="B1614" t="str">
            <v>ES</v>
          </cell>
          <cell r="C1614" t="str">
            <v>A00</v>
          </cell>
          <cell r="D1614" t="str">
            <v>PC_EMP</v>
          </cell>
          <cell r="E1614" t="str">
            <v>T</v>
          </cell>
          <cell r="F1614" t="str">
            <v>TOTAL</v>
          </cell>
          <cell r="G1614" t="str">
            <v>RSE</v>
          </cell>
          <cell r="I1614" t="str">
            <v>NC</v>
          </cell>
          <cell r="K1614" t="str">
            <v>V</v>
          </cell>
          <cell r="L1614">
            <v>38628.522962962961</v>
          </cell>
          <cell r="M1614" t="str">
            <v>gchateaug</v>
          </cell>
          <cell r="N1614">
            <v>38681.68408564815</v>
          </cell>
          <cell r="O1614" t="str">
            <v>gchateaug</v>
          </cell>
          <cell r="Q1614">
            <v>0.6</v>
          </cell>
        </row>
        <row r="1615">
          <cell r="A1615" t="str">
            <v>1992</v>
          </cell>
          <cell r="B1615" t="str">
            <v>ES</v>
          </cell>
          <cell r="C1615" t="str">
            <v>A00</v>
          </cell>
          <cell r="D1615" t="str">
            <v>PC_EMP</v>
          </cell>
          <cell r="E1615" t="str">
            <v>T</v>
          </cell>
          <cell r="F1615" t="str">
            <v>BES</v>
          </cell>
          <cell r="G1615" t="str">
            <v>TOTAL</v>
          </cell>
          <cell r="I1615" t="str">
            <v>NC</v>
          </cell>
          <cell r="K1615" t="str">
            <v>V</v>
          </cell>
          <cell r="L1615">
            <v>38628.522962962961</v>
          </cell>
          <cell r="M1615" t="str">
            <v>gchateaug</v>
          </cell>
          <cell r="N1615">
            <v>38681.683969907404</v>
          </cell>
          <cell r="O1615" t="str">
            <v>gchateaug</v>
          </cell>
          <cell r="Q1615">
            <v>0.27</v>
          </cell>
        </row>
        <row r="1616">
          <cell r="A1616" t="str">
            <v>1992</v>
          </cell>
          <cell r="B1616" t="str">
            <v>ES</v>
          </cell>
          <cell r="C1616" t="str">
            <v>A00</v>
          </cell>
          <cell r="D1616" t="str">
            <v>PC_EMP</v>
          </cell>
          <cell r="E1616" t="str">
            <v>T</v>
          </cell>
          <cell r="F1616" t="str">
            <v>BES</v>
          </cell>
          <cell r="G1616" t="str">
            <v>RSE</v>
          </cell>
          <cell r="I1616" t="str">
            <v>NC</v>
          </cell>
          <cell r="K1616" t="str">
            <v>V</v>
          </cell>
          <cell r="L1616">
            <v>38628.522962962961</v>
          </cell>
          <cell r="M1616" t="str">
            <v>gchateaug</v>
          </cell>
          <cell r="N1616">
            <v>38681.683969907404</v>
          </cell>
          <cell r="O1616" t="str">
            <v>gchateaug</v>
          </cell>
          <cell r="Q1616">
            <v>0.11</v>
          </cell>
        </row>
        <row r="1617">
          <cell r="A1617" t="str">
            <v>2000</v>
          </cell>
          <cell r="B1617" t="str">
            <v>CY</v>
          </cell>
          <cell r="C1617" t="str">
            <v>A00</v>
          </cell>
          <cell r="D1617" t="str">
            <v>PC_EMP</v>
          </cell>
          <cell r="E1617" t="str">
            <v>T</v>
          </cell>
          <cell r="F1617" t="str">
            <v>BES</v>
          </cell>
          <cell r="G1617" t="str">
            <v>RSE</v>
          </cell>
          <cell r="I1617" t="str">
            <v>NC</v>
          </cell>
          <cell r="K1617" t="str">
            <v>V</v>
          </cell>
          <cell r="L1617">
            <v>38628.522986111115</v>
          </cell>
          <cell r="M1617" t="str">
            <v>gchateaug</v>
          </cell>
          <cell r="N1617">
            <v>38681.684120370373</v>
          </cell>
          <cell r="O1617" t="str">
            <v>gchateaug</v>
          </cell>
          <cell r="Q1617">
            <v>0.08</v>
          </cell>
        </row>
        <row r="1618">
          <cell r="A1618" t="str">
            <v>2000</v>
          </cell>
          <cell r="B1618" t="str">
            <v>CY</v>
          </cell>
          <cell r="C1618" t="str">
            <v>A00</v>
          </cell>
          <cell r="D1618" t="str">
            <v>PC_EMP</v>
          </cell>
          <cell r="E1618" t="str">
            <v>T</v>
          </cell>
          <cell r="F1618" t="str">
            <v>BES</v>
          </cell>
          <cell r="G1618" t="str">
            <v>TOTAL</v>
          </cell>
          <cell r="I1618" t="str">
            <v>NC</v>
          </cell>
          <cell r="K1618" t="str">
            <v>V</v>
          </cell>
          <cell r="L1618">
            <v>38628.522986111115</v>
          </cell>
          <cell r="M1618" t="str">
            <v>gchateaug</v>
          </cell>
          <cell r="N1618">
            <v>38681.684120370373</v>
          </cell>
          <cell r="O1618" t="str">
            <v>gchateaug</v>
          </cell>
          <cell r="Q1618">
            <v>0.15</v>
          </cell>
        </row>
        <row r="1619">
          <cell r="A1619" t="str">
            <v>2000</v>
          </cell>
          <cell r="B1619" t="str">
            <v>CY</v>
          </cell>
          <cell r="C1619" t="str">
            <v>A00</v>
          </cell>
          <cell r="D1619" t="str">
            <v>PC_EMP</v>
          </cell>
          <cell r="E1619" t="str">
            <v>T</v>
          </cell>
          <cell r="F1619" t="str">
            <v>TOTAL</v>
          </cell>
          <cell r="G1619" t="str">
            <v>RSE</v>
          </cell>
          <cell r="I1619" t="str">
            <v>NC</v>
          </cell>
          <cell r="K1619" t="str">
            <v>V</v>
          </cell>
          <cell r="L1619">
            <v>38628.522986111115</v>
          </cell>
          <cell r="M1619" t="str">
            <v>gchateaug</v>
          </cell>
          <cell r="N1619">
            <v>38681.684120370373</v>
          </cell>
          <cell r="O1619" t="str">
            <v>gchateaug</v>
          </cell>
          <cell r="Q1619">
            <v>0.27</v>
          </cell>
        </row>
        <row r="1620">
          <cell r="A1620" t="str">
            <v>1996</v>
          </cell>
          <cell r="B1620" t="str">
            <v>SI</v>
          </cell>
          <cell r="C1620" t="str">
            <v>A00</v>
          </cell>
          <cell r="D1620" t="str">
            <v>PC_EMP</v>
          </cell>
          <cell r="E1620" t="str">
            <v>T</v>
          </cell>
          <cell r="F1620" t="str">
            <v>TOTAL</v>
          </cell>
          <cell r="G1620" t="str">
            <v>RSE</v>
          </cell>
          <cell r="I1620" t="str">
            <v>NC</v>
          </cell>
          <cell r="K1620" t="str">
            <v>V</v>
          </cell>
          <cell r="L1620">
            <v>38628.522986111115</v>
          </cell>
          <cell r="M1620" t="str">
            <v>gchateaug</v>
          </cell>
          <cell r="N1620">
            <v>38681.684027777781</v>
          </cell>
          <cell r="O1620" t="str">
            <v>gchateaug</v>
          </cell>
          <cell r="Q1620">
            <v>0.71</v>
          </cell>
        </row>
        <row r="1621">
          <cell r="A1621" t="str">
            <v>1996</v>
          </cell>
          <cell r="B1621" t="str">
            <v>SI</v>
          </cell>
          <cell r="C1621" t="str">
            <v>A00</v>
          </cell>
          <cell r="D1621" t="str">
            <v>PC_EMP</v>
          </cell>
          <cell r="E1621" t="str">
            <v>T</v>
          </cell>
          <cell r="F1621" t="str">
            <v>TOTAL</v>
          </cell>
          <cell r="G1621" t="str">
            <v>TOTAL</v>
          </cell>
          <cell r="I1621" t="str">
            <v>NC</v>
          </cell>
          <cell r="K1621" t="str">
            <v>V</v>
          </cell>
          <cell r="L1621">
            <v>38628.522986111115</v>
          </cell>
          <cell r="M1621" t="str">
            <v>gchateaug</v>
          </cell>
          <cell r="N1621">
            <v>38681.684027777781</v>
          </cell>
          <cell r="O1621" t="str">
            <v>gchateaug</v>
          </cell>
          <cell r="Q1621">
            <v>1.46</v>
          </cell>
        </row>
        <row r="1622">
          <cell r="A1622" t="str">
            <v>1996</v>
          </cell>
          <cell r="B1622" t="str">
            <v>TR</v>
          </cell>
          <cell r="C1622" t="str">
            <v>A00</v>
          </cell>
          <cell r="D1622" t="str">
            <v>PC_EMP</v>
          </cell>
          <cell r="E1622" t="str">
            <v>T</v>
          </cell>
          <cell r="F1622" t="str">
            <v>BES</v>
          </cell>
          <cell r="G1622" t="str">
            <v>RSE</v>
          </cell>
          <cell r="I1622" t="str">
            <v>OTH</v>
          </cell>
          <cell r="J1622" t="str">
            <v>DATA OCDE</v>
          </cell>
          <cell r="K1622" t="str">
            <v>V</v>
          </cell>
          <cell r="L1622">
            <v>38628.522986111115</v>
          </cell>
          <cell r="M1622" t="str">
            <v>gchateaug</v>
          </cell>
          <cell r="N1622">
            <v>38681.684027777781</v>
          </cell>
          <cell r="O1622" t="str">
            <v>gchateaug</v>
          </cell>
          <cell r="Q1622">
            <v>0.01</v>
          </cell>
        </row>
        <row r="1623">
          <cell r="A1623" t="str">
            <v>1996</v>
          </cell>
          <cell r="B1623" t="str">
            <v>TR</v>
          </cell>
          <cell r="C1623" t="str">
            <v>A00</v>
          </cell>
          <cell r="D1623" t="str">
            <v>PC_EMP</v>
          </cell>
          <cell r="E1623" t="str">
            <v>T</v>
          </cell>
          <cell r="F1623" t="str">
            <v>BES</v>
          </cell>
          <cell r="G1623" t="str">
            <v>TOTAL</v>
          </cell>
          <cell r="I1623" t="str">
            <v>OTH</v>
          </cell>
          <cell r="J1623" t="str">
            <v>DATA OCDE</v>
          </cell>
          <cell r="K1623" t="str">
            <v>V</v>
          </cell>
          <cell r="L1623">
            <v>38628.522986111115</v>
          </cell>
          <cell r="M1623" t="str">
            <v>gchateaug</v>
          </cell>
          <cell r="N1623">
            <v>38681.684027777781</v>
          </cell>
          <cell r="O1623" t="str">
            <v>gchateaug</v>
          </cell>
          <cell r="Q1623">
            <v>0.03</v>
          </cell>
        </row>
        <row r="1624">
          <cell r="A1624" t="str">
            <v>1996</v>
          </cell>
          <cell r="B1624" t="str">
            <v>TR</v>
          </cell>
          <cell r="C1624" t="str">
            <v>A00</v>
          </cell>
          <cell r="D1624" t="str">
            <v>PC_EMP</v>
          </cell>
          <cell r="E1624" t="str">
            <v>T</v>
          </cell>
          <cell r="F1624" t="str">
            <v>TOTAL</v>
          </cell>
          <cell r="G1624" t="str">
            <v>RSE</v>
          </cell>
          <cell r="I1624" t="str">
            <v>OTH</v>
          </cell>
          <cell r="J1624" t="str">
            <v>DATA OCDE</v>
          </cell>
          <cell r="K1624" t="str">
            <v>V</v>
          </cell>
          <cell r="L1624">
            <v>38628.522986111115</v>
          </cell>
          <cell r="M1624" t="str">
            <v>gchateaug</v>
          </cell>
          <cell r="N1624">
            <v>38681.684039351851</v>
          </cell>
          <cell r="O1624" t="str">
            <v>gchateaug</v>
          </cell>
          <cell r="Q1624">
            <v>0.24</v>
          </cell>
        </row>
        <row r="1625">
          <cell r="A1625" t="str">
            <v>1997</v>
          </cell>
          <cell r="B1625" t="str">
            <v>DK</v>
          </cell>
          <cell r="C1625" t="str">
            <v>A00</v>
          </cell>
          <cell r="D1625" t="str">
            <v>PC_EMP</v>
          </cell>
          <cell r="E1625" t="str">
            <v>T</v>
          </cell>
          <cell r="F1625" t="str">
            <v>TOTAL</v>
          </cell>
          <cell r="G1625" t="str">
            <v>RSE</v>
          </cell>
          <cell r="I1625" t="str">
            <v>OTH</v>
          </cell>
          <cell r="J1625" t="str">
            <v>DATA OCDE</v>
          </cell>
          <cell r="K1625" t="str">
            <v>V</v>
          </cell>
          <cell r="L1625">
            <v>38628.523009259261</v>
          </cell>
          <cell r="M1625" t="str">
            <v>gchateaug</v>
          </cell>
          <cell r="N1625">
            <v>38681.684039351851</v>
          </cell>
          <cell r="O1625" t="str">
            <v>gchateaug</v>
          </cell>
          <cell r="Q1625">
            <v>1.03</v>
          </cell>
        </row>
        <row r="1626">
          <cell r="A1626" t="str">
            <v>1997</v>
          </cell>
          <cell r="B1626" t="str">
            <v>DK</v>
          </cell>
          <cell r="C1626" t="str">
            <v>A00</v>
          </cell>
          <cell r="D1626" t="str">
            <v>PC_EMP</v>
          </cell>
          <cell r="E1626" t="str">
            <v>T</v>
          </cell>
          <cell r="F1626" t="str">
            <v>TOTAL</v>
          </cell>
          <cell r="G1626" t="str">
            <v>TOTAL</v>
          </cell>
          <cell r="I1626" t="str">
            <v>OTH</v>
          </cell>
          <cell r="J1626" t="str">
            <v>DATA OCDE</v>
          </cell>
          <cell r="K1626" t="str">
            <v>V</v>
          </cell>
          <cell r="L1626">
            <v>38628.523009259261</v>
          </cell>
          <cell r="M1626" t="str">
            <v>gchateaug</v>
          </cell>
          <cell r="N1626">
            <v>38681.684039351851</v>
          </cell>
          <cell r="O1626" t="str">
            <v>gchateaug</v>
          </cell>
          <cell r="Q1626">
            <v>1.96</v>
          </cell>
        </row>
        <row r="1627">
          <cell r="A1627" t="str">
            <v>1998</v>
          </cell>
          <cell r="B1627" t="str">
            <v>FI</v>
          </cell>
          <cell r="C1627" t="str">
            <v>A00</v>
          </cell>
          <cell r="D1627" t="str">
            <v>PC_EMP</v>
          </cell>
          <cell r="E1627" t="str">
            <v>T</v>
          </cell>
          <cell r="F1627" t="str">
            <v>BES</v>
          </cell>
          <cell r="G1627" t="str">
            <v>RSE</v>
          </cell>
          <cell r="I1627" t="str">
            <v>NC</v>
          </cell>
          <cell r="K1627" t="str">
            <v>V</v>
          </cell>
          <cell r="L1627">
            <v>38628.523009259261</v>
          </cell>
          <cell r="M1627" t="str">
            <v>gchateaug</v>
          </cell>
          <cell r="N1627">
            <v>38681.684050925927</v>
          </cell>
          <cell r="O1627" t="str">
            <v>gchateaug</v>
          </cell>
          <cell r="Q1627">
            <v>0.93</v>
          </cell>
        </row>
        <row r="1628">
          <cell r="A1628" t="str">
            <v>1998</v>
          </cell>
          <cell r="B1628" t="str">
            <v>FI</v>
          </cell>
          <cell r="C1628" t="str">
            <v>A00</v>
          </cell>
          <cell r="D1628" t="str">
            <v>PC_EMP</v>
          </cell>
          <cell r="E1628" t="str">
            <v>T</v>
          </cell>
          <cell r="F1628" t="str">
            <v>BES</v>
          </cell>
          <cell r="G1628" t="str">
            <v>TOTAL</v>
          </cell>
          <cell r="I1628" t="str">
            <v>NC</v>
          </cell>
          <cell r="K1628" t="str">
            <v>V</v>
          </cell>
          <cell r="L1628">
            <v>38628.523009259261</v>
          </cell>
          <cell r="M1628" t="str">
            <v>gchateaug</v>
          </cell>
          <cell r="N1628">
            <v>38681.684050925927</v>
          </cell>
          <cell r="O1628" t="str">
            <v>gchateaug</v>
          </cell>
          <cell r="Q1628">
            <v>1.49</v>
          </cell>
        </row>
        <row r="1629">
          <cell r="A1629" t="str">
            <v>1998</v>
          </cell>
          <cell r="B1629" t="str">
            <v>FI</v>
          </cell>
          <cell r="C1629" t="str">
            <v>A00</v>
          </cell>
          <cell r="D1629" t="str">
            <v>PC_EMP</v>
          </cell>
          <cell r="E1629" t="str">
            <v>T</v>
          </cell>
          <cell r="F1629" t="str">
            <v>TOTAL</v>
          </cell>
          <cell r="G1629" t="str">
            <v>RSE</v>
          </cell>
          <cell r="I1629" t="str">
            <v>NC</v>
          </cell>
          <cell r="K1629" t="str">
            <v>V</v>
          </cell>
          <cell r="L1629">
            <v>38628.523009259261</v>
          </cell>
          <cell r="M1629" t="str">
            <v>gchateaug</v>
          </cell>
          <cell r="N1629">
            <v>38681.684050925927</v>
          </cell>
          <cell r="O1629" t="str">
            <v>gchateaug</v>
          </cell>
          <cell r="Q1629">
            <v>1.82</v>
          </cell>
        </row>
        <row r="1630">
          <cell r="A1630" t="str">
            <v>1998</v>
          </cell>
          <cell r="B1630" t="str">
            <v>FI</v>
          </cell>
          <cell r="C1630" t="str">
            <v>A00</v>
          </cell>
          <cell r="D1630" t="str">
            <v>PC_EMP</v>
          </cell>
          <cell r="E1630" t="str">
            <v>T</v>
          </cell>
          <cell r="F1630" t="str">
            <v>TOTAL</v>
          </cell>
          <cell r="G1630" t="str">
            <v>TOTAL</v>
          </cell>
          <cell r="I1630" t="str">
            <v>NC</v>
          </cell>
          <cell r="K1630" t="str">
            <v>V</v>
          </cell>
          <cell r="L1630">
            <v>38628.523009259261</v>
          </cell>
          <cell r="M1630" t="str">
            <v>gchateaug</v>
          </cell>
          <cell r="N1630">
            <v>38681.684050925927</v>
          </cell>
          <cell r="O1630" t="str">
            <v>gchateaug</v>
          </cell>
          <cell r="Q1630">
            <v>2.79</v>
          </cell>
        </row>
        <row r="1631">
          <cell r="A1631" t="str">
            <v>1998</v>
          </cell>
          <cell r="B1631" t="str">
            <v>FR</v>
          </cell>
          <cell r="C1631" t="str">
            <v>A00</v>
          </cell>
          <cell r="D1631" t="str">
            <v>PC_EMP</v>
          </cell>
          <cell r="E1631" t="str">
            <v>T</v>
          </cell>
          <cell r="F1631" t="str">
            <v>BES</v>
          </cell>
          <cell r="G1631" t="str">
            <v>RSE</v>
          </cell>
          <cell r="I1631" t="str">
            <v>NC</v>
          </cell>
          <cell r="K1631" t="str">
            <v>V</v>
          </cell>
          <cell r="L1631">
            <v>38628.523009259261</v>
          </cell>
          <cell r="M1631" t="str">
            <v>gchateaug</v>
          </cell>
          <cell r="N1631">
            <v>38681.684050925927</v>
          </cell>
          <cell r="O1631" t="str">
            <v>gchateaug</v>
          </cell>
          <cell r="Q1631">
            <v>0.36</v>
          </cell>
        </row>
        <row r="1632">
          <cell r="A1632" t="str">
            <v>1998</v>
          </cell>
          <cell r="B1632" t="str">
            <v>FR</v>
          </cell>
          <cell r="C1632" t="str">
            <v>A00</v>
          </cell>
          <cell r="D1632" t="str">
            <v>PC_EMP</v>
          </cell>
          <cell r="E1632" t="str">
            <v>T</v>
          </cell>
          <cell r="F1632" t="str">
            <v>BES</v>
          </cell>
          <cell r="G1632" t="str">
            <v>TOTAL</v>
          </cell>
          <cell r="I1632" t="str">
            <v>NC</v>
          </cell>
          <cell r="K1632" t="str">
            <v>V</v>
          </cell>
          <cell r="L1632">
            <v>38628.523009259261</v>
          </cell>
          <cell r="M1632" t="str">
            <v>gchateaug</v>
          </cell>
          <cell r="N1632">
            <v>38681.684050925927</v>
          </cell>
          <cell r="O1632" t="str">
            <v>gchateaug</v>
          </cell>
          <cell r="Q1632">
            <v>0.83</v>
          </cell>
        </row>
        <row r="1633">
          <cell r="A1633" t="str">
            <v>1998</v>
          </cell>
          <cell r="B1633" t="str">
            <v>FR</v>
          </cell>
          <cell r="C1633" t="str">
            <v>A00</v>
          </cell>
          <cell r="D1633" t="str">
            <v>PC_EMP</v>
          </cell>
          <cell r="E1633" t="str">
            <v>T</v>
          </cell>
          <cell r="F1633" t="str">
            <v>TOTAL</v>
          </cell>
          <cell r="G1633" t="str">
            <v>RSE</v>
          </cell>
          <cell r="I1633" t="str">
            <v>NC</v>
          </cell>
          <cell r="K1633" t="str">
            <v>V</v>
          </cell>
          <cell r="L1633">
            <v>38628.523009259261</v>
          </cell>
          <cell r="M1633" t="str">
            <v>gchateaug</v>
          </cell>
          <cell r="N1633">
            <v>38681.684050925927</v>
          </cell>
          <cell r="O1633" t="str">
            <v>gchateaug</v>
          </cell>
          <cell r="Q1633">
            <v>0.89</v>
          </cell>
        </row>
        <row r="1634">
          <cell r="A1634" t="str">
            <v>1998</v>
          </cell>
          <cell r="B1634" t="str">
            <v>FR</v>
          </cell>
          <cell r="C1634" t="str">
            <v>A00</v>
          </cell>
          <cell r="D1634" t="str">
            <v>PC_EMP</v>
          </cell>
          <cell r="E1634" t="str">
            <v>T</v>
          </cell>
          <cell r="F1634" t="str">
            <v>TOTAL</v>
          </cell>
          <cell r="G1634" t="str">
            <v>TOTAL</v>
          </cell>
          <cell r="I1634" t="str">
            <v>NC</v>
          </cell>
          <cell r="K1634" t="str">
            <v>V</v>
          </cell>
          <cell r="L1634">
            <v>38628.523009259261</v>
          </cell>
          <cell r="M1634" t="str">
            <v>gchateaug</v>
          </cell>
          <cell r="N1634">
            <v>38681.684050925927</v>
          </cell>
          <cell r="O1634" t="str">
            <v>gchateaug</v>
          </cell>
          <cell r="Q1634">
            <v>1.71</v>
          </cell>
        </row>
        <row r="1635">
          <cell r="A1635" t="str">
            <v>2001</v>
          </cell>
          <cell r="B1635" t="str">
            <v>RU</v>
          </cell>
          <cell r="C1635" t="str">
            <v>A00</v>
          </cell>
          <cell r="D1635" t="str">
            <v>PC_EMP</v>
          </cell>
          <cell r="E1635" t="str">
            <v>T</v>
          </cell>
          <cell r="F1635" t="str">
            <v>TOTAL</v>
          </cell>
          <cell r="G1635" t="str">
            <v>TOTAL</v>
          </cell>
          <cell r="I1635" t="str">
            <v>OTH</v>
          </cell>
          <cell r="J1635" t="str">
            <v>DATA OCDE</v>
          </cell>
          <cell r="K1635" t="str">
            <v>V</v>
          </cell>
          <cell r="L1635">
            <v>38628.523020833331</v>
          </cell>
          <cell r="M1635" t="str">
            <v>gchateaug</v>
          </cell>
          <cell r="N1635">
            <v>38681.684166666666</v>
          </cell>
          <cell r="O1635" t="str">
            <v>gchateaug</v>
          </cell>
          <cell r="Q1635">
            <v>1.37</v>
          </cell>
        </row>
        <row r="1636">
          <cell r="A1636" t="str">
            <v>2001</v>
          </cell>
          <cell r="B1636" t="str">
            <v>RU</v>
          </cell>
          <cell r="C1636" t="str">
            <v>A00</v>
          </cell>
          <cell r="D1636" t="str">
            <v>PC_EMP</v>
          </cell>
          <cell r="E1636" t="str">
            <v>T</v>
          </cell>
          <cell r="F1636" t="str">
            <v>TOTAL</v>
          </cell>
          <cell r="G1636" t="str">
            <v>RSE</v>
          </cell>
          <cell r="I1636" t="str">
            <v>OTH</v>
          </cell>
          <cell r="J1636" t="str">
            <v>DATA OCDE</v>
          </cell>
          <cell r="K1636" t="str">
            <v>V</v>
          </cell>
          <cell r="L1636">
            <v>38628.523020833331</v>
          </cell>
          <cell r="M1636" t="str">
            <v>gchateaug</v>
          </cell>
          <cell r="N1636">
            <v>38681.684166666666</v>
          </cell>
          <cell r="O1636" t="str">
            <v>gchateaug</v>
          </cell>
          <cell r="Q1636">
            <v>0.66</v>
          </cell>
        </row>
        <row r="1637">
          <cell r="A1637" t="str">
            <v>2001</v>
          </cell>
          <cell r="B1637" t="str">
            <v>RU</v>
          </cell>
          <cell r="C1637" t="str">
            <v>A00</v>
          </cell>
          <cell r="D1637" t="str">
            <v>PC_EMP</v>
          </cell>
          <cell r="E1637" t="str">
            <v>T</v>
          </cell>
          <cell r="F1637" t="str">
            <v>BES</v>
          </cell>
          <cell r="G1637" t="str">
            <v>TOTAL</v>
          </cell>
          <cell r="H1637" t="str">
            <v>i</v>
          </cell>
          <cell r="I1637" t="str">
            <v>OTH</v>
          </cell>
          <cell r="J1637" t="str">
            <v>DATA OCDE</v>
          </cell>
          <cell r="K1637" t="str">
            <v>V</v>
          </cell>
          <cell r="L1637">
            <v>38628.523020833331</v>
          </cell>
          <cell r="M1637" t="str">
            <v>gchateaug</v>
          </cell>
          <cell r="N1637">
            <v>38681.684166666666</v>
          </cell>
          <cell r="O1637" t="str">
            <v>gchateaug</v>
          </cell>
          <cell r="Q1637">
            <v>0.91</v>
          </cell>
        </row>
        <row r="1638">
          <cell r="A1638" t="str">
            <v>2000</v>
          </cell>
          <cell r="B1638" t="str">
            <v>TR</v>
          </cell>
          <cell r="C1638" t="str">
            <v>A00</v>
          </cell>
          <cell r="D1638" t="str">
            <v>PC_EMP</v>
          </cell>
          <cell r="E1638" t="str">
            <v>T</v>
          </cell>
          <cell r="F1638" t="str">
            <v>BES</v>
          </cell>
          <cell r="G1638" t="str">
            <v>TOTAL</v>
          </cell>
          <cell r="I1638" t="str">
            <v>OTH</v>
          </cell>
          <cell r="J1638" t="str">
            <v>DATA OCDE</v>
          </cell>
          <cell r="K1638" t="str">
            <v>V</v>
          </cell>
          <cell r="L1638">
            <v>38628.523020833331</v>
          </cell>
          <cell r="M1638" t="str">
            <v>gchateaug</v>
          </cell>
          <cell r="N1638">
            <v>38681.684166666666</v>
          </cell>
          <cell r="O1638" t="str">
            <v>gchateaug</v>
          </cell>
          <cell r="Q1638">
            <v>0.05</v>
          </cell>
        </row>
        <row r="1639">
          <cell r="A1639" t="str">
            <v>2000</v>
          </cell>
          <cell r="B1639" t="str">
            <v>TR</v>
          </cell>
          <cell r="C1639" t="str">
            <v>A00</v>
          </cell>
          <cell r="D1639" t="str">
            <v>PC_EMP</v>
          </cell>
          <cell r="E1639" t="str">
            <v>T</v>
          </cell>
          <cell r="F1639" t="str">
            <v>BES</v>
          </cell>
          <cell r="G1639" t="str">
            <v>RSE</v>
          </cell>
          <cell r="I1639" t="str">
            <v>OTH</v>
          </cell>
          <cell r="J1639" t="str">
            <v>DATA OCDE</v>
          </cell>
          <cell r="K1639" t="str">
            <v>V</v>
          </cell>
          <cell r="L1639">
            <v>38628.523020833331</v>
          </cell>
          <cell r="M1639" t="str">
            <v>gchateaug</v>
          </cell>
          <cell r="N1639">
            <v>38681.684166666666</v>
          </cell>
          <cell r="O1639" t="str">
            <v>gchateaug</v>
          </cell>
          <cell r="Q1639">
            <v>0.02</v>
          </cell>
        </row>
        <row r="1640">
          <cell r="A1640" t="str">
            <v>2000</v>
          </cell>
          <cell r="B1640" t="str">
            <v>SK</v>
          </cell>
          <cell r="C1640" t="str">
            <v>A00</v>
          </cell>
          <cell r="D1640" t="str">
            <v>PC_EMP</v>
          </cell>
          <cell r="E1640" t="str">
            <v>T</v>
          </cell>
          <cell r="F1640" t="str">
            <v>TOTAL</v>
          </cell>
          <cell r="G1640" t="str">
            <v>TOTAL</v>
          </cell>
          <cell r="I1640" t="str">
            <v>OTH</v>
          </cell>
          <cell r="J1640" t="str">
            <v>DATA OCDE</v>
          </cell>
          <cell r="K1640" t="str">
            <v>V</v>
          </cell>
          <cell r="L1640">
            <v>38628.523020833331</v>
          </cell>
          <cell r="M1640" t="str">
            <v>gchateaug</v>
          </cell>
          <cell r="N1640">
            <v>38681.684166666666</v>
          </cell>
          <cell r="O1640" t="str">
            <v>gchateaug</v>
          </cell>
          <cell r="Q1640">
            <v>1.07</v>
          </cell>
        </row>
        <row r="1641">
          <cell r="A1641" t="str">
            <v>2000</v>
          </cell>
          <cell r="B1641" t="str">
            <v>SK</v>
          </cell>
          <cell r="C1641" t="str">
            <v>A00</v>
          </cell>
          <cell r="D1641" t="str">
            <v>PC_EMP</v>
          </cell>
          <cell r="E1641" t="str">
            <v>T</v>
          </cell>
          <cell r="F1641" t="str">
            <v>TOTAL</v>
          </cell>
          <cell r="G1641" t="str">
            <v>RSE</v>
          </cell>
          <cell r="I1641" t="str">
            <v>OTH</v>
          </cell>
          <cell r="J1641" t="str">
            <v>DATA OCDE</v>
          </cell>
          <cell r="K1641" t="str">
            <v>V</v>
          </cell>
          <cell r="L1641">
            <v>38628.523020833331</v>
          </cell>
          <cell r="M1641" t="str">
            <v>gchateaug</v>
          </cell>
          <cell r="N1641">
            <v>38681.684166666666</v>
          </cell>
          <cell r="O1641" t="str">
            <v>gchateaug</v>
          </cell>
          <cell r="Q1641">
            <v>0.76</v>
          </cell>
        </row>
        <row r="1642">
          <cell r="A1642" t="str">
            <v>2000</v>
          </cell>
          <cell r="B1642" t="str">
            <v>SK</v>
          </cell>
          <cell r="C1642" t="str">
            <v>A00</v>
          </cell>
          <cell r="D1642" t="str">
            <v>PC_EMP</v>
          </cell>
          <cell r="E1642" t="str">
            <v>T</v>
          </cell>
          <cell r="F1642" t="str">
            <v>BES</v>
          </cell>
          <cell r="G1642" t="str">
            <v>TOTAL</v>
          </cell>
          <cell r="I1642" t="str">
            <v>OTH</v>
          </cell>
          <cell r="J1642" t="str">
            <v>DATA OCDE</v>
          </cell>
          <cell r="K1642" t="str">
            <v>V</v>
          </cell>
          <cell r="L1642">
            <v>38628.523020833331</v>
          </cell>
          <cell r="M1642" t="str">
            <v>gchateaug</v>
          </cell>
          <cell r="N1642">
            <v>38681.684166666666</v>
          </cell>
          <cell r="O1642" t="str">
            <v>gchateaug</v>
          </cell>
          <cell r="Q1642">
            <v>0.31</v>
          </cell>
        </row>
        <row r="1643">
          <cell r="A1643" t="str">
            <v>2000</v>
          </cell>
          <cell r="B1643" t="str">
            <v>SK</v>
          </cell>
          <cell r="C1643" t="str">
            <v>A00</v>
          </cell>
          <cell r="D1643" t="str">
            <v>PC_EMP</v>
          </cell>
          <cell r="E1643" t="str">
            <v>T</v>
          </cell>
          <cell r="F1643" t="str">
            <v>BES</v>
          </cell>
          <cell r="G1643" t="str">
            <v>RSE</v>
          </cell>
          <cell r="I1643" t="str">
            <v>OTH</v>
          </cell>
          <cell r="J1643" t="str">
            <v>DATA OCDE</v>
          </cell>
          <cell r="K1643" t="str">
            <v>V</v>
          </cell>
          <cell r="L1643">
            <v>38628.523020833331</v>
          </cell>
          <cell r="M1643" t="str">
            <v>gchateaug</v>
          </cell>
          <cell r="N1643">
            <v>38681.684166666666</v>
          </cell>
          <cell r="O1643" t="str">
            <v>gchateaug</v>
          </cell>
          <cell r="Q1643">
            <v>0.14000000000000001</v>
          </cell>
        </row>
        <row r="1644">
          <cell r="A1644" t="str">
            <v>2002</v>
          </cell>
          <cell r="B1644" t="str">
            <v>AT</v>
          </cell>
          <cell r="C1644" t="str">
            <v>A00</v>
          </cell>
          <cell r="D1644" t="str">
            <v>PC_EMP</v>
          </cell>
          <cell r="E1644" t="str">
            <v>T</v>
          </cell>
          <cell r="F1644" t="str">
            <v>TOTAL</v>
          </cell>
          <cell r="G1644" t="str">
            <v>TOTAL</v>
          </cell>
          <cell r="I1644" t="str">
            <v>MS</v>
          </cell>
          <cell r="K1644" t="str">
            <v>V</v>
          </cell>
          <cell r="L1644">
            <v>38628.523032407407</v>
          </cell>
          <cell r="M1644" t="str">
            <v>gchateaug</v>
          </cell>
          <cell r="N1644">
            <v>38681.684120370373</v>
          </cell>
          <cell r="O1644" t="str">
            <v>gchateaug</v>
          </cell>
          <cell r="Q1644">
            <v>1.79</v>
          </cell>
        </row>
        <row r="1645">
          <cell r="A1645" t="str">
            <v>2002</v>
          </cell>
          <cell r="B1645" t="str">
            <v>AT</v>
          </cell>
          <cell r="C1645" t="str">
            <v>A00</v>
          </cell>
          <cell r="D1645" t="str">
            <v>PC_EMP</v>
          </cell>
          <cell r="E1645" t="str">
            <v>T</v>
          </cell>
          <cell r="F1645" t="str">
            <v>TOTAL</v>
          </cell>
          <cell r="G1645" t="str">
            <v>RSE</v>
          </cell>
          <cell r="I1645" t="str">
            <v>MS</v>
          </cell>
          <cell r="K1645" t="str">
            <v>V</v>
          </cell>
          <cell r="L1645">
            <v>38628.523032407407</v>
          </cell>
          <cell r="M1645" t="str">
            <v>gchateaug</v>
          </cell>
          <cell r="N1645">
            <v>38681.684120370373</v>
          </cell>
          <cell r="O1645" t="str">
            <v>gchateaug</v>
          </cell>
          <cell r="Q1645">
            <v>1.08</v>
          </cell>
        </row>
        <row r="1646">
          <cell r="A1646" t="str">
            <v>2001</v>
          </cell>
          <cell r="B1646" t="str">
            <v>CY</v>
          </cell>
          <cell r="C1646" t="str">
            <v>A00</v>
          </cell>
          <cell r="D1646" t="str">
            <v>PC_EMP</v>
          </cell>
          <cell r="E1646" t="str">
            <v>T</v>
          </cell>
          <cell r="F1646" t="str">
            <v>BES</v>
          </cell>
          <cell r="G1646" t="str">
            <v>TOTAL</v>
          </cell>
          <cell r="I1646" t="str">
            <v>NC</v>
          </cell>
          <cell r="K1646" t="str">
            <v>V</v>
          </cell>
          <cell r="L1646">
            <v>38628.523032407407</v>
          </cell>
          <cell r="M1646" t="str">
            <v>gchateaug</v>
          </cell>
          <cell r="N1646">
            <v>38681.684120370373</v>
          </cell>
          <cell r="O1646" t="str">
            <v>gchateaug</v>
          </cell>
          <cell r="Q1646">
            <v>0.16</v>
          </cell>
        </row>
        <row r="1647">
          <cell r="A1647" t="str">
            <v>2001</v>
          </cell>
          <cell r="B1647" t="str">
            <v>CY</v>
          </cell>
          <cell r="C1647" t="str">
            <v>A00</v>
          </cell>
          <cell r="D1647" t="str">
            <v>PC_EMP</v>
          </cell>
          <cell r="E1647" t="str">
            <v>T</v>
          </cell>
          <cell r="F1647" t="str">
            <v>BES</v>
          </cell>
          <cell r="G1647" t="str">
            <v>RSE</v>
          </cell>
          <cell r="I1647" t="str">
            <v>NC</v>
          </cell>
          <cell r="K1647" t="str">
            <v>V</v>
          </cell>
          <cell r="L1647">
            <v>38628.523032407407</v>
          </cell>
          <cell r="M1647" t="str">
            <v>gchateaug</v>
          </cell>
          <cell r="N1647">
            <v>38681.684120370373</v>
          </cell>
          <cell r="O1647" t="str">
            <v>gchateaug</v>
          </cell>
          <cell r="Q1647">
            <v>0.08</v>
          </cell>
        </row>
        <row r="1648">
          <cell r="A1648" t="str">
            <v>2003</v>
          </cell>
          <cell r="B1648" t="str">
            <v>BE</v>
          </cell>
          <cell r="C1648" t="str">
            <v>A00</v>
          </cell>
          <cell r="D1648" t="str">
            <v>PC_EMP</v>
          </cell>
          <cell r="E1648" t="str">
            <v>T</v>
          </cell>
          <cell r="F1648" t="str">
            <v>TOTAL</v>
          </cell>
          <cell r="G1648" t="str">
            <v>TOTAL</v>
          </cell>
          <cell r="I1648" t="str">
            <v>MS</v>
          </cell>
          <cell r="K1648" t="str">
            <v>V</v>
          </cell>
          <cell r="L1648">
            <v>38628.523043981484</v>
          </cell>
          <cell r="M1648" t="str">
            <v>gchateaug</v>
          </cell>
          <cell r="N1648">
            <v>38681.684120370373</v>
          </cell>
          <cell r="O1648" t="str">
            <v>gchateaug</v>
          </cell>
          <cell r="Q1648">
            <v>1.82</v>
          </cell>
        </row>
        <row r="1649">
          <cell r="A1649" t="str">
            <v>2002</v>
          </cell>
          <cell r="B1649" t="str">
            <v>IT</v>
          </cell>
          <cell r="C1649" t="str">
            <v>A00</v>
          </cell>
          <cell r="D1649" t="str">
            <v>PC_EMP</v>
          </cell>
          <cell r="E1649" t="str">
            <v>T</v>
          </cell>
          <cell r="F1649" t="str">
            <v>TOTAL</v>
          </cell>
          <cell r="G1649" t="str">
            <v>TOTAL</v>
          </cell>
          <cell r="I1649" t="str">
            <v>OTH</v>
          </cell>
          <cell r="J1649" t="str">
            <v>DATA OCDE</v>
          </cell>
          <cell r="K1649" t="str">
            <v>V</v>
          </cell>
          <cell r="L1649">
            <v>38628.523043981484</v>
          </cell>
          <cell r="M1649" t="str">
            <v>gchateaug</v>
          </cell>
          <cell r="N1649">
            <v>38681.684166666666</v>
          </cell>
          <cell r="O1649" t="str">
            <v>gchateaug</v>
          </cell>
          <cell r="Q1649">
            <v>1.1599999999999999</v>
          </cell>
        </row>
        <row r="1650">
          <cell r="A1650" t="str">
            <v>2002</v>
          </cell>
          <cell r="B1650" t="str">
            <v>IT</v>
          </cell>
          <cell r="C1650" t="str">
            <v>A00</v>
          </cell>
          <cell r="D1650" t="str">
            <v>PC_EMP</v>
          </cell>
          <cell r="E1650" t="str">
            <v>T</v>
          </cell>
          <cell r="F1650" t="str">
            <v>TOTAL</v>
          </cell>
          <cell r="G1650" t="str">
            <v>RSE</v>
          </cell>
          <cell r="I1650" t="str">
            <v>OTH</v>
          </cell>
          <cell r="J1650" t="str">
            <v>DATA OCDE</v>
          </cell>
          <cell r="K1650" t="str">
            <v>V</v>
          </cell>
          <cell r="L1650">
            <v>38628.523043981484</v>
          </cell>
          <cell r="M1650" t="str">
            <v>gchateaug</v>
          </cell>
          <cell r="N1650">
            <v>38681.684166666666</v>
          </cell>
          <cell r="O1650" t="str">
            <v>gchateaug</v>
          </cell>
          <cell r="Q1650">
            <v>0.5</v>
          </cell>
        </row>
        <row r="1651">
          <cell r="A1651" t="str">
            <v>2001</v>
          </cell>
          <cell r="B1651" t="str">
            <v>ES</v>
          </cell>
          <cell r="C1651" t="str">
            <v>A00</v>
          </cell>
          <cell r="D1651" t="str">
            <v>PC_EMP</v>
          </cell>
          <cell r="E1651" t="str">
            <v>T</v>
          </cell>
          <cell r="F1651" t="str">
            <v>BES</v>
          </cell>
          <cell r="G1651" t="str">
            <v>TOTAL</v>
          </cell>
          <cell r="I1651" t="str">
            <v>NC</v>
          </cell>
          <cell r="K1651" t="str">
            <v>V</v>
          </cell>
          <cell r="L1651">
            <v>38628.523055555554</v>
          </cell>
          <cell r="M1651" t="str">
            <v>gchateaug</v>
          </cell>
          <cell r="N1651">
            <v>38681.684178240743</v>
          </cell>
          <cell r="O1651" t="str">
            <v>gchateaug</v>
          </cell>
          <cell r="Q1651">
            <v>0.34</v>
          </cell>
        </row>
        <row r="1652">
          <cell r="A1652" t="str">
            <v>2001</v>
          </cell>
          <cell r="B1652" t="str">
            <v>ES</v>
          </cell>
          <cell r="C1652" t="str">
            <v>A00</v>
          </cell>
          <cell r="D1652" t="str">
            <v>PC_EMP</v>
          </cell>
          <cell r="E1652" t="str">
            <v>T</v>
          </cell>
          <cell r="F1652" t="str">
            <v>BES</v>
          </cell>
          <cell r="G1652" t="str">
            <v>RSE</v>
          </cell>
          <cell r="I1652" t="str">
            <v>NC</v>
          </cell>
          <cell r="K1652" t="str">
            <v>V</v>
          </cell>
          <cell r="L1652">
            <v>38628.523055555554</v>
          </cell>
          <cell r="M1652" t="str">
            <v>gchateaug</v>
          </cell>
          <cell r="N1652">
            <v>38681.684178240743</v>
          </cell>
          <cell r="O1652" t="str">
            <v>gchateaug</v>
          </cell>
          <cell r="Q1652">
            <v>0.13</v>
          </cell>
        </row>
        <row r="1653">
          <cell r="A1653" t="str">
            <v>2001</v>
          </cell>
          <cell r="B1653" t="str">
            <v>EE</v>
          </cell>
          <cell r="C1653" t="str">
            <v>A00</v>
          </cell>
          <cell r="D1653" t="str">
            <v>PC_EMP</v>
          </cell>
          <cell r="E1653" t="str">
            <v>T</v>
          </cell>
          <cell r="F1653" t="str">
            <v>TOTAL</v>
          </cell>
          <cell r="G1653" t="str">
            <v>TOTAL</v>
          </cell>
          <cell r="I1653" t="str">
            <v>NC</v>
          </cell>
          <cell r="K1653" t="str">
            <v>V</v>
          </cell>
          <cell r="L1653">
            <v>38628.523055555554</v>
          </cell>
          <cell r="M1653" t="str">
            <v>gchateaug</v>
          </cell>
          <cell r="N1653">
            <v>38681.684131944443</v>
          </cell>
          <cell r="O1653" t="str">
            <v>gchateaug</v>
          </cell>
          <cell r="Q1653">
            <v>1.18</v>
          </cell>
        </row>
        <row r="1654">
          <cell r="A1654" t="str">
            <v>2001</v>
          </cell>
          <cell r="B1654" t="str">
            <v>EE</v>
          </cell>
          <cell r="C1654" t="str">
            <v>A00</v>
          </cell>
          <cell r="D1654" t="str">
            <v>PC_EMP</v>
          </cell>
          <cell r="E1654" t="str">
            <v>T</v>
          </cell>
          <cell r="F1654" t="str">
            <v>TOTAL</v>
          </cell>
          <cell r="G1654" t="str">
            <v>RSE</v>
          </cell>
          <cell r="I1654" t="str">
            <v>NC</v>
          </cell>
          <cell r="K1654" t="str">
            <v>V</v>
          </cell>
          <cell r="L1654">
            <v>38628.523055555554</v>
          </cell>
          <cell r="M1654" t="str">
            <v>gchateaug</v>
          </cell>
          <cell r="N1654">
            <v>38681.684131944443</v>
          </cell>
          <cell r="O1654" t="str">
            <v>gchateaug</v>
          </cell>
          <cell r="Q1654">
            <v>0.83</v>
          </cell>
        </row>
        <row r="1655">
          <cell r="A1655" t="str">
            <v>2001</v>
          </cell>
          <cell r="B1655" t="str">
            <v>EE</v>
          </cell>
          <cell r="C1655" t="str">
            <v>A00</v>
          </cell>
          <cell r="D1655" t="str">
            <v>PC_EMP</v>
          </cell>
          <cell r="E1655" t="str">
            <v>T</v>
          </cell>
          <cell r="F1655" t="str">
            <v>BES</v>
          </cell>
          <cell r="G1655" t="str">
            <v>TOTAL</v>
          </cell>
          <cell r="I1655" t="str">
            <v>NC</v>
          </cell>
          <cell r="K1655" t="str">
            <v>V</v>
          </cell>
          <cell r="L1655">
            <v>38628.523055555554</v>
          </cell>
          <cell r="M1655" t="str">
            <v>gchateaug</v>
          </cell>
          <cell r="N1655">
            <v>38681.684131944443</v>
          </cell>
          <cell r="O1655" t="str">
            <v>gchateaug</v>
          </cell>
          <cell r="Q1655">
            <v>0.2</v>
          </cell>
        </row>
        <row r="1656">
          <cell r="A1656" t="str">
            <v>2001</v>
          </cell>
          <cell r="B1656" t="str">
            <v>EE</v>
          </cell>
          <cell r="C1656" t="str">
            <v>A00</v>
          </cell>
          <cell r="D1656" t="str">
            <v>PC_EMP</v>
          </cell>
          <cell r="E1656" t="str">
            <v>T</v>
          </cell>
          <cell r="F1656" t="str">
            <v>BES</v>
          </cell>
          <cell r="G1656" t="str">
            <v>RSE</v>
          </cell>
          <cell r="I1656" t="str">
            <v>NC</v>
          </cell>
          <cell r="K1656" t="str">
            <v>V</v>
          </cell>
          <cell r="L1656">
            <v>38628.523055555554</v>
          </cell>
          <cell r="M1656" t="str">
            <v>gchateaug</v>
          </cell>
          <cell r="N1656">
            <v>38681.684131944443</v>
          </cell>
          <cell r="O1656" t="str">
            <v>gchateaug</v>
          </cell>
          <cell r="Q1656">
            <v>0.12</v>
          </cell>
        </row>
        <row r="1657">
          <cell r="A1657" t="str">
            <v>2003</v>
          </cell>
          <cell r="B1657" t="str">
            <v>PL</v>
          </cell>
          <cell r="C1657" t="str">
            <v>A00</v>
          </cell>
          <cell r="D1657" t="str">
            <v>PC_EMP</v>
          </cell>
          <cell r="E1657" t="str">
            <v>T</v>
          </cell>
          <cell r="F1657" t="str">
            <v>TOTAL</v>
          </cell>
          <cell r="G1657" t="str">
            <v>TOTAL</v>
          </cell>
          <cell r="I1657" t="str">
            <v>MS</v>
          </cell>
          <cell r="K1657" t="str">
            <v>V</v>
          </cell>
          <cell r="L1657">
            <v>38628.523055555554</v>
          </cell>
          <cell r="M1657" t="str">
            <v>gchateaug</v>
          </cell>
          <cell r="N1657">
            <v>38681.684120370373</v>
          </cell>
          <cell r="O1657" t="str">
            <v>gchateaug</v>
          </cell>
          <cell r="Q1657">
            <v>0.92</v>
          </cell>
        </row>
        <row r="1658">
          <cell r="A1658" t="str">
            <v>2003</v>
          </cell>
          <cell r="B1658" t="str">
            <v>PL</v>
          </cell>
          <cell r="C1658" t="str">
            <v>A00</v>
          </cell>
          <cell r="D1658" t="str">
            <v>PC_EMP</v>
          </cell>
          <cell r="E1658" t="str">
            <v>T</v>
          </cell>
          <cell r="F1658" t="str">
            <v>TOTAL</v>
          </cell>
          <cell r="G1658" t="str">
            <v>RSE</v>
          </cell>
          <cell r="I1658" t="str">
            <v>MS</v>
          </cell>
          <cell r="K1658" t="str">
            <v>V</v>
          </cell>
          <cell r="L1658">
            <v>38628.523055555554</v>
          </cell>
          <cell r="M1658" t="str">
            <v>gchateaug</v>
          </cell>
          <cell r="N1658">
            <v>38681.684120370373</v>
          </cell>
          <cell r="O1658" t="str">
            <v>gchateaug</v>
          </cell>
          <cell r="Q1658">
            <v>0.69</v>
          </cell>
        </row>
        <row r="1659">
          <cell r="A1659" t="str">
            <v>2001</v>
          </cell>
          <cell r="B1659" t="str">
            <v>PT</v>
          </cell>
          <cell r="C1659" t="str">
            <v>A00</v>
          </cell>
          <cell r="D1659" t="str">
            <v>PC_EMP</v>
          </cell>
          <cell r="E1659" t="str">
            <v>T</v>
          </cell>
          <cell r="F1659" t="str">
            <v>BES</v>
          </cell>
          <cell r="G1659" t="str">
            <v>TOTAL</v>
          </cell>
          <cell r="I1659" t="str">
            <v>OTH</v>
          </cell>
          <cell r="J1659" t="str">
            <v>DATA OCDE</v>
          </cell>
          <cell r="K1659" t="str">
            <v>V</v>
          </cell>
          <cell r="L1659">
            <v>38628.523055555554</v>
          </cell>
          <cell r="M1659" t="str">
            <v>gchateaug</v>
          </cell>
          <cell r="N1659">
            <v>38681.684166666666</v>
          </cell>
          <cell r="O1659" t="str">
            <v>gchateaug</v>
          </cell>
          <cell r="Q1659">
            <v>0.13</v>
          </cell>
        </row>
        <row r="1660">
          <cell r="A1660" t="str">
            <v>2001</v>
          </cell>
          <cell r="B1660" t="str">
            <v>PT</v>
          </cell>
          <cell r="C1660" t="str">
            <v>A00</v>
          </cell>
          <cell r="D1660" t="str">
            <v>PC_EMP</v>
          </cell>
          <cell r="E1660" t="str">
            <v>T</v>
          </cell>
          <cell r="F1660" t="str">
            <v>BES</v>
          </cell>
          <cell r="G1660" t="str">
            <v>RSE</v>
          </cell>
          <cell r="I1660" t="str">
            <v>OTH</v>
          </cell>
          <cell r="J1660" t="str">
            <v>DATA OCDE</v>
          </cell>
          <cell r="K1660" t="str">
            <v>V</v>
          </cell>
          <cell r="L1660">
            <v>38628.523055555554</v>
          </cell>
          <cell r="M1660" t="str">
            <v>gchateaug</v>
          </cell>
          <cell r="N1660">
            <v>38681.684166666666</v>
          </cell>
          <cell r="O1660" t="str">
            <v>gchateaug</v>
          </cell>
          <cell r="Q1660">
            <v>0.09</v>
          </cell>
        </row>
        <row r="1661">
          <cell r="A1661" t="str">
            <v>2001</v>
          </cell>
          <cell r="B1661" t="str">
            <v>PL</v>
          </cell>
          <cell r="C1661" t="str">
            <v>A00</v>
          </cell>
          <cell r="D1661" t="str">
            <v>PC_EMP</v>
          </cell>
          <cell r="E1661" t="str">
            <v>T</v>
          </cell>
          <cell r="F1661" t="str">
            <v>TOTAL</v>
          </cell>
          <cell r="G1661" t="str">
            <v>TOTAL</v>
          </cell>
          <cell r="I1661" t="str">
            <v>OTH</v>
          </cell>
          <cell r="J1661" t="str">
            <v>DATA OCDE</v>
          </cell>
          <cell r="K1661" t="str">
            <v>V</v>
          </cell>
          <cell r="L1661">
            <v>38628.523055555554</v>
          </cell>
          <cell r="M1661" t="str">
            <v>gchateaug</v>
          </cell>
          <cell r="N1661">
            <v>38681.684166666666</v>
          </cell>
          <cell r="O1661" t="str">
            <v>gchateaug</v>
          </cell>
          <cell r="Q1661">
            <v>0.87</v>
          </cell>
        </row>
        <row r="1662">
          <cell r="A1662" t="str">
            <v>2001</v>
          </cell>
          <cell r="B1662" t="str">
            <v>PL</v>
          </cell>
          <cell r="C1662" t="str">
            <v>A00</v>
          </cell>
          <cell r="D1662" t="str">
            <v>PC_EMP</v>
          </cell>
          <cell r="E1662" t="str">
            <v>T</v>
          </cell>
          <cell r="F1662" t="str">
            <v>TOTAL</v>
          </cell>
          <cell r="G1662" t="str">
            <v>RSE</v>
          </cell>
          <cell r="I1662" t="str">
            <v>OTH</v>
          </cell>
          <cell r="J1662" t="str">
            <v>DATA OCDE</v>
          </cell>
          <cell r="K1662" t="str">
            <v>V</v>
          </cell>
          <cell r="L1662">
            <v>38628.523055555554</v>
          </cell>
          <cell r="M1662" t="str">
            <v>gchateaug</v>
          </cell>
          <cell r="N1662">
            <v>38681.684166666666</v>
          </cell>
          <cell r="O1662" t="str">
            <v>gchateaug</v>
          </cell>
          <cell r="Q1662">
            <v>0.63</v>
          </cell>
        </row>
        <row r="1663">
          <cell r="A1663" t="str">
            <v>2003</v>
          </cell>
          <cell r="B1663" t="str">
            <v>RO</v>
          </cell>
          <cell r="C1663" t="str">
            <v>A00</v>
          </cell>
          <cell r="D1663" t="str">
            <v>PC_EMP</v>
          </cell>
          <cell r="E1663" t="str">
            <v>T</v>
          </cell>
          <cell r="F1663" t="str">
            <v>BES</v>
          </cell>
          <cell r="G1663" t="str">
            <v>TOTAL</v>
          </cell>
          <cell r="I1663" t="str">
            <v>MS</v>
          </cell>
          <cell r="K1663" t="str">
            <v>V</v>
          </cell>
          <cell r="L1663">
            <v>38628.523078703707</v>
          </cell>
          <cell r="M1663" t="str">
            <v>gchateaug</v>
          </cell>
          <cell r="N1663">
            <v>38681.68414351852</v>
          </cell>
          <cell r="O1663" t="str">
            <v>gchateaug</v>
          </cell>
          <cell r="Q1663">
            <v>0.18</v>
          </cell>
        </row>
        <row r="1664">
          <cell r="A1664" t="str">
            <v>2003</v>
          </cell>
          <cell r="B1664" t="str">
            <v>RO</v>
          </cell>
          <cell r="C1664" t="str">
            <v>A00</v>
          </cell>
          <cell r="D1664" t="str">
            <v>PC_EMP</v>
          </cell>
          <cell r="E1664" t="str">
            <v>T</v>
          </cell>
          <cell r="F1664" t="str">
            <v>BES</v>
          </cell>
          <cell r="G1664" t="str">
            <v>RSE</v>
          </cell>
          <cell r="I1664" t="str">
            <v>MS</v>
          </cell>
          <cell r="K1664" t="str">
            <v>V</v>
          </cell>
          <cell r="L1664">
            <v>38628.523078703707</v>
          </cell>
          <cell r="M1664" t="str">
            <v>gchateaug</v>
          </cell>
          <cell r="N1664">
            <v>38681.68414351852</v>
          </cell>
          <cell r="O1664" t="str">
            <v>gchateaug</v>
          </cell>
          <cell r="Q1664">
            <v>0.11</v>
          </cell>
        </row>
        <row r="1665">
          <cell r="A1665" t="str">
            <v>2003</v>
          </cell>
          <cell r="B1665" t="str">
            <v>PT</v>
          </cell>
          <cell r="C1665" t="str">
            <v>A00</v>
          </cell>
          <cell r="D1665" t="str">
            <v>PC_EMP</v>
          </cell>
          <cell r="E1665" t="str">
            <v>T</v>
          </cell>
          <cell r="F1665" t="str">
            <v>TOTAL</v>
          </cell>
          <cell r="G1665" t="str">
            <v>TOTAL</v>
          </cell>
          <cell r="I1665" t="str">
            <v>MS</v>
          </cell>
          <cell r="K1665" t="str">
            <v>V</v>
          </cell>
          <cell r="L1665">
            <v>38628.523078703707</v>
          </cell>
          <cell r="M1665" t="str">
            <v>gchateaug</v>
          </cell>
          <cell r="N1665">
            <v>38681.68414351852</v>
          </cell>
          <cell r="O1665" t="str">
            <v>gchateaug</v>
          </cell>
          <cell r="Q1665">
            <v>0.86</v>
          </cell>
        </row>
        <row r="1666">
          <cell r="A1666" t="str">
            <v>2003</v>
          </cell>
          <cell r="B1666" t="str">
            <v>PT</v>
          </cell>
          <cell r="C1666" t="str">
            <v>A00</v>
          </cell>
          <cell r="D1666" t="str">
            <v>PC_EMP</v>
          </cell>
          <cell r="E1666" t="str">
            <v>T</v>
          </cell>
          <cell r="F1666" t="str">
            <v>TOTAL</v>
          </cell>
          <cell r="G1666" t="str">
            <v>RSE</v>
          </cell>
          <cell r="I1666" t="str">
            <v>MS</v>
          </cell>
          <cell r="K1666" t="str">
            <v>V</v>
          </cell>
          <cell r="L1666">
            <v>38628.523078703707</v>
          </cell>
          <cell r="M1666" t="str">
            <v>gchateaug</v>
          </cell>
          <cell r="N1666">
            <v>38681.68414351852</v>
          </cell>
          <cell r="O1666" t="str">
            <v>gchateaug</v>
          </cell>
          <cell r="Q1666">
            <v>0.7</v>
          </cell>
        </row>
        <row r="1667">
          <cell r="A1667" t="str">
            <v>2003</v>
          </cell>
          <cell r="B1667" t="str">
            <v>PT</v>
          </cell>
          <cell r="C1667" t="str">
            <v>A00</v>
          </cell>
          <cell r="D1667" t="str">
            <v>PC_EMP</v>
          </cell>
          <cell r="E1667" t="str">
            <v>T</v>
          </cell>
          <cell r="F1667" t="str">
            <v>BES</v>
          </cell>
          <cell r="G1667" t="str">
            <v>TOTAL</v>
          </cell>
          <cell r="I1667" t="str">
            <v>MS</v>
          </cell>
          <cell r="K1667" t="str">
            <v>V</v>
          </cell>
          <cell r="L1667">
            <v>38628.523078703707</v>
          </cell>
          <cell r="M1667" t="str">
            <v>gchateaug</v>
          </cell>
          <cell r="N1667">
            <v>38681.68414351852</v>
          </cell>
          <cell r="O1667" t="str">
            <v>gchateaug</v>
          </cell>
          <cell r="Q1667">
            <v>0.19</v>
          </cell>
        </row>
        <row r="1668">
          <cell r="A1668" t="str">
            <v>2003</v>
          </cell>
          <cell r="B1668" t="str">
            <v>PT</v>
          </cell>
          <cell r="C1668" t="str">
            <v>A00</v>
          </cell>
          <cell r="D1668" t="str">
            <v>PC_EMP</v>
          </cell>
          <cell r="E1668" t="str">
            <v>T</v>
          </cell>
          <cell r="F1668" t="str">
            <v>BES</v>
          </cell>
          <cell r="G1668" t="str">
            <v>RSE</v>
          </cell>
          <cell r="I1668" t="str">
            <v>MS</v>
          </cell>
          <cell r="K1668" t="str">
            <v>V</v>
          </cell>
          <cell r="L1668">
            <v>38628.523078703707</v>
          </cell>
          <cell r="M1668" t="str">
            <v>gchateaug</v>
          </cell>
          <cell r="N1668">
            <v>38681.684120370373</v>
          </cell>
          <cell r="O1668" t="str">
            <v>gchateaug</v>
          </cell>
          <cell r="Q1668">
            <v>0.12</v>
          </cell>
        </row>
        <row r="1669">
          <cell r="A1669" t="str">
            <v>1995</v>
          </cell>
          <cell r="B1669" t="str">
            <v>ES</v>
          </cell>
          <cell r="C1669" t="str">
            <v>A00</v>
          </cell>
          <cell r="D1669" t="str">
            <v>PC_EMP</v>
          </cell>
          <cell r="E1669" t="str">
            <v>T</v>
          </cell>
          <cell r="F1669" t="str">
            <v>TOTAL</v>
          </cell>
          <cell r="G1669" t="str">
            <v>TOTAL</v>
          </cell>
          <cell r="I1669" t="str">
            <v>NC</v>
          </cell>
          <cell r="K1669" t="str">
            <v>V</v>
          </cell>
          <cell r="L1669">
            <v>38628.522916666669</v>
          </cell>
          <cell r="M1669" t="str">
            <v>gchateaug</v>
          </cell>
          <cell r="N1669">
            <v>38681.684027777781</v>
          </cell>
          <cell r="O1669" t="str">
            <v>gchateaug</v>
          </cell>
          <cell r="Q1669">
            <v>1.18</v>
          </cell>
        </row>
        <row r="1670">
          <cell r="A1670" t="str">
            <v>1995</v>
          </cell>
          <cell r="B1670" t="str">
            <v>ES</v>
          </cell>
          <cell r="C1670" t="str">
            <v>A00</v>
          </cell>
          <cell r="D1670" t="str">
            <v>PC_EMP</v>
          </cell>
          <cell r="E1670" t="str">
            <v>T</v>
          </cell>
          <cell r="F1670" t="str">
            <v>TOTAL</v>
          </cell>
          <cell r="G1670" t="str">
            <v>RSE</v>
          </cell>
          <cell r="I1670" t="str">
            <v>NC</v>
          </cell>
          <cell r="K1670" t="str">
            <v>V</v>
          </cell>
          <cell r="L1670">
            <v>38628.522916666669</v>
          </cell>
          <cell r="M1670" t="str">
            <v>gchateaug</v>
          </cell>
          <cell r="N1670">
            <v>38681.684027777781</v>
          </cell>
          <cell r="O1670" t="str">
            <v>gchateaug</v>
          </cell>
          <cell r="Q1670">
            <v>0.8</v>
          </cell>
        </row>
        <row r="1671">
          <cell r="A1671" t="str">
            <v>1995</v>
          </cell>
          <cell r="B1671" t="str">
            <v>ES</v>
          </cell>
          <cell r="C1671" t="str">
            <v>A00</v>
          </cell>
          <cell r="D1671" t="str">
            <v>PC_EMP</v>
          </cell>
          <cell r="E1671" t="str">
            <v>T</v>
          </cell>
          <cell r="F1671" t="str">
            <v>BES</v>
          </cell>
          <cell r="G1671" t="str">
            <v>TOTAL</v>
          </cell>
          <cell r="I1671" t="str">
            <v>NC</v>
          </cell>
          <cell r="K1671" t="str">
            <v>V</v>
          </cell>
          <cell r="L1671">
            <v>38628.522916666669</v>
          </cell>
          <cell r="M1671" t="str">
            <v>gchateaug</v>
          </cell>
          <cell r="N1671">
            <v>38681.684027777781</v>
          </cell>
          <cell r="O1671" t="str">
            <v>gchateaug</v>
          </cell>
          <cell r="Q1671">
            <v>0.26</v>
          </cell>
        </row>
        <row r="1672">
          <cell r="A1672" t="str">
            <v>1995</v>
          </cell>
          <cell r="B1672" t="str">
            <v>ES</v>
          </cell>
          <cell r="C1672" t="str">
            <v>A00</v>
          </cell>
          <cell r="D1672" t="str">
            <v>PC_EMP</v>
          </cell>
          <cell r="E1672" t="str">
            <v>T</v>
          </cell>
          <cell r="F1672" t="str">
            <v>BES</v>
          </cell>
          <cell r="G1672" t="str">
            <v>RSE</v>
          </cell>
          <cell r="I1672" t="str">
            <v>NC</v>
          </cell>
          <cell r="K1672" t="str">
            <v>V</v>
          </cell>
          <cell r="L1672">
            <v>38628.522916666669</v>
          </cell>
          <cell r="M1672" t="str">
            <v>gchateaug</v>
          </cell>
          <cell r="N1672">
            <v>38681.684027777781</v>
          </cell>
          <cell r="O1672" t="str">
            <v>gchateaug</v>
          </cell>
          <cell r="Q1672">
            <v>0.1</v>
          </cell>
        </row>
        <row r="1673">
          <cell r="A1673" t="str">
            <v>1992</v>
          </cell>
          <cell r="B1673" t="str">
            <v>US</v>
          </cell>
          <cell r="C1673" t="str">
            <v>A00</v>
          </cell>
          <cell r="D1673" t="str">
            <v>PC_EMP</v>
          </cell>
          <cell r="E1673" t="str">
            <v>T</v>
          </cell>
          <cell r="F1673" t="str">
            <v>BES</v>
          </cell>
          <cell r="G1673" t="str">
            <v>RSE</v>
          </cell>
          <cell r="H1673" t="str">
            <v>:</v>
          </cell>
          <cell r="I1673" t="str">
            <v>NC</v>
          </cell>
          <cell r="K1673" t="str">
            <v>V</v>
          </cell>
          <cell r="L1673">
            <v>38628.522928240738</v>
          </cell>
          <cell r="M1673" t="str">
            <v>gchateaug</v>
          </cell>
          <cell r="N1673">
            <v>38681.684074074074</v>
          </cell>
          <cell r="O1673" t="str">
            <v>gchateaug</v>
          </cell>
        </row>
        <row r="1674">
          <cell r="A1674" t="str">
            <v>1992</v>
          </cell>
          <cell r="B1674" t="str">
            <v>UK</v>
          </cell>
          <cell r="C1674" t="str">
            <v>A00</v>
          </cell>
          <cell r="D1674" t="str">
            <v>PC_EMP</v>
          </cell>
          <cell r="E1674" t="str">
            <v>T</v>
          </cell>
          <cell r="F1674" t="str">
            <v>TOTAL</v>
          </cell>
          <cell r="G1674" t="str">
            <v>TOTAL</v>
          </cell>
          <cell r="H1674" t="str">
            <v>:</v>
          </cell>
          <cell r="I1674" t="str">
            <v>NC</v>
          </cell>
          <cell r="K1674" t="str">
            <v>V</v>
          </cell>
          <cell r="L1674">
            <v>38628.522928240738</v>
          </cell>
          <cell r="M1674" t="str">
            <v>gchateaug</v>
          </cell>
          <cell r="N1674">
            <v>38681.684074074074</v>
          </cell>
          <cell r="O1674" t="str">
            <v>gchateaug</v>
          </cell>
        </row>
        <row r="1675">
          <cell r="A1675" t="str">
            <v>1989</v>
          </cell>
          <cell r="B1675" t="str">
            <v>GR</v>
          </cell>
          <cell r="C1675" t="str">
            <v>A00</v>
          </cell>
          <cell r="D1675" t="str">
            <v>PC_EMP</v>
          </cell>
          <cell r="E1675" t="str">
            <v>T</v>
          </cell>
          <cell r="F1675" t="str">
            <v>BES</v>
          </cell>
          <cell r="G1675" t="str">
            <v>TOTAL</v>
          </cell>
          <cell r="I1675" t="str">
            <v>OTH</v>
          </cell>
          <cell r="J1675" t="str">
            <v>DATA OCDE</v>
          </cell>
          <cell r="K1675" t="str">
            <v>V</v>
          </cell>
          <cell r="L1675">
            <v>38628.522962962961</v>
          </cell>
          <cell r="M1675" t="str">
            <v>gchateaug</v>
          </cell>
          <cell r="N1675">
            <v>38681.683981481481</v>
          </cell>
          <cell r="O1675" t="str">
            <v>gchateaug</v>
          </cell>
          <cell r="Q1675">
            <v>0.08</v>
          </cell>
        </row>
        <row r="1676">
          <cell r="A1676" t="str">
            <v>1989</v>
          </cell>
          <cell r="B1676" t="str">
            <v>FR</v>
          </cell>
          <cell r="C1676" t="str">
            <v>A00</v>
          </cell>
          <cell r="D1676" t="str">
            <v>PC_EMP</v>
          </cell>
          <cell r="E1676" t="str">
            <v>T</v>
          </cell>
          <cell r="F1676" t="str">
            <v>TOTAL</v>
          </cell>
          <cell r="G1676" t="str">
            <v>TOTAL</v>
          </cell>
          <cell r="I1676" t="str">
            <v>NC</v>
          </cell>
          <cell r="K1676" t="str">
            <v>V</v>
          </cell>
          <cell r="L1676">
            <v>38628.522962962961</v>
          </cell>
          <cell r="M1676" t="str">
            <v>gchateaug</v>
          </cell>
          <cell r="N1676">
            <v>38681.683981481481</v>
          </cell>
          <cell r="O1676" t="str">
            <v>gchateaug</v>
          </cell>
          <cell r="Q1676">
            <v>1.52</v>
          </cell>
        </row>
        <row r="1677">
          <cell r="A1677" t="str">
            <v>1989</v>
          </cell>
          <cell r="B1677" t="str">
            <v>FR</v>
          </cell>
          <cell r="C1677" t="str">
            <v>A00</v>
          </cell>
          <cell r="D1677" t="str">
            <v>PC_EMP</v>
          </cell>
          <cell r="E1677" t="str">
            <v>T</v>
          </cell>
          <cell r="F1677" t="str">
            <v>BES</v>
          </cell>
          <cell r="G1677" t="str">
            <v>TOTAL</v>
          </cell>
          <cell r="I1677" t="str">
            <v>NC</v>
          </cell>
          <cell r="K1677" t="str">
            <v>V</v>
          </cell>
          <cell r="L1677">
            <v>38628.522962962961</v>
          </cell>
          <cell r="M1677" t="str">
            <v>gchateaug</v>
          </cell>
          <cell r="N1677">
            <v>38681.683981481481</v>
          </cell>
          <cell r="O1677" t="str">
            <v>gchateaug</v>
          </cell>
          <cell r="Q1677">
            <v>0.77</v>
          </cell>
        </row>
        <row r="1678">
          <cell r="A1678" t="str">
            <v>1996</v>
          </cell>
          <cell r="B1678" t="str">
            <v>TR</v>
          </cell>
          <cell r="C1678" t="str">
            <v>A00</v>
          </cell>
          <cell r="D1678" t="str">
            <v>PC_EMP</v>
          </cell>
          <cell r="E1678" t="str">
            <v>T</v>
          </cell>
          <cell r="F1678" t="str">
            <v>TOTAL</v>
          </cell>
          <cell r="G1678" t="str">
            <v>TOTAL</v>
          </cell>
          <cell r="I1678" t="str">
            <v>OTH</v>
          </cell>
          <cell r="J1678" t="str">
            <v>DATA OCDE</v>
          </cell>
          <cell r="K1678" t="str">
            <v>V</v>
          </cell>
          <cell r="L1678">
            <v>38628.522986111115</v>
          </cell>
          <cell r="M1678" t="str">
            <v>gchateaug</v>
          </cell>
          <cell r="N1678">
            <v>38681.684039351851</v>
          </cell>
          <cell r="O1678" t="str">
            <v>gchateaug</v>
          </cell>
          <cell r="Q1678">
            <v>0.28000000000000003</v>
          </cell>
        </row>
        <row r="1679">
          <cell r="A1679" t="str">
            <v>1996</v>
          </cell>
          <cell r="B1679" t="str">
            <v>UK</v>
          </cell>
          <cell r="C1679" t="str">
            <v>A00</v>
          </cell>
          <cell r="D1679" t="str">
            <v>PC_EMP</v>
          </cell>
          <cell r="E1679" t="str">
            <v>T</v>
          </cell>
          <cell r="F1679" t="str">
            <v>BES</v>
          </cell>
          <cell r="G1679" t="str">
            <v>RSE</v>
          </cell>
          <cell r="H1679" t="str">
            <v>:</v>
          </cell>
          <cell r="I1679" t="str">
            <v>NC</v>
          </cell>
          <cell r="K1679" t="str">
            <v>V</v>
          </cell>
          <cell r="L1679">
            <v>38628.522986111115</v>
          </cell>
          <cell r="M1679" t="str">
            <v>gchateaug</v>
          </cell>
          <cell r="N1679">
            <v>38681.684039351851</v>
          </cell>
          <cell r="O1679" t="str">
            <v>gchateaug</v>
          </cell>
        </row>
        <row r="1680">
          <cell r="A1680" t="str">
            <v>1996</v>
          </cell>
          <cell r="B1680" t="str">
            <v>UK</v>
          </cell>
          <cell r="C1680" t="str">
            <v>A00</v>
          </cell>
          <cell r="D1680" t="str">
            <v>PC_EMP</v>
          </cell>
          <cell r="E1680" t="str">
            <v>T</v>
          </cell>
          <cell r="F1680" t="str">
            <v>BES</v>
          </cell>
          <cell r="G1680" t="str">
            <v>TOTAL</v>
          </cell>
          <cell r="H1680" t="str">
            <v>:</v>
          </cell>
          <cell r="I1680" t="str">
            <v>NC</v>
          </cell>
          <cell r="K1680" t="str">
            <v>V</v>
          </cell>
          <cell r="L1680">
            <v>38628.522986111115</v>
          </cell>
          <cell r="M1680" t="str">
            <v>gchateaug</v>
          </cell>
          <cell r="N1680">
            <v>38681.684039351851</v>
          </cell>
          <cell r="O1680" t="str">
            <v>gchateaug</v>
          </cell>
        </row>
        <row r="1681">
          <cell r="A1681" t="str">
            <v>1996</v>
          </cell>
          <cell r="B1681" t="str">
            <v>US</v>
          </cell>
          <cell r="C1681" t="str">
            <v>A00</v>
          </cell>
          <cell r="D1681" t="str">
            <v>PC_EMP</v>
          </cell>
          <cell r="E1681" t="str">
            <v>T</v>
          </cell>
          <cell r="F1681" t="str">
            <v>BES</v>
          </cell>
          <cell r="G1681" t="str">
            <v>RSE</v>
          </cell>
          <cell r="H1681" t="str">
            <v>:</v>
          </cell>
          <cell r="I1681" t="str">
            <v>NC</v>
          </cell>
          <cell r="K1681" t="str">
            <v>V</v>
          </cell>
          <cell r="L1681">
            <v>38628.522986111115</v>
          </cell>
          <cell r="M1681" t="str">
            <v>gchateaug</v>
          </cell>
          <cell r="N1681">
            <v>38681.684039351851</v>
          </cell>
          <cell r="O1681" t="str">
            <v>gchateaug</v>
          </cell>
        </row>
        <row r="1682">
          <cell r="A1682" t="str">
            <v>1999</v>
          </cell>
          <cell r="B1682" t="str">
            <v>GR</v>
          </cell>
          <cell r="C1682" t="str">
            <v>A00</v>
          </cell>
          <cell r="D1682" t="str">
            <v>PC_EMP</v>
          </cell>
          <cell r="E1682" t="str">
            <v>T</v>
          </cell>
          <cell r="F1682" t="str">
            <v>BES</v>
          </cell>
          <cell r="G1682" t="str">
            <v>RSE</v>
          </cell>
          <cell r="I1682" t="str">
            <v>OTH</v>
          </cell>
          <cell r="J1682" t="str">
            <v>DATA OCDE</v>
          </cell>
          <cell r="K1682" t="str">
            <v>V</v>
          </cell>
          <cell r="L1682">
            <v>38628.523009259261</v>
          </cell>
          <cell r="M1682" t="str">
            <v>gchateaug</v>
          </cell>
          <cell r="N1682">
            <v>38681.684062499997</v>
          </cell>
          <cell r="O1682" t="str">
            <v>gchateaug</v>
          </cell>
          <cell r="Q1682">
            <v>0.1</v>
          </cell>
        </row>
        <row r="1683">
          <cell r="A1683" t="str">
            <v>1999</v>
          </cell>
          <cell r="B1683" t="str">
            <v>GR</v>
          </cell>
          <cell r="C1683" t="str">
            <v>A00</v>
          </cell>
          <cell r="D1683" t="str">
            <v>PC_EMP</v>
          </cell>
          <cell r="E1683" t="str">
            <v>T</v>
          </cell>
          <cell r="F1683" t="str">
            <v>BES</v>
          </cell>
          <cell r="G1683" t="str">
            <v>TOTAL</v>
          </cell>
          <cell r="I1683" t="str">
            <v>OTH</v>
          </cell>
          <cell r="J1683" t="str">
            <v>DATA OCDE</v>
          </cell>
          <cell r="K1683" t="str">
            <v>V</v>
          </cell>
          <cell r="L1683">
            <v>38628.523009259261</v>
          </cell>
          <cell r="M1683" t="str">
            <v>gchateaug</v>
          </cell>
          <cell r="N1683">
            <v>38681.684062499997</v>
          </cell>
          <cell r="O1683" t="str">
            <v>gchateaug</v>
          </cell>
          <cell r="Q1683">
            <v>0.21</v>
          </cell>
        </row>
        <row r="1684">
          <cell r="A1684" t="str">
            <v>1999</v>
          </cell>
          <cell r="B1684" t="str">
            <v>GR</v>
          </cell>
          <cell r="C1684" t="str">
            <v>A00</v>
          </cell>
          <cell r="D1684" t="str">
            <v>PC_EMP</v>
          </cell>
          <cell r="E1684" t="str">
            <v>T</v>
          </cell>
          <cell r="F1684" t="str">
            <v>TOTAL</v>
          </cell>
          <cell r="G1684" t="str">
            <v>RSE</v>
          </cell>
          <cell r="I1684" t="str">
            <v>OTH</v>
          </cell>
          <cell r="J1684" t="str">
            <v>DATA OCDE</v>
          </cell>
          <cell r="K1684" t="str">
            <v>V</v>
          </cell>
          <cell r="L1684">
            <v>38628.523009259261</v>
          </cell>
          <cell r="M1684" t="str">
            <v>gchateaug</v>
          </cell>
          <cell r="N1684">
            <v>38681.684062499997</v>
          </cell>
          <cell r="O1684" t="str">
            <v>gchateaug</v>
          </cell>
          <cell r="Q1684">
            <v>0.73</v>
          </cell>
        </row>
        <row r="1685">
          <cell r="A1685" t="str">
            <v>1999</v>
          </cell>
          <cell r="B1685" t="str">
            <v>GR</v>
          </cell>
          <cell r="C1685" t="str">
            <v>A00</v>
          </cell>
          <cell r="D1685" t="str">
            <v>PC_EMP</v>
          </cell>
          <cell r="E1685" t="str">
            <v>T</v>
          </cell>
          <cell r="F1685" t="str">
            <v>TOTAL</v>
          </cell>
          <cell r="G1685" t="str">
            <v>TOTAL</v>
          </cell>
          <cell r="I1685" t="str">
            <v>OTH</v>
          </cell>
          <cell r="J1685" t="str">
            <v>DATA OCDE</v>
          </cell>
          <cell r="K1685" t="str">
            <v>V</v>
          </cell>
          <cell r="L1685">
            <v>38628.523009259261</v>
          </cell>
          <cell r="M1685" t="str">
            <v>gchateaug</v>
          </cell>
          <cell r="N1685">
            <v>38681.684062499997</v>
          </cell>
          <cell r="O1685" t="str">
            <v>gchateaug</v>
          </cell>
          <cell r="Q1685">
            <v>1.41</v>
          </cell>
        </row>
        <row r="1686">
          <cell r="A1686" t="str">
            <v>1999</v>
          </cell>
          <cell r="B1686" t="str">
            <v>HU</v>
          </cell>
          <cell r="C1686" t="str">
            <v>A00</v>
          </cell>
          <cell r="D1686" t="str">
            <v>PC_EMP</v>
          </cell>
          <cell r="E1686" t="str">
            <v>T</v>
          </cell>
          <cell r="F1686" t="str">
            <v>BES</v>
          </cell>
          <cell r="G1686" t="str">
            <v>RSE</v>
          </cell>
          <cell r="I1686" t="str">
            <v>NC</v>
          </cell>
          <cell r="K1686" t="str">
            <v>V</v>
          </cell>
          <cell r="L1686">
            <v>38628.523009259261</v>
          </cell>
          <cell r="M1686" t="str">
            <v>gchateaug</v>
          </cell>
          <cell r="N1686">
            <v>38681.684062499997</v>
          </cell>
          <cell r="O1686" t="str">
            <v>gchateaug</v>
          </cell>
          <cell r="Q1686">
            <v>0.11</v>
          </cell>
        </row>
        <row r="1687">
          <cell r="A1687" t="str">
            <v>1999</v>
          </cell>
          <cell r="B1687" t="str">
            <v>HU</v>
          </cell>
          <cell r="C1687" t="str">
            <v>A00</v>
          </cell>
          <cell r="D1687" t="str">
            <v>PC_EMP</v>
          </cell>
          <cell r="E1687" t="str">
            <v>T</v>
          </cell>
          <cell r="F1687" t="str">
            <v>BES</v>
          </cell>
          <cell r="G1687" t="str">
            <v>TOTAL</v>
          </cell>
          <cell r="I1687" t="str">
            <v>NC</v>
          </cell>
          <cell r="K1687" t="str">
            <v>V</v>
          </cell>
          <cell r="L1687">
            <v>38628.523009259261</v>
          </cell>
          <cell r="M1687" t="str">
            <v>gchateaug</v>
          </cell>
          <cell r="N1687">
            <v>38681.684062499997</v>
          </cell>
          <cell r="O1687" t="str">
            <v>gchateaug</v>
          </cell>
          <cell r="Q1687">
            <v>0.2</v>
          </cell>
        </row>
        <row r="1688">
          <cell r="A1688" t="str">
            <v>2000</v>
          </cell>
          <cell r="B1688" t="str">
            <v>SI</v>
          </cell>
          <cell r="C1688" t="str">
            <v>A00</v>
          </cell>
          <cell r="D1688" t="str">
            <v>PC_EMP</v>
          </cell>
          <cell r="E1688" t="str">
            <v>T</v>
          </cell>
          <cell r="F1688" t="str">
            <v>TOTAL</v>
          </cell>
          <cell r="G1688" t="str">
            <v>TOTAL</v>
          </cell>
          <cell r="I1688" t="str">
            <v>NC</v>
          </cell>
          <cell r="K1688" t="str">
            <v>V</v>
          </cell>
          <cell r="L1688">
            <v>38628.523020833331</v>
          </cell>
          <cell r="M1688" t="str">
            <v>gchateaug</v>
          </cell>
          <cell r="N1688">
            <v>38681.684166666666</v>
          </cell>
          <cell r="O1688" t="str">
            <v>gchateaug</v>
          </cell>
          <cell r="Q1688">
            <v>1.37</v>
          </cell>
        </row>
        <row r="1689">
          <cell r="A1689" t="str">
            <v>2000</v>
          </cell>
          <cell r="B1689" t="str">
            <v>SI</v>
          </cell>
          <cell r="C1689" t="str">
            <v>A00</v>
          </cell>
          <cell r="D1689" t="str">
            <v>PC_EMP</v>
          </cell>
          <cell r="E1689" t="str">
            <v>T</v>
          </cell>
          <cell r="F1689" t="str">
            <v>TOTAL</v>
          </cell>
          <cell r="G1689" t="str">
            <v>RSE</v>
          </cell>
          <cell r="I1689" t="str">
            <v>NC</v>
          </cell>
          <cell r="K1689" t="str">
            <v>V</v>
          </cell>
          <cell r="L1689">
            <v>38628.523020833331</v>
          </cell>
          <cell r="M1689" t="str">
            <v>gchateaug</v>
          </cell>
          <cell r="N1689">
            <v>38681.684166666666</v>
          </cell>
          <cell r="O1689" t="str">
            <v>gchateaug</v>
          </cell>
          <cell r="Q1689">
            <v>0.73</v>
          </cell>
        </row>
        <row r="1690">
          <cell r="A1690" t="str">
            <v>2003</v>
          </cell>
          <cell r="B1690" t="str">
            <v>IE</v>
          </cell>
          <cell r="C1690" t="str">
            <v>A00</v>
          </cell>
          <cell r="D1690" t="str">
            <v>PC_EMP</v>
          </cell>
          <cell r="E1690" t="str">
            <v>T</v>
          </cell>
          <cell r="F1690" t="str">
            <v>TOTAL</v>
          </cell>
          <cell r="G1690" t="str">
            <v>TOTAL</v>
          </cell>
          <cell r="H1690" t="str">
            <v>p</v>
          </cell>
          <cell r="I1690" t="str">
            <v>MS</v>
          </cell>
          <cell r="K1690" t="str">
            <v>V</v>
          </cell>
          <cell r="L1690">
            <v>38628.523020833331</v>
          </cell>
          <cell r="M1690" t="str">
            <v>gchateaug</v>
          </cell>
          <cell r="N1690">
            <v>38681.684131944443</v>
          </cell>
          <cell r="O1690" t="str">
            <v>gchateaug</v>
          </cell>
          <cell r="Q1690">
            <v>1.43</v>
          </cell>
        </row>
        <row r="1691">
          <cell r="A1691" t="str">
            <v>2003</v>
          </cell>
          <cell r="B1691" t="str">
            <v>IE</v>
          </cell>
          <cell r="C1691" t="str">
            <v>A00</v>
          </cell>
          <cell r="D1691" t="str">
            <v>PC_EMP</v>
          </cell>
          <cell r="E1691" t="str">
            <v>T</v>
          </cell>
          <cell r="F1691" t="str">
            <v>TOTAL</v>
          </cell>
          <cell r="G1691" t="str">
            <v>RSE</v>
          </cell>
          <cell r="H1691" t="str">
            <v>p</v>
          </cell>
          <cell r="I1691" t="str">
            <v>MS</v>
          </cell>
          <cell r="K1691" t="str">
            <v>V</v>
          </cell>
          <cell r="L1691">
            <v>38628.523020833331</v>
          </cell>
          <cell r="M1691" t="str">
            <v>gchateaug</v>
          </cell>
          <cell r="N1691">
            <v>38681.684131944443</v>
          </cell>
          <cell r="O1691" t="str">
            <v>gchateaug</v>
          </cell>
          <cell r="Q1691">
            <v>0.92</v>
          </cell>
        </row>
        <row r="1692">
          <cell r="A1692" t="str">
            <v>2003</v>
          </cell>
          <cell r="B1692" t="str">
            <v>IE</v>
          </cell>
          <cell r="C1692" t="str">
            <v>A00</v>
          </cell>
          <cell r="D1692" t="str">
            <v>PC_EMP</v>
          </cell>
          <cell r="E1692" t="str">
            <v>T</v>
          </cell>
          <cell r="F1692" t="str">
            <v>BES</v>
          </cell>
          <cell r="G1692" t="str">
            <v>TOTAL</v>
          </cell>
          <cell r="I1692" t="str">
            <v>MS</v>
          </cell>
          <cell r="K1692" t="str">
            <v>V</v>
          </cell>
          <cell r="L1692">
            <v>38628.523020833331</v>
          </cell>
          <cell r="M1692" t="str">
            <v>gchateaug</v>
          </cell>
          <cell r="N1692">
            <v>38681.684131944443</v>
          </cell>
          <cell r="O1692" t="str">
            <v>gchateaug</v>
          </cell>
          <cell r="Q1692">
            <v>0.67</v>
          </cell>
        </row>
        <row r="1693">
          <cell r="A1693" t="str">
            <v>2003</v>
          </cell>
          <cell r="B1693" t="str">
            <v>IE</v>
          </cell>
          <cell r="C1693" t="str">
            <v>A00</v>
          </cell>
          <cell r="D1693" t="str">
            <v>PC_EMP</v>
          </cell>
          <cell r="E1693" t="str">
            <v>T</v>
          </cell>
          <cell r="F1693" t="str">
            <v>BES</v>
          </cell>
          <cell r="G1693" t="str">
            <v>RSE</v>
          </cell>
          <cell r="I1693" t="str">
            <v>MS</v>
          </cell>
          <cell r="K1693" t="str">
            <v>V</v>
          </cell>
          <cell r="L1693">
            <v>38628.523020833331</v>
          </cell>
          <cell r="M1693" t="str">
            <v>gchateaug</v>
          </cell>
          <cell r="N1693">
            <v>38681.684131944443</v>
          </cell>
          <cell r="O1693" t="str">
            <v>gchateaug</v>
          </cell>
          <cell r="Q1693">
            <v>0.37</v>
          </cell>
        </row>
        <row r="1694">
          <cell r="A1694" t="str">
            <v>2003</v>
          </cell>
          <cell r="B1694" t="str">
            <v>HU</v>
          </cell>
          <cell r="C1694" t="str">
            <v>A00</v>
          </cell>
          <cell r="D1694" t="str">
            <v>PC_EMP</v>
          </cell>
          <cell r="E1694" t="str">
            <v>T</v>
          </cell>
          <cell r="F1694" t="str">
            <v>TOTAL</v>
          </cell>
          <cell r="G1694" t="str">
            <v>TOTAL</v>
          </cell>
          <cell r="I1694" t="str">
            <v>MS</v>
          </cell>
          <cell r="K1694" t="str">
            <v>V</v>
          </cell>
          <cell r="L1694">
            <v>38628.523020833331</v>
          </cell>
          <cell r="M1694" t="str">
            <v>gchateaug</v>
          </cell>
          <cell r="N1694">
            <v>38681.684131944443</v>
          </cell>
          <cell r="O1694" t="str">
            <v>gchateaug</v>
          </cell>
          <cell r="Q1694">
            <v>1.24</v>
          </cell>
        </row>
        <row r="1695">
          <cell r="A1695" t="str">
            <v>2002</v>
          </cell>
          <cell r="B1695" t="str">
            <v>HU</v>
          </cell>
          <cell r="C1695" t="str">
            <v>A00</v>
          </cell>
          <cell r="D1695" t="str">
            <v>PC_EMP</v>
          </cell>
          <cell r="E1695" t="str">
            <v>T</v>
          </cell>
          <cell r="F1695" t="str">
            <v>BES</v>
          </cell>
          <cell r="G1695" t="str">
            <v>TOTAL</v>
          </cell>
          <cell r="I1695" t="str">
            <v>MS</v>
          </cell>
          <cell r="K1695" t="str">
            <v>V</v>
          </cell>
          <cell r="L1695">
            <v>38628.523032407407</v>
          </cell>
          <cell r="M1695" t="str">
            <v>gchateaug</v>
          </cell>
          <cell r="N1695">
            <v>38681.684166666666</v>
          </cell>
          <cell r="O1695" t="str">
            <v>gchateaug</v>
          </cell>
          <cell r="Q1695">
            <v>0.24</v>
          </cell>
        </row>
        <row r="1696">
          <cell r="A1696" t="str">
            <v>2002</v>
          </cell>
          <cell r="B1696" t="str">
            <v>HU</v>
          </cell>
          <cell r="C1696" t="str">
            <v>A00</v>
          </cell>
          <cell r="D1696" t="str">
            <v>PC_EMP</v>
          </cell>
          <cell r="E1696" t="str">
            <v>T</v>
          </cell>
          <cell r="F1696" t="str">
            <v>BES</v>
          </cell>
          <cell r="G1696" t="str">
            <v>RSE</v>
          </cell>
          <cell r="I1696" t="str">
            <v>MS</v>
          </cell>
          <cell r="K1696" t="str">
            <v>V</v>
          </cell>
          <cell r="L1696">
            <v>38628.523032407407</v>
          </cell>
          <cell r="M1696" t="str">
            <v>gchateaug</v>
          </cell>
          <cell r="N1696">
            <v>38681.684166666666</v>
          </cell>
          <cell r="O1696" t="str">
            <v>gchateaug</v>
          </cell>
          <cell r="Q1696">
            <v>0.14000000000000001</v>
          </cell>
        </row>
        <row r="1697">
          <cell r="A1697" t="str">
            <v>2002</v>
          </cell>
          <cell r="B1697" t="str">
            <v>HR</v>
          </cell>
          <cell r="C1697" t="str">
            <v>A00</v>
          </cell>
          <cell r="D1697" t="str">
            <v>PC_EMP</v>
          </cell>
          <cell r="E1697" t="str">
            <v>T</v>
          </cell>
          <cell r="F1697" t="str">
            <v>TOTAL</v>
          </cell>
          <cell r="G1697" t="str">
            <v>TOTAL</v>
          </cell>
          <cell r="I1697" t="str">
            <v>MS</v>
          </cell>
          <cell r="K1697" t="str">
            <v>V</v>
          </cell>
          <cell r="L1697">
            <v>38628.523032407407</v>
          </cell>
          <cell r="M1697" t="str">
            <v>gchateaug</v>
          </cell>
          <cell r="N1697">
            <v>38681.684166666666</v>
          </cell>
          <cell r="O1697" t="str">
            <v>gchateaug</v>
          </cell>
          <cell r="Q1697">
            <v>1.0900000000000001</v>
          </cell>
        </row>
        <row r="1698">
          <cell r="A1698" t="str">
            <v>2002</v>
          </cell>
          <cell r="B1698" t="str">
            <v>HR</v>
          </cell>
          <cell r="C1698" t="str">
            <v>A00</v>
          </cell>
          <cell r="D1698" t="str">
            <v>PC_EMP</v>
          </cell>
          <cell r="E1698" t="str">
            <v>T</v>
          </cell>
          <cell r="F1698" t="str">
            <v>TOTAL</v>
          </cell>
          <cell r="G1698" t="str">
            <v>RSE</v>
          </cell>
          <cell r="I1698" t="str">
            <v>MS</v>
          </cell>
          <cell r="K1698" t="str">
            <v>V</v>
          </cell>
          <cell r="L1698">
            <v>38628.523032407407</v>
          </cell>
          <cell r="M1698" t="str">
            <v>gchateaug</v>
          </cell>
          <cell r="N1698">
            <v>38681.684166666666</v>
          </cell>
          <cell r="O1698" t="str">
            <v>gchateaug</v>
          </cell>
          <cell r="Q1698">
            <v>0.73</v>
          </cell>
        </row>
        <row r="1699">
          <cell r="A1699" t="str">
            <v>2002</v>
          </cell>
          <cell r="B1699" t="str">
            <v>HR</v>
          </cell>
          <cell r="C1699" t="str">
            <v>A00</v>
          </cell>
          <cell r="D1699" t="str">
            <v>PC_EMP</v>
          </cell>
          <cell r="E1699" t="str">
            <v>T</v>
          </cell>
          <cell r="F1699" t="str">
            <v>BES</v>
          </cell>
          <cell r="G1699" t="str">
            <v>TOTAL</v>
          </cell>
          <cell r="I1699" t="str">
            <v>MS</v>
          </cell>
          <cell r="K1699" t="str">
            <v>V</v>
          </cell>
          <cell r="L1699">
            <v>38628.523032407407</v>
          </cell>
          <cell r="M1699" t="str">
            <v>gchateaug</v>
          </cell>
          <cell r="N1699">
            <v>38681.684166666666</v>
          </cell>
          <cell r="O1699" t="str">
            <v>gchateaug</v>
          </cell>
          <cell r="Q1699">
            <v>0.17</v>
          </cell>
        </row>
        <row r="1700">
          <cell r="A1700" t="str">
            <v>2002</v>
          </cell>
          <cell r="B1700" t="str">
            <v>HR</v>
          </cell>
          <cell r="C1700" t="str">
            <v>A00</v>
          </cell>
          <cell r="D1700" t="str">
            <v>PC_EMP</v>
          </cell>
          <cell r="E1700" t="str">
            <v>T</v>
          </cell>
          <cell r="F1700" t="str">
            <v>BES</v>
          </cell>
          <cell r="G1700" t="str">
            <v>RSE</v>
          </cell>
          <cell r="I1700" t="str">
            <v>MS</v>
          </cell>
          <cell r="K1700" t="str">
            <v>V</v>
          </cell>
          <cell r="L1700">
            <v>38628.523032407407</v>
          </cell>
          <cell r="M1700" t="str">
            <v>gchateaug</v>
          </cell>
          <cell r="N1700">
            <v>38681.684166666666</v>
          </cell>
          <cell r="O1700" t="str">
            <v>gchateaug</v>
          </cell>
          <cell r="Q1700">
            <v>0.08</v>
          </cell>
        </row>
        <row r="1701">
          <cell r="A1701" t="str">
            <v>2001</v>
          </cell>
          <cell r="B1701" t="str">
            <v>JP</v>
          </cell>
          <cell r="C1701" t="str">
            <v>A00</v>
          </cell>
          <cell r="D1701" t="str">
            <v>PC_EMP</v>
          </cell>
          <cell r="E1701" t="str">
            <v>T</v>
          </cell>
          <cell r="F1701" t="str">
            <v>TOTAL</v>
          </cell>
          <cell r="G1701" t="str">
            <v>TOTAL</v>
          </cell>
          <cell r="I1701" t="str">
            <v>OTH</v>
          </cell>
          <cell r="J1701" t="str">
            <v xml:space="preserve">Source: OECD. </v>
          </cell>
          <cell r="K1701" t="str">
            <v>V</v>
          </cell>
          <cell r="L1701">
            <v>38628.523032407407</v>
          </cell>
          <cell r="M1701" t="str">
            <v>gchateaug</v>
          </cell>
          <cell r="N1701">
            <v>38681.684155092589</v>
          </cell>
          <cell r="O1701" t="str">
            <v>gchateaug</v>
          </cell>
          <cell r="Q1701">
            <v>1.59</v>
          </cell>
        </row>
        <row r="1702">
          <cell r="A1702" t="str">
            <v>2001</v>
          </cell>
          <cell r="B1702" t="str">
            <v>JP</v>
          </cell>
          <cell r="C1702" t="str">
            <v>A00</v>
          </cell>
          <cell r="D1702" t="str">
            <v>PC_EMP</v>
          </cell>
          <cell r="E1702" t="str">
            <v>T</v>
          </cell>
          <cell r="F1702" t="str">
            <v>TOTAL</v>
          </cell>
          <cell r="G1702" t="str">
            <v>RSE</v>
          </cell>
          <cell r="I1702" t="str">
            <v>OTH</v>
          </cell>
          <cell r="J1702" t="str">
            <v xml:space="preserve">Source: OECD. </v>
          </cell>
          <cell r="K1702" t="str">
            <v>V</v>
          </cell>
          <cell r="L1702">
            <v>38628.523032407407</v>
          </cell>
          <cell r="M1702" t="str">
            <v>gchateaug</v>
          </cell>
          <cell r="N1702">
            <v>38681.684155092589</v>
          </cell>
          <cell r="O1702" t="str">
            <v>gchateaug</v>
          </cell>
          <cell r="Q1702">
            <v>1.2</v>
          </cell>
        </row>
        <row r="1703">
          <cell r="A1703" t="str">
            <v>2002</v>
          </cell>
          <cell r="B1703" t="str">
            <v>IT</v>
          </cell>
          <cell r="C1703" t="str">
            <v>A00</v>
          </cell>
          <cell r="D1703" t="str">
            <v>PC_EMP</v>
          </cell>
          <cell r="E1703" t="str">
            <v>T</v>
          </cell>
          <cell r="F1703" t="str">
            <v>BES</v>
          </cell>
          <cell r="G1703" t="str">
            <v>TOTAL</v>
          </cell>
          <cell r="I1703" t="str">
            <v>OTH</v>
          </cell>
          <cell r="J1703" t="str">
            <v>DATA OCDE</v>
          </cell>
          <cell r="K1703" t="str">
            <v>V</v>
          </cell>
          <cell r="L1703">
            <v>38628.523043981484</v>
          </cell>
          <cell r="M1703" t="str">
            <v>gchateaug</v>
          </cell>
          <cell r="N1703">
            <v>38681.684166666666</v>
          </cell>
          <cell r="O1703" t="str">
            <v>gchateaug</v>
          </cell>
          <cell r="Q1703">
            <v>0.39</v>
          </cell>
        </row>
        <row r="1704">
          <cell r="A1704" t="str">
            <v>2002</v>
          </cell>
          <cell r="B1704" t="str">
            <v>IT</v>
          </cell>
          <cell r="C1704" t="str">
            <v>A00</v>
          </cell>
          <cell r="D1704" t="str">
            <v>PC_EMP</v>
          </cell>
          <cell r="E1704" t="str">
            <v>T</v>
          </cell>
          <cell r="F1704" t="str">
            <v>BES</v>
          </cell>
          <cell r="G1704" t="str">
            <v>RSE</v>
          </cell>
          <cell r="I1704" t="str">
            <v>OTH</v>
          </cell>
          <cell r="J1704" t="str">
            <v>DATA OCDE</v>
          </cell>
          <cell r="K1704" t="str">
            <v>V</v>
          </cell>
          <cell r="L1704">
            <v>38628.523043981484</v>
          </cell>
          <cell r="M1704" t="str">
            <v>gchateaug</v>
          </cell>
          <cell r="N1704">
            <v>38681.684166666666</v>
          </cell>
          <cell r="O1704" t="str">
            <v>gchateaug</v>
          </cell>
          <cell r="Q1704">
            <v>0.15</v>
          </cell>
        </row>
        <row r="1705">
          <cell r="A1705" t="str">
            <v>2001</v>
          </cell>
          <cell r="B1705" t="str">
            <v>NO</v>
          </cell>
          <cell r="C1705" t="str">
            <v>A00</v>
          </cell>
          <cell r="D1705" t="str">
            <v>PC_EMP</v>
          </cell>
          <cell r="E1705" t="str">
            <v>T</v>
          </cell>
          <cell r="F1705" t="str">
            <v>TOTAL</v>
          </cell>
          <cell r="G1705" t="str">
            <v>TOTAL</v>
          </cell>
          <cell r="I1705" t="str">
            <v>OTH</v>
          </cell>
          <cell r="J1705" t="str">
            <v>DATA OCDE</v>
          </cell>
          <cell r="K1705" t="str">
            <v>V</v>
          </cell>
          <cell r="L1705">
            <v>38628.523055555554</v>
          </cell>
          <cell r="M1705" t="str">
            <v>gchateaug</v>
          </cell>
          <cell r="N1705">
            <v>38681.684166666666</v>
          </cell>
          <cell r="O1705" t="str">
            <v>gchateaug</v>
          </cell>
          <cell r="Q1705">
            <v>2.14</v>
          </cell>
        </row>
        <row r="1706">
          <cell r="A1706" t="str">
            <v>2001</v>
          </cell>
          <cell r="B1706" t="str">
            <v>NO</v>
          </cell>
          <cell r="C1706" t="str">
            <v>A00</v>
          </cell>
          <cell r="D1706" t="str">
            <v>PC_EMP</v>
          </cell>
          <cell r="E1706" t="str">
            <v>T</v>
          </cell>
          <cell r="F1706" t="str">
            <v>TOTAL</v>
          </cell>
          <cell r="G1706" t="str">
            <v>RSE</v>
          </cell>
          <cell r="I1706" t="str">
            <v>OTH</v>
          </cell>
          <cell r="J1706" t="str">
            <v>DATA OCDE</v>
          </cell>
          <cell r="K1706" t="str">
            <v>V</v>
          </cell>
          <cell r="L1706">
            <v>38628.523055555554</v>
          </cell>
          <cell r="M1706" t="str">
            <v>gchateaug</v>
          </cell>
          <cell r="N1706">
            <v>38681.684166666666</v>
          </cell>
          <cell r="O1706" t="str">
            <v>gchateaug</v>
          </cell>
          <cell r="Q1706">
            <v>1.53</v>
          </cell>
        </row>
        <row r="1707">
          <cell r="A1707" t="str">
            <v>2001</v>
          </cell>
          <cell r="B1707" t="str">
            <v>NO</v>
          </cell>
          <cell r="C1707" t="str">
            <v>A00</v>
          </cell>
          <cell r="D1707" t="str">
            <v>PC_EMP</v>
          </cell>
          <cell r="E1707" t="str">
            <v>T</v>
          </cell>
          <cell r="F1707" t="str">
            <v>BES</v>
          </cell>
          <cell r="G1707" t="str">
            <v>TOTAL</v>
          </cell>
          <cell r="I1707" t="str">
            <v>OTH</v>
          </cell>
          <cell r="J1707" t="str">
            <v>DATA OCDE</v>
          </cell>
          <cell r="K1707" t="str">
            <v>V</v>
          </cell>
          <cell r="L1707">
            <v>38628.523055555554</v>
          </cell>
          <cell r="M1707" t="str">
            <v>gchateaug</v>
          </cell>
          <cell r="N1707">
            <v>38681.684166666666</v>
          </cell>
          <cell r="O1707" t="str">
            <v>gchateaug</v>
          </cell>
          <cell r="Q1707">
            <v>0.93</v>
          </cell>
        </row>
        <row r="1708">
          <cell r="A1708" t="str">
            <v>2001</v>
          </cell>
          <cell r="B1708" t="str">
            <v>NO</v>
          </cell>
          <cell r="C1708" t="str">
            <v>A00</v>
          </cell>
          <cell r="D1708" t="str">
            <v>PC_EMP</v>
          </cell>
          <cell r="E1708" t="str">
            <v>T</v>
          </cell>
          <cell r="F1708" t="str">
            <v>BES</v>
          </cell>
          <cell r="G1708" t="str">
            <v>RSE</v>
          </cell>
          <cell r="H1708" t="str">
            <v>u</v>
          </cell>
          <cell r="I1708" t="str">
            <v>OTH</v>
          </cell>
          <cell r="J1708" t="str">
            <v>DATA OCDE</v>
          </cell>
          <cell r="K1708" t="str">
            <v>V</v>
          </cell>
          <cell r="L1708">
            <v>38628.523055555554</v>
          </cell>
          <cell r="M1708" t="str">
            <v>gchateaug</v>
          </cell>
          <cell r="N1708">
            <v>38681.684166666666</v>
          </cell>
          <cell r="O1708" t="str">
            <v>gchateaug</v>
          </cell>
          <cell r="Q1708">
            <v>0.69</v>
          </cell>
        </row>
        <row r="1709">
          <cell r="A1709" t="str">
            <v>2001</v>
          </cell>
          <cell r="B1709" t="str">
            <v>NL</v>
          </cell>
          <cell r="C1709" t="str">
            <v>A00</v>
          </cell>
          <cell r="D1709" t="str">
            <v>PC_EMP</v>
          </cell>
          <cell r="E1709" t="str">
            <v>T</v>
          </cell>
          <cell r="F1709" t="str">
            <v>BES</v>
          </cell>
          <cell r="G1709" t="str">
            <v>TOTAL</v>
          </cell>
          <cell r="I1709" t="str">
            <v>OTH</v>
          </cell>
          <cell r="J1709" t="str">
            <v>DATA OCDE</v>
          </cell>
          <cell r="K1709" t="str">
            <v>V</v>
          </cell>
          <cell r="L1709">
            <v>38628.52306712963</v>
          </cell>
          <cell r="M1709" t="str">
            <v>gchateaug</v>
          </cell>
          <cell r="N1709">
            <v>38681.684166666666</v>
          </cell>
          <cell r="O1709" t="str">
            <v>gchateaug</v>
          </cell>
          <cell r="Q1709">
            <v>0.76</v>
          </cell>
        </row>
        <row r="1710">
          <cell r="A1710" t="str">
            <v>2004</v>
          </cell>
          <cell r="B1710" t="str">
            <v>SK</v>
          </cell>
          <cell r="C1710" t="str">
            <v>A00</v>
          </cell>
          <cell r="D1710" t="str">
            <v>PC_EMP</v>
          </cell>
          <cell r="E1710" t="str">
            <v>T</v>
          </cell>
          <cell r="F1710" t="str">
            <v>BES</v>
          </cell>
          <cell r="G1710" t="str">
            <v>TOTAL</v>
          </cell>
          <cell r="H1710" t="str">
            <v>:</v>
          </cell>
          <cell r="I1710" t="str">
            <v>NC</v>
          </cell>
          <cell r="K1710" t="str">
            <v>V</v>
          </cell>
          <cell r="L1710">
            <v>38628.523078703707</v>
          </cell>
          <cell r="M1710" t="str">
            <v>gchateaug</v>
          </cell>
          <cell r="N1710">
            <v>38681.684131944443</v>
          </cell>
          <cell r="O1710" t="str">
            <v>gchateaug</v>
          </cell>
        </row>
        <row r="1711">
          <cell r="A1711" t="str">
            <v>2004</v>
          </cell>
          <cell r="B1711" t="str">
            <v>SK</v>
          </cell>
          <cell r="C1711" t="str">
            <v>A00</v>
          </cell>
          <cell r="D1711" t="str">
            <v>PC_EMP</v>
          </cell>
          <cell r="E1711" t="str">
            <v>T</v>
          </cell>
          <cell r="F1711" t="str">
            <v>BES</v>
          </cell>
          <cell r="G1711" t="str">
            <v>RSE</v>
          </cell>
          <cell r="H1711" t="str">
            <v>:</v>
          </cell>
          <cell r="I1711" t="str">
            <v>NC</v>
          </cell>
          <cell r="K1711" t="str">
            <v>V</v>
          </cell>
          <cell r="L1711">
            <v>38628.523078703707</v>
          </cell>
          <cell r="M1711" t="str">
            <v>gchateaug</v>
          </cell>
          <cell r="N1711">
            <v>38681.684131944443</v>
          </cell>
          <cell r="O1711" t="str">
            <v>gchateaug</v>
          </cell>
        </row>
        <row r="1712">
          <cell r="A1712" t="str">
            <v>1992</v>
          </cell>
          <cell r="B1712" t="str">
            <v>UK</v>
          </cell>
          <cell r="C1712" t="str">
            <v>A00</v>
          </cell>
          <cell r="D1712" t="str">
            <v>PC_EMP</v>
          </cell>
          <cell r="E1712" t="str">
            <v>T</v>
          </cell>
          <cell r="F1712" t="str">
            <v>BES</v>
          </cell>
          <cell r="G1712" t="str">
            <v>TOTAL</v>
          </cell>
          <cell r="H1712" t="str">
            <v>:</v>
          </cell>
          <cell r="I1712" t="str">
            <v>NC</v>
          </cell>
          <cell r="K1712" t="str">
            <v>V</v>
          </cell>
          <cell r="L1712">
            <v>38628.522928240738</v>
          </cell>
          <cell r="M1712" t="str">
            <v>gchateaug</v>
          </cell>
          <cell r="N1712">
            <v>38681.684074074074</v>
          </cell>
          <cell r="O1712" t="str">
            <v>gchateaug</v>
          </cell>
        </row>
        <row r="1713">
          <cell r="A1713" t="str">
            <v>1992</v>
          </cell>
          <cell r="B1713" t="str">
            <v>UK</v>
          </cell>
          <cell r="C1713" t="str">
            <v>A00</v>
          </cell>
          <cell r="D1713" t="str">
            <v>PC_EMP</v>
          </cell>
          <cell r="E1713" t="str">
            <v>T</v>
          </cell>
          <cell r="F1713" t="str">
            <v>BES</v>
          </cell>
          <cell r="G1713" t="str">
            <v>RSE</v>
          </cell>
          <cell r="H1713" t="str">
            <v>:</v>
          </cell>
          <cell r="I1713" t="str">
            <v>NC</v>
          </cell>
          <cell r="K1713" t="str">
            <v>V</v>
          </cell>
          <cell r="L1713">
            <v>38628.522928240738</v>
          </cell>
          <cell r="M1713" t="str">
            <v>gchateaug</v>
          </cell>
          <cell r="N1713">
            <v>38681.684074074074</v>
          </cell>
          <cell r="O1713" t="str">
            <v>gchateaug</v>
          </cell>
        </row>
        <row r="1714">
          <cell r="A1714" t="str">
            <v>1992</v>
          </cell>
          <cell r="B1714" t="str">
            <v>TR</v>
          </cell>
          <cell r="C1714" t="str">
            <v>A00</v>
          </cell>
          <cell r="D1714" t="str">
            <v>PC_EMP</v>
          </cell>
          <cell r="E1714" t="str">
            <v>T</v>
          </cell>
          <cell r="F1714" t="str">
            <v>TOTAL</v>
          </cell>
          <cell r="G1714" t="str">
            <v>TOTAL</v>
          </cell>
          <cell r="I1714" t="str">
            <v>OTH</v>
          </cell>
          <cell r="J1714" t="str">
            <v>DATA OCDE</v>
          </cell>
          <cell r="K1714" t="str">
            <v>V</v>
          </cell>
          <cell r="L1714">
            <v>38628.522928240738</v>
          </cell>
          <cell r="M1714" t="str">
            <v>gchateaug</v>
          </cell>
          <cell r="N1714">
            <v>38681.684074074074</v>
          </cell>
          <cell r="O1714" t="str">
            <v>gchateaug</v>
          </cell>
          <cell r="Q1714">
            <v>0.21</v>
          </cell>
        </row>
        <row r="1715">
          <cell r="A1715" t="str">
            <v>1992</v>
          </cell>
          <cell r="B1715" t="str">
            <v>TR</v>
          </cell>
          <cell r="C1715" t="str">
            <v>A00</v>
          </cell>
          <cell r="D1715" t="str">
            <v>PC_EMP</v>
          </cell>
          <cell r="E1715" t="str">
            <v>T</v>
          </cell>
          <cell r="F1715" t="str">
            <v>TOTAL</v>
          </cell>
          <cell r="G1715" t="str">
            <v>RSE</v>
          </cell>
          <cell r="H1715" t="str">
            <v>:</v>
          </cell>
          <cell r="I1715" t="str">
            <v>NC</v>
          </cell>
          <cell r="K1715" t="str">
            <v>V</v>
          </cell>
          <cell r="L1715">
            <v>38628.522928240738</v>
          </cell>
          <cell r="M1715" t="str">
            <v>gchateaug</v>
          </cell>
          <cell r="N1715">
            <v>38681.684074074074</v>
          </cell>
          <cell r="O1715" t="str">
            <v>gchateaug</v>
          </cell>
        </row>
        <row r="1716">
          <cell r="A1716" t="str">
            <v>1992</v>
          </cell>
          <cell r="B1716" t="str">
            <v>TR</v>
          </cell>
          <cell r="C1716" t="str">
            <v>A00</v>
          </cell>
          <cell r="D1716" t="str">
            <v>PC_EMP</v>
          </cell>
          <cell r="E1716" t="str">
            <v>T</v>
          </cell>
          <cell r="F1716" t="str">
            <v>BES</v>
          </cell>
          <cell r="G1716" t="str">
            <v>TOTAL</v>
          </cell>
          <cell r="I1716" t="str">
            <v>OTH</v>
          </cell>
          <cell r="J1716" t="str">
            <v>DATA OCDE</v>
          </cell>
          <cell r="K1716" t="str">
            <v>V</v>
          </cell>
          <cell r="L1716">
            <v>38628.522928240738</v>
          </cell>
          <cell r="M1716" t="str">
            <v>gchateaug</v>
          </cell>
          <cell r="N1716">
            <v>38681.684074074074</v>
          </cell>
          <cell r="O1716" t="str">
            <v>gchateaug</v>
          </cell>
          <cell r="Q1716">
            <v>0.02</v>
          </cell>
        </row>
        <row r="1717">
          <cell r="A1717" t="str">
            <v>1990</v>
          </cell>
          <cell r="B1717" t="str">
            <v>ES</v>
          </cell>
          <cell r="C1717" t="str">
            <v>A00</v>
          </cell>
          <cell r="D1717" t="str">
            <v>PC_EMP</v>
          </cell>
          <cell r="E1717" t="str">
            <v>T</v>
          </cell>
          <cell r="F1717" t="str">
            <v>BES</v>
          </cell>
          <cell r="G1717" t="str">
            <v>TOTAL</v>
          </cell>
          <cell r="I1717" t="str">
            <v>NC</v>
          </cell>
          <cell r="K1717" t="str">
            <v>V</v>
          </cell>
          <cell r="L1717">
            <v>38628.522928240738</v>
          </cell>
          <cell r="M1717" t="str">
            <v>gchateaug</v>
          </cell>
          <cell r="N1717">
            <v>38681.684004629627</v>
          </cell>
          <cell r="O1717" t="str">
            <v>gchateaug</v>
          </cell>
          <cell r="Q1717">
            <v>0.28000000000000003</v>
          </cell>
        </row>
        <row r="1718">
          <cell r="A1718" t="str">
            <v>1987</v>
          </cell>
          <cell r="B1718" t="str">
            <v>IT</v>
          </cell>
          <cell r="C1718" t="str">
            <v>A00</v>
          </cell>
          <cell r="D1718" t="str">
            <v>PC_EMP</v>
          </cell>
          <cell r="E1718" t="str">
            <v>T</v>
          </cell>
          <cell r="F1718" t="str">
            <v>TOTAL</v>
          </cell>
          <cell r="G1718" t="str">
            <v>TOTAL</v>
          </cell>
          <cell r="I1718" t="str">
            <v>OTH</v>
          </cell>
          <cell r="J1718" t="str">
            <v>DATA OCDE</v>
          </cell>
          <cell r="K1718" t="str">
            <v>V</v>
          </cell>
          <cell r="L1718">
            <v>38628.522939814815</v>
          </cell>
          <cell r="M1718" t="str">
            <v>gchateaug</v>
          </cell>
          <cell r="N1718">
            <v>38681.683993055558</v>
          </cell>
          <cell r="O1718" t="str">
            <v>gchateaug</v>
          </cell>
          <cell r="Q1718">
            <v>0.78</v>
          </cell>
        </row>
        <row r="1719">
          <cell r="A1719" t="str">
            <v>1987</v>
          </cell>
          <cell r="B1719" t="str">
            <v>IT</v>
          </cell>
          <cell r="C1719" t="str">
            <v>A00</v>
          </cell>
          <cell r="D1719" t="str">
            <v>PC_EMP</v>
          </cell>
          <cell r="E1719" t="str">
            <v>T</v>
          </cell>
          <cell r="F1719" t="str">
            <v>BES</v>
          </cell>
          <cell r="G1719" t="str">
            <v>TOTAL</v>
          </cell>
          <cell r="I1719" t="str">
            <v>OTH</v>
          </cell>
          <cell r="J1719" t="str">
            <v>DATA OCDE</v>
          </cell>
          <cell r="K1719" t="str">
            <v>V</v>
          </cell>
          <cell r="L1719">
            <v>38628.522951388892</v>
          </cell>
          <cell r="M1719" t="str">
            <v>gchateaug</v>
          </cell>
          <cell r="N1719">
            <v>38681.683993055558</v>
          </cell>
          <cell r="O1719" t="str">
            <v>gchateaug</v>
          </cell>
          <cell r="Q1719">
            <v>0.31</v>
          </cell>
        </row>
        <row r="1720">
          <cell r="A1720" t="str">
            <v>1995</v>
          </cell>
          <cell r="B1720" t="str">
            <v>IS</v>
          </cell>
          <cell r="C1720" t="str">
            <v>A00</v>
          </cell>
          <cell r="D1720" t="str">
            <v>PC_EMP</v>
          </cell>
          <cell r="E1720" t="str">
            <v>T</v>
          </cell>
          <cell r="F1720" t="str">
            <v>TOTAL</v>
          </cell>
          <cell r="G1720" t="str">
            <v>TOTAL</v>
          </cell>
          <cell r="I1720" t="str">
            <v>NC</v>
          </cell>
          <cell r="K1720" t="str">
            <v>V</v>
          </cell>
          <cell r="L1720">
            <v>38628.522951388892</v>
          </cell>
          <cell r="M1720" t="str">
            <v>gchateaug</v>
          </cell>
          <cell r="N1720">
            <v>38681.684039351851</v>
          </cell>
          <cell r="O1720" t="str">
            <v>gchateaug</v>
          </cell>
          <cell r="Q1720">
            <v>2.06</v>
          </cell>
        </row>
        <row r="1721">
          <cell r="A1721" t="str">
            <v>1995</v>
          </cell>
          <cell r="B1721" t="str">
            <v>IS</v>
          </cell>
          <cell r="C1721" t="str">
            <v>A00</v>
          </cell>
          <cell r="D1721" t="str">
            <v>PC_EMP</v>
          </cell>
          <cell r="E1721" t="str">
            <v>T</v>
          </cell>
          <cell r="F1721" t="str">
            <v>TOTAL</v>
          </cell>
          <cell r="G1721" t="str">
            <v>RSE</v>
          </cell>
          <cell r="I1721" t="str">
            <v>NC</v>
          </cell>
          <cell r="K1721" t="str">
            <v>V</v>
          </cell>
          <cell r="L1721">
            <v>38628.522951388892</v>
          </cell>
          <cell r="M1721" t="str">
            <v>gchateaug</v>
          </cell>
          <cell r="N1721">
            <v>38681.684039351851</v>
          </cell>
          <cell r="O1721" t="str">
            <v>gchateaug</v>
          </cell>
          <cell r="Q1721">
            <v>1.38</v>
          </cell>
        </row>
        <row r="1722">
          <cell r="A1722" t="str">
            <v>1995</v>
          </cell>
          <cell r="B1722" t="str">
            <v>IS</v>
          </cell>
          <cell r="C1722" t="str">
            <v>A00</v>
          </cell>
          <cell r="D1722" t="str">
            <v>PC_EMP</v>
          </cell>
          <cell r="E1722" t="str">
            <v>T</v>
          </cell>
          <cell r="F1722" t="str">
            <v>BES</v>
          </cell>
          <cell r="G1722" t="str">
            <v>TOTAL</v>
          </cell>
          <cell r="I1722" t="str">
            <v>NC</v>
          </cell>
          <cell r="K1722" t="str">
            <v>V</v>
          </cell>
          <cell r="L1722">
            <v>38628.522951388892</v>
          </cell>
          <cell r="M1722" t="str">
            <v>gchateaug</v>
          </cell>
          <cell r="N1722">
            <v>38681.684039351851</v>
          </cell>
          <cell r="O1722" t="str">
            <v>gchateaug</v>
          </cell>
          <cell r="Q1722">
            <v>0.65</v>
          </cell>
        </row>
        <row r="1723">
          <cell r="A1723" t="str">
            <v>1995</v>
          </cell>
          <cell r="B1723" t="str">
            <v>IS</v>
          </cell>
          <cell r="C1723" t="str">
            <v>A00</v>
          </cell>
          <cell r="D1723" t="str">
            <v>PC_EMP</v>
          </cell>
          <cell r="E1723" t="str">
            <v>T</v>
          </cell>
          <cell r="F1723" t="str">
            <v>BES</v>
          </cell>
          <cell r="G1723" t="str">
            <v>RSE</v>
          </cell>
          <cell r="I1723" t="str">
            <v>NC</v>
          </cell>
          <cell r="K1723" t="str">
            <v>V</v>
          </cell>
          <cell r="L1723">
            <v>38628.522951388892</v>
          </cell>
          <cell r="M1723" t="str">
            <v>gchateaug</v>
          </cell>
          <cell r="N1723">
            <v>38681.684039351851</v>
          </cell>
          <cell r="O1723" t="str">
            <v>gchateaug</v>
          </cell>
          <cell r="Q1723">
            <v>0.37</v>
          </cell>
        </row>
        <row r="1724">
          <cell r="A1724" t="str">
            <v>1989</v>
          </cell>
          <cell r="B1724" t="str">
            <v>ES</v>
          </cell>
          <cell r="C1724" t="str">
            <v>A00</v>
          </cell>
          <cell r="D1724" t="str">
            <v>PC_EMP</v>
          </cell>
          <cell r="E1724" t="str">
            <v>T</v>
          </cell>
          <cell r="F1724" t="str">
            <v>TOTAL</v>
          </cell>
          <cell r="G1724" t="str">
            <v>TOTAL</v>
          </cell>
          <cell r="I1724" t="str">
            <v>NC</v>
          </cell>
          <cell r="K1724" t="str">
            <v>V</v>
          </cell>
          <cell r="L1724">
            <v>38628.522962962961</v>
          </cell>
          <cell r="M1724" t="str">
            <v>gchateaug</v>
          </cell>
          <cell r="N1724">
            <v>38681.68408564815</v>
          </cell>
          <cell r="O1724" t="str">
            <v>gchateaug</v>
          </cell>
          <cell r="Q1724">
            <v>0.82</v>
          </cell>
        </row>
        <row r="1725">
          <cell r="A1725" t="str">
            <v>1989</v>
          </cell>
          <cell r="B1725" t="str">
            <v>ES</v>
          </cell>
          <cell r="C1725" t="str">
            <v>A00</v>
          </cell>
          <cell r="D1725" t="str">
            <v>PC_EMP</v>
          </cell>
          <cell r="E1725" t="str">
            <v>T</v>
          </cell>
          <cell r="F1725" t="str">
            <v>TOTAL</v>
          </cell>
          <cell r="G1725" t="str">
            <v>RSE</v>
          </cell>
          <cell r="I1725" t="str">
            <v>NC</v>
          </cell>
          <cell r="K1725" t="str">
            <v>V</v>
          </cell>
          <cell r="L1725">
            <v>38628.522962962961</v>
          </cell>
          <cell r="M1725" t="str">
            <v>gchateaug</v>
          </cell>
          <cell r="N1725">
            <v>38681.68408564815</v>
          </cell>
          <cell r="O1725" t="str">
            <v>gchateaug</v>
          </cell>
          <cell r="Q1725">
            <v>0.49</v>
          </cell>
        </row>
        <row r="1726">
          <cell r="A1726" t="str">
            <v>1989</v>
          </cell>
          <cell r="B1726" t="str">
            <v>ES</v>
          </cell>
          <cell r="C1726" t="str">
            <v>A00</v>
          </cell>
          <cell r="D1726" t="str">
            <v>PC_EMP</v>
          </cell>
          <cell r="E1726" t="str">
            <v>T</v>
          </cell>
          <cell r="F1726" t="str">
            <v>BES</v>
          </cell>
          <cell r="G1726" t="str">
            <v>TOTAL</v>
          </cell>
          <cell r="I1726" t="str">
            <v>NC</v>
          </cell>
          <cell r="K1726" t="str">
            <v>V</v>
          </cell>
          <cell r="L1726">
            <v>38628.522962962961</v>
          </cell>
          <cell r="M1726" t="str">
            <v>gchateaug</v>
          </cell>
          <cell r="N1726">
            <v>38681.68408564815</v>
          </cell>
          <cell r="O1726" t="str">
            <v>gchateaug</v>
          </cell>
          <cell r="Q1726">
            <v>0.26</v>
          </cell>
        </row>
        <row r="1727">
          <cell r="A1727" t="str">
            <v>1996</v>
          </cell>
          <cell r="B1727" t="str">
            <v>HU</v>
          </cell>
          <cell r="C1727" t="str">
            <v>A00</v>
          </cell>
          <cell r="D1727" t="str">
            <v>PC_EMP</v>
          </cell>
          <cell r="E1727" t="str">
            <v>T</v>
          </cell>
          <cell r="F1727" t="str">
            <v>TOTAL</v>
          </cell>
          <cell r="G1727" t="str">
            <v>TOTAL</v>
          </cell>
          <cell r="I1727" t="str">
            <v>NC</v>
          </cell>
          <cell r="K1727" t="str">
            <v>V</v>
          </cell>
          <cell r="L1727">
            <v>38628.522962962961</v>
          </cell>
          <cell r="M1727" t="str">
            <v>gchateaug</v>
          </cell>
          <cell r="N1727">
            <v>38681.684016203704</v>
          </cell>
          <cell r="O1727" t="str">
            <v>gchateaug</v>
          </cell>
          <cell r="Q1727">
            <v>1.04</v>
          </cell>
        </row>
        <row r="1728">
          <cell r="A1728" t="str">
            <v>1996</v>
          </cell>
          <cell r="B1728" t="str">
            <v>HU</v>
          </cell>
          <cell r="C1728" t="str">
            <v>A00</v>
          </cell>
          <cell r="D1728" t="str">
            <v>PC_EMP</v>
          </cell>
          <cell r="E1728" t="str">
            <v>T</v>
          </cell>
          <cell r="F1728" t="str">
            <v>TOTAL</v>
          </cell>
          <cell r="G1728" t="str">
            <v>RSE</v>
          </cell>
          <cell r="I1728" t="str">
            <v>NC</v>
          </cell>
          <cell r="K1728" t="str">
            <v>V</v>
          </cell>
          <cell r="L1728">
            <v>38628.522962962961</v>
          </cell>
          <cell r="M1728" t="str">
            <v>gchateaug</v>
          </cell>
          <cell r="N1728">
            <v>38681.684016203704</v>
          </cell>
          <cell r="O1728" t="str">
            <v>gchateaug</v>
          </cell>
          <cell r="Q1728">
            <v>0.56999999999999995</v>
          </cell>
        </row>
        <row r="1729">
          <cell r="A1729" t="str">
            <v>1996</v>
          </cell>
          <cell r="B1729" t="str">
            <v>HU</v>
          </cell>
          <cell r="C1729" t="str">
            <v>A00</v>
          </cell>
          <cell r="D1729" t="str">
            <v>PC_EMP</v>
          </cell>
          <cell r="E1729" t="str">
            <v>T</v>
          </cell>
          <cell r="F1729" t="str">
            <v>BES</v>
          </cell>
          <cell r="G1729" t="str">
            <v>TOTAL</v>
          </cell>
          <cell r="I1729" t="str">
            <v>NC</v>
          </cell>
          <cell r="K1729" t="str">
            <v>V</v>
          </cell>
          <cell r="L1729">
            <v>38628.522962962961</v>
          </cell>
          <cell r="M1729" t="str">
            <v>gchateaug</v>
          </cell>
          <cell r="N1729">
            <v>38681.684016203704</v>
          </cell>
          <cell r="O1729" t="str">
            <v>gchateaug</v>
          </cell>
          <cell r="Q1729">
            <v>0.25</v>
          </cell>
        </row>
        <row r="1730">
          <cell r="A1730" t="str">
            <v>1996</v>
          </cell>
          <cell r="B1730" t="str">
            <v>HU</v>
          </cell>
          <cell r="C1730" t="str">
            <v>A00</v>
          </cell>
          <cell r="D1730" t="str">
            <v>PC_EMP</v>
          </cell>
          <cell r="E1730" t="str">
            <v>T</v>
          </cell>
          <cell r="F1730" t="str">
            <v>BES</v>
          </cell>
          <cell r="G1730" t="str">
            <v>RSE</v>
          </cell>
          <cell r="I1730" t="str">
            <v>NC</v>
          </cell>
          <cell r="K1730" t="str">
            <v>V</v>
          </cell>
          <cell r="L1730">
            <v>38628.522962962961</v>
          </cell>
          <cell r="M1730" t="str">
            <v>gchateaug</v>
          </cell>
          <cell r="N1730">
            <v>38681.684016203704</v>
          </cell>
          <cell r="O1730" t="str">
            <v>gchateaug</v>
          </cell>
          <cell r="Q1730">
            <v>0.11</v>
          </cell>
        </row>
        <row r="1731">
          <cell r="A1731" t="str">
            <v>2003</v>
          </cell>
          <cell r="B1731" t="str">
            <v>HU</v>
          </cell>
          <cell r="C1731" t="str">
            <v>A00</v>
          </cell>
          <cell r="D1731" t="str">
            <v>PC_EMP</v>
          </cell>
          <cell r="E1731" t="str">
            <v>T</v>
          </cell>
          <cell r="F1731" t="str">
            <v>TOTAL</v>
          </cell>
          <cell r="G1731" t="str">
            <v>RSE</v>
          </cell>
          <cell r="I1731" t="str">
            <v>MS</v>
          </cell>
          <cell r="K1731" t="str">
            <v>V</v>
          </cell>
          <cell r="L1731">
            <v>38628.523020833331</v>
          </cell>
          <cell r="M1731" t="str">
            <v>gchateaug</v>
          </cell>
          <cell r="N1731">
            <v>38681.684131944443</v>
          </cell>
          <cell r="O1731" t="str">
            <v>gchateaug</v>
          </cell>
          <cell r="Q1731">
            <v>0.77</v>
          </cell>
        </row>
        <row r="1732">
          <cell r="A1732" t="str">
            <v>2003</v>
          </cell>
          <cell r="B1732" t="str">
            <v>HU</v>
          </cell>
          <cell r="C1732" t="str">
            <v>A00</v>
          </cell>
          <cell r="D1732" t="str">
            <v>PC_EMP</v>
          </cell>
          <cell r="E1732" t="str">
            <v>T</v>
          </cell>
          <cell r="F1732" t="str">
            <v>BES</v>
          </cell>
          <cell r="G1732" t="str">
            <v>TOTAL</v>
          </cell>
          <cell r="I1732" t="str">
            <v>MS</v>
          </cell>
          <cell r="K1732" t="str">
            <v>V</v>
          </cell>
          <cell r="L1732">
            <v>38628.523020833331</v>
          </cell>
          <cell r="M1732" t="str">
            <v>gchateaug</v>
          </cell>
          <cell r="N1732">
            <v>38681.684131944443</v>
          </cell>
          <cell r="O1732" t="str">
            <v>gchateaug</v>
          </cell>
          <cell r="Q1732">
            <v>0.24</v>
          </cell>
        </row>
        <row r="1733">
          <cell r="A1733" t="str">
            <v>2003</v>
          </cell>
          <cell r="B1733" t="str">
            <v>HU</v>
          </cell>
          <cell r="C1733" t="str">
            <v>A00</v>
          </cell>
          <cell r="D1733" t="str">
            <v>PC_EMP</v>
          </cell>
          <cell r="E1733" t="str">
            <v>T</v>
          </cell>
          <cell r="F1733" t="str">
            <v>BES</v>
          </cell>
          <cell r="G1733" t="str">
            <v>RSE</v>
          </cell>
          <cell r="I1733" t="str">
            <v>MS</v>
          </cell>
          <cell r="K1733" t="str">
            <v>V</v>
          </cell>
          <cell r="L1733">
            <v>38628.523020833331</v>
          </cell>
          <cell r="M1733" t="str">
            <v>gchateaug</v>
          </cell>
          <cell r="N1733">
            <v>38681.684131944443</v>
          </cell>
          <cell r="O1733" t="str">
            <v>gchateaug</v>
          </cell>
          <cell r="Q1733">
            <v>0.14000000000000001</v>
          </cell>
        </row>
        <row r="1734">
          <cell r="A1734" t="str">
            <v>2001</v>
          </cell>
          <cell r="B1734" t="str">
            <v>JP</v>
          </cell>
          <cell r="C1734" t="str">
            <v>A00</v>
          </cell>
          <cell r="D1734" t="str">
            <v>PC_EMP</v>
          </cell>
          <cell r="E1734" t="str">
            <v>T</v>
          </cell>
          <cell r="F1734" t="str">
            <v>BES</v>
          </cell>
          <cell r="G1734" t="str">
            <v>TOTAL</v>
          </cell>
          <cell r="I1734" t="str">
            <v>OTH</v>
          </cell>
          <cell r="J1734" t="str">
            <v xml:space="preserve">Source: OECD. </v>
          </cell>
          <cell r="K1734" t="str">
            <v>V</v>
          </cell>
          <cell r="L1734">
            <v>38628.523032407407</v>
          </cell>
          <cell r="M1734" t="str">
            <v>gchateaug</v>
          </cell>
          <cell r="N1734">
            <v>38681.684155092589</v>
          </cell>
          <cell r="O1734" t="str">
            <v>gchateaug</v>
          </cell>
          <cell r="Q1734">
            <v>0.95</v>
          </cell>
        </row>
        <row r="1735">
          <cell r="A1735" t="str">
            <v>2001</v>
          </cell>
          <cell r="B1735" t="str">
            <v>JP</v>
          </cell>
          <cell r="C1735" t="str">
            <v>A00</v>
          </cell>
          <cell r="D1735" t="str">
            <v>PC_EMP</v>
          </cell>
          <cell r="E1735" t="str">
            <v>T</v>
          </cell>
          <cell r="F1735" t="str">
            <v>BES</v>
          </cell>
          <cell r="G1735" t="str">
            <v>RSE</v>
          </cell>
          <cell r="I1735" t="str">
            <v>OTH</v>
          </cell>
          <cell r="J1735" t="str">
            <v xml:space="preserve">Source: OECD. </v>
          </cell>
          <cell r="K1735" t="str">
            <v>V</v>
          </cell>
          <cell r="L1735">
            <v>38628.523032407407</v>
          </cell>
          <cell r="M1735" t="str">
            <v>gchateaug</v>
          </cell>
          <cell r="N1735">
            <v>38681.684155092589</v>
          </cell>
          <cell r="O1735" t="str">
            <v>gchateaug</v>
          </cell>
          <cell r="Q1735">
            <v>0.7</v>
          </cell>
        </row>
        <row r="1736">
          <cell r="A1736" t="str">
            <v>2001</v>
          </cell>
          <cell r="B1736" t="str">
            <v>IT</v>
          </cell>
          <cell r="C1736" t="str">
            <v>A00</v>
          </cell>
          <cell r="D1736" t="str">
            <v>PC_EMP</v>
          </cell>
          <cell r="E1736" t="str">
            <v>T</v>
          </cell>
          <cell r="F1736" t="str">
            <v>TOTAL</v>
          </cell>
          <cell r="G1736" t="str">
            <v>TOTAL</v>
          </cell>
          <cell r="I1736" t="str">
            <v>OTH</v>
          </cell>
          <cell r="J1736" t="str">
            <v>DATA OCDE</v>
          </cell>
          <cell r="K1736" t="str">
            <v>V</v>
          </cell>
          <cell r="L1736">
            <v>38628.523032407407</v>
          </cell>
          <cell r="M1736" t="str">
            <v>gchateaug</v>
          </cell>
          <cell r="N1736">
            <v>38681.684155092589</v>
          </cell>
          <cell r="O1736" t="str">
            <v>gchateaug</v>
          </cell>
          <cell r="Q1736">
            <v>1.1000000000000001</v>
          </cell>
        </row>
        <row r="1737">
          <cell r="A1737" t="str">
            <v>2001</v>
          </cell>
          <cell r="B1737" t="str">
            <v>IT</v>
          </cell>
          <cell r="C1737" t="str">
            <v>A00</v>
          </cell>
          <cell r="D1737" t="str">
            <v>PC_EMP</v>
          </cell>
          <cell r="E1737" t="str">
            <v>T</v>
          </cell>
          <cell r="F1737" t="str">
            <v>TOTAL</v>
          </cell>
          <cell r="G1737" t="str">
            <v>RSE</v>
          </cell>
          <cell r="I1737" t="str">
            <v>OTH</v>
          </cell>
          <cell r="J1737" t="str">
            <v>DATA OCDE</v>
          </cell>
          <cell r="K1737" t="str">
            <v>V</v>
          </cell>
          <cell r="L1737">
            <v>38628.523032407407</v>
          </cell>
          <cell r="M1737" t="str">
            <v>gchateaug</v>
          </cell>
          <cell r="N1737">
            <v>38681.684155092589</v>
          </cell>
          <cell r="O1737" t="str">
            <v>gchateaug</v>
          </cell>
          <cell r="Q1737">
            <v>0.47</v>
          </cell>
        </row>
        <row r="1738">
          <cell r="A1738" t="str">
            <v>2001</v>
          </cell>
          <cell r="B1738" t="str">
            <v>IT</v>
          </cell>
          <cell r="C1738" t="str">
            <v>A00</v>
          </cell>
          <cell r="D1738" t="str">
            <v>PC_EMP</v>
          </cell>
          <cell r="E1738" t="str">
            <v>T</v>
          </cell>
          <cell r="F1738" t="str">
            <v>BES</v>
          </cell>
          <cell r="G1738" t="str">
            <v>TOTAL</v>
          </cell>
          <cell r="I1738" t="str">
            <v>OTH</v>
          </cell>
          <cell r="J1738" t="str">
            <v>DATA OCDE</v>
          </cell>
          <cell r="K1738" t="str">
            <v>V</v>
          </cell>
          <cell r="L1738">
            <v>38628.523032407407</v>
          </cell>
          <cell r="M1738" t="str">
            <v>gchateaug</v>
          </cell>
          <cell r="N1738">
            <v>38681.684155092589</v>
          </cell>
          <cell r="O1738" t="str">
            <v>gchateaug</v>
          </cell>
          <cell r="Q1738">
            <v>0.36</v>
          </cell>
        </row>
        <row r="1739">
          <cell r="A1739" t="str">
            <v>2001</v>
          </cell>
          <cell r="B1739" t="str">
            <v>IT</v>
          </cell>
          <cell r="C1739" t="str">
            <v>A00</v>
          </cell>
          <cell r="D1739" t="str">
            <v>PC_EMP</v>
          </cell>
          <cell r="E1739" t="str">
            <v>T</v>
          </cell>
          <cell r="F1739" t="str">
            <v>BES</v>
          </cell>
          <cell r="G1739" t="str">
            <v>RSE</v>
          </cell>
          <cell r="I1739" t="str">
            <v>OTH</v>
          </cell>
          <cell r="J1739" t="str">
            <v>DATA OCDE</v>
          </cell>
          <cell r="K1739" t="str">
            <v>V</v>
          </cell>
          <cell r="L1739">
            <v>38628.523032407407</v>
          </cell>
          <cell r="M1739" t="str">
            <v>gchateaug</v>
          </cell>
          <cell r="N1739">
            <v>38681.684155092589</v>
          </cell>
          <cell r="O1739" t="str">
            <v>gchateaug</v>
          </cell>
          <cell r="Q1739">
            <v>0.14000000000000001</v>
          </cell>
        </row>
        <row r="1740">
          <cell r="A1740" t="str">
            <v>2003</v>
          </cell>
          <cell r="B1740" t="str">
            <v>DE</v>
          </cell>
          <cell r="C1740" t="str">
            <v>A00</v>
          </cell>
          <cell r="D1740" t="str">
            <v>PC_EMP</v>
          </cell>
          <cell r="E1740" t="str">
            <v>T</v>
          </cell>
          <cell r="F1740" t="str">
            <v>TOTAL</v>
          </cell>
          <cell r="G1740" t="str">
            <v>TOTAL</v>
          </cell>
          <cell r="I1740" t="str">
            <v>MS</v>
          </cell>
          <cell r="K1740" t="str">
            <v>V</v>
          </cell>
          <cell r="L1740">
            <v>38628.523032407407</v>
          </cell>
          <cell r="M1740" t="str">
            <v>gchateaug</v>
          </cell>
          <cell r="N1740">
            <v>38681.68414351852</v>
          </cell>
          <cell r="O1740" t="str">
            <v>gchateaug</v>
          </cell>
          <cell r="Q1740">
            <v>1.85</v>
          </cell>
        </row>
        <row r="1741">
          <cell r="A1741" t="str">
            <v>2003</v>
          </cell>
          <cell r="B1741" t="str">
            <v>DE</v>
          </cell>
          <cell r="C1741" t="str">
            <v>A00</v>
          </cell>
          <cell r="D1741" t="str">
            <v>PC_EMP</v>
          </cell>
          <cell r="E1741" t="str">
            <v>T</v>
          </cell>
          <cell r="F1741" t="str">
            <v>TOTAL</v>
          </cell>
          <cell r="G1741" t="str">
            <v>RSE</v>
          </cell>
          <cell r="I1741" t="str">
            <v>MS</v>
          </cell>
          <cell r="K1741" t="str">
            <v>V</v>
          </cell>
          <cell r="L1741">
            <v>38628.523032407407</v>
          </cell>
          <cell r="M1741" t="str">
            <v>gchateaug</v>
          </cell>
          <cell r="N1741">
            <v>38681.68414351852</v>
          </cell>
          <cell r="O1741" t="str">
            <v>gchateaug</v>
          </cell>
          <cell r="Q1741">
            <v>1.1100000000000001</v>
          </cell>
        </row>
        <row r="1742">
          <cell r="A1742" t="str">
            <v>2002</v>
          </cell>
          <cell r="B1742" t="str">
            <v>IS</v>
          </cell>
          <cell r="C1742" t="str">
            <v>A00</v>
          </cell>
          <cell r="D1742" t="str">
            <v>PC_EMP</v>
          </cell>
          <cell r="E1742" t="str">
            <v>T</v>
          </cell>
          <cell r="F1742" t="str">
            <v>TOTAL</v>
          </cell>
          <cell r="G1742" t="str">
            <v>TOTAL</v>
          </cell>
          <cell r="H1742" t="str">
            <v>f</v>
          </cell>
          <cell r="I1742" t="str">
            <v>MS</v>
          </cell>
          <cell r="K1742" t="str">
            <v>V</v>
          </cell>
          <cell r="L1742">
            <v>38628.523043981484</v>
          </cell>
          <cell r="M1742" t="str">
            <v>gchateaug</v>
          </cell>
          <cell r="N1742">
            <v>38681.684166666666</v>
          </cell>
          <cell r="O1742" t="str">
            <v>gchateaug</v>
          </cell>
          <cell r="Q1742">
            <v>3.19</v>
          </cell>
        </row>
        <row r="1743">
          <cell r="A1743" t="str">
            <v>2001</v>
          </cell>
          <cell r="B1743" t="str">
            <v>LV</v>
          </cell>
          <cell r="C1743" t="str">
            <v>A00</v>
          </cell>
          <cell r="D1743" t="str">
            <v>PC_EMP</v>
          </cell>
          <cell r="E1743" t="str">
            <v>T</v>
          </cell>
          <cell r="F1743" t="str">
            <v>TOTAL</v>
          </cell>
          <cell r="G1743" t="str">
            <v>TOTAL</v>
          </cell>
          <cell r="I1743" t="str">
            <v>NC</v>
          </cell>
          <cell r="K1743" t="str">
            <v>V</v>
          </cell>
          <cell r="L1743">
            <v>38628.523043981484</v>
          </cell>
          <cell r="M1743" t="str">
            <v>gchateaug</v>
          </cell>
          <cell r="N1743">
            <v>38681.684166666666</v>
          </cell>
          <cell r="O1743" t="str">
            <v>gchateaug</v>
          </cell>
          <cell r="Q1743">
            <v>0.87</v>
          </cell>
        </row>
        <row r="1744">
          <cell r="A1744" t="str">
            <v>2001</v>
          </cell>
          <cell r="B1744" t="str">
            <v>LV</v>
          </cell>
          <cell r="C1744" t="str">
            <v>A00</v>
          </cell>
          <cell r="D1744" t="str">
            <v>PC_EMP</v>
          </cell>
          <cell r="E1744" t="str">
            <v>T</v>
          </cell>
          <cell r="F1744" t="str">
            <v>TOTAL</v>
          </cell>
          <cell r="G1744" t="str">
            <v>RSE</v>
          </cell>
          <cell r="I1744" t="str">
            <v>NC</v>
          </cell>
          <cell r="K1744" t="str">
            <v>V</v>
          </cell>
          <cell r="L1744">
            <v>38628.523043981484</v>
          </cell>
          <cell r="M1744" t="str">
            <v>gchateaug</v>
          </cell>
          <cell r="N1744">
            <v>38681.684166666666</v>
          </cell>
          <cell r="O1744" t="str">
            <v>gchateaug</v>
          </cell>
          <cell r="Q1744">
            <v>0.6</v>
          </cell>
        </row>
        <row r="1745">
          <cell r="A1745" t="str">
            <v>2001</v>
          </cell>
          <cell r="B1745" t="str">
            <v>LV</v>
          </cell>
          <cell r="C1745" t="str">
            <v>A00</v>
          </cell>
          <cell r="D1745" t="str">
            <v>PC_EMP</v>
          </cell>
          <cell r="E1745" t="str">
            <v>T</v>
          </cell>
          <cell r="F1745" t="str">
            <v>BES</v>
          </cell>
          <cell r="G1745" t="str">
            <v>TOTAL</v>
          </cell>
          <cell r="I1745" t="str">
            <v>NC</v>
          </cell>
          <cell r="K1745" t="str">
            <v>V</v>
          </cell>
          <cell r="L1745">
            <v>38628.523043981484</v>
          </cell>
          <cell r="M1745" t="str">
            <v>gchateaug</v>
          </cell>
          <cell r="N1745">
            <v>38681.684166666666</v>
          </cell>
          <cell r="O1745" t="str">
            <v>gchateaug</v>
          </cell>
          <cell r="Q1745">
            <v>0.18</v>
          </cell>
        </row>
        <row r="1746">
          <cell r="A1746" t="str">
            <v>2001</v>
          </cell>
          <cell r="B1746" t="str">
            <v>LV</v>
          </cell>
          <cell r="C1746" t="str">
            <v>A00</v>
          </cell>
          <cell r="D1746" t="str">
            <v>PC_EMP</v>
          </cell>
          <cell r="E1746" t="str">
            <v>T</v>
          </cell>
          <cell r="F1746" t="str">
            <v>BES</v>
          </cell>
          <cell r="G1746" t="str">
            <v>RSE</v>
          </cell>
          <cell r="I1746" t="str">
            <v>NC</v>
          </cell>
          <cell r="K1746" t="str">
            <v>V</v>
          </cell>
          <cell r="L1746">
            <v>38628.523043981484</v>
          </cell>
          <cell r="M1746" t="str">
            <v>gchateaug</v>
          </cell>
          <cell r="N1746">
            <v>38681.684166666666</v>
          </cell>
          <cell r="O1746" t="str">
            <v>gchateaug</v>
          </cell>
          <cell r="Q1746">
            <v>0.1</v>
          </cell>
        </row>
        <row r="1747">
          <cell r="A1747" t="str">
            <v>1997</v>
          </cell>
          <cell r="B1747" t="str">
            <v>FI</v>
          </cell>
          <cell r="C1747" t="str">
            <v>A00</v>
          </cell>
          <cell r="D1747" t="str">
            <v>PC_EMP</v>
          </cell>
          <cell r="E1747" t="str">
            <v>T</v>
          </cell>
          <cell r="F1747" t="str">
            <v>BES</v>
          </cell>
          <cell r="G1747" t="str">
            <v>RSE</v>
          </cell>
          <cell r="I1747" t="str">
            <v>NC</v>
          </cell>
          <cell r="K1747" t="str">
            <v>V</v>
          </cell>
          <cell r="L1747">
            <v>38628.52306712963</v>
          </cell>
          <cell r="M1747" t="str">
            <v>gchateaug</v>
          </cell>
          <cell r="N1747">
            <v>38681.684016203704</v>
          </cell>
          <cell r="O1747" t="str">
            <v>gchateaug</v>
          </cell>
          <cell r="Q1747">
            <v>0.83</v>
          </cell>
        </row>
        <row r="1748">
          <cell r="A1748" t="str">
            <v>1997</v>
          </cell>
          <cell r="B1748" t="str">
            <v>FI</v>
          </cell>
          <cell r="C1748" t="str">
            <v>A00</v>
          </cell>
          <cell r="D1748" t="str">
            <v>PC_EMP</v>
          </cell>
          <cell r="E1748" t="str">
            <v>T</v>
          </cell>
          <cell r="F1748" t="str">
            <v>BES</v>
          </cell>
          <cell r="G1748" t="str">
            <v>TOTAL</v>
          </cell>
          <cell r="I1748" t="str">
            <v>NC</v>
          </cell>
          <cell r="K1748" t="str">
            <v>V</v>
          </cell>
          <cell r="L1748">
            <v>38628.52306712963</v>
          </cell>
          <cell r="M1748" t="str">
            <v>gchateaug</v>
          </cell>
          <cell r="N1748">
            <v>38681.684016203704</v>
          </cell>
          <cell r="O1748" t="str">
            <v>gchateaug</v>
          </cell>
          <cell r="Q1748">
            <v>1.37</v>
          </cell>
        </row>
        <row r="1749">
          <cell r="A1749" t="str">
            <v>2000</v>
          </cell>
          <cell r="B1749" t="str">
            <v>LV</v>
          </cell>
          <cell r="C1749" t="str">
            <v>A00</v>
          </cell>
          <cell r="D1749" t="str">
            <v>PC_EMP</v>
          </cell>
          <cell r="E1749" t="str">
            <v>T</v>
          </cell>
          <cell r="F1749" t="str">
            <v>BES</v>
          </cell>
          <cell r="G1749" t="str">
            <v>TOTAL</v>
          </cell>
          <cell r="I1749" t="str">
            <v>NC</v>
          </cell>
          <cell r="K1749" t="str">
            <v>V</v>
          </cell>
          <cell r="L1749">
            <v>38628.52306712963</v>
          </cell>
          <cell r="M1749" t="str">
            <v>gchateaug</v>
          </cell>
          <cell r="N1749">
            <v>38681.684155092589</v>
          </cell>
          <cell r="O1749" t="str">
            <v>gchateaug</v>
          </cell>
          <cell r="Q1749">
            <v>0.19</v>
          </cell>
        </row>
        <row r="1750">
          <cell r="A1750" t="str">
            <v>2000</v>
          </cell>
          <cell r="B1750" t="str">
            <v>LV</v>
          </cell>
          <cell r="C1750" t="str">
            <v>A00</v>
          </cell>
          <cell r="D1750" t="str">
            <v>PC_EMP</v>
          </cell>
          <cell r="E1750" t="str">
            <v>T</v>
          </cell>
          <cell r="F1750" t="str">
            <v>TOTAL</v>
          </cell>
          <cell r="G1750" t="str">
            <v>RSE</v>
          </cell>
          <cell r="I1750" t="str">
            <v>NC</v>
          </cell>
          <cell r="K1750" t="str">
            <v>V</v>
          </cell>
          <cell r="L1750">
            <v>38628.52306712963</v>
          </cell>
          <cell r="M1750" t="str">
            <v>gchateaug</v>
          </cell>
          <cell r="N1750">
            <v>38681.684155092589</v>
          </cell>
          <cell r="O1750" t="str">
            <v>gchateaug</v>
          </cell>
          <cell r="Q1750">
            <v>0.65</v>
          </cell>
        </row>
        <row r="1751">
          <cell r="A1751" t="str">
            <v>2000</v>
          </cell>
          <cell r="B1751" t="str">
            <v>LV</v>
          </cell>
          <cell r="C1751" t="str">
            <v>A00</v>
          </cell>
          <cell r="D1751" t="str">
            <v>PC_EMP</v>
          </cell>
          <cell r="E1751" t="str">
            <v>T</v>
          </cell>
          <cell r="F1751" t="str">
            <v>TOTAL</v>
          </cell>
          <cell r="G1751" t="str">
            <v>TOTAL</v>
          </cell>
          <cell r="I1751" t="str">
            <v>NC</v>
          </cell>
          <cell r="K1751" t="str">
            <v>V</v>
          </cell>
          <cell r="L1751">
            <v>38628.52306712963</v>
          </cell>
          <cell r="M1751" t="str">
            <v>gchateaug</v>
          </cell>
          <cell r="N1751">
            <v>38681.684155092589</v>
          </cell>
          <cell r="O1751" t="str">
            <v>gchateaug</v>
          </cell>
          <cell r="Q1751">
            <v>0.87</v>
          </cell>
        </row>
        <row r="1752">
          <cell r="A1752" t="str">
            <v>2000</v>
          </cell>
          <cell r="B1752" t="str">
            <v>MT</v>
          </cell>
          <cell r="C1752" t="str">
            <v>A00</v>
          </cell>
          <cell r="D1752" t="str">
            <v>PC_EMP</v>
          </cell>
          <cell r="E1752" t="str">
            <v>T</v>
          </cell>
          <cell r="F1752" t="str">
            <v>BES</v>
          </cell>
          <cell r="G1752" t="str">
            <v>TOTAL</v>
          </cell>
          <cell r="I1752" t="str">
            <v>NC</v>
          </cell>
          <cell r="K1752" t="str">
            <v>V</v>
          </cell>
          <cell r="L1752">
            <v>38628.52306712963</v>
          </cell>
          <cell r="M1752" t="str">
            <v>gchateaug</v>
          </cell>
          <cell r="N1752">
            <v>38681.684155092589</v>
          </cell>
          <cell r="O1752" t="str">
            <v>gchateaug</v>
          </cell>
          <cell r="Q1752">
            <v>0.06</v>
          </cell>
        </row>
        <row r="1753">
          <cell r="A1753" t="str">
            <v>2000</v>
          </cell>
          <cell r="B1753" t="str">
            <v>MT</v>
          </cell>
          <cell r="C1753" t="str">
            <v>A00</v>
          </cell>
          <cell r="D1753" t="str">
            <v>PC_EMP</v>
          </cell>
          <cell r="E1753" t="str">
            <v>T</v>
          </cell>
          <cell r="F1753" t="str">
            <v>TOTAL</v>
          </cell>
          <cell r="G1753" t="str">
            <v>TOTAL</v>
          </cell>
          <cell r="I1753" t="str">
            <v>NC</v>
          </cell>
          <cell r="K1753" t="str">
            <v>V</v>
          </cell>
          <cell r="L1753">
            <v>38628.52306712963</v>
          </cell>
          <cell r="M1753" t="str">
            <v>gchateaug</v>
          </cell>
          <cell r="N1753">
            <v>38681.684155092589</v>
          </cell>
          <cell r="O1753" t="str">
            <v>gchateaug</v>
          </cell>
          <cell r="Q1753">
            <v>0.06</v>
          </cell>
        </row>
        <row r="1754">
          <cell r="A1754" t="str">
            <v>1997</v>
          </cell>
          <cell r="B1754" t="str">
            <v>IS</v>
          </cell>
          <cell r="C1754" t="str">
            <v>A00</v>
          </cell>
          <cell r="D1754" t="str">
            <v>PC_EMP</v>
          </cell>
          <cell r="E1754" t="str">
            <v>T</v>
          </cell>
          <cell r="F1754" t="str">
            <v>TOTAL</v>
          </cell>
          <cell r="G1754" t="str">
            <v>RSE</v>
          </cell>
          <cell r="I1754" t="str">
            <v>NC</v>
          </cell>
          <cell r="K1754" t="str">
            <v>V</v>
          </cell>
          <cell r="L1754">
            <v>38628.52306712963</v>
          </cell>
          <cell r="M1754" t="str">
            <v>gchateaug</v>
          </cell>
          <cell r="N1754">
            <v>38681.684050925927</v>
          </cell>
          <cell r="O1754" t="str">
            <v>gchateaug</v>
          </cell>
          <cell r="Q1754">
            <v>1.57</v>
          </cell>
        </row>
        <row r="1755">
          <cell r="A1755" t="str">
            <v>1997</v>
          </cell>
          <cell r="B1755" t="str">
            <v>IS</v>
          </cell>
          <cell r="C1755" t="str">
            <v>A00</v>
          </cell>
          <cell r="D1755" t="str">
            <v>PC_EMP</v>
          </cell>
          <cell r="E1755" t="str">
            <v>T</v>
          </cell>
          <cell r="F1755" t="str">
            <v>TOTAL</v>
          </cell>
          <cell r="G1755" t="str">
            <v>TOTAL</v>
          </cell>
          <cell r="I1755" t="str">
            <v>NC</v>
          </cell>
          <cell r="K1755" t="str">
            <v>V</v>
          </cell>
          <cell r="L1755">
            <v>38628.52306712963</v>
          </cell>
          <cell r="M1755" t="str">
            <v>gchateaug</v>
          </cell>
          <cell r="N1755">
            <v>38681.684050925927</v>
          </cell>
          <cell r="O1755" t="str">
            <v>gchateaug</v>
          </cell>
          <cell r="Q1755">
            <v>2.62</v>
          </cell>
        </row>
        <row r="1756">
          <cell r="A1756" t="str">
            <v>1997</v>
          </cell>
          <cell r="B1756" t="str">
            <v>IT</v>
          </cell>
          <cell r="C1756" t="str">
            <v>A00</v>
          </cell>
          <cell r="D1756" t="str">
            <v>PC_EMP</v>
          </cell>
          <cell r="E1756" t="str">
            <v>T</v>
          </cell>
          <cell r="F1756" t="str">
            <v>BES</v>
          </cell>
          <cell r="G1756" t="str">
            <v>RSE</v>
          </cell>
          <cell r="I1756" t="str">
            <v>OTH</v>
          </cell>
          <cell r="J1756" t="str">
            <v>DATA OCDE</v>
          </cell>
          <cell r="K1756" t="str">
            <v>V</v>
          </cell>
          <cell r="L1756">
            <v>38628.52306712963</v>
          </cell>
          <cell r="M1756" t="str">
            <v>gchateaug</v>
          </cell>
          <cell r="N1756">
            <v>38681.684050925927</v>
          </cell>
          <cell r="O1756" t="str">
            <v>gchateaug</v>
          </cell>
          <cell r="Q1756">
            <v>0.15</v>
          </cell>
        </row>
        <row r="1757">
          <cell r="A1757" t="str">
            <v>2004</v>
          </cell>
          <cell r="B1757" t="str">
            <v>RO</v>
          </cell>
          <cell r="C1757" t="str">
            <v>A00</v>
          </cell>
          <cell r="D1757" t="str">
            <v>PC_EMP</v>
          </cell>
          <cell r="E1757" t="str">
            <v>T</v>
          </cell>
          <cell r="F1757" t="str">
            <v>BES</v>
          </cell>
          <cell r="G1757" t="str">
            <v>RSE</v>
          </cell>
          <cell r="H1757" t="str">
            <v>:</v>
          </cell>
          <cell r="I1757" t="str">
            <v>OTH</v>
          </cell>
          <cell r="J1757" t="str">
            <v>DATA OCDE</v>
          </cell>
          <cell r="K1757" t="str">
            <v>V</v>
          </cell>
          <cell r="L1757">
            <v>38628.523078703707</v>
          </cell>
          <cell r="M1757" t="str">
            <v>gchateaug</v>
          </cell>
          <cell r="N1757">
            <v>38681.684131944443</v>
          </cell>
          <cell r="O1757" t="str">
            <v>gchateaug</v>
          </cell>
        </row>
        <row r="1758">
          <cell r="A1758" t="str">
            <v>2004</v>
          </cell>
          <cell r="B1758" t="str">
            <v>RO</v>
          </cell>
          <cell r="C1758" t="str">
            <v>A00</v>
          </cell>
          <cell r="D1758" t="str">
            <v>PC_EMP</v>
          </cell>
          <cell r="E1758" t="str">
            <v>T</v>
          </cell>
          <cell r="F1758" t="str">
            <v>BES</v>
          </cell>
          <cell r="G1758" t="str">
            <v>TOTAL</v>
          </cell>
          <cell r="H1758" t="str">
            <v>:</v>
          </cell>
          <cell r="I1758" t="str">
            <v>OTH</v>
          </cell>
          <cell r="J1758" t="str">
            <v>DATA OCDE</v>
          </cell>
          <cell r="K1758" t="str">
            <v>V</v>
          </cell>
          <cell r="L1758">
            <v>38628.523078703707</v>
          </cell>
          <cell r="M1758" t="str">
            <v>gchateaug</v>
          </cell>
          <cell r="N1758">
            <v>38681.684131944443</v>
          </cell>
          <cell r="O1758" t="str">
            <v>gchateaug</v>
          </cell>
        </row>
        <row r="1759">
          <cell r="A1759" t="str">
            <v>2004</v>
          </cell>
          <cell r="B1759" t="str">
            <v>RO</v>
          </cell>
          <cell r="C1759" t="str">
            <v>A00</v>
          </cell>
          <cell r="D1759" t="str">
            <v>PC_EMP</v>
          </cell>
          <cell r="E1759" t="str">
            <v>T</v>
          </cell>
          <cell r="F1759" t="str">
            <v>TOTAL</v>
          </cell>
          <cell r="G1759" t="str">
            <v>RSE</v>
          </cell>
          <cell r="H1759" t="str">
            <v>:</v>
          </cell>
          <cell r="I1759" t="str">
            <v>OTH</v>
          </cell>
          <cell r="J1759" t="str">
            <v>DATA OCDE</v>
          </cell>
          <cell r="K1759" t="str">
            <v>V</v>
          </cell>
          <cell r="L1759">
            <v>38628.523078703707</v>
          </cell>
          <cell r="M1759" t="str">
            <v>gchateaug</v>
          </cell>
          <cell r="N1759">
            <v>38681.684131944443</v>
          </cell>
          <cell r="O1759" t="str">
            <v>gchateaug</v>
          </cell>
        </row>
        <row r="1760">
          <cell r="A1760" t="str">
            <v>2004</v>
          </cell>
          <cell r="B1760" t="str">
            <v>RO</v>
          </cell>
          <cell r="C1760" t="str">
            <v>A00</v>
          </cell>
          <cell r="D1760" t="str">
            <v>PC_EMP</v>
          </cell>
          <cell r="E1760" t="str">
            <v>T</v>
          </cell>
          <cell r="F1760" t="str">
            <v>TOTAL</v>
          </cell>
          <cell r="G1760" t="str">
            <v>TOTAL</v>
          </cell>
          <cell r="H1760" t="str">
            <v>:</v>
          </cell>
          <cell r="I1760" t="str">
            <v>OTH</v>
          </cell>
          <cell r="J1760" t="str">
            <v>DATA OCDE</v>
          </cell>
          <cell r="K1760" t="str">
            <v>V</v>
          </cell>
          <cell r="L1760">
            <v>38628.523078703707</v>
          </cell>
          <cell r="M1760" t="str">
            <v>gchateaug</v>
          </cell>
          <cell r="N1760">
            <v>38681.684131944443</v>
          </cell>
          <cell r="O1760" t="str">
            <v>gchateaug</v>
          </cell>
        </row>
        <row r="1761">
          <cell r="A1761" t="str">
            <v>2004</v>
          </cell>
          <cell r="B1761" t="str">
            <v>RU</v>
          </cell>
          <cell r="C1761" t="str">
            <v>A00</v>
          </cell>
          <cell r="D1761" t="str">
            <v>PC_EMP</v>
          </cell>
          <cell r="E1761" t="str">
            <v>T</v>
          </cell>
          <cell r="F1761" t="str">
            <v>TOTAL</v>
          </cell>
          <cell r="G1761" t="str">
            <v>TOTAL</v>
          </cell>
          <cell r="H1761" t="str">
            <v>:</v>
          </cell>
          <cell r="I1761" t="str">
            <v>OTH</v>
          </cell>
          <cell r="J1761" t="str">
            <v>DATA OCDE</v>
          </cell>
          <cell r="K1761" t="str">
            <v>V</v>
          </cell>
          <cell r="L1761">
            <v>38628.523078703707</v>
          </cell>
          <cell r="M1761" t="str">
            <v>gchateaug</v>
          </cell>
          <cell r="N1761">
            <v>38681.684131944443</v>
          </cell>
          <cell r="O1761" t="str">
            <v>gchateaug</v>
          </cell>
        </row>
        <row r="1762">
          <cell r="A1762" t="str">
            <v>2004</v>
          </cell>
          <cell r="B1762" t="str">
            <v>RU</v>
          </cell>
          <cell r="C1762" t="str">
            <v>A00</v>
          </cell>
          <cell r="D1762" t="str">
            <v>PC_EMP</v>
          </cell>
          <cell r="E1762" t="str">
            <v>T</v>
          </cell>
          <cell r="F1762" t="str">
            <v>TOTAL</v>
          </cell>
          <cell r="G1762" t="str">
            <v>RSE</v>
          </cell>
          <cell r="H1762" t="str">
            <v>:</v>
          </cell>
          <cell r="I1762" t="str">
            <v>OTH</v>
          </cell>
          <cell r="J1762" t="str">
            <v>DATA OCDE</v>
          </cell>
          <cell r="K1762" t="str">
            <v>V</v>
          </cell>
          <cell r="L1762">
            <v>38628.523078703707</v>
          </cell>
          <cell r="M1762" t="str">
            <v>gchateaug</v>
          </cell>
          <cell r="N1762">
            <v>38681.684131944443</v>
          </cell>
          <cell r="O1762" t="str">
            <v>gchateaug</v>
          </cell>
        </row>
        <row r="1763">
          <cell r="A1763" t="str">
            <v>2004</v>
          </cell>
          <cell r="B1763" t="str">
            <v>RU</v>
          </cell>
          <cell r="C1763" t="str">
            <v>A00</v>
          </cell>
          <cell r="D1763" t="str">
            <v>PC_EMP</v>
          </cell>
          <cell r="E1763" t="str">
            <v>T</v>
          </cell>
          <cell r="F1763" t="str">
            <v>BES</v>
          </cell>
          <cell r="G1763" t="str">
            <v>RSE</v>
          </cell>
          <cell r="H1763" t="str">
            <v>:</v>
          </cell>
          <cell r="I1763" t="str">
            <v>OTH</v>
          </cell>
          <cell r="J1763" t="str">
            <v>DATA OCDE</v>
          </cell>
          <cell r="K1763" t="str">
            <v>V</v>
          </cell>
          <cell r="L1763">
            <v>38628.523078703707</v>
          </cell>
          <cell r="M1763" t="str">
            <v>gchateaug</v>
          </cell>
          <cell r="N1763">
            <v>38681.684131944443</v>
          </cell>
          <cell r="O1763" t="str">
            <v>gchateaug</v>
          </cell>
        </row>
        <row r="1764">
          <cell r="A1764" t="str">
            <v>2004</v>
          </cell>
          <cell r="B1764" t="str">
            <v>RU</v>
          </cell>
          <cell r="C1764" t="str">
            <v>A00</v>
          </cell>
          <cell r="D1764" t="str">
            <v>PC_EMP</v>
          </cell>
          <cell r="E1764" t="str">
            <v>T</v>
          </cell>
          <cell r="F1764" t="str">
            <v>BES</v>
          </cell>
          <cell r="G1764" t="str">
            <v>TOTAL</v>
          </cell>
          <cell r="H1764" t="str">
            <v>:</v>
          </cell>
          <cell r="I1764" t="str">
            <v>OTH</v>
          </cell>
          <cell r="J1764" t="str">
            <v>DATA OCDE</v>
          </cell>
          <cell r="K1764" t="str">
            <v>V</v>
          </cell>
          <cell r="L1764">
            <v>38628.523078703707</v>
          </cell>
          <cell r="M1764" t="str">
            <v>gchateaug</v>
          </cell>
          <cell r="N1764">
            <v>38681.684131944443</v>
          </cell>
          <cell r="O1764" t="str">
            <v>gchateaug</v>
          </cell>
        </row>
        <row r="1765">
          <cell r="A1765" t="str">
            <v>1987</v>
          </cell>
          <cell r="B1765" t="str">
            <v>DE</v>
          </cell>
          <cell r="C1765" t="str">
            <v>A00</v>
          </cell>
          <cell r="D1765" t="str">
            <v>PC_EMP</v>
          </cell>
          <cell r="E1765" t="str">
            <v>T</v>
          </cell>
          <cell r="F1765" t="str">
            <v>TOTAL</v>
          </cell>
          <cell r="G1765" t="str">
            <v>TOTAL</v>
          </cell>
          <cell r="H1765" t="str">
            <v>:</v>
          </cell>
          <cell r="I1765" t="str">
            <v>NC</v>
          </cell>
          <cell r="K1765" t="str">
            <v>V</v>
          </cell>
          <cell r="L1765">
            <v>38628.522928240738</v>
          </cell>
          <cell r="M1765" t="str">
            <v>gchateaug</v>
          </cell>
          <cell r="N1765">
            <v>38681.684074074074</v>
          </cell>
          <cell r="O1765" t="str">
            <v>gchateaug</v>
          </cell>
        </row>
        <row r="1766">
          <cell r="A1766" t="str">
            <v>1994</v>
          </cell>
          <cell r="B1766" t="str">
            <v>NL</v>
          </cell>
          <cell r="C1766" t="str">
            <v>A00</v>
          </cell>
          <cell r="D1766" t="str">
            <v>PC_EMP</v>
          </cell>
          <cell r="E1766" t="str">
            <v>T</v>
          </cell>
          <cell r="F1766" t="str">
            <v>BES</v>
          </cell>
          <cell r="G1766" t="str">
            <v>TOTAL</v>
          </cell>
          <cell r="I1766" t="str">
            <v>OTH</v>
          </cell>
          <cell r="J1766" t="str">
            <v>DATA OCDE</v>
          </cell>
          <cell r="K1766" t="str">
            <v>V</v>
          </cell>
          <cell r="L1766">
            <v>38628.522974537038</v>
          </cell>
          <cell r="M1766" t="str">
            <v>gchateaug</v>
          </cell>
          <cell r="N1766">
            <v>38681.684027777781</v>
          </cell>
          <cell r="O1766" t="str">
            <v>gchateaug</v>
          </cell>
          <cell r="Q1766">
            <v>0.73</v>
          </cell>
        </row>
        <row r="1767">
          <cell r="A1767" t="str">
            <v>1994</v>
          </cell>
          <cell r="B1767" t="str">
            <v>NL</v>
          </cell>
          <cell r="C1767" t="str">
            <v>A00</v>
          </cell>
          <cell r="D1767" t="str">
            <v>PC_EMP</v>
          </cell>
          <cell r="E1767" t="str">
            <v>T</v>
          </cell>
          <cell r="F1767" t="str">
            <v>BES</v>
          </cell>
          <cell r="G1767" t="str">
            <v>RSE</v>
          </cell>
          <cell r="I1767" t="str">
            <v>OTH</v>
          </cell>
          <cell r="J1767" t="str">
            <v>DATA OCDE</v>
          </cell>
          <cell r="K1767" t="str">
            <v>V</v>
          </cell>
          <cell r="L1767">
            <v>38628.522974537038</v>
          </cell>
          <cell r="M1767" t="str">
            <v>gchateaug</v>
          </cell>
          <cell r="N1767">
            <v>38681.684027777781</v>
          </cell>
          <cell r="O1767" t="str">
            <v>gchateaug</v>
          </cell>
          <cell r="Q1767">
            <v>0.26</v>
          </cell>
        </row>
        <row r="1768">
          <cell r="A1768" t="str">
            <v>2002</v>
          </cell>
          <cell r="B1768" t="str">
            <v>MT</v>
          </cell>
          <cell r="C1768" t="str">
            <v>A00</v>
          </cell>
          <cell r="D1768" t="str">
            <v>PC_EMP</v>
          </cell>
          <cell r="E1768" t="str">
            <v>T</v>
          </cell>
          <cell r="F1768" t="str">
            <v>TOTAL</v>
          </cell>
          <cell r="G1768" t="str">
            <v>RSE</v>
          </cell>
          <cell r="H1768" t="str">
            <v>:</v>
          </cell>
          <cell r="I1768" t="str">
            <v>MS</v>
          </cell>
          <cell r="K1768" t="str">
            <v>V</v>
          </cell>
          <cell r="L1768">
            <v>38628.523020833331</v>
          </cell>
          <cell r="M1768" t="str">
            <v>gchateaug</v>
          </cell>
          <cell r="N1768">
            <v>38681.684120370373</v>
          </cell>
          <cell r="O1768" t="str">
            <v>gchateaug</v>
          </cell>
        </row>
        <row r="1769">
          <cell r="A1769" t="str">
            <v>2002</v>
          </cell>
          <cell r="B1769" t="str">
            <v>MT</v>
          </cell>
          <cell r="C1769" t="str">
            <v>A00</v>
          </cell>
          <cell r="D1769" t="str">
            <v>PC_EMP</v>
          </cell>
          <cell r="E1769" t="str">
            <v>T</v>
          </cell>
          <cell r="F1769" t="str">
            <v>BES</v>
          </cell>
          <cell r="G1769" t="str">
            <v>RSE</v>
          </cell>
          <cell r="H1769" t="str">
            <v>:</v>
          </cell>
          <cell r="I1769" t="str">
            <v>NC</v>
          </cell>
          <cell r="K1769" t="str">
            <v>V</v>
          </cell>
          <cell r="L1769">
            <v>38628.523020833331</v>
          </cell>
          <cell r="M1769" t="str">
            <v>gchateaug</v>
          </cell>
          <cell r="N1769">
            <v>38681.684120370373</v>
          </cell>
          <cell r="O1769" t="str">
            <v>gchateaug</v>
          </cell>
        </row>
        <row r="1770">
          <cell r="A1770" t="str">
            <v>2003</v>
          </cell>
          <cell r="B1770" t="str">
            <v>DE</v>
          </cell>
          <cell r="C1770" t="str">
            <v>A00</v>
          </cell>
          <cell r="D1770" t="str">
            <v>PC_EMP</v>
          </cell>
          <cell r="E1770" t="str">
            <v>T</v>
          </cell>
          <cell r="F1770" t="str">
            <v>BES</v>
          </cell>
          <cell r="G1770" t="str">
            <v>TOTAL</v>
          </cell>
          <cell r="I1770" t="str">
            <v>MS</v>
          </cell>
          <cell r="K1770" t="str">
            <v>V</v>
          </cell>
          <cell r="L1770">
            <v>38628.523032407407</v>
          </cell>
          <cell r="M1770" t="str">
            <v>gchateaug</v>
          </cell>
          <cell r="N1770">
            <v>38681.68414351852</v>
          </cell>
          <cell r="O1770" t="str">
            <v>gchateaug</v>
          </cell>
          <cell r="Q1770">
            <v>0.93</v>
          </cell>
        </row>
        <row r="1771">
          <cell r="A1771" t="str">
            <v>2003</v>
          </cell>
          <cell r="B1771" t="str">
            <v>DE</v>
          </cell>
          <cell r="C1771" t="str">
            <v>A00</v>
          </cell>
          <cell r="D1771" t="str">
            <v>PC_EMP</v>
          </cell>
          <cell r="E1771" t="str">
            <v>T</v>
          </cell>
          <cell r="F1771" t="str">
            <v>BES</v>
          </cell>
          <cell r="G1771" t="str">
            <v>RSE</v>
          </cell>
          <cell r="I1771" t="str">
            <v>MS</v>
          </cell>
          <cell r="K1771" t="str">
            <v>V</v>
          </cell>
          <cell r="L1771">
            <v>38628.523032407407</v>
          </cell>
          <cell r="M1771" t="str">
            <v>gchateaug</v>
          </cell>
          <cell r="N1771">
            <v>38681.68414351852</v>
          </cell>
          <cell r="O1771" t="str">
            <v>gchateaug</v>
          </cell>
          <cell r="Q1771">
            <v>0.5</v>
          </cell>
        </row>
        <row r="1772">
          <cell r="A1772" t="str">
            <v>2003</v>
          </cell>
          <cell r="B1772" t="str">
            <v>CZ</v>
          </cell>
          <cell r="C1772" t="str">
            <v>A00</v>
          </cell>
          <cell r="D1772" t="str">
            <v>PC_EMP</v>
          </cell>
          <cell r="E1772" t="str">
            <v>T</v>
          </cell>
          <cell r="F1772" t="str">
            <v>TOTAL</v>
          </cell>
          <cell r="G1772" t="str">
            <v>TOTAL</v>
          </cell>
          <cell r="I1772" t="str">
            <v>MS</v>
          </cell>
          <cell r="K1772" t="str">
            <v>V</v>
          </cell>
          <cell r="L1772">
            <v>38628.523032407407</v>
          </cell>
          <cell r="M1772" t="str">
            <v>gchateaug</v>
          </cell>
          <cell r="N1772">
            <v>38681.68414351852</v>
          </cell>
          <cell r="O1772" t="str">
            <v>gchateaug</v>
          </cell>
          <cell r="Q1772">
            <v>1.18</v>
          </cell>
        </row>
        <row r="1773">
          <cell r="A1773" t="str">
            <v>2003</v>
          </cell>
          <cell r="B1773" t="str">
            <v>CZ</v>
          </cell>
          <cell r="C1773" t="str">
            <v>A00</v>
          </cell>
          <cell r="D1773" t="str">
            <v>PC_EMP</v>
          </cell>
          <cell r="E1773" t="str">
            <v>T</v>
          </cell>
          <cell r="F1773" t="str">
            <v>TOTAL</v>
          </cell>
          <cell r="G1773" t="str">
            <v>RSE</v>
          </cell>
          <cell r="I1773" t="str">
            <v>MS</v>
          </cell>
          <cell r="K1773" t="str">
            <v>V</v>
          </cell>
          <cell r="L1773">
            <v>38628.523032407407</v>
          </cell>
          <cell r="M1773" t="str">
            <v>gchateaug</v>
          </cell>
          <cell r="N1773">
            <v>38681.68414351852</v>
          </cell>
          <cell r="O1773" t="str">
            <v>gchateaug</v>
          </cell>
          <cell r="Q1773">
            <v>0.67</v>
          </cell>
        </row>
        <row r="1774">
          <cell r="A1774" t="str">
            <v>2003</v>
          </cell>
          <cell r="B1774" t="str">
            <v>CZ</v>
          </cell>
          <cell r="C1774" t="str">
            <v>A00</v>
          </cell>
          <cell r="D1774" t="str">
            <v>PC_EMP</v>
          </cell>
          <cell r="E1774" t="str">
            <v>T</v>
          </cell>
          <cell r="F1774" t="str">
            <v>BES</v>
          </cell>
          <cell r="G1774" t="str">
            <v>TOTAL</v>
          </cell>
          <cell r="I1774" t="str">
            <v>MS</v>
          </cell>
          <cell r="K1774" t="str">
            <v>V</v>
          </cell>
          <cell r="L1774">
            <v>38628.523032407407</v>
          </cell>
          <cell r="M1774" t="str">
            <v>gchateaug</v>
          </cell>
          <cell r="N1774">
            <v>38681.68414351852</v>
          </cell>
          <cell r="O1774" t="str">
            <v>gchateaug</v>
          </cell>
          <cell r="Q1774">
            <v>0.51</v>
          </cell>
        </row>
        <row r="1775">
          <cell r="A1775" t="str">
            <v>2003</v>
          </cell>
          <cell r="B1775" t="str">
            <v>CZ</v>
          </cell>
          <cell r="C1775" t="str">
            <v>A00</v>
          </cell>
          <cell r="D1775" t="str">
            <v>PC_EMP</v>
          </cell>
          <cell r="E1775" t="str">
            <v>T</v>
          </cell>
          <cell r="F1775" t="str">
            <v>BES</v>
          </cell>
          <cell r="G1775" t="str">
            <v>RSE</v>
          </cell>
          <cell r="I1775" t="str">
            <v>MS</v>
          </cell>
          <cell r="K1775" t="str">
            <v>V</v>
          </cell>
          <cell r="L1775">
            <v>38628.523032407407</v>
          </cell>
          <cell r="M1775" t="str">
            <v>gchateaug</v>
          </cell>
          <cell r="N1775">
            <v>38681.68414351852</v>
          </cell>
          <cell r="O1775" t="str">
            <v>gchateaug</v>
          </cell>
          <cell r="Q1775">
            <v>0.22</v>
          </cell>
        </row>
        <row r="1776">
          <cell r="A1776" t="str">
            <v>2002</v>
          </cell>
          <cell r="B1776" t="str">
            <v>GR</v>
          </cell>
          <cell r="C1776" t="str">
            <v>A00</v>
          </cell>
          <cell r="D1776" t="str">
            <v>PC_EMP</v>
          </cell>
          <cell r="E1776" t="str">
            <v>T</v>
          </cell>
          <cell r="F1776" t="str">
            <v>TOTAL</v>
          </cell>
          <cell r="G1776" t="str">
            <v>RSE</v>
          </cell>
          <cell r="H1776" t="str">
            <v>:</v>
          </cell>
          <cell r="I1776" t="str">
            <v>MS</v>
          </cell>
          <cell r="K1776" t="str">
            <v>V</v>
          </cell>
          <cell r="L1776">
            <v>38628.523032407407</v>
          </cell>
          <cell r="M1776" t="str">
            <v>gchateaug</v>
          </cell>
          <cell r="N1776">
            <v>38681.684166666666</v>
          </cell>
          <cell r="O1776" t="str">
            <v>gchateaug</v>
          </cell>
        </row>
        <row r="1777">
          <cell r="A1777" t="str">
            <v>2003</v>
          </cell>
          <cell r="B1777" t="str">
            <v>ES</v>
          </cell>
          <cell r="C1777" t="str">
            <v>A00</v>
          </cell>
          <cell r="D1777" t="str">
            <v>PC_EMP</v>
          </cell>
          <cell r="E1777" t="str">
            <v>T</v>
          </cell>
          <cell r="F1777" t="str">
            <v>TOTAL</v>
          </cell>
          <cell r="G1777" t="str">
            <v>TOTAL</v>
          </cell>
          <cell r="I1777" t="str">
            <v>MS</v>
          </cell>
          <cell r="K1777" t="str">
            <v>V</v>
          </cell>
          <cell r="L1777">
            <v>38628.523043981484</v>
          </cell>
          <cell r="M1777" t="str">
            <v>gchateaug</v>
          </cell>
          <cell r="N1777">
            <v>38681.68414351852</v>
          </cell>
          <cell r="O1777" t="str">
            <v>gchateaug</v>
          </cell>
          <cell r="Q1777">
            <v>1.45</v>
          </cell>
        </row>
        <row r="1778">
          <cell r="A1778" t="str">
            <v>2003</v>
          </cell>
          <cell r="B1778" t="str">
            <v>ES</v>
          </cell>
          <cell r="C1778" t="str">
            <v>A00</v>
          </cell>
          <cell r="D1778" t="str">
            <v>PC_EMP</v>
          </cell>
          <cell r="E1778" t="str">
            <v>T</v>
          </cell>
          <cell r="F1778" t="str">
            <v>TOTAL</v>
          </cell>
          <cell r="G1778" t="str">
            <v>RSE</v>
          </cell>
          <cell r="I1778" t="str">
            <v>MS</v>
          </cell>
          <cell r="K1778" t="str">
            <v>V</v>
          </cell>
          <cell r="L1778">
            <v>38628.523043981484</v>
          </cell>
          <cell r="M1778" t="str">
            <v>gchateaug</v>
          </cell>
          <cell r="N1778">
            <v>38681.68414351852</v>
          </cell>
          <cell r="O1778" t="str">
            <v>gchateaug</v>
          </cell>
          <cell r="Q1778">
            <v>0.92</v>
          </cell>
        </row>
        <row r="1779">
          <cell r="A1779" t="str">
            <v>2003</v>
          </cell>
          <cell r="B1779" t="str">
            <v>ES</v>
          </cell>
          <cell r="C1779" t="str">
            <v>A00</v>
          </cell>
          <cell r="D1779" t="str">
            <v>PC_EMP</v>
          </cell>
          <cell r="E1779" t="str">
            <v>T</v>
          </cell>
          <cell r="F1779" t="str">
            <v>BES</v>
          </cell>
          <cell r="G1779" t="str">
            <v>TOTAL</v>
          </cell>
          <cell r="I1779" t="str">
            <v>MS</v>
          </cell>
          <cell r="K1779" t="str">
            <v>V</v>
          </cell>
          <cell r="L1779">
            <v>38628.523043981484</v>
          </cell>
          <cell r="M1779" t="str">
            <v>gchateaug</v>
          </cell>
          <cell r="N1779">
            <v>38681.68414351852</v>
          </cell>
          <cell r="O1779" t="str">
            <v>gchateaug</v>
          </cell>
          <cell r="Q1779">
            <v>0.48</v>
          </cell>
        </row>
        <row r="1780">
          <cell r="A1780" t="str">
            <v>2003</v>
          </cell>
          <cell r="B1780" t="str">
            <v>ES</v>
          </cell>
          <cell r="C1780" t="str">
            <v>A00</v>
          </cell>
          <cell r="D1780" t="str">
            <v>PC_EMP</v>
          </cell>
          <cell r="E1780" t="str">
            <v>T</v>
          </cell>
          <cell r="F1780" t="str">
            <v>BES</v>
          </cell>
          <cell r="G1780" t="str">
            <v>RSE</v>
          </cell>
          <cell r="I1780" t="str">
            <v>MS</v>
          </cell>
          <cell r="K1780" t="str">
            <v>V</v>
          </cell>
          <cell r="L1780">
            <v>38628.523043981484</v>
          </cell>
          <cell r="M1780" t="str">
            <v>gchateaug</v>
          </cell>
          <cell r="N1780">
            <v>38681.68414351852</v>
          </cell>
          <cell r="O1780" t="str">
            <v>gchateaug</v>
          </cell>
          <cell r="Q1780">
            <v>0.2</v>
          </cell>
        </row>
        <row r="1781">
          <cell r="A1781" t="str">
            <v>2003</v>
          </cell>
          <cell r="B1781" t="str">
            <v>EE</v>
          </cell>
          <cell r="C1781" t="str">
            <v>A00</v>
          </cell>
          <cell r="D1781" t="str">
            <v>PC_EMP</v>
          </cell>
          <cell r="E1781" t="str">
            <v>T</v>
          </cell>
          <cell r="F1781" t="str">
            <v>TOTAL</v>
          </cell>
          <cell r="G1781" t="str">
            <v>TOTAL</v>
          </cell>
          <cell r="I1781" t="str">
            <v>MS</v>
          </cell>
          <cell r="K1781" t="str">
            <v>V</v>
          </cell>
          <cell r="L1781">
            <v>38628.523043981484</v>
          </cell>
          <cell r="M1781" t="str">
            <v>gchateaug</v>
          </cell>
          <cell r="N1781">
            <v>38681.68414351852</v>
          </cell>
          <cell r="O1781" t="str">
            <v>gchateaug</v>
          </cell>
          <cell r="Q1781">
            <v>1.29</v>
          </cell>
        </row>
        <row r="1782">
          <cell r="A1782" t="str">
            <v>2003</v>
          </cell>
          <cell r="B1782" t="str">
            <v>EE</v>
          </cell>
          <cell r="C1782" t="str">
            <v>A00</v>
          </cell>
          <cell r="D1782" t="str">
            <v>PC_EMP</v>
          </cell>
          <cell r="E1782" t="str">
            <v>T</v>
          </cell>
          <cell r="F1782" t="str">
            <v>TOTAL</v>
          </cell>
          <cell r="G1782" t="str">
            <v>RSE</v>
          </cell>
          <cell r="I1782" t="str">
            <v>MS</v>
          </cell>
          <cell r="K1782" t="str">
            <v>V</v>
          </cell>
          <cell r="L1782">
            <v>38628.523043981484</v>
          </cell>
          <cell r="M1782" t="str">
            <v>gchateaug</v>
          </cell>
          <cell r="N1782">
            <v>38681.68414351852</v>
          </cell>
          <cell r="O1782" t="str">
            <v>gchateaug</v>
          </cell>
          <cell r="Q1782">
            <v>0.92</v>
          </cell>
        </row>
        <row r="1783">
          <cell r="A1783" t="str">
            <v>2003</v>
          </cell>
          <cell r="B1783" t="str">
            <v>PL</v>
          </cell>
          <cell r="C1783" t="str">
            <v>A00</v>
          </cell>
          <cell r="D1783" t="str">
            <v>PC_EMP</v>
          </cell>
          <cell r="E1783" t="str">
            <v>T</v>
          </cell>
          <cell r="F1783" t="str">
            <v>BES</v>
          </cell>
          <cell r="G1783" t="str">
            <v>TOTAL</v>
          </cell>
          <cell r="I1783" t="str">
            <v>MS</v>
          </cell>
          <cell r="K1783" t="str">
            <v>V</v>
          </cell>
          <cell r="L1783">
            <v>38628.523055555554</v>
          </cell>
          <cell r="M1783" t="str">
            <v>gchateaug</v>
          </cell>
          <cell r="N1783">
            <v>38681.684120370373</v>
          </cell>
          <cell r="O1783" t="str">
            <v>gchateaug</v>
          </cell>
          <cell r="Q1783">
            <v>0.11</v>
          </cell>
        </row>
        <row r="1784">
          <cell r="A1784" t="str">
            <v>2003</v>
          </cell>
          <cell r="B1784" t="str">
            <v>PL</v>
          </cell>
          <cell r="C1784" t="str">
            <v>A00</v>
          </cell>
          <cell r="D1784" t="str">
            <v>PC_EMP</v>
          </cell>
          <cell r="E1784" t="str">
            <v>T</v>
          </cell>
          <cell r="F1784" t="str">
            <v>BES</v>
          </cell>
          <cell r="G1784" t="str">
            <v>RSE</v>
          </cell>
          <cell r="I1784" t="str">
            <v>MS</v>
          </cell>
          <cell r="K1784" t="str">
            <v>V</v>
          </cell>
          <cell r="L1784">
            <v>38628.523055555554</v>
          </cell>
          <cell r="M1784" t="str">
            <v>gchateaug</v>
          </cell>
          <cell r="N1784">
            <v>38681.684120370373</v>
          </cell>
          <cell r="O1784" t="str">
            <v>gchateaug</v>
          </cell>
          <cell r="Q1784">
            <v>0.06</v>
          </cell>
        </row>
        <row r="1785">
          <cell r="A1785" t="str">
            <v>2003</v>
          </cell>
          <cell r="B1785" t="str">
            <v>NO</v>
          </cell>
          <cell r="C1785" t="str">
            <v>A00</v>
          </cell>
          <cell r="D1785" t="str">
            <v>PC_EMP</v>
          </cell>
          <cell r="E1785" t="str">
            <v>T</v>
          </cell>
          <cell r="F1785" t="str">
            <v>TOTAL</v>
          </cell>
          <cell r="G1785" t="str">
            <v>TOTAL</v>
          </cell>
          <cell r="I1785" t="str">
            <v>MS</v>
          </cell>
          <cell r="K1785" t="str">
            <v>V</v>
          </cell>
          <cell r="L1785">
            <v>38628.523055555554</v>
          </cell>
          <cell r="M1785" t="str">
            <v>gchateaug</v>
          </cell>
          <cell r="N1785">
            <v>38681.684120370373</v>
          </cell>
          <cell r="O1785" t="str">
            <v>gchateaug</v>
          </cell>
          <cell r="Q1785">
            <v>2.2599999999999998</v>
          </cell>
        </row>
        <row r="1786">
          <cell r="A1786" t="str">
            <v>2003</v>
          </cell>
          <cell r="B1786" t="str">
            <v>NO</v>
          </cell>
          <cell r="C1786" t="str">
            <v>A00</v>
          </cell>
          <cell r="D1786" t="str">
            <v>PC_EMP</v>
          </cell>
          <cell r="E1786" t="str">
            <v>T</v>
          </cell>
          <cell r="F1786" t="str">
            <v>TOTAL</v>
          </cell>
          <cell r="G1786" t="str">
            <v>RSE</v>
          </cell>
          <cell r="I1786" t="str">
            <v>MS</v>
          </cell>
          <cell r="K1786" t="str">
            <v>V</v>
          </cell>
          <cell r="L1786">
            <v>38628.523055555554</v>
          </cell>
          <cell r="M1786" t="str">
            <v>gchateaug</v>
          </cell>
          <cell r="N1786">
            <v>38681.684120370373</v>
          </cell>
          <cell r="O1786" t="str">
            <v>gchateaug</v>
          </cell>
          <cell r="Q1786">
            <v>1.58</v>
          </cell>
        </row>
        <row r="1787">
          <cell r="A1787" t="str">
            <v>2002</v>
          </cell>
          <cell r="B1787" t="str">
            <v>UK</v>
          </cell>
          <cell r="C1787" t="str">
            <v>A00</v>
          </cell>
          <cell r="D1787" t="str">
            <v>PC_EMP</v>
          </cell>
          <cell r="E1787" t="str">
            <v>T</v>
          </cell>
          <cell r="F1787" t="str">
            <v>BES</v>
          </cell>
          <cell r="G1787" t="str">
            <v>RSE</v>
          </cell>
          <cell r="H1787" t="str">
            <v>:</v>
          </cell>
          <cell r="I1787" t="str">
            <v>NC</v>
          </cell>
          <cell r="K1787" t="str">
            <v>V</v>
          </cell>
          <cell r="L1787">
            <v>38628.523055555554</v>
          </cell>
          <cell r="M1787" t="str">
            <v>gchateaug</v>
          </cell>
          <cell r="N1787">
            <v>38681.684131944443</v>
          </cell>
          <cell r="O1787" t="str">
            <v>gchateaug</v>
          </cell>
        </row>
        <row r="1788">
          <cell r="A1788" t="str">
            <v>1997</v>
          </cell>
          <cell r="B1788" t="str">
            <v>FI</v>
          </cell>
          <cell r="C1788" t="str">
            <v>A00</v>
          </cell>
          <cell r="D1788" t="str">
            <v>PC_EMP</v>
          </cell>
          <cell r="E1788" t="str">
            <v>T</v>
          </cell>
          <cell r="F1788" t="str">
            <v>TOTAL</v>
          </cell>
          <cell r="G1788" t="str">
            <v>RSE</v>
          </cell>
          <cell r="I1788" t="str">
            <v>NC</v>
          </cell>
          <cell r="K1788" t="str">
            <v>V</v>
          </cell>
          <cell r="L1788">
            <v>38628.52306712963</v>
          </cell>
          <cell r="M1788" t="str">
            <v>gchateaug</v>
          </cell>
          <cell r="N1788">
            <v>38681.684016203704</v>
          </cell>
          <cell r="O1788" t="str">
            <v>gchateaug</v>
          </cell>
          <cell r="Q1788">
            <v>1.67</v>
          </cell>
        </row>
        <row r="1789">
          <cell r="A1789" t="str">
            <v>1997</v>
          </cell>
          <cell r="B1789" t="str">
            <v>FI</v>
          </cell>
          <cell r="C1789" t="str">
            <v>A00</v>
          </cell>
          <cell r="D1789" t="str">
            <v>PC_EMP</v>
          </cell>
          <cell r="E1789" t="str">
            <v>T</v>
          </cell>
          <cell r="F1789" t="str">
            <v>TOTAL</v>
          </cell>
          <cell r="G1789" t="str">
            <v>TOTAL</v>
          </cell>
          <cell r="I1789" t="str">
            <v>NC</v>
          </cell>
          <cell r="K1789" t="str">
            <v>V</v>
          </cell>
          <cell r="L1789">
            <v>38628.52306712963</v>
          </cell>
          <cell r="M1789" t="str">
            <v>gchateaug</v>
          </cell>
          <cell r="N1789">
            <v>38681.684016203704</v>
          </cell>
          <cell r="O1789" t="str">
            <v>gchateaug</v>
          </cell>
          <cell r="Q1789">
            <v>2.62</v>
          </cell>
        </row>
        <row r="1790">
          <cell r="A1790" t="str">
            <v>1997</v>
          </cell>
          <cell r="B1790" t="str">
            <v>FR</v>
          </cell>
          <cell r="C1790" t="str">
            <v>A00</v>
          </cell>
          <cell r="D1790" t="str">
            <v>PC_EMP</v>
          </cell>
          <cell r="E1790" t="str">
            <v>T</v>
          </cell>
          <cell r="F1790" t="str">
            <v>BES</v>
          </cell>
          <cell r="G1790" t="str">
            <v>RSE</v>
          </cell>
          <cell r="I1790" t="str">
            <v>NC</v>
          </cell>
          <cell r="K1790" t="str">
            <v>V</v>
          </cell>
          <cell r="L1790">
            <v>38628.52306712963</v>
          </cell>
          <cell r="M1790" t="str">
            <v>gchateaug</v>
          </cell>
          <cell r="N1790">
            <v>38681.684016203704</v>
          </cell>
          <cell r="O1790" t="str">
            <v>gchateaug</v>
          </cell>
          <cell r="Q1790">
            <v>0.37</v>
          </cell>
        </row>
        <row r="1791">
          <cell r="A1791" t="str">
            <v>1997</v>
          </cell>
          <cell r="B1791" t="str">
            <v>FR</v>
          </cell>
          <cell r="C1791" t="str">
            <v>A00</v>
          </cell>
          <cell r="D1791" t="str">
            <v>PC_EMP</v>
          </cell>
          <cell r="E1791" t="str">
            <v>T</v>
          </cell>
          <cell r="F1791" t="str">
            <v>BES</v>
          </cell>
          <cell r="G1791" t="str">
            <v>TOTAL</v>
          </cell>
          <cell r="I1791" t="str">
            <v>NC</v>
          </cell>
          <cell r="K1791" t="str">
            <v>V</v>
          </cell>
          <cell r="L1791">
            <v>38628.52306712963</v>
          </cell>
          <cell r="M1791" t="str">
            <v>gchateaug</v>
          </cell>
          <cell r="N1791">
            <v>38681.684016203704</v>
          </cell>
          <cell r="O1791" t="str">
            <v>gchateaug</v>
          </cell>
          <cell r="Q1791">
            <v>0.84</v>
          </cell>
        </row>
        <row r="1792">
          <cell r="A1792" t="str">
            <v>1997</v>
          </cell>
          <cell r="B1792" t="str">
            <v>FR</v>
          </cell>
          <cell r="C1792" t="str">
            <v>A00</v>
          </cell>
          <cell r="D1792" t="str">
            <v>PC_EMP</v>
          </cell>
          <cell r="E1792" t="str">
            <v>T</v>
          </cell>
          <cell r="F1792" t="str">
            <v>TOTAL</v>
          </cell>
          <cell r="G1792" t="str">
            <v>RSE</v>
          </cell>
          <cell r="I1792" t="str">
            <v>NC</v>
          </cell>
          <cell r="K1792" t="str">
            <v>V</v>
          </cell>
          <cell r="L1792">
            <v>38628.52306712963</v>
          </cell>
          <cell r="M1792" t="str">
            <v>gchateaug</v>
          </cell>
          <cell r="N1792">
            <v>38681.684016203704</v>
          </cell>
          <cell r="O1792" t="str">
            <v>gchateaug</v>
          </cell>
          <cell r="Q1792">
            <v>0.9</v>
          </cell>
        </row>
        <row r="1793">
          <cell r="A1793" t="str">
            <v>1997</v>
          </cell>
          <cell r="B1793" t="str">
            <v>FR</v>
          </cell>
          <cell r="C1793" t="str">
            <v>A00</v>
          </cell>
          <cell r="D1793" t="str">
            <v>PC_EMP</v>
          </cell>
          <cell r="E1793" t="str">
            <v>T</v>
          </cell>
          <cell r="F1793" t="str">
            <v>TOTAL</v>
          </cell>
          <cell r="G1793" t="str">
            <v>TOTAL</v>
          </cell>
          <cell r="I1793" t="str">
            <v>NC</v>
          </cell>
          <cell r="K1793" t="str">
            <v>V</v>
          </cell>
          <cell r="L1793">
            <v>38628.52306712963</v>
          </cell>
          <cell r="M1793" t="str">
            <v>gchateaug</v>
          </cell>
          <cell r="N1793">
            <v>38681.684016203704</v>
          </cell>
          <cell r="O1793" t="str">
            <v>gchateaug</v>
          </cell>
          <cell r="Q1793">
            <v>1.72</v>
          </cell>
        </row>
        <row r="1794">
          <cell r="A1794" t="str">
            <v>1986</v>
          </cell>
          <cell r="B1794" t="str">
            <v>US</v>
          </cell>
          <cell r="C1794" t="str">
            <v>A00</v>
          </cell>
          <cell r="D1794" t="str">
            <v>PC_EMP</v>
          </cell>
          <cell r="E1794" t="str">
            <v>T</v>
          </cell>
          <cell r="F1794" t="str">
            <v>BES</v>
          </cell>
          <cell r="G1794" t="str">
            <v>RSE</v>
          </cell>
          <cell r="H1794" t="str">
            <v>:</v>
          </cell>
          <cell r="I1794" t="str">
            <v>NC</v>
          </cell>
          <cell r="K1794" t="str">
            <v>V</v>
          </cell>
          <cell r="L1794">
            <v>38628.522928240738</v>
          </cell>
          <cell r="M1794" t="str">
            <v>gchateaug</v>
          </cell>
          <cell r="N1794">
            <v>38681.684074074074</v>
          </cell>
          <cell r="O1794" t="str">
            <v>gchateaug</v>
          </cell>
        </row>
        <row r="1795">
          <cell r="A1795" t="str">
            <v>1986</v>
          </cell>
          <cell r="B1795" t="str">
            <v>UK</v>
          </cell>
          <cell r="C1795" t="str">
            <v>A00</v>
          </cell>
          <cell r="D1795" t="str">
            <v>PC_EMP</v>
          </cell>
          <cell r="E1795" t="str">
            <v>T</v>
          </cell>
          <cell r="F1795" t="str">
            <v>TOTAL</v>
          </cell>
          <cell r="G1795" t="str">
            <v>TOTAL</v>
          </cell>
          <cell r="H1795" t="str">
            <v>:</v>
          </cell>
          <cell r="I1795" t="str">
            <v>NC</v>
          </cell>
          <cell r="K1795" t="str">
            <v>V</v>
          </cell>
          <cell r="L1795">
            <v>38628.522928240738</v>
          </cell>
          <cell r="M1795" t="str">
            <v>gchateaug</v>
          </cell>
          <cell r="N1795">
            <v>38681.684074074074</v>
          </cell>
          <cell r="O1795" t="str">
            <v>gchateaug</v>
          </cell>
        </row>
        <row r="1796">
          <cell r="A1796" t="str">
            <v>1986</v>
          </cell>
          <cell r="B1796" t="str">
            <v>UK</v>
          </cell>
          <cell r="C1796" t="str">
            <v>A00</v>
          </cell>
          <cell r="D1796" t="str">
            <v>PC_EMP</v>
          </cell>
          <cell r="E1796" t="str">
            <v>T</v>
          </cell>
          <cell r="F1796" t="str">
            <v>BES</v>
          </cell>
          <cell r="G1796" t="str">
            <v>TOTAL</v>
          </cell>
          <cell r="H1796" t="str">
            <v>:</v>
          </cell>
          <cell r="I1796" t="str">
            <v>NC</v>
          </cell>
          <cell r="K1796" t="str">
            <v>V</v>
          </cell>
          <cell r="L1796">
            <v>38628.522928240738</v>
          </cell>
          <cell r="M1796" t="str">
            <v>gchateaug</v>
          </cell>
          <cell r="N1796">
            <v>38681.684074074074</v>
          </cell>
          <cell r="O1796" t="str">
            <v>gchateaug</v>
          </cell>
        </row>
        <row r="1797">
          <cell r="A1797" t="str">
            <v>1986</v>
          </cell>
          <cell r="B1797" t="str">
            <v>UK</v>
          </cell>
          <cell r="C1797" t="str">
            <v>A00</v>
          </cell>
          <cell r="D1797" t="str">
            <v>PC_EMP</v>
          </cell>
          <cell r="E1797" t="str">
            <v>T</v>
          </cell>
          <cell r="F1797" t="str">
            <v>BES</v>
          </cell>
          <cell r="G1797" t="str">
            <v>RSE</v>
          </cell>
          <cell r="H1797" t="str">
            <v>:</v>
          </cell>
          <cell r="I1797" t="str">
            <v>NC</v>
          </cell>
          <cell r="K1797" t="str">
            <v>V</v>
          </cell>
          <cell r="L1797">
            <v>38628.522928240738</v>
          </cell>
          <cell r="M1797" t="str">
            <v>gchateaug</v>
          </cell>
          <cell r="N1797">
            <v>38681.684074074074</v>
          </cell>
          <cell r="O1797" t="str">
            <v>gchateaug</v>
          </cell>
        </row>
        <row r="1798">
          <cell r="A1798" t="str">
            <v>1995</v>
          </cell>
          <cell r="B1798" t="str">
            <v>DK</v>
          </cell>
          <cell r="C1798" t="str">
            <v>A00</v>
          </cell>
          <cell r="D1798" t="str">
            <v>PC_EMP</v>
          </cell>
          <cell r="E1798" t="str">
            <v>T</v>
          </cell>
          <cell r="F1798" t="str">
            <v>TOTAL</v>
          </cell>
          <cell r="G1798" t="str">
            <v>TOTAL</v>
          </cell>
          <cell r="I1798" t="str">
            <v>NC</v>
          </cell>
          <cell r="K1798" t="str">
            <v>V</v>
          </cell>
          <cell r="L1798">
            <v>38628.522928240738</v>
          </cell>
          <cell r="M1798" t="str">
            <v>gchateaug</v>
          </cell>
          <cell r="N1798">
            <v>38681.684027777781</v>
          </cell>
          <cell r="O1798" t="str">
            <v>gchateaug</v>
          </cell>
          <cell r="Q1798">
            <v>1.95</v>
          </cell>
        </row>
        <row r="1799">
          <cell r="A1799" t="str">
            <v>1995</v>
          </cell>
          <cell r="B1799" t="str">
            <v>DK</v>
          </cell>
          <cell r="C1799" t="str">
            <v>A00</v>
          </cell>
          <cell r="D1799" t="str">
            <v>PC_EMP</v>
          </cell>
          <cell r="E1799" t="str">
            <v>T</v>
          </cell>
          <cell r="F1799" t="str">
            <v>TOTAL</v>
          </cell>
          <cell r="G1799" t="str">
            <v>RSE</v>
          </cell>
          <cell r="I1799" t="str">
            <v>NC</v>
          </cell>
          <cell r="K1799" t="str">
            <v>V</v>
          </cell>
          <cell r="L1799">
            <v>38628.522928240738</v>
          </cell>
          <cell r="M1799" t="str">
            <v>gchateaug</v>
          </cell>
          <cell r="N1799">
            <v>38681.684027777781</v>
          </cell>
          <cell r="O1799" t="str">
            <v>gchateaug</v>
          </cell>
          <cell r="Q1799">
            <v>1</v>
          </cell>
        </row>
        <row r="1800">
          <cell r="A1800" t="str">
            <v>1995</v>
          </cell>
          <cell r="B1800" t="str">
            <v>DK</v>
          </cell>
          <cell r="C1800" t="str">
            <v>A00</v>
          </cell>
          <cell r="D1800" t="str">
            <v>PC_EMP</v>
          </cell>
          <cell r="E1800" t="str">
            <v>T</v>
          </cell>
          <cell r="F1800" t="str">
            <v>BES</v>
          </cell>
          <cell r="G1800" t="str">
            <v>TOTAL</v>
          </cell>
          <cell r="I1800" t="str">
            <v>OTH</v>
          </cell>
          <cell r="J1800" t="str">
            <v>DATA OCDE</v>
          </cell>
          <cell r="K1800" t="str">
            <v>V</v>
          </cell>
          <cell r="L1800">
            <v>38628.522928240738</v>
          </cell>
          <cell r="M1800" t="str">
            <v>gchateaug</v>
          </cell>
          <cell r="N1800">
            <v>38681.684027777781</v>
          </cell>
          <cell r="O1800" t="str">
            <v>gchateaug</v>
          </cell>
          <cell r="Q1800">
            <v>0.99</v>
          </cell>
        </row>
        <row r="1801">
          <cell r="A1801" t="str">
            <v>1995</v>
          </cell>
          <cell r="B1801" t="str">
            <v>DK</v>
          </cell>
          <cell r="C1801" t="str">
            <v>A00</v>
          </cell>
          <cell r="D1801" t="str">
            <v>PC_EMP</v>
          </cell>
          <cell r="E1801" t="str">
            <v>T</v>
          </cell>
          <cell r="F1801" t="str">
            <v>BES</v>
          </cell>
          <cell r="G1801" t="str">
            <v>RSE</v>
          </cell>
          <cell r="I1801" t="str">
            <v>OTH</v>
          </cell>
          <cell r="J1801" t="str">
            <v>DATA OCDE</v>
          </cell>
          <cell r="K1801" t="str">
            <v>V</v>
          </cell>
          <cell r="L1801">
            <v>38628.522928240738</v>
          </cell>
          <cell r="M1801" t="str">
            <v>gchateaug</v>
          </cell>
          <cell r="N1801">
            <v>38681.684027777781</v>
          </cell>
          <cell r="O1801" t="str">
            <v>gchateaug</v>
          </cell>
          <cell r="Q1801">
            <v>0.47</v>
          </cell>
        </row>
        <row r="1802">
          <cell r="A1802" t="str">
            <v>1995</v>
          </cell>
          <cell r="B1802" t="str">
            <v>DE</v>
          </cell>
          <cell r="C1802" t="str">
            <v>A00</v>
          </cell>
          <cell r="D1802" t="str">
            <v>PC_EMP</v>
          </cell>
          <cell r="E1802" t="str">
            <v>T</v>
          </cell>
          <cell r="F1802" t="str">
            <v>TOTAL</v>
          </cell>
          <cell r="G1802" t="str">
            <v>TOTAL</v>
          </cell>
          <cell r="H1802" t="str">
            <v>:</v>
          </cell>
          <cell r="I1802" t="str">
            <v>NC</v>
          </cell>
          <cell r="K1802" t="str">
            <v>V</v>
          </cell>
          <cell r="L1802">
            <v>38628.522928240738</v>
          </cell>
          <cell r="M1802" t="str">
            <v>gchateaug</v>
          </cell>
          <cell r="N1802">
            <v>38681.684027777781</v>
          </cell>
          <cell r="O1802" t="str">
            <v>gchateaug</v>
          </cell>
        </row>
        <row r="1803">
          <cell r="A1803" t="str">
            <v>1993</v>
          </cell>
          <cell r="B1803" t="str">
            <v>FR</v>
          </cell>
          <cell r="C1803" t="str">
            <v>A00</v>
          </cell>
          <cell r="D1803" t="str">
            <v>PC_EMP</v>
          </cell>
          <cell r="E1803" t="str">
            <v>T</v>
          </cell>
          <cell r="F1803" t="str">
            <v>TOTAL</v>
          </cell>
          <cell r="G1803" t="str">
            <v>TOTAL</v>
          </cell>
          <cell r="I1803" t="str">
            <v>NC</v>
          </cell>
          <cell r="K1803" t="str">
            <v>V</v>
          </cell>
          <cell r="L1803">
            <v>38628.522951388892</v>
          </cell>
          <cell r="M1803" t="str">
            <v>gchateaug</v>
          </cell>
          <cell r="N1803">
            <v>38681.684004629627</v>
          </cell>
          <cell r="O1803" t="str">
            <v>gchateaug</v>
          </cell>
          <cell r="Q1803">
            <v>1.63</v>
          </cell>
        </row>
        <row r="1804">
          <cell r="A1804" t="str">
            <v>1993</v>
          </cell>
          <cell r="B1804" t="str">
            <v>FR</v>
          </cell>
          <cell r="C1804" t="str">
            <v>A00</v>
          </cell>
          <cell r="D1804" t="str">
            <v>PC_EMP</v>
          </cell>
          <cell r="E1804" t="str">
            <v>T</v>
          </cell>
          <cell r="F1804" t="str">
            <v>TOTAL</v>
          </cell>
          <cell r="G1804" t="str">
            <v>RSE</v>
          </cell>
          <cell r="I1804" t="str">
            <v>NC</v>
          </cell>
          <cell r="K1804" t="str">
            <v>V</v>
          </cell>
          <cell r="L1804">
            <v>38628.522951388892</v>
          </cell>
          <cell r="M1804" t="str">
            <v>gchateaug</v>
          </cell>
          <cell r="N1804">
            <v>38681.684004629627</v>
          </cell>
          <cell r="O1804" t="str">
            <v>gchateaug</v>
          </cell>
          <cell r="Q1804">
            <v>0.83</v>
          </cell>
        </row>
        <row r="1805">
          <cell r="A1805" t="str">
            <v>1992</v>
          </cell>
          <cell r="B1805" t="str">
            <v>DE</v>
          </cell>
          <cell r="C1805" t="str">
            <v>A00</v>
          </cell>
          <cell r="D1805" t="str">
            <v>PC_EMP</v>
          </cell>
          <cell r="E1805" t="str">
            <v>T</v>
          </cell>
          <cell r="F1805" t="str">
            <v>TOTAL</v>
          </cell>
          <cell r="G1805" t="str">
            <v>TOTAL</v>
          </cell>
          <cell r="H1805" t="str">
            <v>:</v>
          </cell>
          <cell r="I1805" t="str">
            <v>NC</v>
          </cell>
          <cell r="K1805" t="str">
            <v>V</v>
          </cell>
          <cell r="L1805">
            <v>38628.522974537038</v>
          </cell>
          <cell r="M1805" t="str">
            <v>gchateaug</v>
          </cell>
          <cell r="N1805">
            <v>38681.683981481481</v>
          </cell>
          <cell r="O1805" t="str">
            <v>gchateaug</v>
          </cell>
        </row>
        <row r="1806">
          <cell r="A1806" t="str">
            <v>1998</v>
          </cell>
          <cell r="B1806" t="str">
            <v>CZ</v>
          </cell>
          <cell r="C1806" t="str">
            <v>A00</v>
          </cell>
          <cell r="D1806" t="str">
            <v>PC_EMP</v>
          </cell>
          <cell r="E1806" t="str">
            <v>T</v>
          </cell>
          <cell r="F1806" t="str">
            <v>BES</v>
          </cell>
          <cell r="G1806" t="str">
            <v>RSE</v>
          </cell>
          <cell r="I1806" t="str">
            <v>NC</v>
          </cell>
          <cell r="K1806" t="str">
            <v>V</v>
          </cell>
          <cell r="L1806">
            <v>38628.522986111115</v>
          </cell>
          <cell r="M1806" t="str">
            <v>gchateaug</v>
          </cell>
          <cell r="N1806">
            <v>38681.684039351851</v>
          </cell>
          <cell r="O1806" t="str">
            <v>gchateaug</v>
          </cell>
          <cell r="Q1806">
            <v>0.15</v>
          </cell>
        </row>
        <row r="1807">
          <cell r="A1807" t="str">
            <v>1998</v>
          </cell>
          <cell r="B1807" t="str">
            <v>CZ</v>
          </cell>
          <cell r="C1807" t="str">
            <v>A00</v>
          </cell>
          <cell r="D1807" t="str">
            <v>PC_EMP</v>
          </cell>
          <cell r="E1807" t="str">
            <v>T</v>
          </cell>
          <cell r="F1807" t="str">
            <v>BES</v>
          </cell>
          <cell r="G1807" t="str">
            <v>TOTAL</v>
          </cell>
          <cell r="I1807" t="str">
            <v>NC</v>
          </cell>
          <cell r="K1807" t="str">
            <v>V</v>
          </cell>
          <cell r="L1807">
            <v>38628.522986111115</v>
          </cell>
          <cell r="M1807" t="str">
            <v>gchateaug</v>
          </cell>
          <cell r="N1807">
            <v>38681.684039351851</v>
          </cell>
          <cell r="O1807" t="str">
            <v>gchateaug</v>
          </cell>
          <cell r="Q1807">
            <v>0.41</v>
          </cell>
        </row>
        <row r="1808">
          <cell r="A1808" t="str">
            <v>1999</v>
          </cell>
          <cell r="B1808" t="str">
            <v>CZ</v>
          </cell>
          <cell r="C1808" t="str">
            <v>A00</v>
          </cell>
          <cell r="D1808" t="str">
            <v>PC_EMP</v>
          </cell>
          <cell r="E1808" t="str">
            <v>T</v>
          </cell>
          <cell r="F1808" t="str">
            <v>TOTAL</v>
          </cell>
          <cell r="G1808" t="str">
            <v>TOTAL</v>
          </cell>
          <cell r="I1808" t="str">
            <v>NC</v>
          </cell>
          <cell r="K1808" t="str">
            <v>V</v>
          </cell>
          <cell r="L1808">
            <v>38628.522986111115</v>
          </cell>
          <cell r="M1808" t="str">
            <v>gchateaug</v>
          </cell>
          <cell r="N1808">
            <v>38681.684027777781</v>
          </cell>
          <cell r="O1808" t="str">
            <v>gchateaug</v>
          </cell>
          <cell r="Q1808">
            <v>1</v>
          </cell>
        </row>
        <row r="1809">
          <cell r="A1809" t="str">
            <v>1999</v>
          </cell>
          <cell r="B1809" t="str">
            <v>DE</v>
          </cell>
          <cell r="C1809" t="str">
            <v>A00</v>
          </cell>
          <cell r="D1809" t="str">
            <v>PC_EMP</v>
          </cell>
          <cell r="E1809" t="str">
            <v>T</v>
          </cell>
          <cell r="F1809" t="str">
            <v>TOTAL</v>
          </cell>
          <cell r="G1809" t="str">
            <v>TOTAL</v>
          </cell>
          <cell r="H1809" t="str">
            <v>:</v>
          </cell>
          <cell r="I1809" t="str">
            <v>NC</v>
          </cell>
          <cell r="K1809" t="str">
            <v>V</v>
          </cell>
          <cell r="L1809">
            <v>38628.522986111115</v>
          </cell>
          <cell r="M1809" t="str">
            <v>gchateaug</v>
          </cell>
          <cell r="N1809">
            <v>38681.684027777781</v>
          </cell>
          <cell r="O1809" t="str">
            <v>gchateaug</v>
          </cell>
        </row>
        <row r="1810">
          <cell r="A1810" t="str">
            <v>1999</v>
          </cell>
          <cell r="B1810" t="str">
            <v>DK</v>
          </cell>
          <cell r="C1810" t="str">
            <v>A00</v>
          </cell>
          <cell r="D1810" t="str">
            <v>PC_EMP</v>
          </cell>
          <cell r="E1810" t="str">
            <v>T</v>
          </cell>
          <cell r="F1810" t="str">
            <v>BES</v>
          </cell>
          <cell r="G1810" t="str">
            <v>RSE</v>
          </cell>
          <cell r="I1810" t="str">
            <v>OTH</v>
          </cell>
          <cell r="J1810" t="str">
            <v>DATA OCDE</v>
          </cell>
          <cell r="K1810" t="str">
            <v>V</v>
          </cell>
          <cell r="L1810">
            <v>38628.522986111115</v>
          </cell>
          <cell r="M1810" t="str">
            <v>gchateaug</v>
          </cell>
          <cell r="N1810">
            <v>38681.684039351851</v>
          </cell>
          <cell r="O1810" t="str">
            <v>gchateaug</v>
          </cell>
          <cell r="Q1810">
            <v>0.44</v>
          </cell>
        </row>
        <row r="1811">
          <cell r="A1811" t="str">
            <v>1999</v>
          </cell>
          <cell r="B1811" t="str">
            <v>DK</v>
          </cell>
          <cell r="C1811" t="str">
            <v>A00</v>
          </cell>
          <cell r="D1811" t="str">
            <v>PC_EMP</v>
          </cell>
          <cell r="E1811" t="str">
            <v>T</v>
          </cell>
          <cell r="F1811" t="str">
            <v>BES</v>
          </cell>
          <cell r="G1811" t="str">
            <v>TOTAL</v>
          </cell>
          <cell r="I1811" t="str">
            <v>OTH</v>
          </cell>
          <cell r="J1811" t="str">
            <v>DATA OCDE</v>
          </cell>
          <cell r="K1811" t="str">
            <v>V</v>
          </cell>
          <cell r="L1811">
            <v>38628.522986111115</v>
          </cell>
          <cell r="M1811" t="str">
            <v>gchateaug</v>
          </cell>
          <cell r="N1811">
            <v>38681.684039351851</v>
          </cell>
          <cell r="O1811" t="str">
            <v>gchateaug</v>
          </cell>
          <cell r="Q1811">
            <v>1.0900000000000001</v>
          </cell>
        </row>
        <row r="1812">
          <cell r="A1812" t="str">
            <v>1999</v>
          </cell>
          <cell r="B1812" t="str">
            <v>DK</v>
          </cell>
          <cell r="C1812" t="str">
            <v>A00</v>
          </cell>
          <cell r="D1812" t="str">
            <v>PC_EMP</v>
          </cell>
          <cell r="E1812" t="str">
            <v>T</v>
          </cell>
          <cell r="F1812" t="str">
            <v>TOTAL</v>
          </cell>
          <cell r="G1812" t="str">
            <v>RSE</v>
          </cell>
          <cell r="I1812" t="str">
            <v>OTH</v>
          </cell>
          <cell r="J1812" t="str">
            <v>DATA OCDE</v>
          </cell>
          <cell r="K1812" t="str">
            <v>V</v>
          </cell>
          <cell r="L1812">
            <v>38628.522997685184</v>
          </cell>
          <cell r="M1812" t="str">
            <v>gchateaug</v>
          </cell>
          <cell r="N1812">
            <v>38681.684039351851</v>
          </cell>
          <cell r="O1812" t="str">
            <v>gchateaug</v>
          </cell>
          <cell r="Q1812">
            <v>1.06</v>
          </cell>
        </row>
        <row r="1813">
          <cell r="A1813" t="str">
            <v>1999</v>
          </cell>
          <cell r="B1813" t="str">
            <v>DK</v>
          </cell>
          <cell r="C1813" t="str">
            <v>A00</v>
          </cell>
          <cell r="D1813" t="str">
            <v>PC_EMP</v>
          </cell>
          <cell r="E1813" t="str">
            <v>T</v>
          </cell>
          <cell r="F1813" t="str">
            <v>TOTAL</v>
          </cell>
          <cell r="G1813" t="str">
            <v>TOTAL</v>
          </cell>
          <cell r="I1813" t="str">
            <v>OTH</v>
          </cell>
          <cell r="J1813" t="str">
            <v>DATA OCDE</v>
          </cell>
          <cell r="K1813" t="str">
            <v>V</v>
          </cell>
          <cell r="L1813">
            <v>38628.522997685184</v>
          </cell>
          <cell r="M1813" t="str">
            <v>gchateaug</v>
          </cell>
          <cell r="N1813">
            <v>38681.684039351851</v>
          </cell>
          <cell r="O1813" t="str">
            <v>gchateaug</v>
          </cell>
          <cell r="Q1813">
            <v>2.02</v>
          </cell>
        </row>
        <row r="1814">
          <cell r="A1814" t="str">
            <v>2000</v>
          </cell>
          <cell r="B1814" t="str">
            <v>FI</v>
          </cell>
          <cell r="C1814" t="str">
            <v>A00</v>
          </cell>
          <cell r="D1814" t="str">
            <v>PC_EMP</v>
          </cell>
          <cell r="E1814" t="str">
            <v>T</v>
          </cell>
          <cell r="F1814" t="str">
            <v>TOTAL</v>
          </cell>
          <cell r="G1814" t="str">
            <v>RSE</v>
          </cell>
          <cell r="H1814" t="str">
            <v>:</v>
          </cell>
          <cell r="I1814" t="str">
            <v>NC</v>
          </cell>
          <cell r="K1814" t="str">
            <v>V</v>
          </cell>
          <cell r="L1814">
            <v>38628.523009259261</v>
          </cell>
          <cell r="M1814" t="str">
            <v>gchateaug</v>
          </cell>
          <cell r="N1814">
            <v>38681.684178240743</v>
          </cell>
          <cell r="O1814" t="str">
            <v>gchateaug</v>
          </cell>
        </row>
        <row r="1815">
          <cell r="A1815" t="str">
            <v>2000</v>
          </cell>
          <cell r="B1815" t="str">
            <v>FI</v>
          </cell>
          <cell r="C1815" t="str">
            <v>A00</v>
          </cell>
          <cell r="D1815" t="str">
            <v>PC_EMP</v>
          </cell>
          <cell r="E1815" t="str">
            <v>T</v>
          </cell>
          <cell r="F1815" t="str">
            <v>TOTAL</v>
          </cell>
          <cell r="G1815" t="str">
            <v>TOTAL</v>
          </cell>
          <cell r="I1815" t="str">
            <v>NC</v>
          </cell>
          <cell r="K1815" t="str">
            <v>V</v>
          </cell>
          <cell r="L1815">
            <v>38628.523009259261</v>
          </cell>
          <cell r="M1815" t="str">
            <v>gchateaug</v>
          </cell>
          <cell r="N1815">
            <v>38681.684178240743</v>
          </cell>
          <cell r="O1815" t="str">
            <v>gchateaug</v>
          </cell>
          <cell r="Q1815">
            <v>2.91</v>
          </cell>
        </row>
        <row r="1816">
          <cell r="A1816" t="str">
            <v>2000</v>
          </cell>
          <cell r="B1816" t="str">
            <v>FR</v>
          </cell>
          <cell r="C1816" t="str">
            <v>A00</v>
          </cell>
          <cell r="D1816" t="str">
            <v>PC_EMP</v>
          </cell>
          <cell r="E1816" t="str">
            <v>T</v>
          </cell>
          <cell r="F1816" t="str">
            <v>BES</v>
          </cell>
          <cell r="G1816" t="str">
            <v>RSE</v>
          </cell>
          <cell r="I1816" t="str">
            <v>NC</v>
          </cell>
          <cell r="K1816" t="str">
            <v>V</v>
          </cell>
          <cell r="L1816">
            <v>38628.523009259261</v>
          </cell>
          <cell r="M1816" t="str">
            <v>gchateaug</v>
          </cell>
          <cell r="N1816">
            <v>38681.684178240743</v>
          </cell>
          <cell r="O1816" t="str">
            <v>gchateaug</v>
          </cell>
          <cell r="Q1816">
            <v>0.37</v>
          </cell>
        </row>
        <row r="1817">
          <cell r="A1817" t="str">
            <v>2000</v>
          </cell>
          <cell r="B1817" t="str">
            <v>FR</v>
          </cell>
          <cell r="C1817" t="str">
            <v>A00</v>
          </cell>
          <cell r="D1817" t="str">
            <v>PC_EMP</v>
          </cell>
          <cell r="E1817" t="str">
            <v>T</v>
          </cell>
          <cell r="F1817" t="str">
            <v>BES</v>
          </cell>
          <cell r="G1817" t="str">
            <v>TOTAL</v>
          </cell>
          <cell r="I1817" t="str">
            <v>NC</v>
          </cell>
          <cell r="K1817" t="str">
            <v>V</v>
          </cell>
          <cell r="L1817">
            <v>38628.523009259261</v>
          </cell>
          <cell r="M1817" t="str">
            <v>gchateaug</v>
          </cell>
          <cell r="N1817">
            <v>38681.684178240743</v>
          </cell>
          <cell r="O1817" t="str">
            <v>gchateaug</v>
          </cell>
          <cell r="Q1817">
            <v>0.81</v>
          </cell>
        </row>
        <row r="1818">
          <cell r="A1818" t="str">
            <v>2000</v>
          </cell>
          <cell r="B1818" t="str">
            <v>FR</v>
          </cell>
          <cell r="C1818" t="str">
            <v>A00</v>
          </cell>
          <cell r="D1818" t="str">
            <v>PC_EMP</v>
          </cell>
          <cell r="E1818" t="str">
            <v>T</v>
          </cell>
          <cell r="F1818" t="str">
            <v>TOTAL</v>
          </cell>
          <cell r="G1818" t="str">
            <v>RSE</v>
          </cell>
          <cell r="I1818" t="str">
            <v>NC</v>
          </cell>
          <cell r="K1818" t="str">
            <v>V</v>
          </cell>
          <cell r="L1818">
            <v>38628.523009259261</v>
          </cell>
          <cell r="M1818" t="str">
            <v>gchateaug</v>
          </cell>
          <cell r="N1818">
            <v>38681.684178240743</v>
          </cell>
          <cell r="O1818" t="str">
            <v>gchateaug</v>
          </cell>
          <cell r="Q1818">
            <v>0.92</v>
          </cell>
        </row>
        <row r="1819">
          <cell r="A1819" t="str">
            <v>2000</v>
          </cell>
          <cell r="B1819" t="str">
            <v>FR</v>
          </cell>
          <cell r="C1819" t="str">
            <v>A00</v>
          </cell>
          <cell r="D1819" t="str">
            <v>PC_EMP</v>
          </cell>
          <cell r="E1819" t="str">
            <v>T</v>
          </cell>
          <cell r="F1819" t="str">
            <v>TOTAL</v>
          </cell>
          <cell r="G1819" t="str">
            <v>TOTAL</v>
          </cell>
          <cell r="I1819" t="str">
            <v>NC</v>
          </cell>
          <cell r="K1819" t="str">
            <v>V</v>
          </cell>
          <cell r="L1819">
            <v>38628.523009259261</v>
          </cell>
          <cell r="M1819" t="str">
            <v>gchateaug</v>
          </cell>
          <cell r="N1819">
            <v>38681.684178240743</v>
          </cell>
          <cell r="O1819" t="str">
            <v>gchateaug</v>
          </cell>
          <cell r="Q1819">
            <v>1.7</v>
          </cell>
        </row>
        <row r="1820">
          <cell r="A1820" t="str">
            <v>2000</v>
          </cell>
          <cell r="B1820" t="str">
            <v>GR</v>
          </cell>
          <cell r="C1820" t="str">
            <v>A00</v>
          </cell>
          <cell r="D1820" t="str">
            <v>PC_EMP</v>
          </cell>
          <cell r="E1820" t="str">
            <v>T</v>
          </cell>
          <cell r="F1820" t="str">
            <v>BES</v>
          </cell>
          <cell r="G1820" t="str">
            <v>RSE</v>
          </cell>
          <cell r="I1820" t="str">
            <v>OTH</v>
          </cell>
          <cell r="J1820" t="str">
            <v>DATA OCDE</v>
          </cell>
          <cell r="K1820" t="str">
            <v>V</v>
          </cell>
          <cell r="L1820">
            <v>38628.523009259261</v>
          </cell>
          <cell r="M1820" t="str">
            <v>gchateaug</v>
          </cell>
          <cell r="N1820">
            <v>38681.684178240743</v>
          </cell>
          <cell r="O1820" t="str">
            <v>gchateaug</v>
          </cell>
          <cell r="Q1820">
            <v>0.09</v>
          </cell>
        </row>
        <row r="1821">
          <cell r="A1821" t="str">
            <v>2000</v>
          </cell>
          <cell r="B1821" t="str">
            <v>GR</v>
          </cell>
          <cell r="C1821" t="str">
            <v>A00</v>
          </cell>
          <cell r="D1821" t="str">
            <v>PC_EMP</v>
          </cell>
          <cell r="E1821" t="str">
            <v>T</v>
          </cell>
          <cell r="F1821" t="str">
            <v>BES</v>
          </cell>
          <cell r="G1821" t="str">
            <v>TOTAL</v>
          </cell>
          <cell r="I1821" t="str">
            <v>OTH</v>
          </cell>
          <cell r="J1821" t="str">
            <v>DATA OCDE</v>
          </cell>
          <cell r="K1821" t="str">
            <v>V</v>
          </cell>
          <cell r="L1821">
            <v>38628.523009259261</v>
          </cell>
          <cell r="M1821" t="str">
            <v>gchateaug</v>
          </cell>
          <cell r="N1821">
            <v>38681.684178240743</v>
          </cell>
          <cell r="O1821" t="str">
            <v>gchateaug</v>
          </cell>
          <cell r="Q1821">
            <v>0.28999999999999998</v>
          </cell>
        </row>
        <row r="1822">
          <cell r="A1822" t="str">
            <v>2002</v>
          </cell>
          <cell r="B1822" t="str">
            <v>LV</v>
          </cell>
          <cell r="C1822" t="str">
            <v>A00</v>
          </cell>
          <cell r="D1822" t="str">
            <v>PC_EMP</v>
          </cell>
          <cell r="E1822" t="str">
            <v>T</v>
          </cell>
          <cell r="F1822" t="str">
            <v>TOTAL</v>
          </cell>
          <cell r="G1822" t="str">
            <v>TOTAL</v>
          </cell>
          <cell r="I1822" t="str">
            <v>MS</v>
          </cell>
          <cell r="K1822" t="str">
            <v>V</v>
          </cell>
          <cell r="L1822">
            <v>38628.523032407407</v>
          </cell>
          <cell r="M1822" t="str">
            <v>gchateaug</v>
          </cell>
          <cell r="N1822">
            <v>38681.684155092589</v>
          </cell>
          <cell r="O1822" t="str">
            <v>gchateaug</v>
          </cell>
          <cell r="Q1822">
            <v>0.93</v>
          </cell>
        </row>
        <row r="1823">
          <cell r="A1823" t="str">
            <v>2002</v>
          </cell>
          <cell r="B1823" t="str">
            <v>LV</v>
          </cell>
          <cell r="C1823" t="str">
            <v>A00</v>
          </cell>
          <cell r="D1823" t="str">
            <v>PC_EMP</v>
          </cell>
          <cell r="E1823" t="str">
            <v>T</v>
          </cell>
          <cell r="F1823" t="str">
            <v>TOTAL</v>
          </cell>
          <cell r="G1823" t="str">
            <v>RSE</v>
          </cell>
          <cell r="I1823" t="str">
            <v>MS</v>
          </cell>
          <cell r="K1823" t="str">
            <v>V</v>
          </cell>
          <cell r="L1823">
            <v>38628.523032407407</v>
          </cell>
          <cell r="M1823" t="str">
            <v>gchateaug</v>
          </cell>
          <cell r="N1823">
            <v>38681.684155092589</v>
          </cell>
          <cell r="O1823" t="str">
            <v>gchateaug</v>
          </cell>
          <cell r="Q1823">
            <v>0.62</v>
          </cell>
        </row>
        <row r="1824">
          <cell r="A1824" t="str">
            <v>2001</v>
          </cell>
          <cell r="B1824" t="str">
            <v>RU</v>
          </cell>
          <cell r="C1824" t="str">
            <v>A00</v>
          </cell>
          <cell r="D1824" t="str">
            <v>PC_EMP</v>
          </cell>
          <cell r="E1824" t="str">
            <v>T</v>
          </cell>
          <cell r="F1824" t="str">
            <v>BES</v>
          </cell>
          <cell r="G1824" t="str">
            <v>RSE</v>
          </cell>
          <cell r="H1824" t="str">
            <v>i</v>
          </cell>
          <cell r="I1824" t="str">
            <v>OTH</v>
          </cell>
          <cell r="J1824" t="str">
            <v>DATA OCDE</v>
          </cell>
          <cell r="K1824" t="str">
            <v>V</v>
          </cell>
          <cell r="L1824">
            <v>38628.523032407407</v>
          </cell>
          <cell r="M1824" t="str">
            <v>gchateaug</v>
          </cell>
          <cell r="N1824">
            <v>38681.684166666666</v>
          </cell>
          <cell r="O1824" t="str">
            <v>gchateaug</v>
          </cell>
          <cell r="Q1824">
            <v>0.41</v>
          </cell>
        </row>
        <row r="1825">
          <cell r="A1825" t="str">
            <v>2001</v>
          </cell>
          <cell r="B1825" t="str">
            <v>RO</v>
          </cell>
          <cell r="C1825" t="str">
            <v>A00</v>
          </cell>
          <cell r="D1825" t="str">
            <v>PC_EMP</v>
          </cell>
          <cell r="E1825" t="str">
            <v>T</v>
          </cell>
          <cell r="F1825" t="str">
            <v>TOTAL</v>
          </cell>
          <cell r="G1825" t="str">
            <v>TOTAL</v>
          </cell>
          <cell r="I1825" t="str">
            <v>OTH</v>
          </cell>
          <cell r="J1825" t="str">
            <v>DATA OCDE</v>
          </cell>
          <cell r="K1825" t="str">
            <v>V</v>
          </cell>
          <cell r="L1825">
            <v>38628.523032407407</v>
          </cell>
          <cell r="M1825" t="str">
            <v>gchateaug</v>
          </cell>
          <cell r="N1825">
            <v>38681.684166666666</v>
          </cell>
          <cell r="O1825" t="str">
            <v>gchateaug</v>
          </cell>
          <cell r="Q1825">
            <v>0.35</v>
          </cell>
        </row>
        <row r="1826">
          <cell r="A1826" t="str">
            <v>2001</v>
          </cell>
          <cell r="B1826" t="str">
            <v>RO</v>
          </cell>
          <cell r="C1826" t="str">
            <v>A00</v>
          </cell>
          <cell r="D1826" t="str">
            <v>PC_EMP</v>
          </cell>
          <cell r="E1826" t="str">
            <v>T</v>
          </cell>
          <cell r="F1826" t="str">
            <v>TOTAL</v>
          </cell>
          <cell r="G1826" t="str">
            <v>RSE</v>
          </cell>
          <cell r="I1826" t="str">
            <v>OTH</v>
          </cell>
          <cell r="J1826" t="str">
            <v>DATA OCDE</v>
          </cell>
          <cell r="K1826" t="str">
            <v>V</v>
          </cell>
          <cell r="L1826">
            <v>38628.523032407407</v>
          </cell>
          <cell r="M1826" t="str">
            <v>gchateaug</v>
          </cell>
          <cell r="N1826">
            <v>38681.684166666666</v>
          </cell>
          <cell r="O1826" t="str">
            <v>gchateaug</v>
          </cell>
          <cell r="Q1826">
            <v>0.22</v>
          </cell>
        </row>
        <row r="1827">
          <cell r="A1827" t="str">
            <v>2001</v>
          </cell>
          <cell r="B1827" t="str">
            <v>RO</v>
          </cell>
          <cell r="C1827" t="str">
            <v>A00</v>
          </cell>
          <cell r="D1827" t="str">
            <v>PC_EMP</v>
          </cell>
          <cell r="E1827" t="str">
            <v>T</v>
          </cell>
          <cell r="F1827" t="str">
            <v>BES</v>
          </cell>
          <cell r="G1827" t="str">
            <v>TOTAL</v>
          </cell>
          <cell r="I1827" t="str">
            <v>OTH</v>
          </cell>
          <cell r="J1827" t="str">
            <v>DATA OCDE</v>
          </cell>
          <cell r="K1827" t="str">
            <v>V</v>
          </cell>
          <cell r="L1827">
            <v>38628.523032407407</v>
          </cell>
          <cell r="M1827" t="str">
            <v>gchateaug</v>
          </cell>
          <cell r="N1827">
            <v>38681.684166666666</v>
          </cell>
          <cell r="O1827" t="str">
            <v>gchateaug</v>
          </cell>
          <cell r="Q1827">
            <v>0.19</v>
          </cell>
        </row>
        <row r="1828">
          <cell r="A1828" t="str">
            <v>2001</v>
          </cell>
          <cell r="B1828" t="str">
            <v>RO</v>
          </cell>
          <cell r="C1828" t="str">
            <v>A00</v>
          </cell>
          <cell r="D1828" t="str">
            <v>PC_EMP</v>
          </cell>
          <cell r="E1828" t="str">
            <v>T</v>
          </cell>
          <cell r="F1828" t="str">
            <v>BES</v>
          </cell>
          <cell r="G1828" t="str">
            <v>RSE</v>
          </cell>
          <cell r="I1828" t="str">
            <v>OTH</v>
          </cell>
          <cell r="J1828" t="str">
            <v>DATA OCDE</v>
          </cell>
          <cell r="K1828" t="str">
            <v>V</v>
          </cell>
          <cell r="L1828">
            <v>38628.523032407407</v>
          </cell>
          <cell r="M1828" t="str">
            <v>gchateaug</v>
          </cell>
          <cell r="N1828">
            <v>38681.684166666666</v>
          </cell>
          <cell r="O1828" t="str">
            <v>gchateaug</v>
          </cell>
          <cell r="Q1828">
            <v>0.11</v>
          </cell>
        </row>
        <row r="1829">
          <cell r="A1829" t="str">
            <v>2002</v>
          </cell>
          <cell r="B1829" t="str">
            <v>GR</v>
          </cell>
          <cell r="C1829" t="str">
            <v>A00</v>
          </cell>
          <cell r="D1829" t="str">
            <v>PC_EMP</v>
          </cell>
          <cell r="E1829" t="str">
            <v>T</v>
          </cell>
          <cell r="F1829" t="str">
            <v>BES</v>
          </cell>
          <cell r="G1829" t="str">
            <v>TOTAL</v>
          </cell>
          <cell r="H1829" t="str">
            <v>:</v>
          </cell>
          <cell r="I1829" t="str">
            <v>MS</v>
          </cell>
          <cell r="K1829" t="str">
            <v>V</v>
          </cell>
          <cell r="L1829">
            <v>38628.523032407407</v>
          </cell>
          <cell r="M1829" t="str">
            <v>gchateaug</v>
          </cell>
          <cell r="N1829">
            <v>38681.684166666666</v>
          </cell>
          <cell r="O1829" t="str">
            <v>gchateaug</v>
          </cell>
        </row>
        <row r="1830">
          <cell r="A1830" t="str">
            <v>2002</v>
          </cell>
          <cell r="B1830" t="str">
            <v>GR</v>
          </cell>
          <cell r="C1830" t="str">
            <v>A00</v>
          </cell>
          <cell r="D1830" t="str">
            <v>PC_EMP</v>
          </cell>
          <cell r="E1830" t="str">
            <v>T</v>
          </cell>
          <cell r="F1830" t="str">
            <v>BES</v>
          </cell>
          <cell r="G1830" t="str">
            <v>RSE</v>
          </cell>
          <cell r="H1830" t="str">
            <v>:</v>
          </cell>
          <cell r="I1830" t="str">
            <v>MS</v>
          </cell>
          <cell r="K1830" t="str">
            <v>V</v>
          </cell>
          <cell r="L1830">
            <v>38628.523032407407</v>
          </cell>
          <cell r="M1830" t="str">
            <v>gchateaug</v>
          </cell>
          <cell r="N1830">
            <v>38681.684166666666</v>
          </cell>
          <cell r="O1830" t="str">
            <v>gchateaug</v>
          </cell>
        </row>
        <row r="1831">
          <cell r="A1831" t="str">
            <v>2002</v>
          </cell>
          <cell r="B1831" t="str">
            <v>FR</v>
          </cell>
          <cell r="C1831" t="str">
            <v>A00</v>
          </cell>
          <cell r="D1831" t="str">
            <v>PC_EMP</v>
          </cell>
          <cell r="E1831" t="str">
            <v>T</v>
          </cell>
          <cell r="F1831" t="str">
            <v>TOTAL</v>
          </cell>
          <cell r="G1831" t="str">
            <v>TOTAL</v>
          </cell>
          <cell r="I1831" t="str">
            <v>MS</v>
          </cell>
          <cell r="K1831" t="str">
            <v>V</v>
          </cell>
          <cell r="L1831">
            <v>38628.523032407407</v>
          </cell>
          <cell r="M1831" t="str">
            <v>gchateaug</v>
          </cell>
          <cell r="N1831">
            <v>38681.684166666666</v>
          </cell>
          <cell r="O1831" t="str">
            <v>gchateaug</v>
          </cell>
          <cell r="Q1831">
            <v>1.71</v>
          </cell>
        </row>
        <row r="1832">
          <cell r="A1832" t="str">
            <v>2002</v>
          </cell>
          <cell r="B1832" t="str">
            <v>FR</v>
          </cell>
          <cell r="C1832" t="str">
            <v>A00</v>
          </cell>
          <cell r="D1832" t="str">
            <v>PC_EMP</v>
          </cell>
          <cell r="E1832" t="str">
            <v>T</v>
          </cell>
          <cell r="F1832" t="str">
            <v>TOTAL</v>
          </cell>
          <cell r="G1832" t="str">
            <v>RSE</v>
          </cell>
          <cell r="I1832" t="str">
            <v>MS</v>
          </cell>
          <cell r="K1832" t="str">
            <v>V</v>
          </cell>
          <cell r="L1832">
            <v>38628.523032407407</v>
          </cell>
          <cell r="M1832" t="str">
            <v>gchateaug</v>
          </cell>
          <cell r="N1832">
            <v>38681.684166666666</v>
          </cell>
          <cell r="O1832" t="str">
            <v>gchateaug</v>
          </cell>
          <cell r="Q1832">
            <v>0.97</v>
          </cell>
        </row>
        <row r="1833">
          <cell r="A1833" t="str">
            <v>2002</v>
          </cell>
          <cell r="B1833" t="str">
            <v>FR</v>
          </cell>
          <cell r="C1833" t="str">
            <v>A00</v>
          </cell>
          <cell r="D1833" t="str">
            <v>PC_EMP</v>
          </cell>
          <cell r="E1833" t="str">
            <v>T</v>
          </cell>
          <cell r="F1833" t="str">
            <v>BES</v>
          </cell>
          <cell r="G1833" t="str">
            <v>TOTAL</v>
          </cell>
          <cell r="I1833" t="str">
            <v>MS</v>
          </cell>
          <cell r="K1833" t="str">
            <v>V</v>
          </cell>
          <cell r="L1833">
            <v>38628.523032407407</v>
          </cell>
          <cell r="M1833" t="str">
            <v>gchateaug</v>
          </cell>
          <cell r="N1833">
            <v>38681.684166666666</v>
          </cell>
          <cell r="O1833" t="str">
            <v>gchateaug</v>
          </cell>
          <cell r="Q1833">
            <v>0.84</v>
          </cell>
        </row>
        <row r="1834">
          <cell r="A1834" t="str">
            <v>2002</v>
          </cell>
          <cell r="B1834" t="str">
            <v>FR</v>
          </cell>
          <cell r="C1834" t="str">
            <v>A00</v>
          </cell>
          <cell r="D1834" t="str">
            <v>PC_EMP</v>
          </cell>
          <cell r="E1834" t="str">
            <v>T</v>
          </cell>
          <cell r="F1834" t="str">
            <v>BES</v>
          </cell>
          <cell r="G1834" t="str">
            <v>RSE</v>
          </cell>
          <cell r="I1834" t="str">
            <v>MS</v>
          </cell>
          <cell r="K1834" t="str">
            <v>V</v>
          </cell>
          <cell r="L1834">
            <v>38628.523032407407</v>
          </cell>
          <cell r="M1834" t="str">
            <v>gchateaug</v>
          </cell>
          <cell r="N1834">
            <v>38681.684155092589</v>
          </cell>
          <cell r="O1834" t="str">
            <v>gchateaug</v>
          </cell>
          <cell r="Q1834">
            <v>0.43</v>
          </cell>
        </row>
        <row r="1835">
          <cell r="A1835" t="str">
            <v>2002</v>
          </cell>
          <cell r="B1835" t="str">
            <v>IS</v>
          </cell>
          <cell r="C1835" t="str">
            <v>A00</v>
          </cell>
          <cell r="D1835" t="str">
            <v>PC_EMP</v>
          </cell>
          <cell r="E1835" t="str">
            <v>T</v>
          </cell>
          <cell r="F1835" t="str">
            <v>BES</v>
          </cell>
          <cell r="G1835" t="str">
            <v>TOTAL</v>
          </cell>
          <cell r="H1835" t="str">
            <v>f</v>
          </cell>
          <cell r="I1835" t="str">
            <v>MS</v>
          </cell>
          <cell r="K1835" t="str">
            <v>V</v>
          </cell>
          <cell r="L1835">
            <v>38628.523043981484</v>
          </cell>
          <cell r="M1835" t="str">
            <v>gchateaug</v>
          </cell>
          <cell r="N1835">
            <v>38681.684166666666</v>
          </cell>
          <cell r="O1835" t="str">
            <v>gchateaug</v>
          </cell>
          <cell r="Q1835">
            <v>1.1599999999999999</v>
          </cell>
        </row>
        <row r="1836">
          <cell r="A1836" t="str">
            <v>2002</v>
          </cell>
          <cell r="B1836" t="str">
            <v>IE</v>
          </cell>
          <cell r="C1836" t="str">
            <v>A00</v>
          </cell>
          <cell r="D1836" t="str">
            <v>PC_EMP</v>
          </cell>
          <cell r="E1836" t="str">
            <v>T</v>
          </cell>
          <cell r="F1836" t="str">
            <v>TOTAL</v>
          </cell>
          <cell r="G1836" t="str">
            <v>TOTAL</v>
          </cell>
          <cell r="I1836" t="str">
            <v>MS</v>
          </cell>
          <cell r="K1836" t="str">
            <v>V</v>
          </cell>
          <cell r="L1836">
            <v>38628.523043981484</v>
          </cell>
          <cell r="M1836" t="str">
            <v>gchateaug</v>
          </cell>
          <cell r="N1836">
            <v>38681.684166666666</v>
          </cell>
          <cell r="O1836" t="str">
            <v>gchateaug</v>
          </cell>
          <cell r="Q1836">
            <v>1.39</v>
          </cell>
        </row>
        <row r="1837">
          <cell r="A1837" t="str">
            <v>2002</v>
          </cell>
          <cell r="B1837" t="str">
            <v>IE</v>
          </cell>
          <cell r="C1837" t="str">
            <v>A00</v>
          </cell>
          <cell r="D1837" t="str">
            <v>PC_EMP</v>
          </cell>
          <cell r="E1837" t="str">
            <v>T</v>
          </cell>
          <cell r="F1837" t="str">
            <v>TOTAL</v>
          </cell>
          <cell r="G1837" t="str">
            <v>RSE</v>
          </cell>
          <cell r="I1837" t="str">
            <v>MS</v>
          </cell>
          <cell r="K1837" t="str">
            <v>V</v>
          </cell>
          <cell r="L1837">
            <v>38628.523043981484</v>
          </cell>
          <cell r="M1837" t="str">
            <v>gchateaug</v>
          </cell>
          <cell r="N1837">
            <v>38681.684166666666</v>
          </cell>
          <cell r="O1837" t="str">
            <v>gchateaug</v>
          </cell>
          <cell r="Q1837">
            <v>0.88</v>
          </cell>
        </row>
        <row r="1838">
          <cell r="A1838" t="str">
            <v>2002</v>
          </cell>
          <cell r="B1838" t="str">
            <v>IE</v>
          </cell>
          <cell r="C1838" t="str">
            <v>A00</v>
          </cell>
          <cell r="D1838" t="str">
            <v>PC_EMP</v>
          </cell>
          <cell r="E1838" t="str">
            <v>T</v>
          </cell>
          <cell r="F1838" t="str">
            <v>BES</v>
          </cell>
          <cell r="G1838" t="str">
            <v>TOTAL</v>
          </cell>
          <cell r="I1838" t="str">
            <v>MS</v>
          </cell>
          <cell r="K1838" t="str">
            <v>V</v>
          </cell>
          <cell r="L1838">
            <v>38628.523043981484</v>
          </cell>
          <cell r="M1838" t="str">
            <v>gchateaug</v>
          </cell>
          <cell r="N1838">
            <v>38681.684166666666</v>
          </cell>
          <cell r="O1838" t="str">
            <v>gchateaug</v>
          </cell>
          <cell r="Q1838">
            <v>0.68</v>
          </cell>
        </row>
        <row r="1839">
          <cell r="A1839" t="str">
            <v>2002</v>
          </cell>
          <cell r="B1839" t="str">
            <v>IE</v>
          </cell>
          <cell r="C1839" t="str">
            <v>A00</v>
          </cell>
          <cell r="D1839" t="str">
            <v>PC_EMP</v>
          </cell>
          <cell r="E1839" t="str">
            <v>T</v>
          </cell>
          <cell r="F1839" t="str">
            <v>BES</v>
          </cell>
          <cell r="G1839" t="str">
            <v>RSE</v>
          </cell>
          <cell r="I1839" t="str">
            <v>MS</v>
          </cell>
          <cell r="K1839" t="str">
            <v>V</v>
          </cell>
          <cell r="L1839">
            <v>38628.523043981484</v>
          </cell>
          <cell r="M1839" t="str">
            <v>gchateaug</v>
          </cell>
          <cell r="N1839">
            <v>38681.684166666666</v>
          </cell>
          <cell r="O1839" t="str">
            <v>gchateaug</v>
          </cell>
          <cell r="Q1839">
            <v>0.37</v>
          </cell>
        </row>
        <row r="1840">
          <cell r="A1840" t="str">
            <v>2002</v>
          </cell>
          <cell r="B1840" t="str">
            <v>TR</v>
          </cell>
          <cell r="C1840" t="str">
            <v>A00</v>
          </cell>
          <cell r="D1840" t="str">
            <v>PC_EMP</v>
          </cell>
          <cell r="E1840" t="str">
            <v>T</v>
          </cell>
          <cell r="F1840" t="str">
            <v>TOTAL</v>
          </cell>
          <cell r="G1840" t="str">
            <v>TOTAL</v>
          </cell>
          <cell r="I1840" t="str">
            <v>OTH</v>
          </cell>
          <cell r="J1840" t="str">
            <v>DATA OCDE</v>
          </cell>
          <cell r="K1840" t="str">
            <v>V</v>
          </cell>
          <cell r="L1840">
            <v>38628.523055555554</v>
          </cell>
          <cell r="M1840" t="str">
            <v>gchateaug</v>
          </cell>
          <cell r="N1840">
            <v>38681.684131944443</v>
          </cell>
          <cell r="O1840" t="str">
            <v>gchateaug</v>
          </cell>
          <cell r="Q1840">
            <v>0.38</v>
          </cell>
        </row>
        <row r="1841">
          <cell r="A1841" t="str">
            <v>2002</v>
          </cell>
          <cell r="B1841" t="str">
            <v>TR</v>
          </cell>
          <cell r="C1841" t="str">
            <v>A00</v>
          </cell>
          <cell r="D1841" t="str">
            <v>PC_EMP</v>
          </cell>
          <cell r="E1841" t="str">
            <v>T</v>
          </cell>
          <cell r="F1841" t="str">
            <v>TOTAL</v>
          </cell>
          <cell r="G1841" t="str">
            <v>RSE</v>
          </cell>
          <cell r="I1841" t="str">
            <v>OTH</v>
          </cell>
          <cell r="J1841" t="str">
            <v>DATA OCDE</v>
          </cell>
          <cell r="K1841" t="str">
            <v>V</v>
          </cell>
          <cell r="L1841">
            <v>38628.523055555554</v>
          </cell>
          <cell r="M1841" t="str">
            <v>gchateaug</v>
          </cell>
          <cell r="N1841">
            <v>38681.684131944443</v>
          </cell>
          <cell r="O1841" t="str">
            <v>gchateaug</v>
          </cell>
          <cell r="Q1841">
            <v>0.34</v>
          </cell>
        </row>
        <row r="1842">
          <cell r="A1842" t="str">
            <v>2002</v>
          </cell>
          <cell r="B1842" t="str">
            <v>TR</v>
          </cell>
          <cell r="C1842" t="str">
            <v>A00</v>
          </cell>
          <cell r="D1842" t="str">
            <v>PC_EMP</v>
          </cell>
          <cell r="E1842" t="str">
            <v>T</v>
          </cell>
          <cell r="F1842" t="str">
            <v>BES</v>
          </cell>
          <cell r="G1842" t="str">
            <v>TOTAL</v>
          </cell>
          <cell r="I1842" t="str">
            <v>OTH</v>
          </cell>
          <cell r="J1842" t="str">
            <v>DATA OCDE</v>
          </cell>
          <cell r="K1842" t="str">
            <v>V</v>
          </cell>
          <cell r="L1842">
            <v>38628.523055555554</v>
          </cell>
          <cell r="M1842" t="str">
            <v>gchateaug</v>
          </cell>
          <cell r="N1842">
            <v>38681.684131944443</v>
          </cell>
          <cell r="O1842" t="str">
            <v>gchateaug</v>
          </cell>
          <cell r="Q1842">
            <v>0.04</v>
          </cell>
        </row>
        <row r="1843">
          <cell r="A1843" t="str">
            <v>2002</v>
          </cell>
          <cell r="B1843" t="str">
            <v>TR</v>
          </cell>
          <cell r="C1843" t="str">
            <v>A00</v>
          </cell>
          <cell r="D1843" t="str">
            <v>PC_EMP</v>
          </cell>
          <cell r="E1843" t="str">
            <v>T</v>
          </cell>
          <cell r="F1843" t="str">
            <v>BES</v>
          </cell>
          <cell r="G1843" t="str">
            <v>RSE</v>
          </cell>
          <cell r="I1843" t="str">
            <v>OTH</v>
          </cell>
          <cell r="J1843" t="str">
            <v>DATA OCDE</v>
          </cell>
          <cell r="K1843" t="str">
            <v>V</v>
          </cell>
          <cell r="L1843">
            <v>38628.523055555554</v>
          </cell>
          <cell r="M1843" t="str">
            <v>gchateaug</v>
          </cell>
          <cell r="N1843">
            <v>38681.684131944443</v>
          </cell>
          <cell r="O1843" t="str">
            <v>gchateaug</v>
          </cell>
          <cell r="Q1843">
            <v>0.03</v>
          </cell>
        </row>
        <row r="1844">
          <cell r="A1844" t="str">
            <v>2002</v>
          </cell>
          <cell r="B1844" t="str">
            <v>SK</v>
          </cell>
          <cell r="C1844" t="str">
            <v>A00</v>
          </cell>
          <cell r="D1844" t="str">
            <v>PC_EMP</v>
          </cell>
          <cell r="E1844" t="str">
            <v>T</v>
          </cell>
          <cell r="F1844" t="str">
            <v>TOTAL</v>
          </cell>
          <cell r="G1844" t="str">
            <v>TOTAL</v>
          </cell>
          <cell r="I1844" t="str">
            <v>MS</v>
          </cell>
          <cell r="K1844" t="str">
            <v>V</v>
          </cell>
          <cell r="L1844">
            <v>38628.523055555554</v>
          </cell>
          <cell r="M1844" t="str">
            <v>gchateaug</v>
          </cell>
          <cell r="N1844">
            <v>38681.684131944443</v>
          </cell>
          <cell r="O1844" t="str">
            <v>gchateaug</v>
          </cell>
          <cell r="Q1844">
            <v>1</v>
          </cell>
        </row>
        <row r="1845">
          <cell r="A1845" t="str">
            <v>2002</v>
          </cell>
          <cell r="B1845" t="str">
            <v>SK</v>
          </cell>
          <cell r="C1845" t="str">
            <v>A00</v>
          </cell>
          <cell r="D1845" t="str">
            <v>PC_EMP</v>
          </cell>
          <cell r="E1845" t="str">
            <v>T</v>
          </cell>
          <cell r="F1845" t="str">
            <v>TOTAL</v>
          </cell>
          <cell r="G1845" t="str">
            <v>RSE</v>
          </cell>
          <cell r="I1845" t="str">
            <v>MS</v>
          </cell>
          <cell r="K1845" t="str">
            <v>V</v>
          </cell>
          <cell r="L1845">
            <v>38628.523055555554</v>
          </cell>
          <cell r="M1845" t="str">
            <v>gchateaug</v>
          </cell>
          <cell r="N1845">
            <v>38681.684131944443</v>
          </cell>
          <cell r="O1845" t="str">
            <v>gchateaug</v>
          </cell>
          <cell r="Q1845">
            <v>0.73</v>
          </cell>
        </row>
        <row r="1846">
          <cell r="A1846" t="str">
            <v>2002</v>
          </cell>
          <cell r="B1846" t="str">
            <v>CZ</v>
          </cell>
          <cell r="C1846" t="str">
            <v>A00</v>
          </cell>
          <cell r="D1846" t="str">
            <v>PC_EMP</v>
          </cell>
          <cell r="E1846" t="str">
            <v>T</v>
          </cell>
          <cell r="F1846" t="str">
            <v>BES</v>
          </cell>
          <cell r="G1846" t="str">
            <v>TOTAL</v>
          </cell>
          <cell r="I1846" t="str">
            <v>MS</v>
          </cell>
          <cell r="K1846" t="str">
            <v>V</v>
          </cell>
          <cell r="L1846">
            <v>38628.523055555554</v>
          </cell>
          <cell r="M1846" t="str">
            <v>gchateaug</v>
          </cell>
          <cell r="N1846">
            <v>38681.684178240743</v>
          </cell>
          <cell r="O1846" t="str">
            <v>gchateaug</v>
          </cell>
          <cell r="Q1846">
            <v>0.47</v>
          </cell>
        </row>
        <row r="1847">
          <cell r="A1847" t="str">
            <v>2002</v>
          </cell>
          <cell r="B1847" t="str">
            <v>CZ</v>
          </cell>
          <cell r="C1847" t="str">
            <v>A00</v>
          </cell>
          <cell r="D1847" t="str">
            <v>PC_EMP</v>
          </cell>
          <cell r="E1847" t="str">
            <v>T</v>
          </cell>
          <cell r="F1847" t="str">
            <v>BES</v>
          </cell>
          <cell r="G1847" t="str">
            <v>RSE</v>
          </cell>
          <cell r="I1847" t="str">
            <v>MS</v>
          </cell>
          <cell r="K1847" t="str">
            <v>V</v>
          </cell>
          <cell r="L1847">
            <v>38628.523055555554</v>
          </cell>
          <cell r="M1847" t="str">
            <v>gchateaug</v>
          </cell>
          <cell r="N1847">
            <v>38681.684178240743</v>
          </cell>
          <cell r="O1847" t="str">
            <v>gchateaug</v>
          </cell>
          <cell r="Q1847">
            <v>0.21</v>
          </cell>
        </row>
        <row r="1848">
          <cell r="A1848" t="str">
            <v>1998</v>
          </cell>
          <cell r="B1848" t="str">
            <v>IS</v>
          </cell>
          <cell r="C1848" t="str">
            <v>A00</v>
          </cell>
          <cell r="D1848" t="str">
            <v>PC_EMP</v>
          </cell>
          <cell r="E1848" t="str">
            <v>T</v>
          </cell>
          <cell r="F1848" t="str">
            <v>BES</v>
          </cell>
          <cell r="G1848" t="str">
            <v>RSE</v>
          </cell>
          <cell r="I1848" t="str">
            <v>NC</v>
          </cell>
          <cell r="K1848" t="str">
            <v>V</v>
          </cell>
          <cell r="L1848">
            <v>38628.52306712963</v>
          </cell>
          <cell r="M1848" t="str">
            <v>gchateaug</v>
          </cell>
          <cell r="N1848">
            <v>38681.684016203704</v>
          </cell>
          <cell r="O1848" t="str">
            <v>gchateaug</v>
          </cell>
          <cell r="Q1848">
            <v>0.47</v>
          </cell>
        </row>
        <row r="1849">
          <cell r="A1849" t="str">
            <v>1998</v>
          </cell>
          <cell r="B1849" t="str">
            <v>IS</v>
          </cell>
          <cell r="C1849" t="str">
            <v>A00</v>
          </cell>
          <cell r="D1849" t="str">
            <v>PC_EMP</v>
          </cell>
          <cell r="E1849" t="str">
            <v>T</v>
          </cell>
          <cell r="F1849" t="str">
            <v>BES</v>
          </cell>
          <cell r="G1849" t="str">
            <v>TOTAL</v>
          </cell>
          <cell r="I1849" t="str">
            <v>NC</v>
          </cell>
          <cell r="K1849" t="str">
            <v>V</v>
          </cell>
          <cell r="L1849">
            <v>38628.52306712963</v>
          </cell>
          <cell r="M1849" t="str">
            <v>gchateaug</v>
          </cell>
          <cell r="N1849">
            <v>38681.684016203704</v>
          </cell>
          <cell r="O1849" t="str">
            <v>gchateaug</v>
          </cell>
          <cell r="Q1849">
            <v>0.91</v>
          </cell>
        </row>
        <row r="1850">
          <cell r="A1850" t="str">
            <v>1998</v>
          </cell>
          <cell r="B1850" t="str">
            <v>IS</v>
          </cell>
          <cell r="C1850" t="str">
            <v>A00</v>
          </cell>
          <cell r="D1850" t="str">
            <v>PC_EMP</v>
          </cell>
          <cell r="E1850" t="str">
            <v>T</v>
          </cell>
          <cell r="F1850" t="str">
            <v>TOTAL</v>
          </cell>
          <cell r="G1850" t="str">
            <v>RSE</v>
          </cell>
          <cell r="I1850" t="str">
            <v>NC</v>
          </cell>
          <cell r="K1850" t="str">
            <v>V</v>
          </cell>
          <cell r="L1850">
            <v>38628.52306712963</v>
          </cell>
          <cell r="M1850" t="str">
            <v>gchateaug</v>
          </cell>
          <cell r="N1850">
            <v>38681.684016203704</v>
          </cell>
          <cell r="O1850" t="str">
            <v>gchateaug</v>
          </cell>
          <cell r="Q1850">
            <v>1.58</v>
          </cell>
        </row>
        <row r="1851">
          <cell r="A1851" t="str">
            <v>1998</v>
          </cell>
          <cell r="B1851" t="str">
            <v>IS</v>
          </cell>
          <cell r="C1851" t="str">
            <v>A00</v>
          </cell>
          <cell r="D1851" t="str">
            <v>PC_EMP</v>
          </cell>
          <cell r="E1851" t="str">
            <v>T</v>
          </cell>
          <cell r="F1851" t="str">
            <v>TOTAL</v>
          </cell>
          <cell r="G1851" t="str">
            <v>TOTAL</v>
          </cell>
          <cell r="I1851" t="str">
            <v>NC</v>
          </cell>
          <cell r="K1851" t="str">
            <v>V</v>
          </cell>
          <cell r="L1851">
            <v>38628.52306712963</v>
          </cell>
          <cell r="M1851" t="str">
            <v>gchateaug</v>
          </cell>
          <cell r="N1851">
            <v>38681.684016203704</v>
          </cell>
          <cell r="O1851" t="str">
            <v>gchateaug</v>
          </cell>
          <cell r="Q1851">
            <v>2.64</v>
          </cell>
        </row>
        <row r="1852">
          <cell r="A1852" t="str">
            <v>1998</v>
          </cell>
          <cell r="B1852" t="str">
            <v>IT</v>
          </cell>
          <cell r="C1852" t="str">
            <v>A00</v>
          </cell>
          <cell r="D1852" t="str">
            <v>PC_EMP</v>
          </cell>
          <cell r="E1852" t="str">
            <v>T</v>
          </cell>
          <cell r="F1852" t="str">
            <v>BES</v>
          </cell>
          <cell r="G1852" t="str">
            <v>RSE</v>
          </cell>
          <cell r="I1852" t="str">
            <v>OTH</v>
          </cell>
          <cell r="J1852" t="str">
            <v>DATA OCDE</v>
          </cell>
          <cell r="K1852" t="str">
            <v>V</v>
          </cell>
          <cell r="L1852">
            <v>38628.52306712963</v>
          </cell>
          <cell r="M1852" t="str">
            <v>gchateaug</v>
          </cell>
          <cell r="N1852">
            <v>38681.684016203704</v>
          </cell>
          <cell r="O1852" t="str">
            <v>gchateaug</v>
          </cell>
          <cell r="Q1852">
            <v>0.15</v>
          </cell>
        </row>
        <row r="1853">
          <cell r="A1853" t="str">
            <v>1997</v>
          </cell>
          <cell r="B1853" t="str">
            <v>IT</v>
          </cell>
          <cell r="C1853" t="str">
            <v>A00</v>
          </cell>
          <cell r="D1853" t="str">
            <v>PC_EMP</v>
          </cell>
          <cell r="E1853" t="str">
            <v>T</v>
          </cell>
          <cell r="F1853" t="str">
            <v>BES</v>
          </cell>
          <cell r="G1853" t="str">
            <v>TOTAL</v>
          </cell>
          <cell r="I1853" t="str">
            <v>OTH</v>
          </cell>
          <cell r="J1853" t="str">
            <v>DATA OCDE</v>
          </cell>
          <cell r="K1853" t="str">
            <v>V</v>
          </cell>
          <cell r="L1853">
            <v>38628.52306712963</v>
          </cell>
          <cell r="M1853" t="str">
            <v>gchateaug</v>
          </cell>
          <cell r="N1853">
            <v>38681.684050925927</v>
          </cell>
          <cell r="O1853" t="str">
            <v>gchateaug</v>
          </cell>
          <cell r="Q1853">
            <v>0.34</v>
          </cell>
        </row>
        <row r="1854">
          <cell r="A1854" t="str">
            <v>1997</v>
          </cell>
          <cell r="B1854" t="str">
            <v>IT</v>
          </cell>
          <cell r="C1854" t="str">
            <v>A00</v>
          </cell>
          <cell r="D1854" t="str">
            <v>PC_EMP</v>
          </cell>
          <cell r="E1854" t="str">
            <v>T</v>
          </cell>
          <cell r="F1854" t="str">
            <v>TOTAL</v>
          </cell>
          <cell r="G1854" t="str">
            <v>RSE</v>
          </cell>
          <cell r="I1854" t="str">
            <v>OTH</v>
          </cell>
          <cell r="J1854" t="str">
            <v>DATA OCDE</v>
          </cell>
          <cell r="K1854" t="str">
            <v>V</v>
          </cell>
          <cell r="L1854">
            <v>38628.52306712963</v>
          </cell>
          <cell r="M1854" t="str">
            <v>gchateaug</v>
          </cell>
          <cell r="N1854">
            <v>38681.684050925927</v>
          </cell>
          <cell r="O1854" t="str">
            <v>gchateaug</v>
          </cell>
          <cell r="Q1854">
            <v>0.49</v>
          </cell>
        </row>
        <row r="1855">
          <cell r="A1855" t="str">
            <v>1995</v>
          </cell>
          <cell r="B1855" t="str">
            <v>RU</v>
          </cell>
          <cell r="C1855" t="str">
            <v>A00</v>
          </cell>
          <cell r="D1855" t="str">
            <v>PC_EMP</v>
          </cell>
          <cell r="E1855" t="str">
            <v>T</v>
          </cell>
          <cell r="F1855" t="str">
            <v>TOTAL</v>
          </cell>
          <cell r="G1855" t="str">
            <v>TOTAL</v>
          </cell>
          <cell r="H1855" t="str">
            <v>i</v>
          </cell>
          <cell r="I1855" t="str">
            <v>OTH</v>
          </cell>
          <cell r="J1855" t="str">
            <v>DATA OCDE</v>
          </cell>
          <cell r="K1855" t="str">
            <v>V</v>
          </cell>
          <cell r="L1855">
            <v>38628.522928240738</v>
          </cell>
          <cell r="M1855" t="str">
            <v>gchateaug</v>
          </cell>
          <cell r="N1855">
            <v>38681.684016203704</v>
          </cell>
          <cell r="O1855" t="str">
            <v>gchateaug</v>
          </cell>
          <cell r="Q1855">
            <v>1.6</v>
          </cell>
        </row>
        <row r="1856">
          <cell r="A1856" t="str">
            <v>1995</v>
          </cell>
          <cell r="B1856" t="str">
            <v>RU</v>
          </cell>
          <cell r="C1856" t="str">
            <v>A00</v>
          </cell>
          <cell r="D1856" t="str">
            <v>PC_EMP</v>
          </cell>
          <cell r="E1856" t="str">
            <v>T</v>
          </cell>
          <cell r="F1856" t="str">
            <v>TOTAL</v>
          </cell>
          <cell r="G1856" t="str">
            <v>RSE</v>
          </cell>
          <cell r="H1856" t="str">
            <v>i</v>
          </cell>
          <cell r="I1856" t="str">
            <v>OTH</v>
          </cell>
          <cell r="J1856" t="str">
            <v>DATA OCDE</v>
          </cell>
          <cell r="K1856" t="str">
            <v>V</v>
          </cell>
          <cell r="L1856">
            <v>38628.522928240738</v>
          </cell>
          <cell r="M1856" t="str">
            <v>gchateaug</v>
          </cell>
          <cell r="N1856">
            <v>38681.684016203704</v>
          </cell>
          <cell r="O1856" t="str">
            <v>gchateaug</v>
          </cell>
          <cell r="Q1856">
            <v>0.78</v>
          </cell>
        </row>
        <row r="1857">
          <cell r="A1857" t="str">
            <v>1993</v>
          </cell>
          <cell r="B1857" t="str">
            <v>FR</v>
          </cell>
          <cell r="C1857" t="str">
            <v>A00</v>
          </cell>
          <cell r="D1857" t="str">
            <v>PC_EMP</v>
          </cell>
          <cell r="E1857" t="str">
            <v>T</v>
          </cell>
          <cell r="F1857" t="str">
            <v>BES</v>
          </cell>
          <cell r="G1857" t="str">
            <v>TOTAL</v>
          </cell>
          <cell r="I1857" t="str">
            <v>NC</v>
          </cell>
          <cell r="K1857" t="str">
            <v>V</v>
          </cell>
          <cell r="L1857">
            <v>38628.522951388892</v>
          </cell>
          <cell r="M1857" t="str">
            <v>gchateaug</v>
          </cell>
          <cell r="N1857">
            <v>38681.684004629627</v>
          </cell>
          <cell r="O1857" t="str">
            <v>gchateaug</v>
          </cell>
          <cell r="Q1857">
            <v>0.82</v>
          </cell>
        </row>
        <row r="1858">
          <cell r="A1858" t="str">
            <v>1993</v>
          </cell>
          <cell r="B1858" t="str">
            <v>FR</v>
          </cell>
          <cell r="C1858" t="str">
            <v>A00</v>
          </cell>
          <cell r="D1858" t="str">
            <v>PC_EMP</v>
          </cell>
          <cell r="E1858" t="str">
            <v>T</v>
          </cell>
          <cell r="F1858" t="str">
            <v>BES</v>
          </cell>
          <cell r="G1858" t="str">
            <v>RSE</v>
          </cell>
          <cell r="I1858" t="str">
            <v>NC</v>
          </cell>
          <cell r="K1858" t="str">
            <v>V</v>
          </cell>
          <cell r="L1858">
            <v>38628.522951388892</v>
          </cell>
          <cell r="M1858" t="str">
            <v>gchateaug</v>
          </cell>
          <cell r="N1858">
            <v>38681.684004629627</v>
          </cell>
          <cell r="O1858" t="str">
            <v>gchateaug</v>
          </cell>
          <cell r="Q1858">
            <v>0.34</v>
          </cell>
        </row>
        <row r="1859">
          <cell r="A1859" t="str">
            <v>1993</v>
          </cell>
          <cell r="B1859" t="str">
            <v>ES</v>
          </cell>
          <cell r="C1859" t="str">
            <v>A00</v>
          </cell>
          <cell r="D1859" t="str">
            <v>PC_EMP</v>
          </cell>
          <cell r="E1859" t="str">
            <v>T</v>
          </cell>
          <cell r="F1859" t="str">
            <v>TOTAL</v>
          </cell>
          <cell r="G1859" t="str">
            <v>TOTAL</v>
          </cell>
          <cell r="I1859" t="str">
            <v>NC</v>
          </cell>
          <cell r="K1859" t="str">
            <v>V</v>
          </cell>
          <cell r="L1859">
            <v>38628.522951388892</v>
          </cell>
          <cell r="M1859" t="str">
            <v>gchateaug</v>
          </cell>
          <cell r="N1859">
            <v>38681.684004629627</v>
          </cell>
          <cell r="O1859" t="str">
            <v>gchateaug</v>
          </cell>
          <cell r="Q1859">
            <v>0.99</v>
          </cell>
        </row>
        <row r="1860">
          <cell r="A1860" t="str">
            <v>1993</v>
          </cell>
          <cell r="B1860" t="str">
            <v>ES</v>
          </cell>
          <cell r="C1860" t="str">
            <v>A00</v>
          </cell>
          <cell r="D1860" t="str">
            <v>PC_EMP</v>
          </cell>
          <cell r="E1860" t="str">
            <v>T</v>
          </cell>
          <cell r="F1860" t="str">
            <v>TOTAL</v>
          </cell>
          <cell r="G1860" t="str">
            <v>RSE</v>
          </cell>
          <cell r="I1860" t="str">
            <v>NC</v>
          </cell>
          <cell r="K1860" t="str">
            <v>V</v>
          </cell>
          <cell r="L1860">
            <v>38628.522951388892</v>
          </cell>
          <cell r="M1860" t="str">
            <v>gchateaug</v>
          </cell>
          <cell r="N1860">
            <v>38681.684004629627</v>
          </cell>
          <cell r="O1860" t="str">
            <v>gchateaug</v>
          </cell>
          <cell r="Q1860">
            <v>0.65</v>
          </cell>
        </row>
        <row r="1861">
          <cell r="A1861" t="str">
            <v>1993</v>
          </cell>
          <cell r="B1861" t="str">
            <v>ES</v>
          </cell>
          <cell r="C1861" t="str">
            <v>A00</v>
          </cell>
          <cell r="D1861" t="str">
            <v>PC_EMP</v>
          </cell>
          <cell r="E1861" t="str">
            <v>T</v>
          </cell>
          <cell r="F1861" t="str">
            <v>BES</v>
          </cell>
          <cell r="G1861" t="str">
            <v>TOTAL</v>
          </cell>
          <cell r="I1861" t="str">
            <v>NC</v>
          </cell>
          <cell r="K1861" t="str">
            <v>V</v>
          </cell>
          <cell r="L1861">
            <v>38628.522951388892</v>
          </cell>
          <cell r="M1861" t="str">
            <v>gchateaug</v>
          </cell>
          <cell r="N1861">
            <v>38681.684004629627</v>
          </cell>
          <cell r="O1861" t="str">
            <v>gchateaug</v>
          </cell>
          <cell r="Q1861">
            <v>0.28000000000000003</v>
          </cell>
        </row>
        <row r="1862">
          <cell r="A1862" t="str">
            <v>1993</v>
          </cell>
          <cell r="B1862" t="str">
            <v>ES</v>
          </cell>
          <cell r="C1862" t="str">
            <v>A00</v>
          </cell>
          <cell r="D1862" t="str">
            <v>PC_EMP</v>
          </cell>
          <cell r="E1862" t="str">
            <v>T</v>
          </cell>
          <cell r="F1862" t="str">
            <v>BES</v>
          </cell>
          <cell r="G1862" t="str">
            <v>RSE</v>
          </cell>
          <cell r="I1862" t="str">
            <v>NC</v>
          </cell>
          <cell r="K1862" t="str">
            <v>V</v>
          </cell>
          <cell r="L1862">
            <v>38628.522951388892</v>
          </cell>
          <cell r="M1862" t="str">
            <v>gchateaug</v>
          </cell>
          <cell r="N1862">
            <v>38681.684004629627</v>
          </cell>
          <cell r="O1862" t="str">
            <v>gchateaug</v>
          </cell>
          <cell r="Q1862">
            <v>0.11</v>
          </cell>
        </row>
        <row r="1863">
          <cell r="A1863" t="str">
            <v>1989</v>
          </cell>
          <cell r="B1863" t="str">
            <v>DK</v>
          </cell>
          <cell r="C1863" t="str">
            <v>A00</v>
          </cell>
          <cell r="D1863" t="str">
            <v>PC_EMP</v>
          </cell>
          <cell r="E1863" t="str">
            <v>T</v>
          </cell>
          <cell r="F1863" t="str">
            <v>BES</v>
          </cell>
          <cell r="G1863" t="str">
            <v>TOTAL</v>
          </cell>
          <cell r="I1863" t="str">
            <v>NC</v>
          </cell>
          <cell r="K1863" t="str">
            <v>V</v>
          </cell>
          <cell r="L1863">
            <v>38628.522974537038</v>
          </cell>
          <cell r="M1863" t="str">
            <v>gchateaug</v>
          </cell>
          <cell r="N1863">
            <v>38681.68408564815</v>
          </cell>
          <cell r="O1863" t="str">
            <v>gchateaug</v>
          </cell>
          <cell r="Q1863">
            <v>0.79</v>
          </cell>
        </row>
        <row r="1864">
          <cell r="A1864" t="str">
            <v>1989</v>
          </cell>
          <cell r="B1864" t="str">
            <v>DK</v>
          </cell>
          <cell r="C1864" t="str">
            <v>A00</v>
          </cell>
          <cell r="D1864" t="str">
            <v>PC_EMP</v>
          </cell>
          <cell r="E1864" t="str">
            <v>T</v>
          </cell>
          <cell r="F1864" t="str">
            <v>BES</v>
          </cell>
          <cell r="G1864" t="str">
            <v>RSE</v>
          </cell>
          <cell r="I1864" t="str">
            <v>NC</v>
          </cell>
          <cell r="K1864" t="str">
            <v>V</v>
          </cell>
          <cell r="L1864">
            <v>38628.522974537038</v>
          </cell>
          <cell r="M1864" t="str">
            <v>gchateaug</v>
          </cell>
          <cell r="N1864">
            <v>38681.683969907404</v>
          </cell>
          <cell r="O1864" t="str">
            <v>gchateaug</v>
          </cell>
          <cell r="Q1864">
            <v>0.24</v>
          </cell>
        </row>
        <row r="1865">
          <cell r="A1865" t="str">
            <v>2000</v>
          </cell>
          <cell r="B1865" t="str">
            <v>CY</v>
          </cell>
          <cell r="C1865" t="str">
            <v>A00</v>
          </cell>
          <cell r="D1865" t="str">
            <v>PC_EMP</v>
          </cell>
          <cell r="E1865" t="str">
            <v>T</v>
          </cell>
          <cell r="F1865" t="str">
            <v>TOTAL</v>
          </cell>
          <cell r="G1865" t="str">
            <v>TOTAL</v>
          </cell>
          <cell r="I1865" t="str">
            <v>NC</v>
          </cell>
          <cell r="K1865" t="str">
            <v>V</v>
          </cell>
          <cell r="L1865">
            <v>38628.522997685184</v>
          </cell>
          <cell r="M1865" t="str">
            <v>gchateaug</v>
          </cell>
          <cell r="N1865">
            <v>38681.684120370373</v>
          </cell>
          <cell r="O1865" t="str">
            <v>gchateaug</v>
          </cell>
          <cell r="Q1865">
            <v>0.55000000000000004</v>
          </cell>
        </row>
        <row r="1866">
          <cell r="A1866" t="str">
            <v>2000</v>
          </cell>
          <cell r="B1866" t="str">
            <v>CZ</v>
          </cell>
          <cell r="C1866" t="str">
            <v>A00</v>
          </cell>
          <cell r="D1866" t="str">
            <v>PC_EMP</v>
          </cell>
          <cell r="E1866" t="str">
            <v>T</v>
          </cell>
          <cell r="F1866" t="str">
            <v>BES</v>
          </cell>
          <cell r="G1866" t="str">
            <v>RSE</v>
          </cell>
          <cell r="I1866" t="str">
            <v>NC</v>
          </cell>
          <cell r="K1866" t="str">
            <v>V</v>
          </cell>
          <cell r="L1866">
            <v>38628.522997685184</v>
          </cell>
          <cell r="M1866" t="str">
            <v>gchateaug</v>
          </cell>
          <cell r="N1866">
            <v>38681.684120370373</v>
          </cell>
          <cell r="O1866" t="str">
            <v>gchateaug</v>
          </cell>
          <cell r="Q1866">
            <v>0.18</v>
          </cell>
        </row>
        <row r="1867">
          <cell r="A1867" t="str">
            <v>2000</v>
          </cell>
          <cell r="B1867" t="str">
            <v>CZ</v>
          </cell>
          <cell r="C1867" t="str">
            <v>A00</v>
          </cell>
          <cell r="D1867" t="str">
            <v>PC_EMP</v>
          </cell>
          <cell r="E1867" t="str">
            <v>T</v>
          </cell>
          <cell r="F1867" t="str">
            <v>BES</v>
          </cell>
          <cell r="G1867" t="str">
            <v>TOTAL</v>
          </cell>
          <cell r="I1867" t="str">
            <v>NC</v>
          </cell>
          <cell r="K1867" t="str">
            <v>V</v>
          </cell>
          <cell r="L1867">
            <v>38628.522997685184</v>
          </cell>
          <cell r="M1867" t="str">
            <v>gchateaug</v>
          </cell>
          <cell r="N1867">
            <v>38681.684120370373</v>
          </cell>
          <cell r="O1867" t="str">
            <v>gchateaug</v>
          </cell>
          <cell r="Q1867">
            <v>0.43</v>
          </cell>
        </row>
        <row r="1868">
          <cell r="A1868" t="str">
            <v>2000</v>
          </cell>
          <cell r="B1868" t="str">
            <v>CZ</v>
          </cell>
          <cell r="C1868" t="str">
            <v>A00</v>
          </cell>
          <cell r="D1868" t="str">
            <v>PC_EMP</v>
          </cell>
          <cell r="E1868" t="str">
            <v>T</v>
          </cell>
          <cell r="F1868" t="str">
            <v>TOTAL</v>
          </cell>
          <cell r="G1868" t="str">
            <v>RSE</v>
          </cell>
          <cell r="I1868" t="str">
            <v>NC</v>
          </cell>
          <cell r="K1868" t="str">
            <v>V</v>
          </cell>
          <cell r="L1868">
            <v>38628.522997685184</v>
          </cell>
          <cell r="M1868" t="str">
            <v>gchateaug</v>
          </cell>
          <cell r="N1868">
            <v>38681.684120370373</v>
          </cell>
          <cell r="O1868" t="str">
            <v>gchateaug</v>
          </cell>
          <cell r="Q1868">
            <v>0.56000000000000005</v>
          </cell>
        </row>
        <row r="1869">
          <cell r="A1869" t="str">
            <v>2000</v>
          </cell>
          <cell r="B1869" t="str">
            <v>CZ</v>
          </cell>
          <cell r="C1869" t="str">
            <v>A00</v>
          </cell>
          <cell r="D1869" t="str">
            <v>PC_EMP</v>
          </cell>
          <cell r="E1869" t="str">
            <v>T</v>
          </cell>
          <cell r="F1869" t="str">
            <v>TOTAL</v>
          </cell>
          <cell r="G1869" t="str">
            <v>TOTAL</v>
          </cell>
          <cell r="I1869" t="str">
            <v>NC</v>
          </cell>
          <cell r="K1869" t="str">
            <v>V</v>
          </cell>
          <cell r="L1869">
            <v>38628.522997685184</v>
          </cell>
          <cell r="M1869" t="str">
            <v>gchateaug</v>
          </cell>
          <cell r="N1869">
            <v>38681.684120370373</v>
          </cell>
          <cell r="O1869" t="str">
            <v>gchateaug</v>
          </cell>
          <cell r="Q1869">
            <v>1.03</v>
          </cell>
        </row>
        <row r="1870">
          <cell r="A1870" t="str">
            <v>2000</v>
          </cell>
          <cell r="B1870" t="str">
            <v>DE</v>
          </cell>
          <cell r="C1870" t="str">
            <v>A00</v>
          </cell>
          <cell r="D1870" t="str">
            <v>PC_EMP</v>
          </cell>
          <cell r="E1870" t="str">
            <v>T</v>
          </cell>
          <cell r="F1870" t="str">
            <v>TOTAL</v>
          </cell>
          <cell r="G1870" t="str">
            <v>TOTAL</v>
          </cell>
          <cell r="H1870" t="str">
            <v>:</v>
          </cell>
          <cell r="I1870" t="str">
            <v>NC</v>
          </cell>
          <cell r="K1870" t="str">
            <v>V</v>
          </cell>
          <cell r="L1870">
            <v>38628.522997685184</v>
          </cell>
          <cell r="M1870" t="str">
            <v>gchateaug</v>
          </cell>
          <cell r="N1870">
            <v>38681.684120370373</v>
          </cell>
          <cell r="O1870" t="str">
            <v>gchateaug</v>
          </cell>
        </row>
        <row r="1871">
          <cell r="A1871" t="str">
            <v>1997</v>
          </cell>
          <cell r="B1871" t="str">
            <v>ES</v>
          </cell>
          <cell r="C1871" t="str">
            <v>A00</v>
          </cell>
          <cell r="D1871" t="str">
            <v>PC_EMP</v>
          </cell>
          <cell r="E1871" t="str">
            <v>T</v>
          </cell>
          <cell r="F1871" t="str">
            <v>BES</v>
          </cell>
          <cell r="G1871" t="str">
            <v>RSE</v>
          </cell>
          <cell r="I1871" t="str">
            <v>NC</v>
          </cell>
          <cell r="K1871" t="str">
            <v>V</v>
          </cell>
          <cell r="L1871">
            <v>38628.523009259261</v>
          </cell>
          <cell r="M1871" t="str">
            <v>gchateaug</v>
          </cell>
          <cell r="N1871">
            <v>38681.684062499997</v>
          </cell>
          <cell r="O1871" t="str">
            <v>gchateaug</v>
          </cell>
          <cell r="Q1871">
            <v>0.11</v>
          </cell>
        </row>
        <row r="1872">
          <cell r="A1872" t="str">
            <v>1997</v>
          </cell>
          <cell r="B1872" t="str">
            <v>ES</v>
          </cell>
          <cell r="C1872" t="str">
            <v>A00</v>
          </cell>
          <cell r="D1872" t="str">
            <v>PC_EMP</v>
          </cell>
          <cell r="E1872" t="str">
            <v>T</v>
          </cell>
          <cell r="F1872" t="str">
            <v>BES</v>
          </cell>
          <cell r="G1872" t="str">
            <v>TOTAL</v>
          </cell>
          <cell r="I1872" t="str">
            <v>NC</v>
          </cell>
          <cell r="K1872" t="str">
            <v>V</v>
          </cell>
          <cell r="L1872">
            <v>38628.523009259261</v>
          </cell>
          <cell r="M1872" t="str">
            <v>gchateaug</v>
          </cell>
          <cell r="N1872">
            <v>38681.684062499997</v>
          </cell>
          <cell r="O1872" t="str">
            <v>gchateaug</v>
          </cell>
          <cell r="Q1872">
            <v>0.27</v>
          </cell>
        </row>
        <row r="1873">
          <cell r="A1873" t="str">
            <v>2001</v>
          </cell>
          <cell r="B1873" t="str">
            <v>PT</v>
          </cell>
          <cell r="C1873" t="str">
            <v>A00</v>
          </cell>
          <cell r="D1873" t="str">
            <v>PC_EMP</v>
          </cell>
          <cell r="E1873" t="str">
            <v>T</v>
          </cell>
          <cell r="F1873" t="str">
            <v>TOTAL</v>
          </cell>
          <cell r="G1873" t="str">
            <v>TOTAL</v>
          </cell>
          <cell r="I1873" t="str">
            <v>OTH</v>
          </cell>
          <cell r="J1873" t="str">
            <v>DATA OCDE</v>
          </cell>
          <cell r="K1873" t="str">
            <v>V</v>
          </cell>
          <cell r="L1873">
            <v>38628.523032407407</v>
          </cell>
          <cell r="M1873" t="str">
            <v>gchateaug</v>
          </cell>
          <cell r="N1873">
            <v>38681.684166666666</v>
          </cell>
          <cell r="O1873" t="str">
            <v>gchateaug</v>
          </cell>
          <cell r="Q1873">
            <v>0.77</v>
          </cell>
        </row>
        <row r="1874">
          <cell r="A1874" t="str">
            <v>2001</v>
          </cell>
          <cell r="B1874" t="str">
            <v>PT</v>
          </cell>
          <cell r="C1874" t="str">
            <v>A00</v>
          </cell>
          <cell r="D1874" t="str">
            <v>PC_EMP</v>
          </cell>
          <cell r="E1874" t="str">
            <v>T</v>
          </cell>
          <cell r="F1874" t="str">
            <v>TOTAL</v>
          </cell>
          <cell r="G1874" t="str">
            <v>RSE</v>
          </cell>
          <cell r="I1874" t="str">
            <v>OTH</v>
          </cell>
          <cell r="J1874" t="str">
            <v>DATA OCDE</v>
          </cell>
          <cell r="K1874" t="str">
            <v>V</v>
          </cell>
          <cell r="L1874">
            <v>38628.523032407407</v>
          </cell>
          <cell r="M1874" t="str">
            <v>gchateaug</v>
          </cell>
          <cell r="N1874">
            <v>38681.684166666666</v>
          </cell>
          <cell r="O1874" t="str">
            <v>gchateaug</v>
          </cell>
          <cell r="Q1874">
            <v>0.61</v>
          </cell>
        </row>
        <row r="1875">
          <cell r="A1875" t="str">
            <v>2003</v>
          </cell>
          <cell r="B1875" t="str">
            <v>HR</v>
          </cell>
          <cell r="C1875" t="str">
            <v>A00</v>
          </cell>
          <cell r="D1875" t="str">
            <v>PC_EMP</v>
          </cell>
          <cell r="E1875" t="str">
            <v>T</v>
          </cell>
          <cell r="F1875" t="str">
            <v>TOTAL</v>
          </cell>
          <cell r="G1875" t="str">
            <v>TOTAL</v>
          </cell>
          <cell r="I1875" t="str">
            <v>MS</v>
          </cell>
          <cell r="K1875" t="str">
            <v>V</v>
          </cell>
          <cell r="L1875">
            <v>38628.523032407407</v>
          </cell>
          <cell r="M1875" t="str">
            <v>gchateaug</v>
          </cell>
          <cell r="N1875">
            <v>38681.684131944443</v>
          </cell>
          <cell r="O1875" t="str">
            <v>gchateaug</v>
          </cell>
          <cell r="Q1875">
            <v>1.1200000000000001</v>
          </cell>
        </row>
        <row r="1876">
          <cell r="A1876" t="str">
            <v>2003</v>
          </cell>
          <cell r="B1876" t="str">
            <v>HR</v>
          </cell>
          <cell r="C1876" t="str">
            <v>A00</v>
          </cell>
          <cell r="D1876" t="str">
            <v>PC_EMP</v>
          </cell>
          <cell r="E1876" t="str">
            <v>T</v>
          </cell>
          <cell r="F1876" t="str">
            <v>TOTAL</v>
          </cell>
          <cell r="G1876" t="str">
            <v>RSE</v>
          </cell>
          <cell r="I1876" t="str">
            <v>MS</v>
          </cell>
          <cell r="K1876" t="str">
            <v>V</v>
          </cell>
          <cell r="L1876">
            <v>38628.523032407407</v>
          </cell>
          <cell r="M1876" t="str">
            <v>gchateaug</v>
          </cell>
          <cell r="N1876">
            <v>38681.684131944443</v>
          </cell>
          <cell r="O1876" t="str">
            <v>gchateaug</v>
          </cell>
          <cell r="Q1876">
            <v>0.75</v>
          </cell>
        </row>
        <row r="1877">
          <cell r="A1877" t="str">
            <v>2003</v>
          </cell>
          <cell r="B1877" t="str">
            <v>HR</v>
          </cell>
          <cell r="C1877" t="str">
            <v>A00</v>
          </cell>
          <cell r="D1877" t="str">
            <v>PC_EMP</v>
          </cell>
          <cell r="E1877" t="str">
            <v>T</v>
          </cell>
          <cell r="F1877" t="str">
            <v>BES</v>
          </cell>
          <cell r="G1877" t="str">
            <v>TOTAL</v>
          </cell>
          <cell r="I1877" t="str">
            <v>MS</v>
          </cell>
          <cell r="K1877" t="str">
            <v>V</v>
          </cell>
          <cell r="L1877">
            <v>38628.523032407407</v>
          </cell>
          <cell r="M1877" t="str">
            <v>gchateaug</v>
          </cell>
          <cell r="N1877">
            <v>38681.684131944443</v>
          </cell>
          <cell r="O1877" t="str">
            <v>gchateaug</v>
          </cell>
          <cell r="Q1877">
            <v>0.15</v>
          </cell>
        </row>
        <row r="1878">
          <cell r="A1878" t="str">
            <v>2003</v>
          </cell>
          <cell r="B1878" t="str">
            <v>HR</v>
          </cell>
          <cell r="C1878" t="str">
            <v>A00</v>
          </cell>
          <cell r="D1878" t="str">
            <v>PC_EMP</v>
          </cell>
          <cell r="E1878" t="str">
            <v>T</v>
          </cell>
          <cell r="F1878" t="str">
            <v>BES</v>
          </cell>
          <cell r="G1878" t="str">
            <v>RSE</v>
          </cell>
          <cell r="I1878" t="str">
            <v>MS</v>
          </cell>
          <cell r="K1878" t="str">
            <v>V</v>
          </cell>
          <cell r="L1878">
            <v>38628.523032407407</v>
          </cell>
          <cell r="M1878" t="str">
            <v>gchateaug</v>
          </cell>
          <cell r="N1878">
            <v>38681.684131944443</v>
          </cell>
          <cell r="O1878" t="str">
            <v>gchateaug</v>
          </cell>
          <cell r="Q1878">
            <v>0.06</v>
          </cell>
        </row>
        <row r="1879">
          <cell r="A1879" t="str">
            <v>2001</v>
          </cell>
          <cell r="B1879" t="str">
            <v>IS</v>
          </cell>
          <cell r="C1879" t="str">
            <v>A00</v>
          </cell>
          <cell r="D1879" t="str">
            <v>PC_EMP</v>
          </cell>
          <cell r="E1879" t="str">
            <v>T</v>
          </cell>
          <cell r="F1879" t="str">
            <v>TOTAL</v>
          </cell>
          <cell r="G1879" t="str">
            <v>TOTAL</v>
          </cell>
          <cell r="I1879" t="str">
            <v>NC</v>
          </cell>
          <cell r="K1879" t="str">
            <v>V</v>
          </cell>
          <cell r="L1879">
            <v>38628.523032407407</v>
          </cell>
          <cell r="M1879" t="str">
            <v>gchateaug</v>
          </cell>
          <cell r="N1879">
            <v>38681.684155092589</v>
          </cell>
          <cell r="O1879" t="str">
            <v>gchateaug</v>
          </cell>
          <cell r="Q1879">
            <v>3.32</v>
          </cell>
        </row>
        <row r="1880">
          <cell r="A1880" t="str">
            <v>2001</v>
          </cell>
          <cell r="B1880" t="str">
            <v>IS</v>
          </cell>
          <cell r="C1880" t="str">
            <v>A00</v>
          </cell>
          <cell r="D1880" t="str">
            <v>PC_EMP</v>
          </cell>
          <cell r="E1880" t="str">
            <v>T</v>
          </cell>
          <cell r="F1880" t="str">
            <v>TOTAL</v>
          </cell>
          <cell r="G1880" t="str">
            <v>RSE</v>
          </cell>
          <cell r="I1880" t="str">
            <v>NC</v>
          </cell>
          <cell r="K1880" t="str">
            <v>V</v>
          </cell>
          <cell r="L1880">
            <v>38628.523043981484</v>
          </cell>
          <cell r="M1880" t="str">
            <v>gchateaug</v>
          </cell>
          <cell r="N1880">
            <v>38681.684155092589</v>
          </cell>
          <cell r="O1880" t="str">
            <v>gchateaug</v>
          </cell>
          <cell r="Q1880">
            <v>2.0499999999999998</v>
          </cell>
        </row>
        <row r="1881">
          <cell r="A1881" t="str">
            <v>2001</v>
          </cell>
          <cell r="B1881" t="str">
            <v>IS</v>
          </cell>
          <cell r="C1881" t="str">
            <v>A00</v>
          </cell>
          <cell r="D1881" t="str">
            <v>PC_EMP</v>
          </cell>
          <cell r="E1881" t="str">
            <v>T</v>
          </cell>
          <cell r="F1881" t="str">
            <v>BES</v>
          </cell>
          <cell r="G1881" t="str">
            <v>TOTAL</v>
          </cell>
          <cell r="I1881" t="str">
            <v>NC</v>
          </cell>
          <cell r="K1881" t="str">
            <v>V</v>
          </cell>
          <cell r="L1881">
            <v>38628.523043981484</v>
          </cell>
          <cell r="M1881" t="str">
            <v>gchateaug</v>
          </cell>
          <cell r="N1881">
            <v>38681.684166666666</v>
          </cell>
          <cell r="O1881" t="str">
            <v>gchateaug</v>
          </cell>
          <cell r="Q1881">
            <v>1.24</v>
          </cell>
        </row>
        <row r="1882">
          <cell r="A1882" t="str">
            <v>2001</v>
          </cell>
          <cell r="B1882" t="str">
            <v>IS</v>
          </cell>
          <cell r="C1882" t="str">
            <v>A00</v>
          </cell>
          <cell r="D1882" t="str">
            <v>PC_EMP</v>
          </cell>
          <cell r="E1882" t="str">
            <v>T</v>
          </cell>
          <cell r="F1882" t="str">
            <v>BES</v>
          </cell>
          <cell r="G1882" t="str">
            <v>RSE</v>
          </cell>
          <cell r="I1882" t="str">
            <v>NC</v>
          </cell>
          <cell r="K1882" t="str">
            <v>V</v>
          </cell>
          <cell r="L1882">
            <v>38628.523043981484</v>
          </cell>
          <cell r="M1882" t="str">
            <v>gchateaug</v>
          </cell>
          <cell r="N1882">
            <v>38681.684166666666</v>
          </cell>
          <cell r="O1882" t="str">
            <v>gchateaug</v>
          </cell>
          <cell r="Q1882">
            <v>0.77</v>
          </cell>
        </row>
        <row r="1883">
          <cell r="A1883" t="str">
            <v>2001</v>
          </cell>
          <cell r="B1883" t="str">
            <v>LU</v>
          </cell>
          <cell r="C1883" t="str">
            <v>A00</v>
          </cell>
          <cell r="D1883" t="str">
            <v>PC_EMP</v>
          </cell>
          <cell r="E1883" t="str">
            <v>T</v>
          </cell>
          <cell r="F1883" t="str">
            <v>BES</v>
          </cell>
          <cell r="G1883" t="str">
            <v>TOTAL</v>
          </cell>
          <cell r="H1883" t="str">
            <v>:</v>
          </cell>
          <cell r="I1883" t="str">
            <v>OTH</v>
          </cell>
          <cell r="J1883" t="str">
            <v>DATA OCDE</v>
          </cell>
          <cell r="K1883" t="str">
            <v>V</v>
          </cell>
          <cell r="L1883">
            <v>38628.523043981484</v>
          </cell>
          <cell r="M1883" t="str">
            <v>gchateaug</v>
          </cell>
          <cell r="N1883">
            <v>38681.684166666666</v>
          </cell>
          <cell r="O1883" t="str">
            <v>gchateaug</v>
          </cell>
        </row>
        <row r="1884">
          <cell r="A1884" t="str">
            <v>2001</v>
          </cell>
          <cell r="B1884" t="str">
            <v>LU</v>
          </cell>
          <cell r="C1884" t="str">
            <v>A00</v>
          </cell>
          <cell r="D1884" t="str">
            <v>PC_EMP</v>
          </cell>
          <cell r="E1884" t="str">
            <v>T</v>
          </cell>
          <cell r="F1884" t="str">
            <v>BES</v>
          </cell>
          <cell r="G1884" t="str">
            <v>RSE</v>
          </cell>
          <cell r="H1884" t="str">
            <v>:</v>
          </cell>
          <cell r="I1884" t="str">
            <v>OTH</v>
          </cell>
          <cell r="J1884" t="str">
            <v>DATA OCDE</v>
          </cell>
          <cell r="K1884" t="str">
            <v>V</v>
          </cell>
          <cell r="L1884">
            <v>38628.523043981484</v>
          </cell>
          <cell r="M1884" t="str">
            <v>gchateaug</v>
          </cell>
          <cell r="N1884">
            <v>38681.684166666666</v>
          </cell>
          <cell r="O1884" t="str">
            <v>gchateaug</v>
          </cell>
        </row>
        <row r="1885">
          <cell r="A1885" t="str">
            <v>2002</v>
          </cell>
          <cell r="B1885" t="str">
            <v>CY</v>
          </cell>
          <cell r="C1885" t="str">
            <v>A00</v>
          </cell>
          <cell r="D1885" t="str">
            <v>PC_EMP</v>
          </cell>
          <cell r="E1885" t="str">
            <v>T</v>
          </cell>
          <cell r="F1885" t="str">
            <v>TOTAL</v>
          </cell>
          <cell r="G1885" t="str">
            <v>TOTAL</v>
          </cell>
          <cell r="I1885" t="str">
            <v>MS</v>
          </cell>
          <cell r="K1885" t="str">
            <v>V</v>
          </cell>
          <cell r="L1885">
            <v>38628.523055555554</v>
          </cell>
          <cell r="M1885" t="str">
            <v>gchateaug</v>
          </cell>
          <cell r="N1885">
            <v>38681.684178240743</v>
          </cell>
          <cell r="O1885" t="str">
            <v>gchateaug</v>
          </cell>
          <cell r="Q1885">
            <v>0.61</v>
          </cell>
        </row>
        <row r="1886">
          <cell r="A1886" t="str">
            <v>2002</v>
          </cell>
          <cell r="B1886" t="str">
            <v>CY</v>
          </cell>
          <cell r="C1886" t="str">
            <v>A00</v>
          </cell>
          <cell r="D1886" t="str">
            <v>PC_EMP</v>
          </cell>
          <cell r="E1886" t="str">
            <v>T</v>
          </cell>
          <cell r="F1886" t="str">
            <v>TOTAL</v>
          </cell>
          <cell r="G1886" t="str">
            <v>RSE</v>
          </cell>
          <cell r="I1886" t="str">
            <v>MS</v>
          </cell>
          <cell r="K1886" t="str">
            <v>V</v>
          </cell>
          <cell r="L1886">
            <v>38628.523055555554</v>
          </cell>
          <cell r="M1886" t="str">
            <v>gchateaug</v>
          </cell>
          <cell r="N1886">
            <v>38681.684178240743</v>
          </cell>
          <cell r="O1886" t="str">
            <v>gchateaug</v>
          </cell>
          <cell r="Q1886">
            <v>0.32</v>
          </cell>
        </row>
        <row r="1887">
          <cell r="A1887" t="str">
            <v>1999</v>
          </cell>
          <cell r="B1887" t="str">
            <v>IT</v>
          </cell>
          <cell r="C1887" t="str">
            <v>A00</v>
          </cell>
          <cell r="D1887" t="str">
            <v>PC_EMP</v>
          </cell>
          <cell r="E1887" t="str">
            <v>T</v>
          </cell>
          <cell r="F1887" t="str">
            <v>BES</v>
          </cell>
          <cell r="G1887" t="str">
            <v>RSE</v>
          </cell>
          <cell r="I1887" t="str">
            <v>OTH</v>
          </cell>
          <cell r="J1887" t="str">
            <v>DATA OCDE</v>
          </cell>
          <cell r="K1887" t="str">
            <v>V</v>
          </cell>
          <cell r="L1887">
            <v>38628.52306712963</v>
          </cell>
          <cell r="M1887" t="str">
            <v>gchateaug</v>
          </cell>
          <cell r="N1887">
            <v>38681.684178240743</v>
          </cell>
          <cell r="O1887" t="str">
            <v>gchateaug</v>
          </cell>
          <cell r="Q1887">
            <v>0.14000000000000001</v>
          </cell>
        </row>
        <row r="1888">
          <cell r="A1888" t="str">
            <v>1999</v>
          </cell>
          <cell r="B1888" t="str">
            <v>IT</v>
          </cell>
          <cell r="C1888" t="str">
            <v>A00</v>
          </cell>
          <cell r="D1888" t="str">
            <v>PC_EMP</v>
          </cell>
          <cell r="E1888" t="str">
            <v>T</v>
          </cell>
          <cell r="F1888" t="str">
            <v>BES</v>
          </cell>
          <cell r="G1888" t="str">
            <v>TOTAL</v>
          </cell>
          <cell r="I1888" t="str">
            <v>OTH</v>
          </cell>
          <cell r="J1888" t="str">
            <v>DATA OCDE</v>
          </cell>
          <cell r="K1888" t="str">
            <v>V</v>
          </cell>
          <cell r="L1888">
            <v>38628.52306712963</v>
          </cell>
          <cell r="M1888" t="str">
            <v>gchateaug</v>
          </cell>
          <cell r="N1888">
            <v>38681.684178240743</v>
          </cell>
          <cell r="O1888" t="str">
            <v>gchateaug</v>
          </cell>
          <cell r="Q1888">
            <v>0.33</v>
          </cell>
        </row>
        <row r="1889">
          <cell r="A1889" t="str">
            <v>1999</v>
          </cell>
          <cell r="B1889" t="str">
            <v>IT</v>
          </cell>
          <cell r="C1889" t="str">
            <v>A00</v>
          </cell>
          <cell r="D1889" t="str">
            <v>PC_EMP</v>
          </cell>
          <cell r="E1889" t="str">
            <v>T</v>
          </cell>
          <cell r="F1889" t="str">
            <v>TOTAL</v>
          </cell>
          <cell r="G1889" t="str">
            <v>RSE</v>
          </cell>
          <cell r="I1889" t="str">
            <v>OTH</v>
          </cell>
          <cell r="J1889" t="str">
            <v>DATA OCDE</v>
          </cell>
          <cell r="K1889" t="str">
            <v>V</v>
          </cell>
          <cell r="L1889">
            <v>38628.52306712963</v>
          </cell>
          <cell r="M1889" t="str">
            <v>gchateaug</v>
          </cell>
          <cell r="N1889">
            <v>38681.684178240743</v>
          </cell>
          <cell r="O1889" t="str">
            <v>gchateaug</v>
          </cell>
          <cell r="Q1889">
            <v>0.48</v>
          </cell>
        </row>
        <row r="1890">
          <cell r="A1890" t="str">
            <v>1999</v>
          </cell>
          <cell r="B1890" t="str">
            <v>IT</v>
          </cell>
          <cell r="C1890" t="str">
            <v>A00</v>
          </cell>
          <cell r="D1890" t="str">
            <v>PC_EMP</v>
          </cell>
          <cell r="E1890" t="str">
            <v>T</v>
          </cell>
          <cell r="F1890" t="str">
            <v>TOTAL</v>
          </cell>
          <cell r="G1890" t="str">
            <v>TOTAL</v>
          </cell>
          <cell r="I1890" t="str">
            <v>OTH</v>
          </cell>
          <cell r="J1890" t="str">
            <v>DATA OCDE</v>
          </cell>
          <cell r="K1890" t="str">
            <v>V</v>
          </cell>
          <cell r="L1890">
            <v>38628.52306712963</v>
          </cell>
          <cell r="M1890" t="str">
            <v>gchateaug</v>
          </cell>
          <cell r="N1890">
            <v>38681.684178240743</v>
          </cell>
          <cell r="O1890" t="str">
            <v>gchateaug</v>
          </cell>
          <cell r="Q1890">
            <v>1.05</v>
          </cell>
        </row>
        <row r="1891">
          <cell r="A1891" t="str">
            <v>2003</v>
          </cell>
          <cell r="B1891" t="str">
            <v>ES64</v>
          </cell>
          <cell r="C1891" t="str">
            <v>A00</v>
          </cell>
          <cell r="D1891" t="str">
            <v>PC_EMP</v>
          </cell>
          <cell r="E1891" t="str">
            <v>T</v>
          </cell>
          <cell r="F1891" t="str">
            <v>BES</v>
          </cell>
          <cell r="G1891" t="str">
            <v>RSE</v>
          </cell>
          <cell r="H1891" t="str">
            <v>-</v>
          </cell>
          <cell r="I1891" t="str">
            <v>MS</v>
          </cell>
          <cell r="K1891" t="str">
            <v>V</v>
          </cell>
          <cell r="L1891">
            <v>38680.624421296299</v>
          </cell>
          <cell r="M1891" t="str">
            <v>gchateaug</v>
          </cell>
          <cell r="N1891">
            <v>38680.630706018521</v>
          </cell>
        </row>
        <row r="1892">
          <cell r="A1892" t="str">
            <v>2003</v>
          </cell>
          <cell r="B1892" t="str">
            <v>ES64</v>
          </cell>
          <cell r="C1892" t="str">
            <v>A00</v>
          </cell>
          <cell r="D1892" t="str">
            <v>PC_EMP</v>
          </cell>
          <cell r="E1892" t="str">
            <v>T</v>
          </cell>
          <cell r="F1892" t="str">
            <v>BES</v>
          </cell>
          <cell r="G1892" t="str">
            <v>TOTAL</v>
          </cell>
          <cell r="H1892" t="str">
            <v>-</v>
          </cell>
          <cell r="I1892" t="str">
            <v>MS</v>
          </cell>
          <cell r="K1892" t="str">
            <v>V</v>
          </cell>
          <cell r="L1892">
            <v>38680.624421296299</v>
          </cell>
          <cell r="M1892" t="str">
            <v>gchateaug</v>
          </cell>
          <cell r="N1892">
            <v>38680.630706018521</v>
          </cell>
        </row>
        <row r="1893">
          <cell r="A1893" t="str">
            <v>2000</v>
          </cell>
          <cell r="B1893" t="str">
            <v>IS</v>
          </cell>
          <cell r="C1893" t="str">
            <v>A00</v>
          </cell>
          <cell r="D1893" t="str">
            <v>PC_EMP</v>
          </cell>
          <cell r="E1893" t="str">
            <v>T</v>
          </cell>
          <cell r="F1893" t="str">
            <v>BES</v>
          </cell>
          <cell r="G1893" t="str">
            <v>TOTAL</v>
          </cell>
          <cell r="H1893" t="str">
            <v>e</v>
          </cell>
          <cell r="I1893" t="str">
            <v>NC</v>
          </cell>
          <cell r="K1893" t="str">
            <v>V</v>
          </cell>
          <cell r="L1893">
            <v>38628.52306712963</v>
          </cell>
          <cell r="M1893" t="str">
            <v>gchateaug</v>
          </cell>
          <cell r="N1893">
            <v>38681.684166666666</v>
          </cell>
          <cell r="O1893" t="str">
            <v>gchateaug</v>
          </cell>
          <cell r="Q1893">
            <v>1.05</v>
          </cell>
        </row>
        <row r="1894">
          <cell r="A1894" t="str">
            <v>2003</v>
          </cell>
          <cell r="B1894" t="str">
            <v>ES64</v>
          </cell>
          <cell r="C1894" t="str">
            <v>A00</v>
          </cell>
          <cell r="D1894" t="str">
            <v>PC_EMP</v>
          </cell>
          <cell r="E1894" t="str">
            <v>T</v>
          </cell>
          <cell r="F1894" t="str">
            <v>TOTAL</v>
          </cell>
          <cell r="G1894" t="str">
            <v>RSE</v>
          </cell>
          <cell r="H1894" t="str">
            <v>-</v>
          </cell>
          <cell r="I1894" t="str">
            <v>MS</v>
          </cell>
          <cell r="K1894" t="str">
            <v>V</v>
          </cell>
          <cell r="L1894">
            <v>38680.624421296299</v>
          </cell>
          <cell r="M1894" t="str">
            <v>gchateaug</v>
          </cell>
          <cell r="N1894">
            <v>38680.630706018521</v>
          </cell>
        </row>
        <row r="1895">
          <cell r="A1895" t="str">
            <v>2003</v>
          </cell>
          <cell r="B1895" t="str">
            <v>ES64</v>
          </cell>
          <cell r="C1895" t="str">
            <v>A00</v>
          </cell>
          <cell r="D1895" t="str">
            <v>PC_EMP</v>
          </cell>
          <cell r="E1895" t="str">
            <v>T</v>
          </cell>
          <cell r="F1895" t="str">
            <v>TOTAL</v>
          </cell>
          <cell r="G1895" t="str">
            <v>TOTAL</v>
          </cell>
          <cell r="H1895" t="str">
            <v>-</v>
          </cell>
          <cell r="I1895" t="str">
            <v>MS</v>
          </cell>
          <cell r="K1895" t="str">
            <v>V</v>
          </cell>
          <cell r="L1895">
            <v>38680.624421296299</v>
          </cell>
          <cell r="M1895" t="str">
            <v>gchateaug</v>
          </cell>
          <cell r="N1895">
            <v>38680.630706018521</v>
          </cell>
        </row>
        <row r="1896">
          <cell r="A1896" t="str">
            <v>2003</v>
          </cell>
          <cell r="B1896" t="str">
            <v>BE31</v>
          </cell>
          <cell r="C1896" t="str">
            <v>A00</v>
          </cell>
          <cell r="D1896" t="str">
            <v>PC_EMP</v>
          </cell>
          <cell r="E1896" t="str">
            <v>T</v>
          </cell>
          <cell r="F1896" t="str">
            <v>BES</v>
          </cell>
          <cell r="G1896" t="str">
            <v>RSE</v>
          </cell>
          <cell r="H1896" t="str">
            <v>:</v>
          </cell>
          <cell r="I1896" t="str">
            <v>MS</v>
          </cell>
          <cell r="K1896" t="str">
            <v>V</v>
          </cell>
          <cell r="L1896">
            <v>38680.624432870369</v>
          </cell>
          <cell r="M1896" t="str">
            <v>gchateaug</v>
          </cell>
          <cell r="N1896">
            <v>38680.630694444444</v>
          </cell>
        </row>
        <row r="1897">
          <cell r="A1897" t="str">
            <v>2003</v>
          </cell>
          <cell r="B1897" t="str">
            <v>BE31</v>
          </cell>
          <cell r="C1897" t="str">
            <v>A00</v>
          </cell>
          <cell r="D1897" t="str">
            <v>PC_EMP</v>
          </cell>
          <cell r="E1897" t="str">
            <v>T</v>
          </cell>
          <cell r="F1897" t="str">
            <v>BES</v>
          </cell>
          <cell r="G1897" t="str">
            <v>TOTAL</v>
          </cell>
          <cell r="H1897" t="str">
            <v>:</v>
          </cell>
          <cell r="I1897" t="str">
            <v>MS</v>
          </cell>
          <cell r="K1897" t="str">
            <v>V</v>
          </cell>
          <cell r="L1897">
            <v>38680.624432870369</v>
          </cell>
          <cell r="M1897" t="str">
            <v>gchateaug</v>
          </cell>
          <cell r="N1897">
            <v>38680.630694444444</v>
          </cell>
        </row>
        <row r="1898">
          <cell r="A1898" t="str">
            <v>2002</v>
          </cell>
          <cell r="B1898" t="str">
            <v>ES64</v>
          </cell>
          <cell r="C1898" t="str">
            <v>A00</v>
          </cell>
          <cell r="D1898" t="str">
            <v>PC_EMP</v>
          </cell>
          <cell r="E1898" t="str">
            <v>T</v>
          </cell>
          <cell r="F1898" t="str">
            <v>TOTAL</v>
          </cell>
          <cell r="G1898" t="str">
            <v>TOTAL</v>
          </cell>
          <cell r="H1898" t="str">
            <v>-</v>
          </cell>
          <cell r="I1898" t="str">
            <v>MS</v>
          </cell>
          <cell r="K1898" t="str">
            <v>V</v>
          </cell>
          <cell r="L1898">
            <v>38680.624432870369</v>
          </cell>
          <cell r="M1898" t="str">
            <v>gchateaug</v>
          </cell>
          <cell r="N1898">
            <v>38680.630682870367</v>
          </cell>
        </row>
        <row r="1899">
          <cell r="A1899" t="str">
            <v>2002</v>
          </cell>
          <cell r="B1899" t="str">
            <v>ES64</v>
          </cell>
          <cell r="C1899" t="str">
            <v>A00</v>
          </cell>
          <cell r="D1899" t="str">
            <v>PC_EMP</v>
          </cell>
          <cell r="E1899" t="str">
            <v>T</v>
          </cell>
          <cell r="F1899" t="str">
            <v>TOTAL</v>
          </cell>
          <cell r="G1899" t="str">
            <v>RSE</v>
          </cell>
          <cell r="H1899" t="str">
            <v>:</v>
          </cell>
          <cell r="I1899" t="str">
            <v>MS</v>
          </cell>
          <cell r="K1899" t="str">
            <v>V</v>
          </cell>
          <cell r="L1899">
            <v>38680.624432870369</v>
          </cell>
          <cell r="M1899" t="str">
            <v>gchateaug</v>
          </cell>
          <cell r="N1899">
            <v>38680.630682870367</v>
          </cell>
        </row>
        <row r="1900">
          <cell r="A1900" t="str">
            <v>1998</v>
          </cell>
          <cell r="B1900" t="str">
            <v>NL</v>
          </cell>
          <cell r="C1900" t="str">
            <v>A00</v>
          </cell>
          <cell r="D1900" t="str">
            <v>PC_EMP</v>
          </cell>
          <cell r="E1900" t="str">
            <v>T</v>
          </cell>
          <cell r="F1900" t="str">
            <v>BES</v>
          </cell>
          <cell r="G1900" t="str">
            <v>RSE</v>
          </cell>
          <cell r="I1900" t="str">
            <v>OTH</v>
          </cell>
          <cell r="J1900" t="str">
            <v>DATA OCDE</v>
          </cell>
          <cell r="K1900" t="str">
            <v>V</v>
          </cell>
          <cell r="L1900">
            <v>38628.52306712963</v>
          </cell>
          <cell r="M1900" t="str">
            <v>gchateaug</v>
          </cell>
          <cell r="N1900">
            <v>38681.684050925927</v>
          </cell>
          <cell r="O1900" t="str">
            <v>gchateaug</v>
          </cell>
          <cell r="Q1900">
            <v>0.31</v>
          </cell>
        </row>
        <row r="1901">
          <cell r="A1901" t="str">
            <v>1998</v>
          </cell>
          <cell r="B1901" t="str">
            <v>NL</v>
          </cell>
          <cell r="C1901" t="str">
            <v>A00</v>
          </cell>
          <cell r="D1901" t="str">
            <v>PC_EMP</v>
          </cell>
          <cell r="E1901" t="str">
            <v>T</v>
          </cell>
          <cell r="F1901" t="str">
            <v>BES</v>
          </cell>
          <cell r="G1901" t="str">
            <v>TOTAL</v>
          </cell>
          <cell r="I1901" t="str">
            <v>OTH</v>
          </cell>
          <cell r="J1901" t="str">
            <v>DATA OCDE</v>
          </cell>
          <cell r="K1901" t="str">
            <v>V</v>
          </cell>
          <cell r="L1901">
            <v>38628.52306712963</v>
          </cell>
          <cell r="M1901" t="str">
            <v>gchateaug</v>
          </cell>
          <cell r="N1901">
            <v>38681.684050925927</v>
          </cell>
          <cell r="O1901" t="str">
            <v>gchateaug</v>
          </cell>
          <cell r="Q1901">
            <v>0.76</v>
          </cell>
        </row>
        <row r="1902">
          <cell r="A1902" t="str">
            <v>1995</v>
          </cell>
          <cell r="B1902" t="str">
            <v>RU</v>
          </cell>
          <cell r="C1902" t="str">
            <v>A00</v>
          </cell>
          <cell r="D1902" t="str">
            <v>PC_EMP</v>
          </cell>
          <cell r="E1902" t="str">
            <v>T</v>
          </cell>
          <cell r="F1902" t="str">
            <v>BES</v>
          </cell>
          <cell r="G1902" t="str">
            <v>TOTAL</v>
          </cell>
          <cell r="H1902" t="str">
            <v>i</v>
          </cell>
          <cell r="I1902" t="str">
            <v>OTH</v>
          </cell>
          <cell r="J1902" t="str">
            <v>DATA OCDE</v>
          </cell>
          <cell r="K1902" t="str">
            <v>V</v>
          </cell>
          <cell r="L1902">
            <v>38628.522928240738</v>
          </cell>
          <cell r="M1902" t="str">
            <v>gchateaug</v>
          </cell>
          <cell r="N1902">
            <v>38681.684016203704</v>
          </cell>
          <cell r="O1902" t="str">
            <v>gchateaug</v>
          </cell>
          <cell r="Q1902">
            <v>1.0900000000000001</v>
          </cell>
        </row>
        <row r="1903">
          <cell r="A1903" t="str">
            <v>1995</v>
          </cell>
          <cell r="B1903" t="str">
            <v>RU</v>
          </cell>
          <cell r="C1903" t="str">
            <v>A00</v>
          </cell>
          <cell r="D1903" t="str">
            <v>PC_EMP</v>
          </cell>
          <cell r="E1903" t="str">
            <v>T</v>
          </cell>
          <cell r="F1903" t="str">
            <v>BES</v>
          </cell>
          <cell r="G1903" t="str">
            <v>RSE</v>
          </cell>
          <cell r="H1903" t="str">
            <v>i</v>
          </cell>
          <cell r="I1903" t="str">
            <v>OTH</v>
          </cell>
          <cell r="J1903" t="str">
            <v>DATA OCDE</v>
          </cell>
          <cell r="K1903" t="str">
            <v>V</v>
          </cell>
          <cell r="L1903">
            <v>38628.522928240738</v>
          </cell>
          <cell r="M1903" t="str">
            <v>gchateaug</v>
          </cell>
          <cell r="N1903">
            <v>38681.684016203704</v>
          </cell>
          <cell r="O1903" t="str">
            <v>gchateaug</v>
          </cell>
          <cell r="Q1903">
            <v>0.51</v>
          </cell>
        </row>
        <row r="1904">
          <cell r="A1904" t="str">
            <v>1995</v>
          </cell>
          <cell r="B1904" t="str">
            <v>PT</v>
          </cell>
          <cell r="C1904" t="str">
            <v>A00</v>
          </cell>
          <cell r="D1904" t="str">
            <v>PC_EMP</v>
          </cell>
          <cell r="E1904" t="str">
            <v>T</v>
          </cell>
          <cell r="F1904" t="str">
            <v>TOTAL</v>
          </cell>
          <cell r="G1904" t="str">
            <v>TOTAL</v>
          </cell>
          <cell r="I1904" t="str">
            <v>OTH</v>
          </cell>
          <cell r="J1904" t="str">
            <v>DATA OCDE</v>
          </cell>
          <cell r="K1904" t="str">
            <v>V</v>
          </cell>
          <cell r="L1904">
            <v>38628.522928240738</v>
          </cell>
          <cell r="M1904" t="str">
            <v>gchateaug</v>
          </cell>
          <cell r="N1904">
            <v>38681.684050925927</v>
          </cell>
          <cell r="O1904" t="str">
            <v>gchateaug</v>
          </cell>
          <cell r="Q1904">
            <v>0.56999999999999995</v>
          </cell>
        </row>
        <row r="1905">
          <cell r="A1905" t="str">
            <v>1995</v>
          </cell>
          <cell r="B1905" t="str">
            <v>PT</v>
          </cell>
          <cell r="C1905" t="str">
            <v>A00</v>
          </cell>
          <cell r="D1905" t="str">
            <v>PC_EMP</v>
          </cell>
          <cell r="E1905" t="str">
            <v>T</v>
          </cell>
          <cell r="F1905" t="str">
            <v>TOTAL</v>
          </cell>
          <cell r="G1905" t="str">
            <v>RSE</v>
          </cell>
          <cell r="I1905" t="str">
            <v>OTH</v>
          </cell>
          <cell r="J1905" t="str">
            <v>DATA OCDE</v>
          </cell>
          <cell r="K1905" t="str">
            <v>V</v>
          </cell>
          <cell r="L1905">
            <v>38628.522928240738</v>
          </cell>
          <cell r="M1905" t="str">
            <v>gchateaug</v>
          </cell>
          <cell r="N1905">
            <v>38681.684050925927</v>
          </cell>
          <cell r="O1905" t="str">
            <v>gchateaug</v>
          </cell>
          <cell r="Q1905">
            <v>0.42</v>
          </cell>
        </row>
        <row r="1906">
          <cell r="A1906" t="str">
            <v>1995</v>
          </cell>
          <cell r="B1906" t="str">
            <v>PT</v>
          </cell>
          <cell r="C1906" t="str">
            <v>A00</v>
          </cell>
          <cell r="D1906" t="str">
            <v>PC_EMP</v>
          </cell>
          <cell r="E1906" t="str">
            <v>T</v>
          </cell>
          <cell r="F1906" t="str">
            <v>BES</v>
          </cell>
          <cell r="G1906" t="str">
            <v>TOTAL</v>
          </cell>
          <cell r="I1906" t="str">
            <v>OTH</v>
          </cell>
          <cell r="J1906" t="str">
            <v>DATA OCDE</v>
          </cell>
          <cell r="K1906" t="str">
            <v>V</v>
          </cell>
          <cell r="L1906">
            <v>38628.522928240738</v>
          </cell>
          <cell r="M1906" t="str">
            <v>gchateaug</v>
          </cell>
          <cell r="N1906">
            <v>38681.684050925927</v>
          </cell>
          <cell r="O1906" t="str">
            <v>gchateaug</v>
          </cell>
          <cell r="Q1906">
            <v>0.08</v>
          </cell>
        </row>
        <row r="1907">
          <cell r="A1907" t="str">
            <v>1990</v>
          </cell>
          <cell r="B1907" t="str">
            <v>IT</v>
          </cell>
          <cell r="C1907" t="str">
            <v>A00</v>
          </cell>
          <cell r="D1907" t="str">
            <v>PC_EMP</v>
          </cell>
          <cell r="E1907" t="str">
            <v>T</v>
          </cell>
          <cell r="F1907" t="str">
            <v>TOTAL</v>
          </cell>
          <cell r="G1907" t="str">
            <v>TOTAL</v>
          </cell>
          <cell r="I1907" t="str">
            <v>OTH</v>
          </cell>
          <cell r="J1907" t="str">
            <v>DATA OCDE</v>
          </cell>
          <cell r="K1907" t="str">
            <v>V</v>
          </cell>
          <cell r="L1907">
            <v>38628.522951388892</v>
          </cell>
          <cell r="M1907" t="str">
            <v>gchateaug</v>
          </cell>
          <cell r="N1907">
            <v>38681.684062499997</v>
          </cell>
          <cell r="O1907" t="str">
            <v>gchateaug</v>
          </cell>
          <cell r="Q1907">
            <v>0.85</v>
          </cell>
        </row>
        <row r="1908">
          <cell r="A1908" t="str">
            <v>1989</v>
          </cell>
          <cell r="B1908" t="str">
            <v>DE</v>
          </cell>
          <cell r="C1908" t="str">
            <v>A00</v>
          </cell>
          <cell r="D1908" t="str">
            <v>PC_EMP</v>
          </cell>
          <cell r="E1908" t="str">
            <v>T</v>
          </cell>
          <cell r="F1908" t="str">
            <v>TOTAL</v>
          </cell>
          <cell r="G1908" t="str">
            <v>TOTAL</v>
          </cell>
          <cell r="H1908" t="str">
            <v>:</v>
          </cell>
          <cell r="I1908" t="str">
            <v>NC</v>
          </cell>
          <cell r="K1908" t="str">
            <v>V</v>
          </cell>
          <cell r="L1908">
            <v>38628.522974537038</v>
          </cell>
          <cell r="M1908" t="str">
            <v>gchateaug</v>
          </cell>
          <cell r="N1908">
            <v>38681.68408564815</v>
          </cell>
          <cell r="O1908" t="str">
            <v>gchateaug</v>
          </cell>
        </row>
        <row r="1909">
          <cell r="A1909" t="str">
            <v>1996</v>
          </cell>
          <cell r="B1909" t="str">
            <v>GR</v>
          </cell>
          <cell r="C1909" t="str">
            <v>A00</v>
          </cell>
          <cell r="D1909" t="str">
            <v>PC_EMP</v>
          </cell>
          <cell r="E1909" t="str">
            <v>T</v>
          </cell>
          <cell r="F1909" t="str">
            <v>BES</v>
          </cell>
          <cell r="G1909" t="str">
            <v>TOTAL</v>
          </cell>
          <cell r="I1909" t="str">
            <v>OTH</v>
          </cell>
          <cell r="J1909" t="str">
            <v>DATA OCDE</v>
          </cell>
          <cell r="K1909" t="str">
            <v>V</v>
          </cell>
          <cell r="L1909">
            <v>38628.522974537038</v>
          </cell>
          <cell r="M1909" t="str">
            <v>gchateaug</v>
          </cell>
          <cell r="N1909">
            <v>38681.684016203704</v>
          </cell>
          <cell r="O1909" t="str">
            <v>gchateaug</v>
          </cell>
          <cell r="Q1909">
            <v>0.13</v>
          </cell>
        </row>
        <row r="1910">
          <cell r="A1910" t="str">
            <v>1996</v>
          </cell>
          <cell r="B1910" t="str">
            <v>GR</v>
          </cell>
          <cell r="C1910" t="str">
            <v>A00</v>
          </cell>
          <cell r="D1910" t="str">
            <v>PC_EMP</v>
          </cell>
          <cell r="E1910" t="str">
            <v>T</v>
          </cell>
          <cell r="F1910" t="str">
            <v>BES</v>
          </cell>
          <cell r="G1910" t="str">
            <v>RSE</v>
          </cell>
          <cell r="I1910" t="str">
            <v>OTH</v>
          </cell>
          <cell r="J1910" t="str">
            <v>DATA OCDE</v>
          </cell>
          <cell r="K1910" t="str">
            <v>V</v>
          </cell>
          <cell r="L1910">
            <v>38628.522974537038</v>
          </cell>
          <cell r="M1910" t="str">
            <v>gchateaug</v>
          </cell>
          <cell r="N1910">
            <v>38681.684016203704</v>
          </cell>
          <cell r="O1910" t="str">
            <v>gchateaug</v>
          </cell>
          <cell r="Q1910">
            <v>0.06</v>
          </cell>
        </row>
        <row r="1911">
          <cell r="A1911" t="str">
            <v>2003</v>
          </cell>
          <cell r="B1911" t="str">
            <v>GR</v>
          </cell>
          <cell r="C1911" t="str">
            <v>A00</v>
          </cell>
          <cell r="D1911" t="str">
            <v>PC_EMP</v>
          </cell>
          <cell r="E1911" t="str">
            <v>T</v>
          </cell>
          <cell r="F1911" t="str">
            <v>TOTAL</v>
          </cell>
          <cell r="G1911" t="str">
            <v>RSE</v>
          </cell>
          <cell r="I1911" t="str">
            <v>MS</v>
          </cell>
          <cell r="K1911" t="str">
            <v>V</v>
          </cell>
          <cell r="L1911">
            <v>38628.523032407407</v>
          </cell>
          <cell r="M1911" t="str">
            <v>gchateaug</v>
          </cell>
          <cell r="N1911">
            <v>38681.684131944443</v>
          </cell>
          <cell r="O1911" t="str">
            <v>gchateaug</v>
          </cell>
          <cell r="Q1911">
            <v>0.66</v>
          </cell>
        </row>
        <row r="1912">
          <cell r="A1912" t="str">
            <v>2002</v>
          </cell>
          <cell r="B1912" t="str">
            <v>LV</v>
          </cell>
          <cell r="C1912" t="str">
            <v>A00</v>
          </cell>
          <cell r="D1912" t="str">
            <v>PC_EMP</v>
          </cell>
          <cell r="E1912" t="str">
            <v>T</v>
          </cell>
          <cell r="F1912" t="str">
            <v>BES</v>
          </cell>
          <cell r="G1912" t="str">
            <v>TOTAL</v>
          </cell>
          <cell r="I1912" t="str">
            <v>MS</v>
          </cell>
          <cell r="K1912" t="str">
            <v>V</v>
          </cell>
          <cell r="L1912">
            <v>38628.523032407407</v>
          </cell>
          <cell r="M1912" t="str">
            <v>gchateaug</v>
          </cell>
          <cell r="N1912">
            <v>38681.684155092589</v>
          </cell>
          <cell r="O1912" t="str">
            <v>gchateaug</v>
          </cell>
          <cell r="Q1912">
            <v>0.24</v>
          </cell>
        </row>
        <row r="1913">
          <cell r="A1913" t="str">
            <v>2002</v>
          </cell>
          <cell r="B1913" t="str">
            <v>LV</v>
          </cell>
          <cell r="C1913" t="str">
            <v>A00</v>
          </cell>
          <cell r="D1913" t="str">
            <v>PC_EMP</v>
          </cell>
          <cell r="E1913" t="str">
            <v>T</v>
          </cell>
          <cell r="F1913" t="str">
            <v>BES</v>
          </cell>
          <cell r="G1913" t="str">
            <v>RSE</v>
          </cell>
          <cell r="I1913" t="str">
            <v>MS</v>
          </cell>
          <cell r="K1913" t="str">
            <v>V</v>
          </cell>
          <cell r="L1913">
            <v>38628.523032407407</v>
          </cell>
          <cell r="M1913" t="str">
            <v>gchateaug</v>
          </cell>
          <cell r="N1913">
            <v>38681.684155092589</v>
          </cell>
          <cell r="O1913" t="str">
            <v>gchateaug</v>
          </cell>
          <cell r="Q1913">
            <v>0.12</v>
          </cell>
        </row>
        <row r="1914">
          <cell r="A1914" t="str">
            <v>2001</v>
          </cell>
          <cell r="B1914" t="str">
            <v>IE</v>
          </cell>
          <cell r="C1914" t="str">
            <v>A00</v>
          </cell>
          <cell r="D1914" t="str">
            <v>PC_EMP</v>
          </cell>
          <cell r="E1914" t="str">
            <v>T</v>
          </cell>
          <cell r="F1914" t="str">
            <v>BES</v>
          </cell>
          <cell r="G1914" t="str">
            <v>TOTAL</v>
          </cell>
          <cell r="I1914" t="str">
            <v>NC</v>
          </cell>
          <cell r="K1914" t="str">
            <v>V</v>
          </cell>
          <cell r="L1914">
            <v>38628.523043981484</v>
          </cell>
          <cell r="M1914" t="str">
            <v>gchateaug</v>
          </cell>
          <cell r="N1914">
            <v>38681.684166666666</v>
          </cell>
          <cell r="O1914" t="str">
            <v>gchateaug</v>
          </cell>
          <cell r="Q1914">
            <v>0.72</v>
          </cell>
        </row>
        <row r="1915">
          <cell r="A1915" t="str">
            <v>2001</v>
          </cell>
          <cell r="B1915" t="str">
            <v>IE</v>
          </cell>
          <cell r="C1915" t="str">
            <v>A00</v>
          </cell>
          <cell r="D1915" t="str">
            <v>PC_EMP</v>
          </cell>
          <cell r="E1915" t="str">
            <v>T</v>
          </cell>
          <cell r="F1915" t="str">
            <v>BES</v>
          </cell>
          <cell r="G1915" t="str">
            <v>RSE</v>
          </cell>
          <cell r="I1915" t="str">
            <v>NC</v>
          </cell>
          <cell r="K1915" t="str">
            <v>V</v>
          </cell>
          <cell r="L1915">
            <v>38628.523043981484</v>
          </cell>
          <cell r="M1915" t="str">
            <v>gchateaug</v>
          </cell>
          <cell r="N1915">
            <v>38681.684166666666</v>
          </cell>
          <cell r="O1915" t="str">
            <v>gchateaug</v>
          </cell>
          <cell r="Q1915">
            <v>0.4</v>
          </cell>
        </row>
        <row r="1916">
          <cell r="A1916" t="str">
            <v>2003</v>
          </cell>
          <cell r="B1916" t="str">
            <v>CY</v>
          </cell>
          <cell r="C1916" t="str">
            <v>A00</v>
          </cell>
          <cell r="D1916" t="str">
            <v>PC_EMP</v>
          </cell>
          <cell r="E1916" t="str">
            <v>T</v>
          </cell>
          <cell r="F1916" t="str">
            <v>TOTAL</v>
          </cell>
          <cell r="G1916" t="str">
            <v>TOTAL</v>
          </cell>
          <cell r="I1916" t="str">
            <v>MS</v>
          </cell>
          <cell r="K1916" t="str">
            <v>V</v>
          </cell>
          <cell r="L1916">
            <v>38628.523043981484</v>
          </cell>
          <cell r="M1916" t="str">
            <v>gchateaug</v>
          </cell>
          <cell r="N1916">
            <v>38681.68414351852</v>
          </cell>
          <cell r="O1916" t="str">
            <v>gchateaug</v>
          </cell>
          <cell r="Q1916">
            <v>0.64</v>
          </cell>
        </row>
        <row r="1917">
          <cell r="A1917" t="str">
            <v>2003</v>
          </cell>
          <cell r="B1917" t="str">
            <v>CY</v>
          </cell>
          <cell r="C1917" t="str">
            <v>A00</v>
          </cell>
          <cell r="D1917" t="str">
            <v>PC_EMP</v>
          </cell>
          <cell r="E1917" t="str">
            <v>T</v>
          </cell>
          <cell r="F1917" t="str">
            <v>TOTAL</v>
          </cell>
          <cell r="G1917" t="str">
            <v>RSE</v>
          </cell>
          <cell r="I1917" t="str">
            <v>MS</v>
          </cell>
          <cell r="K1917" t="str">
            <v>V</v>
          </cell>
          <cell r="L1917">
            <v>38628.523043981484</v>
          </cell>
          <cell r="M1917" t="str">
            <v>gchateaug</v>
          </cell>
          <cell r="N1917">
            <v>38681.68414351852</v>
          </cell>
          <cell r="O1917" t="str">
            <v>gchateaug</v>
          </cell>
          <cell r="Q1917">
            <v>0.33</v>
          </cell>
        </row>
        <row r="1918">
          <cell r="A1918" t="str">
            <v>2001</v>
          </cell>
          <cell r="B1918" t="str">
            <v>LT</v>
          </cell>
          <cell r="C1918" t="str">
            <v>A00</v>
          </cell>
          <cell r="D1918" t="str">
            <v>PC_EMP</v>
          </cell>
          <cell r="E1918" t="str">
            <v>T</v>
          </cell>
          <cell r="F1918" t="str">
            <v>TOTAL</v>
          </cell>
          <cell r="G1918" t="str">
            <v>TOTAL</v>
          </cell>
          <cell r="I1918" t="str">
            <v>NC</v>
          </cell>
          <cell r="K1918" t="str">
            <v>V</v>
          </cell>
          <cell r="L1918">
            <v>38628.523043981484</v>
          </cell>
          <cell r="M1918" t="str">
            <v>gchateaug</v>
          </cell>
          <cell r="N1918">
            <v>38681.684155092589</v>
          </cell>
          <cell r="O1918" t="str">
            <v>gchateaug</v>
          </cell>
          <cell r="Q1918">
            <v>1.0900000000000001</v>
          </cell>
        </row>
        <row r="1919">
          <cell r="A1919" t="str">
            <v>2002</v>
          </cell>
          <cell r="B1919" t="str">
            <v>CY</v>
          </cell>
          <cell r="C1919" t="str">
            <v>A00</v>
          </cell>
          <cell r="D1919" t="str">
            <v>PC_EMP</v>
          </cell>
          <cell r="E1919" t="str">
            <v>T</v>
          </cell>
          <cell r="F1919" t="str">
            <v>BES</v>
          </cell>
          <cell r="G1919" t="str">
            <v>TOTAL</v>
          </cell>
          <cell r="I1919" t="str">
            <v>MS</v>
          </cell>
          <cell r="K1919" t="str">
            <v>V</v>
          </cell>
          <cell r="L1919">
            <v>38628.523055555554</v>
          </cell>
          <cell r="M1919" t="str">
            <v>gchateaug</v>
          </cell>
          <cell r="N1919">
            <v>38681.684178240743</v>
          </cell>
          <cell r="O1919" t="str">
            <v>gchateaug</v>
          </cell>
          <cell r="Q1919">
            <v>0.16</v>
          </cell>
        </row>
        <row r="1920">
          <cell r="A1920" t="str">
            <v>2002</v>
          </cell>
          <cell r="B1920" t="str">
            <v>CY</v>
          </cell>
          <cell r="C1920" t="str">
            <v>A00</v>
          </cell>
          <cell r="D1920" t="str">
            <v>PC_EMP</v>
          </cell>
          <cell r="E1920" t="str">
            <v>T</v>
          </cell>
          <cell r="F1920" t="str">
            <v>BES</v>
          </cell>
          <cell r="G1920" t="str">
            <v>RSE</v>
          </cell>
          <cell r="I1920" t="str">
            <v>MS</v>
          </cell>
          <cell r="K1920" t="str">
            <v>V</v>
          </cell>
          <cell r="L1920">
            <v>38628.523055555554</v>
          </cell>
          <cell r="M1920" t="str">
            <v>gchateaug</v>
          </cell>
          <cell r="N1920">
            <v>38681.684178240743</v>
          </cell>
          <cell r="O1920" t="str">
            <v>gchateaug</v>
          </cell>
          <cell r="Q1920">
            <v>0.09</v>
          </cell>
        </row>
        <row r="1921">
          <cell r="A1921" t="str">
            <v>2001</v>
          </cell>
          <cell r="B1921" t="str">
            <v>BG</v>
          </cell>
          <cell r="C1921" t="str">
            <v>A00</v>
          </cell>
          <cell r="D1921" t="str">
            <v>PC_EMP</v>
          </cell>
          <cell r="E1921" t="str">
            <v>T</v>
          </cell>
          <cell r="F1921" t="str">
            <v>TOTAL</v>
          </cell>
          <cell r="G1921" t="str">
            <v>TOTAL</v>
          </cell>
          <cell r="I1921" t="str">
            <v>NC</v>
          </cell>
          <cell r="K1921" t="str">
            <v>V</v>
          </cell>
          <cell r="L1921">
            <v>38628.523055555554</v>
          </cell>
          <cell r="M1921" t="str">
            <v>gchateaug</v>
          </cell>
          <cell r="N1921">
            <v>38681.684155092589</v>
          </cell>
          <cell r="O1921" t="str">
            <v>gchateaug</v>
          </cell>
          <cell r="Q1921">
            <v>0.6</v>
          </cell>
        </row>
        <row r="1922">
          <cell r="A1922" t="str">
            <v>2003</v>
          </cell>
          <cell r="B1922" t="str">
            <v>LU</v>
          </cell>
          <cell r="C1922" t="str">
            <v>A00</v>
          </cell>
          <cell r="D1922" t="str">
            <v>PC_EMP</v>
          </cell>
          <cell r="E1922" t="str">
            <v>T</v>
          </cell>
          <cell r="F1922" t="str">
            <v>TOTAL</v>
          </cell>
          <cell r="G1922" t="str">
            <v>TOTAL</v>
          </cell>
          <cell r="H1922" t="str">
            <v>i</v>
          </cell>
          <cell r="I1922" t="str">
            <v>MS</v>
          </cell>
          <cell r="J1922" t="str">
            <v>2001 data for HES sector</v>
          </cell>
          <cell r="K1922" t="str">
            <v>V</v>
          </cell>
          <cell r="L1922">
            <v>38628.523055555554</v>
          </cell>
          <cell r="M1922" t="str">
            <v>gchateaug</v>
          </cell>
          <cell r="N1922">
            <v>38681.684131944443</v>
          </cell>
          <cell r="O1922" t="str">
            <v>gchateaug</v>
          </cell>
          <cell r="Q1922">
            <v>2.2000000000000002</v>
          </cell>
        </row>
        <row r="1923">
          <cell r="A1923" t="str">
            <v>2003</v>
          </cell>
          <cell r="B1923" t="str">
            <v>LU</v>
          </cell>
          <cell r="C1923" t="str">
            <v>A00</v>
          </cell>
          <cell r="D1923" t="str">
            <v>PC_EMP</v>
          </cell>
          <cell r="E1923" t="str">
            <v>T</v>
          </cell>
          <cell r="F1923" t="str">
            <v>TOTAL</v>
          </cell>
          <cell r="G1923" t="str">
            <v>RSE</v>
          </cell>
          <cell r="H1923" t="str">
            <v>i</v>
          </cell>
          <cell r="I1923" t="str">
            <v>MS</v>
          </cell>
          <cell r="J1923" t="str">
            <v>2001 data for HES sector</v>
          </cell>
          <cell r="K1923" t="str">
            <v>V</v>
          </cell>
          <cell r="L1923">
            <v>38628.523055555554</v>
          </cell>
          <cell r="M1923" t="str">
            <v>gchateaug</v>
          </cell>
          <cell r="N1923">
            <v>38681.684131944443</v>
          </cell>
          <cell r="O1923" t="str">
            <v>gchateaug</v>
          </cell>
          <cell r="Q1923">
            <v>1.08</v>
          </cell>
        </row>
        <row r="1924">
          <cell r="A1924" t="str">
            <v>2000</v>
          </cell>
          <cell r="B1924" t="str">
            <v>IS</v>
          </cell>
          <cell r="C1924" t="str">
            <v>A00</v>
          </cell>
          <cell r="D1924" t="str">
            <v>PC_EMP</v>
          </cell>
          <cell r="E1924" t="str">
            <v>T</v>
          </cell>
          <cell r="F1924" t="str">
            <v>TOTAL</v>
          </cell>
          <cell r="G1924" t="str">
            <v>TOTAL</v>
          </cell>
          <cell r="H1924" t="str">
            <v>e</v>
          </cell>
          <cell r="I1924" t="str">
            <v>NC</v>
          </cell>
          <cell r="K1924" t="str">
            <v>V</v>
          </cell>
          <cell r="L1924">
            <v>38628.52306712963</v>
          </cell>
          <cell r="M1924" t="str">
            <v>gchateaug</v>
          </cell>
          <cell r="N1924">
            <v>38681.684166666666</v>
          </cell>
          <cell r="O1924" t="str">
            <v>gchateaug</v>
          </cell>
          <cell r="Q1924">
            <v>2.97</v>
          </cell>
        </row>
        <row r="1925">
          <cell r="A1925" t="str">
            <v>2002</v>
          </cell>
          <cell r="B1925" t="str">
            <v>ES64</v>
          </cell>
          <cell r="C1925" t="str">
            <v>A00</v>
          </cell>
          <cell r="D1925" t="str">
            <v>PC_EMP</v>
          </cell>
          <cell r="E1925" t="str">
            <v>T</v>
          </cell>
          <cell r="F1925" t="str">
            <v>BES</v>
          </cell>
          <cell r="G1925" t="str">
            <v>TOTAL</v>
          </cell>
          <cell r="H1925" t="str">
            <v>-</v>
          </cell>
          <cell r="I1925" t="str">
            <v>MS</v>
          </cell>
          <cell r="K1925" t="str">
            <v>V</v>
          </cell>
          <cell r="L1925">
            <v>38680.624444444446</v>
          </cell>
          <cell r="M1925" t="str">
            <v>gchateaug</v>
          </cell>
          <cell r="N1925">
            <v>38680.630682870367</v>
          </cell>
        </row>
        <row r="1926">
          <cell r="A1926" t="str">
            <v>2002</v>
          </cell>
          <cell r="B1926" t="str">
            <v>ES64</v>
          </cell>
          <cell r="C1926" t="str">
            <v>A00</v>
          </cell>
          <cell r="D1926" t="str">
            <v>PC_EMP</v>
          </cell>
          <cell r="E1926" t="str">
            <v>T</v>
          </cell>
          <cell r="F1926" t="str">
            <v>BES</v>
          </cell>
          <cell r="G1926" t="str">
            <v>RSE</v>
          </cell>
          <cell r="H1926" t="str">
            <v>:</v>
          </cell>
          <cell r="I1926" t="str">
            <v>MS</v>
          </cell>
          <cell r="K1926" t="str">
            <v>V</v>
          </cell>
          <cell r="L1926">
            <v>38680.624444444446</v>
          </cell>
          <cell r="M1926" t="str">
            <v>gchateaug</v>
          </cell>
          <cell r="N1926">
            <v>38680.630682870367</v>
          </cell>
        </row>
        <row r="1927">
          <cell r="A1927" t="str">
            <v>2003</v>
          </cell>
          <cell r="B1927" t="str">
            <v>BE34</v>
          </cell>
          <cell r="C1927" t="str">
            <v>A00</v>
          </cell>
          <cell r="D1927" t="str">
            <v>PC_EMP</v>
          </cell>
          <cell r="E1927" t="str">
            <v>T</v>
          </cell>
          <cell r="F1927" t="str">
            <v>BES</v>
          </cell>
          <cell r="G1927" t="str">
            <v>RSE</v>
          </cell>
          <cell r="H1927" t="str">
            <v>:</v>
          </cell>
          <cell r="I1927" t="str">
            <v>MS</v>
          </cell>
          <cell r="K1927" t="str">
            <v>V</v>
          </cell>
          <cell r="L1927">
            <v>38680.624444444446</v>
          </cell>
          <cell r="M1927" t="str">
            <v>gchateaug</v>
          </cell>
          <cell r="N1927">
            <v>38680.630694444444</v>
          </cell>
        </row>
        <row r="1928">
          <cell r="A1928" t="str">
            <v>2003</v>
          </cell>
          <cell r="B1928" t="str">
            <v>BE34</v>
          </cell>
          <cell r="C1928" t="str">
            <v>A00</v>
          </cell>
          <cell r="D1928" t="str">
            <v>PC_EMP</v>
          </cell>
          <cell r="E1928" t="str">
            <v>T</v>
          </cell>
          <cell r="F1928" t="str">
            <v>BES</v>
          </cell>
          <cell r="G1928" t="str">
            <v>TOTAL</v>
          </cell>
          <cell r="H1928" t="str">
            <v>:</v>
          </cell>
          <cell r="I1928" t="str">
            <v>MS</v>
          </cell>
          <cell r="K1928" t="str">
            <v>V</v>
          </cell>
          <cell r="L1928">
            <v>38680.624444444446</v>
          </cell>
          <cell r="M1928" t="str">
            <v>gchateaug</v>
          </cell>
          <cell r="N1928">
            <v>38680.630694444444</v>
          </cell>
        </row>
        <row r="1929">
          <cell r="A1929" t="str">
            <v>2000</v>
          </cell>
          <cell r="B1929" t="str">
            <v>IT</v>
          </cell>
          <cell r="C1929" t="str">
            <v>A00</v>
          </cell>
          <cell r="D1929" t="str">
            <v>PC_EMP</v>
          </cell>
          <cell r="E1929" t="str">
            <v>T</v>
          </cell>
          <cell r="F1929" t="str">
            <v>BES</v>
          </cell>
          <cell r="G1929" t="str">
            <v>RSE</v>
          </cell>
          <cell r="I1929" t="str">
            <v>OTH</v>
          </cell>
          <cell r="J1929" t="str">
            <v>DATA OCDE</v>
          </cell>
          <cell r="K1929" t="str">
            <v>V</v>
          </cell>
          <cell r="L1929">
            <v>38628.52306712963</v>
          </cell>
          <cell r="M1929" t="str">
            <v>gchateaug</v>
          </cell>
          <cell r="N1929">
            <v>38681.684166666666</v>
          </cell>
          <cell r="O1929" t="str">
            <v>gchateaug</v>
          </cell>
          <cell r="Q1929">
            <v>0.14000000000000001</v>
          </cell>
        </row>
        <row r="1930">
          <cell r="A1930" t="str">
            <v>2000</v>
          </cell>
          <cell r="B1930" t="str">
            <v>IT</v>
          </cell>
          <cell r="C1930" t="str">
            <v>A00</v>
          </cell>
          <cell r="D1930" t="str">
            <v>PC_EMP</v>
          </cell>
          <cell r="E1930" t="str">
            <v>T</v>
          </cell>
          <cell r="F1930" t="str">
            <v>BES</v>
          </cell>
          <cell r="G1930" t="str">
            <v>TOTAL</v>
          </cell>
          <cell r="I1930" t="str">
            <v>OTH</v>
          </cell>
          <cell r="J1930" t="str">
            <v>DATA OCDE</v>
          </cell>
          <cell r="K1930" t="str">
            <v>V</v>
          </cell>
          <cell r="L1930">
            <v>38628.52306712963</v>
          </cell>
          <cell r="M1930" t="str">
            <v>gchateaug</v>
          </cell>
          <cell r="N1930">
            <v>38681.684166666666</v>
          </cell>
          <cell r="O1930" t="str">
            <v>gchateaug</v>
          </cell>
          <cell r="Q1930">
            <v>0.36</v>
          </cell>
        </row>
        <row r="1931">
          <cell r="A1931" t="str">
            <v>2003</v>
          </cell>
          <cell r="B1931" t="str">
            <v>BE35</v>
          </cell>
          <cell r="C1931" t="str">
            <v>A00</v>
          </cell>
          <cell r="D1931" t="str">
            <v>PC_EMP</v>
          </cell>
          <cell r="E1931" t="str">
            <v>T</v>
          </cell>
          <cell r="F1931" t="str">
            <v>BES</v>
          </cell>
          <cell r="G1931" t="str">
            <v>RSE</v>
          </cell>
          <cell r="H1931" t="str">
            <v>:</v>
          </cell>
          <cell r="I1931" t="str">
            <v>MS</v>
          </cell>
          <cell r="K1931" t="str">
            <v>V</v>
          </cell>
          <cell r="L1931">
            <v>38680.624444444446</v>
          </cell>
          <cell r="M1931" t="str">
            <v>gchateaug</v>
          </cell>
          <cell r="N1931">
            <v>38680.630694444444</v>
          </cell>
        </row>
        <row r="1932">
          <cell r="A1932" t="str">
            <v>2000</v>
          </cell>
          <cell r="B1932" t="str">
            <v>IT</v>
          </cell>
          <cell r="C1932" t="str">
            <v>A00</v>
          </cell>
          <cell r="D1932" t="str">
            <v>PC_EMP</v>
          </cell>
          <cell r="E1932" t="str">
            <v>T</v>
          </cell>
          <cell r="F1932" t="str">
            <v>TOTAL</v>
          </cell>
          <cell r="G1932" t="str">
            <v>RSE</v>
          </cell>
          <cell r="I1932" t="str">
            <v>OTH</v>
          </cell>
          <cell r="J1932" t="str">
            <v>DATA OCDE</v>
          </cell>
          <cell r="K1932" t="str">
            <v>V</v>
          </cell>
          <cell r="L1932">
            <v>38628.52306712963</v>
          </cell>
          <cell r="M1932" t="str">
            <v>gchateaug</v>
          </cell>
          <cell r="N1932">
            <v>38681.684166666666</v>
          </cell>
          <cell r="O1932" t="str">
            <v>gchateaug</v>
          </cell>
          <cell r="Q1932">
            <v>0.48</v>
          </cell>
        </row>
        <row r="1933">
          <cell r="A1933" t="str">
            <v>2000</v>
          </cell>
          <cell r="B1933" t="str">
            <v>IT</v>
          </cell>
          <cell r="C1933" t="str">
            <v>A00</v>
          </cell>
          <cell r="D1933" t="str">
            <v>PC_EMP</v>
          </cell>
          <cell r="E1933" t="str">
            <v>T</v>
          </cell>
          <cell r="F1933" t="str">
            <v>TOTAL</v>
          </cell>
          <cell r="G1933" t="str">
            <v>TOTAL</v>
          </cell>
          <cell r="I1933" t="str">
            <v>OTH</v>
          </cell>
          <cell r="J1933" t="str">
            <v>DATA OCDE</v>
          </cell>
          <cell r="K1933" t="str">
            <v>V</v>
          </cell>
          <cell r="L1933">
            <v>38628.52306712963</v>
          </cell>
          <cell r="M1933" t="str">
            <v>gchateaug</v>
          </cell>
          <cell r="N1933">
            <v>38681.684166666666</v>
          </cell>
          <cell r="O1933" t="str">
            <v>gchateaug</v>
          </cell>
          <cell r="Q1933">
            <v>1.0900000000000001</v>
          </cell>
        </row>
        <row r="1934">
          <cell r="A1934" t="str">
            <v>2003</v>
          </cell>
          <cell r="B1934" t="str">
            <v>BE35</v>
          </cell>
          <cell r="C1934" t="str">
            <v>A00</v>
          </cell>
          <cell r="D1934" t="str">
            <v>PC_EMP</v>
          </cell>
          <cell r="E1934" t="str">
            <v>T</v>
          </cell>
          <cell r="F1934" t="str">
            <v>BES</v>
          </cell>
          <cell r="G1934" t="str">
            <v>TOTAL</v>
          </cell>
          <cell r="H1934" t="str">
            <v>:</v>
          </cell>
          <cell r="I1934" t="str">
            <v>MS</v>
          </cell>
          <cell r="K1934" t="str">
            <v>V</v>
          </cell>
          <cell r="L1934">
            <v>38680.624467592592</v>
          </cell>
          <cell r="M1934" t="str">
            <v>gchateaug</v>
          </cell>
          <cell r="N1934">
            <v>38680.630694444444</v>
          </cell>
        </row>
        <row r="1935">
          <cell r="A1935" t="str">
            <v>2003</v>
          </cell>
          <cell r="B1935" t="str">
            <v>BE32</v>
          </cell>
          <cell r="C1935" t="str">
            <v>A00</v>
          </cell>
          <cell r="D1935" t="str">
            <v>PC_EMP</v>
          </cell>
          <cell r="E1935" t="str">
            <v>T</v>
          </cell>
          <cell r="F1935" t="str">
            <v>BES</v>
          </cell>
          <cell r="G1935" t="str">
            <v>RSE</v>
          </cell>
          <cell r="H1935" t="str">
            <v>:</v>
          </cell>
          <cell r="I1935" t="str">
            <v>MS</v>
          </cell>
          <cell r="K1935" t="str">
            <v>V</v>
          </cell>
          <cell r="L1935">
            <v>38680.624467592592</v>
          </cell>
          <cell r="M1935" t="str">
            <v>gchateaug</v>
          </cell>
          <cell r="N1935">
            <v>38680.630694444444</v>
          </cell>
        </row>
        <row r="1936">
          <cell r="A1936" t="str">
            <v>2003</v>
          </cell>
          <cell r="B1936" t="str">
            <v>BE32</v>
          </cell>
          <cell r="C1936" t="str">
            <v>A00</v>
          </cell>
          <cell r="D1936" t="str">
            <v>PC_EMP</v>
          </cell>
          <cell r="E1936" t="str">
            <v>T</v>
          </cell>
          <cell r="F1936" t="str">
            <v>BES</v>
          </cell>
          <cell r="G1936" t="str">
            <v>TOTAL</v>
          </cell>
          <cell r="H1936" t="str">
            <v>:</v>
          </cell>
          <cell r="I1936" t="str">
            <v>MS</v>
          </cell>
          <cell r="K1936" t="str">
            <v>V</v>
          </cell>
          <cell r="L1936">
            <v>38680.624467592592</v>
          </cell>
          <cell r="M1936" t="str">
            <v>gchateaug</v>
          </cell>
          <cell r="N1936">
            <v>38680.630694444444</v>
          </cell>
        </row>
        <row r="1937">
          <cell r="A1937" t="str">
            <v>2003</v>
          </cell>
          <cell r="B1937" t="str">
            <v>ES63</v>
          </cell>
          <cell r="C1937" t="str">
            <v>A00</v>
          </cell>
          <cell r="D1937" t="str">
            <v>PC_EMP</v>
          </cell>
          <cell r="E1937" t="str">
            <v>T</v>
          </cell>
          <cell r="F1937" t="str">
            <v>BES</v>
          </cell>
          <cell r="G1937" t="str">
            <v>RSE</v>
          </cell>
          <cell r="H1937" t="str">
            <v>-</v>
          </cell>
          <cell r="I1937" t="str">
            <v>MS</v>
          </cell>
          <cell r="K1937" t="str">
            <v>V</v>
          </cell>
          <cell r="L1937">
            <v>38680.624479166669</v>
          </cell>
          <cell r="M1937" t="str">
            <v>gchateaug</v>
          </cell>
          <cell r="N1937">
            <v>38680.630706018521</v>
          </cell>
        </row>
        <row r="1938">
          <cell r="A1938" t="str">
            <v>2003</v>
          </cell>
          <cell r="B1938" t="str">
            <v>ES63</v>
          </cell>
          <cell r="C1938" t="str">
            <v>A00</v>
          </cell>
          <cell r="D1938" t="str">
            <v>PC_EMP</v>
          </cell>
          <cell r="E1938" t="str">
            <v>T</v>
          </cell>
          <cell r="F1938" t="str">
            <v>BES</v>
          </cell>
          <cell r="G1938" t="str">
            <v>TOTAL</v>
          </cell>
          <cell r="I1938" t="str">
            <v>MS</v>
          </cell>
          <cell r="K1938" t="str">
            <v>V</v>
          </cell>
          <cell r="L1938">
            <v>38680.624479166669</v>
          </cell>
          <cell r="M1938" t="str">
            <v>gchateaug</v>
          </cell>
          <cell r="N1938">
            <v>38680.630706018521</v>
          </cell>
          <cell r="Q1938">
            <v>0</v>
          </cell>
        </row>
        <row r="1939">
          <cell r="A1939" t="str">
            <v>1999</v>
          </cell>
          <cell r="B1939" t="str">
            <v>NO</v>
          </cell>
          <cell r="C1939" t="str">
            <v>A00</v>
          </cell>
          <cell r="D1939" t="str">
            <v>PC_EMP</v>
          </cell>
          <cell r="E1939" t="str">
            <v>T</v>
          </cell>
          <cell r="F1939" t="str">
            <v>TOTAL</v>
          </cell>
          <cell r="G1939" t="str">
            <v>RSE</v>
          </cell>
          <cell r="I1939" t="str">
            <v>OTH</v>
          </cell>
          <cell r="J1939" t="str">
            <v>DATA OCDE</v>
          </cell>
          <cell r="K1939" t="str">
            <v>V</v>
          </cell>
          <cell r="L1939">
            <v>38628.52306712963</v>
          </cell>
          <cell r="M1939" t="str">
            <v>gchateaug</v>
          </cell>
          <cell r="N1939">
            <v>38681.684155092589</v>
          </cell>
          <cell r="O1939" t="str">
            <v>gchateaug</v>
          </cell>
          <cell r="Q1939">
            <v>1.37</v>
          </cell>
        </row>
        <row r="1940">
          <cell r="A1940" t="str">
            <v>1999</v>
          </cell>
          <cell r="B1940" t="str">
            <v>NO</v>
          </cell>
          <cell r="C1940" t="str">
            <v>A00</v>
          </cell>
          <cell r="D1940" t="str">
            <v>PC_EMP</v>
          </cell>
          <cell r="E1940" t="str">
            <v>T</v>
          </cell>
          <cell r="F1940" t="str">
            <v>TOTAL</v>
          </cell>
          <cell r="G1940" t="str">
            <v>TOTAL</v>
          </cell>
          <cell r="I1940" t="str">
            <v>OTH</v>
          </cell>
          <cell r="J1940" t="str">
            <v>DATA OCDE</v>
          </cell>
          <cell r="K1940" t="str">
            <v>V</v>
          </cell>
          <cell r="L1940">
            <v>38628.52306712963</v>
          </cell>
          <cell r="M1940" t="str">
            <v>gchateaug</v>
          </cell>
          <cell r="N1940">
            <v>38681.684155092589</v>
          </cell>
          <cell r="O1940" t="str">
            <v>gchateaug</v>
          </cell>
          <cell r="Q1940">
            <v>1.95</v>
          </cell>
        </row>
        <row r="1941">
          <cell r="A1941" t="str">
            <v>1993</v>
          </cell>
          <cell r="B1941" t="str">
            <v>RU</v>
          </cell>
          <cell r="C1941" t="str">
            <v>A00</v>
          </cell>
          <cell r="D1941" t="str">
            <v>PC_EMP</v>
          </cell>
          <cell r="E1941" t="str">
            <v>T</v>
          </cell>
          <cell r="F1941" t="str">
            <v>TOTAL</v>
          </cell>
          <cell r="G1941" t="str">
            <v>TOTAL</v>
          </cell>
          <cell r="H1941" t="str">
            <v>i</v>
          </cell>
          <cell r="I1941" t="str">
            <v>OTH</v>
          </cell>
          <cell r="J1941" t="str">
            <v>DATA OCDE</v>
          </cell>
          <cell r="K1941" t="str">
            <v>V</v>
          </cell>
          <cell r="L1941">
            <v>38628.522928240738</v>
          </cell>
          <cell r="M1941" t="str">
            <v>gchateaug</v>
          </cell>
          <cell r="N1941">
            <v>38681.684108796297</v>
          </cell>
          <cell r="O1941" t="str">
            <v>gchateaug</v>
          </cell>
          <cell r="Q1941">
            <v>1.86</v>
          </cell>
        </row>
        <row r="1942">
          <cell r="A1942" t="str">
            <v>1993</v>
          </cell>
          <cell r="B1942" t="str">
            <v>RU</v>
          </cell>
          <cell r="C1942" t="str">
            <v>A00</v>
          </cell>
          <cell r="D1942" t="str">
            <v>PC_EMP</v>
          </cell>
          <cell r="E1942" t="str">
            <v>T</v>
          </cell>
          <cell r="F1942" t="str">
            <v>TOTAL</v>
          </cell>
          <cell r="G1942" t="str">
            <v>RSE</v>
          </cell>
          <cell r="H1942" t="str">
            <v>i</v>
          </cell>
          <cell r="I1942" t="str">
            <v>OTH</v>
          </cell>
          <cell r="J1942" t="str">
            <v>DATA OCDE</v>
          </cell>
          <cell r="K1942" t="str">
            <v>V</v>
          </cell>
          <cell r="L1942">
            <v>38628.522928240738</v>
          </cell>
          <cell r="M1942" t="str">
            <v>gchateaug</v>
          </cell>
          <cell r="N1942">
            <v>38681.684108796297</v>
          </cell>
          <cell r="O1942" t="str">
            <v>gchateaug</v>
          </cell>
          <cell r="Q1942">
            <v>0.91</v>
          </cell>
        </row>
        <row r="1943">
          <cell r="A1943" t="str">
            <v>1993</v>
          </cell>
          <cell r="B1943" t="str">
            <v>RU</v>
          </cell>
          <cell r="C1943" t="str">
            <v>A00</v>
          </cell>
          <cell r="D1943" t="str">
            <v>PC_EMP</v>
          </cell>
          <cell r="E1943" t="str">
            <v>T</v>
          </cell>
          <cell r="F1943" t="str">
            <v>BES</v>
          </cell>
          <cell r="G1943" t="str">
            <v>TOTAL</v>
          </cell>
          <cell r="H1943" t="str">
            <v>i</v>
          </cell>
          <cell r="I1943" t="str">
            <v>OTH</v>
          </cell>
          <cell r="J1943" t="str">
            <v>DATA OCDE</v>
          </cell>
          <cell r="K1943" t="str">
            <v>V</v>
          </cell>
          <cell r="L1943">
            <v>38628.522928240738</v>
          </cell>
          <cell r="M1943" t="str">
            <v>gchateaug</v>
          </cell>
          <cell r="N1943">
            <v>38681.684108796297</v>
          </cell>
          <cell r="O1943" t="str">
            <v>gchateaug</v>
          </cell>
          <cell r="Q1943">
            <v>1.41</v>
          </cell>
        </row>
        <row r="1944">
          <cell r="A1944" t="str">
            <v>1993</v>
          </cell>
          <cell r="B1944" t="str">
            <v>RU</v>
          </cell>
          <cell r="C1944" t="str">
            <v>A00</v>
          </cell>
          <cell r="D1944" t="str">
            <v>PC_EMP</v>
          </cell>
          <cell r="E1944" t="str">
            <v>T</v>
          </cell>
          <cell r="F1944" t="str">
            <v>BES</v>
          </cell>
          <cell r="G1944" t="str">
            <v>RSE</v>
          </cell>
          <cell r="H1944" t="str">
            <v>i</v>
          </cell>
          <cell r="I1944" t="str">
            <v>OTH</v>
          </cell>
          <cell r="J1944" t="str">
            <v>DATA OCDE</v>
          </cell>
          <cell r="K1944" t="str">
            <v>V</v>
          </cell>
          <cell r="L1944">
            <v>38628.522928240738</v>
          </cell>
          <cell r="M1944" t="str">
            <v>gchateaug</v>
          </cell>
          <cell r="N1944">
            <v>38681.684108796297</v>
          </cell>
          <cell r="O1944" t="str">
            <v>gchateaug</v>
          </cell>
          <cell r="Q1944">
            <v>0.64</v>
          </cell>
        </row>
        <row r="1945">
          <cell r="A1945" t="str">
            <v>1993</v>
          </cell>
          <cell r="B1945" t="str">
            <v>PT</v>
          </cell>
          <cell r="C1945" t="str">
            <v>A00</v>
          </cell>
          <cell r="D1945" t="str">
            <v>PC_EMP</v>
          </cell>
          <cell r="E1945" t="str">
            <v>T</v>
          </cell>
          <cell r="F1945" t="str">
            <v>TOTAL</v>
          </cell>
          <cell r="G1945" t="str">
            <v>TOTAL</v>
          </cell>
          <cell r="H1945" t="str">
            <v>e</v>
          </cell>
          <cell r="I1945" t="str">
            <v>OTH</v>
          </cell>
          <cell r="J1945" t="str">
            <v>DATA OCDE</v>
          </cell>
          <cell r="K1945" t="str">
            <v>V</v>
          </cell>
          <cell r="L1945">
            <v>38628.522928240738</v>
          </cell>
          <cell r="M1945" t="str">
            <v>gchateaug</v>
          </cell>
          <cell r="N1945">
            <v>38681.684108796297</v>
          </cell>
          <cell r="O1945" t="str">
            <v>gchateaug</v>
          </cell>
          <cell r="Q1945">
            <v>0.51</v>
          </cell>
        </row>
        <row r="1946">
          <cell r="A1946" t="str">
            <v>1993</v>
          </cell>
          <cell r="B1946" t="str">
            <v>PT</v>
          </cell>
          <cell r="C1946" t="str">
            <v>A00</v>
          </cell>
          <cell r="D1946" t="str">
            <v>PC_EMP</v>
          </cell>
          <cell r="E1946" t="str">
            <v>T</v>
          </cell>
          <cell r="F1946" t="str">
            <v>TOTAL</v>
          </cell>
          <cell r="G1946" t="str">
            <v>RSE</v>
          </cell>
          <cell r="H1946" t="str">
            <v>e</v>
          </cell>
          <cell r="I1946" t="str">
            <v>OTH</v>
          </cell>
          <cell r="J1946" t="str">
            <v>DATA OCDE</v>
          </cell>
          <cell r="K1946" t="str">
            <v>V</v>
          </cell>
          <cell r="L1946">
            <v>38628.522928240738</v>
          </cell>
          <cell r="M1946" t="str">
            <v>gchateaug</v>
          </cell>
          <cell r="N1946">
            <v>38681.684108796297</v>
          </cell>
          <cell r="O1946" t="str">
            <v>gchateaug</v>
          </cell>
          <cell r="Q1946">
            <v>0.37</v>
          </cell>
        </row>
        <row r="1947">
          <cell r="A1947" t="str">
            <v>1993</v>
          </cell>
          <cell r="B1947" t="str">
            <v>PT</v>
          </cell>
          <cell r="C1947" t="str">
            <v>A00</v>
          </cell>
          <cell r="D1947" t="str">
            <v>PC_EMP</v>
          </cell>
          <cell r="E1947" t="str">
            <v>T</v>
          </cell>
          <cell r="F1947" t="str">
            <v>BES</v>
          </cell>
          <cell r="G1947" t="str">
            <v>TOTAL</v>
          </cell>
          <cell r="H1947" t="str">
            <v>e</v>
          </cell>
          <cell r="I1947" t="str">
            <v>OTH</v>
          </cell>
          <cell r="J1947" t="str">
            <v>DATA OCDE</v>
          </cell>
          <cell r="K1947" t="str">
            <v>V</v>
          </cell>
          <cell r="L1947">
            <v>38628.522928240738</v>
          </cell>
          <cell r="M1947" t="str">
            <v>gchateaug</v>
          </cell>
          <cell r="N1947">
            <v>38681.684108796297</v>
          </cell>
          <cell r="O1947" t="str">
            <v>gchateaug</v>
          </cell>
          <cell r="Q1947">
            <v>7.0000000000000007E-2</v>
          </cell>
        </row>
        <row r="1948">
          <cell r="A1948" t="str">
            <v>1993</v>
          </cell>
          <cell r="B1948" t="str">
            <v>PT</v>
          </cell>
          <cell r="C1948" t="str">
            <v>A00</v>
          </cell>
          <cell r="D1948" t="str">
            <v>PC_EMP</v>
          </cell>
          <cell r="E1948" t="str">
            <v>T</v>
          </cell>
          <cell r="F1948" t="str">
            <v>BES</v>
          </cell>
          <cell r="G1948" t="str">
            <v>RSE</v>
          </cell>
          <cell r="H1948" t="str">
            <v>e</v>
          </cell>
          <cell r="I1948" t="str">
            <v>OTH</v>
          </cell>
          <cell r="J1948" t="str">
            <v>DATA OCDE</v>
          </cell>
          <cell r="K1948" t="str">
            <v>V</v>
          </cell>
          <cell r="L1948">
            <v>38628.522928240738</v>
          </cell>
          <cell r="M1948" t="str">
            <v>gchateaug</v>
          </cell>
          <cell r="N1948">
            <v>38681.684108796297</v>
          </cell>
          <cell r="O1948" t="str">
            <v>gchateaug</v>
          </cell>
          <cell r="Q1948">
            <v>0.04</v>
          </cell>
        </row>
        <row r="1949">
          <cell r="A1949" t="str">
            <v>1991</v>
          </cell>
          <cell r="B1949" t="str">
            <v>UK</v>
          </cell>
          <cell r="C1949" t="str">
            <v>A00</v>
          </cell>
          <cell r="D1949" t="str">
            <v>PC_EMP</v>
          </cell>
          <cell r="E1949" t="str">
            <v>T</v>
          </cell>
          <cell r="F1949" t="str">
            <v>BES</v>
          </cell>
          <cell r="G1949" t="str">
            <v>TOTAL</v>
          </cell>
          <cell r="H1949" t="str">
            <v>:</v>
          </cell>
          <cell r="I1949" t="str">
            <v>NC</v>
          </cell>
          <cell r="K1949" t="str">
            <v>V</v>
          </cell>
          <cell r="L1949">
            <v>38628.522974537038</v>
          </cell>
          <cell r="M1949" t="str">
            <v>gchateaug</v>
          </cell>
          <cell r="N1949">
            <v>38681.683981481481</v>
          </cell>
          <cell r="O1949" t="str">
            <v>gchateaug</v>
          </cell>
        </row>
        <row r="1950">
          <cell r="A1950" t="str">
            <v>1998</v>
          </cell>
          <cell r="B1950" t="str">
            <v>CZ</v>
          </cell>
          <cell r="C1950" t="str">
            <v>A00</v>
          </cell>
          <cell r="D1950" t="str">
            <v>PC_EMP</v>
          </cell>
          <cell r="E1950" t="str">
            <v>T</v>
          </cell>
          <cell r="F1950" t="str">
            <v>TOTAL</v>
          </cell>
          <cell r="G1950" t="str">
            <v>RSE</v>
          </cell>
          <cell r="I1950" t="str">
            <v>NC</v>
          </cell>
          <cell r="K1950" t="str">
            <v>V</v>
          </cell>
          <cell r="L1950">
            <v>38628.522997685184</v>
          </cell>
          <cell r="M1950" t="str">
            <v>gchateaug</v>
          </cell>
          <cell r="N1950">
            <v>38681.684039351851</v>
          </cell>
          <cell r="O1950" t="str">
            <v>gchateaug</v>
          </cell>
          <cell r="Q1950">
            <v>0.48</v>
          </cell>
        </row>
        <row r="1951">
          <cell r="A1951" t="str">
            <v>1998</v>
          </cell>
          <cell r="B1951" t="str">
            <v>CZ</v>
          </cell>
          <cell r="C1951" t="str">
            <v>A00</v>
          </cell>
          <cell r="D1951" t="str">
            <v>PC_EMP</v>
          </cell>
          <cell r="E1951" t="str">
            <v>T</v>
          </cell>
          <cell r="F1951" t="str">
            <v>TOTAL</v>
          </cell>
          <cell r="G1951" t="str">
            <v>TOTAL</v>
          </cell>
          <cell r="I1951" t="str">
            <v>NC</v>
          </cell>
          <cell r="K1951" t="str">
            <v>V</v>
          </cell>
          <cell r="L1951">
            <v>38628.522997685184</v>
          </cell>
          <cell r="M1951" t="str">
            <v>gchateaug</v>
          </cell>
          <cell r="N1951">
            <v>38681.684039351851</v>
          </cell>
          <cell r="O1951" t="str">
            <v>gchateaug</v>
          </cell>
          <cell r="Q1951">
            <v>0.95</v>
          </cell>
        </row>
        <row r="1952">
          <cell r="A1952" t="str">
            <v>1998</v>
          </cell>
          <cell r="B1952" t="str">
            <v>DE</v>
          </cell>
          <cell r="C1952" t="str">
            <v>A00</v>
          </cell>
          <cell r="D1952" t="str">
            <v>PC_EMP</v>
          </cell>
          <cell r="E1952" t="str">
            <v>T</v>
          </cell>
          <cell r="F1952" t="str">
            <v>TOTAL</v>
          </cell>
          <cell r="G1952" t="str">
            <v>TOTAL</v>
          </cell>
          <cell r="H1952" t="str">
            <v>:</v>
          </cell>
          <cell r="I1952" t="str">
            <v>NC</v>
          </cell>
          <cell r="K1952" t="str">
            <v>V</v>
          </cell>
          <cell r="L1952">
            <v>38628.522997685184</v>
          </cell>
          <cell r="M1952" t="str">
            <v>gchateaug</v>
          </cell>
          <cell r="N1952">
            <v>38681.684039351851</v>
          </cell>
          <cell r="O1952" t="str">
            <v>gchateaug</v>
          </cell>
        </row>
        <row r="1953">
          <cell r="A1953" t="str">
            <v>1998</v>
          </cell>
          <cell r="B1953" t="str">
            <v>DK</v>
          </cell>
          <cell r="C1953" t="str">
            <v>A00</v>
          </cell>
          <cell r="D1953" t="str">
            <v>PC_EMP</v>
          </cell>
          <cell r="E1953" t="str">
            <v>T</v>
          </cell>
          <cell r="F1953" t="str">
            <v>BES</v>
          </cell>
          <cell r="G1953" t="str">
            <v>RSE</v>
          </cell>
          <cell r="I1953" t="str">
            <v>OTH</v>
          </cell>
          <cell r="J1953" t="str">
            <v>DATA OCDE</v>
          </cell>
          <cell r="K1953" t="str">
            <v>V</v>
          </cell>
          <cell r="L1953">
            <v>38628.522997685184</v>
          </cell>
          <cell r="M1953" t="str">
            <v>gchateaug</v>
          </cell>
          <cell r="N1953">
            <v>38681.684039351851</v>
          </cell>
          <cell r="O1953" t="str">
            <v>gchateaug</v>
          </cell>
          <cell r="Q1953">
            <v>0.4</v>
          </cell>
        </row>
        <row r="1954">
          <cell r="A1954" t="str">
            <v>1998</v>
          </cell>
          <cell r="B1954" t="str">
            <v>DK</v>
          </cell>
          <cell r="C1954" t="str">
            <v>A00</v>
          </cell>
          <cell r="D1954" t="str">
            <v>PC_EMP</v>
          </cell>
          <cell r="E1954" t="str">
            <v>T</v>
          </cell>
          <cell r="F1954" t="str">
            <v>BES</v>
          </cell>
          <cell r="G1954" t="str">
            <v>TOTAL</v>
          </cell>
          <cell r="I1954" t="str">
            <v>OTH</v>
          </cell>
          <cell r="J1954" t="str">
            <v>DATA OCDE</v>
          </cell>
          <cell r="K1954" t="str">
            <v>V</v>
          </cell>
          <cell r="L1954">
            <v>38628.522997685184</v>
          </cell>
          <cell r="M1954" t="str">
            <v>gchateaug</v>
          </cell>
          <cell r="N1954">
            <v>38681.684039351851</v>
          </cell>
          <cell r="O1954" t="str">
            <v>gchateaug</v>
          </cell>
          <cell r="Q1954">
            <v>1.07</v>
          </cell>
        </row>
        <row r="1955">
          <cell r="A1955" t="str">
            <v>1998</v>
          </cell>
          <cell r="B1955" t="str">
            <v>HU</v>
          </cell>
          <cell r="C1955" t="str">
            <v>A00</v>
          </cell>
          <cell r="D1955" t="str">
            <v>PC_EMP</v>
          </cell>
          <cell r="E1955" t="str">
            <v>T</v>
          </cell>
          <cell r="F1955" t="str">
            <v>BES</v>
          </cell>
          <cell r="G1955" t="str">
            <v>RSE</v>
          </cell>
          <cell r="I1955" t="str">
            <v>NC</v>
          </cell>
          <cell r="K1955" t="str">
            <v>V</v>
          </cell>
          <cell r="L1955">
            <v>38628.523020833331</v>
          </cell>
          <cell r="M1955" t="str">
            <v>gchateaug</v>
          </cell>
          <cell r="N1955">
            <v>38681.684016203704</v>
          </cell>
          <cell r="O1955" t="str">
            <v>gchateaug</v>
          </cell>
          <cell r="Q1955">
            <v>0.11</v>
          </cell>
        </row>
        <row r="1956">
          <cell r="A1956" t="str">
            <v>1998</v>
          </cell>
          <cell r="B1956" t="str">
            <v>HU</v>
          </cell>
          <cell r="C1956" t="str">
            <v>A00</v>
          </cell>
          <cell r="D1956" t="str">
            <v>PC_EMP</v>
          </cell>
          <cell r="E1956" t="str">
            <v>T</v>
          </cell>
          <cell r="F1956" t="str">
            <v>BES</v>
          </cell>
          <cell r="G1956" t="str">
            <v>TOTAL</v>
          </cell>
          <cell r="I1956" t="str">
            <v>NC</v>
          </cell>
          <cell r="K1956" t="str">
            <v>V</v>
          </cell>
          <cell r="L1956">
            <v>38628.523020833331</v>
          </cell>
          <cell r="M1956" t="str">
            <v>gchateaug</v>
          </cell>
          <cell r="N1956">
            <v>38681.684016203704</v>
          </cell>
          <cell r="O1956" t="str">
            <v>gchateaug</v>
          </cell>
          <cell r="Q1956">
            <v>0.21</v>
          </cell>
        </row>
        <row r="1957">
          <cell r="A1957" t="str">
            <v>1998</v>
          </cell>
          <cell r="B1957" t="str">
            <v>HU</v>
          </cell>
          <cell r="C1957" t="str">
            <v>A00</v>
          </cell>
          <cell r="D1957" t="str">
            <v>PC_EMP</v>
          </cell>
          <cell r="E1957" t="str">
            <v>T</v>
          </cell>
          <cell r="F1957" t="str">
            <v>TOTAL</v>
          </cell>
          <cell r="G1957" t="str">
            <v>RSE</v>
          </cell>
          <cell r="I1957" t="str">
            <v>NC</v>
          </cell>
          <cell r="K1957" t="str">
            <v>V</v>
          </cell>
          <cell r="L1957">
            <v>38628.523020833331</v>
          </cell>
          <cell r="M1957" t="str">
            <v>gchateaug</v>
          </cell>
          <cell r="N1957">
            <v>38681.684016203704</v>
          </cell>
          <cell r="O1957" t="str">
            <v>gchateaug</v>
          </cell>
          <cell r="Q1957">
            <v>0.65</v>
          </cell>
        </row>
        <row r="1958">
          <cell r="A1958" t="str">
            <v>2002</v>
          </cell>
          <cell r="B1958" t="str">
            <v>LU</v>
          </cell>
          <cell r="C1958" t="str">
            <v>A00</v>
          </cell>
          <cell r="D1958" t="str">
            <v>PC_EMP</v>
          </cell>
          <cell r="E1958" t="str">
            <v>T</v>
          </cell>
          <cell r="F1958" t="str">
            <v>TOTAL</v>
          </cell>
          <cell r="G1958" t="str">
            <v>TOTAL</v>
          </cell>
          <cell r="H1958" t="str">
            <v>:</v>
          </cell>
          <cell r="I1958" t="str">
            <v>MS</v>
          </cell>
          <cell r="K1958" t="str">
            <v>V</v>
          </cell>
          <cell r="L1958">
            <v>38628.523032407407</v>
          </cell>
          <cell r="M1958" t="str">
            <v>gchateaug</v>
          </cell>
          <cell r="N1958">
            <v>38681.684155092589</v>
          </cell>
          <cell r="O1958" t="str">
            <v>gchateaug</v>
          </cell>
        </row>
        <row r="1959">
          <cell r="A1959" t="str">
            <v>2002</v>
          </cell>
          <cell r="B1959" t="str">
            <v>LU</v>
          </cell>
          <cell r="C1959" t="str">
            <v>A00</v>
          </cell>
          <cell r="D1959" t="str">
            <v>PC_EMP</v>
          </cell>
          <cell r="E1959" t="str">
            <v>T</v>
          </cell>
          <cell r="F1959" t="str">
            <v>TOTAL</v>
          </cell>
          <cell r="G1959" t="str">
            <v>RSE</v>
          </cell>
          <cell r="H1959" t="str">
            <v>:</v>
          </cell>
          <cell r="I1959" t="str">
            <v>MS</v>
          </cell>
          <cell r="K1959" t="str">
            <v>V</v>
          </cell>
          <cell r="L1959">
            <v>38628.523032407407</v>
          </cell>
          <cell r="M1959" t="str">
            <v>gchateaug</v>
          </cell>
          <cell r="N1959">
            <v>38681.684155092589</v>
          </cell>
          <cell r="O1959" t="str">
            <v>gchateaug</v>
          </cell>
        </row>
        <row r="1960">
          <cell r="A1960" t="str">
            <v>2002</v>
          </cell>
          <cell r="B1960" t="str">
            <v>LU</v>
          </cell>
          <cell r="C1960" t="str">
            <v>A00</v>
          </cell>
          <cell r="D1960" t="str">
            <v>PC_EMP</v>
          </cell>
          <cell r="E1960" t="str">
            <v>T</v>
          </cell>
          <cell r="F1960" t="str">
            <v>BES</v>
          </cell>
          <cell r="G1960" t="str">
            <v>TOTAL</v>
          </cell>
          <cell r="H1960" t="str">
            <v>:</v>
          </cell>
          <cell r="I1960" t="str">
            <v>MS</v>
          </cell>
          <cell r="K1960" t="str">
            <v>V</v>
          </cell>
          <cell r="L1960">
            <v>38628.523032407407</v>
          </cell>
          <cell r="M1960" t="str">
            <v>gchateaug</v>
          </cell>
          <cell r="N1960">
            <v>38681.684155092589</v>
          </cell>
          <cell r="O1960" t="str">
            <v>gchateaug</v>
          </cell>
        </row>
        <row r="1961">
          <cell r="A1961" t="str">
            <v>2002</v>
          </cell>
          <cell r="B1961" t="str">
            <v>LU</v>
          </cell>
          <cell r="C1961" t="str">
            <v>A00</v>
          </cell>
          <cell r="D1961" t="str">
            <v>PC_EMP</v>
          </cell>
          <cell r="E1961" t="str">
            <v>T</v>
          </cell>
          <cell r="F1961" t="str">
            <v>BES</v>
          </cell>
          <cell r="G1961" t="str">
            <v>RSE</v>
          </cell>
          <cell r="H1961" t="str">
            <v>:</v>
          </cell>
          <cell r="I1961" t="str">
            <v>MS</v>
          </cell>
          <cell r="K1961" t="str">
            <v>V</v>
          </cell>
          <cell r="L1961">
            <v>38628.523032407407</v>
          </cell>
          <cell r="M1961" t="str">
            <v>gchateaug</v>
          </cell>
          <cell r="N1961">
            <v>38681.684155092589</v>
          </cell>
          <cell r="O1961" t="str">
            <v>gchateaug</v>
          </cell>
        </row>
        <row r="1962">
          <cell r="A1962" t="str">
            <v>2001</v>
          </cell>
          <cell r="B1962" t="str">
            <v>DK</v>
          </cell>
          <cell r="C1962" t="str">
            <v>A00</v>
          </cell>
          <cell r="D1962" t="str">
            <v>PC_EMP</v>
          </cell>
          <cell r="E1962" t="str">
            <v>T</v>
          </cell>
          <cell r="F1962" t="str">
            <v>TOTAL</v>
          </cell>
          <cell r="G1962" t="str">
            <v>TOTAL</v>
          </cell>
          <cell r="I1962" t="str">
            <v>OTH</v>
          </cell>
          <cell r="J1962" t="str">
            <v>DATA OCDE</v>
          </cell>
          <cell r="K1962" t="str">
            <v>V</v>
          </cell>
          <cell r="L1962">
            <v>38628.523032407407</v>
          </cell>
          <cell r="M1962" t="str">
            <v>gchateaug</v>
          </cell>
          <cell r="N1962">
            <v>38681.684131944443</v>
          </cell>
          <cell r="O1962" t="str">
            <v>gchateaug</v>
          </cell>
          <cell r="Q1962">
            <v>2.2000000000000002</v>
          </cell>
        </row>
        <row r="1963">
          <cell r="A1963" t="str">
            <v>2001</v>
          </cell>
          <cell r="B1963" t="str">
            <v>DK</v>
          </cell>
          <cell r="C1963" t="str">
            <v>A00</v>
          </cell>
          <cell r="D1963" t="str">
            <v>PC_EMP</v>
          </cell>
          <cell r="E1963" t="str">
            <v>T</v>
          </cell>
          <cell r="F1963" t="str">
            <v>TOTAL</v>
          </cell>
          <cell r="G1963" t="str">
            <v>RSE</v>
          </cell>
          <cell r="I1963" t="str">
            <v>OTH</v>
          </cell>
          <cell r="J1963" t="str">
            <v>DATA OCDE</v>
          </cell>
          <cell r="K1963" t="str">
            <v>V</v>
          </cell>
          <cell r="L1963">
            <v>38628.523032407407</v>
          </cell>
          <cell r="M1963" t="str">
            <v>gchateaug</v>
          </cell>
          <cell r="N1963">
            <v>38681.684120370373</v>
          </cell>
          <cell r="O1963" t="str">
            <v>gchateaug</v>
          </cell>
          <cell r="Q1963">
            <v>1.1000000000000001</v>
          </cell>
        </row>
        <row r="1964">
          <cell r="A1964" t="str">
            <v>2001</v>
          </cell>
          <cell r="B1964" t="str">
            <v>DK</v>
          </cell>
          <cell r="C1964" t="str">
            <v>A00</v>
          </cell>
          <cell r="D1964" t="str">
            <v>PC_EMP</v>
          </cell>
          <cell r="E1964" t="str">
            <v>T</v>
          </cell>
          <cell r="F1964" t="str">
            <v>BES</v>
          </cell>
          <cell r="G1964" t="str">
            <v>TOTAL</v>
          </cell>
          <cell r="I1964" t="str">
            <v>OTH</v>
          </cell>
          <cell r="J1964" t="str">
            <v>DATA OCDE</v>
          </cell>
          <cell r="K1964" t="str">
            <v>V</v>
          </cell>
          <cell r="L1964">
            <v>38628.523032407407</v>
          </cell>
          <cell r="M1964" t="str">
            <v>gchateaug</v>
          </cell>
          <cell r="N1964">
            <v>38681.684120370373</v>
          </cell>
          <cell r="O1964" t="str">
            <v>gchateaug</v>
          </cell>
          <cell r="Q1964">
            <v>1.26</v>
          </cell>
        </row>
        <row r="1965">
          <cell r="A1965" t="str">
            <v>2001</v>
          </cell>
          <cell r="B1965" t="str">
            <v>DK</v>
          </cell>
          <cell r="C1965" t="str">
            <v>A00</v>
          </cell>
          <cell r="D1965" t="str">
            <v>PC_EMP</v>
          </cell>
          <cell r="E1965" t="str">
            <v>T</v>
          </cell>
          <cell r="F1965" t="str">
            <v>BES</v>
          </cell>
          <cell r="G1965" t="str">
            <v>RSE</v>
          </cell>
          <cell r="H1965" t="str">
            <v>u</v>
          </cell>
          <cell r="I1965" t="str">
            <v>OTH</v>
          </cell>
          <cell r="J1965" t="str">
            <v>DATA OCDE</v>
          </cell>
          <cell r="K1965" t="str">
            <v>V</v>
          </cell>
          <cell r="L1965">
            <v>38628.523032407407</v>
          </cell>
          <cell r="M1965" t="str">
            <v>gchateaug</v>
          </cell>
          <cell r="N1965">
            <v>38681.684120370373</v>
          </cell>
          <cell r="O1965" t="str">
            <v>gchateaug</v>
          </cell>
          <cell r="Q1965">
            <v>0.45</v>
          </cell>
        </row>
        <row r="1966">
          <cell r="A1966" t="str">
            <v>2003</v>
          </cell>
          <cell r="B1966" t="str">
            <v>CY</v>
          </cell>
          <cell r="C1966" t="str">
            <v>A00</v>
          </cell>
          <cell r="D1966" t="str">
            <v>PC_EMP</v>
          </cell>
          <cell r="E1966" t="str">
            <v>T</v>
          </cell>
          <cell r="F1966" t="str">
            <v>BES</v>
          </cell>
          <cell r="G1966" t="str">
            <v>TOTAL</v>
          </cell>
          <cell r="I1966" t="str">
            <v>MS</v>
          </cell>
          <cell r="K1966" t="str">
            <v>V</v>
          </cell>
          <cell r="L1966">
            <v>38628.523043981484</v>
          </cell>
          <cell r="M1966" t="str">
            <v>gchateaug</v>
          </cell>
          <cell r="N1966">
            <v>38681.68414351852</v>
          </cell>
          <cell r="O1966" t="str">
            <v>gchateaug</v>
          </cell>
          <cell r="Q1966">
            <v>0.17</v>
          </cell>
        </row>
        <row r="1967">
          <cell r="A1967" t="str">
            <v>2003</v>
          </cell>
          <cell r="B1967" t="str">
            <v>CY</v>
          </cell>
          <cell r="C1967" t="str">
            <v>A00</v>
          </cell>
          <cell r="D1967" t="str">
            <v>PC_EMP</v>
          </cell>
          <cell r="E1967" t="str">
            <v>T</v>
          </cell>
          <cell r="F1967" t="str">
            <v>BES</v>
          </cell>
          <cell r="G1967" t="str">
            <v>RSE</v>
          </cell>
          <cell r="I1967" t="str">
            <v>MS</v>
          </cell>
          <cell r="K1967" t="str">
            <v>V</v>
          </cell>
          <cell r="L1967">
            <v>38628.523043981484</v>
          </cell>
          <cell r="M1967" t="str">
            <v>gchateaug</v>
          </cell>
          <cell r="N1967">
            <v>38681.68414351852</v>
          </cell>
          <cell r="O1967" t="str">
            <v>gchateaug</v>
          </cell>
          <cell r="Q1967">
            <v>0.08</v>
          </cell>
        </row>
        <row r="1968">
          <cell r="A1968" t="str">
            <v>2002</v>
          </cell>
          <cell r="B1968" t="str">
            <v>FI</v>
          </cell>
          <cell r="C1968" t="str">
            <v>A00</v>
          </cell>
          <cell r="D1968" t="str">
            <v>PC_EMP</v>
          </cell>
          <cell r="E1968" t="str">
            <v>T</v>
          </cell>
          <cell r="F1968" t="str">
            <v>TOTAL</v>
          </cell>
          <cell r="G1968" t="str">
            <v>TOTAL</v>
          </cell>
          <cell r="I1968" t="str">
            <v>MS</v>
          </cell>
          <cell r="K1968" t="str">
            <v>V</v>
          </cell>
          <cell r="L1968">
            <v>38628.523043981484</v>
          </cell>
          <cell r="M1968" t="str">
            <v>gchateaug</v>
          </cell>
          <cell r="N1968">
            <v>38681.684155092589</v>
          </cell>
          <cell r="O1968" t="str">
            <v>gchateaug</v>
          </cell>
          <cell r="Q1968">
            <v>3.04</v>
          </cell>
        </row>
        <row r="1969">
          <cell r="A1969" t="str">
            <v>2002</v>
          </cell>
          <cell r="B1969" t="str">
            <v>FI</v>
          </cell>
          <cell r="C1969" t="str">
            <v>A00</v>
          </cell>
          <cell r="D1969" t="str">
            <v>PC_EMP</v>
          </cell>
          <cell r="E1969" t="str">
            <v>T</v>
          </cell>
          <cell r="F1969" t="str">
            <v>TOTAL</v>
          </cell>
          <cell r="G1969" t="str">
            <v>RSE</v>
          </cell>
          <cell r="H1969" t="str">
            <v>i</v>
          </cell>
          <cell r="I1969" t="str">
            <v>MS</v>
          </cell>
          <cell r="J1969" t="str">
            <v>Data by qualification</v>
          </cell>
          <cell r="K1969" t="str">
            <v>V</v>
          </cell>
          <cell r="L1969">
            <v>38628.523043981484</v>
          </cell>
          <cell r="M1969" t="str">
            <v>gchateaug</v>
          </cell>
          <cell r="N1969">
            <v>38681.684155092589</v>
          </cell>
          <cell r="O1969" t="str">
            <v>gchateaug</v>
          </cell>
          <cell r="Q1969">
            <v>2.09</v>
          </cell>
        </row>
        <row r="1970">
          <cell r="A1970" t="str">
            <v>2002</v>
          </cell>
          <cell r="B1970" t="str">
            <v>FI</v>
          </cell>
          <cell r="C1970" t="str">
            <v>A00</v>
          </cell>
          <cell r="D1970" t="str">
            <v>PC_EMP</v>
          </cell>
          <cell r="E1970" t="str">
            <v>T</v>
          </cell>
          <cell r="F1970" t="str">
            <v>BES</v>
          </cell>
          <cell r="G1970" t="str">
            <v>TOTAL</v>
          </cell>
          <cell r="I1970" t="str">
            <v>MS</v>
          </cell>
          <cell r="K1970" t="str">
            <v>V</v>
          </cell>
          <cell r="L1970">
            <v>38628.523043981484</v>
          </cell>
          <cell r="M1970" t="str">
            <v>gchateaug</v>
          </cell>
          <cell r="N1970">
            <v>38681.684155092589</v>
          </cell>
          <cell r="O1970" t="str">
            <v>gchateaug</v>
          </cell>
          <cell r="Q1970">
            <v>1.63</v>
          </cell>
        </row>
        <row r="1971">
          <cell r="A1971" t="str">
            <v>2002</v>
          </cell>
          <cell r="B1971" t="str">
            <v>FI</v>
          </cell>
          <cell r="C1971" t="str">
            <v>A00</v>
          </cell>
          <cell r="D1971" t="str">
            <v>PC_EMP</v>
          </cell>
          <cell r="E1971" t="str">
            <v>T</v>
          </cell>
          <cell r="F1971" t="str">
            <v>BES</v>
          </cell>
          <cell r="G1971" t="str">
            <v>RSE</v>
          </cell>
          <cell r="H1971" t="str">
            <v>i</v>
          </cell>
          <cell r="I1971" t="str">
            <v>MS</v>
          </cell>
          <cell r="J1971" t="str">
            <v>Data by qualification</v>
          </cell>
          <cell r="K1971" t="str">
            <v>V</v>
          </cell>
          <cell r="L1971">
            <v>38628.523043981484</v>
          </cell>
          <cell r="M1971" t="str">
            <v>gchateaug</v>
          </cell>
          <cell r="N1971">
            <v>38681.684155092589</v>
          </cell>
          <cell r="O1971" t="str">
            <v>gchateaug</v>
          </cell>
          <cell r="Q1971">
            <v>1.1299999999999999</v>
          </cell>
        </row>
        <row r="1972">
          <cell r="A1972" t="str">
            <v>2001</v>
          </cell>
          <cell r="B1972" t="str">
            <v>LT</v>
          </cell>
          <cell r="C1972" t="str">
            <v>A00</v>
          </cell>
          <cell r="D1972" t="str">
            <v>PC_EMP</v>
          </cell>
          <cell r="E1972" t="str">
            <v>T</v>
          </cell>
          <cell r="F1972" t="str">
            <v>TOTAL</v>
          </cell>
          <cell r="G1972" t="str">
            <v>RSE</v>
          </cell>
          <cell r="I1972" t="str">
            <v>NC</v>
          </cell>
          <cell r="K1972" t="str">
            <v>V</v>
          </cell>
          <cell r="L1972">
            <v>38628.523043981484</v>
          </cell>
          <cell r="M1972" t="str">
            <v>gchateaug</v>
          </cell>
          <cell r="N1972">
            <v>38681.684155092589</v>
          </cell>
          <cell r="O1972" t="str">
            <v>gchateaug</v>
          </cell>
          <cell r="Q1972">
            <v>0.74</v>
          </cell>
        </row>
        <row r="1973">
          <cell r="A1973" t="str">
            <v>2001</v>
          </cell>
          <cell r="B1973" t="str">
            <v>LT</v>
          </cell>
          <cell r="C1973" t="str">
            <v>A00</v>
          </cell>
          <cell r="D1973" t="str">
            <v>PC_EMP</v>
          </cell>
          <cell r="E1973" t="str">
            <v>T</v>
          </cell>
          <cell r="F1973" t="str">
            <v>BES</v>
          </cell>
          <cell r="G1973" t="str">
            <v>TOTAL</v>
          </cell>
          <cell r="I1973" t="str">
            <v>NC</v>
          </cell>
          <cell r="K1973" t="str">
            <v>V</v>
          </cell>
          <cell r="L1973">
            <v>38628.523043981484</v>
          </cell>
          <cell r="M1973" t="str">
            <v>gchateaug</v>
          </cell>
          <cell r="N1973">
            <v>38681.684155092589</v>
          </cell>
          <cell r="O1973" t="str">
            <v>gchateaug</v>
          </cell>
          <cell r="Q1973">
            <v>7.0000000000000007E-2</v>
          </cell>
        </row>
        <row r="1974">
          <cell r="A1974" t="str">
            <v>2001</v>
          </cell>
          <cell r="B1974" t="str">
            <v>LT</v>
          </cell>
          <cell r="C1974" t="str">
            <v>A00</v>
          </cell>
          <cell r="D1974" t="str">
            <v>PC_EMP</v>
          </cell>
          <cell r="E1974" t="str">
            <v>T</v>
          </cell>
          <cell r="F1974" t="str">
            <v>BES</v>
          </cell>
          <cell r="G1974" t="str">
            <v>RSE</v>
          </cell>
          <cell r="I1974" t="str">
            <v>NC</v>
          </cell>
          <cell r="K1974" t="str">
            <v>V</v>
          </cell>
          <cell r="L1974">
            <v>38628.523043981484</v>
          </cell>
          <cell r="M1974" t="str">
            <v>gchateaug</v>
          </cell>
          <cell r="N1974">
            <v>38681.684155092589</v>
          </cell>
          <cell r="O1974" t="str">
            <v>gchateaug</v>
          </cell>
          <cell r="Q1974">
            <v>0.04</v>
          </cell>
        </row>
        <row r="1975">
          <cell r="A1975" t="str">
            <v>2003</v>
          </cell>
          <cell r="B1975" t="str">
            <v>EE</v>
          </cell>
          <cell r="C1975" t="str">
            <v>A00</v>
          </cell>
          <cell r="D1975" t="str">
            <v>PC_EMP</v>
          </cell>
          <cell r="E1975" t="str">
            <v>T</v>
          </cell>
          <cell r="F1975" t="str">
            <v>BES</v>
          </cell>
          <cell r="G1975" t="str">
            <v>TOTAL</v>
          </cell>
          <cell r="I1975" t="str">
            <v>MS</v>
          </cell>
          <cell r="K1975" t="str">
            <v>V</v>
          </cell>
          <cell r="L1975">
            <v>38628.523043981484</v>
          </cell>
          <cell r="M1975" t="str">
            <v>gchateaug</v>
          </cell>
          <cell r="N1975">
            <v>38681.68414351852</v>
          </cell>
          <cell r="O1975" t="str">
            <v>gchateaug</v>
          </cell>
          <cell r="Q1975">
            <v>0.26</v>
          </cell>
        </row>
        <row r="1976">
          <cell r="A1976" t="str">
            <v>2003</v>
          </cell>
          <cell r="B1976" t="str">
            <v>EE</v>
          </cell>
          <cell r="C1976" t="str">
            <v>A00</v>
          </cell>
          <cell r="D1976" t="str">
            <v>PC_EMP</v>
          </cell>
          <cell r="E1976" t="str">
            <v>T</v>
          </cell>
          <cell r="F1976" t="str">
            <v>BES</v>
          </cell>
          <cell r="G1976" t="str">
            <v>RSE</v>
          </cell>
          <cell r="I1976" t="str">
            <v>MS</v>
          </cell>
          <cell r="K1976" t="str">
            <v>V</v>
          </cell>
          <cell r="L1976">
            <v>38628.523043981484</v>
          </cell>
          <cell r="M1976" t="str">
            <v>gchateaug</v>
          </cell>
          <cell r="N1976">
            <v>38681.68414351852</v>
          </cell>
          <cell r="O1976" t="str">
            <v>gchateaug</v>
          </cell>
          <cell r="Q1976">
            <v>0.16</v>
          </cell>
        </row>
        <row r="1977">
          <cell r="A1977" t="str">
            <v>2003</v>
          </cell>
          <cell r="B1977" t="str">
            <v>DK</v>
          </cell>
          <cell r="C1977" t="str">
            <v>A00</v>
          </cell>
          <cell r="D1977" t="str">
            <v>PC_EMP</v>
          </cell>
          <cell r="E1977" t="str">
            <v>T</v>
          </cell>
          <cell r="F1977" t="str">
            <v>TOTAL</v>
          </cell>
          <cell r="G1977" t="str">
            <v>TOTAL</v>
          </cell>
          <cell r="I1977" t="str">
            <v>MS</v>
          </cell>
          <cell r="K1977" t="str">
            <v>V</v>
          </cell>
          <cell r="L1977">
            <v>38628.523043981484</v>
          </cell>
          <cell r="M1977" t="str">
            <v>gchateaug</v>
          </cell>
          <cell r="N1977">
            <v>38681.68414351852</v>
          </cell>
          <cell r="O1977" t="str">
            <v>gchateaug</v>
          </cell>
          <cell r="Q1977">
            <v>2.29</v>
          </cell>
        </row>
        <row r="1978">
          <cell r="A1978" t="str">
            <v>2003</v>
          </cell>
          <cell r="B1978" t="str">
            <v>LU</v>
          </cell>
          <cell r="C1978" t="str">
            <v>A00</v>
          </cell>
          <cell r="D1978" t="str">
            <v>PC_EMP</v>
          </cell>
          <cell r="E1978" t="str">
            <v>T</v>
          </cell>
          <cell r="F1978" t="str">
            <v>BES</v>
          </cell>
          <cell r="G1978" t="str">
            <v>TOTAL</v>
          </cell>
          <cell r="I1978" t="str">
            <v>MS</v>
          </cell>
          <cell r="K1978" t="str">
            <v>V</v>
          </cell>
          <cell r="L1978">
            <v>38628.523055555554</v>
          </cell>
          <cell r="M1978" t="str">
            <v>gchateaug</v>
          </cell>
          <cell r="N1978">
            <v>38681.684131944443</v>
          </cell>
          <cell r="O1978" t="str">
            <v>gchateaug</v>
          </cell>
          <cell r="Q1978">
            <v>1.88</v>
          </cell>
        </row>
        <row r="1979">
          <cell r="A1979" t="str">
            <v>2003</v>
          </cell>
          <cell r="B1979" t="str">
            <v>LU</v>
          </cell>
          <cell r="C1979" t="str">
            <v>A00</v>
          </cell>
          <cell r="D1979" t="str">
            <v>PC_EMP</v>
          </cell>
          <cell r="E1979" t="str">
            <v>T</v>
          </cell>
          <cell r="F1979" t="str">
            <v>BES</v>
          </cell>
          <cell r="G1979" t="str">
            <v>RSE</v>
          </cell>
          <cell r="I1979" t="str">
            <v>MS</v>
          </cell>
          <cell r="K1979" t="str">
            <v>V</v>
          </cell>
          <cell r="L1979">
            <v>38628.523055555554</v>
          </cell>
          <cell r="M1979" t="str">
            <v>gchateaug</v>
          </cell>
          <cell r="N1979">
            <v>38681.684131944443</v>
          </cell>
          <cell r="O1979" t="str">
            <v>gchateaug</v>
          </cell>
          <cell r="Q1979">
            <v>0.86</v>
          </cell>
        </row>
        <row r="1980">
          <cell r="A1980" t="str">
            <v>2003</v>
          </cell>
          <cell r="B1980" t="str">
            <v>LT</v>
          </cell>
          <cell r="C1980" t="str">
            <v>A00</v>
          </cell>
          <cell r="D1980" t="str">
            <v>PC_EMP</v>
          </cell>
          <cell r="E1980" t="str">
            <v>T</v>
          </cell>
          <cell r="F1980" t="str">
            <v>TOTAL</v>
          </cell>
          <cell r="G1980" t="str">
            <v>TOTAL</v>
          </cell>
          <cell r="I1980" t="str">
            <v>MS</v>
          </cell>
          <cell r="K1980" t="str">
            <v>V</v>
          </cell>
          <cell r="L1980">
            <v>38628.523055555554</v>
          </cell>
          <cell r="M1980" t="str">
            <v>gchateaug</v>
          </cell>
          <cell r="N1980">
            <v>38681.684131944443</v>
          </cell>
          <cell r="O1980" t="str">
            <v>gchateaug</v>
          </cell>
          <cell r="Q1980">
            <v>0.99</v>
          </cell>
        </row>
        <row r="1981">
          <cell r="A1981" t="str">
            <v>2003</v>
          </cell>
          <cell r="B1981" t="str">
            <v>LT</v>
          </cell>
          <cell r="C1981" t="str">
            <v>A00</v>
          </cell>
          <cell r="D1981" t="str">
            <v>PC_EMP</v>
          </cell>
          <cell r="E1981" t="str">
            <v>T</v>
          </cell>
          <cell r="F1981" t="str">
            <v>TOTAL</v>
          </cell>
          <cell r="G1981" t="str">
            <v>RSE</v>
          </cell>
          <cell r="I1981" t="str">
            <v>MS</v>
          </cell>
          <cell r="K1981" t="str">
            <v>V</v>
          </cell>
          <cell r="L1981">
            <v>38628.523055555554</v>
          </cell>
          <cell r="M1981" t="str">
            <v>gchateaug</v>
          </cell>
          <cell r="N1981">
            <v>38681.684131944443</v>
          </cell>
          <cell r="O1981" t="str">
            <v>gchateaug</v>
          </cell>
          <cell r="Q1981">
            <v>0.72</v>
          </cell>
        </row>
        <row r="1982">
          <cell r="A1982" t="str">
            <v>2002</v>
          </cell>
          <cell r="B1982" t="str">
            <v>RO</v>
          </cell>
          <cell r="C1982" t="str">
            <v>A00</v>
          </cell>
          <cell r="D1982" t="str">
            <v>PC_EMP</v>
          </cell>
          <cell r="E1982" t="str">
            <v>T</v>
          </cell>
          <cell r="F1982" t="str">
            <v>TOTAL</v>
          </cell>
          <cell r="G1982" t="str">
            <v>TOTAL</v>
          </cell>
          <cell r="I1982" t="str">
            <v>MS</v>
          </cell>
          <cell r="K1982" t="str">
            <v>V</v>
          </cell>
          <cell r="L1982">
            <v>38628.523055555554</v>
          </cell>
          <cell r="M1982" t="str">
            <v>gchateaug</v>
          </cell>
          <cell r="N1982">
            <v>38681.684178240743</v>
          </cell>
          <cell r="O1982" t="str">
            <v>gchateaug</v>
          </cell>
          <cell r="Q1982">
            <v>0.39</v>
          </cell>
        </row>
        <row r="1983">
          <cell r="A1983" t="str">
            <v>2002</v>
          </cell>
          <cell r="B1983" t="str">
            <v>RO</v>
          </cell>
          <cell r="C1983" t="str">
            <v>A00</v>
          </cell>
          <cell r="D1983" t="str">
            <v>PC_EMP</v>
          </cell>
          <cell r="E1983" t="str">
            <v>T</v>
          </cell>
          <cell r="F1983" t="str">
            <v>TOTAL</v>
          </cell>
          <cell r="G1983" t="str">
            <v>RSE</v>
          </cell>
          <cell r="I1983" t="str">
            <v>MS</v>
          </cell>
          <cell r="K1983" t="str">
            <v>V</v>
          </cell>
          <cell r="L1983">
            <v>38628.523055555554</v>
          </cell>
          <cell r="M1983" t="str">
            <v>gchateaug</v>
          </cell>
          <cell r="N1983">
            <v>38681.684120370373</v>
          </cell>
          <cell r="O1983" t="str">
            <v>gchateaug</v>
          </cell>
          <cell r="Q1983">
            <v>0.25</v>
          </cell>
        </row>
        <row r="1984">
          <cell r="A1984" t="str">
            <v>2002</v>
          </cell>
          <cell r="B1984" t="str">
            <v>RO</v>
          </cell>
          <cell r="C1984" t="str">
            <v>A00</v>
          </cell>
          <cell r="D1984" t="str">
            <v>PC_EMP</v>
          </cell>
          <cell r="E1984" t="str">
            <v>T</v>
          </cell>
          <cell r="F1984" t="str">
            <v>BES</v>
          </cell>
          <cell r="G1984" t="str">
            <v>TOTAL</v>
          </cell>
          <cell r="I1984" t="str">
            <v>MS</v>
          </cell>
          <cell r="K1984" t="str">
            <v>V</v>
          </cell>
          <cell r="L1984">
            <v>38628.523055555554</v>
          </cell>
          <cell r="M1984" t="str">
            <v>gchateaug</v>
          </cell>
          <cell r="N1984">
            <v>38681.684178240743</v>
          </cell>
          <cell r="O1984" t="str">
            <v>gchateaug</v>
          </cell>
          <cell r="Q1984">
            <v>0.2</v>
          </cell>
        </row>
        <row r="1985">
          <cell r="A1985" t="str">
            <v>2002</v>
          </cell>
          <cell r="B1985" t="str">
            <v>RO</v>
          </cell>
          <cell r="C1985" t="str">
            <v>A00</v>
          </cell>
          <cell r="D1985" t="str">
            <v>PC_EMP</v>
          </cell>
          <cell r="E1985" t="str">
            <v>T</v>
          </cell>
          <cell r="F1985" t="str">
            <v>BES</v>
          </cell>
          <cell r="G1985" t="str">
            <v>RSE</v>
          </cell>
          <cell r="I1985" t="str">
            <v>MS</v>
          </cell>
          <cell r="K1985" t="str">
            <v>V</v>
          </cell>
          <cell r="L1985">
            <v>38628.523055555554</v>
          </cell>
          <cell r="M1985" t="str">
            <v>gchateaug</v>
          </cell>
          <cell r="N1985">
            <v>38681.684178240743</v>
          </cell>
          <cell r="O1985" t="str">
            <v>gchateaug</v>
          </cell>
          <cell r="Q1985">
            <v>0.11</v>
          </cell>
        </row>
        <row r="1986">
          <cell r="A1986" t="str">
            <v>1997</v>
          </cell>
          <cell r="B1986" t="str">
            <v>GR</v>
          </cell>
          <cell r="C1986" t="str">
            <v>A00</v>
          </cell>
          <cell r="D1986" t="str">
            <v>PC_EMP</v>
          </cell>
          <cell r="E1986" t="str">
            <v>T</v>
          </cell>
          <cell r="F1986" t="str">
            <v>BES</v>
          </cell>
          <cell r="G1986" t="str">
            <v>RSE</v>
          </cell>
          <cell r="I1986" t="str">
            <v>OTH</v>
          </cell>
          <cell r="J1986" t="str">
            <v>DATA OCDE</v>
          </cell>
          <cell r="K1986" t="str">
            <v>V</v>
          </cell>
          <cell r="L1986">
            <v>38628.52306712963</v>
          </cell>
          <cell r="M1986" t="str">
            <v>gchateaug</v>
          </cell>
          <cell r="N1986">
            <v>38681.684016203704</v>
          </cell>
          <cell r="O1986" t="str">
            <v>gchateaug</v>
          </cell>
          <cell r="Q1986">
            <v>7.0000000000000007E-2</v>
          </cell>
        </row>
        <row r="1987">
          <cell r="A1987" t="str">
            <v>2003</v>
          </cell>
          <cell r="B1987" t="str">
            <v>ES63</v>
          </cell>
          <cell r="C1987" t="str">
            <v>A00</v>
          </cell>
          <cell r="D1987" t="str">
            <v>PC_EMP</v>
          </cell>
          <cell r="E1987" t="str">
            <v>T</v>
          </cell>
          <cell r="F1987" t="str">
            <v>TOTAL</v>
          </cell>
          <cell r="G1987" t="str">
            <v>RSE</v>
          </cell>
          <cell r="I1987" t="str">
            <v>MS</v>
          </cell>
          <cell r="K1987" t="str">
            <v>V</v>
          </cell>
          <cell r="L1987">
            <v>38680.624479166669</v>
          </cell>
          <cell r="M1987" t="str">
            <v>gchateaug</v>
          </cell>
          <cell r="N1987">
            <v>38680.630706018521</v>
          </cell>
          <cell r="Q1987">
            <v>0.51</v>
          </cell>
        </row>
        <row r="1988">
          <cell r="A1988" t="str">
            <v>1997</v>
          </cell>
          <cell r="B1988" t="str">
            <v>GR</v>
          </cell>
          <cell r="C1988" t="str">
            <v>A00</v>
          </cell>
          <cell r="D1988" t="str">
            <v>PC_EMP</v>
          </cell>
          <cell r="E1988" t="str">
            <v>T</v>
          </cell>
          <cell r="F1988" t="str">
            <v>BES</v>
          </cell>
          <cell r="G1988" t="str">
            <v>TOTAL</v>
          </cell>
          <cell r="I1988" t="str">
            <v>OTH</v>
          </cell>
          <cell r="J1988" t="str">
            <v>DATA OCDE</v>
          </cell>
          <cell r="K1988" t="str">
            <v>V</v>
          </cell>
          <cell r="L1988">
            <v>38628.52306712963</v>
          </cell>
          <cell r="M1988" t="str">
            <v>gchateaug</v>
          </cell>
          <cell r="N1988">
            <v>38681.684016203704</v>
          </cell>
          <cell r="O1988" t="str">
            <v>gchateaug</v>
          </cell>
          <cell r="Q1988">
            <v>0.15</v>
          </cell>
        </row>
        <row r="1989">
          <cell r="A1989" t="str">
            <v>2003</v>
          </cell>
          <cell r="B1989" t="str">
            <v>ES63</v>
          </cell>
          <cell r="C1989" t="str">
            <v>A00</v>
          </cell>
          <cell r="D1989" t="str">
            <v>PC_EMP</v>
          </cell>
          <cell r="E1989" t="str">
            <v>T</v>
          </cell>
          <cell r="F1989" t="str">
            <v>TOTAL</v>
          </cell>
          <cell r="G1989" t="str">
            <v>TOTAL</v>
          </cell>
          <cell r="I1989" t="str">
            <v>MS</v>
          </cell>
          <cell r="K1989" t="str">
            <v>V</v>
          </cell>
          <cell r="L1989">
            <v>38680.624479166669</v>
          </cell>
          <cell r="M1989" t="str">
            <v>gchateaug</v>
          </cell>
          <cell r="N1989">
            <v>38680.630706018521</v>
          </cell>
          <cell r="Q1989">
            <v>0.53</v>
          </cell>
        </row>
        <row r="1990">
          <cell r="A1990" t="str">
            <v>2002</v>
          </cell>
          <cell r="B1990" t="str">
            <v>ES63</v>
          </cell>
          <cell r="C1990" t="str">
            <v>A00</v>
          </cell>
          <cell r="D1990" t="str">
            <v>PC_EMP</v>
          </cell>
          <cell r="E1990" t="str">
            <v>T</v>
          </cell>
          <cell r="F1990" t="str">
            <v>BES</v>
          </cell>
          <cell r="G1990" t="str">
            <v>RSE</v>
          </cell>
          <cell r="H1990" t="str">
            <v>:</v>
          </cell>
          <cell r="I1990" t="str">
            <v>MS</v>
          </cell>
          <cell r="K1990" t="str">
            <v>V</v>
          </cell>
          <cell r="L1990">
            <v>38680.624479166669</v>
          </cell>
          <cell r="M1990" t="str">
            <v>gchateaug</v>
          </cell>
          <cell r="N1990">
            <v>38680.630682870367</v>
          </cell>
        </row>
        <row r="1991">
          <cell r="A1991" t="str">
            <v>2002</v>
          </cell>
          <cell r="B1991" t="str">
            <v>ES63</v>
          </cell>
          <cell r="C1991" t="str">
            <v>A00</v>
          </cell>
          <cell r="D1991" t="str">
            <v>PC_EMP</v>
          </cell>
          <cell r="E1991" t="str">
            <v>T</v>
          </cell>
          <cell r="F1991" t="str">
            <v>BES</v>
          </cell>
          <cell r="G1991" t="str">
            <v>TOTAL</v>
          </cell>
          <cell r="H1991" t="str">
            <v>:c</v>
          </cell>
          <cell r="I1991" t="str">
            <v>MS</v>
          </cell>
          <cell r="K1991" t="str">
            <v>V</v>
          </cell>
          <cell r="L1991">
            <v>38680.624479166669</v>
          </cell>
          <cell r="M1991" t="str">
            <v>gchateaug</v>
          </cell>
          <cell r="N1991">
            <v>38680.630682870367</v>
          </cell>
        </row>
        <row r="1992">
          <cell r="A1992" t="str">
            <v>1997</v>
          </cell>
          <cell r="B1992" t="str">
            <v>GR</v>
          </cell>
          <cell r="C1992" t="str">
            <v>A00</v>
          </cell>
          <cell r="D1992" t="str">
            <v>PC_EMP</v>
          </cell>
          <cell r="E1992" t="str">
            <v>T</v>
          </cell>
          <cell r="F1992" t="str">
            <v>TOTAL</v>
          </cell>
          <cell r="G1992" t="str">
            <v>RSE</v>
          </cell>
          <cell r="I1992" t="str">
            <v>OTH</v>
          </cell>
          <cell r="J1992" t="str">
            <v>DATA OCDE</v>
          </cell>
          <cell r="K1992" t="str">
            <v>V</v>
          </cell>
          <cell r="L1992">
            <v>38628.52306712963</v>
          </cell>
          <cell r="M1992" t="str">
            <v>gchateaug</v>
          </cell>
          <cell r="N1992">
            <v>38681.684016203704</v>
          </cell>
          <cell r="O1992" t="str">
            <v>gchateaug</v>
          </cell>
          <cell r="Q1992">
            <v>0.54</v>
          </cell>
        </row>
        <row r="1993">
          <cell r="A1993" t="str">
            <v>1997</v>
          </cell>
          <cell r="B1993" t="str">
            <v>GR</v>
          </cell>
          <cell r="C1993" t="str">
            <v>A00</v>
          </cell>
          <cell r="D1993" t="str">
            <v>PC_EMP</v>
          </cell>
          <cell r="E1993" t="str">
            <v>T</v>
          </cell>
          <cell r="F1993" t="str">
            <v>TOTAL</v>
          </cell>
          <cell r="G1993" t="str">
            <v>TOTAL</v>
          </cell>
          <cell r="I1993" t="str">
            <v>OTH</v>
          </cell>
          <cell r="J1993" t="str">
            <v>DATA OCDE</v>
          </cell>
          <cell r="K1993" t="str">
            <v>V</v>
          </cell>
          <cell r="L1993">
            <v>38628.52306712963</v>
          </cell>
          <cell r="M1993" t="str">
            <v>gchateaug</v>
          </cell>
          <cell r="N1993">
            <v>38681.684016203704</v>
          </cell>
          <cell r="O1993" t="str">
            <v>gchateaug</v>
          </cell>
          <cell r="Q1993">
            <v>1.1200000000000001</v>
          </cell>
        </row>
        <row r="1994">
          <cell r="A1994" t="str">
            <v>1997</v>
          </cell>
          <cell r="B1994" t="str">
            <v>HU</v>
          </cell>
          <cell r="C1994" t="str">
            <v>A00</v>
          </cell>
          <cell r="D1994" t="str">
            <v>PC_EMP</v>
          </cell>
          <cell r="E1994" t="str">
            <v>T</v>
          </cell>
          <cell r="F1994" t="str">
            <v>BES</v>
          </cell>
          <cell r="G1994" t="str">
            <v>RSE</v>
          </cell>
          <cell r="I1994" t="str">
            <v>NC</v>
          </cell>
          <cell r="K1994" t="str">
            <v>V</v>
          </cell>
          <cell r="L1994">
            <v>38628.52306712963</v>
          </cell>
          <cell r="M1994" t="str">
            <v>gchateaug</v>
          </cell>
          <cell r="N1994">
            <v>38681.684016203704</v>
          </cell>
          <cell r="O1994" t="str">
            <v>gchateaug</v>
          </cell>
          <cell r="Q1994">
            <v>0.12</v>
          </cell>
        </row>
        <row r="1995">
          <cell r="A1995" t="str">
            <v>1997</v>
          </cell>
          <cell r="B1995" t="str">
            <v>HU</v>
          </cell>
          <cell r="C1995" t="str">
            <v>A00</v>
          </cell>
          <cell r="D1995" t="str">
            <v>PC_EMP</v>
          </cell>
          <cell r="E1995" t="str">
            <v>T</v>
          </cell>
          <cell r="F1995" t="str">
            <v>BES</v>
          </cell>
          <cell r="G1995" t="str">
            <v>TOTAL</v>
          </cell>
          <cell r="I1995" t="str">
            <v>NC</v>
          </cell>
          <cell r="K1995" t="str">
            <v>V</v>
          </cell>
          <cell r="L1995">
            <v>38628.52306712963</v>
          </cell>
          <cell r="M1995" t="str">
            <v>gchateaug</v>
          </cell>
          <cell r="N1995">
            <v>38681.684016203704</v>
          </cell>
          <cell r="O1995" t="str">
            <v>gchateaug</v>
          </cell>
          <cell r="Q1995">
            <v>0.25</v>
          </cell>
        </row>
        <row r="1996">
          <cell r="A1996" t="str">
            <v>2002</v>
          </cell>
          <cell r="B1996" t="str">
            <v>ES63</v>
          </cell>
          <cell r="C1996" t="str">
            <v>A00</v>
          </cell>
          <cell r="D1996" t="str">
            <v>PC_EMP</v>
          </cell>
          <cell r="E1996" t="str">
            <v>T</v>
          </cell>
          <cell r="F1996" t="str">
            <v>TOTAL</v>
          </cell>
          <cell r="G1996" t="str">
            <v>RSE</v>
          </cell>
          <cell r="H1996" t="str">
            <v>:</v>
          </cell>
          <cell r="I1996" t="str">
            <v>MS</v>
          </cell>
          <cell r="K1996" t="str">
            <v>V</v>
          </cell>
          <cell r="L1996">
            <v>38680.624479166669</v>
          </cell>
          <cell r="M1996" t="str">
            <v>gchateaug</v>
          </cell>
          <cell r="N1996">
            <v>38680.630682870367</v>
          </cell>
        </row>
        <row r="1997">
          <cell r="A1997" t="str">
            <v>1998</v>
          </cell>
          <cell r="B1997" t="str">
            <v>IT</v>
          </cell>
          <cell r="C1997" t="str">
            <v>A00</v>
          </cell>
          <cell r="D1997" t="str">
            <v>PC_EMP</v>
          </cell>
          <cell r="E1997" t="str">
            <v>T</v>
          </cell>
          <cell r="F1997" t="str">
            <v>BES</v>
          </cell>
          <cell r="G1997" t="str">
            <v>TOTAL</v>
          </cell>
          <cell r="I1997" t="str">
            <v>OTH</v>
          </cell>
          <cell r="J1997" t="str">
            <v>DATA OCDE</v>
          </cell>
          <cell r="K1997" t="str">
            <v>V</v>
          </cell>
          <cell r="L1997">
            <v>38628.52306712963</v>
          </cell>
          <cell r="M1997" t="str">
            <v>gchateaug</v>
          </cell>
          <cell r="N1997">
            <v>38681.684016203704</v>
          </cell>
          <cell r="O1997" t="str">
            <v>gchateaug</v>
          </cell>
          <cell r="Q1997">
            <v>0.35</v>
          </cell>
        </row>
        <row r="1998">
          <cell r="A1998" t="str">
            <v>2002</v>
          </cell>
          <cell r="B1998" t="str">
            <v>ES63</v>
          </cell>
          <cell r="C1998" t="str">
            <v>A00</v>
          </cell>
          <cell r="D1998" t="str">
            <v>PC_EMP</v>
          </cell>
          <cell r="E1998" t="str">
            <v>T</v>
          </cell>
          <cell r="F1998" t="str">
            <v>TOTAL</v>
          </cell>
          <cell r="G1998" t="str">
            <v>TOTAL</v>
          </cell>
          <cell r="H1998" t="str">
            <v>-</v>
          </cell>
          <cell r="I1998" t="str">
            <v>MS</v>
          </cell>
          <cell r="K1998" t="str">
            <v>V</v>
          </cell>
          <cell r="L1998">
            <v>38680.624479166669</v>
          </cell>
          <cell r="M1998" t="str">
            <v>gchateaug</v>
          </cell>
          <cell r="N1998">
            <v>38680.630682870367</v>
          </cell>
        </row>
        <row r="1999">
          <cell r="A1999" t="str">
            <v>2003</v>
          </cell>
          <cell r="B1999" t="str">
            <v>BE33</v>
          </cell>
          <cell r="C1999" t="str">
            <v>A00</v>
          </cell>
          <cell r="D1999" t="str">
            <v>PC_EMP</v>
          </cell>
          <cell r="E1999" t="str">
            <v>T</v>
          </cell>
          <cell r="F1999" t="str">
            <v>BES</v>
          </cell>
          <cell r="G1999" t="str">
            <v>RSE</v>
          </cell>
          <cell r="H1999" t="str">
            <v>:</v>
          </cell>
          <cell r="I1999" t="str">
            <v>MS</v>
          </cell>
          <cell r="K1999" t="str">
            <v>V</v>
          </cell>
          <cell r="L1999">
            <v>38680.624490740738</v>
          </cell>
          <cell r="M1999" t="str">
            <v>gchateaug</v>
          </cell>
          <cell r="N1999">
            <v>38680.630694444444</v>
          </cell>
        </row>
        <row r="2000">
          <cell r="A2000" t="str">
            <v>2003</v>
          </cell>
          <cell r="B2000" t="str">
            <v>BE33</v>
          </cell>
          <cell r="C2000" t="str">
            <v>A00</v>
          </cell>
          <cell r="D2000" t="str">
            <v>PC_EMP</v>
          </cell>
          <cell r="E2000" t="str">
            <v>T</v>
          </cell>
          <cell r="F2000" t="str">
            <v>BES</v>
          </cell>
          <cell r="G2000" t="str">
            <v>TOTAL</v>
          </cell>
          <cell r="H2000" t="str">
            <v>:</v>
          </cell>
          <cell r="I2000" t="str">
            <v>MS</v>
          </cell>
          <cell r="K2000" t="str">
            <v>V</v>
          </cell>
          <cell r="L2000">
            <v>38680.624490740738</v>
          </cell>
          <cell r="M2000" t="str">
            <v>gchateaug</v>
          </cell>
          <cell r="N2000">
            <v>38680.630694444444</v>
          </cell>
        </row>
        <row r="2001">
          <cell r="A2001" t="str">
            <v>1998</v>
          </cell>
          <cell r="B2001" t="str">
            <v>IT</v>
          </cell>
          <cell r="C2001" t="str">
            <v>A00</v>
          </cell>
          <cell r="D2001" t="str">
            <v>PC_EMP</v>
          </cell>
          <cell r="E2001" t="str">
            <v>T</v>
          </cell>
          <cell r="F2001" t="str">
            <v>TOTAL</v>
          </cell>
          <cell r="G2001" t="str">
            <v>RSE</v>
          </cell>
          <cell r="I2001" t="str">
            <v>OTH</v>
          </cell>
          <cell r="J2001" t="str">
            <v>DATA OCDE</v>
          </cell>
          <cell r="K2001" t="str">
            <v>V</v>
          </cell>
          <cell r="L2001">
            <v>38628.52306712963</v>
          </cell>
          <cell r="M2001" t="str">
            <v>gchateaug</v>
          </cell>
          <cell r="N2001">
            <v>38681.684016203704</v>
          </cell>
          <cell r="O2001" t="str">
            <v>gchateaug</v>
          </cell>
          <cell r="Q2001">
            <v>0.48</v>
          </cell>
        </row>
        <row r="2002">
          <cell r="A2002" t="str">
            <v>1998</v>
          </cell>
          <cell r="B2002" t="str">
            <v>IT</v>
          </cell>
          <cell r="C2002" t="str">
            <v>A00</v>
          </cell>
          <cell r="D2002" t="str">
            <v>PC_EMP</v>
          </cell>
          <cell r="E2002" t="str">
            <v>T</v>
          </cell>
          <cell r="F2002" t="str">
            <v>TOTAL</v>
          </cell>
          <cell r="G2002" t="str">
            <v>TOTAL</v>
          </cell>
          <cell r="I2002" t="str">
            <v>OTH</v>
          </cell>
          <cell r="J2002" t="str">
            <v>DATA OCDE</v>
          </cell>
          <cell r="K2002" t="str">
            <v>V</v>
          </cell>
          <cell r="L2002">
            <v>38628.52306712963</v>
          </cell>
          <cell r="M2002" t="str">
            <v>gchateaug</v>
          </cell>
          <cell r="N2002">
            <v>38681.684016203704</v>
          </cell>
          <cell r="O2002" t="str">
            <v>gchateaug</v>
          </cell>
          <cell r="Q2002">
            <v>1.0900000000000001</v>
          </cell>
        </row>
        <row r="2003">
          <cell r="A2003" t="str">
            <v>2001</v>
          </cell>
          <cell r="B2003" t="str">
            <v>ITF4</v>
          </cell>
          <cell r="C2003" t="str">
            <v>A00</v>
          </cell>
          <cell r="D2003" t="str">
            <v>PC_EMP</v>
          </cell>
          <cell r="E2003" t="str">
            <v>T</v>
          </cell>
          <cell r="F2003" t="str">
            <v>BES</v>
          </cell>
          <cell r="G2003" t="str">
            <v>TOTAL</v>
          </cell>
          <cell r="H2003" t="str">
            <v>:</v>
          </cell>
          <cell r="I2003" t="str">
            <v>NC</v>
          </cell>
          <cell r="K2003" t="str">
            <v>V</v>
          </cell>
          <cell r="L2003">
            <v>38628.496782407405</v>
          </cell>
          <cell r="M2003" t="str">
            <v>gchateaug</v>
          </cell>
          <cell r="N2003">
            <v>38680.624444444446</v>
          </cell>
          <cell r="O2003" t="str">
            <v>gchateaug</v>
          </cell>
        </row>
        <row r="2004">
          <cell r="A2004" t="str">
            <v>2001</v>
          </cell>
          <cell r="B2004" t="str">
            <v>ITF4</v>
          </cell>
          <cell r="C2004" t="str">
            <v>A00</v>
          </cell>
          <cell r="D2004" t="str">
            <v>PC_EMP</v>
          </cell>
          <cell r="E2004" t="str">
            <v>T</v>
          </cell>
          <cell r="F2004" t="str">
            <v>BES</v>
          </cell>
          <cell r="G2004" t="str">
            <v>RSE</v>
          </cell>
          <cell r="H2004" t="str">
            <v>:</v>
          </cell>
          <cell r="I2004" t="str">
            <v>NC</v>
          </cell>
          <cell r="K2004" t="str">
            <v>V</v>
          </cell>
          <cell r="L2004">
            <v>38628.496782407405</v>
          </cell>
          <cell r="M2004" t="str">
            <v>gchateaug</v>
          </cell>
          <cell r="N2004">
            <v>38680.624444444446</v>
          </cell>
          <cell r="O2004" t="str">
            <v>gchateaug</v>
          </cell>
        </row>
        <row r="2005">
          <cell r="A2005" t="str">
            <v>2001</v>
          </cell>
          <cell r="B2005" t="str">
            <v>ITF5</v>
          </cell>
          <cell r="C2005" t="str">
            <v>A00</v>
          </cell>
          <cell r="D2005" t="str">
            <v>PC_EMP</v>
          </cell>
          <cell r="E2005" t="str">
            <v>T</v>
          </cell>
          <cell r="F2005" t="str">
            <v>TOTAL</v>
          </cell>
          <cell r="G2005" t="str">
            <v>TOTAL</v>
          </cell>
          <cell r="H2005" t="str">
            <v>:</v>
          </cell>
          <cell r="I2005" t="str">
            <v>NC</v>
          </cell>
          <cell r="K2005" t="str">
            <v>V</v>
          </cell>
          <cell r="L2005">
            <v>38628.496782407405</v>
          </cell>
          <cell r="M2005" t="str">
            <v>gchateaug</v>
          </cell>
          <cell r="N2005">
            <v>38680.624444444446</v>
          </cell>
          <cell r="O2005" t="str">
            <v>gchateaug</v>
          </cell>
        </row>
        <row r="2006">
          <cell r="A2006" t="str">
            <v>2001</v>
          </cell>
          <cell r="B2006" t="str">
            <v>ITF5</v>
          </cell>
          <cell r="C2006" t="str">
            <v>A00</v>
          </cell>
          <cell r="D2006" t="str">
            <v>PC_EMP</v>
          </cell>
          <cell r="E2006" t="str">
            <v>T</v>
          </cell>
          <cell r="F2006" t="str">
            <v>TOTAL</v>
          </cell>
          <cell r="G2006" t="str">
            <v>RSE</v>
          </cell>
          <cell r="H2006" t="str">
            <v>:</v>
          </cell>
          <cell r="I2006" t="str">
            <v>NC</v>
          </cell>
          <cell r="K2006" t="str">
            <v>V</v>
          </cell>
          <cell r="L2006">
            <v>38628.496782407405</v>
          </cell>
          <cell r="M2006" t="str">
            <v>gchateaug</v>
          </cell>
          <cell r="N2006">
            <v>38680.624444444446</v>
          </cell>
          <cell r="O2006" t="str">
            <v>gchateaug</v>
          </cell>
        </row>
        <row r="2007">
          <cell r="A2007" t="str">
            <v>2001</v>
          </cell>
          <cell r="B2007" t="str">
            <v>ITF5</v>
          </cell>
          <cell r="C2007" t="str">
            <v>A00</v>
          </cell>
          <cell r="D2007" t="str">
            <v>PC_EMP</v>
          </cell>
          <cell r="E2007" t="str">
            <v>T</v>
          </cell>
          <cell r="F2007" t="str">
            <v>BES</v>
          </cell>
          <cell r="G2007" t="str">
            <v>TOTAL</v>
          </cell>
          <cell r="H2007" t="str">
            <v>:</v>
          </cell>
          <cell r="I2007" t="str">
            <v>NC</v>
          </cell>
          <cell r="K2007" t="str">
            <v>V</v>
          </cell>
          <cell r="L2007">
            <v>38628.496782407405</v>
          </cell>
          <cell r="M2007" t="str">
            <v>gchateaug</v>
          </cell>
          <cell r="N2007">
            <v>38680.624444444446</v>
          </cell>
          <cell r="O2007" t="str">
            <v>gchateaug</v>
          </cell>
        </row>
        <row r="2008">
          <cell r="A2008" t="str">
            <v>2001</v>
          </cell>
          <cell r="B2008" t="str">
            <v>ITF5</v>
          </cell>
          <cell r="C2008" t="str">
            <v>A00</v>
          </cell>
          <cell r="D2008" t="str">
            <v>PC_EMP</v>
          </cell>
          <cell r="E2008" t="str">
            <v>T</v>
          </cell>
          <cell r="F2008" t="str">
            <v>BES</v>
          </cell>
          <cell r="G2008" t="str">
            <v>RSE</v>
          </cell>
          <cell r="H2008" t="str">
            <v>:</v>
          </cell>
          <cell r="I2008" t="str">
            <v>NC</v>
          </cell>
          <cell r="K2008" t="str">
            <v>V</v>
          </cell>
          <cell r="L2008">
            <v>38628.496782407405</v>
          </cell>
          <cell r="M2008" t="str">
            <v>gchateaug</v>
          </cell>
          <cell r="N2008">
            <v>38680.624444444446</v>
          </cell>
          <cell r="O2008" t="str">
            <v>gchateaug</v>
          </cell>
        </row>
        <row r="2009">
          <cell r="A2009" t="str">
            <v>2001</v>
          </cell>
          <cell r="B2009" t="str">
            <v>ITG1</v>
          </cell>
          <cell r="C2009" t="str">
            <v>A00</v>
          </cell>
          <cell r="D2009" t="str">
            <v>PC_EMP</v>
          </cell>
          <cell r="E2009" t="str">
            <v>T</v>
          </cell>
          <cell r="F2009" t="str">
            <v>TOTAL</v>
          </cell>
          <cell r="G2009" t="str">
            <v>TOTAL</v>
          </cell>
          <cell r="H2009" t="str">
            <v>:</v>
          </cell>
          <cell r="I2009" t="str">
            <v>NC</v>
          </cell>
          <cell r="K2009" t="str">
            <v>V</v>
          </cell>
          <cell r="L2009">
            <v>38628.496782407405</v>
          </cell>
          <cell r="M2009" t="str">
            <v>gchateaug</v>
          </cell>
          <cell r="N2009">
            <v>38680.624444444446</v>
          </cell>
          <cell r="O2009" t="str">
            <v>gchateaug</v>
          </cell>
        </row>
        <row r="2010">
          <cell r="A2010" t="str">
            <v>2001</v>
          </cell>
          <cell r="B2010" t="str">
            <v>ITG1</v>
          </cell>
          <cell r="C2010" t="str">
            <v>A00</v>
          </cell>
          <cell r="D2010" t="str">
            <v>PC_EMP</v>
          </cell>
          <cell r="E2010" t="str">
            <v>T</v>
          </cell>
          <cell r="F2010" t="str">
            <v>TOTAL</v>
          </cell>
          <cell r="G2010" t="str">
            <v>RSE</v>
          </cell>
          <cell r="H2010" t="str">
            <v>:</v>
          </cell>
          <cell r="I2010" t="str">
            <v>NC</v>
          </cell>
          <cell r="K2010" t="str">
            <v>V</v>
          </cell>
          <cell r="L2010">
            <v>38628.496782407405</v>
          </cell>
          <cell r="M2010" t="str">
            <v>gchateaug</v>
          </cell>
          <cell r="N2010">
            <v>38680.624444444446</v>
          </cell>
          <cell r="O2010" t="str">
            <v>gchateaug</v>
          </cell>
        </row>
        <row r="2011">
          <cell r="A2011" t="str">
            <v>2002</v>
          </cell>
          <cell r="B2011" t="str">
            <v>GR21</v>
          </cell>
          <cell r="C2011" t="str">
            <v>A00</v>
          </cell>
          <cell r="D2011" t="str">
            <v>PC_EMP</v>
          </cell>
          <cell r="E2011" t="str">
            <v>T</v>
          </cell>
          <cell r="F2011" t="str">
            <v>TOTAL</v>
          </cell>
          <cell r="G2011" t="str">
            <v>TOTAL</v>
          </cell>
          <cell r="H2011" t="str">
            <v>:</v>
          </cell>
          <cell r="I2011" t="str">
            <v>MS</v>
          </cell>
          <cell r="K2011" t="str">
            <v>V</v>
          </cell>
          <cell r="L2011">
            <v>38628.496782407405</v>
          </cell>
          <cell r="M2011" t="str">
            <v>gchateaug</v>
          </cell>
          <cell r="N2011">
            <v>38680.624444444446</v>
          </cell>
          <cell r="O2011" t="str">
            <v>gchateaug</v>
          </cell>
        </row>
        <row r="2012">
          <cell r="A2012" t="str">
            <v>2002</v>
          </cell>
          <cell r="B2012" t="str">
            <v>GR22</v>
          </cell>
          <cell r="C2012" t="str">
            <v>A00</v>
          </cell>
          <cell r="D2012" t="str">
            <v>PC_EMP</v>
          </cell>
          <cell r="E2012" t="str">
            <v>T</v>
          </cell>
          <cell r="F2012" t="str">
            <v>BES</v>
          </cell>
          <cell r="G2012" t="str">
            <v>TOTAL</v>
          </cell>
          <cell r="H2012" t="str">
            <v>:</v>
          </cell>
          <cell r="I2012" t="str">
            <v>MS</v>
          </cell>
          <cell r="K2012" t="str">
            <v>V</v>
          </cell>
          <cell r="L2012">
            <v>38628.496782407405</v>
          </cell>
          <cell r="M2012" t="str">
            <v>gchateaug</v>
          </cell>
          <cell r="N2012">
            <v>38680.624444444446</v>
          </cell>
          <cell r="O2012" t="str">
            <v>gchateaug</v>
          </cell>
        </row>
        <row r="2013">
          <cell r="A2013" t="str">
            <v>2002</v>
          </cell>
          <cell r="B2013" t="str">
            <v>GR4</v>
          </cell>
          <cell r="C2013" t="str">
            <v>A00</v>
          </cell>
          <cell r="D2013" t="str">
            <v>PC_EMP</v>
          </cell>
          <cell r="E2013" t="str">
            <v>T</v>
          </cell>
          <cell r="F2013" t="str">
            <v>TOTAL</v>
          </cell>
          <cell r="G2013" t="str">
            <v>TOTAL</v>
          </cell>
          <cell r="H2013" t="str">
            <v>:</v>
          </cell>
          <cell r="I2013" t="str">
            <v>MS</v>
          </cell>
          <cell r="K2013" t="str">
            <v>V</v>
          </cell>
          <cell r="L2013">
            <v>38628.496782407405</v>
          </cell>
          <cell r="M2013" t="str">
            <v>gchateaug</v>
          </cell>
          <cell r="N2013">
            <v>38680.624444444446</v>
          </cell>
          <cell r="O2013" t="str">
            <v>gchateaug</v>
          </cell>
        </row>
        <row r="2014">
          <cell r="A2014" t="str">
            <v>2002</v>
          </cell>
          <cell r="B2014" t="str">
            <v>GR3</v>
          </cell>
          <cell r="C2014" t="str">
            <v>A00</v>
          </cell>
          <cell r="D2014" t="str">
            <v>PC_EMP</v>
          </cell>
          <cell r="E2014" t="str">
            <v>T</v>
          </cell>
          <cell r="F2014" t="str">
            <v>BES</v>
          </cell>
          <cell r="G2014" t="str">
            <v>TOTAL</v>
          </cell>
          <cell r="H2014" t="str">
            <v>:</v>
          </cell>
          <cell r="I2014" t="str">
            <v>MS</v>
          </cell>
          <cell r="K2014" t="str">
            <v>V</v>
          </cell>
          <cell r="L2014">
            <v>38628.496782407405</v>
          </cell>
          <cell r="M2014" t="str">
            <v>gchateaug</v>
          </cell>
          <cell r="N2014">
            <v>38680.624444444446</v>
          </cell>
          <cell r="O2014" t="str">
            <v>gchateaug</v>
          </cell>
        </row>
        <row r="2015">
          <cell r="A2015" t="str">
            <v>2002</v>
          </cell>
          <cell r="B2015" t="str">
            <v>HR0</v>
          </cell>
          <cell r="C2015" t="str">
            <v>A00</v>
          </cell>
          <cell r="D2015" t="str">
            <v>PC_EMP</v>
          </cell>
          <cell r="E2015" t="str">
            <v>T</v>
          </cell>
          <cell r="F2015" t="str">
            <v>BES</v>
          </cell>
          <cell r="G2015" t="str">
            <v>RSE</v>
          </cell>
          <cell r="I2015" t="str">
            <v>MS</v>
          </cell>
          <cell r="K2015" t="str">
            <v>V</v>
          </cell>
          <cell r="L2015">
            <v>38628.496782407405</v>
          </cell>
          <cell r="M2015" t="str">
            <v>gchateaug</v>
          </cell>
          <cell r="N2015">
            <v>38681.68445601852</v>
          </cell>
          <cell r="O2015" t="str">
            <v>gchateaug</v>
          </cell>
          <cell r="Q2015">
            <v>0.08</v>
          </cell>
        </row>
        <row r="2016">
          <cell r="A2016" t="str">
            <v>2002</v>
          </cell>
          <cell r="B2016" t="str">
            <v>HR0</v>
          </cell>
          <cell r="C2016" t="str">
            <v>A00</v>
          </cell>
          <cell r="D2016" t="str">
            <v>PC_EMP</v>
          </cell>
          <cell r="E2016" t="str">
            <v>T</v>
          </cell>
          <cell r="F2016" t="str">
            <v>BES</v>
          </cell>
          <cell r="G2016" t="str">
            <v>TOTAL</v>
          </cell>
          <cell r="I2016" t="str">
            <v>MS</v>
          </cell>
          <cell r="K2016" t="str">
            <v>V</v>
          </cell>
          <cell r="L2016">
            <v>38628.496782407405</v>
          </cell>
          <cell r="M2016" t="str">
            <v>gchateaug</v>
          </cell>
          <cell r="N2016">
            <v>38681.684479166666</v>
          </cell>
          <cell r="O2016" t="str">
            <v>gchateaug</v>
          </cell>
          <cell r="Q2016">
            <v>0.17</v>
          </cell>
        </row>
        <row r="2017">
          <cell r="A2017" t="str">
            <v>2002</v>
          </cell>
          <cell r="B2017" t="str">
            <v>HR0</v>
          </cell>
          <cell r="C2017" t="str">
            <v>A00</v>
          </cell>
          <cell r="D2017" t="str">
            <v>PC_EMP</v>
          </cell>
          <cell r="E2017" t="str">
            <v>T</v>
          </cell>
          <cell r="F2017" t="str">
            <v>TOTAL</v>
          </cell>
          <cell r="G2017" t="str">
            <v>RSE</v>
          </cell>
          <cell r="I2017" t="str">
            <v>MS</v>
          </cell>
          <cell r="K2017" t="str">
            <v>V</v>
          </cell>
          <cell r="L2017">
            <v>38628.496782407405</v>
          </cell>
          <cell r="M2017" t="str">
            <v>gchateaug</v>
          </cell>
          <cell r="N2017">
            <v>38681.684479166666</v>
          </cell>
          <cell r="O2017" t="str">
            <v>gchateaug</v>
          </cell>
          <cell r="Q2017">
            <v>0.73</v>
          </cell>
        </row>
        <row r="2018">
          <cell r="A2018" t="str">
            <v>2002</v>
          </cell>
          <cell r="B2018" t="str">
            <v>HU10</v>
          </cell>
          <cell r="C2018" t="str">
            <v>A00</v>
          </cell>
          <cell r="D2018" t="str">
            <v>PC_EMP</v>
          </cell>
          <cell r="E2018" t="str">
            <v>T</v>
          </cell>
          <cell r="F2018" t="str">
            <v>TOTAL</v>
          </cell>
          <cell r="G2018" t="str">
            <v>TOTAL</v>
          </cell>
          <cell r="I2018" t="str">
            <v>MS</v>
          </cell>
          <cell r="K2018" t="str">
            <v>V</v>
          </cell>
          <cell r="L2018">
            <v>38628.496782407405</v>
          </cell>
          <cell r="M2018" t="str">
            <v>gchateaug</v>
          </cell>
          <cell r="N2018">
            <v>38680.624432870369</v>
          </cell>
          <cell r="O2018" t="str">
            <v>gchateaug</v>
          </cell>
          <cell r="Q2018">
            <v>2.35</v>
          </cell>
        </row>
        <row r="2019">
          <cell r="A2019" t="str">
            <v>2002</v>
          </cell>
          <cell r="B2019" t="str">
            <v>HU1</v>
          </cell>
          <cell r="C2019" t="str">
            <v>A00</v>
          </cell>
          <cell r="D2019" t="str">
            <v>PC_EMP</v>
          </cell>
          <cell r="E2019" t="str">
            <v>T</v>
          </cell>
          <cell r="F2019" t="str">
            <v>BES</v>
          </cell>
          <cell r="G2019" t="str">
            <v>RSE</v>
          </cell>
          <cell r="I2019" t="str">
            <v>MS</v>
          </cell>
          <cell r="K2019" t="str">
            <v>V</v>
          </cell>
          <cell r="L2019">
            <v>38628.496782407405</v>
          </cell>
          <cell r="M2019" t="str">
            <v>gchateaug</v>
          </cell>
          <cell r="N2019">
            <v>38680.624432870369</v>
          </cell>
          <cell r="O2019" t="str">
            <v>gchateaug</v>
          </cell>
          <cell r="Q2019">
            <v>0.34</v>
          </cell>
        </row>
        <row r="2020">
          <cell r="A2020" t="str">
            <v>2002</v>
          </cell>
          <cell r="B2020" t="str">
            <v>HU1</v>
          </cell>
          <cell r="C2020" t="str">
            <v>A00</v>
          </cell>
          <cell r="D2020" t="str">
            <v>PC_EMP</v>
          </cell>
          <cell r="E2020" t="str">
            <v>T</v>
          </cell>
          <cell r="F2020" t="str">
            <v>BES</v>
          </cell>
          <cell r="G2020" t="str">
            <v>TOTAL</v>
          </cell>
          <cell r="I2020" t="str">
            <v>MS</v>
          </cell>
          <cell r="K2020" t="str">
            <v>V</v>
          </cell>
          <cell r="L2020">
            <v>38628.496782407405</v>
          </cell>
          <cell r="M2020" t="str">
            <v>gchateaug</v>
          </cell>
          <cell r="N2020">
            <v>38680.624432870369</v>
          </cell>
          <cell r="O2020" t="str">
            <v>gchateaug</v>
          </cell>
          <cell r="Q2020">
            <v>0.52</v>
          </cell>
        </row>
        <row r="2021">
          <cell r="A2021" t="str">
            <v>2002</v>
          </cell>
          <cell r="B2021" t="str">
            <v>HU1</v>
          </cell>
          <cell r="C2021" t="str">
            <v>A00</v>
          </cell>
          <cell r="D2021" t="str">
            <v>PC_EMP</v>
          </cell>
          <cell r="E2021" t="str">
            <v>T</v>
          </cell>
          <cell r="F2021" t="str">
            <v>TOTAL</v>
          </cell>
          <cell r="G2021" t="str">
            <v>RSE</v>
          </cell>
          <cell r="I2021" t="str">
            <v>MS</v>
          </cell>
          <cell r="K2021" t="str">
            <v>V</v>
          </cell>
          <cell r="L2021">
            <v>38628.496782407405</v>
          </cell>
          <cell r="M2021" t="str">
            <v>gchateaug</v>
          </cell>
          <cell r="N2021">
            <v>38680.624432870369</v>
          </cell>
          <cell r="O2021" t="str">
            <v>gchateaug</v>
          </cell>
          <cell r="Q2021">
            <v>1.49</v>
          </cell>
        </row>
        <row r="2022">
          <cell r="A2022" t="str">
            <v>2002</v>
          </cell>
          <cell r="B2022" t="str">
            <v>HU1</v>
          </cell>
          <cell r="C2022" t="str">
            <v>A00</v>
          </cell>
          <cell r="D2022" t="str">
            <v>PC_EMP</v>
          </cell>
          <cell r="E2022" t="str">
            <v>T</v>
          </cell>
          <cell r="F2022" t="str">
            <v>TOTAL</v>
          </cell>
          <cell r="G2022" t="str">
            <v>TOTAL</v>
          </cell>
          <cell r="I2022" t="str">
            <v>MS</v>
          </cell>
          <cell r="K2022" t="str">
            <v>V</v>
          </cell>
          <cell r="L2022">
            <v>38628.496782407405</v>
          </cell>
          <cell r="M2022" t="str">
            <v>gchateaug</v>
          </cell>
          <cell r="N2022">
            <v>38680.624444444446</v>
          </cell>
          <cell r="O2022" t="str">
            <v>gchateaug</v>
          </cell>
          <cell r="Q2022">
            <v>2.35</v>
          </cell>
        </row>
        <row r="2023">
          <cell r="A2023" t="str">
            <v>2002</v>
          </cell>
          <cell r="B2023" t="str">
            <v>HR0</v>
          </cell>
          <cell r="C2023" t="str">
            <v>A00</v>
          </cell>
          <cell r="D2023" t="str">
            <v>PC_EMP</v>
          </cell>
          <cell r="E2023" t="str">
            <v>T</v>
          </cell>
          <cell r="F2023" t="str">
            <v>TOTAL</v>
          </cell>
          <cell r="G2023" t="str">
            <v>TOTAL</v>
          </cell>
          <cell r="I2023" t="str">
            <v>MS</v>
          </cell>
          <cell r="K2023" t="str">
            <v>V</v>
          </cell>
          <cell r="L2023">
            <v>38628.496782407405</v>
          </cell>
          <cell r="M2023" t="str">
            <v>gchateaug</v>
          </cell>
          <cell r="N2023">
            <v>38681.684479166666</v>
          </cell>
          <cell r="O2023" t="str">
            <v>gchateaug</v>
          </cell>
          <cell r="Q2023">
            <v>1.0900000000000001</v>
          </cell>
        </row>
        <row r="2024">
          <cell r="A2024" t="str">
            <v>2002</v>
          </cell>
          <cell r="B2024" t="str">
            <v>GR41</v>
          </cell>
          <cell r="C2024" t="str">
            <v>A00</v>
          </cell>
          <cell r="D2024" t="str">
            <v>PC_EMP</v>
          </cell>
          <cell r="E2024" t="str">
            <v>T</v>
          </cell>
          <cell r="F2024" t="str">
            <v>BES</v>
          </cell>
          <cell r="G2024" t="str">
            <v>TOTAL</v>
          </cell>
          <cell r="H2024" t="str">
            <v>:</v>
          </cell>
          <cell r="I2024" t="str">
            <v>MS</v>
          </cell>
          <cell r="K2024" t="str">
            <v>V</v>
          </cell>
          <cell r="L2024">
            <v>38628.496782407405</v>
          </cell>
          <cell r="M2024" t="str">
            <v>gchateaug</v>
          </cell>
          <cell r="N2024">
            <v>38680.624444444446</v>
          </cell>
          <cell r="O2024" t="str">
            <v>gchateaug</v>
          </cell>
        </row>
        <row r="2025">
          <cell r="A2025" t="str">
            <v>2002</v>
          </cell>
          <cell r="B2025" t="str">
            <v>GR41</v>
          </cell>
          <cell r="C2025" t="str">
            <v>A00</v>
          </cell>
          <cell r="D2025" t="str">
            <v>PC_EMP</v>
          </cell>
          <cell r="E2025" t="str">
            <v>T</v>
          </cell>
          <cell r="F2025" t="str">
            <v>TOTAL</v>
          </cell>
          <cell r="G2025" t="str">
            <v>TOTAL</v>
          </cell>
          <cell r="H2025" t="str">
            <v>:</v>
          </cell>
          <cell r="I2025" t="str">
            <v>MS</v>
          </cell>
          <cell r="K2025" t="str">
            <v>V</v>
          </cell>
          <cell r="L2025">
            <v>38628.496782407405</v>
          </cell>
          <cell r="M2025" t="str">
            <v>gchateaug</v>
          </cell>
          <cell r="N2025">
            <v>38680.624444444446</v>
          </cell>
          <cell r="O2025" t="str">
            <v>gchateaug</v>
          </cell>
        </row>
        <row r="2026">
          <cell r="A2026" t="str">
            <v>2002</v>
          </cell>
          <cell r="B2026" t="str">
            <v>GR4</v>
          </cell>
          <cell r="C2026" t="str">
            <v>A00</v>
          </cell>
          <cell r="D2026" t="str">
            <v>PC_EMP</v>
          </cell>
          <cell r="E2026" t="str">
            <v>T</v>
          </cell>
          <cell r="F2026" t="str">
            <v>BES</v>
          </cell>
          <cell r="G2026" t="str">
            <v>TOTAL</v>
          </cell>
          <cell r="H2026" t="str">
            <v>:</v>
          </cell>
          <cell r="I2026" t="str">
            <v>MS</v>
          </cell>
          <cell r="K2026" t="str">
            <v>V</v>
          </cell>
          <cell r="L2026">
            <v>38628.496782407405</v>
          </cell>
          <cell r="M2026" t="str">
            <v>gchateaug</v>
          </cell>
          <cell r="N2026">
            <v>38680.624444444446</v>
          </cell>
          <cell r="O2026" t="str">
            <v>gchateaug</v>
          </cell>
        </row>
        <row r="2027">
          <cell r="A2027" t="str">
            <v>2002</v>
          </cell>
          <cell r="B2027" t="str">
            <v>HU21</v>
          </cell>
          <cell r="C2027" t="str">
            <v>A00</v>
          </cell>
          <cell r="D2027" t="str">
            <v>PC_EMP</v>
          </cell>
          <cell r="E2027" t="str">
            <v>T</v>
          </cell>
          <cell r="F2027" t="str">
            <v>TOTAL</v>
          </cell>
          <cell r="G2027" t="str">
            <v>RSE</v>
          </cell>
          <cell r="I2027" t="str">
            <v>MS</v>
          </cell>
          <cell r="K2027" t="str">
            <v>V</v>
          </cell>
          <cell r="L2027">
            <v>38628.496782407405</v>
          </cell>
          <cell r="M2027" t="str">
            <v>gchateaug</v>
          </cell>
          <cell r="N2027">
            <v>38680.624432870369</v>
          </cell>
          <cell r="O2027" t="str">
            <v>gchateaug</v>
          </cell>
          <cell r="Q2027">
            <v>0.35</v>
          </cell>
        </row>
        <row r="2028">
          <cell r="A2028" t="str">
            <v>2002</v>
          </cell>
          <cell r="B2028" t="str">
            <v>HU21</v>
          </cell>
          <cell r="C2028" t="str">
            <v>A00</v>
          </cell>
          <cell r="D2028" t="str">
            <v>PC_EMP</v>
          </cell>
          <cell r="E2028" t="str">
            <v>T</v>
          </cell>
          <cell r="F2028" t="str">
            <v>TOTAL</v>
          </cell>
          <cell r="G2028" t="str">
            <v>TOTAL</v>
          </cell>
          <cell r="I2028" t="str">
            <v>MS</v>
          </cell>
          <cell r="K2028" t="str">
            <v>V</v>
          </cell>
          <cell r="L2028">
            <v>38628.496782407405</v>
          </cell>
          <cell r="M2028" t="str">
            <v>gchateaug</v>
          </cell>
          <cell r="N2028">
            <v>38680.624432870369</v>
          </cell>
          <cell r="O2028" t="str">
            <v>gchateaug</v>
          </cell>
          <cell r="Q2028">
            <v>0.56999999999999995</v>
          </cell>
        </row>
        <row r="2029">
          <cell r="A2029" t="str">
            <v>2002</v>
          </cell>
          <cell r="B2029" t="str">
            <v>HU10</v>
          </cell>
          <cell r="C2029" t="str">
            <v>A00</v>
          </cell>
          <cell r="D2029" t="str">
            <v>PC_EMP</v>
          </cell>
          <cell r="E2029" t="str">
            <v>T</v>
          </cell>
          <cell r="F2029" t="str">
            <v>BES</v>
          </cell>
          <cell r="G2029" t="str">
            <v>RSE</v>
          </cell>
          <cell r="I2029" t="str">
            <v>MS</v>
          </cell>
          <cell r="K2029" t="str">
            <v>V</v>
          </cell>
          <cell r="L2029">
            <v>38628.496782407405</v>
          </cell>
          <cell r="M2029" t="str">
            <v>gchateaug</v>
          </cell>
          <cell r="N2029">
            <v>38680.624432870369</v>
          </cell>
          <cell r="O2029" t="str">
            <v>gchateaug</v>
          </cell>
          <cell r="Q2029">
            <v>0.34</v>
          </cell>
        </row>
        <row r="2030">
          <cell r="A2030" t="str">
            <v>2002</v>
          </cell>
          <cell r="B2030" t="str">
            <v>HU10</v>
          </cell>
          <cell r="C2030" t="str">
            <v>A00</v>
          </cell>
          <cell r="D2030" t="str">
            <v>PC_EMP</v>
          </cell>
          <cell r="E2030" t="str">
            <v>T</v>
          </cell>
          <cell r="F2030" t="str">
            <v>BES</v>
          </cell>
          <cell r="G2030" t="str">
            <v>TOTAL</v>
          </cell>
          <cell r="I2030" t="str">
            <v>MS</v>
          </cell>
          <cell r="K2030" t="str">
            <v>V</v>
          </cell>
          <cell r="L2030">
            <v>38628.496782407405</v>
          </cell>
          <cell r="M2030" t="str">
            <v>gchateaug</v>
          </cell>
          <cell r="N2030">
            <v>38680.624432870369</v>
          </cell>
          <cell r="O2030" t="str">
            <v>gchateaug</v>
          </cell>
          <cell r="Q2030">
            <v>0.52</v>
          </cell>
        </row>
        <row r="2031">
          <cell r="A2031" t="str">
            <v>2002</v>
          </cell>
          <cell r="B2031" t="str">
            <v>HU10</v>
          </cell>
          <cell r="C2031" t="str">
            <v>A00</v>
          </cell>
          <cell r="D2031" t="str">
            <v>PC_EMP</v>
          </cell>
          <cell r="E2031" t="str">
            <v>T</v>
          </cell>
          <cell r="F2031" t="str">
            <v>TOTAL</v>
          </cell>
          <cell r="G2031" t="str">
            <v>RSE</v>
          </cell>
          <cell r="I2031" t="str">
            <v>MS</v>
          </cell>
          <cell r="K2031" t="str">
            <v>V</v>
          </cell>
          <cell r="L2031">
            <v>38628.496782407405</v>
          </cell>
          <cell r="M2031" t="str">
            <v>gchateaug</v>
          </cell>
          <cell r="N2031">
            <v>38680.624432870369</v>
          </cell>
          <cell r="O2031" t="str">
            <v>gchateaug</v>
          </cell>
          <cell r="Q2031">
            <v>1.49</v>
          </cell>
        </row>
        <row r="2032">
          <cell r="A2032" t="str">
            <v>2003</v>
          </cell>
          <cell r="B2032" t="str">
            <v>ITC</v>
          </cell>
          <cell r="C2032" t="str">
            <v>A00</v>
          </cell>
          <cell r="D2032" t="str">
            <v>PC_EMP</v>
          </cell>
          <cell r="E2032" t="str">
            <v>T</v>
          </cell>
          <cell r="F2032" t="str">
            <v>TOTAL</v>
          </cell>
          <cell r="G2032" t="str">
            <v>TOTAL</v>
          </cell>
          <cell r="I2032" t="str">
            <v>MS</v>
          </cell>
          <cell r="K2032" t="str">
            <v>V</v>
          </cell>
          <cell r="L2032">
            <v>38628.496782407405</v>
          </cell>
          <cell r="M2032" t="str">
            <v>gchateaug</v>
          </cell>
          <cell r="N2032">
            <v>38680.624432870369</v>
          </cell>
          <cell r="O2032" t="str">
            <v>gchateaug</v>
          </cell>
          <cell r="Q2032">
            <v>1.18</v>
          </cell>
        </row>
        <row r="2033">
          <cell r="A2033" t="str">
            <v>2000</v>
          </cell>
          <cell r="B2033" t="str">
            <v>FR25</v>
          </cell>
          <cell r="C2033" t="str">
            <v>A00</v>
          </cell>
          <cell r="D2033" t="str">
            <v>PC_EMP</v>
          </cell>
          <cell r="E2033" t="str">
            <v>T</v>
          </cell>
          <cell r="F2033" t="str">
            <v>BES</v>
          </cell>
          <cell r="G2033" t="str">
            <v>TOTAL</v>
          </cell>
          <cell r="I2033" t="str">
            <v>NC</v>
          </cell>
          <cell r="J2033" t="str">
            <v>; former flag equal "s"</v>
          </cell>
          <cell r="K2033" t="str">
            <v>V</v>
          </cell>
          <cell r="L2033">
            <v>38628.496793981481</v>
          </cell>
          <cell r="M2033" t="str">
            <v>gchateaug</v>
          </cell>
          <cell r="N2033">
            <v>38680.624467592592</v>
          </cell>
          <cell r="O2033" t="str">
            <v>gchateaug</v>
          </cell>
          <cell r="Q2033">
            <v>0.45</v>
          </cell>
        </row>
        <row r="2034">
          <cell r="A2034" t="str">
            <v>2000</v>
          </cell>
          <cell r="B2034" t="str">
            <v>FR25</v>
          </cell>
          <cell r="C2034" t="str">
            <v>A00</v>
          </cell>
          <cell r="D2034" t="str">
            <v>PC_EMP</v>
          </cell>
          <cell r="E2034" t="str">
            <v>T</v>
          </cell>
          <cell r="F2034" t="str">
            <v>BES</v>
          </cell>
          <cell r="G2034" t="str">
            <v>RSE</v>
          </cell>
          <cell r="I2034" t="str">
            <v>NC</v>
          </cell>
          <cell r="J2034" t="str">
            <v>; former flag equal "s"</v>
          </cell>
          <cell r="K2034" t="str">
            <v>V</v>
          </cell>
          <cell r="L2034">
            <v>38628.496793981481</v>
          </cell>
          <cell r="M2034" t="str">
            <v>gchateaug</v>
          </cell>
          <cell r="N2034">
            <v>38680.624467592592</v>
          </cell>
          <cell r="O2034" t="str">
            <v>gchateaug</v>
          </cell>
          <cell r="Q2034">
            <v>0.24</v>
          </cell>
        </row>
        <row r="2035">
          <cell r="A2035" t="str">
            <v>2000</v>
          </cell>
          <cell r="B2035" t="str">
            <v>ES7</v>
          </cell>
          <cell r="C2035" t="str">
            <v>A00</v>
          </cell>
          <cell r="D2035" t="str">
            <v>PC_EMP</v>
          </cell>
          <cell r="E2035" t="str">
            <v>T</v>
          </cell>
          <cell r="F2035" t="str">
            <v>TOTAL</v>
          </cell>
          <cell r="G2035" t="str">
            <v>TOTAL</v>
          </cell>
          <cell r="H2035" t="str">
            <v>:</v>
          </cell>
          <cell r="I2035" t="str">
            <v>NC</v>
          </cell>
          <cell r="K2035" t="str">
            <v>V</v>
          </cell>
          <cell r="L2035">
            <v>38628.496793981481</v>
          </cell>
          <cell r="M2035" t="str">
            <v>gchateaug</v>
          </cell>
          <cell r="N2035">
            <v>38680.624467592592</v>
          </cell>
          <cell r="O2035" t="str">
            <v>gchateaug</v>
          </cell>
        </row>
        <row r="2036">
          <cell r="A2036" t="str">
            <v>2000</v>
          </cell>
          <cell r="B2036" t="str">
            <v>ES7</v>
          </cell>
          <cell r="C2036" t="str">
            <v>A00</v>
          </cell>
          <cell r="D2036" t="str">
            <v>PC_EMP</v>
          </cell>
          <cell r="E2036" t="str">
            <v>T</v>
          </cell>
          <cell r="F2036" t="str">
            <v>TOTAL</v>
          </cell>
          <cell r="G2036" t="str">
            <v>RSE</v>
          </cell>
          <cell r="H2036" t="str">
            <v>:</v>
          </cell>
          <cell r="I2036" t="str">
            <v>NC</v>
          </cell>
          <cell r="K2036" t="str">
            <v>V</v>
          </cell>
          <cell r="L2036">
            <v>38628.496793981481</v>
          </cell>
          <cell r="M2036" t="str">
            <v>gchateaug</v>
          </cell>
          <cell r="N2036">
            <v>38680.624467592592</v>
          </cell>
          <cell r="O2036" t="str">
            <v>gchateaug</v>
          </cell>
        </row>
        <row r="2037">
          <cell r="A2037" t="str">
            <v>2000</v>
          </cell>
          <cell r="B2037" t="str">
            <v>ES7</v>
          </cell>
          <cell r="C2037" t="str">
            <v>A00</v>
          </cell>
          <cell r="D2037" t="str">
            <v>PC_EMP</v>
          </cell>
          <cell r="E2037" t="str">
            <v>T</v>
          </cell>
          <cell r="F2037" t="str">
            <v>BES</v>
          </cell>
          <cell r="G2037" t="str">
            <v>TOTAL</v>
          </cell>
          <cell r="H2037" t="str">
            <v>:</v>
          </cell>
          <cell r="I2037" t="str">
            <v>NC</v>
          </cell>
          <cell r="K2037" t="str">
            <v>V</v>
          </cell>
          <cell r="L2037">
            <v>38628.496793981481</v>
          </cell>
          <cell r="M2037" t="str">
            <v>gchateaug</v>
          </cell>
          <cell r="N2037">
            <v>38680.624467592592</v>
          </cell>
          <cell r="O2037" t="str">
            <v>gchateaug</v>
          </cell>
        </row>
        <row r="2038">
          <cell r="A2038" t="str">
            <v>2000</v>
          </cell>
          <cell r="B2038" t="str">
            <v>ES7</v>
          </cell>
          <cell r="C2038" t="str">
            <v>A00</v>
          </cell>
          <cell r="D2038" t="str">
            <v>PC_EMP</v>
          </cell>
          <cell r="E2038" t="str">
            <v>T</v>
          </cell>
          <cell r="F2038" t="str">
            <v>BES</v>
          </cell>
          <cell r="G2038" t="str">
            <v>RSE</v>
          </cell>
          <cell r="H2038" t="str">
            <v>:</v>
          </cell>
          <cell r="I2038" t="str">
            <v>NC</v>
          </cell>
          <cell r="K2038" t="str">
            <v>V</v>
          </cell>
          <cell r="L2038">
            <v>38628.496793981481</v>
          </cell>
          <cell r="M2038" t="str">
            <v>gchateaug</v>
          </cell>
          <cell r="N2038">
            <v>38680.624467592592</v>
          </cell>
          <cell r="O2038" t="str">
            <v>gchateaug</v>
          </cell>
        </row>
        <row r="2039">
          <cell r="A2039" t="str">
            <v>1999</v>
          </cell>
          <cell r="B2039" t="str">
            <v>CZ05</v>
          </cell>
          <cell r="C2039" t="str">
            <v>A00</v>
          </cell>
          <cell r="D2039" t="str">
            <v>PC_EMP</v>
          </cell>
          <cell r="E2039" t="str">
            <v>T</v>
          </cell>
          <cell r="F2039" t="str">
            <v>TOTAL</v>
          </cell>
          <cell r="G2039" t="str">
            <v>TOTAL</v>
          </cell>
          <cell r="H2039" t="str">
            <v>:</v>
          </cell>
          <cell r="I2039" t="str">
            <v>NC</v>
          </cell>
          <cell r="K2039" t="str">
            <v>V</v>
          </cell>
          <cell r="L2039">
            <v>38628.496793981481</v>
          </cell>
          <cell r="M2039" t="str">
            <v>gchateaug</v>
          </cell>
          <cell r="N2039">
            <v>38680.624456018515</v>
          </cell>
          <cell r="O2039" t="str">
            <v>gchateaug</v>
          </cell>
        </row>
        <row r="2040">
          <cell r="A2040" t="str">
            <v>1999</v>
          </cell>
          <cell r="B2040" t="str">
            <v>CZ05</v>
          </cell>
          <cell r="C2040" t="str">
            <v>A00</v>
          </cell>
          <cell r="D2040" t="str">
            <v>PC_EMP</v>
          </cell>
          <cell r="E2040" t="str">
            <v>T</v>
          </cell>
          <cell r="F2040" t="str">
            <v>TOTAL</v>
          </cell>
          <cell r="G2040" t="str">
            <v>RSE</v>
          </cell>
          <cell r="H2040" t="str">
            <v>:</v>
          </cell>
          <cell r="I2040" t="str">
            <v>NC</v>
          </cell>
          <cell r="K2040" t="str">
            <v>V</v>
          </cell>
          <cell r="L2040">
            <v>38628.496793981481</v>
          </cell>
          <cell r="M2040" t="str">
            <v>gchateaug</v>
          </cell>
          <cell r="N2040">
            <v>38680.624456018515</v>
          </cell>
          <cell r="O2040" t="str">
            <v>gchateaug</v>
          </cell>
        </row>
        <row r="2041">
          <cell r="A2041" t="str">
            <v>1995</v>
          </cell>
          <cell r="B2041" t="str">
            <v>SE0</v>
          </cell>
          <cell r="C2041" t="str">
            <v>A00</v>
          </cell>
          <cell r="D2041" t="str">
            <v>PC_EMP</v>
          </cell>
          <cell r="E2041" t="str">
            <v>T</v>
          </cell>
          <cell r="F2041" t="str">
            <v>TOTAL</v>
          </cell>
          <cell r="G2041" t="str">
            <v>TOTAL</v>
          </cell>
          <cell r="I2041" t="str">
            <v>NC</v>
          </cell>
          <cell r="K2041" t="str">
            <v>V</v>
          </cell>
          <cell r="L2041">
            <v>38628.496805555558</v>
          </cell>
          <cell r="M2041" t="str">
            <v>gchateaug</v>
          </cell>
          <cell r="N2041">
            <v>38681.684444444443</v>
          </cell>
          <cell r="O2041" t="str">
            <v>gchateaug</v>
          </cell>
          <cell r="Q2041">
            <v>2.42</v>
          </cell>
        </row>
        <row r="2042">
          <cell r="A2042" t="str">
            <v>1995</v>
          </cell>
          <cell r="B2042" t="str">
            <v>SE0</v>
          </cell>
          <cell r="C2042" t="str">
            <v>A00</v>
          </cell>
          <cell r="D2042" t="str">
            <v>PC_EMP</v>
          </cell>
          <cell r="E2042" t="str">
            <v>T</v>
          </cell>
          <cell r="F2042" t="str">
            <v>TOTAL</v>
          </cell>
          <cell r="G2042" t="str">
            <v>RSE</v>
          </cell>
          <cell r="I2042" t="str">
            <v>NC</v>
          </cell>
          <cell r="J2042" t="str">
            <v>; former flag equal "s"</v>
          </cell>
          <cell r="K2042" t="str">
            <v>V</v>
          </cell>
          <cell r="L2042">
            <v>38628.496805555558</v>
          </cell>
          <cell r="M2042" t="str">
            <v>gchateaug</v>
          </cell>
          <cell r="N2042">
            <v>38680.624467592592</v>
          </cell>
          <cell r="O2042" t="str">
            <v>gchateaug</v>
          </cell>
          <cell r="Q2042">
            <v>1.28</v>
          </cell>
        </row>
        <row r="2043">
          <cell r="A2043" t="str">
            <v>1995</v>
          </cell>
          <cell r="B2043" t="str">
            <v>SE0</v>
          </cell>
          <cell r="C2043" t="str">
            <v>A00</v>
          </cell>
          <cell r="D2043" t="str">
            <v>PC_EMP</v>
          </cell>
          <cell r="E2043" t="str">
            <v>T</v>
          </cell>
          <cell r="F2043" t="str">
            <v>BES</v>
          </cell>
          <cell r="G2043" t="str">
            <v>TOTAL</v>
          </cell>
          <cell r="I2043" t="str">
            <v>NC</v>
          </cell>
          <cell r="K2043" t="str">
            <v>V</v>
          </cell>
          <cell r="L2043">
            <v>38628.496805555558</v>
          </cell>
          <cell r="M2043" t="str">
            <v>gchateaug</v>
          </cell>
          <cell r="N2043">
            <v>38681.684444444443</v>
          </cell>
          <cell r="O2043" t="str">
            <v>gchateaug</v>
          </cell>
          <cell r="Q2043">
            <v>1.18</v>
          </cell>
        </row>
        <row r="2044">
          <cell r="A2044" t="str">
            <v>1995</v>
          </cell>
          <cell r="B2044" t="str">
            <v>SE0</v>
          </cell>
          <cell r="C2044" t="str">
            <v>A00</v>
          </cell>
          <cell r="D2044" t="str">
            <v>PC_EMP</v>
          </cell>
          <cell r="E2044" t="str">
            <v>T</v>
          </cell>
          <cell r="F2044" t="str">
            <v>BES</v>
          </cell>
          <cell r="G2044" t="str">
            <v>RSE</v>
          </cell>
          <cell r="I2044" t="str">
            <v>NC</v>
          </cell>
          <cell r="K2044" t="str">
            <v>V</v>
          </cell>
          <cell r="L2044">
            <v>38628.496805555558</v>
          </cell>
          <cell r="M2044" t="str">
            <v>gchateaug</v>
          </cell>
          <cell r="N2044">
            <v>38681.684444444443</v>
          </cell>
          <cell r="O2044" t="str">
            <v>gchateaug</v>
          </cell>
          <cell r="Q2044">
            <v>0.54</v>
          </cell>
        </row>
        <row r="2045">
          <cell r="A2045" t="str">
            <v>1994</v>
          </cell>
          <cell r="B2045" t="str">
            <v>LU0</v>
          </cell>
          <cell r="C2045" t="str">
            <v>A00</v>
          </cell>
          <cell r="D2045" t="str">
            <v>PC_EMP</v>
          </cell>
          <cell r="E2045" t="str">
            <v>T</v>
          </cell>
          <cell r="F2045" t="str">
            <v>TOTAL</v>
          </cell>
          <cell r="G2045" t="str">
            <v>TOTAL</v>
          </cell>
          <cell r="H2045" t="str">
            <v>:</v>
          </cell>
          <cell r="I2045" t="str">
            <v>NC</v>
          </cell>
          <cell r="K2045" t="str">
            <v>V</v>
          </cell>
          <cell r="L2045">
            <v>38628.496805555558</v>
          </cell>
          <cell r="M2045" t="str">
            <v>gchateaug</v>
          </cell>
          <cell r="N2045">
            <v>38680.624467592592</v>
          </cell>
          <cell r="O2045" t="str">
            <v>gchateaug</v>
          </cell>
        </row>
        <row r="2046">
          <cell r="A2046" t="str">
            <v>1994</v>
          </cell>
          <cell r="B2046" t="str">
            <v>LU0</v>
          </cell>
          <cell r="C2046" t="str">
            <v>A00</v>
          </cell>
          <cell r="D2046" t="str">
            <v>PC_EMP</v>
          </cell>
          <cell r="E2046" t="str">
            <v>T</v>
          </cell>
          <cell r="F2046" t="str">
            <v>TOTAL</v>
          </cell>
          <cell r="G2046" t="str">
            <v>RSE</v>
          </cell>
          <cell r="H2046" t="str">
            <v>:</v>
          </cell>
          <cell r="I2046" t="str">
            <v>NC</v>
          </cell>
          <cell r="K2046" t="str">
            <v>V</v>
          </cell>
          <cell r="L2046">
            <v>38628.496805555558</v>
          </cell>
          <cell r="M2046" t="str">
            <v>gchateaug</v>
          </cell>
          <cell r="N2046">
            <v>38680.624467592592</v>
          </cell>
          <cell r="O2046" t="str">
            <v>gchateaug</v>
          </cell>
        </row>
        <row r="2047">
          <cell r="A2047" t="str">
            <v>2001</v>
          </cell>
          <cell r="B2047" t="str">
            <v>IE0</v>
          </cell>
          <cell r="C2047" t="str">
            <v>A00</v>
          </cell>
          <cell r="D2047" t="str">
            <v>PC_EMP</v>
          </cell>
          <cell r="E2047" t="str">
            <v>T</v>
          </cell>
          <cell r="F2047" t="str">
            <v>BES</v>
          </cell>
          <cell r="G2047" t="str">
            <v>TOTAL</v>
          </cell>
          <cell r="I2047" t="str">
            <v>NC</v>
          </cell>
          <cell r="K2047" t="str">
            <v>V</v>
          </cell>
          <cell r="L2047">
            <v>38628.496805555558</v>
          </cell>
          <cell r="M2047" t="str">
            <v>gchateaug</v>
          </cell>
          <cell r="N2047">
            <v>38681.684444444443</v>
          </cell>
          <cell r="O2047" t="str">
            <v>gchateaug</v>
          </cell>
          <cell r="Q2047">
            <v>0.72</v>
          </cell>
        </row>
        <row r="2048">
          <cell r="A2048" t="str">
            <v>2001</v>
          </cell>
          <cell r="B2048" t="str">
            <v>IE0</v>
          </cell>
          <cell r="C2048" t="str">
            <v>A00</v>
          </cell>
          <cell r="D2048" t="str">
            <v>PC_EMP</v>
          </cell>
          <cell r="E2048" t="str">
            <v>T</v>
          </cell>
          <cell r="F2048" t="str">
            <v>BES</v>
          </cell>
          <cell r="G2048" t="str">
            <v>RSE</v>
          </cell>
          <cell r="I2048" t="str">
            <v>NC</v>
          </cell>
          <cell r="K2048" t="str">
            <v>V</v>
          </cell>
          <cell r="L2048">
            <v>38628.496805555558</v>
          </cell>
          <cell r="M2048" t="str">
            <v>gchateaug</v>
          </cell>
          <cell r="N2048">
            <v>38681.684444444443</v>
          </cell>
          <cell r="O2048" t="str">
            <v>gchateaug</v>
          </cell>
          <cell r="Q2048">
            <v>0.4</v>
          </cell>
        </row>
        <row r="2049">
          <cell r="A2049" t="str">
            <v>2001</v>
          </cell>
          <cell r="B2049" t="str">
            <v>GR14</v>
          </cell>
          <cell r="C2049" t="str">
            <v>A00</v>
          </cell>
          <cell r="D2049" t="str">
            <v>PC_EMP</v>
          </cell>
          <cell r="E2049" t="str">
            <v>T</v>
          </cell>
          <cell r="F2049" t="str">
            <v>TOTAL</v>
          </cell>
          <cell r="G2049" t="str">
            <v>TOTAL</v>
          </cell>
          <cell r="H2049" t="str">
            <v>:</v>
          </cell>
          <cell r="I2049" t="str">
            <v>NC</v>
          </cell>
          <cell r="K2049" t="str">
            <v>V</v>
          </cell>
          <cell r="L2049">
            <v>38628.496805555558</v>
          </cell>
          <cell r="M2049" t="str">
            <v>gchateaug</v>
          </cell>
          <cell r="N2049">
            <v>38680.624479166669</v>
          </cell>
          <cell r="O2049" t="str">
            <v>gchateaug</v>
          </cell>
        </row>
        <row r="2050">
          <cell r="A2050" t="str">
            <v>2001</v>
          </cell>
          <cell r="B2050" t="str">
            <v>GR14</v>
          </cell>
          <cell r="C2050" t="str">
            <v>A00</v>
          </cell>
          <cell r="D2050" t="str">
            <v>PC_EMP</v>
          </cell>
          <cell r="E2050" t="str">
            <v>T</v>
          </cell>
          <cell r="F2050" t="str">
            <v>BES</v>
          </cell>
          <cell r="G2050" t="str">
            <v>TOTAL</v>
          </cell>
          <cell r="H2050" t="str">
            <v>:</v>
          </cell>
          <cell r="I2050" t="str">
            <v>NC</v>
          </cell>
          <cell r="K2050" t="str">
            <v>V</v>
          </cell>
          <cell r="L2050">
            <v>38628.496805555558</v>
          </cell>
          <cell r="M2050" t="str">
            <v>gchateaug</v>
          </cell>
          <cell r="N2050">
            <v>38680.624479166669</v>
          </cell>
          <cell r="O2050" t="str">
            <v>gchateaug</v>
          </cell>
        </row>
        <row r="2051">
          <cell r="A2051" t="str">
            <v>2001</v>
          </cell>
          <cell r="B2051" t="str">
            <v>GR1</v>
          </cell>
          <cell r="C2051" t="str">
            <v>A00</v>
          </cell>
          <cell r="D2051" t="str">
            <v>PC_EMP</v>
          </cell>
          <cell r="E2051" t="str">
            <v>T</v>
          </cell>
          <cell r="F2051" t="str">
            <v>TOTAL</v>
          </cell>
          <cell r="G2051" t="str">
            <v>TOTAL</v>
          </cell>
          <cell r="H2051" t="str">
            <v>:</v>
          </cell>
          <cell r="I2051" t="str">
            <v>NC</v>
          </cell>
          <cell r="K2051" t="str">
            <v>V</v>
          </cell>
          <cell r="L2051">
            <v>38628.496805555558</v>
          </cell>
          <cell r="M2051" t="str">
            <v>gchateaug</v>
          </cell>
          <cell r="N2051">
            <v>38680.624479166669</v>
          </cell>
          <cell r="O2051" t="str">
            <v>gchateaug</v>
          </cell>
        </row>
        <row r="2052">
          <cell r="A2052" t="str">
            <v>2001</v>
          </cell>
          <cell r="B2052" t="str">
            <v>GR1</v>
          </cell>
          <cell r="C2052" t="str">
            <v>A00</v>
          </cell>
          <cell r="D2052" t="str">
            <v>PC_EMP</v>
          </cell>
          <cell r="E2052" t="str">
            <v>T</v>
          </cell>
          <cell r="F2052" t="str">
            <v>BES</v>
          </cell>
          <cell r="G2052" t="str">
            <v>TOTAL</v>
          </cell>
          <cell r="H2052" t="str">
            <v>:</v>
          </cell>
          <cell r="I2052" t="str">
            <v>NC</v>
          </cell>
          <cell r="K2052" t="str">
            <v>V</v>
          </cell>
          <cell r="L2052">
            <v>38628.496805555558</v>
          </cell>
          <cell r="M2052" t="str">
            <v>gchateaug</v>
          </cell>
          <cell r="N2052">
            <v>38680.624479166669</v>
          </cell>
          <cell r="O2052" t="str">
            <v>gchateaug</v>
          </cell>
        </row>
        <row r="2053">
          <cell r="A2053" t="str">
            <v>2001</v>
          </cell>
          <cell r="B2053" t="str">
            <v>FR72</v>
          </cell>
          <cell r="C2053" t="str">
            <v>A00</v>
          </cell>
          <cell r="D2053" t="str">
            <v>PC_EMP</v>
          </cell>
          <cell r="E2053" t="str">
            <v>T</v>
          </cell>
          <cell r="F2053" t="str">
            <v>TOTAL</v>
          </cell>
          <cell r="G2053" t="str">
            <v>TOTAL</v>
          </cell>
          <cell r="I2053" t="str">
            <v>NC</v>
          </cell>
          <cell r="J2053" t="str">
            <v>; former flag equal "s"</v>
          </cell>
          <cell r="K2053" t="str">
            <v>V</v>
          </cell>
          <cell r="L2053">
            <v>38628.496805555558</v>
          </cell>
          <cell r="M2053" t="str">
            <v>gchateaug</v>
          </cell>
          <cell r="N2053">
            <v>38680.624479166669</v>
          </cell>
          <cell r="O2053" t="str">
            <v>gchateaug</v>
          </cell>
          <cell r="Q2053">
            <v>1.71</v>
          </cell>
        </row>
        <row r="2054">
          <cell r="A2054" t="str">
            <v>2001</v>
          </cell>
          <cell r="B2054" t="str">
            <v>FR72</v>
          </cell>
          <cell r="C2054" t="str">
            <v>A00</v>
          </cell>
          <cell r="D2054" t="str">
            <v>PC_EMP</v>
          </cell>
          <cell r="E2054" t="str">
            <v>T</v>
          </cell>
          <cell r="F2054" t="str">
            <v>TOTAL</v>
          </cell>
          <cell r="G2054" t="str">
            <v>RSE</v>
          </cell>
          <cell r="I2054" t="str">
            <v>NC</v>
          </cell>
          <cell r="J2054" t="str">
            <v>; former flag equal "s"</v>
          </cell>
          <cell r="K2054" t="str">
            <v>V</v>
          </cell>
          <cell r="L2054">
            <v>38628.496805555558</v>
          </cell>
          <cell r="M2054" t="str">
            <v>gchateaug</v>
          </cell>
          <cell r="N2054">
            <v>38680.624479166669</v>
          </cell>
          <cell r="O2054" t="str">
            <v>gchateaug</v>
          </cell>
          <cell r="Q2054">
            <v>0.69</v>
          </cell>
        </row>
        <row r="2055">
          <cell r="A2055" t="str">
            <v>2001</v>
          </cell>
          <cell r="B2055" t="str">
            <v>FR72</v>
          </cell>
          <cell r="C2055" t="str">
            <v>A00</v>
          </cell>
          <cell r="D2055" t="str">
            <v>PC_EMP</v>
          </cell>
          <cell r="E2055" t="str">
            <v>T</v>
          </cell>
          <cell r="F2055" t="str">
            <v>BES</v>
          </cell>
          <cell r="G2055" t="str">
            <v>TOTAL</v>
          </cell>
          <cell r="I2055" t="str">
            <v>NC</v>
          </cell>
          <cell r="J2055" t="str">
            <v>; former flag equal "s"</v>
          </cell>
          <cell r="K2055" t="str">
            <v>V</v>
          </cell>
          <cell r="L2055">
            <v>38628.496805555558</v>
          </cell>
          <cell r="M2055" t="str">
            <v>gchateaug</v>
          </cell>
          <cell r="N2055">
            <v>38680.624479166669</v>
          </cell>
          <cell r="O2055" t="str">
            <v>gchateaug</v>
          </cell>
          <cell r="Q2055">
            <v>0.97</v>
          </cell>
        </row>
        <row r="2056">
          <cell r="A2056" t="str">
            <v>2001</v>
          </cell>
          <cell r="B2056" t="str">
            <v>FR72</v>
          </cell>
          <cell r="C2056" t="str">
            <v>A00</v>
          </cell>
          <cell r="D2056" t="str">
            <v>PC_EMP</v>
          </cell>
          <cell r="E2056" t="str">
            <v>T</v>
          </cell>
          <cell r="F2056" t="str">
            <v>BES</v>
          </cell>
          <cell r="G2056" t="str">
            <v>RSE</v>
          </cell>
          <cell r="I2056" t="str">
            <v>NC</v>
          </cell>
          <cell r="J2056" t="str">
            <v>; former flag equal "s"</v>
          </cell>
          <cell r="K2056" t="str">
            <v>V</v>
          </cell>
          <cell r="L2056">
            <v>38628.496805555558</v>
          </cell>
          <cell r="M2056" t="str">
            <v>gchateaug</v>
          </cell>
          <cell r="N2056">
            <v>38680.624479166669</v>
          </cell>
          <cell r="O2056" t="str">
            <v>gchateaug</v>
          </cell>
          <cell r="Q2056">
            <v>0.24</v>
          </cell>
        </row>
        <row r="2057">
          <cell r="A2057" t="str">
            <v>2001</v>
          </cell>
          <cell r="B2057" t="str">
            <v>FR42</v>
          </cell>
          <cell r="C2057" t="str">
            <v>A00</v>
          </cell>
          <cell r="D2057" t="str">
            <v>PC_EMP</v>
          </cell>
          <cell r="E2057" t="str">
            <v>T</v>
          </cell>
          <cell r="F2057" t="str">
            <v>TOTAL</v>
          </cell>
          <cell r="G2057" t="str">
            <v>TOTAL</v>
          </cell>
          <cell r="I2057" t="str">
            <v>NC</v>
          </cell>
          <cell r="J2057" t="str">
            <v>; former flag equal "s"</v>
          </cell>
          <cell r="K2057" t="str">
            <v>V</v>
          </cell>
          <cell r="L2057">
            <v>38628.496805555558</v>
          </cell>
          <cell r="M2057" t="str">
            <v>gchateaug</v>
          </cell>
          <cell r="N2057">
            <v>38680.624479166669</v>
          </cell>
          <cell r="O2057" t="str">
            <v>gchateaug</v>
          </cell>
          <cell r="Q2057">
            <v>1.43</v>
          </cell>
        </row>
        <row r="2058">
          <cell r="A2058" t="str">
            <v>2001</v>
          </cell>
          <cell r="B2058" t="str">
            <v>FR42</v>
          </cell>
          <cell r="C2058" t="str">
            <v>A00</v>
          </cell>
          <cell r="D2058" t="str">
            <v>PC_EMP</v>
          </cell>
          <cell r="E2058" t="str">
            <v>T</v>
          </cell>
          <cell r="F2058" t="str">
            <v>TOTAL</v>
          </cell>
          <cell r="G2058" t="str">
            <v>RSE</v>
          </cell>
          <cell r="I2058" t="str">
            <v>NC</v>
          </cell>
          <cell r="J2058" t="str">
            <v>; former flag equal "s"</v>
          </cell>
          <cell r="K2058" t="str">
            <v>V</v>
          </cell>
          <cell r="L2058">
            <v>38628.496805555558</v>
          </cell>
          <cell r="M2058" t="str">
            <v>gchateaug</v>
          </cell>
          <cell r="N2058">
            <v>38680.624479166669</v>
          </cell>
          <cell r="O2058" t="str">
            <v>gchateaug</v>
          </cell>
          <cell r="Q2058">
            <v>0.88</v>
          </cell>
        </row>
        <row r="2059">
          <cell r="A2059" t="str">
            <v>2001</v>
          </cell>
          <cell r="B2059" t="str">
            <v>FR42</v>
          </cell>
          <cell r="C2059" t="str">
            <v>A00</v>
          </cell>
          <cell r="D2059" t="str">
            <v>PC_EMP</v>
          </cell>
          <cell r="E2059" t="str">
            <v>T</v>
          </cell>
          <cell r="F2059" t="str">
            <v>BES</v>
          </cell>
          <cell r="G2059" t="str">
            <v>TOTAL</v>
          </cell>
          <cell r="I2059" t="str">
            <v>NC</v>
          </cell>
          <cell r="J2059" t="str">
            <v>; former flag equal "s"</v>
          </cell>
          <cell r="K2059" t="str">
            <v>V</v>
          </cell>
          <cell r="L2059">
            <v>38628.496805555558</v>
          </cell>
          <cell r="M2059" t="str">
            <v>gchateaug</v>
          </cell>
          <cell r="N2059">
            <v>38680.624479166669</v>
          </cell>
          <cell r="O2059" t="str">
            <v>gchateaug</v>
          </cell>
          <cell r="Q2059">
            <v>0.55000000000000004</v>
          </cell>
        </row>
        <row r="2060">
          <cell r="A2060" t="str">
            <v>1999</v>
          </cell>
          <cell r="B2060" t="str">
            <v>EE0</v>
          </cell>
          <cell r="C2060" t="str">
            <v>A00</v>
          </cell>
          <cell r="D2060" t="str">
            <v>PC_EMP</v>
          </cell>
          <cell r="E2060" t="str">
            <v>T</v>
          </cell>
          <cell r="F2060" t="str">
            <v>TOTAL</v>
          </cell>
          <cell r="G2060" t="str">
            <v>TOTAL</v>
          </cell>
          <cell r="I2060" t="str">
            <v>NC</v>
          </cell>
          <cell r="K2060" t="str">
            <v>V</v>
          </cell>
          <cell r="L2060">
            <v>38628.496805555558</v>
          </cell>
          <cell r="M2060" t="str">
            <v>gchateaug</v>
          </cell>
          <cell r="N2060">
            <v>38681.68445601852</v>
          </cell>
          <cell r="O2060" t="str">
            <v>gchateaug</v>
          </cell>
          <cell r="Q2060">
            <v>1.1299999999999999</v>
          </cell>
        </row>
        <row r="2061">
          <cell r="A2061" t="str">
            <v>1999</v>
          </cell>
          <cell r="B2061" t="str">
            <v>EE0</v>
          </cell>
          <cell r="C2061" t="str">
            <v>A00</v>
          </cell>
          <cell r="D2061" t="str">
            <v>PC_EMP</v>
          </cell>
          <cell r="E2061" t="str">
            <v>T</v>
          </cell>
          <cell r="F2061" t="str">
            <v>TOTAL</v>
          </cell>
          <cell r="G2061" t="str">
            <v>RSE</v>
          </cell>
          <cell r="I2061" t="str">
            <v>NC</v>
          </cell>
          <cell r="K2061" t="str">
            <v>V</v>
          </cell>
          <cell r="L2061">
            <v>38628.496805555558</v>
          </cell>
          <cell r="M2061" t="str">
            <v>gchateaug</v>
          </cell>
          <cell r="N2061">
            <v>38681.68445601852</v>
          </cell>
          <cell r="O2061" t="str">
            <v>gchateaug</v>
          </cell>
          <cell r="Q2061">
            <v>0.79</v>
          </cell>
        </row>
        <row r="2062">
          <cell r="A2062" t="str">
            <v>1999</v>
          </cell>
          <cell r="B2062" t="str">
            <v>EE0</v>
          </cell>
          <cell r="C2062" t="str">
            <v>A00</v>
          </cell>
          <cell r="D2062" t="str">
            <v>PC_EMP</v>
          </cell>
          <cell r="E2062" t="str">
            <v>T</v>
          </cell>
          <cell r="F2062" t="str">
            <v>BES</v>
          </cell>
          <cell r="G2062" t="str">
            <v>TOTAL</v>
          </cell>
          <cell r="I2062" t="str">
            <v>NC</v>
          </cell>
          <cell r="K2062" t="str">
            <v>V</v>
          </cell>
          <cell r="L2062">
            <v>38628.496805555558</v>
          </cell>
          <cell r="M2062" t="str">
            <v>gchateaug</v>
          </cell>
          <cell r="N2062">
            <v>38681.684444444443</v>
          </cell>
          <cell r="O2062" t="str">
            <v>gchateaug</v>
          </cell>
          <cell r="Q2062">
            <v>0.19</v>
          </cell>
        </row>
        <row r="2063">
          <cell r="A2063" t="str">
            <v>1999</v>
          </cell>
          <cell r="B2063" t="str">
            <v>EE0</v>
          </cell>
          <cell r="C2063" t="str">
            <v>A00</v>
          </cell>
          <cell r="D2063" t="str">
            <v>PC_EMP</v>
          </cell>
          <cell r="E2063" t="str">
            <v>T</v>
          </cell>
          <cell r="F2063" t="str">
            <v>BES</v>
          </cell>
          <cell r="G2063" t="str">
            <v>RSE</v>
          </cell>
          <cell r="I2063" t="str">
            <v>NC</v>
          </cell>
          <cell r="K2063" t="str">
            <v>V</v>
          </cell>
          <cell r="L2063">
            <v>38628.496805555558</v>
          </cell>
          <cell r="M2063" t="str">
            <v>gchateaug</v>
          </cell>
          <cell r="N2063">
            <v>38681.684444444443</v>
          </cell>
          <cell r="O2063" t="str">
            <v>gchateaug</v>
          </cell>
          <cell r="Q2063">
            <v>0.11</v>
          </cell>
        </row>
        <row r="2064">
          <cell r="A2064" t="str">
            <v>1999</v>
          </cell>
          <cell r="B2064" t="str">
            <v>FR51</v>
          </cell>
          <cell r="C2064" t="str">
            <v>A00</v>
          </cell>
          <cell r="D2064" t="str">
            <v>PC_EMP</v>
          </cell>
          <cell r="E2064" t="str">
            <v>T</v>
          </cell>
          <cell r="F2064" t="str">
            <v>TOTAL</v>
          </cell>
          <cell r="G2064" t="str">
            <v>RSE</v>
          </cell>
          <cell r="H2064" t="str">
            <v>:</v>
          </cell>
          <cell r="I2064" t="str">
            <v>NC</v>
          </cell>
          <cell r="K2064" t="str">
            <v>V</v>
          </cell>
          <cell r="L2064">
            <v>38628.496805555558</v>
          </cell>
          <cell r="M2064" t="str">
            <v>gchateaug</v>
          </cell>
          <cell r="N2064">
            <v>38680.624490740738</v>
          </cell>
          <cell r="O2064" t="str">
            <v>gchateaug</v>
          </cell>
        </row>
        <row r="2065">
          <cell r="A2065" t="str">
            <v>2001</v>
          </cell>
          <cell r="B2065" t="str">
            <v>PL33</v>
          </cell>
          <cell r="C2065" t="str">
            <v>A00</v>
          </cell>
          <cell r="D2065" t="str">
            <v>PC_EMP</v>
          </cell>
          <cell r="E2065" t="str">
            <v>T</v>
          </cell>
          <cell r="F2065" t="str">
            <v>BES</v>
          </cell>
          <cell r="G2065" t="str">
            <v>TOTAL</v>
          </cell>
          <cell r="H2065" t="str">
            <v>:</v>
          </cell>
          <cell r="I2065" t="str">
            <v>NC</v>
          </cell>
          <cell r="K2065" t="str">
            <v>V</v>
          </cell>
          <cell r="L2065">
            <v>38628.496805555558</v>
          </cell>
          <cell r="M2065" t="str">
            <v>gchateaug</v>
          </cell>
          <cell r="N2065">
            <v>38680.624467592592</v>
          </cell>
          <cell r="O2065" t="str">
            <v>gchateaug</v>
          </cell>
        </row>
        <row r="2066">
          <cell r="A2066" t="str">
            <v>2001</v>
          </cell>
          <cell r="B2066" t="str">
            <v>PL33</v>
          </cell>
          <cell r="C2066" t="str">
            <v>A00</v>
          </cell>
          <cell r="D2066" t="str">
            <v>PC_EMP</v>
          </cell>
          <cell r="E2066" t="str">
            <v>T</v>
          </cell>
          <cell r="F2066" t="str">
            <v>BES</v>
          </cell>
          <cell r="G2066" t="str">
            <v>RSE</v>
          </cell>
          <cell r="H2066" t="str">
            <v>:</v>
          </cell>
          <cell r="I2066" t="str">
            <v>NC</v>
          </cell>
          <cell r="K2066" t="str">
            <v>V</v>
          </cell>
          <cell r="L2066">
            <v>38628.496805555558</v>
          </cell>
          <cell r="M2066" t="str">
            <v>gchateaug</v>
          </cell>
          <cell r="N2066">
            <v>38680.624467592592</v>
          </cell>
          <cell r="O2066" t="str">
            <v>gchateaug</v>
          </cell>
        </row>
        <row r="2067">
          <cell r="A2067" t="str">
            <v>2001</v>
          </cell>
          <cell r="B2067" t="str">
            <v>PL21</v>
          </cell>
          <cell r="C2067" t="str">
            <v>A00</v>
          </cell>
          <cell r="D2067" t="str">
            <v>PC_EMP</v>
          </cell>
          <cell r="E2067" t="str">
            <v>T</v>
          </cell>
          <cell r="F2067" t="str">
            <v>TOTAL</v>
          </cell>
          <cell r="G2067" t="str">
            <v>TOTAL</v>
          </cell>
          <cell r="H2067" t="str">
            <v>:</v>
          </cell>
          <cell r="I2067" t="str">
            <v>NC</v>
          </cell>
          <cell r="K2067" t="str">
            <v>V</v>
          </cell>
          <cell r="L2067">
            <v>38628.496805555558</v>
          </cell>
          <cell r="M2067" t="str">
            <v>gchateaug</v>
          </cell>
          <cell r="N2067">
            <v>38680.624467592592</v>
          </cell>
          <cell r="O2067" t="str">
            <v>gchateaug</v>
          </cell>
        </row>
        <row r="2068">
          <cell r="A2068" t="str">
            <v>2001</v>
          </cell>
          <cell r="B2068" t="str">
            <v>PL21</v>
          </cell>
          <cell r="C2068" t="str">
            <v>A00</v>
          </cell>
          <cell r="D2068" t="str">
            <v>PC_EMP</v>
          </cell>
          <cell r="E2068" t="str">
            <v>T</v>
          </cell>
          <cell r="F2068" t="str">
            <v>TOTAL</v>
          </cell>
          <cell r="G2068" t="str">
            <v>RSE</v>
          </cell>
          <cell r="H2068" t="str">
            <v>:</v>
          </cell>
          <cell r="I2068" t="str">
            <v>NC</v>
          </cell>
          <cell r="K2068" t="str">
            <v>V</v>
          </cell>
          <cell r="L2068">
            <v>38628.496805555558</v>
          </cell>
          <cell r="M2068" t="str">
            <v>gchateaug</v>
          </cell>
          <cell r="N2068">
            <v>38680.624467592592</v>
          </cell>
          <cell r="O2068" t="str">
            <v>gchateaug</v>
          </cell>
        </row>
        <row r="2069">
          <cell r="A2069" t="str">
            <v>2001</v>
          </cell>
          <cell r="B2069" t="str">
            <v>PL21</v>
          </cell>
          <cell r="C2069" t="str">
            <v>A00</v>
          </cell>
          <cell r="D2069" t="str">
            <v>PC_EMP</v>
          </cell>
          <cell r="E2069" t="str">
            <v>T</v>
          </cell>
          <cell r="F2069" t="str">
            <v>BES</v>
          </cell>
          <cell r="G2069" t="str">
            <v>TOTAL</v>
          </cell>
          <cell r="H2069" t="str">
            <v>:</v>
          </cell>
          <cell r="I2069" t="str">
            <v>NC</v>
          </cell>
          <cell r="K2069" t="str">
            <v>V</v>
          </cell>
          <cell r="L2069">
            <v>38628.496805555558</v>
          </cell>
          <cell r="M2069" t="str">
            <v>gchateaug</v>
          </cell>
          <cell r="N2069">
            <v>38680.624444444446</v>
          </cell>
          <cell r="O2069" t="str">
            <v>gchateaug</v>
          </cell>
        </row>
        <row r="2070">
          <cell r="A2070" t="str">
            <v>2001</v>
          </cell>
          <cell r="B2070" t="str">
            <v>PL21</v>
          </cell>
          <cell r="C2070" t="str">
            <v>A00</v>
          </cell>
          <cell r="D2070" t="str">
            <v>PC_EMP</v>
          </cell>
          <cell r="E2070" t="str">
            <v>T</v>
          </cell>
          <cell r="F2070" t="str">
            <v>BES</v>
          </cell>
          <cell r="G2070" t="str">
            <v>RSE</v>
          </cell>
          <cell r="H2070" t="str">
            <v>:</v>
          </cell>
          <cell r="I2070" t="str">
            <v>NC</v>
          </cell>
          <cell r="K2070" t="str">
            <v>V</v>
          </cell>
          <cell r="L2070">
            <v>38628.496805555558</v>
          </cell>
          <cell r="M2070" t="str">
            <v>gchateaug</v>
          </cell>
          <cell r="N2070">
            <v>38680.624444444446</v>
          </cell>
          <cell r="O2070" t="str">
            <v>gchateaug</v>
          </cell>
        </row>
        <row r="2071">
          <cell r="A2071" t="str">
            <v>2001</v>
          </cell>
          <cell r="B2071" t="str">
            <v>ITE</v>
          </cell>
          <cell r="C2071" t="str">
            <v>A00</v>
          </cell>
          <cell r="D2071" t="str">
            <v>PC_EMP</v>
          </cell>
          <cell r="E2071" t="str">
            <v>T</v>
          </cell>
          <cell r="F2071" t="str">
            <v>TOTAL</v>
          </cell>
          <cell r="G2071" t="str">
            <v>TOTAL</v>
          </cell>
          <cell r="H2071" t="str">
            <v>:</v>
          </cell>
          <cell r="I2071" t="str">
            <v>NC</v>
          </cell>
          <cell r="K2071" t="str">
            <v>V</v>
          </cell>
          <cell r="L2071">
            <v>38628.496805555558</v>
          </cell>
          <cell r="M2071" t="str">
            <v>gchateaug</v>
          </cell>
          <cell r="N2071">
            <v>38680.624444444446</v>
          </cell>
          <cell r="O2071" t="str">
            <v>gchateaug</v>
          </cell>
        </row>
        <row r="2072">
          <cell r="A2072" t="str">
            <v>2001</v>
          </cell>
          <cell r="B2072" t="str">
            <v>ITE</v>
          </cell>
          <cell r="C2072" t="str">
            <v>A00</v>
          </cell>
          <cell r="D2072" t="str">
            <v>PC_EMP</v>
          </cell>
          <cell r="E2072" t="str">
            <v>T</v>
          </cell>
          <cell r="F2072" t="str">
            <v>TOTAL</v>
          </cell>
          <cell r="G2072" t="str">
            <v>RSE</v>
          </cell>
          <cell r="H2072" t="str">
            <v>:</v>
          </cell>
          <cell r="I2072" t="str">
            <v>NC</v>
          </cell>
          <cell r="K2072" t="str">
            <v>V</v>
          </cell>
          <cell r="L2072">
            <v>38628.496805555558</v>
          </cell>
          <cell r="M2072" t="str">
            <v>gchateaug</v>
          </cell>
          <cell r="N2072">
            <v>38680.624444444446</v>
          </cell>
          <cell r="O2072" t="str">
            <v>gchateaug</v>
          </cell>
        </row>
        <row r="2073">
          <cell r="A2073" t="str">
            <v>2001</v>
          </cell>
          <cell r="B2073" t="str">
            <v>ITE</v>
          </cell>
          <cell r="C2073" t="str">
            <v>A00</v>
          </cell>
          <cell r="D2073" t="str">
            <v>PC_EMP</v>
          </cell>
          <cell r="E2073" t="str">
            <v>T</v>
          </cell>
          <cell r="F2073" t="str">
            <v>BES</v>
          </cell>
          <cell r="G2073" t="str">
            <v>TOTAL</v>
          </cell>
          <cell r="H2073" t="str">
            <v>:</v>
          </cell>
          <cell r="I2073" t="str">
            <v>NC</v>
          </cell>
          <cell r="K2073" t="str">
            <v>V</v>
          </cell>
          <cell r="L2073">
            <v>38628.496805555558</v>
          </cell>
          <cell r="M2073" t="str">
            <v>gchateaug</v>
          </cell>
          <cell r="N2073">
            <v>38680.624444444446</v>
          </cell>
          <cell r="O2073" t="str">
            <v>gchateaug</v>
          </cell>
        </row>
        <row r="2074">
          <cell r="A2074" t="str">
            <v>2001</v>
          </cell>
          <cell r="B2074" t="str">
            <v>ITE</v>
          </cell>
          <cell r="C2074" t="str">
            <v>A00</v>
          </cell>
          <cell r="D2074" t="str">
            <v>PC_EMP</v>
          </cell>
          <cell r="E2074" t="str">
            <v>T</v>
          </cell>
          <cell r="F2074" t="str">
            <v>BES</v>
          </cell>
          <cell r="G2074" t="str">
            <v>RSE</v>
          </cell>
          <cell r="H2074" t="str">
            <v>:</v>
          </cell>
          <cell r="I2074" t="str">
            <v>NC</v>
          </cell>
          <cell r="K2074" t="str">
            <v>V</v>
          </cell>
          <cell r="L2074">
            <v>38628.496805555558</v>
          </cell>
          <cell r="M2074" t="str">
            <v>gchateaug</v>
          </cell>
          <cell r="N2074">
            <v>38680.624456018515</v>
          </cell>
          <cell r="O2074" t="str">
            <v>gchateaug</v>
          </cell>
        </row>
        <row r="2075">
          <cell r="A2075" t="str">
            <v>2001</v>
          </cell>
          <cell r="B2075" t="str">
            <v>ITD3</v>
          </cell>
          <cell r="C2075" t="str">
            <v>A00</v>
          </cell>
          <cell r="D2075" t="str">
            <v>PC_EMP</v>
          </cell>
          <cell r="E2075" t="str">
            <v>T</v>
          </cell>
          <cell r="F2075" t="str">
            <v>TOTAL</v>
          </cell>
          <cell r="G2075" t="str">
            <v>TOTAL</v>
          </cell>
          <cell r="H2075" t="str">
            <v>:</v>
          </cell>
          <cell r="I2075" t="str">
            <v>NC</v>
          </cell>
          <cell r="K2075" t="str">
            <v>V</v>
          </cell>
          <cell r="L2075">
            <v>38628.496805555558</v>
          </cell>
          <cell r="M2075" t="str">
            <v>gchateaug</v>
          </cell>
          <cell r="N2075">
            <v>38680.624456018515</v>
          </cell>
          <cell r="O2075" t="str">
            <v>gchateaug</v>
          </cell>
        </row>
        <row r="2076">
          <cell r="A2076" t="str">
            <v>2001</v>
          </cell>
          <cell r="B2076" t="str">
            <v>ITD3</v>
          </cell>
          <cell r="C2076" t="str">
            <v>A00</v>
          </cell>
          <cell r="D2076" t="str">
            <v>PC_EMP</v>
          </cell>
          <cell r="E2076" t="str">
            <v>T</v>
          </cell>
          <cell r="F2076" t="str">
            <v>TOTAL</v>
          </cell>
          <cell r="G2076" t="str">
            <v>RSE</v>
          </cell>
          <cell r="H2076" t="str">
            <v>:</v>
          </cell>
          <cell r="I2076" t="str">
            <v>NC</v>
          </cell>
          <cell r="K2076" t="str">
            <v>V</v>
          </cell>
          <cell r="L2076">
            <v>38628.496805555558</v>
          </cell>
          <cell r="M2076" t="str">
            <v>gchateaug</v>
          </cell>
          <cell r="N2076">
            <v>38680.624456018515</v>
          </cell>
          <cell r="O2076" t="str">
            <v>gchateaug</v>
          </cell>
        </row>
        <row r="2077">
          <cell r="A2077" t="str">
            <v>2001</v>
          </cell>
          <cell r="B2077" t="str">
            <v>ITD3</v>
          </cell>
          <cell r="C2077" t="str">
            <v>A00</v>
          </cell>
          <cell r="D2077" t="str">
            <v>PC_EMP</v>
          </cell>
          <cell r="E2077" t="str">
            <v>T</v>
          </cell>
          <cell r="F2077" t="str">
            <v>BES</v>
          </cell>
          <cell r="G2077" t="str">
            <v>TOTAL</v>
          </cell>
          <cell r="H2077" t="str">
            <v>:</v>
          </cell>
          <cell r="I2077" t="str">
            <v>NC</v>
          </cell>
          <cell r="K2077" t="str">
            <v>V</v>
          </cell>
          <cell r="L2077">
            <v>38628.496805555558</v>
          </cell>
          <cell r="M2077" t="str">
            <v>gchateaug</v>
          </cell>
          <cell r="N2077">
            <v>38680.624456018515</v>
          </cell>
          <cell r="O2077" t="str">
            <v>gchateaug</v>
          </cell>
        </row>
        <row r="2078">
          <cell r="A2078" t="str">
            <v>2001</v>
          </cell>
          <cell r="B2078" t="str">
            <v>ITD3</v>
          </cell>
          <cell r="C2078" t="str">
            <v>A00</v>
          </cell>
          <cell r="D2078" t="str">
            <v>PC_EMP</v>
          </cell>
          <cell r="E2078" t="str">
            <v>T</v>
          </cell>
          <cell r="F2078" t="str">
            <v>BES</v>
          </cell>
          <cell r="G2078" t="str">
            <v>RSE</v>
          </cell>
          <cell r="H2078" t="str">
            <v>:</v>
          </cell>
          <cell r="I2078" t="str">
            <v>NC</v>
          </cell>
          <cell r="K2078" t="str">
            <v>V</v>
          </cell>
          <cell r="L2078">
            <v>38628.496805555558</v>
          </cell>
          <cell r="M2078" t="str">
            <v>gchateaug</v>
          </cell>
          <cell r="N2078">
            <v>38680.624456018515</v>
          </cell>
          <cell r="O2078" t="str">
            <v>gchateaug</v>
          </cell>
        </row>
        <row r="2079">
          <cell r="A2079" t="str">
            <v>2001</v>
          </cell>
          <cell r="B2079" t="str">
            <v>IS00</v>
          </cell>
          <cell r="C2079" t="str">
            <v>A00</v>
          </cell>
          <cell r="D2079" t="str">
            <v>PC_EMP</v>
          </cell>
          <cell r="E2079" t="str">
            <v>T</v>
          </cell>
          <cell r="F2079" t="str">
            <v>TOTAL</v>
          </cell>
          <cell r="G2079" t="str">
            <v>TOTAL</v>
          </cell>
          <cell r="I2079" t="str">
            <v>NC</v>
          </cell>
          <cell r="K2079" t="str">
            <v>V</v>
          </cell>
          <cell r="L2079">
            <v>38628.496805555558</v>
          </cell>
          <cell r="M2079" t="str">
            <v>gchateaug</v>
          </cell>
          <cell r="N2079">
            <v>38681.684641203705</v>
          </cell>
          <cell r="O2079" t="str">
            <v>gchateaug</v>
          </cell>
          <cell r="Q2079">
            <v>3.32</v>
          </cell>
        </row>
        <row r="2080">
          <cell r="A2080" t="str">
            <v>2001</v>
          </cell>
          <cell r="B2080" t="str">
            <v>IS00</v>
          </cell>
          <cell r="C2080" t="str">
            <v>A00</v>
          </cell>
          <cell r="D2080" t="str">
            <v>PC_EMP</v>
          </cell>
          <cell r="E2080" t="str">
            <v>T</v>
          </cell>
          <cell r="F2080" t="str">
            <v>TOTAL</v>
          </cell>
          <cell r="G2080" t="str">
            <v>RSE</v>
          </cell>
          <cell r="I2080" t="str">
            <v>NC</v>
          </cell>
          <cell r="K2080" t="str">
            <v>V</v>
          </cell>
          <cell r="L2080">
            <v>38628.496805555558</v>
          </cell>
          <cell r="M2080" t="str">
            <v>gchateaug</v>
          </cell>
          <cell r="N2080">
            <v>38681.684641203705</v>
          </cell>
          <cell r="O2080" t="str">
            <v>gchateaug</v>
          </cell>
          <cell r="Q2080">
            <v>2.0499999999999998</v>
          </cell>
        </row>
        <row r="2081">
          <cell r="A2081" t="str">
            <v>2001</v>
          </cell>
          <cell r="B2081" t="str">
            <v>IS00</v>
          </cell>
          <cell r="C2081" t="str">
            <v>A00</v>
          </cell>
          <cell r="D2081" t="str">
            <v>PC_EMP</v>
          </cell>
          <cell r="E2081" t="str">
            <v>T</v>
          </cell>
          <cell r="F2081" t="str">
            <v>BES</v>
          </cell>
          <cell r="G2081" t="str">
            <v>TOTAL</v>
          </cell>
          <cell r="I2081" t="str">
            <v>NC</v>
          </cell>
          <cell r="K2081" t="str">
            <v>V</v>
          </cell>
          <cell r="L2081">
            <v>38628.496805555558</v>
          </cell>
          <cell r="M2081" t="str">
            <v>gchateaug</v>
          </cell>
          <cell r="N2081">
            <v>38681.684652777774</v>
          </cell>
          <cell r="O2081" t="str">
            <v>gchateaug</v>
          </cell>
          <cell r="Q2081">
            <v>1.24</v>
          </cell>
        </row>
        <row r="2082">
          <cell r="A2082" t="str">
            <v>2003</v>
          </cell>
          <cell r="B2082" t="str">
            <v>NO0</v>
          </cell>
          <cell r="C2082" t="str">
            <v>A00</v>
          </cell>
          <cell r="D2082" t="str">
            <v>PC_EMP</v>
          </cell>
          <cell r="E2082" t="str">
            <v>T</v>
          </cell>
          <cell r="F2082" t="str">
            <v>BES</v>
          </cell>
          <cell r="G2082" t="str">
            <v>TOTAL</v>
          </cell>
          <cell r="I2082" t="str">
            <v>MS</v>
          </cell>
          <cell r="K2082" t="str">
            <v>V</v>
          </cell>
          <cell r="L2082">
            <v>38628.496817129628</v>
          </cell>
          <cell r="M2082" t="str">
            <v>gchateaug</v>
          </cell>
          <cell r="N2082">
            <v>38681.684467592589</v>
          </cell>
          <cell r="O2082" t="str">
            <v>gchateaug</v>
          </cell>
          <cell r="Q2082">
            <v>1</v>
          </cell>
        </row>
        <row r="2083">
          <cell r="A2083" t="str">
            <v>2003</v>
          </cell>
          <cell r="B2083" t="str">
            <v>NO0</v>
          </cell>
          <cell r="C2083" t="str">
            <v>A00</v>
          </cell>
          <cell r="D2083" t="str">
            <v>PC_EMP</v>
          </cell>
          <cell r="E2083" t="str">
            <v>T</v>
          </cell>
          <cell r="F2083" t="str">
            <v>BES</v>
          </cell>
          <cell r="G2083" t="str">
            <v>RSE</v>
          </cell>
          <cell r="I2083" t="str">
            <v>MS</v>
          </cell>
          <cell r="K2083" t="str">
            <v>V</v>
          </cell>
          <cell r="L2083">
            <v>38628.496817129628</v>
          </cell>
          <cell r="M2083" t="str">
            <v>gchateaug</v>
          </cell>
          <cell r="N2083">
            <v>38681.684467592589</v>
          </cell>
          <cell r="O2083" t="str">
            <v>gchateaug</v>
          </cell>
          <cell r="Q2083">
            <v>0.67</v>
          </cell>
        </row>
        <row r="2084">
          <cell r="A2084" t="str">
            <v>2003</v>
          </cell>
          <cell r="B2084" t="str">
            <v>NL31</v>
          </cell>
          <cell r="C2084" t="str">
            <v>A00</v>
          </cell>
          <cell r="D2084" t="str">
            <v>PC_EMP</v>
          </cell>
          <cell r="E2084" t="str">
            <v>T</v>
          </cell>
          <cell r="F2084" t="str">
            <v>TOTAL</v>
          </cell>
          <cell r="G2084" t="str">
            <v>TOTAL</v>
          </cell>
          <cell r="H2084" t="str">
            <v>:</v>
          </cell>
          <cell r="I2084" t="str">
            <v>MS</v>
          </cell>
          <cell r="K2084" t="str">
            <v>V</v>
          </cell>
          <cell r="L2084">
            <v>38628.496817129628</v>
          </cell>
          <cell r="M2084" t="str">
            <v>gchateaug</v>
          </cell>
          <cell r="N2084">
            <v>38680.624467592592</v>
          </cell>
          <cell r="O2084" t="str">
            <v>gchateaug</v>
          </cell>
        </row>
        <row r="2085">
          <cell r="A2085" t="str">
            <v>2003</v>
          </cell>
          <cell r="B2085" t="str">
            <v>NL31</v>
          </cell>
          <cell r="C2085" t="str">
            <v>A00</v>
          </cell>
          <cell r="D2085" t="str">
            <v>PC_EMP</v>
          </cell>
          <cell r="E2085" t="str">
            <v>T</v>
          </cell>
          <cell r="F2085" t="str">
            <v>BES</v>
          </cell>
          <cell r="G2085" t="str">
            <v>TOTAL</v>
          </cell>
          <cell r="H2085" t="str">
            <v>e</v>
          </cell>
          <cell r="I2085" t="str">
            <v>MS</v>
          </cell>
          <cell r="K2085" t="str">
            <v>V</v>
          </cell>
          <cell r="L2085">
            <v>38628.496817129628</v>
          </cell>
          <cell r="M2085" t="str">
            <v>gchateaug</v>
          </cell>
          <cell r="N2085">
            <v>38680.624467592592</v>
          </cell>
          <cell r="O2085" t="str">
            <v>gchateaug</v>
          </cell>
          <cell r="Q2085">
            <v>0.6</v>
          </cell>
        </row>
        <row r="2086">
          <cell r="A2086" t="str">
            <v>2003</v>
          </cell>
          <cell r="B2086" t="str">
            <v>NL31</v>
          </cell>
          <cell r="C2086" t="str">
            <v>A00</v>
          </cell>
          <cell r="D2086" t="str">
            <v>PC_EMP</v>
          </cell>
          <cell r="E2086" t="str">
            <v>T</v>
          </cell>
          <cell r="F2086" t="str">
            <v>BES</v>
          </cell>
          <cell r="G2086" t="str">
            <v>RSE</v>
          </cell>
          <cell r="H2086" t="str">
            <v>e</v>
          </cell>
          <cell r="I2086" t="str">
            <v>MS</v>
          </cell>
          <cell r="K2086" t="str">
            <v>V</v>
          </cell>
          <cell r="L2086">
            <v>38628.496817129628</v>
          </cell>
          <cell r="M2086" t="str">
            <v>gchateaug</v>
          </cell>
          <cell r="N2086">
            <v>38680.624467592592</v>
          </cell>
          <cell r="O2086" t="str">
            <v>gchateaug</v>
          </cell>
          <cell r="Q2086">
            <v>0.33</v>
          </cell>
        </row>
        <row r="2087">
          <cell r="A2087" t="str">
            <v>2003</v>
          </cell>
          <cell r="B2087" t="str">
            <v>NL12</v>
          </cell>
          <cell r="C2087" t="str">
            <v>A00</v>
          </cell>
          <cell r="D2087" t="str">
            <v>PC_EMP</v>
          </cell>
          <cell r="E2087" t="str">
            <v>T</v>
          </cell>
          <cell r="F2087" t="str">
            <v>TOTAL</v>
          </cell>
          <cell r="G2087" t="str">
            <v>TOTAL</v>
          </cell>
          <cell r="H2087" t="str">
            <v>:</v>
          </cell>
          <cell r="I2087" t="str">
            <v>MS</v>
          </cell>
          <cell r="K2087" t="str">
            <v>V</v>
          </cell>
          <cell r="L2087">
            <v>38628.496817129628</v>
          </cell>
          <cell r="M2087" t="str">
            <v>gchateaug</v>
          </cell>
          <cell r="N2087">
            <v>38680.624467592592</v>
          </cell>
          <cell r="O2087" t="str">
            <v>gchateaug</v>
          </cell>
        </row>
        <row r="2088">
          <cell r="A2088" t="str">
            <v>2003</v>
          </cell>
          <cell r="B2088" t="str">
            <v>NL12</v>
          </cell>
          <cell r="C2088" t="str">
            <v>A00</v>
          </cell>
          <cell r="D2088" t="str">
            <v>PC_EMP</v>
          </cell>
          <cell r="E2088" t="str">
            <v>T</v>
          </cell>
          <cell r="F2088" t="str">
            <v>BES</v>
          </cell>
          <cell r="G2088" t="str">
            <v>TOTAL</v>
          </cell>
          <cell r="H2088" t="str">
            <v>e</v>
          </cell>
          <cell r="I2088" t="str">
            <v>MS</v>
          </cell>
          <cell r="K2088" t="str">
            <v>V</v>
          </cell>
          <cell r="L2088">
            <v>38628.496817129628</v>
          </cell>
          <cell r="M2088" t="str">
            <v>gchateaug</v>
          </cell>
          <cell r="N2088">
            <v>38680.624467592592</v>
          </cell>
          <cell r="O2088" t="str">
            <v>gchateaug</v>
          </cell>
          <cell r="Q2088">
            <v>0.46</v>
          </cell>
        </row>
        <row r="2089">
          <cell r="A2089" t="str">
            <v>2003</v>
          </cell>
          <cell r="B2089" t="str">
            <v>NL12</v>
          </cell>
          <cell r="C2089" t="str">
            <v>A00</v>
          </cell>
          <cell r="D2089" t="str">
            <v>PC_EMP</v>
          </cell>
          <cell r="E2089" t="str">
            <v>T</v>
          </cell>
          <cell r="F2089" t="str">
            <v>BES</v>
          </cell>
          <cell r="G2089" t="str">
            <v>RSE</v>
          </cell>
          <cell r="H2089" t="str">
            <v>e</v>
          </cell>
          <cell r="I2089" t="str">
            <v>MS</v>
          </cell>
          <cell r="K2089" t="str">
            <v>V</v>
          </cell>
          <cell r="L2089">
            <v>38628.496817129628</v>
          </cell>
          <cell r="M2089" t="str">
            <v>gchateaug</v>
          </cell>
          <cell r="N2089">
            <v>38680.624467592592</v>
          </cell>
          <cell r="O2089" t="str">
            <v>gchateaug</v>
          </cell>
          <cell r="Q2089">
            <v>0.12</v>
          </cell>
        </row>
        <row r="2090">
          <cell r="A2090" t="str">
            <v>2003</v>
          </cell>
          <cell r="B2090" t="str">
            <v>NL11</v>
          </cell>
          <cell r="C2090" t="str">
            <v>A00</v>
          </cell>
          <cell r="D2090" t="str">
            <v>PC_EMP</v>
          </cell>
          <cell r="E2090" t="str">
            <v>T</v>
          </cell>
          <cell r="F2090" t="str">
            <v>TOTAL</v>
          </cell>
          <cell r="G2090" t="str">
            <v>TOTAL</v>
          </cell>
          <cell r="H2090" t="str">
            <v>:</v>
          </cell>
          <cell r="I2090" t="str">
            <v>MS</v>
          </cell>
          <cell r="K2090" t="str">
            <v>V</v>
          </cell>
          <cell r="L2090">
            <v>38628.496817129628</v>
          </cell>
          <cell r="M2090" t="str">
            <v>gchateaug</v>
          </cell>
          <cell r="N2090">
            <v>38680.624467592592</v>
          </cell>
          <cell r="O2090" t="str">
            <v>gchateaug</v>
          </cell>
        </row>
        <row r="2091">
          <cell r="A2091" t="str">
            <v>2003</v>
          </cell>
          <cell r="B2091" t="str">
            <v>NL11</v>
          </cell>
          <cell r="C2091" t="str">
            <v>A00</v>
          </cell>
          <cell r="D2091" t="str">
            <v>PC_EMP</v>
          </cell>
          <cell r="E2091" t="str">
            <v>T</v>
          </cell>
          <cell r="F2091" t="str">
            <v>BES</v>
          </cell>
          <cell r="G2091" t="str">
            <v>TOTAL</v>
          </cell>
          <cell r="H2091" t="str">
            <v>e</v>
          </cell>
          <cell r="I2091" t="str">
            <v>MS</v>
          </cell>
          <cell r="K2091" t="str">
            <v>V</v>
          </cell>
          <cell r="L2091">
            <v>38628.496817129628</v>
          </cell>
          <cell r="M2091" t="str">
            <v>gchateaug</v>
          </cell>
          <cell r="N2091">
            <v>38680.624467592592</v>
          </cell>
          <cell r="O2091" t="str">
            <v>gchateaug</v>
          </cell>
          <cell r="Q2091">
            <v>0.44</v>
          </cell>
        </row>
        <row r="2092">
          <cell r="A2092" t="str">
            <v>2003</v>
          </cell>
          <cell r="B2092" t="str">
            <v>NL11</v>
          </cell>
          <cell r="C2092" t="str">
            <v>A00</v>
          </cell>
          <cell r="D2092" t="str">
            <v>PC_EMP</v>
          </cell>
          <cell r="E2092" t="str">
            <v>T</v>
          </cell>
          <cell r="F2092" t="str">
            <v>BES</v>
          </cell>
          <cell r="G2092" t="str">
            <v>RSE</v>
          </cell>
          <cell r="H2092" t="str">
            <v>e</v>
          </cell>
          <cell r="I2092" t="str">
            <v>MS</v>
          </cell>
          <cell r="K2092" t="str">
            <v>V</v>
          </cell>
          <cell r="L2092">
            <v>38628.496817129628</v>
          </cell>
          <cell r="M2092" t="str">
            <v>gchateaug</v>
          </cell>
          <cell r="N2092">
            <v>38680.624467592592</v>
          </cell>
          <cell r="O2092" t="str">
            <v>gchateaug</v>
          </cell>
          <cell r="Q2092">
            <v>0.25</v>
          </cell>
        </row>
        <row r="2093">
          <cell r="A2093" t="str">
            <v>2003</v>
          </cell>
          <cell r="B2093" t="str">
            <v>ITD</v>
          </cell>
          <cell r="C2093" t="str">
            <v>A00</v>
          </cell>
          <cell r="D2093" t="str">
            <v>PC_EMP</v>
          </cell>
          <cell r="E2093" t="str">
            <v>T</v>
          </cell>
          <cell r="F2093" t="str">
            <v>TOTAL</v>
          </cell>
          <cell r="G2093" t="str">
            <v>TOTAL</v>
          </cell>
          <cell r="I2093" t="str">
            <v>MS</v>
          </cell>
          <cell r="K2093" t="str">
            <v>V</v>
          </cell>
          <cell r="L2093">
            <v>38628.496817129628</v>
          </cell>
          <cell r="M2093" t="str">
            <v>gchateaug</v>
          </cell>
          <cell r="N2093">
            <v>38680.624467592592</v>
          </cell>
          <cell r="O2093" t="str">
            <v>gchateaug</v>
          </cell>
          <cell r="Q2093">
            <v>1.03</v>
          </cell>
        </row>
        <row r="2094">
          <cell r="A2094" t="str">
            <v>2003</v>
          </cell>
          <cell r="B2094" t="str">
            <v>ITD</v>
          </cell>
          <cell r="C2094" t="str">
            <v>A00</v>
          </cell>
          <cell r="D2094" t="str">
            <v>PC_EMP</v>
          </cell>
          <cell r="E2094" t="str">
            <v>T</v>
          </cell>
          <cell r="F2094" t="str">
            <v>TOTAL</v>
          </cell>
          <cell r="G2094" t="str">
            <v>RSE</v>
          </cell>
          <cell r="I2094" t="str">
            <v>MS</v>
          </cell>
          <cell r="K2094" t="str">
            <v>V</v>
          </cell>
          <cell r="L2094">
            <v>38628.496817129628</v>
          </cell>
          <cell r="M2094" t="str">
            <v>gchateaug</v>
          </cell>
          <cell r="N2094">
            <v>38680.624467592592</v>
          </cell>
          <cell r="O2094" t="str">
            <v>gchateaug</v>
          </cell>
          <cell r="Q2094">
            <v>0.42</v>
          </cell>
        </row>
        <row r="2095">
          <cell r="A2095" t="str">
            <v>2001</v>
          </cell>
          <cell r="B2095" t="str">
            <v>AT21</v>
          </cell>
          <cell r="C2095" t="str">
            <v>A00</v>
          </cell>
          <cell r="D2095" t="str">
            <v>PC_EMP</v>
          </cell>
          <cell r="E2095" t="str">
            <v>T</v>
          </cell>
          <cell r="F2095" t="str">
            <v>TOTAL</v>
          </cell>
          <cell r="G2095" t="str">
            <v>TOTAL</v>
          </cell>
          <cell r="H2095" t="str">
            <v>:</v>
          </cell>
          <cell r="I2095" t="str">
            <v>NC</v>
          </cell>
          <cell r="K2095" t="str">
            <v>V</v>
          </cell>
          <cell r="L2095">
            <v>38628.496828703705</v>
          </cell>
          <cell r="M2095" t="str">
            <v>gchateaug</v>
          </cell>
          <cell r="N2095">
            <v>38680.624479166669</v>
          </cell>
          <cell r="O2095" t="str">
            <v>gchateaug</v>
          </cell>
        </row>
        <row r="2096">
          <cell r="A2096" t="str">
            <v>2001</v>
          </cell>
          <cell r="B2096" t="str">
            <v>AT21</v>
          </cell>
          <cell r="C2096" t="str">
            <v>A00</v>
          </cell>
          <cell r="D2096" t="str">
            <v>PC_EMP</v>
          </cell>
          <cell r="E2096" t="str">
            <v>T</v>
          </cell>
          <cell r="F2096" t="str">
            <v>BES</v>
          </cell>
          <cell r="G2096" t="str">
            <v>TOTAL</v>
          </cell>
          <cell r="H2096" t="str">
            <v>:</v>
          </cell>
          <cell r="I2096" t="str">
            <v>NC</v>
          </cell>
          <cell r="K2096" t="str">
            <v>V</v>
          </cell>
          <cell r="L2096">
            <v>38628.496828703705</v>
          </cell>
          <cell r="M2096" t="str">
            <v>gchateaug</v>
          </cell>
          <cell r="N2096">
            <v>38680.624479166669</v>
          </cell>
          <cell r="O2096" t="str">
            <v>gchateaug</v>
          </cell>
        </row>
        <row r="2097">
          <cell r="A2097" t="str">
            <v>2000</v>
          </cell>
          <cell r="B2097" t="str">
            <v>RO05</v>
          </cell>
          <cell r="C2097" t="str">
            <v>A00</v>
          </cell>
          <cell r="D2097" t="str">
            <v>PC_EMP</v>
          </cell>
          <cell r="E2097" t="str">
            <v>T</v>
          </cell>
          <cell r="F2097" t="str">
            <v>TOTAL</v>
          </cell>
          <cell r="G2097" t="str">
            <v>TOTAL</v>
          </cell>
          <cell r="H2097" t="str">
            <v>:</v>
          </cell>
          <cell r="I2097" t="str">
            <v>NC</v>
          </cell>
          <cell r="K2097" t="str">
            <v>V</v>
          </cell>
          <cell r="L2097">
            <v>38628.496828703705</v>
          </cell>
          <cell r="M2097" t="str">
            <v>gchateaug</v>
          </cell>
          <cell r="N2097">
            <v>38680.624479166669</v>
          </cell>
          <cell r="O2097" t="str">
            <v>gchateaug</v>
          </cell>
        </row>
        <row r="2098">
          <cell r="A2098" t="str">
            <v>2000</v>
          </cell>
          <cell r="B2098" t="str">
            <v>RO05</v>
          </cell>
          <cell r="C2098" t="str">
            <v>A00</v>
          </cell>
          <cell r="D2098" t="str">
            <v>PC_EMP</v>
          </cell>
          <cell r="E2098" t="str">
            <v>T</v>
          </cell>
          <cell r="F2098" t="str">
            <v>TOTAL</v>
          </cell>
          <cell r="G2098" t="str">
            <v>RSE</v>
          </cell>
          <cell r="H2098" t="str">
            <v>:</v>
          </cell>
          <cell r="I2098" t="str">
            <v>NC</v>
          </cell>
          <cell r="K2098" t="str">
            <v>V</v>
          </cell>
          <cell r="L2098">
            <v>38628.496828703705</v>
          </cell>
          <cell r="M2098" t="str">
            <v>gchateaug</v>
          </cell>
          <cell r="N2098">
            <v>38680.624479166669</v>
          </cell>
          <cell r="O2098" t="str">
            <v>gchateaug</v>
          </cell>
        </row>
        <row r="2099">
          <cell r="A2099" t="str">
            <v>2000</v>
          </cell>
          <cell r="B2099" t="str">
            <v>RO05</v>
          </cell>
          <cell r="C2099" t="str">
            <v>A00</v>
          </cell>
          <cell r="D2099" t="str">
            <v>PC_EMP</v>
          </cell>
          <cell r="E2099" t="str">
            <v>T</v>
          </cell>
          <cell r="F2099" t="str">
            <v>BES</v>
          </cell>
          <cell r="G2099" t="str">
            <v>TOTAL</v>
          </cell>
          <cell r="H2099" t="str">
            <v>:</v>
          </cell>
          <cell r="I2099" t="str">
            <v>NC</v>
          </cell>
          <cell r="K2099" t="str">
            <v>V</v>
          </cell>
          <cell r="L2099">
            <v>38628.496828703705</v>
          </cell>
          <cell r="M2099" t="str">
            <v>gchateaug</v>
          </cell>
          <cell r="N2099">
            <v>38680.624479166669</v>
          </cell>
          <cell r="O2099" t="str">
            <v>gchateaug</v>
          </cell>
        </row>
        <row r="2100">
          <cell r="A2100" t="str">
            <v>2000</v>
          </cell>
          <cell r="B2100" t="str">
            <v>RO05</v>
          </cell>
          <cell r="C2100" t="str">
            <v>A00</v>
          </cell>
          <cell r="D2100" t="str">
            <v>PC_EMP</v>
          </cell>
          <cell r="E2100" t="str">
            <v>T</v>
          </cell>
          <cell r="F2100" t="str">
            <v>BES</v>
          </cell>
          <cell r="G2100" t="str">
            <v>RSE</v>
          </cell>
          <cell r="H2100" t="str">
            <v>:</v>
          </cell>
          <cell r="I2100" t="str">
            <v>NC</v>
          </cell>
          <cell r="K2100" t="str">
            <v>V</v>
          </cell>
          <cell r="L2100">
            <v>38628.496828703705</v>
          </cell>
          <cell r="M2100" t="str">
            <v>gchateaug</v>
          </cell>
          <cell r="N2100">
            <v>38680.624479166669</v>
          </cell>
          <cell r="O2100" t="str">
            <v>gchateaug</v>
          </cell>
        </row>
        <row r="2101">
          <cell r="A2101" t="str">
            <v>2000</v>
          </cell>
          <cell r="B2101" t="str">
            <v>RO0</v>
          </cell>
          <cell r="C2101" t="str">
            <v>A00</v>
          </cell>
          <cell r="D2101" t="str">
            <v>PC_EMP</v>
          </cell>
          <cell r="E2101" t="str">
            <v>T</v>
          </cell>
          <cell r="F2101" t="str">
            <v>TOTAL</v>
          </cell>
          <cell r="G2101" t="str">
            <v>TOTAL</v>
          </cell>
          <cell r="I2101" t="str">
            <v>OTH</v>
          </cell>
          <cell r="J2101" t="str">
            <v>DATA OCDE</v>
          </cell>
          <cell r="K2101" t="str">
            <v>V</v>
          </cell>
          <cell r="L2101">
            <v>38628.496828703705</v>
          </cell>
          <cell r="M2101" t="str">
            <v>gchateaug</v>
          </cell>
          <cell r="N2101">
            <v>38681.684479166666</v>
          </cell>
          <cell r="O2101" t="str">
            <v>gchateaug</v>
          </cell>
          <cell r="Q2101">
            <v>0.34</v>
          </cell>
        </row>
        <row r="2102">
          <cell r="A2102" t="str">
            <v>2000</v>
          </cell>
          <cell r="B2102" t="str">
            <v>RO0</v>
          </cell>
          <cell r="C2102" t="str">
            <v>A00</v>
          </cell>
          <cell r="D2102" t="str">
            <v>PC_EMP</v>
          </cell>
          <cell r="E2102" t="str">
            <v>T</v>
          </cell>
          <cell r="F2102" t="str">
            <v>TOTAL</v>
          </cell>
          <cell r="G2102" t="str">
            <v>RSE</v>
          </cell>
          <cell r="I2102" t="str">
            <v>OTH</v>
          </cell>
          <cell r="J2102" t="str">
            <v>DATA OCDE</v>
          </cell>
          <cell r="K2102" t="str">
            <v>V</v>
          </cell>
          <cell r="L2102">
            <v>38628.496828703705</v>
          </cell>
          <cell r="M2102" t="str">
            <v>gchateaug</v>
          </cell>
          <cell r="N2102">
            <v>38681.684479166666</v>
          </cell>
          <cell r="O2102" t="str">
            <v>gchateaug</v>
          </cell>
          <cell r="Q2102">
            <v>0.21</v>
          </cell>
        </row>
        <row r="2103">
          <cell r="A2103" t="str">
            <v>2000</v>
          </cell>
          <cell r="B2103" t="str">
            <v>RO0</v>
          </cell>
          <cell r="C2103" t="str">
            <v>A00</v>
          </cell>
          <cell r="D2103" t="str">
            <v>PC_EMP</v>
          </cell>
          <cell r="E2103" t="str">
            <v>T</v>
          </cell>
          <cell r="F2103" t="str">
            <v>BES</v>
          </cell>
          <cell r="G2103" t="str">
            <v>TOTAL</v>
          </cell>
          <cell r="I2103" t="str">
            <v>OTH</v>
          </cell>
          <cell r="J2103" t="str">
            <v>DATA OCDE</v>
          </cell>
          <cell r="K2103" t="str">
            <v>V</v>
          </cell>
          <cell r="L2103">
            <v>38628.496828703705</v>
          </cell>
          <cell r="M2103" t="str">
            <v>gchateaug</v>
          </cell>
          <cell r="N2103">
            <v>38681.684479166666</v>
          </cell>
          <cell r="O2103" t="str">
            <v>gchateaug</v>
          </cell>
          <cell r="Q2103">
            <v>0.22</v>
          </cell>
        </row>
        <row r="2104">
          <cell r="A2104" t="str">
            <v>2001</v>
          </cell>
          <cell r="B2104" t="str">
            <v>CZ02</v>
          </cell>
          <cell r="C2104" t="str">
            <v>A00</v>
          </cell>
          <cell r="D2104" t="str">
            <v>PC_EMP</v>
          </cell>
          <cell r="E2104" t="str">
            <v>T</v>
          </cell>
          <cell r="F2104" t="str">
            <v>TOTAL</v>
          </cell>
          <cell r="G2104" t="str">
            <v>TOTAL</v>
          </cell>
          <cell r="H2104" t="str">
            <v>:</v>
          </cell>
          <cell r="I2104" t="str">
            <v>NC</v>
          </cell>
          <cell r="K2104" t="str">
            <v>V</v>
          </cell>
          <cell r="L2104">
            <v>38628.496828703705</v>
          </cell>
          <cell r="M2104" t="str">
            <v>gchateaug</v>
          </cell>
          <cell r="N2104">
            <v>38680.624467592592</v>
          </cell>
          <cell r="O2104" t="str">
            <v>gchateaug</v>
          </cell>
        </row>
        <row r="2105">
          <cell r="A2105" t="str">
            <v>2001</v>
          </cell>
          <cell r="B2105" t="str">
            <v>CZ02</v>
          </cell>
          <cell r="C2105" t="str">
            <v>A00</v>
          </cell>
          <cell r="D2105" t="str">
            <v>PC_EMP</v>
          </cell>
          <cell r="E2105" t="str">
            <v>T</v>
          </cell>
          <cell r="F2105" t="str">
            <v>TOTAL</v>
          </cell>
          <cell r="G2105" t="str">
            <v>RSE</v>
          </cell>
          <cell r="H2105" t="str">
            <v>:</v>
          </cell>
          <cell r="I2105" t="str">
            <v>NC</v>
          </cell>
          <cell r="K2105" t="str">
            <v>V</v>
          </cell>
          <cell r="L2105">
            <v>38628.496828703705</v>
          </cell>
          <cell r="M2105" t="str">
            <v>gchateaug</v>
          </cell>
          <cell r="N2105">
            <v>38680.624467592592</v>
          </cell>
          <cell r="O2105" t="str">
            <v>gchateaug</v>
          </cell>
        </row>
        <row r="2106">
          <cell r="A2106" t="str">
            <v>2003</v>
          </cell>
          <cell r="B2106" t="str">
            <v>LT0</v>
          </cell>
          <cell r="C2106" t="str">
            <v>A00</v>
          </cell>
          <cell r="D2106" t="str">
            <v>PC_EMP</v>
          </cell>
          <cell r="E2106" t="str">
            <v>T</v>
          </cell>
          <cell r="F2106" t="str">
            <v>BES</v>
          </cell>
          <cell r="G2106" t="str">
            <v>TOTAL</v>
          </cell>
          <cell r="I2106" t="str">
            <v>MS</v>
          </cell>
          <cell r="K2106" t="str">
            <v>V</v>
          </cell>
          <cell r="L2106">
            <v>38628.496828703705</v>
          </cell>
          <cell r="M2106" t="str">
            <v>gchateaug</v>
          </cell>
          <cell r="N2106">
            <v>38681.684502314813</v>
          </cell>
          <cell r="O2106" t="str">
            <v>gchateaug</v>
          </cell>
          <cell r="Q2106">
            <v>0.05</v>
          </cell>
        </row>
        <row r="2107">
          <cell r="A2107" t="str">
            <v>2003</v>
          </cell>
          <cell r="B2107" t="str">
            <v>LT0</v>
          </cell>
          <cell r="C2107" t="str">
            <v>A00</v>
          </cell>
          <cell r="D2107" t="str">
            <v>PC_EMP</v>
          </cell>
          <cell r="E2107" t="str">
            <v>T</v>
          </cell>
          <cell r="F2107" t="str">
            <v>BES</v>
          </cell>
          <cell r="G2107" t="str">
            <v>RSE</v>
          </cell>
          <cell r="I2107" t="str">
            <v>MS</v>
          </cell>
          <cell r="K2107" t="str">
            <v>V</v>
          </cell>
          <cell r="L2107">
            <v>38628.496828703705</v>
          </cell>
          <cell r="M2107" t="str">
            <v>gchateaug</v>
          </cell>
          <cell r="N2107">
            <v>38681.684502314813</v>
          </cell>
          <cell r="O2107" t="str">
            <v>gchateaug</v>
          </cell>
          <cell r="Q2107">
            <v>0.03</v>
          </cell>
        </row>
        <row r="2108">
          <cell r="A2108" t="str">
            <v>2003</v>
          </cell>
          <cell r="B2108" t="str">
            <v>ITF4</v>
          </cell>
          <cell r="C2108" t="str">
            <v>A00</v>
          </cell>
          <cell r="D2108" t="str">
            <v>PC_EMP</v>
          </cell>
          <cell r="E2108" t="str">
            <v>T</v>
          </cell>
          <cell r="F2108" t="str">
            <v>TOTAL</v>
          </cell>
          <cell r="G2108" t="str">
            <v>TOTAL</v>
          </cell>
          <cell r="I2108" t="str">
            <v>MS</v>
          </cell>
          <cell r="K2108" t="str">
            <v>V</v>
          </cell>
          <cell r="L2108">
            <v>38628.496828703705</v>
          </cell>
          <cell r="M2108" t="str">
            <v>gchateaug</v>
          </cell>
          <cell r="N2108">
            <v>38680.624490740738</v>
          </cell>
          <cell r="O2108" t="str">
            <v>gchateaug</v>
          </cell>
          <cell r="Q2108">
            <v>0.76</v>
          </cell>
        </row>
        <row r="2109">
          <cell r="A2109" t="str">
            <v>2003</v>
          </cell>
          <cell r="B2109" t="str">
            <v>ITF4</v>
          </cell>
          <cell r="C2109" t="str">
            <v>A00</v>
          </cell>
          <cell r="D2109" t="str">
            <v>PC_EMP</v>
          </cell>
          <cell r="E2109" t="str">
            <v>T</v>
          </cell>
          <cell r="F2109" t="str">
            <v>TOTAL</v>
          </cell>
          <cell r="G2109" t="str">
            <v>RSE</v>
          </cell>
          <cell r="I2109" t="str">
            <v>MS</v>
          </cell>
          <cell r="K2109" t="str">
            <v>V</v>
          </cell>
          <cell r="L2109">
            <v>38628.496828703705</v>
          </cell>
          <cell r="M2109" t="str">
            <v>gchateaug</v>
          </cell>
          <cell r="N2109">
            <v>38680.624490740738</v>
          </cell>
          <cell r="O2109" t="str">
            <v>gchateaug</v>
          </cell>
          <cell r="Q2109">
            <v>0.32</v>
          </cell>
        </row>
        <row r="2110">
          <cell r="A2110" t="str">
            <v>2003</v>
          </cell>
          <cell r="B2110" t="str">
            <v>PL22</v>
          </cell>
          <cell r="C2110" t="str">
            <v>A00</v>
          </cell>
          <cell r="D2110" t="str">
            <v>PC_EMP</v>
          </cell>
          <cell r="E2110" t="str">
            <v>T</v>
          </cell>
          <cell r="F2110" t="str">
            <v>TOTAL</v>
          </cell>
          <cell r="G2110" t="str">
            <v>TOTAL</v>
          </cell>
          <cell r="I2110" t="str">
            <v>MS</v>
          </cell>
          <cell r="K2110" t="str">
            <v>V</v>
          </cell>
          <cell r="L2110">
            <v>38628.496828703705</v>
          </cell>
          <cell r="M2110" t="str">
            <v>gchateaug</v>
          </cell>
          <cell r="N2110">
            <v>38680.624490740738</v>
          </cell>
          <cell r="O2110" t="str">
            <v>gchateaug</v>
          </cell>
          <cell r="Q2110">
            <v>0.84</v>
          </cell>
        </row>
        <row r="2111">
          <cell r="A2111" t="str">
            <v>2003</v>
          </cell>
          <cell r="B2111" t="str">
            <v>PL22</v>
          </cell>
          <cell r="C2111" t="str">
            <v>A00</v>
          </cell>
          <cell r="D2111" t="str">
            <v>PC_EMP</v>
          </cell>
          <cell r="E2111" t="str">
            <v>T</v>
          </cell>
          <cell r="F2111" t="str">
            <v>TOTAL</v>
          </cell>
          <cell r="G2111" t="str">
            <v>RSE</v>
          </cell>
          <cell r="I2111" t="str">
            <v>MS</v>
          </cell>
          <cell r="K2111" t="str">
            <v>V</v>
          </cell>
          <cell r="L2111">
            <v>38628.496828703705</v>
          </cell>
          <cell r="M2111" t="str">
            <v>gchateaug</v>
          </cell>
          <cell r="N2111">
            <v>38680.624490740738</v>
          </cell>
          <cell r="O2111" t="str">
            <v>gchateaug</v>
          </cell>
          <cell r="Q2111">
            <v>0.57999999999999996</v>
          </cell>
        </row>
        <row r="2112">
          <cell r="A2112" t="str">
            <v>2003</v>
          </cell>
          <cell r="B2112" t="str">
            <v>PL22</v>
          </cell>
          <cell r="C2112" t="str">
            <v>A00</v>
          </cell>
          <cell r="D2112" t="str">
            <v>PC_EMP</v>
          </cell>
          <cell r="E2112" t="str">
            <v>T</v>
          </cell>
          <cell r="F2112" t="str">
            <v>BES</v>
          </cell>
          <cell r="G2112" t="str">
            <v>TOTAL</v>
          </cell>
          <cell r="I2112" t="str">
            <v>MS</v>
          </cell>
          <cell r="K2112" t="str">
            <v>V</v>
          </cell>
          <cell r="L2112">
            <v>38628.496828703705</v>
          </cell>
          <cell r="M2112" t="str">
            <v>gchateaug</v>
          </cell>
          <cell r="N2112">
            <v>38680.624490740738</v>
          </cell>
          <cell r="O2112" t="str">
            <v>gchateaug</v>
          </cell>
          <cell r="Q2112">
            <v>0.12</v>
          </cell>
        </row>
        <row r="2113">
          <cell r="A2113" t="str">
            <v>2003</v>
          </cell>
          <cell r="B2113" t="str">
            <v>PL22</v>
          </cell>
          <cell r="C2113" t="str">
            <v>A00</v>
          </cell>
          <cell r="D2113" t="str">
            <v>PC_EMP</v>
          </cell>
          <cell r="E2113" t="str">
            <v>T</v>
          </cell>
          <cell r="F2113" t="str">
            <v>BES</v>
          </cell>
          <cell r="G2113" t="str">
            <v>RSE</v>
          </cell>
          <cell r="I2113" t="str">
            <v>MS</v>
          </cell>
          <cell r="K2113" t="str">
            <v>V</v>
          </cell>
          <cell r="L2113">
            <v>38628.496828703705</v>
          </cell>
          <cell r="M2113" t="str">
            <v>gchateaug</v>
          </cell>
          <cell r="N2113">
            <v>38680.624490740738</v>
          </cell>
          <cell r="O2113" t="str">
            <v>gchateaug</v>
          </cell>
          <cell r="Q2113">
            <v>0.06</v>
          </cell>
        </row>
        <row r="2114">
          <cell r="A2114" t="str">
            <v>2003</v>
          </cell>
          <cell r="B2114" t="str">
            <v>PL11</v>
          </cell>
          <cell r="C2114" t="str">
            <v>A00</v>
          </cell>
          <cell r="D2114" t="str">
            <v>PC_EMP</v>
          </cell>
          <cell r="E2114" t="str">
            <v>T</v>
          </cell>
          <cell r="F2114" t="str">
            <v>TOTAL</v>
          </cell>
          <cell r="G2114" t="str">
            <v>TOTAL</v>
          </cell>
          <cell r="I2114" t="str">
            <v>MS</v>
          </cell>
          <cell r="K2114" t="str">
            <v>V</v>
          </cell>
          <cell r="L2114">
            <v>38628.496828703705</v>
          </cell>
          <cell r="M2114" t="str">
            <v>gchateaug</v>
          </cell>
          <cell r="N2114">
            <v>38680.624490740738</v>
          </cell>
          <cell r="O2114" t="str">
            <v>gchateaug</v>
          </cell>
          <cell r="Q2114">
            <v>0.71</v>
          </cell>
        </row>
        <row r="2115">
          <cell r="A2115" t="str">
            <v>2003</v>
          </cell>
          <cell r="B2115" t="str">
            <v>PL11</v>
          </cell>
          <cell r="C2115" t="str">
            <v>A00</v>
          </cell>
          <cell r="D2115" t="str">
            <v>PC_EMP</v>
          </cell>
          <cell r="E2115" t="str">
            <v>T</v>
          </cell>
          <cell r="F2115" t="str">
            <v>TOTAL</v>
          </cell>
          <cell r="G2115" t="str">
            <v>RSE</v>
          </cell>
          <cell r="I2115" t="str">
            <v>MS</v>
          </cell>
          <cell r="K2115" t="str">
            <v>V</v>
          </cell>
          <cell r="L2115">
            <v>38628.496828703705</v>
          </cell>
          <cell r="M2115" t="str">
            <v>gchateaug</v>
          </cell>
          <cell r="N2115">
            <v>38680.624490740738</v>
          </cell>
          <cell r="O2115" t="str">
            <v>gchateaug</v>
          </cell>
          <cell r="Q2115">
            <v>0.52</v>
          </cell>
        </row>
        <row r="2116">
          <cell r="A2116" t="str">
            <v>2003</v>
          </cell>
          <cell r="B2116" t="str">
            <v>PL11</v>
          </cell>
          <cell r="C2116" t="str">
            <v>A00</v>
          </cell>
          <cell r="D2116" t="str">
            <v>PC_EMP</v>
          </cell>
          <cell r="E2116" t="str">
            <v>T</v>
          </cell>
          <cell r="F2116" t="str">
            <v>BES</v>
          </cell>
          <cell r="G2116" t="str">
            <v>TOTAL</v>
          </cell>
          <cell r="I2116" t="str">
            <v>MS</v>
          </cell>
          <cell r="K2116" t="str">
            <v>V</v>
          </cell>
          <cell r="L2116">
            <v>38628.496828703705</v>
          </cell>
          <cell r="M2116" t="str">
            <v>gchateaug</v>
          </cell>
          <cell r="N2116">
            <v>38680.624490740738</v>
          </cell>
          <cell r="O2116" t="str">
            <v>gchateaug</v>
          </cell>
          <cell r="Q2116">
            <v>0.09</v>
          </cell>
        </row>
        <row r="2117">
          <cell r="A2117" t="str">
            <v>2003</v>
          </cell>
          <cell r="B2117" t="str">
            <v>PL11</v>
          </cell>
          <cell r="C2117" t="str">
            <v>A00</v>
          </cell>
          <cell r="D2117" t="str">
            <v>PC_EMP</v>
          </cell>
          <cell r="E2117" t="str">
            <v>T</v>
          </cell>
          <cell r="F2117" t="str">
            <v>BES</v>
          </cell>
          <cell r="G2117" t="str">
            <v>RSE</v>
          </cell>
          <cell r="I2117" t="str">
            <v>MS</v>
          </cell>
          <cell r="K2117" t="str">
            <v>V</v>
          </cell>
          <cell r="L2117">
            <v>38628.496828703705</v>
          </cell>
          <cell r="M2117" t="str">
            <v>gchateaug</v>
          </cell>
          <cell r="N2117">
            <v>38680.624490740738</v>
          </cell>
          <cell r="O2117" t="str">
            <v>gchateaug</v>
          </cell>
          <cell r="Q2117">
            <v>0.04</v>
          </cell>
        </row>
        <row r="2118">
          <cell r="A2118" t="str">
            <v>2003</v>
          </cell>
          <cell r="B2118" t="str">
            <v>LT0</v>
          </cell>
          <cell r="C2118" t="str">
            <v>A00</v>
          </cell>
          <cell r="D2118" t="str">
            <v>PC_EMP</v>
          </cell>
          <cell r="E2118" t="str">
            <v>T</v>
          </cell>
          <cell r="F2118" t="str">
            <v>TOTAL</v>
          </cell>
          <cell r="G2118" t="str">
            <v>TOTAL</v>
          </cell>
          <cell r="I2118" t="str">
            <v>MS</v>
          </cell>
          <cell r="K2118" t="str">
            <v>V</v>
          </cell>
          <cell r="L2118">
            <v>38628.496828703705</v>
          </cell>
          <cell r="M2118" t="str">
            <v>gchateaug</v>
          </cell>
          <cell r="N2118">
            <v>38681.684502314813</v>
          </cell>
          <cell r="O2118" t="str">
            <v>gchateaug</v>
          </cell>
          <cell r="Q2118">
            <v>0.99</v>
          </cell>
        </row>
        <row r="2119">
          <cell r="A2119" t="str">
            <v>2003</v>
          </cell>
          <cell r="B2119" t="str">
            <v>LT0</v>
          </cell>
          <cell r="C2119" t="str">
            <v>A00</v>
          </cell>
          <cell r="D2119" t="str">
            <v>PC_EMP</v>
          </cell>
          <cell r="E2119" t="str">
            <v>T</v>
          </cell>
          <cell r="F2119" t="str">
            <v>TOTAL</v>
          </cell>
          <cell r="G2119" t="str">
            <v>RSE</v>
          </cell>
          <cell r="I2119" t="str">
            <v>MS</v>
          </cell>
          <cell r="K2119" t="str">
            <v>V</v>
          </cell>
          <cell r="L2119">
            <v>38628.496828703705</v>
          </cell>
          <cell r="M2119" t="str">
            <v>gchateaug</v>
          </cell>
          <cell r="N2119">
            <v>38681.684502314813</v>
          </cell>
          <cell r="O2119" t="str">
            <v>gchateaug</v>
          </cell>
          <cell r="Q2119">
            <v>0.72</v>
          </cell>
        </row>
        <row r="2120">
          <cell r="A2120" t="str">
            <v>2000</v>
          </cell>
          <cell r="B2120" t="str">
            <v>NL11</v>
          </cell>
          <cell r="C2120" t="str">
            <v>A00</v>
          </cell>
          <cell r="D2120" t="str">
            <v>PC_EMP</v>
          </cell>
          <cell r="E2120" t="str">
            <v>T</v>
          </cell>
          <cell r="F2120" t="str">
            <v>BES</v>
          </cell>
          <cell r="G2120" t="str">
            <v>TOTAL</v>
          </cell>
          <cell r="H2120" t="str">
            <v>:</v>
          </cell>
          <cell r="I2120" t="str">
            <v>NC</v>
          </cell>
          <cell r="K2120" t="str">
            <v>V</v>
          </cell>
          <cell r="L2120">
            <v>38628.496828703705</v>
          </cell>
          <cell r="M2120" t="str">
            <v>gchateaug</v>
          </cell>
          <cell r="N2120">
            <v>38680.624467592592</v>
          </cell>
          <cell r="O2120" t="str">
            <v>gchateaug</v>
          </cell>
        </row>
        <row r="2121">
          <cell r="A2121" t="str">
            <v>2000</v>
          </cell>
          <cell r="B2121" t="str">
            <v>ITE4</v>
          </cell>
          <cell r="C2121" t="str">
            <v>A00</v>
          </cell>
          <cell r="D2121" t="str">
            <v>PC_EMP</v>
          </cell>
          <cell r="E2121" t="str">
            <v>T</v>
          </cell>
          <cell r="F2121" t="str">
            <v>TOTAL</v>
          </cell>
          <cell r="G2121" t="str">
            <v>TOTAL</v>
          </cell>
          <cell r="I2121" t="str">
            <v>NC</v>
          </cell>
          <cell r="J2121" t="str">
            <v>; former flag equal "s"</v>
          </cell>
          <cell r="K2121" t="str">
            <v>V</v>
          </cell>
          <cell r="L2121">
            <v>38628.496828703705</v>
          </cell>
          <cell r="M2121" t="str">
            <v>gchateaug</v>
          </cell>
          <cell r="N2121">
            <v>38680.624467592592</v>
          </cell>
          <cell r="O2121" t="str">
            <v>gchateaug</v>
          </cell>
          <cell r="Q2121">
            <v>1.7</v>
          </cell>
        </row>
        <row r="2122">
          <cell r="A2122" t="str">
            <v>2000</v>
          </cell>
          <cell r="B2122" t="str">
            <v>ITE4</v>
          </cell>
          <cell r="C2122" t="str">
            <v>A00</v>
          </cell>
          <cell r="D2122" t="str">
            <v>PC_EMP</v>
          </cell>
          <cell r="E2122" t="str">
            <v>T</v>
          </cell>
          <cell r="F2122" t="str">
            <v>TOTAL</v>
          </cell>
          <cell r="G2122" t="str">
            <v>RSE</v>
          </cell>
          <cell r="I2122" t="str">
            <v>NC</v>
          </cell>
          <cell r="J2122" t="str">
            <v>; former flag equal "s"</v>
          </cell>
          <cell r="K2122" t="str">
            <v>V</v>
          </cell>
          <cell r="L2122">
            <v>38628.496828703705</v>
          </cell>
          <cell r="M2122" t="str">
            <v>gchateaug</v>
          </cell>
          <cell r="N2122">
            <v>38680.624467592592</v>
          </cell>
          <cell r="O2122" t="str">
            <v>gchateaug</v>
          </cell>
          <cell r="Q2122">
            <v>0.84</v>
          </cell>
        </row>
        <row r="2123">
          <cell r="A2123" t="str">
            <v>2000</v>
          </cell>
          <cell r="B2123" t="str">
            <v>ITE4</v>
          </cell>
          <cell r="C2123" t="str">
            <v>A00</v>
          </cell>
          <cell r="D2123" t="str">
            <v>PC_EMP</v>
          </cell>
          <cell r="E2123" t="str">
            <v>T</v>
          </cell>
          <cell r="F2123" t="str">
            <v>BES</v>
          </cell>
          <cell r="G2123" t="str">
            <v>TOTAL</v>
          </cell>
          <cell r="I2123" t="str">
            <v>NC</v>
          </cell>
          <cell r="J2123" t="str">
            <v>; former flag equal "s"</v>
          </cell>
          <cell r="K2123" t="str">
            <v>V</v>
          </cell>
          <cell r="L2123">
            <v>38628.496828703705</v>
          </cell>
          <cell r="M2123" t="str">
            <v>gchateaug</v>
          </cell>
          <cell r="N2123">
            <v>38680.624467592592</v>
          </cell>
          <cell r="O2123" t="str">
            <v>gchateaug</v>
          </cell>
          <cell r="Q2123">
            <v>0.42</v>
          </cell>
        </row>
        <row r="2124">
          <cell r="A2124" t="str">
            <v>2000</v>
          </cell>
          <cell r="B2124" t="str">
            <v>ITE4</v>
          </cell>
          <cell r="C2124" t="str">
            <v>A00</v>
          </cell>
          <cell r="D2124" t="str">
            <v>PC_EMP</v>
          </cell>
          <cell r="E2124" t="str">
            <v>T</v>
          </cell>
          <cell r="F2124" t="str">
            <v>BES</v>
          </cell>
          <cell r="G2124" t="str">
            <v>RSE</v>
          </cell>
          <cell r="I2124" t="str">
            <v>NC</v>
          </cell>
          <cell r="J2124" t="str">
            <v>; former flag equal "s"</v>
          </cell>
          <cell r="K2124" t="str">
            <v>V</v>
          </cell>
          <cell r="L2124">
            <v>38628.496828703705</v>
          </cell>
          <cell r="M2124" t="str">
            <v>gchateaug</v>
          </cell>
          <cell r="N2124">
            <v>38680.624467592592</v>
          </cell>
          <cell r="O2124" t="str">
            <v>gchateaug</v>
          </cell>
          <cell r="Q2124">
            <v>0.18</v>
          </cell>
        </row>
        <row r="2125">
          <cell r="A2125" t="str">
            <v>2000</v>
          </cell>
          <cell r="B2125" t="str">
            <v>GR43</v>
          </cell>
          <cell r="C2125" t="str">
            <v>A00</v>
          </cell>
          <cell r="D2125" t="str">
            <v>PC_EMP</v>
          </cell>
          <cell r="E2125" t="str">
            <v>T</v>
          </cell>
          <cell r="F2125" t="str">
            <v>TOTAL</v>
          </cell>
          <cell r="G2125" t="str">
            <v>TOTAL</v>
          </cell>
          <cell r="H2125" t="str">
            <v>:</v>
          </cell>
          <cell r="I2125" t="str">
            <v>NC</v>
          </cell>
          <cell r="K2125" t="str">
            <v>V</v>
          </cell>
          <cell r="L2125">
            <v>38628.496828703705</v>
          </cell>
          <cell r="M2125" t="str">
            <v>gchateaug</v>
          </cell>
          <cell r="N2125">
            <v>38680.624467592592</v>
          </cell>
          <cell r="O2125" t="str">
            <v>gchateaug</v>
          </cell>
        </row>
        <row r="2126">
          <cell r="A2126" t="str">
            <v>2000</v>
          </cell>
          <cell r="B2126" t="str">
            <v>GR43</v>
          </cell>
          <cell r="C2126" t="str">
            <v>A00</v>
          </cell>
          <cell r="D2126" t="str">
            <v>PC_EMP</v>
          </cell>
          <cell r="E2126" t="str">
            <v>T</v>
          </cell>
          <cell r="F2126" t="str">
            <v>BES</v>
          </cell>
          <cell r="G2126" t="str">
            <v>TOTAL</v>
          </cell>
          <cell r="H2126" t="str">
            <v>:</v>
          </cell>
          <cell r="I2126" t="str">
            <v>NC</v>
          </cell>
          <cell r="K2126" t="str">
            <v>V</v>
          </cell>
          <cell r="L2126">
            <v>38628.496828703705</v>
          </cell>
          <cell r="M2126" t="str">
            <v>gchateaug</v>
          </cell>
          <cell r="N2126">
            <v>38680.624467592592</v>
          </cell>
          <cell r="O2126" t="str">
            <v>gchateaug</v>
          </cell>
        </row>
        <row r="2127">
          <cell r="A2127" t="str">
            <v>2000</v>
          </cell>
          <cell r="B2127" t="str">
            <v>GR25</v>
          </cell>
          <cell r="C2127" t="str">
            <v>A00</v>
          </cell>
          <cell r="D2127" t="str">
            <v>PC_EMP</v>
          </cell>
          <cell r="E2127" t="str">
            <v>T</v>
          </cell>
          <cell r="F2127" t="str">
            <v>TOTAL</v>
          </cell>
          <cell r="G2127" t="str">
            <v>TOTAL</v>
          </cell>
          <cell r="H2127" t="str">
            <v>:</v>
          </cell>
          <cell r="I2127" t="str">
            <v>NC</v>
          </cell>
          <cell r="K2127" t="str">
            <v>V</v>
          </cell>
          <cell r="L2127">
            <v>38628.496828703705</v>
          </cell>
          <cell r="M2127" t="str">
            <v>gchateaug</v>
          </cell>
          <cell r="N2127">
            <v>38680.624467592592</v>
          </cell>
          <cell r="O2127" t="str">
            <v>gchateaug</v>
          </cell>
        </row>
        <row r="2128">
          <cell r="A2128" t="str">
            <v>2000</v>
          </cell>
          <cell r="B2128" t="str">
            <v>GR25</v>
          </cell>
          <cell r="C2128" t="str">
            <v>A00</v>
          </cell>
          <cell r="D2128" t="str">
            <v>PC_EMP</v>
          </cell>
          <cell r="E2128" t="str">
            <v>T</v>
          </cell>
          <cell r="F2128" t="str">
            <v>BES</v>
          </cell>
          <cell r="G2128" t="str">
            <v>TOTAL</v>
          </cell>
          <cell r="H2128" t="str">
            <v>:</v>
          </cell>
          <cell r="I2128" t="str">
            <v>NC</v>
          </cell>
          <cell r="K2128" t="str">
            <v>V</v>
          </cell>
          <cell r="L2128">
            <v>38628.496828703705</v>
          </cell>
          <cell r="M2128" t="str">
            <v>gchateaug</v>
          </cell>
          <cell r="N2128">
            <v>38680.624467592592</v>
          </cell>
          <cell r="O2128" t="str">
            <v>gchateaug</v>
          </cell>
        </row>
        <row r="2129">
          <cell r="A2129" t="str">
            <v>2000</v>
          </cell>
          <cell r="B2129" t="str">
            <v>GR21</v>
          </cell>
          <cell r="C2129" t="str">
            <v>A00</v>
          </cell>
          <cell r="D2129" t="str">
            <v>PC_EMP</v>
          </cell>
          <cell r="E2129" t="str">
            <v>T</v>
          </cell>
          <cell r="F2129" t="str">
            <v>TOTAL</v>
          </cell>
          <cell r="G2129" t="str">
            <v>TOTAL</v>
          </cell>
          <cell r="H2129" t="str">
            <v>:</v>
          </cell>
          <cell r="I2129" t="str">
            <v>NC</v>
          </cell>
          <cell r="K2129" t="str">
            <v>V</v>
          </cell>
          <cell r="L2129">
            <v>38628.496828703705</v>
          </cell>
          <cell r="M2129" t="str">
            <v>gchateaug</v>
          </cell>
          <cell r="N2129">
            <v>38680.624467592592</v>
          </cell>
          <cell r="O2129" t="str">
            <v>gchateaug</v>
          </cell>
        </row>
        <row r="2130">
          <cell r="A2130" t="str">
            <v>2000</v>
          </cell>
          <cell r="B2130" t="str">
            <v>GR21</v>
          </cell>
          <cell r="C2130" t="str">
            <v>A00</v>
          </cell>
          <cell r="D2130" t="str">
            <v>PC_EMP</v>
          </cell>
          <cell r="E2130" t="str">
            <v>T</v>
          </cell>
          <cell r="F2130" t="str">
            <v>BES</v>
          </cell>
          <cell r="G2130" t="str">
            <v>TOTAL</v>
          </cell>
          <cell r="H2130" t="str">
            <v>:</v>
          </cell>
          <cell r="I2130" t="str">
            <v>NC</v>
          </cell>
          <cell r="K2130" t="str">
            <v>V</v>
          </cell>
          <cell r="L2130">
            <v>38628.496828703705</v>
          </cell>
          <cell r="M2130" t="str">
            <v>gchateaug</v>
          </cell>
          <cell r="N2130">
            <v>38680.624467592592</v>
          </cell>
          <cell r="O2130" t="str">
            <v>gchateaug</v>
          </cell>
        </row>
        <row r="2131">
          <cell r="A2131" t="str">
            <v>2000</v>
          </cell>
          <cell r="B2131" t="str">
            <v>FR8</v>
          </cell>
          <cell r="C2131" t="str">
            <v>A00</v>
          </cell>
          <cell r="D2131" t="str">
            <v>PC_EMP</v>
          </cell>
          <cell r="E2131" t="str">
            <v>T</v>
          </cell>
          <cell r="F2131" t="str">
            <v>TOTAL</v>
          </cell>
          <cell r="G2131" t="str">
            <v>TOTAL</v>
          </cell>
          <cell r="I2131" t="str">
            <v>NC</v>
          </cell>
          <cell r="J2131" t="str">
            <v>; former flag equal "s"</v>
          </cell>
          <cell r="K2131" t="str">
            <v>V</v>
          </cell>
          <cell r="L2131">
            <v>38628.496828703705</v>
          </cell>
          <cell r="M2131" t="str">
            <v>gchateaug</v>
          </cell>
          <cell r="N2131">
            <v>38680.624467592592</v>
          </cell>
          <cell r="O2131" t="str">
            <v>gchateaug</v>
          </cell>
          <cell r="Q2131">
            <v>1.59</v>
          </cell>
        </row>
        <row r="2132">
          <cell r="A2132" t="str">
            <v>2000</v>
          </cell>
          <cell r="B2132" t="str">
            <v>FR8</v>
          </cell>
          <cell r="C2132" t="str">
            <v>A00</v>
          </cell>
          <cell r="D2132" t="str">
            <v>PC_EMP</v>
          </cell>
          <cell r="E2132" t="str">
            <v>T</v>
          </cell>
          <cell r="F2132" t="str">
            <v>TOTAL</v>
          </cell>
          <cell r="G2132" t="str">
            <v>RSE</v>
          </cell>
          <cell r="H2132" t="str">
            <v>:</v>
          </cell>
          <cell r="I2132" t="str">
            <v>NC</v>
          </cell>
          <cell r="K2132" t="str">
            <v>V</v>
          </cell>
          <cell r="L2132">
            <v>38628.496828703705</v>
          </cell>
          <cell r="M2132" t="str">
            <v>gchateaug</v>
          </cell>
          <cell r="N2132">
            <v>38680.624467592592</v>
          </cell>
          <cell r="O2132" t="str">
            <v>gchateaug</v>
          </cell>
        </row>
        <row r="2133">
          <cell r="A2133" t="str">
            <v>2000</v>
          </cell>
          <cell r="B2133" t="str">
            <v>FR8</v>
          </cell>
          <cell r="C2133" t="str">
            <v>A00</v>
          </cell>
          <cell r="D2133" t="str">
            <v>PC_EMP</v>
          </cell>
          <cell r="E2133" t="str">
            <v>T</v>
          </cell>
          <cell r="F2133" t="str">
            <v>BES</v>
          </cell>
          <cell r="G2133" t="str">
            <v>TOTAL</v>
          </cell>
          <cell r="I2133" t="str">
            <v>NC</v>
          </cell>
          <cell r="J2133" t="str">
            <v>; former flag equal "s"</v>
          </cell>
          <cell r="K2133" t="str">
            <v>V</v>
          </cell>
          <cell r="L2133">
            <v>38628.496828703705</v>
          </cell>
          <cell r="M2133" t="str">
            <v>gchateaug</v>
          </cell>
          <cell r="N2133">
            <v>38680.624467592592</v>
          </cell>
          <cell r="O2133" t="str">
            <v>gchateaug</v>
          </cell>
          <cell r="Q2133">
            <v>0.56999999999999995</v>
          </cell>
        </row>
        <row r="2134">
          <cell r="A2134" t="str">
            <v>2000</v>
          </cell>
          <cell r="B2134" t="str">
            <v>FR8</v>
          </cell>
          <cell r="C2134" t="str">
            <v>A00</v>
          </cell>
          <cell r="D2134" t="str">
            <v>PC_EMP</v>
          </cell>
          <cell r="E2134" t="str">
            <v>T</v>
          </cell>
          <cell r="F2134" t="str">
            <v>BES</v>
          </cell>
          <cell r="G2134" t="str">
            <v>RSE</v>
          </cell>
          <cell r="I2134" t="str">
            <v>NC</v>
          </cell>
          <cell r="J2134" t="str">
            <v>; former flag equal "s"</v>
          </cell>
          <cell r="K2134" t="str">
            <v>V</v>
          </cell>
          <cell r="L2134">
            <v>38628.496828703705</v>
          </cell>
          <cell r="M2134" t="str">
            <v>gchateaug</v>
          </cell>
          <cell r="N2134">
            <v>38680.624467592592</v>
          </cell>
          <cell r="O2134" t="str">
            <v>gchateaug</v>
          </cell>
          <cell r="Q2134">
            <v>0.28999999999999998</v>
          </cell>
        </row>
        <row r="2135">
          <cell r="A2135" t="str">
            <v>2000</v>
          </cell>
          <cell r="B2135" t="str">
            <v>FR71</v>
          </cell>
          <cell r="C2135" t="str">
            <v>A00</v>
          </cell>
          <cell r="D2135" t="str">
            <v>PC_EMP</v>
          </cell>
          <cell r="E2135" t="str">
            <v>T</v>
          </cell>
          <cell r="F2135" t="str">
            <v>TOTAL</v>
          </cell>
          <cell r="G2135" t="str">
            <v>TOTAL</v>
          </cell>
          <cell r="I2135" t="str">
            <v>NC</v>
          </cell>
          <cell r="J2135" t="str">
            <v>; former flag equal "s"</v>
          </cell>
          <cell r="K2135" t="str">
            <v>V</v>
          </cell>
          <cell r="L2135">
            <v>38628.496828703705</v>
          </cell>
          <cell r="M2135" t="str">
            <v>gchateaug</v>
          </cell>
          <cell r="N2135">
            <v>38680.624467592592</v>
          </cell>
          <cell r="O2135" t="str">
            <v>gchateaug</v>
          </cell>
          <cell r="Q2135">
            <v>1.79</v>
          </cell>
        </row>
        <row r="2136">
          <cell r="A2136" t="str">
            <v>2000</v>
          </cell>
          <cell r="B2136" t="str">
            <v>FR71</v>
          </cell>
          <cell r="C2136" t="str">
            <v>A00</v>
          </cell>
          <cell r="D2136" t="str">
            <v>PC_EMP</v>
          </cell>
          <cell r="E2136" t="str">
            <v>T</v>
          </cell>
          <cell r="F2136" t="str">
            <v>TOTAL</v>
          </cell>
          <cell r="G2136" t="str">
            <v>RSE</v>
          </cell>
          <cell r="I2136" t="str">
            <v>NC</v>
          </cell>
          <cell r="J2136" t="str">
            <v>; former flag equal "s"</v>
          </cell>
          <cell r="K2136" t="str">
            <v>V</v>
          </cell>
          <cell r="L2136">
            <v>38628.496828703705</v>
          </cell>
          <cell r="M2136" t="str">
            <v>gchateaug</v>
          </cell>
          <cell r="N2136">
            <v>38680.624467592592</v>
          </cell>
          <cell r="O2136" t="str">
            <v>gchateaug</v>
          </cell>
          <cell r="Q2136">
            <v>1.19</v>
          </cell>
        </row>
        <row r="2137">
          <cell r="A2137" t="str">
            <v>2002</v>
          </cell>
          <cell r="B2137" t="str">
            <v>ES61</v>
          </cell>
          <cell r="C2137" t="str">
            <v>A00</v>
          </cell>
          <cell r="D2137" t="str">
            <v>PC_EMP</v>
          </cell>
          <cell r="E2137" t="str">
            <v>T</v>
          </cell>
          <cell r="F2137" t="str">
            <v>TOTAL</v>
          </cell>
          <cell r="G2137" t="str">
            <v>TOTAL</v>
          </cell>
          <cell r="H2137" t="str">
            <v>i</v>
          </cell>
          <cell r="I2137" t="str">
            <v>MS</v>
          </cell>
          <cell r="J2137" t="str">
            <v>Data for Ciudad Autónoma de Ceuta is included in Andalucía</v>
          </cell>
          <cell r="K2137" t="str">
            <v>V</v>
          </cell>
          <cell r="L2137">
            <v>38628.496840277781</v>
          </cell>
          <cell r="M2137" t="str">
            <v>gchateaug</v>
          </cell>
          <cell r="N2137">
            <v>38680.630682870367</v>
          </cell>
          <cell r="O2137" t="str">
            <v>gchateaug</v>
          </cell>
          <cell r="Q2137">
            <v>1.02</v>
          </cell>
        </row>
        <row r="2138">
          <cell r="A2138" t="str">
            <v>2002</v>
          </cell>
          <cell r="B2138" t="str">
            <v>ES61</v>
          </cell>
          <cell r="C2138" t="str">
            <v>A00</v>
          </cell>
          <cell r="D2138" t="str">
            <v>PC_EMP</v>
          </cell>
          <cell r="E2138" t="str">
            <v>T</v>
          </cell>
          <cell r="F2138" t="str">
            <v>TOTAL</v>
          </cell>
          <cell r="G2138" t="str">
            <v>RSE</v>
          </cell>
          <cell r="H2138" t="str">
            <v>:</v>
          </cell>
          <cell r="I2138" t="str">
            <v>MS</v>
          </cell>
          <cell r="K2138" t="str">
            <v>V</v>
          </cell>
          <cell r="L2138">
            <v>38628.496840277781</v>
          </cell>
          <cell r="M2138" t="str">
            <v>gchateaug</v>
          </cell>
          <cell r="N2138">
            <v>38680.624467592592</v>
          </cell>
          <cell r="O2138" t="str">
            <v>gchateaug</v>
          </cell>
        </row>
        <row r="2139">
          <cell r="A2139" t="str">
            <v>2002</v>
          </cell>
          <cell r="B2139" t="str">
            <v>ES61</v>
          </cell>
          <cell r="C2139" t="str">
            <v>A00</v>
          </cell>
          <cell r="D2139" t="str">
            <v>PC_EMP</v>
          </cell>
          <cell r="E2139" t="str">
            <v>T</v>
          </cell>
          <cell r="F2139" t="str">
            <v>BES</v>
          </cell>
          <cell r="G2139" t="str">
            <v>TOTAL</v>
          </cell>
          <cell r="H2139" t="str">
            <v>i</v>
          </cell>
          <cell r="I2139" t="str">
            <v>MS</v>
          </cell>
          <cell r="J2139" t="str">
            <v>Data for Ciudad Autónoma de Ceuta is included in Andalucía</v>
          </cell>
          <cell r="K2139" t="str">
            <v>V</v>
          </cell>
          <cell r="L2139">
            <v>38628.496840277781</v>
          </cell>
          <cell r="M2139" t="str">
            <v>gchateaug</v>
          </cell>
          <cell r="N2139">
            <v>38680.630682870367</v>
          </cell>
          <cell r="O2139" t="str">
            <v>gchateaug</v>
          </cell>
          <cell r="Q2139">
            <v>0.17</v>
          </cell>
        </row>
        <row r="2140">
          <cell r="A2140" t="str">
            <v>2002</v>
          </cell>
          <cell r="B2140" t="str">
            <v>ES61</v>
          </cell>
          <cell r="C2140" t="str">
            <v>A00</v>
          </cell>
          <cell r="D2140" t="str">
            <v>PC_EMP</v>
          </cell>
          <cell r="E2140" t="str">
            <v>T</v>
          </cell>
          <cell r="F2140" t="str">
            <v>BES</v>
          </cell>
          <cell r="G2140" t="str">
            <v>RSE</v>
          </cell>
          <cell r="H2140" t="str">
            <v>:</v>
          </cell>
          <cell r="I2140" t="str">
            <v>MS</v>
          </cell>
          <cell r="K2140" t="str">
            <v>V</v>
          </cell>
          <cell r="L2140">
            <v>38628.496840277781</v>
          </cell>
          <cell r="M2140" t="str">
            <v>gchateaug</v>
          </cell>
          <cell r="N2140">
            <v>38680.624467592592</v>
          </cell>
          <cell r="O2140" t="str">
            <v>gchateaug</v>
          </cell>
        </row>
        <row r="2141">
          <cell r="A2141" t="str">
            <v>2002</v>
          </cell>
          <cell r="B2141" t="str">
            <v>ES41</v>
          </cell>
          <cell r="C2141" t="str">
            <v>A00</v>
          </cell>
          <cell r="D2141" t="str">
            <v>PC_EMP</v>
          </cell>
          <cell r="E2141" t="str">
            <v>T</v>
          </cell>
          <cell r="F2141" t="str">
            <v>TOTAL</v>
          </cell>
          <cell r="G2141" t="str">
            <v>TOTAL</v>
          </cell>
          <cell r="I2141" t="str">
            <v>MS</v>
          </cell>
          <cell r="K2141" t="str">
            <v>V</v>
          </cell>
          <cell r="L2141">
            <v>38628.496840277781</v>
          </cell>
          <cell r="M2141" t="str">
            <v>gchateaug</v>
          </cell>
          <cell r="N2141">
            <v>38680.624467592592</v>
          </cell>
          <cell r="O2141" t="str">
            <v>gchateaug</v>
          </cell>
          <cell r="Q2141">
            <v>1.47</v>
          </cell>
        </row>
        <row r="2142">
          <cell r="A2142" t="str">
            <v>2002</v>
          </cell>
          <cell r="B2142" t="str">
            <v>ES41</v>
          </cell>
          <cell r="C2142" t="str">
            <v>A00</v>
          </cell>
          <cell r="D2142" t="str">
            <v>PC_EMP</v>
          </cell>
          <cell r="E2142" t="str">
            <v>T</v>
          </cell>
          <cell r="F2142" t="str">
            <v>TOTAL</v>
          </cell>
          <cell r="G2142" t="str">
            <v>RSE</v>
          </cell>
          <cell r="H2142" t="str">
            <v>:</v>
          </cell>
          <cell r="I2142" t="str">
            <v>MS</v>
          </cell>
          <cell r="K2142" t="str">
            <v>V</v>
          </cell>
          <cell r="L2142">
            <v>38628.496840277781</v>
          </cell>
          <cell r="M2142" t="str">
            <v>gchateaug</v>
          </cell>
          <cell r="N2142">
            <v>38680.624467592592</v>
          </cell>
          <cell r="O2142" t="str">
            <v>gchateaug</v>
          </cell>
        </row>
        <row r="2143">
          <cell r="A2143" t="str">
            <v>2002</v>
          </cell>
          <cell r="B2143" t="str">
            <v>ES41</v>
          </cell>
          <cell r="C2143" t="str">
            <v>A00</v>
          </cell>
          <cell r="D2143" t="str">
            <v>PC_EMP</v>
          </cell>
          <cell r="E2143" t="str">
            <v>T</v>
          </cell>
          <cell r="F2143" t="str">
            <v>BES</v>
          </cell>
          <cell r="G2143" t="str">
            <v>TOTAL</v>
          </cell>
          <cell r="I2143" t="str">
            <v>MS</v>
          </cell>
          <cell r="K2143" t="str">
            <v>V</v>
          </cell>
          <cell r="L2143">
            <v>38628.496840277781</v>
          </cell>
          <cell r="M2143" t="str">
            <v>gchateaug</v>
          </cell>
          <cell r="N2143">
            <v>38680.624467592592</v>
          </cell>
          <cell r="O2143" t="str">
            <v>gchateaug</v>
          </cell>
          <cell r="Q2143">
            <v>0.28000000000000003</v>
          </cell>
        </row>
        <row r="2144">
          <cell r="A2144" t="str">
            <v>2002</v>
          </cell>
          <cell r="B2144" t="str">
            <v>ES41</v>
          </cell>
          <cell r="C2144" t="str">
            <v>A00</v>
          </cell>
          <cell r="D2144" t="str">
            <v>PC_EMP</v>
          </cell>
          <cell r="E2144" t="str">
            <v>T</v>
          </cell>
          <cell r="F2144" t="str">
            <v>BES</v>
          </cell>
          <cell r="G2144" t="str">
            <v>RSE</v>
          </cell>
          <cell r="H2144" t="str">
            <v>:</v>
          </cell>
          <cell r="I2144" t="str">
            <v>MS</v>
          </cell>
          <cell r="K2144" t="str">
            <v>V</v>
          </cell>
          <cell r="L2144">
            <v>38628.496840277781</v>
          </cell>
          <cell r="M2144" t="str">
            <v>gchateaug</v>
          </cell>
          <cell r="N2144">
            <v>38680.624467592592</v>
          </cell>
          <cell r="O2144" t="str">
            <v>gchateaug</v>
          </cell>
        </row>
        <row r="2145">
          <cell r="A2145" t="str">
            <v>2002</v>
          </cell>
          <cell r="B2145" t="str">
            <v>ES30</v>
          </cell>
          <cell r="C2145" t="str">
            <v>A00</v>
          </cell>
          <cell r="D2145" t="str">
            <v>PC_EMP</v>
          </cell>
          <cell r="E2145" t="str">
            <v>T</v>
          </cell>
          <cell r="F2145" t="str">
            <v>TOTAL</v>
          </cell>
          <cell r="G2145" t="str">
            <v>TOTAL</v>
          </cell>
          <cell r="I2145" t="str">
            <v>MS</v>
          </cell>
          <cell r="K2145" t="str">
            <v>V</v>
          </cell>
          <cell r="L2145">
            <v>38628.496840277781</v>
          </cell>
          <cell r="M2145" t="str">
            <v>gchateaug</v>
          </cell>
          <cell r="N2145">
            <v>38680.624467592592</v>
          </cell>
          <cell r="O2145" t="str">
            <v>gchateaug</v>
          </cell>
          <cell r="Q2145">
            <v>2.7</v>
          </cell>
        </row>
        <row r="2146">
          <cell r="A2146" t="str">
            <v>2002</v>
          </cell>
          <cell r="B2146" t="str">
            <v>ES30</v>
          </cell>
          <cell r="C2146" t="str">
            <v>A00</v>
          </cell>
          <cell r="D2146" t="str">
            <v>PC_EMP</v>
          </cell>
          <cell r="E2146" t="str">
            <v>T</v>
          </cell>
          <cell r="F2146" t="str">
            <v>TOTAL</v>
          </cell>
          <cell r="G2146" t="str">
            <v>RSE</v>
          </cell>
          <cell r="H2146" t="str">
            <v>:</v>
          </cell>
          <cell r="I2146" t="str">
            <v>MS</v>
          </cell>
          <cell r="K2146" t="str">
            <v>V</v>
          </cell>
          <cell r="L2146">
            <v>38628.496840277781</v>
          </cell>
          <cell r="M2146" t="str">
            <v>gchateaug</v>
          </cell>
          <cell r="N2146">
            <v>38680.624467592592</v>
          </cell>
          <cell r="O2146" t="str">
            <v>gchateaug</v>
          </cell>
        </row>
        <row r="2147">
          <cell r="A2147" t="str">
            <v>1989</v>
          </cell>
          <cell r="B2147" t="str">
            <v>LU00</v>
          </cell>
          <cell r="C2147" t="str">
            <v>A00</v>
          </cell>
          <cell r="D2147" t="str">
            <v>PC_EMP</v>
          </cell>
          <cell r="E2147" t="str">
            <v>T</v>
          </cell>
          <cell r="F2147" t="str">
            <v>BES</v>
          </cell>
          <cell r="G2147" t="str">
            <v>TOTAL</v>
          </cell>
          <cell r="H2147" t="str">
            <v>:</v>
          </cell>
          <cell r="I2147" t="str">
            <v>NC</v>
          </cell>
          <cell r="K2147" t="str">
            <v>V</v>
          </cell>
          <cell r="L2147">
            <v>38628.496840277781</v>
          </cell>
          <cell r="M2147" t="str">
            <v>gchateaug</v>
          </cell>
          <cell r="N2147">
            <v>38680.624467592592</v>
          </cell>
          <cell r="O2147" t="str">
            <v>gchateaug</v>
          </cell>
        </row>
        <row r="2148">
          <cell r="A2148" t="str">
            <v>1989</v>
          </cell>
          <cell r="B2148" t="str">
            <v>LU00</v>
          </cell>
          <cell r="C2148" t="str">
            <v>A00</v>
          </cell>
          <cell r="D2148" t="str">
            <v>PC_EMP</v>
          </cell>
          <cell r="E2148" t="str">
            <v>T</v>
          </cell>
          <cell r="F2148" t="str">
            <v>BES</v>
          </cell>
          <cell r="G2148" t="str">
            <v>RSE</v>
          </cell>
          <cell r="H2148" t="str">
            <v>:</v>
          </cell>
          <cell r="I2148" t="str">
            <v>NC</v>
          </cell>
          <cell r="K2148" t="str">
            <v>V</v>
          </cell>
          <cell r="L2148">
            <v>38628.496840277781</v>
          </cell>
          <cell r="M2148" t="str">
            <v>gchateaug</v>
          </cell>
          <cell r="N2148">
            <v>38680.624467592592</v>
          </cell>
          <cell r="O2148" t="str">
            <v>gchateaug</v>
          </cell>
        </row>
        <row r="2149">
          <cell r="A2149" t="str">
            <v>1987</v>
          </cell>
          <cell r="B2149" t="str">
            <v>LU00</v>
          </cell>
          <cell r="C2149" t="str">
            <v>A00</v>
          </cell>
          <cell r="D2149" t="str">
            <v>PC_EMP</v>
          </cell>
          <cell r="E2149" t="str">
            <v>T</v>
          </cell>
          <cell r="F2149" t="str">
            <v>TOTAL</v>
          </cell>
          <cell r="G2149" t="str">
            <v>TOTAL</v>
          </cell>
          <cell r="H2149" t="str">
            <v>:</v>
          </cell>
          <cell r="I2149" t="str">
            <v>NC</v>
          </cell>
          <cell r="K2149" t="str">
            <v>V</v>
          </cell>
          <cell r="L2149">
            <v>38628.496840277781</v>
          </cell>
          <cell r="M2149" t="str">
            <v>gchateaug</v>
          </cell>
          <cell r="N2149">
            <v>38680.624467592592</v>
          </cell>
          <cell r="O2149" t="str">
            <v>gchateaug</v>
          </cell>
        </row>
        <row r="2150">
          <cell r="A2150" t="str">
            <v>1987</v>
          </cell>
          <cell r="B2150" t="str">
            <v>LU00</v>
          </cell>
          <cell r="C2150" t="str">
            <v>A00</v>
          </cell>
          <cell r="D2150" t="str">
            <v>PC_EMP</v>
          </cell>
          <cell r="E2150" t="str">
            <v>T</v>
          </cell>
          <cell r="F2150" t="str">
            <v>TOTAL</v>
          </cell>
          <cell r="G2150" t="str">
            <v>RSE</v>
          </cell>
          <cell r="H2150" t="str">
            <v>:</v>
          </cell>
          <cell r="I2150" t="str">
            <v>NC</v>
          </cell>
          <cell r="K2150" t="str">
            <v>V</v>
          </cell>
          <cell r="L2150">
            <v>38628.496840277781</v>
          </cell>
          <cell r="M2150" t="str">
            <v>gchateaug</v>
          </cell>
          <cell r="N2150">
            <v>38680.624467592592</v>
          </cell>
          <cell r="O2150" t="str">
            <v>gchateaug</v>
          </cell>
        </row>
        <row r="2151">
          <cell r="A2151" t="str">
            <v>1987</v>
          </cell>
          <cell r="B2151" t="str">
            <v>LU00</v>
          </cell>
          <cell r="C2151" t="str">
            <v>A00</v>
          </cell>
          <cell r="D2151" t="str">
            <v>PC_EMP</v>
          </cell>
          <cell r="E2151" t="str">
            <v>T</v>
          </cell>
          <cell r="F2151" t="str">
            <v>BES</v>
          </cell>
          <cell r="G2151" t="str">
            <v>TOTAL</v>
          </cell>
          <cell r="H2151" t="str">
            <v>:</v>
          </cell>
          <cell r="I2151" t="str">
            <v>NC</v>
          </cell>
          <cell r="K2151" t="str">
            <v>V</v>
          </cell>
          <cell r="L2151">
            <v>38628.496840277781</v>
          </cell>
          <cell r="M2151" t="str">
            <v>gchateaug</v>
          </cell>
          <cell r="N2151">
            <v>38680.624467592592</v>
          </cell>
          <cell r="O2151" t="str">
            <v>gchateaug</v>
          </cell>
        </row>
        <row r="2152">
          <cell r="A2152" t="str">
            <v>1987</v>
          </cell>
          <cell r="B2152" t="str">
            <v>LU00</v>
          </cell>
          <cell r="C2152" t="str">
            <v>A00</v>
          </cell>
          <cell r="D2152" t="str">
            <v>PC_EMP</v>
          </cell>
          <cell r="E2152" t="str">
            <v>T</v>
          </cell>
          <cell r="F2152" t="str">
            <v>BES</v>
          </cell>
          <cell r="G2152" t="str">
            <v>RSE</v>
          </cell>
          <cell r="H2152" t="str">
            <v>:</v>
          </cell>
          <cell r="I2152" t="str">
            <v>NC</v>
          </cell>
          <cell r="K2152" t="str">
            <v>V</v>
          </cell>
          <cell r="L2152">
            <v>38628.496840277781</v>
          </cell>
          <cell r="M2152" t="str">
            <v>gchateaug</v>
          </cell>
          <cell r="N2152">
            <v>38680.624467592592</v>
          </cell>
          <cell r="O2152" t="str">
            <v>gchateaug</v>
          </cell>
        </row>
        <row r="2153">
          <cell r="A2153" t="str">
            <v>1984</v>
          </cell>
          <cell r="B2153" t="str">
            <v>LU00</v>
          </cell>
          <cell r="C2153" t="str">
            <v>A00</v>
          </cell>
          <cell r="D2153" t="str">
            <v>PC_EMP</v>
          </cell>
          <cell r="E2153" t="str">
            <v>T</v>
          </cell>
          <cell r="F2153" t="str">
            <v>TOTAL</v>
          </cell>
          <cell r="G2153" t="str">
            <v>TOTAL</v>
          </cell>
          <cell r="H2153" t="str">
            <v>:</v>
          </cell>
          <cell r="I2153" t="str">
            <v>NC</v>
          </cell>
          <cell r="K2153" t="str">
            <v>V</v>
          </cell>
          <cell r="L2153">
            <v>38628.496840277781</v>
          </cell>
          <cell r="M2153" t="str">
            <v>gchateaug</v>
          </cell>
          <cell r="N2153">
            <v>38680.624467592592</v>
          </cell>
          <cell r="O2153" t="str">
            <v>gchateaug</v>
          </cell>
        </row>
        <row r="2154">
          <cell r="A2154" t="str">
            <v>1984</v>
          </cell>
          <cell r="B2154" t="str">
            <v>LU00</v>
          </cell>
          <cell r="C2154" t="str">
            <v>A00</v>
          </cell>
          <cell r="D2154" t="str">
            <v>PC_EMP</v>
          </cell>
          <cell r="E2154" t="str">
            <v>T</v>
          </cell>
          <cell r="F2154" t="str">
            <v>TOTAL</v>
          </cell>
          <cell r="G2154" t="str">
            <v>RSE</v>
          </cell>
          <cell r="H2154" t="str">
            <v>:</v>
          </cell>
          <cell r="I2154" t="str">
            <v>NC</v>
          </cell>
          <cell r="K2154" t="str">
            <v>V</v>
          </cell>
          <cell r="L2154">
            <v>38628.496840277781</v>
          </cell>
          <cell r="M2154" t="str">
            <v>gchateaug</v>
          </cell>
          <cell r="N2154">
            <v>38680.624467592592</v>
          </cell>
          <cell r="O2154" t="str">
            <v>gchateaug</v>
          </cell>
        </row>
        <row r="2155">
          <cell r="A2155" t="str">
            <v>1984</v>
          </cell>
          <cell r="B2155" t="str">
            <v>LU00</v>
          </cell>
          <cell r="C2155" t="str">
            <v>A00</v>
          </cell>
          <cell r="D2155" t="str">
            <v>PC_EMP</v>
          </cell>
          <cell r="E2155" t="str">
            <v>T</v>
          </cell>
          <cell r="F2155" t="str">
            <v>BES</v>
          </cell>
          <cell r="G2155" t="str">
            <v>TOTAL</v>
          </cell>
          <cell r="H2155" t="str">
            <v>:</v>
          </cell>
          <cell r="I2155" t="str">
            <v>NC</v>
          </cell>
          <cell r="K2155" t="str">
            <v>V</v>
          </cell>
          <cell r="L2155">
            <v>38628.496840277781</v>
          </cell>
          <cell r="M2155" t="str">
            <v>gchateaug</v>
          </cell>
          <cell r="N2155">
            <v>38680.624467592592</v>
          </cell>
          <cell r="O2155" t="str">
            <v>gchateaug</v>
          </cell>
        </row>
        <row r="2156">
          <cell r="A2156" t="str">
            <v>1984</v>
          </cell>
          <cell r="B2156" t="str">
            <v>LU00</v>
          </cell>
          <cell r="C2156" t="str">
            <v>A00</v>
          </cell>
          <cell r="D2156" t="str">
            <v>PC_EMP</v>
          </cell>
          <cell r="E2156" t="str">
            <v>T</v>
          </cell>
          <cell r="F2156" t="str">
            <v>BES</v>
          </cell>
          <cell r="G2156" t="str">
            <v>RSE</v>
          </cell>
          <cell r="H2156" t="str">
            <v>:</v>
          </cell>
          <cell r="I2156" t="str">
            <v>NC</v>
          </cell>
          <cell r="K2156" t="str">
            <v>V</v>
          </cell>
          <cell r="L2156">
            <v>38628.496840277781</v>
          </cell>
          <cell r="M2156" t="str">
            <v>gchateaug</v>
          </cell>
          <cell r="N2156">
            <v>38680.624467592592</v>
          </cell>
          <cell r="O2156" t="str">
            <v>gchateaug</v>
          </cell>
        </row>
        <row r="2157">
          <cell r="A2157" t="str">
            <v>2004</v>
          </cell>
          <cell r="B2157" t="str">
            <v>RO0</v>
          </cell>
          <cell r="C2157" t="str">
            <v>A00</v>
          </cell>
          <cell r="D2157" t="str">
            <v>PC_EMP</v>
          </cell>
          <cell r="E2157" t="str">
            <v>T</v>
          </cell>
          <cell r="F2157" t="str">
            <v>TOTAL</v>
          </cell>
          <cell r="G2157" t="str">
            <v>TOTAL</v>
          </cell>
          <cell r="H2157" t="str">
            <v>:</v>
          </cell>
          <cell r="I2157" t="str">
            <v>OTH</v>
          </cell>
          <cell r="J2157" t="str">
            <v>DATA OCDE</v>
          </cell>
          <cell r="K2157" t="str">
            <v>V</v>
          </cell>
          <cell r="L2157">
            <v>38628.496840277781</v>
          </cell>
          <cell r="M2157" t="str">
            <v>gchateaug</v>
          </cell>
          <cell r="N2157">
            <v>38681.684479166666</v>
          </cell>
          <cell r="O2157" t="str">
            <v>gchateaug</v>
          </cell>
        </row>
        <row r="2158">
          <cell r="A2158" t="str">
            <v>2004</v>
          </cell>
          <cell r="B2158" t="str">
            <v>RO0</v>
          </cell>
          <cell r="C2158" t="str">
            <v>A00</v>
          </cell>
          <cell r="D2158" t="str">
            <v>PC_EMP</v>
          </cell>
          <cell r="E2158" t="str">
            <v>T</v>
          </cell>
          <cell r="F2158" t="str">
            <v>TOTAL</v>
          </cell>
          <cell r="G2158" t="str">
            <v>RSE</v>
          </cell>
          <cell r="H2158" t="str">
            <v>:</v>
          </cell>
          <cell r="I2158" t="str">
            <v>OTH</v>
          </cell>
          <cell r="J2158" t="str">
            <v>DATA OCDE</v>
          </cell>
          <cell r="K2158" t="str">
            <v>V</v>
          </cell>
          <cell r="L2158">
            <v>38628.496840277781</v>
          </cell>
          <cell r="M2158" t="str">
            <v>gchateaug</v>
          </cell>
          <cell r="N2158">
            <v>38681.684479166666</v>
          </cell>
          <cell r="O2158" t="str">
            <v>gchateaug</v>
          </cell>
        </row>
        <row r="2159">
          <cell r="A2159" t="str">
            <v>2004</v>
          </cell>
          <cell r="B2159" t="str">
            <v>RO0</v>
          </cell>
          <cell r="C2159" t="str">
            <v>A00</v>
          </cell>
          <cell r="D2159" t="str">
            <v>PC_EMP</v>
          </cell>
          <cell r="E2159" t="str">
            <v>T</v>
          </cell>
          <cell r="F2159" t="str">
            <v>BES</v>
          </cell>
          <cell r="G2159" t="str">
            <v>TOTAL</v>
          </cell>
          <cell r="H2159" t="str">
            <v>:</v>
          </cell>
          <cell r="I2159" t="str">
            <v>OTH</v>
          </cell>
          <cell r="J2159" t="str">
            <v>DATA OCDE</v>
          </cell>
          <cell r="K2159" t="str">
            <v>V</v>
          </cell>
          <cell r="L2159">
            <v>38628.496840277781</v>
          </cell>
          <cell r="M2159" t="str">
            <v>gchateaug</v>
          </cell>
          <cell r="N2159">
            <v>38681.684479166666</v>
          </cell>
          <cell r="O2159" t="str">
            <v>gchateaug</v>
          </cell>
        </row>
        <row r="2160">
          <cell r="A2160" t="str">
            <v>2004</v>
          </cell>
          <cell r="B2160" t="str">
            <v>RO0</v>
          </cell>
          <cell r="C2160" t="str">
            <v>A00</v>
          </cell>
          <cell r="D2160" t="str">
            <v>PC_EMP</v>
          </cell>
          <cell r="E2160" t="str">
            <v>T</v>
          </cell>
          <cell r="F2160" t="str">
            <v>BES</v>
          </cell>
          <cell r="G2160" t="str">
            <v>RSE</v>
          </cell>
          <cell r="H2160" t="str">
            <v>:</v>
          </cell>
          <cell r="I2160" t="str">
            <v>OTH</v>
          </cell>
          <cell r="J2160" t="str">
            <v>DATA OCDE</v>
          </cell>
          <cell r="K2160" t="str">
            <v>V</v>
          </cell>
          <cell r="L2160">
            <v>38628.496840277781</v>
          </cell>
          <cell r="M2160" t="str">
            <v>gchateaug</v>
          </cell>
          <cell r="N2160">
            <v>38681.684479166666</v>
          </cell>
          <cell r="O2160" t="str">
            <v>gchateaug</v>
          </cell>
        </row>
        <row r="2161">
          <cell r="A2161" t="str">
            <v>2004</v>
          </cell>
          <cell r="B2161" t="str">
            <v>DK0</v>
          </cell>
          <cell r="C2161" t="str">
            <v>A00</v>
          </cell>
          <cell r="D2161" t="str">
            <v>PC_EMP</v>
          </cell>
          <cell r="E2161" t="str">
            <v>T</v>
          </cell>
          <cell r="F2161" t="str">
            <v>BES</v>
          </cell>
          <cell r="G2161" t="str">
            <v>TOTAL</v>
          </cell>
          <cell r="H2161" t="str">
            <v>:</v>
          </cell>
          <cell r="I2161" t="str">
            <v>NC</v>
          </cell>
          <cell r="K2161" t="str">
            <v>V</v>
          </cell>
          <cell r="L2161">
            <v>38628.496840277781</v>
          </cell>
          <cell r="M2161" t="str">
            <v>gchateaug</v>
          </cell>
          <cell r="N2161">
            <v>38681.684513888889</v>
          </cell>
          <cell r="O2161" t="str">
            <v>gchateaug</v>
          </cell>
        </row>
        <row r="2162">
          <cell r="A2162" t="str">
            <v>2003</v>
          </cell>
          <cell r="B2162" t="str">
            <v>UKN0</v>
          </cell>
          <cell r="C2162" t="str">
            <v>A00</v>
          </cell>
          <cell r="D2162" t="str">
            <v>PC_EMP</v>
          </cell>
          <cell r="E2162" t="str">
            <v>T</v>
          </cell>
          <cell r="F2162" t="str">
            <v>BES</v>
          </cell>
          <cell r="G2162" t="str">
            <v>RSE</v>
          </cell>
          <cell r="H2162" t="str">
            <v>:</v>
          </cell>
          <cell r="I2162" t="str">
            <v>NC</v>
          </cell>
          <cell r="K2162" t="str">
            <v>V</v>
          </cell>
          <cell r="L2162">
            <v>38628.496840277781</v>
          </cell>
          <cell r="M2162" t="str">
            <v>gchateaug</v>
          </cell>
          <cell r="N2162">
            <v>38680.624467592592</v>
          </cell>
          <cell r="O2162" t="str">
            <v>gchateaug</v>
          </cell>
        </row>
        <row r="2163">
          <cell r="A2163" t="str">
            <v>1999</v>
          </cell>
          <cell r="B2163" t="str">
            <v>ITD5</v>
          </cell>
          <cell r="C2163" t="str">
            <v>A00</v>
          </cell>
          <cell r="D2163" t="str">
            <v>PC_EMP</v>
          </cell>
          <cell r="E2163" t="str">
            <v>T</v>
          </cell>
          <cell r="F2163" t="str">
            <v>BES</v>
          </cell>
          <cell r="G2163" t="str">
            <v>TOTAL</v>
          </cell>
          <cell r="H2163" t="str">
            <v>:</v>
          </cell>
          <cell r="I2163" t="str">
            <v>NC</v>
          </cell>
          <cell r="K2163" t="str">
            <v>V</v>
          </cell>
          <cell r="L2163">
            <v>38628.496840277781</v>
          </cell>
          <cell r="M2163" t="str">
            <v>gchateaug</v>
          </cell>
          <cell r="N2163">
            <v>38680.624490740738</v>
          </cell>
          <cell r="O2163" t="str">
            <v>gchateaug</v>
          </cell>
        </row>
        <row r="2164">
          <cell r="A2164" t="str">
            <v>1999</v>
          </cell>
          <cell r="B2164" t="str">
            <v>ITD5</v>
          </cell>
          <cell r="C2164" t="str">
            <v>A00</v>
          </cell>
          <cell r="D2164" t="str">
            <v>PC_EMP</v>
          </cell>
          <cell r="E2164" t="str">
            <v>T</v>
          </cell>
          <cell r="F2164" t="str">
            <v>BES</v>
          </cell>
          <cell r="G2164" t="str">
            <v>RSE</v>
          </cell>
          <cell r="H2164" t="str">
            <v>:</v>
          </cell>
          <cell r="I2164" t="str">
            <v>NC</v>
          </cell>
          <cell r="K2164" t="str">
            <v>V</v>
          </cell>
          <cell r="L2164">
            <v>38628.496840277781</v>
          </cell>
          <cell r="M2164" t="str">
            <v>gchateaug</v>
          </cell>
          <cell r="N2164">
            <v>38680.624490740738</v>
          </cell>
          <cell r="O2164" t="str">
            <v>gchateaug</v>
          </cell>
        </row>
        <row r="2165">
          <cell r="A2165" t="str">
            <v>1999</v>
          </cell>
          <cell r="B2165" t="str">
            <v>HU33</v>
          </cell>
          <cell r="C2165" t="str">
            <v>A00</v>
          </cell>
          <cell r="D2165" t="str">
            <v>PC_EMP</v>
          </cell>
          <cell r="E2165" t="str">
            <v>T</v>
          </cell>
          <cell r="F2165" t="str">
            <v>TOTAL</v>
          </cell>
          <cell r="G2165" t="str">
            <v>TOTAL</v>
          </cell>
          <cell r="H2165" t="str">
            <v>:</v>
          </cell>
          <cell r="I2165" t="str">
            <v>NC</v>
          </cell>
          <cell r="K2165" t="str">
            <v>V</v>
          </cell>
          <cell r="L2165">
            <v>38628.496840277781</v>
          </cell>
          <cell r="M2165" t="str">
            <v>gchateaug</v>
          </cell>
          <cell r="N2165">
            <v>38680.624490740738</v>
          </cell>
          <cell r="O2165" t="str">
            <v>gchateaug</v>
          </cell>
        </row>
        <row r="2166">
          <cell r="A2166" t="str">
            <v>1999</v>
          </cell>
          <cell r="B2166" t="str">
            <v>HU33</v>
          </cell>
          <cell r="C2166" t="str">
            <v>A00</v>
          </cell>
          <cell r="D2166" t="str">
            <v>PC_EMP</v>
          </cell>
          <cell r="E2166" t="str">
            <v>T</v>
          </cell>
          <cell r="F2166" t="str">
            <v>TOTAL</v>
          </cell>
          <cell r="G2166" t="str">
            <v>RSE</v>
          </cell>
          <cell r="H2166" t="str">
            <v>:</v>
          </cell>
          <cell r="I2166" t="str">
            <v>NC</v>
          </cell>
          <cell r="K2166" t="str">
            <v>V</v>
          </cell>
          <cell r="L2166">
            <v>38628.496840277781</v>
          </cell>
          <cell r="M2166" t="str">
            <v>gchateaug</v>
          </cell>
          <cell r="N2166">
            <v>38680.624490740738</v>
          </cell>
          <cell r="O2166" t="str">
            <v>gchateaug</v>
          </cell>
        </row>
        <row r="2167">
          <cell r="A2167" t="str">
            <v>1999</v>
          </cell>
          <cell r="B2167" t="str">
            <v>HU33</v>
          </cell>
          <cell r="C2167" t="str">
            <v>A00</v>
          </cell>
          <cell r="D2167" t="str">
            <v>PC_EMP</v>
          </cell>
          <cell r="E2167" t="str">
            <v>T</v>
          </cell>
          <cell r="F2167" t="str">
            <v>BES</v>
          </cell>
          <cell r="G2167" t="str">
            <v>TOTAL</v>
          </cell>
          <cell r="H2167" t="str">
            <v>:</v>
          </cell>
          <cell r="I2167" t="str">
            <v>NC</v>
          </cell>
          <cell r="K2167" t="str">
            <v>V</v>
          </cell>
          <cell r="L2167">
            <v>38628.496840277781</v>
          </cell>
          <cell r="M2167" t="str">
            <v>gchateaug</v>
          </cell>
          <cell r="N2167">
            <v>38680.624490740738</v>
          </cell>
          <cell r="O2167" t="str">
            <v>gchateaug</v>
          </cell>
        </row>
        <row r="2168">
          <cell r="A2168" t="str">
            <v>1999</v>
          </cell>
          <cell r="B2168" t="str">
            <v>HU33</v>
          </cell>
          <cell r="C2168" t="str">
            <v>A00</v>
          </cell>
          <cell r="D2168" t="str">
            <v>PC_EMP</v>
          </cell>
          <cell r="E2168" t="str">
            <v>T</v>
          </cell>
          <cell r="F2168" t="str">
            <v>BES</v>
          </cell>
          <cell r="G2168" t="str">
            <v>RSE</v>
          </cell>
          <cell r="H2168" t="str">
            <v>:</v>
          </cell>
          <cell r="I2168" t="str">
            <v>NC</v>
          </cell>
          <cell r="K2168" t="str">
            <v>V</v>
          </cell>
          <cell r="L2168">
            <v>38628.496840277781</v>
          </cell>
          <cell r="M2168" t="str">
            <v>gchateaug</v>
          </cell>
          <cell r="N2168">
            <v>38680.624490740738</v>
          </cell>
          <cell r="O2168" t="str">
            <v>gchateaug</v>
          </cell>
        </row>
        <row r="2169">
          <cell r="A2169" t="str">
            <v>1999</v>
          </cell>
          <cell r="B2169" t="str">
            <v>HU31</v>
          </cell>
          <cell r="C2169" t="str">
            <v>A00</v>
          </cell>
          <cell r="D2169" t="str">
            <v>PC_EMP</v>
          </cell>
          <cell r="E2169" t="str">
            <v>T</v>
          </cell>
          <cell r="F2169" t="str">
            <v>TOTAL</v>
          </cell>
          <cell r="G2169" t="str">
            <v>TOTAL</v>
          </cell>
          <cell r="H2169" t="str">
            <v>:</v>
          </cell>
          <cell r="I2169" t="str">
            <v>NC</v>
          </cell>
          <cell r="K2169" t="str">
            <v>V</v>
          </cell>
          <cell r="L2169">
            <v>38628.496840277781</v>
          </cell>
          <cell r="M2169" t="str">
            <v>gchateaug</v>
          </cell>
          <cell r="N2169">
            <v>38680.624490740738</v>
          </cell>
          <cell r="O2169" t="str">
            <v>gchateaug</v>
          </cell>
        </row>
        <row r="2170">
          <cell r="A2170" t="str">
            <v>1999</v>
          </cell>
          <cell r="B2170" t="str">
            <v>HU31</v>
          </cell>
          <cell r="C2170" t="str">
            <v>A00</v>
          </cell>
          <cell r="D2170" t="str">
            <v>PC_EMP</v>
          </cell>
          <cell r="E2170" t="str">
            <v>T</v>
          </cell>
          <cell r="F2170" t="str">
            <v>TOTAL</v>
          </cell>
          <cell r="G2170" t="str">
            <v>RSE</v>
          </cell>
          <cell r="H2170" t="str">
            <v>:</v>
          </cell>
          <cell r="I2170" t="str">
            <v>NC</v>
          </cell>
          <cell r="K2170" t="str">
            <v>V</v>
          </cell>
          <cell r="L2170">
            <v>38628.496840277781</v>
          </cell>
          <cell r="M2170" t="str">
            <v>gchateaug</v>
          </cell>
          <cell r="N2170">
            <v>38680.624490740738</v>
          </cell>
          <cell r="O2170" t="str">
            <v>gchateaug</v>
          </cell>
        </row>
        <row r="2171">
          <cell r="A2171" t="str">
            <v>1999</v>
          </cell>
          <cell r="B2171" t="str">
            <v>HU31</v>
          </cell>
          <cell r="C2171" t="str">
            <v>A00</v>
          </cell>
          <cell r="D2171" t="str">
            <v>PC_EMP</v>
          </cell>
          <cell r="E2171" t="str">
            <v>T</v>
          </cell>
          <cell r="F2171" t="str">
            <v>BES</v>
          </cell>
          <cell r="G2171" t="str">
            <v>TOTAL</v>
          </cell>
          <cell r="H2171" t="str">
            <v>:</v>
          </cell>
          <cell r="I2171" t="str">
            <v>NC</v>
          </cell>
          <cell r="K2171" t="str">
            <v>V</v>
          </cell>
          <cell r="L2171">
            <v>38628.496840277781</v>
          </cell>
          <cell r="M2171" t="str">
            <v>gchateaug</v>
          </cell>
          <cell r="N2171">
            <v>38680.624490740738</v>
          </cell>
          <cell r="O2171" t="str">
            <v>gchateaug</v>
          </cell>
        </row>
        <row r="2172">
          <cell r="A2172" t="str">
            <v>1999</v>
          </cell>
          <cell r="B2172" t="str">
            <v>HU31</v>
          </cell>
          <cell r="C2172" t="str">
            <v>A00</v>
          </cell>
          <cell r="D2172" t="str">
            <v>PC_EMP</v>
          </cell>
          <cell r="E2172" t="str">
            <v>T</v>
          </cell>
          <cell r="F2172" t="str">
            <v>BES</v>
          </cell>
          <cell r="G2172" t="str">
            <v>RSE</v>
          </cell>
          <cell r="H2172" t="str">
            <v>:</v>
          </cell>
          <cell r="I2172" t="str">
            <v>NC</v>
          </cell>
          <cell r="K2172" t="str">
            <v>V</v>
          </cell>
          <cell r="L2172">
            <v>38628.496840277781</v>
          </cell>
          <cell r="M2172" t="str">
            <v>gchateaug</v>
          </cell>
          <cell r="N2172">
            <v>38680.624490740738</v>
          </cell>
          <cell r="O2172" t="str">
            <v>gchateaug</v>
          </cell>
        </row>
        <row r="2173">
          <cell r="A2173" t="str">
            <v>1999</v>
          </cell>
          <cell r="B2173" t="str">
            <v>HU2</v>
          </cell>
          <cell r="C2173" t="str">
            <v>A00</v>
          </cell>
          <cell r="D2173" t="str">
            <v>PC_EMP</v>
          </cell>
          <cell r="E2173" t="str">
            <v>T</v>
          </cell>
          <cell r="F2173" t="str">
            <v>TOTAL</v>
          </cell>
          <cell r="G2173" t="str">
            <v>TOTAL</v>
          </cell>
          <cell r="H2173" t="str">
            <v>:</v>
          </cell>
          <cell r="I2173" t="str">
            <v>NC</v>
          </cell>
          <cell r="K2173" t="str">
            <v>V</v>
          </cell>
          <cell r="L2173">
            <v>38628.496840277781</v>
          </cell>
          <cell r="M2173" t="str">
            <v>gchateaug</v>
          </cell>
          <cell r="N2173">
            <v>38680.624490740738</v>
          </cell>
          <cell r="O2173" t="str">
            <v>gchateaug</v>
          </cell>
        </row>
        <row r="2174">
          <cell r="A2174" t="str">
            <v>1999</v>
          </cell>
          <cell r="B2174" t="str">
            <v>HU2</v>
          </cell>
          <cell r="C2174" t="str">
            <v>A00</v>
          </cell>
          <cell r="D2174" t="str">
            <v>PC_EMP</v>
          </cell>
          <cell r="E2174" t="str">
            <v>T</v>
          </cell>
          <cell r="F2174" t="str">
            <v>TOTAL</v>
          </cell>
          <cell r="G2174" t="str">
            <v>RSE</v>
          </cell>
          <cell r="H2174" t="str">
            <v>:</v>
          </cell>
          <cell r="I2174" t="str">
            <v>NC</v>
          </cell>
          <cell r="K2174" t="str">
            <v>V</v>
          </cell>
          <cell r="L2174">
            <v>38628.496840277781</v>
          </cell>
          <cell r="M2174" t="str">
            <v>gchateaug</v>
          </cell>
          <cell r="N2174">
            <v>38680.624490740738</v>
          </cell>
          <cell r="O2174" t="str">
            <v>gchateaug</v>
          </cell>
        </row>
        <row r="2175">
          <cell r="A2175" t="str">
            <v>1999</v>
          </cell>
          <cell r="B2175" t="str">
            <v>HU2</v>
          </cell>
          <cell r="C2175" t="str">
            <v>A00</v>
          </cell>
          <cell r="D2175" t="str">
            <v>PC_EMP</v>
          </cell>
          <cell r="E2175" t="str">
            <v>T</v>
          </cell>
          <cell r="F2175" t="str">
            <v>BES</v>
          </cell>
          <cell r="G2175" t="str">
            <v>TOTAL</v>
          </cell>
          <cell r="H2175" t="str">
            <v>:</v>
          </cell>
          <cell r="I2175" t="str">
            <v>NC</v>
          </cell>
          <cell r="K2175" t="str">
            <v>V</v>
          </cell>
          <cell r="L2175">
            <v>38628.496840277781</v>
          </cell>
          <cell r="M2175" t="str">
            <v>gchateaug</v>
          </cell>
          <cell r="N2175">
            <v>38680.624490740738</v>
          </cell>
          <cell r="O2175" t="str">
            <v>gchateaug</v>
          </cell>
        </row>
        <row r="2176">
          <cell r="A2176" t="str">
            <v>1999</v>
          </cell>
          <cell r="B2176" t="str">
            <v>HU2</v>
          </cell>
          <cell r="C2176" t="str">
            <v>A00</v>
          </cell>
          <cell r="D2176" t="str">
            <v>PC_EMP</v>
          </cell>
          <cell r="E2176" t="str">
            <v>T</v>
          </cell>
          <cell r="F2176" t="str">
            <v>BES</v>
          </cell>
          <cell r="G2176" t="str">
            <v>RSE</v>
          </cell>
          <cell r="H2176" t="str">
            <v>:</v>
          </cell>
          <cell r="I2176" t="str">
            <v>NC</v>
          </cell>
          <cell r="K2176" t="str">
            <v>V</v>
          </cell>
          <cell r="L2176">
            <v>38628.496840277781</v>
          </cell>
          <cell r="M2176" t="str">
            <v>gchateaug</v>
          </cell>
          <cell r="N2176">
            <v>38680.624490740738</v>
          </cell>
          <cell r="O2176" t="str">
            <v>gchateaug</v>
          </cell>
        </row>
        <row r="2177">
          <cell r="A2177" t="str">
            <v>1999</v>
          </cell>
          <cell r="B2177" t="str">
            <v>GR41</v>
          </cell>
          <cell r="C2177" t="str">
            <v>A00</v>
          </cell>
          <cell r="D2177" t="str">
            <v>PC_EMP</v>
          </cell>
          <cell r="E2177" t="str">
            <v>T</v>
          </cell>
          <cell r="F2177" t="str">
            <v>TOTAL</v>
          </cell>
          <cell r="G2177" t="str">
            <v>TOTAL</v>
          </cell>
          <cell r="H2177" t="str">
            <v>:</v>
          </cell>
          <cell r="I2177" t="str">
            <v>NC</v>
          </cell>
          <cell r="K2177" t="str">
            <v>V</v>
          </cell>
          <cell r="L2177">
            <v>38628.496840277781</v>
          </cell>
          <cell r="M2177" t="str">
            <v>gchateaug</v>
          </cell>
          <cell r="N2177">
            <v>38680.624490740738</v>
          </cell>
          <cell r="O2177" t="str">
            <v>gchateaug</v>
          </cell>
        </row>
        <row r="2178">
          <cell r="A2178" t="str">
            <v>1999</v>
          </cell>
          <cell r="B2178" t="str">
            <v>GR41</v>
          </cell>
          <cell r="C2178" t="str">
            <v>A00</v>
          </cell>
          <cell r="D2178" t="str">
            <v>PC_EMP</v>
          </cell>
          <cell r="E2178" t="str">
            <v>T</v>
          </cell>
          <cell r="F2178" t="str">
            <v>BES</v>
          </cell>
          <cell r="G2178" t="str">
            <v>TOTAL</v>
          </cell>
          <cell r="H2178" t="str">
            <v>:</v>
          </cell>
          <cell r="I2178" t="str">
            <v>NC</v>
          </cell>
          <cell r="K2178" t="str">
            <v>V</v>
          </cell>
          <cell r="L2178">
            <v>38628.496840277781</v>
          </cell>
          <cell r="M2178" t="str">
            <v>gchateaug</v>
          </cell>
          <cell r="N2178">
            <v>38680.624490740738</v>
          </cell>
          <cell r="O2178" t="str">
            <v>gchateaug</v>
          </cell>
        </row>
        <row r="2179">
          <cell r="A2179" t="str">
            <v>1999</v>
          </cell>
          <cell r="B2179" t="str">
            <v>GR30</v>
          </cell>
          <cell r="C2179" t="str">
            <v>A00</v>
          </cell>
          <cell r="D2179" t="str">
            <v>PC_EMP</v>
          </cell>
          <cell r="E2179" t="str">
            <v>T</v>
          </cell>
          <cell r="F2179" t="str">
            <v>TOTAL</v>
          </cell>
          <cell r="G2179" t="str">
            <v>TOTAL</v>
          </cell>
          <cell r="H2179" t="str">
            <v>:</v>
          </cell>
          <cell r="I2179" t="str">
            <v>NC</v>
          </cell>
          <cell r="K2179" t="str">
            <v>V</v>
          </cell>
          <cell r="L2179">
            <v>38628.496840277781</v>
          </cell>
          <cell r="M2179" t="str">
            <v>gchateaug</v>
          </cell>
          <cell r="N2179">
            <v>38680.624490740738</v>
          </cell>
          <cell r="O2179" t="str">
            <v>gchateaug</v>
          </cell>
        </row>
        <row r="2180">
          <cell r="A2180" t="str">
            <v>1999</v>
          </cell>
          <cell r="B2180" t="str">
            <v>GR30</v>
          </cell>
          <cell r="C2180" t="str">
            <v>A00</v>
          </cell>
          <cell r="D2180" t="str">
            <v>PC_EMP</v>
          </cell>
          <cell r="E2180" t="str">
            <v>T</v>
          </cell>
          <cell r="F2180" t="str">
            <v>BES</v>
          </cell>
          <cell r="G2180" t="str">
            <v>TOTAL</v>
          </cell>
          <cell r="H2180" t="str">
            <v>:</v>
          </cell>
          <cell r="I2180" t="str">
            <v>NC</v>
          </cell>
          <cell r="K2180" t="str">
            <v>V</v>
          </cell>
          <cell r="L2180">
            <v>38628.496840277781</v>
          </cell>
          <cell r="M2180" t="str">
            <v>gchateaug</v>
          </cell>
          <cell r="N2180">
            <v>38680.624490740738</v>
          </cell>
          <cell r="O2180" t="str">
            <v>gchateaug</v>
          </cell>
        </row>
        <row r="2181">
          <cell r="A2181" t="str">
            <v>1999</v>
          </cell>
          <cell r="B2181" t="str">
            <v>FR63</v>
          </cell>
          <cell r="C2181" t="str">
            <v>A00</v>
          </cell>
          <cell r="D2181" t="str">
            <v>PC_EMP</v>
          </cell>
          <cell r="E2181" t="str">
            <v>T</v>
          </cell>
          <cell r="F2181" t="str">
            <v>TOTAL</v>
          </cell>
          <cell r="G2181" t="str">
            <v>TOTAL</v>
          </cell>
          <cell r="H2181" t="str">
            <v>:</v>
          </cell>
          <cell r="I2181" t="str">
            <v>NC</v>
          </cell>
          <cell r="K2181" t="str">
            <v>V</v>
          </cell>
          <cell r="L2181">
            <v>38628.496840277781</v>
          </cell>
          <cell r="M2181" t="str">
            <v>gchateaug</v>
          </cell>
          <cell r="N2181">
            <v>38680.624490740738</v>
          </cell>
          <cell r="O2181" t="str">
            <v>gchateaug</v>
          </cell>
        </row>
        <row r="2182">
          <cell r="A2182" t="str">
            <v>1999</v>
          </cell>
          <cell r="B2182" t="str">
            <v>FR63</v>
          </cell>
          <cell r="C2182" t="str">
            <v>A00</v>
          </cell>
          <cell r="D2182" t="str">
            <v>PC_EMP</v>
          </cell>
          <cell r="E2182" t="str">
            <v>T</v>
          </cell>
          <cell r="F2182" t="str">
            <v>TOTAL</v>
          </cell>
          <cell r="G2182" t="str">
            <v>RSE</v>
          </cell>
          <cell r="H2182" t="str">
            <v>:</v>
          </cell>
          <cell r="I2182" t="str">
            <v>NC</v>
          </cell>
          <cell r="K2182" t="str">
            <v>V</v>
          </cell>
          <cell r="L2182">
            <v>38628.496840277781</v>
          </cell>
          <cell r="M2182" t="str">
            <v>gchateaug</v>
          </cell>
          <cell r="N2182">
            <v>38680.624490740738</v>
          </cell>
          <cell r="O2182" t="str">
            <v>gchateaug</v>
          </cell>
        </row>
        <row r="2183">
          <cell r="A2183" t="str">
            <v>1999</v>
          </cell>
          <cell r="B2183" t="str">
            <v>FR63</v>
          </cell>
          <cell r="C2183" t="str">
            <v>A00</v>
          </cell>
          <cell r="D2183" t="str">
            <v>PC_EMP</v>
          </cell>
          <cell r="E2183" t="str">
            <v>T</v>
          </cell>
          <cell r="F2183" t="str">
            <v>BES</v>
          </cell>
          <cell r="G2183" t="str">
            <v>TOTAL</v>
          </cell>
          <cell r="H2183" t="str">
            <v>:</v>
          </cell>
          <cell r="I2183" t="str">
            <v>NC</v>
          </cell>
          <cell r="K2183" t="str">
            <v>V</v>
          </cell>
          <cell r="L2183">
            <v>38628.496840277781</v>
          </cell>
          <cell r="M2183" t="str">
            <v>gchateaug</v>
          </cell>
          <cell r="N2183">
            <v>38680.624490740738</v>
          </cell>
          <cell r="O2183" t="str">
            <v>gchateaug</v>
          </cell>
        </row>
        <row r="2184">
          <cell r="A2184" t="str">
            <v>1999</v>
          </cell>
          <cell r="B2184" t="str">
            <v>FR63</v>
          </cell>
          <cell r="C2184" t="str">
            <v>A00</v>
          </cell>
          <cell r="D2184" t="str">
            <v>PC_EMP</v>
          </cell>
          <cell r="E2184" t="str">
            <v>T</v>
          </cell>
          <cell r="F2184" t="str">
            <v>BES</v>
          </cell>
          <cell r="G2184" t="str">
            <v>RSE</v>
          </cell>
          <cell r="H2184" t="str">
            <v>:</v>
          </cell>
          <cell r="I2184" t="str">
            <v>NC</v>
          </cell>
          <cell r="K2184" t="str">
            <v>V</v>
          </cell>
          <cell r="L2184">
            <v>38628.496840277781</v>
          </cell>
          <cell r="M2184" t="str">
            <v>gchateaug</v>
          </cell>
          <cell r="N2184">
            <v>38680.624490740738</v>
          </cell>
          <cell r="O2184" t="str">
            <v>gchateaug</v>
          </cell>
        </row>
        <row r="2185">
          <cell r="A2185" t="str">
            <v>1999</v>
          </cell>
          <cell r="B2185" t="str">
            <v>FR51</v>
          </cell>
          <cell r="C2185" t="str">
            <v>A00</v>
          </cell>
          <cell r="D2185" t="str">
            <v>PC_EMP</v>
          </cell>
          <cell r="E2185" t="str">
            <v>T</v>
          </cell>
          <cell r="F2185" t="str">
            <v>TOTAL</v>
          </cell>
          <cell r="G2185" t="str">
            <v>TOTAL</v>
          </cell>
          <cell r="H2185" t="str">
            <v>:</v>
          </cell>
          <cell r="I2185" t="str">
            <v>NC</v>
          </cell>
          <cell r="K2185" t="str">
            <v>V</v>
          </cell>
          <cell r="L2185">
            <v>38628.496840277781</v>
          </cell>
          <cell r="M2185" t="str">
            <v>gchateaug</v>
          </cell>
          <cell r="N2185">
            <v>38680.624490740738</v>
          </cell>
          <cell r="O2185" t="str">
            <v>gchateaug</v>
          </cell>
        </row>
        <row r="2186">
          <cell r="A2186" t="str">
            <v>2001</v>
          </cell>
          <cell r="B2186" t="str">
            <v>AT31</v>
          </cell>
          <cell r="C2186" t="str">
            <v>A00</v>
          </cell>
          <cell r="D2186" t="str">
            <v>PC_EMP</v>
          </cell>
          <cell r="E2186" t="str">
            <v>T</v>
          </cell>
          <cell r="F2186" t="str">
            <v>BES</v>
          </cell>
          <cell r="G2186" t="str">
            <v>TOTAL</v>
          </cell>
          <cell r="H2186" t="str">
            <v>:</v>
          </cell>
          <cell r="I2186" t="str">
            <v>NC</v>
          </cell>
          <cell r="K2186" t="str">
            <v>V</v>
          </cell>
          <cell r="L2186">
            <v>38628.496840277781</v>
          </cell>
          <cell r="M2186" t="str">
            <v>gchateaug</v>
          </cell>
          <cell r="N2186">
            <v>38680.624456018515</v>
          </cell>
          <cell r="O2186" t="str">
            <v>gchateaug</v>
          </cell>
        </row>
        <row r="2187">
          <cell r="A2187" t="str">
            <v>2001</v>
          </cell>
          <cell r="B2187" t="str">
            <v>AT13</v>
          </cell>
          <cell r="C2187" t="str">
            <v>A00</v>
          </cell>
          <cell r="D2187" t="str">
            <v>PC_EMP</v>
          </cell>
          <cell r="E2187" t="str">
            <v>T</v>
          </cell>
          <cell r="F2187" t="str">
            <v>TOTAL</v>
          </cell>
          <cell r="G2187" t="str">
            <v>TOTAL</v>
          </cell>
          <cell r="H2187" t="str">
            <v>:</v>
          </cell>
          <cell r="I2187" t="str">
            <v>NC</v>
          </cell>
          <cell r="K2187" t="str">
            <v>V</v>
          </cell>
          <cell r="L2187">
            <v>38628.496840277781</v>
          </cell>
          <cell r="M2187" t="str">
            <v>gchateaug</v>
          </cell>
          <cell r="N2187">
            <v>38680.624456018515</v>
          </cell>
          <cell r="O2187" t="str">
            <v>gchateaug</v>
          </cell>
        </row>
        <row r="2188">
          <cell r="A2188" t="str">
            <v>2001</v>
          </cell>
          <cell r="B2188" t="str">
            <v>AT13</v>
          </cell>
          <cell r="C2188" t="str">
            <v>A00</v>
          </cell>
          <cell r="D2188" t="str">
            <v>PC_EMP</v>
          </cell>
          <cell r="E2188" t="str">
            <v>T</v>
          </cell>
          <cell r="F2188" t="str">
            <v>BES</v>
          </cell>
          <cell r="G2188" t="str">
            <v>TOTAL</v>
          </cell>
          <cell r="H2188" t="str">
            <v>:</v>
          </cell>
          <cell r="I2188" t="str">
            <v>NC</v>
          </cell>
          <cell r="K2188" t="str">
            <v>V</v>
          </cell>
          <cell r="L2188">
            <v>38628.496840277781</v>
          </cell>
          <cell r="M2188" t="str">
            <v>gchateaug</v>
          </cell>
          <cell r="N2188">
            <v>38680.624456018515</v>
          </cell>
          <cell r="O2188" t="str">
            <v>gchateaug</v>
          </cell>
        </row>
        <row r="2189">
          <cell r="A2189" t="str">
            <v>2000</v>
          </cell>
          <cell r="B2189" t="str">
            <v>HU33</v>
          </cell>
          <cell r="C2189" t="str">
            <v>A00</v>
          </cell>
          <cell r="D2189" t="str">
            <v>PC_EMP</v>
          </cell>
          <cell r="E2189" t="str">
            <v>T</v>
          </cell>
          <cell r="F2189" t="str">
            <v>TOTAL</v>
          </cell>
          <cell r="G2189" t="str">
            <v>TOTAL</v>
          </cell>
          <cell r="H2189" t="str">
            <v>:</v>
          </cell>
          <cell r="I2189" t="str">
            <v>NC</v>
          </cell>
          <cell r="K2189" t="str">
            <v>V</v>
          </cell>
          <cell r="L2189">
            <v>38628.496840277781</v>
          </cell>
          <cell r="M2189" t="str">
            <v>gchateaug</v>
          </cell>
          <cell r="N2189">
            <v>38680.624490740738</v>
          </cell>
          <cell r="O2189" t="str">
            <v>gchateaug</v>
          </cell>
        </row>
        <row r="2190">
          <cell r="A2190" t="str">
            <v>2000</v>
          </cell>
          <cell r="B2190" t="str">
            <v>HU33</v>
          </cell>
          <cell r="C2190" t="str">
            <v>A00</v>
          </cell>
          <cell r="D2190" t="str">
            <v>PC_EMP</v>
          </cell>
          <cell r="E2190" t="str">
            <v>T</v>
          </cell>
          <cell r="F2190" t="str">
            <v>TOTAL</v>
          </cell>
          <cell r="G2190" t="str">
            <v>RSE</v>
          </cell>
          <cell r="H2190" t="str">
            <v>:</v>
          </cell>
          <cell r="I2190" t="str">
            <v>NC</v>
          </cell>
          <cell r="K2190" t="str">
            <v>V</v>
          </cell>
          <cell r="L2190">
            <v>38628.496840277781</v>
          </cell>
          <cell r="M2190" t="str">
            <v>gchateaug</v>
          </cell>
          <cell r="N2190">
            <v>38680.624490740738</v>
          </cell>
          <cell r="O2190" t="str">
            <v>gchateaug</v>
          </cell>
        </row>
        <row r="2191">
          <cell r="A2191" t="str">
            <v>2001</v>
          </cell>
          <cell r="B2191" t="str">
            <v>RO07</v>
          </cell>
          <cell r="C2191" t="str">
            <v>A00</v>
          </cell>
          <cell r="D2191" t="str">
            <v>PC_EMP</v>
          </cell>
          <cell r="E2191" t="str">
            <v>T</v>
          </cell>
          <cell r="F2191" t="str">
            <v>BES</v>
          </cell>
          <cell r="G2191" t="str">
            <v>TOTAL</v>
          </cell>
          <cell r="H2191" t="str">
            <v>:</v>
          </cell>
          <cell r="I2191" t="str">
            <v>NC</v>
          </cell>
          <cell r="K2191" t="str">
            <v>V</v>
          </cell>
          <cell r="L2191">
            <v>38628.496851851851</v>
          </cell>
          <cell r="M2191" t="str">
            <v>gchateaug</v>
          </cell>
          <cell r="N2191">
            <v>38680.624479166669</v>
          </cell>
          <cell r="O2191" t="str">
            <v>gchateaug</v>
          </cell>
        </row>
        <row r="2192">
          <cell r="A2192" t="str">
            <v>2001</v>
          </cell>
          <cell r="B2192" t="str">
            <v>RO07</v>
          </cell>
          <cell r="C2192" t="str">
            <v>A00</v>
          </cell>
          <cell r="D2192" t="str">
            <v>PC_EMP</v>
          </cell>
          <cell r="E2192" t="str">
            <v>T</v>
          </cell>
          <cell r="F2192" t="str">
            <v>BES</v>
          </cell>
          <cell r="G2192" t="str">
            <v>RSE</v>
          </cell>
          <cell r="H2192" t="str">
            <v>:</v>
          </cell>
          <cell r="I2192" t="str">
            <v>NC</v>
          </cell>
          <cell r="K2192" t="str">
            <v>V</v>
          </cell>
          <cell r="L2192">
            <v>38628.496851851851</v>
          </cell>
          <cell r="M2192" t="str">
            <v>gchateaug</v>
          </cell>
          <cell r="N2192">
            <v>38680.624479166669</v>
          </cell>
          <cell r="O2192" t="str">
            <v>gchateaug</v>
          </cell>
        </row>
        <row r="2193">
          <cell r="A2193" t="str">
            <v>2001</v>
          </cell>
          <cell r="B2193" t="str">
            <v>PL42</v>
          </cell>
          <cell r="C2193" t="str">
            <v>A00</v>
          </cell>
          <cell r="D2193" t="str">
            <v>PC_EMP</v>
          </cell>
          <cell r="E2193" t="str">
            <v>T</v>
          </cell>
          <cell r="F2193" t="str">
            <v>TOTAL</v>
          </cell>
          <cell r="G2193" t="str">
            <v>TOTAL</v>
          </cell>
          <cell r="H2193" t="str">
            <v>:</v>
          </cell>
          <cell r="I2193" t="str">
            <v>NC</v>
          </cell>
          <cell r="K2193" t="str">
            <v>V</v>
          </cell>
          <cell r="L2193">
            <v>38628.496851851851</v>
          </cell>
          <cell r="M2193" t="str">
            <v>gchateaug</v>
          </cell>
          <cell r="N2193">
            <v>38680.624479166669</v>
          </cell>
          <cell r="O2193" t="str">
            <v>gchateaug</v>
          </cell>
        </row>
        <row r="2194">
          <cell r="A2194" t="str">
            <v>2001</v>
          </cell>
          <cell r="B2194" t="str">
            <v>PL42</v>
          </cell>
          <cell r="C2194" t="str">
            <v>A00</v>
          </cell>
          <cell r="D2194" t="str">
            <v>PC_EMP</v>
          </cell>
          <cell r="E2194" t="str">
            <v>T</v>
          </cell>
          <cell r="F2194" t="str">
            <v>TOTAL</v>
          </cell>
          <cell r="G2194" t="str">
            <v>RSE</v>
          </cell>
          <cell r="H2194" t="str">
            <v>:</v>
          </cell>
          <cell r="I2194" t="str">
            <v>NC</v>
          </cell>
          <cell r="K2194" t="str">
            <v>V</v>
          </cell>
          <cell r="L2194">
            <v>38628.496851851851</v>
          </cell>
          <cell r="M2194" t="str">
            <v>gchateaug</v>
          </cell>
          <cell r="N2194">
            <v>38680.624479166669</v>
          </cell>
          <cell r="O2194" t="str">
            <v>gchateaug</v>
          </cell>
        </row>
        <row r="2195">
          <cell r="A2195" t="str">
            <v>2001</v>
          </cell>
          <cell r="B2195" t="str">
            <v>PL42</v>
          </cell>
          <cell r="C2195" t="str">
            <v>A00</v>
          </cell>
          <cell r="D2195" t="str">
            <v>PC_EMP</v>
          </cell>
          <cell r="E2195" t="str">
            <v>T</v>
          </cell>
          <cell r="F2195" t="str">
            <v>BES</v>
          </cell>
          <cell r="G2195" t="str">
            <v>TOTAL</v>
          </cell>
          <cell r="H2195" t="str">
            <v>:</v>
          </cell>
          <cell r="I2195" t="str">
            <v>NC</v>
          </cell>
          <cell r="K2195" t="str">
            <v>V</v>
          </cell>
          <cell r="L2195">
            <v>38628.496851851851</v>
          </cell>
          <cell r="M2195" t="str">
            <v>gchateaug</v>
          </cell>
          <cell r="N2195">
            <v>38680.624479166669</v>
          </cell>
          <cell r="O2195" t="str">
            <v>gchateaug</v>
          </cell>
        </row>
        <row r="2196">
          <cell r="A2196" t="str">
            <v>2001</v>
          </cell>
          <cell r="B2196" t="str">
            <v>PL42</v>
          </cell>
          <cell r="C2196" t="str">
            <v>A00</v>
          </cell>
          <cell r="D2196" t="str">
            <v>PC_EMP</v>
          </cell>
          <cell r="E2196" t="str">
            <v>T</v>
          </cell>
          <cell r="F2196" t="str">
            <v>BES</v>
          </cell>
          <cell r="G2196" t="str">
            <v>RSE</v>
          </cell>
          <cell r="H2196" t="str">
            <v>:</v>
          </cell>
          <cell r="I2196" t="str">
            <v>NC</v>
          </cell>
          <cell r="K2196" t="str">
            <v>V</v>
          </cell>
          <cell r="L2196">
            <v>38628.496851851851</v>
          </cell>
          <cell r="M2196" t="str">
            <v>gchateaug</v>
          </cell>
          <cell r="N2196">
            <v>38680.624479166669</v>
          </cell>
          <cell r="O2196" t="str">
            <v>gchateaug</v>
          </cell>
        </row>
        <row r="2197">
          <cell r="A2197" t="str">
            <v>2001</v>
          </cell>
          <cell r="B2197" t="str">
            <v>PL12</v>
          </cell>
          <cell r="C2197" t="str">
            <v>A00</v>
          </cell>
          <cell r="D2197" t="str">
            <v>PC_EMP</v>
          </cell>
          <cell r="E2197" t="str">
            <v>T</v>
          </cell>
          <cell r="F2197" t="str">
            <v>TOTAL</v>
          </cell>
          <cell r="G2197" t="str">
            <v>TOTAL</v>
          </cell>
          <cell r="H2197" t="str">
            <v>:</v>
          </cell>
          <cell r="I2197" t="str">
            <v>NC</v>
          </cell>
          <cell r="K2197" t="str">
            <v>V</v>
          </cell>
          <cell r="L2197">
            <v>38628.496851851851</v>
          </cell>
          <cell r="M2197" t="str">
            <v>gchateaug</v>
          </cell>
          <cell r="N2197">
            <v>38680.624479166669</v>
          </cell>
          <cell r="O2197" t="str">
            <v>gchateaug</v>
          </cell>
        </row>
        <row r="2198">
          <cell r="A2198" t="str">
            <v>2001</v>
          </cell>
          <cell r="B2198" t="str">
            <v>PL12</v>
          </cell>
          <cell r="C2198" t="str">
            <v>A00</v>
          </cell>
          <cell r="D2198" t="str">
            <v>PC_EMP</v>
          </cell>
          <cell r="E2198" t="str">
            <v>T</v>
          </cell>
          <cell r="F2198" t="str">
            <v>TOTAL</v>
          </cell>
          <cell r="G2198" t="str">
            <v>RSE</v>
          </cell>
          <cell r="H2198" t="str">
            <v>:</v>
          </cell>
          <cell r="I2198" t="str">
            <v>NC</v>
          </cell>
          <cell r="K2198" t="str">
            <v>V</v>
          </cell>
          <cell r="L2198">
            <v>38628.496851851851</v>
          </cell>
          <cell r="M2198" t="str">
            <v>gchateaug</v>
          </cell>
          <cell r="N2198">
            <v>38680.624479166669</v>
          </cell>
          <cell r="O2198" t="str">
            <v>gchateaug</v>
          </cell>
        </row>
        <row r="2199">
          <cell r="A2199" t="str">
            <v>2003</v>
          </cell>
          <cell r="B2199" t="str">
            <v>ES5</v>
          </cell>
          <cell r="C2199" t="str">
            <v>A00</v>
          </cell>
          <cell r="D2199" t="str">
            <v>PC_EMP</v>
          </cell>
          <cell r="E2199" t="str">
            <v>T</v>
          </cell>
          <cell r="F2199" t="str">
            <v>BES</v>
          </cell>
          <cell r="G2199" t="str">
            <v>TOTAL</v>
          </cell>
          <cell r="I2199" t="str">
            <v>MS</v>
          </cell>
          <cell r="K2199" t="str">
            <v>V</v>
          </cell>
          <cell r="L2199">
            <v>38628.496851851851</v>
          </cell>
          <cell r="M2199" t="str">
            <v>gchateaug</v>
          </cell>
          <cell r="N2199">
            <v>38680.624467592592</v>
          </cell>
          <cell r="O2199" t="str">
            <v>gchateaug</v>
          </cell>
          <cell r="Q2199">
            <v>0.57999999999999996</v>
          </cell>
        </row>
        <row r="2200">
          <cell r="A2200" t="str">
            <v>2003</v>
          </cell>
          <cell r="B2200" t="str">
            <v>ES5</v>
          </cell>
          <cell r="C2200" t="str">
            <v>A00</v>
          </cell>
          <cell r="D2200" t="str">
            <v>PC_EMP</v>
          </cell>
          <cell r="E2200" t="str">
            <v>T</v>
          </cell>
          <cell r="F2200" t="str">
            <v>BES</v>
          </cell>
          <cell r="G2200" t="str">
            <v>RSE</v>
          </cell>
          <cell r="I2200" t="str">
            <v>MS</v>
          </cell>
          <cell r="K2200" t="str">
            <v>V</v>
          </cell>
          <cell r="L2200">
            <v>38628.496851851851</v>
          </cell>
          <cell r="M2200" t="str">
            <v>gchateaug</v>
          </cell>
          <cell r="N2200">
            <v>38680.624467592592</v>
          </cell>
          <cell r="O2200" t="str">
            <v>gchateaug</v>
          </cell>
          <cell r="Q2200">
            <v>0.22</v>
          </cell>
        </row>
        <row r="2201">
          <cell r="A2201" t="str">
            <v>2003</v>
          </cell>
          <cell r="B2201" t="str">
            <v>ES41</v>
          </cell>
          <cell r="C2201" t="str">
            <v>A00</v>
          </cell>
          <cell r="D2201" t="str">
            <v>PC_EMP</v>
          </cell>
          <cell r="E2201" t="str">
            <v>T</v>
          </cell>
          <cell r="F2201" t="str">
            <v>TOTAL</v>
          </cell>
          <cell r="G2201" t="str">
            <v>TOTAL</v>
          </cell>
          <cell r="I2201" t="str">
            <v>MS</v>
          </cell>
          <cell r="K2201" t="str">
            <v>V</v>
          </cell>
          <cell r="L2201">
            <v>38628.496851851851</v>
          </cell>
          <cell r="M2201" t="str">
            <v>gchateaug</v>
          </cell>
          <cell r="N2201">
            <v>38680.624467592592</v>
          </cell>
          <cell r="O2201" t="str">
            <v>gchateaug</v>
          </cell>
          <cell r="Q2201">
            <v>1.48</v>
          </cell>
        </row>
        <row r="2202">
          <cell r="A2202" t="str">
            <v>2003</v>
          </cell>
          <cell r="B2202" t="str">
            <v>ES41</v>
          </cell>
          <cell r="C2202" t="str">
            <v>A00</v>
          </cell>
          <cell r="D2202" t="str">
            <v>PC_EMP</v>
          </cell>
          <cell r="E2202" t="str">
            <v>T</v>
          </cell>
          <cell r="F2202" t="str">
            <v>TOTAL</v>
          </cell>
          <cell r="G2202" t="str">
            <v>RSE</v>
          </cell>
          <cell r="I2202" t="str">
            <v>MS</v>
          </cell>
          <cell r="K2202" t="str">
            <v>V</v>
          </cell>
          <cell r="L2202">
            <v>38628.496851851851</v>
          </cell>
          <cell r="M2202" t="str">
            <v>gchateaug</v>
          </cell>
          <cell r="N2202">
            <v>38680.624467592592</v>
          </cell>
          <cell r="O2202" t="str">
            <v>gchateaug</v>
          </cell>
          <cell r="Q2202">
            <v>1.02</v>
          </cell>
        </row>
        <row r="2203">
          <cell r="A2203" t="str">
            <v>2003</v>
          </cell>
          <cell r="B2203" t="str">
            <v>ES41</v>
          </cell>
          <cell r="C2203" t="str">
            <v>A00</v>
          </cell>
          <cell r="D2203" t="str">
            <v>PC_EMP</v>
          </cell>
          <cell r="E2203" t="str">
            <v>T</v>
          </cell>
          <cell r="F2203" t="str">
            <v>BES</v>
          </cell>
          <cell r="G2203" t="str">
            <v>TOTAL</v>
          </cell>
          <cell r="I2203" t="str">
            <v>MS</v>
          </cell>
          <cell r="K2203" t="str">
            <v>V</v>
          </cell>
          <cell r="L2203">
            <v>38628.496851851851</v>
          </cell>
          <cell r="M2203" t="str">
            <v>gchateaug</v>
          </cell>
          <cell r="N2203">
            <v>38680.624467592592</v>
          </cell>
          <cell r="O2203" t="str">
            <v>gchateaug</v>
          </cell>
          <cell r="Q2203">
            <v>0.37</v>
          </cell>
        </row>
        <row r="2204">
          <cell r="A2204" t="str">
            <v>2003</v>
          </cell>
          <cell r="B2204" t="str">
            <v>ES41</v>
          </cell>
          <cell r="C2204" t="str">
            <v>A00</v>
          </cell>
          <cell r="D2204" t="str">
            <v>PC_EMP</v>
          </cell>
          <cell r="E2204" t="str">
            <v>T</v>
          </cell>
          <cell r="F2204" t="str">
            <v>BES</v>
          </cell>
          <cell r="G2204" t="str">
            <v>RSE</v>
          </cell>
          <cell r="I2204" t="str">
            <v>MS</v>
          </cell>
          <cell r="K2204" t="str">
            <v>V</v>
          </cell>
          <cell r="L2204">
            <v>38628.496851851851</v>
          </cell>
          <cell r="M2204" t="str">
            <v>gchateaug</v>
          </cell>
          <cell r="N2204">
            <v>38680.624467592592</v>
          </cell>
          <cell r="O2204" t="str">
            <v>gchateaug</v>
          </cell>
          <cell r="Q2204">
            <v>0.19</v>
          </cell>
        </row>
        <row r="2205">
          <cell r="A2205" t="str">
            <v>2003</v>
          </cell>
          <cell r="B2205" t="str">
            <v>ES11</v>
          </cell>
          <cell r="C2205" t="str">
            <v>A00</v>
          </cell>
          <cell r="D2205" t="str">
            <v>PC_EMP</v>
          </cell>
          <cell r="E2205" t="str">
            <v>T</v>
          </cell>
          <cell r="F2205" t="str">
            <v>TOTAL</v>
          </cell>
          <cell r="G2205" t="str">
            <v>TOTAL</v>
          </cell>
          <cell r="I2205" t="str">
            <v>MS</v>
          </cell>
          <cell r="K2205" t="str">
            <v>V</v>
          </cell>
          <cell r="L2205">
            <v>38628.496851851851</v>
          </cell>
          <cell r="M2205" t="str">
            <v>gchateaug</v>
          </cell>
          <cell r="N2205">
            <v>38680.624467592592</v>
          </cell>
          <cell r="O2205" t="str">
            <v>gchateaug</v>
          </cell>
          <cell r="Q2205">
            <v>1.35</v>
          </cell>
        </row>
        <row r="2206">
          <cell r="A2206" t="str">
            <v>2003</v>
          </cell>
          <cell r="B2206" t="str">
            <v>ES11</v>
          </cell>
          <cell r="C2206" t="str">
            <v>A00</v>
          </cell>
          <cell r="D2206" t="str">
            <v>PC_EMP</v>
          </cell>
          <cell r="E2206" t="str">
            <v>T</v>
          </cell>
          <cell r="F2206" t="str">
            <v>TOTAL</v>
          </cell>
          <cell r="G2206" t="str">
            <v>RSE</v>
          </cell>
          <cell r="I2206" t="str">
            <v>MS</v>
          </cell>
          <cell r="K2206" t="str">
            <v>V</v>
          </cell>
          <cell r="L2206">
            <v>38628.496851851851</v>
          </cell>
          <cell r="M2206" t="str">
            <v>gchateaug</v>
          </cell>
          <cell r="N2206">
            <v>38680.624467592592</v>
          </cell>
          <cell r="O2206" t="str">
            <v>gchateaug</v>
          </cell>
          <cell r="Q2206">
            <v>0.83</v>
          </cell>
        </row>
        <row r="2207">
          <cell r="A2207" t="str">
            <v>2003</v>
          </cell>
          <cell r="B2207" t="str">
            <v>ES11</v>
          </cell>
          <cell r="C2207" t="str">
            <v>A00</v>
          </cell>
          <cell r="D2207" t="str">
            <v>PC_EMP</v>
          </cell>
          <cell r="E2207" t="str">
            <v>T</v>
          </cell>
          <cell r="F2207" t="str">
            <v>BES</v>
          </cell>
          <cell r="G2207" t="str">
            <v>TOTAL</v>
          </cell>
          <cell r="I2207" t="str">
            <v>MS</v>
          </cell>
          <cell r="K2207" t="str">
            <v>V</v>
          </cell>
          <cell r="L2207">
            <v>38628.496851851851</v>
          </cell>
          <cell r="M2207" t="str">
            <v>gchateaug</v>
          </cell>
          <cell r="N2207">
            <v>38680.624467592592</v>
          </cell>
          <cell r="O2207" t="str">
            <v>gchateaug</v>
          </cell>
          <cell r="Q2207">
            <v>0.32</v>
          </cell>
        </row>
        <row r="2208">
          <cell r="A2208" t="str">
            <v>2003</v>
          </cell>
          <cell r="B2208" t="str">
            <v>ES11</v>
          </cell>
          <cell r="C2208" t="str">
            <v>A00</v>
          </cell>
          <cell r="D2208" t="str">
            <v>PC_EMP</v>
          </cell>
          <cell r="E2208" t="str">
            <v>T</v>
          </cell>
          <cell r="F2208" t="str">
            <v>BES</v>
          </cell>
          <cell r="G2208" t="str">
            <v>RSE</v>
          </cell>
          <cell r="I2208" t="str">
            <v>MS</v>
          </cell>
          <cell r="K2208" t="str">
            <v>V</v>
          </cell>
          <cell r="L2208">
            <v>38628.496851851851</v>
          </cell>
          <cell r="M2208" t="str">
            <v>gchateaug</v>
          </cell>
          <cell r="N2208">
            <v>38680.624467592592</v>
          </cell>
          <cell r="O2208" t="str">
            <v>gchateaug</v>
          </cell>
          <cell r="Q2208">
            <v>0.12</v>
          </cell>
        </row>
        <row r="2209">
          <cell r="A2209" t="str">
            <v>2003</v>
          </cell>
          <cell r="B2209" t="str">
            <v>DED3</v>
          </cell>
          <cell r="C2209" t="str">
            <v>A00</v>
          </cell>
          <cell r="D2209" t="str">
            <v>PC_EMP</v>
          </cell>
          <cell r="E2209" t="str">
            <v>T</v>
          </cell>
          <cell r="F2209" t="str">
            <v>TOTAL</v>
          </cell>
          <cell r="G2209" t="str">
            <v>TOTAL</v>
          </cell>
          <cell r="I2209" t="str">
            <v>MS</v>
          </cell>
          <cell r="K2209" t="str">
            <v>V</v>
          </cell>
          <cell r="L2209">
            <v>38628.496851851851</v>
          </cell>
          <cell r="M2209" t="str">
            <v>gchateaug</v>
          </cell>
          <cell r="N2209">
            <v>38680.630706018521</v>
          </cell>
          <cell r="O2209" t="str">
            <v>gchateaug</v>
          </cell>
          <cell r="Q2209">
            <v>1.88</v>
          </cell>
        </row>
        <row r="2210">
          <cell r="A2210" t="str">
            <v>2003</v>
          </cell>
          <cell r="B2210" t="str">
            <v>DED3</v>
          </cell>
          <cell r="C2210" t="str">
            <v>A00</v>
          </cell>
          <cell r="D2210" t="str">
            <v>PC_EMP</v>
          </cell>
          <cell r="E2210" t="str">
            <v>T</v>
          </cell>
          <cell r="F2210" t="str">
            <v>TOTAL</v>
          </cell>
          <cell r="G2210" t="str">
            <v>RSE</v>
          </cell>
          <cell r="I2210" t="str">
            <v>MS</v>
          </cell>
          <cell r="K2210" t="str">
            <v>V</v>
          </cell>
          <cell r="L2210">
            <v>38628.496851851851</v>
          </cell>
          <cell r="M2210" t="str">
            <v>gchateaug</v>
          </cell>
          <cell r="N2210">
            <v>38680.630706018521</v>
          </cell>
          <cell r="O2210" t="str">
            <v>gchateaug</v>
          </cell>
          <cell r="Q2210">
            <v>1.3</v>
          </cell>
        </row>
        <row r="2211">
          <cell r="A2211" t="str">
            <v>2003</v>
          </cell>
          <cell r="B2211" t="str">
            <v>DED3</v>
          </cell>
          <cell r="C2211" t="str">
            <v>A00</v>
          </cell>
          <cell r="D2211" t="str">
            <v>PC_EMP</v>
          </cell>
          <cell r="E2211" t="str">
            <v>T</v>
          </cell>
          <cell r="F2211" t="str">
            <v>BES</v>
          </cell>
          <cell r="G2211" t="str">
            <v>TOTAL</v>
          </cell>
          <cell r="I2211" t="str">
            <v>MS</v>
          </cell>
          <cell r="K2211" t="str">
            <v>V</v>
          </cell>
          <cell r="L2211">
            <v>38628.496851851851</v>
          </cell>
          <cell r="M2211" t="str">
            <v>gchateaug</v>
          </cell>
          <cell r="N2211">
            <v>38680.630706018521</v>
          </cell>
          <cell r="O2211" t="str">
            <v>gchateaug</v>
          </cell>
          <cell r="Q2211">
            <v>0.49</v>
          </cell>
        </row>
        <row r="2212">
          <cell r="A2212" t="str">
            <v>2003</v>
          </cell>
          <cell r="B2212" t="str">
            <v>DED3</v>
          </cell>
          <cell r="C2212" t="str">
            <v>A00</v>
          </cell>
          <cell r="D2212" t="str">
            <v>PC_EMP</v>
          </cell>
          <cell r="E2212" t="str">
            <v>T</v>
          </cell>
          <cell r="F2212" t="str">
            <v>BES</v>
          </cell>
          <cell r="G2212" t="str">
            <v>RSE</v>
          </cell>
          <cell r="I2212" t="str">
            <v>MS</v>
          </cell>
          <cell r="K2212" t="str">
            <v>V</v>
          </cell>
          <cell r="L2212">
            <v>38628.496851851851</v>
          </cell>
          <cell r="M2212" t="str">
            <v>gchateaug</v>
          </cell>
          <cell r="N2212">
            <v>38680.630706018521</v>
          </cell>
          <cell r="O2212" t="str">
            <v>gchateaug</v>
          </cell>
          <cell r="Q2212">
            <v>0.3</v>
          </cell>
        </row>
        <row r="2213">
          <cell r="A2213" t="str">
            <v>2003</v>
          </cell>
          <cell r="B2213" t="str">
            <v>DEB1</v>
          </cell>
          <cell r="C2213" t="str">
            <v>A00</v>
          </cell>
          <cell r="D2213" t="str">
            <v>PC_EMP</v>
          </cell>
          <cell r="E2213" t="str">
            <v>T</v>
          </cell>
          <cell r="F2213" t="str">
            <v>TOTAL</v>
          </cell>
          <cell r="G2213" t="str">
            <v>TOTAL</v>
          </cell>
          <cell r="I2213" t="str">
            <v>MS</v>
          </cell>
          <cell r="K2213" t="str">
            <v>V</v>
          </cell>
          <cell r="L2213">
            <v>38628.496851851851</v>
          </cell>
          <cell r="M2213" t="str">
            <v>gchateaug</v>
          </cell>
          <cell r="N2213">
            <v>38680.630694444444</v>
          </cell>
          <cell r="O2213" t="str">
            <v>gchateaug</v>
          </cell>
          <cell r="Q2213">
            <v>0.49</v>
          </cell>
        </row>
        <row r="2214">
          <cell r="A2214" t="str">
            <v>2003</v>
          </cell>
          <cell r="B2214" t="str">
            <v>DEB1</v>
          </cell>
          <cell r="C2214" t="str">
            <v>A00</v>
          </cell>
          <cell r="D2214" t="str">
            <v>PC_EMP</v>
          </cell>
          <cell r="E2214" t="str">
            <v>T</v>
          </cell>
          <cell r="F2214" t="str">
            <v>TOTAL</v>
          </cell>
          <cell r="G2214" t="str">
            <v>RSE</v>
          </cell>
          <cell r="I2214" t="str">
            <v>MS</v>
          </cell>
          <cell r="K2214" t="str">
            <v>V</v>
          </cell>
          <cell r="L2214">
            <v>38628.496851851851</v>
          </cell>
          <cell r="M2214" t="str">
            <v>gchateaug</v>
          </cell>
          <cell r="N2214">
            <v>38680.630694444444</v>
          </cell>
          <cell r="O2214" t="str">
            <v>gchateaug</v>
          </cell>
          <cell r="Q2214">
            <v>0.28000000000000003</v>
          </cell>
        </row>
        <row r="2215">
          <cell r="A2215" t="str">
            <v>2003</v>
          </cell>
          <cell r="B2215" t="str">
            <v>DEB1</v>
          </cell>
          <cell r="C2215" t="str">
            <v>A00</v>
          </cell>
          <cell r="D2215" t="str">
            <v>PC_EMP</v>
          </cell>
          <cell r="E2215" t="str">
            <v>T</v>
          </cell>
          <cell r="F2215" t="str">
            <v>BES</v>
          </cell>
          <cell r="G2215" t="str">
            <v>TOTAL</v>
          </cell>
          <cell r="I2215" t="str">
            <v>MS</v>
          </cell>
          <cell r="K2215" t="str">
            <v>V</v>
          </cell>
          <cell r="L2215">
            <v>38628.496851851851</v>
          </cell>
          <cell r="M2215" t="str">
            <v>gchateaug</v>
          </cell>
          <cell r="N2215">
            <v>38680.630694444444</v>
          </cell>
          <cell r="O2215" t="str">
            <v>gchateaug</v>
          </cell>
          <cell r="Q2215">
            <v>0.36</v>
          </cell>
        </row>
        <row r="2216">
          <cell r="A2216" t="str">
            <v>2003</v>
          </cell>
          <cell r="B2216" t="str">
            <v>DEB1</v>
          </cell>
          <cell r="C2216" t="str">
            <v>A00</v>
          </cell>
          <cell r="D2216" t="str">
            <v>PC_EMP</v>
          </cell>
          <cell r="E2216" t="str">
            <v>T</v>
          </cell>
          <cell r="F2216" t="str">
            <v>BES</v>
          </cell>
          <cell r="G2216" t="str">
            <v>RSE</v>
          </cell>
          <cell r="I2216" t="str">
            <v>MS</v>
          </cell>
          <cell r="K2216" t="str">
            <v>V</v>
          </cell>
          <cell r="L2216">
            <v>38628.496851851851</v>
          </cell>
          <cell r="M2216" t="str">
            <v>gchateaug</v>
          </cell>
          <cell r="N2216">
            <v>38680.630694444444</v>
          </cell>
          <cell r="O2216" t="str">
            <v>gchateaug</v>
          </cell>
          <cell r="Q2216">
            <v>0.17</v>
          </cell>
        </row>
        <row r="2217">
          <cell r="A2217" t="str">
            <v>2002</v>
          </cell>
          <cell r="B2217" t="str">
            <v>UKN</v>
          </cell>
          <cell r="C2217" t="str">
            <v>A00</v>
          </cell>
          <cell r="D2217" t="str">
            <v>PC_EMP</v>
          </cell>
          <cell r="E2217" t="str">
            <v>T</v>
          </cell>
          <cell r="F2217" t="str">
            <v>TOTAL</v>
          </cell>
          <cell r="G2217" t="str">
            <v>RSE</v>
          </cell>
          <cell r="H2217" t="str">
            <v>:</v>
          </cell>
          <cell r="I2217" t="str">
            <v>MS</v>
          </cell>
          <cell r="K2217" t="str">
            <v>V</v>
          </cell>
          <cell r="L2217">
            <v>38628.496851851851</v>
          </cell>
          <cell r="M2217" t="str">
            <v>gchateaug</v>
          </cell>
          <cell r="N2217">
            <v>38680.624479166669</v>
          </cell>
          <cell r="O2217" t="str">
            <v>gchateaug</v>
          </cell>
        </row>
        <row r="2218">
          <cell r="A2218" t="str">
            <v>2002</v>
          </cell>
          <cell r="B2218" t="str">
            <v>UKN</v>
          </cell>
          <cell r="C2218" t="str">
            <v>A00</v>
          </cell>
          <cell r="D2218" t="str">
            <v>PC_EMP</v>
          </cell>
          <cell r="E2218" t="str">
            <v>T</v>
          </cell>
          <cell r="F2218" t="str">
            <v>BES</v>
          </cell>
          <cell r="G2218" t="str">
            <v>RSE</v>
          </cell>
          <cell r="H2218" t="str">
            <v>:</v>
          </cell>
          <cell r="I2218" t="str">
            <v>MS</v>
          </cell>
          <cell r="K2218" t="str">
            <v>V</v>
          </cell>
          <cell r="L2218">
            <v>38628.496851851851</v>
          </cell>
          <cell r="M2218" t="str">
            <v>gchateaug</v>
          </cell>
          <cell r="N2218">
            <v>38680.624467592592</v>
          </cell>
          <cell r="O2218" t="str">
            <v>gchateaug</v>
          </cell>
        </row>
        <row r="2219">
          <cell r="A2219" t="str">
            <v>2002</v>
          </cell>
          <cell r="B2219" t="str">
            <v>UKL1</v>
          </cell>
          <cell r="C2219" t="str">
            <v>A00</v>
          </cell>
          <cell r="D2219" t="str">
            <v>PC_EMP</v>
          </cell>
          <cell r="E2219" t="str">
            <v>T</v>
          </cell>
          <cell r="F2219" t="str">
            <v>TOTAL</v>
          </cell>
          <cell r="G2219" t="str">
            <v>TOTAL</v>
          </cell>
          <cell r="H2219" t="str">
            <v>:</v>
          </cell>
          <cell r="I2219" t="str">
            <v>MS</v>
          </cell>
          <cell r="K2219" t="str">
            <v>V</v>
          </cell>
          <cell r="L2219">
            <v>38628.496851851851</v>
          </cell>
          <cell r="M2219" t="str">
            <v>gchateaug</v>
          </cell>
          <cell r="N2219">
            <v>38680.624467592592</v>
          </cell>
          <cell r="O2219" t="str">
            <v>gchateaug</v>
          </cell>
        </row>
        <row r="2220">
          <cell r="A2220" t="str">
            <v>2002</v>
          </cell>
          <cell r="B2220" t="str">
            <v>UKL1</v>
          </cell>
          <cell r="C2220" t="str">
            <v>A00</v>
          </cell>
          <cell r="D2220" t="str">
            <v>PC_EMP</v>
          </cell>
          <cell r="E2220" t="str">
            <v>T</v>
          </cell>
          <cell r="F2220" t="str">
            <v>TOTAL</v>
          </cell>
          <cell r="G2220" t="str">
            <v>RSE</v>
          </cell>
          <cell r="H2220" t="str">
            <v>:</v>
          </cell>
          <cell r="I2220" t="str">
            <v>MS</v>
          </cell>
          <cell r="K2220" t="str">
            <v>V</v>
          </cell>
          <cell r="L2220">
            <v>38628.496851851851</v>
          </cell>
          <cell r="M2220" t="str">
            <v>gchateaug</v>
          </cell>
          <cell r="N2220">
            <v>38680.624467592592</v>
          </cell>
          <cell r="O2220" t="str">
            <v>gchateaug</v>
          </cell>
        </row>
        <row r="2221">
          <cell r="A2221" t="str">
            <v>2002</v>
          </cell>
          <cell r="B2221" t="str">
            <v>UKL1</v>
          </cell>
          <cell r="C2221" t="str">
            <v>A00</v>
          </cell>
          <cell r="D2221" t="str">
            <v>PC_EMP</v>
          </cell>
          <cell r="E2221" t="str">
            <v>T</v>
          </cell>
          <cell r="F2221" t="str">
            <v>BES</v>
          </cell>
          <cell r="G2221" t="str">
            <v>TOTAL</v>
          </cell>
          <cell r="H2221" t="str">
            <v>:</v>
          </cell>
          <cell r="I2221" t="str">
            <v>MS</v>
          </cell>
          <cell r="K2221" t="str">
            <v>V</v>
          </cell>
          <cell r="L2221">
            <v>38628.496851851851</v>
          </cell>
          <cell r="M2221" t="str">
            <v>gchateaug</v>
          </cell>
          <cell r="N2221">
            <v>38680.624467592592</v>
          </cell>
          <cell r="O2221" t="str">
            <v>gchateaug</v>
          </cell>
        </row>
        <row r="2222">
          <cell r="A2222" t="str">
            <v>2002</v>
          </cell>
          <cell r="B2222" t="str">
            <v>IE02</v>
          </cell>
          <cell r="C2222" t="str">
            <v>A00</v>
          </cell>
          <cell r="D2222" t="str">
            <v>PC_EMP</v>
          </cell>
          <cell r="E2222" t="str">
            <v>T</v>
          </cell>
          <cell r="F2222" t="str">
            <v>TOTAL</v>
          </cell>
          <cell r="G2222" t="str">
            <v>RSE</v>
          </cell>
          <cell r="I2222" t="str">
            <v>MS</v>
          </cell>
          <cell r="K2222" t="str">
            <v>V</v>
          </cell>
          <cell r="L2222">
            <v>38628.496770833335</v>
          </cell>
          <cell r="M2222" t="str">
            <v>gchateaug</v>
          </cell>
          <cell r="N2222">
            <v>38680.624432870369</v>
          </cell>
          <cell r="O2222" t="str">
            <v>gchateaug</v>
          </cell>
          <cell r="Q2222">
            <v>0.98</v>
          </cell>
        </row>
        <row r="2223">
          <cell r="A2223" t="str">
            <v>2002</v>
          </cell>
          <cell r="B2223" t="str">
            <v>IE02</v>
          </cell>
          <cell r="C2223" t="str">
            <v>A00</v>
          </cell>
          <cell r="D2223" t="str">
            <v>PC_EMP</v>
          </cell>
          <cell r="E2223" t="str">
            <v>T</v>
          </cell>
          <cell r="F2223" t="str">
            <v>TOTAL</v>
          </cell>
          <cell r="G2223" t="str">
            <v>TOTAL</v>
          </cell>
          <cell r="I2223" t="str">
            <v>MS</v>
          </cell>
          <cell r="K2223" t="str">
            <v>V</v>
          </cell>
          <cell r="L2223">
            <v>38628.496770833335</v>
          </cell>
          <cell r="M2223" t="str">
            <v>gchateaug</v>
          </cell>
          <cell r="N2223">
            <v>38680.624432870369</v>
          </cell>
          <cell r="O2223" t="str">
            <v>gchateaug</v>
          </cell>
          <cell r="Q2223">
            <v>1.52</v>
          </cell>
        </row>
        <row r="2224">
          <cell r="A2224" t="str">
            <v>2002</v>
          </cell>
          <cell r="B2224" t="str">
            <v>IE01</v>
          </cell>
          <cell r="C2224" t="str">
            <v>A00</v>
          </cell>
          <cell r="D2224" t="str">
            <v>PC_EMP</v>
          </cell>
          <cell r="E2224" t="str">
            <v>T</v>
          </cell>
          <cell r="F2224" t="str">
            <v>BES</v>
          </cell>
          <cell r="G2224" t="str">
            <v>RSE</v>
          </cell>
          <cell r="I2224" t="str">
            <v>MS</v>
          </cell>
          <cell r="K2224" t="str">
            <v>V</v>
          </cell>
          <cell r="L2224">
            <v>38628.496770833335</v>
          </cell>
          <cell r="M2224" t="str">
            <v>gchateaug</v>
          </cell>
          <cell r="N2224">
            <v>38680.624432870369</v>
          </cell>
          <cell r="O2224" t="str">
            <v>gchateaug</v>
          </cell>
          <cell r="Q2224">
            <v>0.2</v>
          </cell>
        </row>
        <row r="2225">
          <cell r="A2225" t="str">
            <v>2002</v>
          </cell>
          <cell r="B2225" t="str">
            <v>IE01</v>
          </cell>
          <cell r="C2225" t="str">
            <v>A00</v>
          </cell>
          <cell r="D2225" t="str">
            <v>PC_EMP</v>
          </cell>
          <cell r="E2225" t="str">
            <v>T</v>
          </cell>
          <cell r="F2225" t="str">
            <v>BES</v>
          </cell>
          <cell r="G2225" t="str">
            <v>TOTAL</v>
          </cell>
          <cell r="I2225" t="str">
            <v>MS</v>
          </cell>
          <cell r="K2225" t="str">
            <v>V</v>
          </cell>
          <cell r="L2225">
            <v>38628.496770833335</v>
          </cell>
          <cell r="M2225" t="str">
            <v>gchateaug</v>
          </cell>
          <cell r="N2225">
            <v>38680.624432870369</v>
          </cell>
          <cell r="O2225" t="str">
            <v>gchateaug</v>
          </cell>
          <cell r="Q2225">
            <v>0.47</v>
          </cell>
        </row>
        <row r="2226">
          <cell r="A2226" t="str">
            <v>2002</v>
          </cell>
          <cell r="B2226" t="str">
            <v>IE01</v>
          </cell>
          <cell r="C2226" t="str">
            <v>A00</v>
          </cell>
          <cell r="D2226" t="str">
            <v>PC_EMP</v>
          </cell>
          <cell r="E2226" t="str">
            <v>T</v>
          </cell>
          <cell r="F2226" t="str">
            <v>TOTAL</v>
          </cell>
          <cell r="G2226" t="str">
            <v>RSE</v>
          </cell>
          <cell r="I2226" t="str">
            <v>MS</v>
          </cell>
          <cell r="K2226" t="str">
            <v>V</v>
          </cell>
          <cell r="L2226">
            <v>38628.496770833335</v>
          </cell>
          <cell r="M2226" t="str">
            <v>gchateaug</v>
          </cell>
          <cell r="N2226">
            <v>38680.624432870369</v>
          </cell>
          <cell r="O2226" t="str">
            <v>gchateaug</v>
          </cell>
          <cell r="Q2226">
            <v>0.57999999999999996</v>
          </cell>
        </row>
        <row r="2227">
          <cell r="A2227" t="str">
            <v>2002</v>
          </cell>
          <cell r="B2227" t="str">
            <v>IE01</v>
          </cell>
          <cell r="C2227" t="str">
            <v>A00</v>
          </cell>
          <cell r="D2227" t="str">
            <v>PC_EMP</v>
          </cell>
          <cell r="E2227" t="str">
            <v>T</v>
          </cell>
          <cell r="F2227" t="str">
            <v>TOTAL</v>
          </cell>
          <cell r="G2227" t="str">
            <v>TOTAL</v>
          </cell>
          <cell r="I2227" t="str">
            <v>MS</v>
          </cell>
          <cell r="K2227" t="str">
            <v>V</v>
          </cell>
          <cell r="L2227">
            <v>38628.496770833335</v>
          </cell>
          <cell r="M2227" t="str">
            <v>gchateaug</v>
          </cell>
          <cell r="N2227">
            <v>38680.624432870369</v>
          </cell>
          <cell r="O2227" t="str">
            <v>gchateaug</v>
          </cell>
          <cell r="Q2227">
            <v>0.98</v>
          </cell>
        </row>
        <row r="2228">
          <cell r="A2228" t="str">
            <v>2002</v>
          </cell>
          <cell r="B2228" t="str">
            <v>HU32</v>
          </cell>
          <cell r="C2228" t="str">
            <v>A00</v>
          </cell>
          <cell r="D2228" t="str">
            <v>PC_EMP</v>
          </cell>
          <cell r="E2228" t="str">
            <v>T</v>
          </cell>
          <cell r="F2228" t="str">
            <v>BES</v>
          </cell>
          <cell r="G2228" t="str">
            <v>RSE</v>
          </cell>
          <cell r="I2228" t="str">
            <v>MS</v>
          </cell>
          <cell r="K2228" t="str">
            <v>V</v>
          </cell>
          <cell r="L2228">
            <v>38628.496770833335</v>
          </cell>
          <cell r="M2228" t="str">
            <v>gchateaug</v>
          </cell>
          <cell r="N2228">
            <v>38680.624432870369</v>
          </cell>
          <cell r="O2228" t="str">
            <v>gchateaug</v>
          </cell>
          <cell r="Q2228">
            <v>0.04</v>
          </cell>
        </row>
        <row r="2229">
          <cell r="A2229" t="str">
            <v>2002</v>
          </cell>
          <cell r="B2229" t="str">
            <v>HU32</v>
          </cell>
          <cell r="C2229" t="str">
            <v>A00</v>
          </cell>
          <cell r="D2229" t="str">
            <v>PC_EMP</v>
          </cell>
          <cell r="E2229" t="str">
            <v>T</v>
          </cell>
          <cell r="F2229" t="str">
            <v>BES</v>
          </cell>
          <cell r="G2229" t="str">
            <v>TOTAL</v>
          </cell>
          <cell r="I2229" t="str">
            <v>MS</v>
          </cell>
          <cell r="K2229" t="str">
            <v>V</v>
          </cell>
          <cell r="L2229">
            <v>38628.496770833335</v>
          </cell>
          <cell r="M2229" t="str">
            <v>gchateaug</v>
          </cell>
          <cell r="N2229">
            <v>38680.624432870369</v>
          </cell>
          <cell r="O2229" t="str">
            <v>gchateaug</v>
          </cell>
          <cell r="Q2229">
            <v>0.09</v>
          </cell>
        </row>
        <row r="2230">
          <cell r="A2230" t="str">
            <v>1999</v>
          </cell>
          <cell r="B2230" t="str">
            <v>FR62</v>
          </cell>
          <cell r="C2230" t="str">
            <v>A00</v>
          </cell>
          <cell r="D2230" t="str">
            <v>PC_EMP</v>
          </cell>
          <cell r="E2230" t="str">
            <v>T</v>
          </cell>
          <cell r="F2230" t="str">
            <v>BES</v>
          </cell>
          <cell r="G2230" t="str">
            <v>TOTAL</v>
          </cell>
          <cell r="H2230" t="str">
            <v>:</v>
          </cell>
          <cell r="I2230" t="str">
            <v>NC</v>
          </cell>
          <cell r="K2230" t="str">
            <v>V</v>
          </cell>
          <cell r="L2230">
            <v>38628.496770833335</v>
          </cell>
          <cell r="M2230" t="str">
            <v>gchateaug</v>
          </cell>
          <cell r="N2230">
            <v>38680.624432870369</v>
          </cell>
          <cell r="O2230" t="str">
            <v>gchateaug</v>
          </cell>
        </row>
        <row r="2231">
          <cell r="A2231" t="str">
            <v>1999</v>
          </cell>
          <cell r="B2231" t="str">
            <v>FR62</v>
          </cell>
          <cell r="C2231" t="str">
            <v>A00</v>
          </cell>
          <cell r="D2231" t="str">
            <v>PC_EMP</v>
          </cell>
          <cell r="E2231" t="str">
            <v>T</v>
          </cell>
          <cell r="F2231" t="str">
            <v>TOTAL</v>
          </cell>
          <cell r="G2231" t="str">
            <v>RSE</v>
          </cell>
          <cell r="H2231" t="str">
            <v>:</v>
          </cell>
          <cell r="I2231" t="str">
            <v>NC</v>
          </cell>
          <cell r="K2231" t="str">
            <v>V</v>
          </cell>
          <cell r="L2231">
            <v>38628.496770833335</v>
          </cell>
          <cell r="M2231" t="str">
            <v>gchateaug</v>
          </cell>
          <cell r="N2231">
            <v>38680.624432870369</v>
          </cell>
          <cell r="O2231" t="str">
            <v>gchateaug</v>
          </cell>
        </row>
        <row r="2232">
          <cell r="A2232" t="str">
            <v>1999</v>
          </cell>
          <cell r="B2232" t="str">
            <v>FR62</v>
          </cell>
          <cell r="C2232" t="str">
            <v>A00</v>
          </cell>
          <cell r="D2232" t="str">
            <v>PC_EMP</v>
          </cell>
          <cell r="E2232" t="str">
            <v>T</v>
          </cell>
          <cell r="F2232" t="str">
            <v>TOTAL</v>
          </cell>
          <cell r="G2232" t="str">
            <v>TOTAL</v>
          </cell>
          <cell r="H2232" t="str">
            <v>:</v>
          </cell>
          <cell r="I2232" t="str">
            <v>NC</v>
          </cell>
          <cell r="K2232" t="str">
            <v>V</v>
          </cell>
          <cell r="L2232">
            <v>38628.496770833335</v>
          </cell>
          <cell r="M2232" t="str">
            <v>gchateaug</v>
          </cell>
          <cell r="N2232">
            <v>38680.624432870369</v>
          </cell>
          <cell r="O2232" t="str">
            <v>gchateaug</v>
          </cell>
        </row>
        <row r="2233">
          <cell r="A2233" t="str">
            <v>1999</v>
          </cell>
          <cell r="B2233" t="str">
            <v>FR6</v>
          </cell>
          <cell r="C2233" t="str">
            <v>A00</v>
          </cell>
          <cell r="D2233" t="str">
            <v>PC_EMP</v>
          </cell>
          <cell r="E2233" t="str">
            <v>T</v>
          </cell>
          <cell r="F2233" t="str">
            <v>BES</v>
          </cell>
          <cell r="G2233" t="str">
            <v>RSE</v>
          </cell>
          <cell r="H2233" t="str">
            <v>:</v>
          </cell>
          <cell r="I2233" t="str">
            <v>NC</v>
          </cell>
          <cell r="K2233" t="str">
            <v>V</v>
          </cell>
          <cell r="L2233">
            <v>38628.496770833335</v>
          </cell>
          <cell r="M2233" t="str">
            <v>gchateaug</v>
          </cell>
          <cell r="N2233">
            <v>38680.624432870369</v>
          </cell>
          <cell r="O2233" t="str">
            <v>gchateaug</v>
          </cell>
        </row>
        <row r="2234">
          <cell r="A2234" t="str">
            <v>1999</v>
          </cell>
          <cell r="B2234" t="str">
            <v>FR6</v>
          </cell>
          <cell r="C2234" t="str">
            <v>A00</v>
          </cell>
          <cell r="D2234" t="str">
            <v>PC_EMP</v>
          </cell>
          <cell r="E2234" t="str">
            <v>T</v>
          </cell>
          <cell r="F2234" t="str">
            <v>BES</v>
          </cell>
          <cell r="G2234" t="str">
            <v>TOTAL</v>
          </cell>
          <cell r="H2234" t="str">
            <v>:</v>
          </cell>
          <cell r="I2234" t="str">
            <v>NC</v>
          </cell>
          <cell r="K2234" t="str">
            <v>V</v>
          </cell>
          <cell r="L2234">
            <v>38628.496770833335</v>
          </cell>
          <cell r="M2234" t="str">
            <v>gchateaug</v>
          </cell>
          <cell r="N2234">
            <v>38680.624432870369</v>
          </cell>
          <cell r="O2234" t="str">
            <v>gchateaug</v>
          </cell>
        </row>
        <row r="2235">
          <cell r="A2235" t="str">
            <v>1999</v>
          </cell>
          <cell r="B2235" t="str">
            <v>FR6</v>
          </cell>
          <cell r="C2235" t="str">
            <v>A00</v>
          </cell>
          <cell r="D2235" t="str">
            <v>PC_EMP</v>
          </cell>
          <cell r="E2235" t="str">
            <v>T</v>
          </cell>
          <cell r="F2235" t="str">
            <v>TOTAL</v>
          </cell>
          <cell r="G2235" t="str">
            <v>RSE</v>
          </cell>
          <cell r="H2235" t="str">
            <v>:</v>
          </cell>
          <cell r="I2235" t="str">
            <v>NC</v>
          </cell>
          <cell r="K2235" t="str">
            <v>V</v>
          </cell>
          <cell r="L2235">
            <v>38628.496770833335</v>
          </cell>
          <cell r="M2235" t="str">
            <v>gchateaug</v>
          </cell>
          <cell r="N2235">
            <v>38680.624432870369</v>
          </cell>
          <cell r="O2235" t="str">
            <v>gchateaug</v>
          </cell>
        </row>
        <row r="2236">
          <cell r="A2236" t="str">
            <v>1999</v>
          </cell>
          <cell r="B2236" t="str">
            <v>FR6</v>
          </cell>
          <cell r="C2236" t="str">
            <v>A00</v>
          </cell>
          <cell r="D2236" t="str">
            <v>PC_EMP</v>
          </cell>
          <cell r="E2236" t="str">
            <v>T</v>
          </cell>
          <cell r="F2236" t="str">
            <v>TOTAL</v>
          </cell>
          <cell r="G2236" t="str">
            <v>TOTAL</v>
          </cell>
          <cell r="H2236" t="str">
            <v>:</v>
          </cell>
          <cell r="I2236" t="str">
            <v>NC</v>
          </cell>
          <cell r="K2236" t="str">
            <v>V</v>
          </cell>
          <cell r="L2236">
            <v>38628.496770833335</v>
          </cell>
          <cell r="M2236" t="str">
            <v>gchateaug</v>
          </cell>
          <cell r="N2236">
            <v>38680.624432870369</v>
          </cell>
          <cell r="O2236" t="str">
            <v>gchateaug</v>
          </cell>
        </row>
        <row r="2237">
          <cell r="A2237" t="str">
            <v>1999</v>
          </cell>
          <cell r="B2237" t="str">
            <v>FR53</v>
          </cell>
          <cell r="C2237" t="str">
            <v>A00</v>
          </cell>
          <cell r="D2237" t="str">
            <v>PC_EMP</v>
          </cell>
          <cell r="E2237" t="str">
            <v>T</v>
          </cell>
          <cell r="F2237" t="str">
            <v>BES</v>
          </cell>
          <cell r="G2237" t="str">
            <v>RSE</v>
          </cell>
          <cell r="H2237" t="str">
            <v>:</v>
          </cell>
          <cell r="I2237" t="str">
            <v>NC</v>
          </cell>
          <cell r="K2237" t="str">
            <v>V</v>
          </cell>
          <cell r="L2237">
            <v>38628.496770833335</v>
          </cell>
          <cell r="M2237" t="str">
            <v>gchateaug</v>
          </cell>
          <cell r="N2237">
            <v>38680.624432870369</v>
          </cell>
          <cell r="O2237" t="str">
            <v>gchateaug</v>
          </cell>
        </row>
        <row r="2238">
          <cell r="A2238" t="str">
            <v>1999</v>
          </cell>
          <cell r="B2238" t="str">
            <v>FR53</v>
          </cell>
          <cell r="C2238" t="str">
            <v>A00</v>
          </cell>
          <cell r="D2238" t="str">
            <v>PC_EMP</v>
          </cell>
          <cell r="E2238" t="str">
            <v>T</v>
          </cell>
          <cell r="F2238" t="str">
            <v>BES</v>
          </cell>
          <cell r="G2238" t="str">
            <v>TOTAL</v>
          </cell>
          <cell r="H2238" t="str">
            <v>:</v>
          </cell>
          <cell r="I2238" t="str">
            <v>NC</v>
          </cell>
          <cell r="K2238" t="str">
            <v>V</v>
          </cell>
          <cell r="L2238">
            <v>38628.496770833335</v>
          </cell>
          <cell r="M2238" t="str">
            <v>gchateaug</v>
          </cell>
          <cell r="N2238">
            <v>38680.624432870369</v>
          </cell>
          <cell r="O2238" t="str">
            <v>gchateaug</v>
          </cell>
        </row>
        <row r="2239">
          <cell r="A2239" t="str">
            <v>1999</v>
          </cell>
          <cell r="B2239" t="str">
            <v>FR53</v>
          </cell>
          <cell r="C2239" t="str">
            <v>A00</v>
          </cell>
          <cell r="D2239" t="str">
            <v>PC_EMP</v>
          </cell>
          <cell r="E2239" t="str">
            <v>T</v>
          </cell>
          <cell r="F2239" t="str">
            <v>TOTAL</v>
          </cell>
          <cell r="G2239" t="str">
            <v>RSE</v>
          </cell>
          <cell r="H2239" t="str">
            <v>:</v>
          </cell>
          <cell r="I2239" t="str">
            <v>NC</v>
          </cell>
          <cell r="K2239" t="str">
            <v>V</v>
          </cell>
          <cell r="L2239">
            <v>38628.496770833335</v>
          </cell>
          <cell r="M2239" t="str">
            <v>gchateaug</v>
          </cell>
          <cell r="N2239">
            <v>38680.624432870369</v>
          </cell>
          <cell r="O2239" t="str">
            <v>gchateaug</v>
          </cell>
        </row>
        <row r="2240">
          <cell r="A2240" t="str">
            <v>1999</v>
          </cell>
          <cell r="B2240" t="str">
            <v>FR53</v>
          </cell>
          <cell r="C2240" t="str">
            <v>A00</v>
          </cell>
          <cell r="D2240" t="str">
            <v>PC_EMP</v>
          </cell>
          <cell r="E2240" t="str">
            <v>T</v>
          </cell>
          <cell r="F2240" t="str">
            <v>TOTAL</v>
          </cell>
          <cell r="G2240" t="str">
            <v>TOTAL</v>
          </cell>
          <cell r="H2240" t="str">
            <v>:</v>
          </cell>
          <cell r="I2240" t="str">
            <v>NC</v>
          </cell>
          <cell r="K2240" t="str">
            <v>V</v>
          </cell>
          <cell r="L2240">
            <v>38628.496770833335</v>
          </cell>
          <cell r="M2240" t="str">
            <v>gchateaug</v>
          </cell>
          <cell r="N2240">
            <v>38680.624432870369</v>
          </cell>
          <cell r="O2240" t="str">
            <v>gchateaug</v>
          </cell>
        </row>
        <row r="2241">
          <cell r="A2241" t="str">
            <v>1999</v>
          </cell>
          <cell r="B2241" t="str">
            <v>FR30</v>
          </cell>
          <cell r="C2241" t="str">
            <v>A00</v>
          </cell>
          <cell r="D2241" t="str">
            <v>PC_EMP</v>
          </cell>
          <cell r="E2241" t="str">
            <v>T</v>
          </cell>
          <cell r="F2241" t="str">
            <v>BES</v>
          </cell>
          <cell r="G2241" t="str">
            <v>RSE</v>
          </cell>
          <cell r="H2241" t="str">
            <v>:</v>
          </cell>
          <cell r="I2241" t="str">
            <v>NC</v>
          </cell>
          <cell r="K2241" t="str">
            <v>V</v>
          </cell>
          <cell r="L2241">
            <v>38628.496770833335</v>
          </cell>
          <cell r="M2241" t="str">
            <v>gchateaug</v>
          </cell>
          <cell r="N2241">
            <v>38680.624432870369</v>
          </cell>
          <cell r="O2241" t="str">
            <v>gchateaug</v>
          </cell>
        </row>
        <row r="2242">
          <cell r="A2242" t="str">
            <v>1999</v>
          </cell>
          <cell r="B2242" t="str">
            <v>FR30</v>
          </cell>
          <cell r="C2242" t="str">
            <v>A00</v>
          </cell>
          <cell r="D2242" t="str">
            <v>PC_EMP</v>
          </cell>
          <cell r="E2242" t="str">
            <v>T</v>
          </cell>
          <cell r="F2242" t="str">
            <v>BES</v>
          </cell>
          <cell r="G2242" t="str">
            <v>TOTAL</v>
          </cell>
          <cell r="H2242" t="str">
            <v>:</v>
          </cell>
          <cell r="I2242" t="str">
            <v>NC</v>
          </cell>
          <cell r="K2242" t="str">
            <v>V</v>
          </cell>
          <cell r="L2242">
            <v>38628.496770833335</v>
          </cell>
          <cell r="M2242" t="str">
            <v>gchateaug</v>
          </cell>
          <cell r="N2242">
            <v>38680.624432870369</v>
          </cell>
          <cell r="O2242" t="str">
            <v>gchateaug</v>
          </cell>
        </row>
        <row r="2243">
          <cell r="A2243" t="str">
            <v>1999</v>
          </cell>
          <cell r="B2243" t="str">
            <v>FR30</v>
          </cell>
          <cell r="C2243" t="str">
            <v>A00</v>
          </cell>
          <cell r="D2243" t="str">
            <v>PC_EMP</v>
          </cell>
          <cell r="E2243" t="str">
            <v>T</v>
          </cell>
          <cell r="F2243" t="str">
            <v>TOTAL</v>
          </cell>
          <cell r="G2243" t="str">
            <v>RSE</v>
          </cell>
          <cell r="H2243" t="str">
            <v>:</v>
          </cell>
          <cell r="I2243" t="str">
            <v>NC</v>
          </cell>
          <cell r="K2243" t="str">
            <v>V</v>
          </cell>
          <cell r="L2243">
            <v>38628.496770833335</v>
          </cell>
          <cell r="M2243" t="str">
            <v>gchateaug</v>
          </cell>
          <cell r="N2243">
            <v>38680.624421296299</v>
          </cell>
          <cell r="O2243" t="str">
            <v>gchateaug</v>
          </cell>
        </row>
        <row r="2244">
          <cell r="A2244" t="str">
            <v>1999</v>
          </cell>
          <cell r="B2244" t="str">
            <v>FR30</v>
          </cell>
          <cell r="C2244" t="str">
            <v>A00</v>
          </cell>
          <cell r="D2244" t="str">
            <v>PC_EMP</v>
          </cell>
          <cell r="E2244" t="str">
            <v>T</v>
          </cell>
          <cell r="F2244" t="str">
            <v>TOTAL</v>
          </cell>
          <cell r="G2244" t="str">
            <v>TOTAL</v>
          </cell>
          <cell r="H2244" t="str">
            <v>:</v>
          </cell>
          <cell r="I2244" t="str">
            <v>NC</v>
          </cell>
          <cell r="K2244" t="str">
            <v>V</v>
          </cell>
          <cell r="L2244">
            <v>38628.496770833335</v>
          </cell>
          <cell r="M2244" t="str">
            <v>gchateaug</v>
          </cell>
          <cell r="N2244">
            <v>38680.624421296299</v>
          </cell>
          <cell r="O2244" t="str">
            <v>gchateaug</v>
          </cell>
        </row>
        <row r="2245">
          <cell r="A2245" t="str">
            <v>1999</v>
          </cell>
          <cell r="B2245" t="str">
            <v>FR26</v>
          </cell>
          <cell r="C2245" t="str">
            <v>A00</v>
          </cell>
          <cell r="D2245" t="str">
            <v>PC_EMP</v>
          </cell>
          <cell r="E2245" t="str">
            <v>T</v>
          </cell>
          <cell r="F2245" t="str">
            <v>BES</v>
          </cell>
          <cell r="G2245" t="str">
            <v>RSE</v>
          </cell>
          <cell r="H2245" t="str">
            <v>:</v>
          </cell>
          <cell r="I2245" t="str">
            <v>NC</v>
          </cell>
          <cell r="K2245" t="str">
            <v>V</v>
          </cell>
          <cell r="L2245">
            <v>38628.496770833335</v>
          </cell>
          <cell r="M2245" t="str">
            <v>gchateaug</v>
          </cell>
          <cell r="N2245">
            <v>38680.624421296299</v>
          </cell>
          <cell r="O2245" t="str">
            <v>gchateaug</v>
          </cell>
        </row>
        <row r="2246">
          <cell r="A2246" t="str">
            <v>1999</v>
          </cell>
          <cell r="B2246" t="str">
            <v>FR26</v>
          </cell>
          <cell r="C2246" t="str">
            <v>A00</v>
          </cell>
          <cell r="D2246" t="str">
            <v>PC_EMP</v>
          </cell>
          <cell r="E2246" t="str">
            <v>T</v>
          </cell>
          <cell r="F2246" t="str">
            <v>BES</v>
          </cell>
          <cell r="G2246" t="str">
            <v>TOTAL</v>
          </cell>
          <cell r="H2246" t="str">
            <v>:</v>
          </cell>
          <cell r="I2246" t="str">
            <v>NC</v>
          </cell>
          <cell r="K2246" t="str">
            <v>V</v>
          </cell>
          <cell r="L2246">
            <v>38628.496770833335</v>
          </cell>
          <cell r="M2246" t="str">
            <v>gchateaug</v>
          </cell>
          <cell r="N2246">
            <v>38680.624421296299</v>
          </cell>
          <cell r="O2246" t="str">
            <v>gchateaug</v>
          </cell>
        </row>
        <row r="2247">
          <cell r="A2247" t="str">
            <v>1999</v>
          </cell>
          <cell r="B2247" t="str">
            <v>FR26</v>
          </cell>
          <cell r="C2247" t="str">
            <v>A00</v>
          </cell>
          <cell r="D2247" t="str">
            <v>PC_EMP</v>
          </cell>
          <cell r="E2247" t="str">
            <v>T</v>
          </cell>
          <cell r="F2247" t="str">
            <v>TOTAL</v>
          </cell>
          <cell r="G2247" t="str">
            <v>RSE</v>
          </cell>
          <cell r="H2247" t="str">
            <v>:</v>
          </cell>
          <cell r="I2247" t="str">
            <v>NC</v>
          </cell>
          <cell r="K2247" t="str">
            <v>V</v>
          </cell>
          <cell r="L2247">
            <v>38628.496770833335</v>
          </cell>
          <cell r="M2247" t="str">
            <v>gchateaug</v>
          </cell>
          <cell r="N2247">
            <v>38680.624421296299</v>
          </cell>
          <cell r="O2247" t="str">
            <v>gchateaug</v>
          </cell>
        </row>
        <row r="2248">
          <cell r="A2248" t="str">
            <v>1999</v>
          </cell>
          <cell r="B2248" t="str">
            <v>FR26</v>
          </cell>
          <cell r="C2248" t="str">
            <v>A00</v>
          </cell>
          <cell r="D2248" t="str">
            <v>PC_EMP</v>
          </cell>
          <cell r="E2248" t="str">
            <v>T</v>
          </cell>
          <cell r="F2248" t="str">
            <v>TOTAL</v>
          </cell>
          <cell r="G2248" t="str">
            <v>TOTAL</v>
          </cell>
          <cell r="H2248" t="str">
            <v>:</v>
          </cell>
          <cell r="I2248" t="str">
            <v>NC</v>
          </cell>
          <cell r="K2248" t="str">
            <v>V</v>
          </cell>
          <cell r="L2248">
            <v>38628.496770833335</v>
          </cell>
          <cell r="M2248" t="str">
            <v>gchateaug</v>
          </cell>
          <cell r="N2248">
            <v>38680.624421296299</v>
          </cell>
          <cell r="O2248" t="str">
            <v>gchateaug</v>
          </cell>
        </row>
        <row r="2249">
          <cell r="A2249" t="str">
            <v>1999</v>
          </cell>
          <cell r="B2249" t="str">
            <v>FR22</v>
          </cell>
          <cell r="C2249" t="str">
            <v>A00</v>
          </cell>
          <cell r="D2249" t="str">
            <v>PC_EMP</v>
          </cell>
          <cell r="E2249" t="str">
            <v>T</v>
          </cell>
          <cell r="F2249" t="str">
            <v>BES</v>
          </cell>
          <cell r="G2249" t="str">
            <v>RSE</v>
          </cell>
          <cell r="H2249" t="str">
            <v>:</v>
          </cell>
          <cell r="I2249" t="str">
            <v>NC</v>
          </cell>
          <cell r="K2249" t="str">
            <v>V</v>
          </cell>
          <cell r="L2249">
            <v>38628.496770833335</v>
          </cell>
          <cell r="M2249" t="str">
            <v>gchateaug</v>
          </cell>
          <cell r="N2249">
            <v>38680.624421296299</v>
          </cell>
          <cell r="O2249" t="str">
            <v>gchateaug</v>
          </cell>
        </row>
        <row r="2250">
          <cell r="A2250" t="str">
            <v>1999</v>
          </cell>
          <cell r="B2250" t="str">
            <v>FR22</v>
          </cell>
          <cell r="C2250" t="str">
            <v>A00</v>
          </cell>
          <cell r="D2250" t="str">
            <v>PC_EMP</v>
          </cell>
          <cell r="E2250" t="str">
            <v>T</v>
          </cell>
          <cell r="F2250" t="str">
            <v>BES</v>
          </cell>
          <cell r="G2250" t="str">
            <v>TOTAL</v>
          </cell>
          <cell r="H2250" t="str">
            <v>:</v>
          </cell>
          <cell r="I2250" t="str">
            <v>NC</v>
          </cell>
          <cell r="K2250" t="str">
            <v>V</v>
          </cell>
          <cell r="L2250">
            <v>38628.496770833335</v>
          </cell>
          <cell r="M2250" t="str">
            <v>gchateaug</v>
          </cell>
          <cell r="N2250">
            <v>38680.624421296299</v>
          </cell>
          <cell r="O2250" t="str">
            <v>gchateaug</v>
          </cell>
        </row>
        <row r="2251">
          <cell r="A2251" t="str">
            <v>1999</v>
          </cell>
          <cell r="B2251" t="str">
            <v>FR22</v>
          </cell>
          <cell r="C2251" t="str">
            <v>A00</v>
          </cell>
          <cell r="D2251" t="str">
            <v>PC_EMP</v>
          </cell>
          <cell r="E2251" t="str">
            <v>T</v>
          </cell>
          <cell r="F2251" t="str">
            <v>TOTAL</v>
          </cell>
          <cell r="G2251" t="str">
            <v>RSE</v>
          </cell>
          <cell r="H2251" t="str">
            <v>:</v>
          </cell>
          <cell r="I2251" t="str">
            <v>NC</v>
          </cell>
          <cell r="K2251" t="str">
            <v>V</v>
          </cell>
          <cell r="L2251">
            <v>38628.496770833335</v>
          </cell>
          <cell r="M2251" t="str">
            <v>gchateaug</v>
          </cell>
          <cell r="N2251">
            <v>38680.624421296299</v>
          </cell>
          <cell r="O2251" t="str">
            <v>gchateaug</v>
          </cell>
        </row>
        <row r="2252">
          <cell r="A2252" t="str">
            <v>1999</v>
          </cell>
          <cell r="B2252" t="str">
            <v>FR22</v>
          </cell>
          <cell r="C2252" t="str">
            <v>A00</v>
          </cell>
          <cell r="D2252" t="str">
            <v>PC_EMP</v>
          </cell>
          <cell r="E2252" t="str">
            <v>T</v>
          </cell>
          <cell r="F2252" t="str">
            <v>TOTAL</v>
          </cell>
          <cell r="G2252" t="str">
            <v>TOTAL</v>
          </cell>
          <cell r="H2252" t="str">
            <v>:</v>
          </cell>
          <cell r="I2252" t="str">
            <v>NC</v>
          </cell>
          <cell r="K2252" t="str">
            <v>V</v>
          </cell>
          <cell r="L2252">
            <v>38628.496770833335</v>
          </cell>
          <cell r="M2252" t="str">
            <v>gchateaug</v>
          </cell>
          <cell r="N2252">
            <v>38680.624421296299</v>
          </cell>
          <cell r="O2252" t="str">
            <v>gchateaug</v>
          </cell>
        </row>
        <row r="2253">
          <cell r="A2253" t="str">
            <v>1999</v>
          </cell>
          <cell r="B2253" t="str">
            <v>FR21</v>
          </cell>
          <cell r="C2253" t="str">
            <v>A00</v>
          </cell>
          <cell r="D2253" t="str">
            <v>PC_EMP</v>
          </cell>
          <cell r="E2253" t="str">
            <v>T</v>
          </cell>
          <cell r="F2253" t="str">
            <v>BES</v>
          </cell>
          <cell r="G2253" t="str">
            <v>RSE</v>
          </cell>
          <cell r="H2253" t="str">
            <v>:</v>
          </cell>
          <cell r="I2253" t="str">
            <v>NC</v>
          </cell>
          <cell r="K2253" t="str">
            <v>V</v>
          </cell>
          <cell r="L2253">
            <v>38628.496770833335</v>
          </cell>
          <cell r="M2253" t="str">
            <v>gchateaug</v>
          </cell>
          <cell r="N2253">
            <v>38680.624421296299</v>
          </cell>
          <cell r="O2253" t="str">
            <v>gchateaug</v>
          </cell>
        </row>
        <row r="2254">
          <cell r="A2254" t="str">
            <v>1999</v>
          </cell>
          <cell r="B2254" t="str">
            <v>FR21</v>
          </cell>
          <cell r="C2254" t="str">
            <v>A00</v>
          </cell>
          <cell r="D2254" t="str">
            <v>PC_EMP</v>
          </cell>
          <cell r="E2254" t="str">
            <v>T</v>
          </cell>
          <cell r="F2254" t="str">
            <v>BES</v>
          </cell>
          <cell r="G2254" t="str">
            <v>TOTAL</v>
          </cell>
          <cell r="H2254" t="str">
            <v>:</v>
          </cell>
          <cell r="I2254" t="str">
            <v>NC</v>
          </cell>
          <cell r="K2254" t="str">
            <v>V</v>
          </cell>
          <cell r="L2254">
            <v>38628.496770833335</v>
          </cell>
          <cell r="M2254" t="str">
            <v>gchateaug</v>
          </cell>
          <cell r="N2254">
            <v>38680.624421296299</v>
          </cell>
          <cell r="O2254" t="str">
            <v>gchateaug</v>
          </cell>
        </row>
        <row r="2255">
          <cell r="A2255" t="str">
            <v>1999</v>
          </cell>
          <cell r="B2255" t="str">
            <v>PL41</v>
          </cell>
          <cell r="C2255" t="str">
            <v>A00</v>
          </cell>
          <cell r="D2255" t="str">
            <v>PC_EMP</v>
          </cell>
          <cell r="E2255" t="str">
            <v>T</v>
          </cell>
          <cell r="F2255" t="str">
            <v>BES</v>
          </cell>
          <cell r="G2255" t="str">
            <v>RSE</v>
          </cell>
          <cell r="H2255" t="str">
            <v>:</v>
          </cell>
          <cell r="I2255" t="str">
            <v>NC</v>
          </cell>
          <cell r="K2255" t="str">
            <v>V</v>
          </cell>
          <cell r="L2255">
            <v>38628.496770833335</v>
          </cell>
          <cell r="M2255" t="str">
            <v>gchateaug</v>
          </cell>
          <cell r="N2255">
            <v>38680.624444444446</v>
          </cell>
          <cell r="O2255" t="str">
            <v>gchateaug</v>
          </cell>
        </row>
        <row r="2256">
          <cell r="A2256" t="str">
            <v>1999</v>
          </cell>
          <cell r="B2256" t="str">
            <v>PL41</v>
          </cell>
          <cell r="C2256" t="str">
            <v>A00</v>
          </cell>
          <cell r="D2256" t="str">
            <v>PC_EMP</v>
          </cell>
          <cell r="E2256" t="str">
            <v>T</v>
          </cell>
          <cell r="F2256" t="str">
            <v>BES</v>
          </cell>
          <cell r="G2256" t="str">
            <v>TOTAL</v>
          </cell>
          <cell r="H2256" t="str">
            <v>:</v>
          </cell>
          <cell r="I2256" t="str">
            <v>NC</v>
          </cell>
          <cell r="K2256" t="str">
            <v>V</v>
          </cell>
          <cell r="L2256">
            <v>38628.496770833335</v>
          </cell>
          <cell r="M2256" t="str">
            <v>gchateaug</v>
          </cell>
          <cell r="N2256">
            <v>38680.624444444446</v>
          </cell>
          <cell r="O2256" t="str">
            <v>gchateaug</v>
          </cell>
        </row>
        <row r="2257">
          <cell r="A2257" t="str">
            <v>1983</v>
          </cell>
          <cell r="B2257" t="str">
            <v>LU0</v>
          </cell>
          <cell r="C2257" t="str">
            <v>A00</v>
          </cell>
          <cell r="D2257" t="str">
            <v>PC_EMP</v>
          </cell>
          <cell r="E2257" t="str">
            <v>T</v>
          </cell>
          <cell r="F2257" t="str">
            <v>BES</v>
          </cell>
          <cell r="G2257" t="str">
            <v>TOTAL</v>
          </cell>
          <cell r="H2257" t="str">
            <v>:</v>
          </cell>
          <cell r="I2257" t="str">
            <v>NC</v>
          </cell>
          <cell r="K2257" t="str">
            <v>V</v>
          </cell>
          <cell r="L2257">
            <v>38628.496770833335</v>
          </cell>
          <cell r="M2257" t="str">
            <v>gchateaug</v>
          </cell>
          <cell r="N2257">
            <v>38680.624409722222</v>
          </cell>
          <cell r="O2257" t="str">
            <v>gchateaug</v>
          </cell>
        </row>
        <row r="2258">
          <cell r="A2258" t="str">
            <v>1983</v>
          </cell>
          <cell r="B2258" t="str">
            <v>LU0</v>
          </cell>
          <cell r="C2258" t="str">
            <v>A00</v>
          </cell>
          <cell r="D2258" t="str">
            <v>PC_EMP</v>
          </cell>
          <cell r="E2258" t="str">
            <v>T</v>
          </cell>
          <cell r="F2258" t="str">
            <v>TOTAL</v>
          </cell>
          <cell r="G2258" t="str">
            <v>RSE</v>
          </cell>
          <cell r="H2258" t="str">
            <v>:</v>
          </cell>
          <cell r="I2258" t="str">
            <v>NC</v>
          </cell>
          <cell r="K2258" t="str">
            <v>V</v>
          </cell>
          <cell r="L2258">
            <v>38628.496770833335</v>
          </cell>
          <cell r="M2258" t="str">
            <v>gchateaug</v>
          </cell>
          <cell r="N2258">
            <v>38680.624409722222</v>
          </cell>
          <cell r="O2258" t="str">
            <v>gchateaug</v>
          </cell>
        </row>
        <row r="2259">
          <cell r="A2259" t="str">
            <v>1983</v>
          </cell>
          <cell r="B2259" t="str">
            <v>LU0</v>
          </cell>
          <cell r="C2259" t="str">
            <v>A00</v>
          </cell>
          <cell r="D2259" t="str">
            <v>PC_EMP</v>
          </cell>
          <cell r="E2259" t="str">
            <v>T</v>
          </cell>
          <cell r="F2259" t="str">
            <v>TOTAL</v>
          </cell>
          <cell r="G2259" t="str">
            <v>TOTAL</v>
          </cell>
          <cell r="H2259" t="str">
            <v>:</v>
          </cell>
          <cell r="I2259" t="str">
            <v>NC</v>
          </cell>
          <cell r="K2259" t="str">
            <v>V</v>
          </cell>
          <cell r="L2259">
            <v>38628.496770833335</v>
          </cell>
          <cell r="M2259" t="str">
            <v>gchateaug</v>
          </cell>
          <cell r="N2259">
            <v>38680.624409722222</v>
          </cell>
          <cell r="O2259" t="str">
            <v>gchateaug</v>
          </cell>
        </row>
        <row r="2260">
          <cell r="A2260" t="str">
            <v>2000</v>
          </cell>
          <cell r="B2260" t="str">
            <v>RO04</v>
          </cell>
          <cell r="C2260" t="str">
            <v>A00</v>
          </cell>
          <cell r="D2260" t="str">
            <v>PC_EMP</v>
          </cell>
          <cell r="E2260" t="str">
            <v>T</v>
          </cell>
          <cell r="F2260" t="str">
            <v>TOTAL</v>
          </cell>
          <cell r="G2260" t="str">
            <v>RSE</v>
          </cell>
          <cell r="H2260" t="str">
            <v>:</v>
          </cell>
          <cell r="I2260" t="str">
            <v>NC</v>
          </cell>
          <cell r="K2260" t="str">
            <v>V</v>
          </cell>
          <cell r="L2260">
            <v>38628.496770833335</v>
          </cell>
          <cell r="M2260" t="str">
            <v>gchateaug</v>
          </cell>
          <cell r="N2260">
            <v>38680.624432870369</v>
          </cell>
          <cell r="O2260" t="str">
            <v>gchateaug</v>
          </cell>
        </row>
        <row r="2261">
          <cell r="A2261" t="str">
            <v>2000</v>
          </cell>
          <cell r="B2261" t="str">
            <v>RO04</v>
          </cell>
          <cell r="C2261" t="str">
            <v>A00</v>
          </cell>
          <cell r="D2261" t="str">
            <v>PC_EMP</v>
          </cell>
          <cell r="E2261" t="str">
            <v>T</v>
          </cell>
          <cell r="F2261" t="str">
            <v>TOTAL</v>
          </cell>
          <cell r="G2261" t="str">
            <v>TOTAL</v>
          </cell>
          <cell r="H2261" t="str">
            <v>:</v>
          </cell>
          <cell r="I2261" t="str">
            <v>NC</v>
          </cell>
          <cell r="K2261" t="str">
            <v>V</v>
          </cell>
          <cell r="L2261">
            <v>38628.496770833335</v>
          </cell>
          <cell r="M2261" t="str">
            <v>gchateaug</v>
          </cell>
          <cell r="N2261">
            <v>38680.624432870369</v>
          </cell>
          <cell r="O2261" t="str">
            <v>gchateaug</v>
          </cell>
        </row>
        <row r="2262">
          <cell r="A2262" t="str">
            <v>2000</v>
          </cell>
          <cell r="B2262" t="str">
            <v>PT30</v>
          </cell>
          <cell r="C2262" t="str">
            <v>A00</v>
          </cell>
          <cell r="D2262" t="str">
            <v>PC_EMP</v>
          </cell>
          <cell r="E2262" t="str">
            <v>T</v>
          </cell>
          <cell r="F2262" t="str">
            <v>BES</v>
          </cell>
          <cell r="G2262" t="str">
            <v>RSE</v>
          </cell>
          <cell r="H2262" t="str">
            <v>:</v>
          </cell>
          <cell r="I2262" t="str">
            <v>NC</v>
          </cell>
          <cell r="K2262" t="str">
            <v>V</v>
          </cell>
          <cell r="L2262">
            <v>38628.496770833335</v>
          </cell>
          <cell r="M2262" t="str">
            <v>gchateaug</v>
          </cell>
          <cell r="N2262">
            <v>38680.624432870369</v>
          </cell>
          <cell r="O2262" t="str">
            <v>gchateaug</v>
          </cell>
        </row>
        <row r="2263">
          <cell r="A2263" t="str">
            <v>2000</v>
          </cell>
          <cell r="B2263" t="str">
            <v>PT30</v>
          </cell>
          <cell r="C2263" t="str">
            <v>A00</v>
          </cell>
          <cell r="D2263" t="str">
            <v>PC_EMP</v>
          </cell>
          <cell r="E2263" t="str">
            <v>T</v>
          </cell>
          <cell r="F2263" t="str">
            <v>BES</v>
          </cell>
          <cell r="G2263" t="str">
            <v>TOTAL</v>
          </cell>
          <cell r="H2263" t="str">
            <v>:</v>
          </cell>
          <cell r="I2263" t="str">
            <v>NC</v>
          </cell>
          <cell r="K2263" t="str">
            <v>V</v>
          </cell>
          <cell r="L2263">
            <v>38628.496770833335</v>
          </cell>
          <cell r="M2263" t="str">
            <v>gchateaug</v>
          </cell>
          <cell r="N2263">
            <v>38680.624432870369</v>
          </cell>
          <cell r="O2263" t="str">
            <v>gchateaug</v>
          </cell>
        </row>
        <row r="2264">
          <cell r="A2264" t="str">
            <v>2000</v>
          </cell>
          <cell r="B2264" t="str">
            <v>PT30</v>
          </cell>
          <cell r="C2264" t="str">
            <v>A00</v>
          </cell>
          <cell r="D2264" t="str">
            <v>PC_EMP</v>
          </cell>
          <cell r="E2264" t="str">
            <v>T</v>
          </cell>
          <cell r="F2264" t="str">
            <v>TOTAL</v>
          </cell>
          <cell r="G2264" t="str">
            <v>RSE</v>
          </cell>
          <cell r="H2264" t="str">
            <v>:</v>
          </cell>
          <cell r="I2264" t="str">
            <v>NC</v>
          </cell>
          <cell r="K2264" t="str">
            <v>V</v>
          </cell>
          <cell r="L2264">
            <v>38628.496770833335</v>
          </cell>
          <cell r="M2264" t="str">
            <v>gchateaug</v>
          </cell>
          <cell r="N2264">
            <v>38680.624432870369</v>
          </cell>
          <cell r="O2264" t="str">
            <v>gchateaug</v>
          </cell>
        </row>
        <row r="2265">
          <cell r="A2265" t="str">
            <v>2000</v>
          </cell>
          <cell r="B2265" t="str">
            <v>PT30</v>
          </cell>
          <cell r="C2265" t="str">
            <v>A00</v>
          </cell>
          <cell r="D2265" t="str">
            <v>PC_EMP</v>
          </cell>
          <cell r="E2265" t="str">
            <v>T</v>
          </cell>
          <cell r="F2265" t="str">
            <v>TOTAL</v>
          </cell>
          <cell r="G2265" t="str">
            <v>TOTAL</v>
          </cell>
          <cell r="H2265" t="str">
            <v>:</v>
          </cell>
          <cell r="I2265" t="str">
            <v>NC</v>
          </cell>
          <cell r="K2265" t="str">
            <v>V</v>
          </cell>
          <cell r="L2265">
            <v>38628.496770833335</v>
          </cell>
          <cell r="M2265" t="str">
            <v>gchateaug</v>
          </cell>
          <cell r="N2265">
            <v>38680.624432870369</v>
          </cell>
          <cell r="O2265" t="str">
            <v>gchateaug</v>
          </cell>
        </row>
        <row r="2266">
          <cell r="A2266" t="str">
            <v>2000</v>
          </cell>
          <cell r="B2266" t="str">
            <v>PT20</v>
          </cell>
          <cell r="C2266" t="str">
            <v>A00</v>
          </cell>
          <cell r="D2266" t="str">
            <v>PC_EMP</v>
          </cell>
          <cell r="E2266" t="str">
            <v>T</v>
          </cell>
          <cell r="F2266" t="str">
            <v>BES</v>
          </cell>
          <cell r="G2266" t="str">
            <v>RSE</v>
          </cell>
          <cell r="H2266" t="str">
            <v>:</v>
          </cell>
          <cell r="I2266" t="str">
            <v>NC</v>
          </cell>
          <cell r="K2266" t="str">
            <v>V</v>
          </cell>
          <cell r="L2266">
            <v>38628.496770833335</v>
          </cell>
          <cell r="M2266" t="str">
            <v>gchateaug</v>
          </cell>
          <cell r="N2266">
            <v>38680.624432870369</v>
          </cell>
          <cell r="O2266" t="str">
            <v>gchateaug</v>
          </cell>
        </row>
        <row r="2267">
          <cell r="A2267" t="str">
            <v>2000</v>
          </cell>
          <cell r="B2267" t="str">
            <v>PT20</v>
          </cell>
          <cell r="C2267" t="str">
            <v>A00</v>
          </cell>
          <cell r="D2267" t="str">
            <v>PC_EMP</v>
          </cell>
          <cell r="E2267" t="str">
            <v>T</v>
          </cell>
          <cell r="F2267" t="str">
            <v>BES</v>
          </cell>
          <cell r="G2267" t="str">
            <v>TOTAL</v>
          </cell>
          <cell r="H2267" t="str">
            <v>:</v>
          </cell>
          <cell r="I2267" t="str">
            <v>NC</v>
          </cell>
          <cell r="K2267" t="str">
            <v>V</v>
          </cell>
          <cell r="L2267">
            <v>38628.496770833335</v>
          </cell>
          <cell r="M2267" t="str">
            <v>gchateaug</v>
          </cell>
          <cell r="N2267">
            <v>38680.624432870369</v>
          </cell>
          <cell r="O2267" t="str">
            <v>gchateaug</v>
          </cell>
        </row>
        <row r="2268">
          <cell r="A2268" t="str">
            <v>2000</v>
          </cell>
          <cell r="B2268" t="str">
            <v>PT20</v>
          </cell>
          <cell r="C2268" t="str">
            <v>A00</v>
          </cell>
          <cell r="D2268" t="str">
            <v>PC_EMP</v>
          </cell>
          <cell r="E2268" t="str">
            <v>T</v>
          </cell>
          <cell r="F2268" t="str">
            <v>TOTAL</v>
          </cell>
          <cell r="G2268" t="str">
            <v>RSE</v>
          </cell>
          <cell r="H2268" t="str">
            <v>:</v>
          </cell>
          <cell r="I2268" t="str">
            <v>NC</v>
          </cell>
          <cell r="K2268" t="str">
            <v>V</v>
          </cell>
          <cell r="L2268">
            <v>38628.496770833335</v>
          </cell>
          <cell r="M2268" t="str">
            <v>gchateaug</v>
          </cell>
          <cell r="N2268">
            <v>38680.624432870369</v>
          </cell>
          <cell r="O2268" t="str">
            <v>gchateaug</v>
          </cell>
        </row>
        <row r="2269">
          <cell r="A2269" t="str">
            <v>2000</v>
          </cell>
          <cell r="B2269" t="str">
            <v>PT20</v>
          </cell>
          <cell r="C2269" t="str">
            <v>A00</v>
          </cell>
          <cell r="D2269" t="str">
            <v>PC_EMP</v>
          </cell>
          <cell r="E2269" t="str">
            <v>T</v>
          </cell>
          <cell r="F2269" t="str">
            <v>TOTAL</v>
          </cell>
          <cell r="G2269" t="str">
            <v>TOTAL</v>
          </cell>
          <cell r="H2269" t="str">
            <v>:</v>
          </cell>
          <cell r="I2269" t="str">
            <v>NC</v>
          </cell>
          <cell r="K2269" t="str">
            <v>V</v>
          </cell>
          <cell r="L2269">
            <v>38628.496770833335</v>
          </cell>
          <cell r="M2269" t="str">
            <v>gchateaug</v>
          </cell>
          <cell r="N2269">
            <v>38680.624432870369</v>
          </cell>
          <cell r="O2269" t="str">
            <v>gchateaug</v>
          </cell>
        </row>
        <row r="2270">
          <cell r="A2270" t="str">
            <v>2000</v>
          </cell>
          <cell r="B2270" t="str">
            <v>PT2</v>
          </cell>
          <cell r="C2270" t="str">
            <v>A00</v>
          </cell>
          <cell r="D2270" t="str">
            <v>PC_EMP</v>
          </cell>
          <cell r="E2270" t="str">
            <v>T</v>
          </cell>
          <cell r="F2270" t="str">
            <v>BES</v>
          </cell>
          <cell r="G2270" t="str">
            <v>RSE</v>
          </cell>
          <cell r="H2270" t="str">
            <v>:</v>
          </cell>
          <cell r="I2270" t="str">
            <v>NC</v>
          </cell>
          <cell r="K2270" t="str">
            <v>V</v>
          </cell>
          <cell r="L2270">
            <v>38628.496770833335</v>
          </cell>
          <cell r="M2270" t="str">
            <v>gchateaug</v>
          </cell>
          <cell r="N2270">
            <v>38680.624432870369</v>
          </cell>
          <cell r="O2270" t="str">
            <v>gchateaug</v>
          </cell>
        </row>
        <row r="2271">
          <cell r="A2271" t="str">
            <v>2000</v>
          </cell>
          <cell r="B2271" t="str">
            <v>PT2</v>
          </cell>
          <cell r="C2271" t="str">
            <v>A00</v>
          </cell>
          <cell r="D2271" t="str">
            <v>PC_EMP</v>
          </cell>
          <cell r="E2271" t="str">
            <v>T</v>
          </cell>
          <cell r="F2271" t="str">
            <v>BES</v>
          </cell>
          <cell r="G2271" t="str">
            <v>TOTAL</v>
          </cell>
          <cell r="H2271" t="str">
            <v>:</v>
          </cell>
          <cell r="I2271" t="str">
            <v>NC</v>
          </cell>
          <cell r="K2271" t="str">
            <v>V</v>
          </cell>
          <cell r="L2271">
            <v>38628.496770833335</v>
          </cell>
          <cell r="M2271" t="str">
            <v>gchateaug</v>
          </cell>
          <cell r="N2271">
            <v>38680.624432870369</v>
          </cell>
          <cell r="O2271" t="str">
            <v>gchateaug</v>
          </cell>
        </row>
        <row r="2272">
          <cell r="A2272" t="str">
            <v>2000</v>
          </cell>
          <cell r="B2272" t="str">
            <v>PT2</v>
          </cell>
          <cell r="C2272" t="str">
            <v>A00</v>
          </cell>
          <cell r="D2272" t="str">
            <v>PC_EMP</v>
          </cell>
          <cell r="E2272" t="str">
            <v>T</v>
          </cell>
          <cell r="F2272" t="str">
            <v>TOTAL</v>
          </cell>
          <cell r="G2272" t="str">
            <v>RSE</v>
          </cell>
          <cell r="H2272" t="str">
            <v>:</v>
          </cell>
          <cell r="I2272" t="str">
            <v>NC</v>
          </cell>
          <cell r="K2272" t="str">
            <v>V</v>
          </cell>
          <cell r="L2272">
            <v>38628.496770833335</v>
          </cell>
          <cell r="M2272" t="str">
            <v>gchateaug</v>
          </cell>
          <cell r="N2272">
            <v>38680.624432870369</v>
          </cell>
          <cell r="O2272" t="str">
            <v>gchateaug</v>
          </cell>
        </row>
        <row r="2273">
          <cell r="A2273" t="str">
            <v>2000</v>
          </cell>
          <cell r="B2273" t="str">
            <v>PT2</v>
          </cell>
          <cell r="C2273" t="str">
            <v>A00</v>
          </cell>
          <cell r="D2273" t="str">
            <v>PC_EMP</v>
          </cell>
          <cell r="E2273" t="str">
            <v>T</v>
          </cell>
          <cell r="F2273" t="str">
            <v>TOTAL</v>
          </cell>
          <cell r="G2273" t="str">
            <v>TOTAL</v>
          </cell>
          <cell r="H2273" t="str">
            <v>:</v>
          </cell>
          <cell r="I2273" t="str">
            <v>NC</v>
          </cell>
          <cell r="K2273" t="str">
            <v>V</v>
          </cell>
          <cell r="L2273">
            <v>38628.496770833335</v>
          </cell>
          <cell r="M2273" t="str">
            <v>gchateaug</v>
          </cell>
          <cell r="N2273">
            <v>38680.624432870369</v>
          </cell>
          <cell r="O2273" t="str">
            <v>gchateaug</v>
          </cell>
        </row>
        <row r="2274">
          <cell r="A2274" t="str">
            <v>2000</v>
          </cell>
          <cell r="B2274" t="str">
            <v>PT18</v>
          </cell>
          <cell r="C2274" t="str">
            <v>A00</v>
          </cell>
          <cell r="D2274" t="str">
            <v>PC_EMP</v>
          </cell>
          <cell r="E2274" t="str">
            <v>T</v>
          </cell>
          <cell r="F2274" t="str">
            <v>BES</v>
          </cell>
          <cell r="G2274" t="str">
            <v>RSE</v>
          </cell>
          <cell r="H2274" t="str">
            <v>:</v>
          </cell>
          <cell r="I2274" t="str">
            <v>NC</v>
          </cell>
          <cell r="K2274" t="str">
            <v>V</v>
          </cell>
          <cell r="L2274">
            <v>38628.496770833335</v>
          </cell>
          <cell r="M2274" t="str">
            <v>gchateaug</v>
          </cell>
          <cell r="N2274">
            <v>38680.624432870369</v>
          </cell>
          <cell r="O2274" t="str">
            <v>gchateaug</v>
          </cell>
        </row>
        <row r="2275">
          <cell r="A2275" t="str">
            <v>2000</v>
          </cell>
          <cell r="B2275" t="str">
            <v>PT18</v>
          </cell>
          <cell r="C2275" t="str">
            <v>A00</v>
          </cell>
          <cell r="D2275" t="str">
            <v>PC_EMP</v>
          </cell>
          <cell r="E2275" t="str">
            <v>T</v>
          </cell>
          <cell r="F2275" t="str">
            <v>BES</v>
          </cell>
          <cell r="G2275" t="str">
            <v>TOTAL</v>
          </cell>
          <cell r="H2275" t="str">
            <v>:</v>
          </cell>
          <cell r="I2275" t="str">
            <v>NC</v>
          </cell>
          <cell r="K2275" t="str">
            <v>V</v>
          </cell>
          <cell r="L2275">
            <v>38628.496770833335</v>
          </cell>
          <cell r="M2275" t="str">
            <v>gchateaug</v>
          </cell>
          <cell r="N2275">
            <v>38680.624432870369</v>
          </cell>
          <cell r="O2275" t="str">
            <v>gchateaug</v>
          </cell>
        </row>
        <row r="2276">
          <cell r="A2276" t="str">
            <v>2000</v>
          </cell>
          <cell r="B2276" t="str">
            <v>PT18</v>
          </cell>
          <cell r="C2276" t="str">
            <v>A00</v>
          </cell>
          <cell r="D2276" t="str">
            <v>PC_EMP</v>
          </cell>
          <cell r="E2276" t="str">
            <v>T</v>
          </cell>
          <cell r="F2276" t="str">
            <v>TOTAL</v>
          </cell>
          <cell r="G2276" t="str">
            <v>RSE</v>
          </cell>
          <cell r="H2276" t="str">
            <v>:</v>
          </cell>
          <cell r="I2276" t="str">
            <v>NC</v>
          </cell>
          <cell r="K2276" t="str">
            <v>V</v>
          </cell>
          <cell r="L2276">
            <v>38628.496770833335</v>
          </cell>
          <cell r="M2276" t="str">
            <v>gchateaug</v>
          </cell>
          <cell r="N2276">
            <v>38680.624432870369</v>
          </cell>
          <cell r="O2276" t="str">
            <v>gchateaug</v>
          </cell>
        </row>
        <row r="2277">
          <cell r="A2277" t="str">
            <v>2000</v>
          </cell>
          <cell r="B2277" t="str">
            <v>PT18</v>
          </cell>
          <cell r="C2277" t="str">
            <v>A00</v>
          </cell>
          <cell r="D2277" t="str">
            <v>PC_EMP</v>
          </cell>
          <cell r="E2277" t="str">
            <v>T</v>
          </cell>
          <cell r="F2277" t="str">
            <v>TOTAL</v>
          </cell>
          <cell r="G2277" t="str">
            <v>TOTAL</v>
          </cell>
          <cell r="H2277" t="str">
            <v>:</v>
          </cell>
          <cell r="I2277" t="str">
            <v>NC</v>
          </cell>
          <cell r="K2277" t="str">
            <v>V</v>
          </cell>
          <cell r="L2277">
            <v>38628.496770833335</v>
          </cell>
          <cell r="M2277" t="str">
            <v>gchateaug</v>
          </cell>
          <cell r="N2277">
            <v>38680.624432870369</v>
          </cell>
          <cell r="O2277" t="str">
            <v>gchateaug</v>
          </cell>
        </row>
        <row r="2278">
          <cell r="A2278" t="str">
            <v>2000</v>
          </cell>
          <cell r="B2278" t="str">
            <v>PT16</v>
          </cell>
          <cell r="C2278" t="str">
            <v>A00</v>
          </cell>
          <cell r="D2278" t="str">
            <v>PC_EMP</v>
          </cell>
          <cell r="E2278" t="str">
            <v>T</v>
          </cell>
          <cell r="F2278" t="str">
            <v>BES</v>
          </cell>
          <cell r="G2278" t="str">
            <v>RSE</v>
          </cell>
          <cell r="H2278" t="str">
            <v>:</v>
          </cell>
          <cell r="I2278" t="str">
            <v>NC</v>
          </cell>
          <cell r="K2278" t="str">
            <v>V</v>
          </cell>
          <cell r="L2278">
            <v>38628.496770833335</v>
          </cell>
          <cell r="M2278" t="str">
            <v>gchateaug</v>
          </cell>
          <cell r="N2278">
            <v>38680.624432870369</v>
          </cell>
          <cell r="O2278" t="str">
            <v>gchateaug</v>
          </cell>
        </row>
        <row r="2279">
          <cell r="A2279" t="str">
            <v>2000</v>
          </cell>
          <cell r="B2279" t="str">
            <v>PT16</v>
          </cell>
          <cell r="C2279" t="str">
            <v>A00</v>
          </cell>
          <cell r="D2279" t="str">
            <v>PC_EMP</v>
          </cell>
          <cell r="E2279" t="str">
            <v>T</v>
          </cell>
          <cell r="F2279" t="str">
            <v>BES</v>
          </cell>
          <cell r="G2279" t="str">
            <v>TOTAL</v>
          </cell>
          <cell r="H2279" t="str">
            <v>:</v>
          </cell>
          <cell r="I2279" t="str">
            <v>NC</v>
          </cell>
          <cell r="K2279" t="str">
            <v>V</v>
          </cell>
          <cell r="L2279">
            <v>38628.496770833335</v>
          </cell>
          <cell r="M2279" t="str">
            <v>gchateaug</v>
          </cell>
          <cell r="N2279">
            <v>38680.624432870369</v>
          </cell>
          <cell r="O2279" t="str">
            <v>gchateaug</v>
          </cell>
        </row>
        <row r="2280">
          <cell r="A2280" t="str">
            <v>2000</v>
          </cell>
          <cell r="B2280" t="str">
            <v>PT16</v>
          </cell>
          <cell r="C2280" t="str">
            <v>A00</v>
          </cell>
          <cell r="D2280" t="str">
            <v>PC_EMP</v>
          </cell>
          <cell r="E2280" t="str">
            <v>T</v>
          </cell>
          <cell r="F2280" t="str">
            <v>TOTAL</v>
          </cell>
          <cell r="G2280" t="str">
            <v>RSE</v>
          </cell>
          <cell r="H2280" t="str">
            <v>:</v>
          </cell>
          <cell r="I2280" t="str">
            <v>NC</v>
          </cell>
          <cell r="K2280" t="str">
            <v>V</v>
          </cell>
          <cell r="L2280">
            <v>38628.496770833335</v>
          </cell>
          <cell r="M2280" t="str">
            <v>gchateaug</v>
          </cell>
          <cell r="N2280">
            <v>38680.624432870369</v>
          </cell>
          <cell r="O2280" t="str">
            <v>gchateaug</v>
          </cell>
        </row>
        <row r="2281">
          <cell r="A2281" t="str">
            <v>2000</v>
          </cell>
          <cell r="B2281" t="str">
            <v>PT16</v>
          </cell>
          <cell r="C2281" t="str">
            <v>A00</v>
          </cell>
          <cell r="D2281" t="str">
            <v>PC_EMP</v>
          </cell>
          <cell r="E2281" t="str">
            <v>T</v>
          </cell>
          <cell r="F2281" t="str">
            <v>TOTAL</v>
          </cell>
          <cell r="G2281" t="str">
            <v>TOTAL</v>
          </cell>
          <cell r="H2281" t="str">
            <v>:</v>
          </cell>
          <cell r="I2281" t="str">
            <v>NC</v>
          </cell>
          <cell r="K2281" t="str">
            <v>V</v>
          </cell>
          <cell r="L2281">
            <v>38628.496770833335</v>
          </cell>
          <cell r="M2281" t="str">
            <v>gchateaug</v>
          </cell>
          <cell r="N2281">
            <v>38680.624432870369</v>
          </cell>
          <cell r="O2281" t="str">
            <v>gchateaug</v>
          </cell>
        </row>
        <row r="2282">
          <cell r="A2282" t="str">
            <v>2000</v>
          </cell>
          <cell r="B2282" t="str">
            <v>PT15</v>
          </cell>
          <cell r="C2282" t="str">
            <v>A00</v>
          </cell>
          <cell r="D2282" t="str">
            <v>PC_EMP</v>
          </cell>
          <cell r="E2282" t="str">
            <v>T</v>
          </cell>
          <cell r="F2282" t="str">
            <v>BES</v>
          </cell>
          <cell r="G2282" t="str">
            <v>RSE</v>
          </cell>
          <cell r="H2282" t="str">
            <v>:</v>
          </cell>
          <cell r="I2282" t="str">
            <v>NC</v>
          </cell>
          <cell r="K2282" t="str">
            <v>V</v>
          </cell>
          <cell r="L2282">
            <v>38628.496770833335</v>
          </cell>
          <cell r="M2282" t="str">
            <v>gchateaug</v>
          </cell>
          <cell r="N2282">
            <v>38680.624432870369</v>
          </cell>
          <cell r="O2282" t="str">
            <v>gchateaug</v>
          </cell>
        </row>
        <row r="2283">
          <cell r="A2283" t="str">
            <v>2000</v>
          </cell>
          <cell r="B2283" t="str">
            <v>PT15</v>
          </cell>
          <cell r="C2283" t="str">
            <v>A00</v>
          </cell>
          <cell r="D2283" t="str">
            <v>PC_EMP</v>
          </cell>
          <cell r="E2283" t="str">
            <v>T</v>
          </cell>
          <cell r="F2283" t="str">
            <v>BES</v>
          </cell>
          <cell r="G2283" t="str">
            <v>TOTAL</v>
          </cell>
          <cell r="H2283" t="str">
            <v>:</v>
          </cell>
          <cell r="I2283" t="str">
            <v>NC</v>
          </cell>
          <cell r="K2283" t="str">
            <v>V</v>
          </cell>
          <cell r="L2283">
            <v>38628.496770833335</v>
          </cell>
          <cell r="M2283" t="str">
            <v>gchateaug</v>
          </cell>
          <cell r="N2283">
            <v>38680.624432870369</v>
          </cell>
          <cell r="O2283" t="str">
            <v>gchateaug</v>
          </cell>
        </row>
        <row r="2284">
          <cell r="A2284" t="str">
            <v>2000</v>
          </cell>
          <cell r="B2284" t="str">
            <v>PT15</v>
          </cell>
          <cell r="C2284" t="str">
            <v>A00</v>
          </cell>
          <cell r="D2284" t="str">
            <v>PC_EMP</v>
          </cell>
          <cell r="E2284" t="str">
            <v>T</v>
          </cell>
          <cell r="F2284" t="str">
            <v>TOTAL</v>
          </cell>
          <cell r="G2284" t="str">
            <v>RSE</v>
          </cell>
          <cell r="H2284" t="str">
            <v>:</v>
          </cell>
          <cell r="I2284" t="str">
            <v>NC</v>
          </cell>
          <cell r="K2284" t="str">
            <v>V</v>
          </cell>
          <cell r="L2284">
            <v>38628.496770833335</v>
          </cell>
          <cell r="M2284" t="str">
            <v>gchateaug</v>
          </cell>
          <cell r="N2284">
            <v>38680.624432870369</v>
          </cell>
          <cell r="O2284" t="str">
            <v>gchateaug</v>
          </cell>
        </row>
        <row r="2285">
          <cell r="A2285" t="str">
            <v>2000</v>
          </cell>
          <cell r="B2285" t="str">
            <v>PT15</v>
          </cell>
          <cell r="C2285" t="str">
            <v>A00</v>
          </cell>
          <cell r="D2285" t="str">
            <v>PC_EMP</v>
          </cell>
          <cell r="E2285" t="str">
            <v>T</v>
          </cell>
          <cell r="F2285" t="str">
            <v>TOTAL</v>
          </cell>
          <cell r="G2285" t="str">
            <v>TOTAL</v>
          </cell>
          <cell r="H2285" t="str">
            <v>:</v>
          </cell>
          <cell r="I2285" t="str">
            <v>NC</v>
          </cell>
          <cell r="K2285" t="str">
            <v>V</v>
          </cell>
          <cell r="L2285">
            <v>38628.496770833335</v>
          </cell>
          <cell r="M2285" t="str">
            <v>gchateaug</v>
          </cell>
          <cell r="N2285">
            <v>38680.624432870369</v>
          </cell>
          <cell r="O2285" t="str">
            <v>gchateaug</v>
          </cell>
        </row>
        <row r="2286">
          <cell r="A2286" t="str">
            <v>2003</v>
          </cell>
          <cell r="B2286" t="str">
            <v>ITD4</v>
          </cell>
          <cell r="C2286" t="str">
            <v>A00</v>
          </cell>
          <cell r="D2286" t="str">
            <v>PC_EMP</v>
          </cell>
          <cell r="E2286" t="str">
            <v>T</v>
          </cell>
          <cell r="F2286" t="str">
            <v>TOTAL</v>
          </cell>
          <cell r="G2286" t="str">
            <v>RSE</v>
          </cell>
          <cell r="I2286" t="str">
            <v>MS</v>
          </cell>
          <cell r="K2286" t="str">
            <v>V</v>
          </cell>
          <cell r="L2286">
            <v>38628.496782407405</v>
          </cell>
          <cell r="M2286" t="str">
            <v>gchateaug</v>
          </cell>
          <cell r="N2286">
            <v>38680.624456018515</v>
          </cell>
          <cell r="O2286" t="str">
            <v>gchateaug</v>
          </cell>
          <cell r="Q2286">
            <v>0.51</v>
          </cell>
        </row>
        <row r="2287">
          <cell r="A2287" t="str">
            <v>2003</v>
          </cell>
          <cell r="B2287" t="str">
            <v>ITD4</v>
          </cell>
          <cell r="C2287" t="str">
            <v>A00</v>
          </cell>
          <cell r="D2287" t="str">
            <v>PC_EMP</v>
          </cell>
          <cell r="E2287" t="str">
            <v>T</v>
          </cell>
          <cell r="F2287" t="str">
            <v>TOTAL</v>
          </cell>
          <cell r="G2287" t="str">
            <v>TOTAL</v>
          </cell>
          <cell r="I2287" t="str">
            <v>MS</v>
          </cell>
          <cell r="K2287" t="str">
            <v>V</v>
          </cell>
          <cell r="L2287">
            <v>38628.496782407405</v>
          </cell>
          <cell r="M2287" t="str">
            <v>gchateaug</v>
          </cell>
          <cell r="N2287">
            <v>38680.624456018515</v>
          </cell>
          <cell r="O2287" t="str">
            <v>gchateaug</v>
          </cell>
          <cell r="Q2287">
            <v>1.34</v>
          </cell>
        </row>
        <row r="2288">
          <cell r="A2288" t="str">
            <v>2003</v>
          </cell>
          <cell r="B2288" t="str">
            <v>ITC3</v>
          </cell>
          <cell r="C2288" t="str">
            <v>A00</v>
          </cell>
          <cell r="D2288" t="str">
            <v>PC_EMP</v>
          </cell>
          <cell r="E2288" t="str">
            <v>T</v>
          </cell>
          <cell r="F2288" t="str">
            <v>BES</v>
          </cell>
          <cell r="G2288" t="str">
            <v>RSE</v>
          </cell>
          <cell r="I2288" t="str">
            <v>MS</v>
          </cell>
          <cell r="K2288" t="str">
            <v>V</v>
          </cell>
          <cell r="L2288">
            <v>38628.496782407405</v>
          </cell>
          <cell r="M2288" t="str">
            <v>gchateaug</v>
          </cell>
          <cell r="N2288">
            <v>38680.624456018515</v>
          </cell>
          <cell r="O2288" t="str">
            <v>gchateaug</v>
          </cell>
          <cell r="Q2288">
            <v>0.21</v>
          </cell>
        </row>
        <row r="2289">
          <cell r="A2289" t="str">
            <v>2003</v>
          </cell>
          <cell r="B2289" t="str">
            <v>ITC3</v>
          </cell>
          <cell r="C2289" t="str">
            <v>A00</v>
          </cell>
          <cell r="D2289" t="str">
            <v>PC_EMP</v>
          </cell>
          <cell r="E2289" t="str">
            <v>T</v>
          </cell>
          <cell r="F2289" t="str">
            <v>BES</v>
          </cell>
          <cell r="G2289" t="str">
            <v>TOTAL</v>
          </cell>
          <cell r="I2289" t="str">
            <v>MS</v>
          </cell>
          <cell r="K2289" t="str">
            <v>V</v>
          </cell>
          <cell r="L2289">
            <v>38628.496782407405</v>
          </cell>
          <cell r="M2289" t="str">
            <v>gchateaug</v>
          </cell>
          <cell r="N2289">
            <v>38680.624456018515</v>
          </cell>
          <cell r="O2289" t="str">
            <v>gchateaug</v>
          </cell>
          <cell r="Q2289">
            <v>0.43</v>
          </cell>
        </row>
        <row r="2290">
          <cell r="A2290" t="str">
            <v>2003</v>
          </cell>
          <cell r="B2290" t="str">
            <v>ITC3</v>
          </cell>
          <cell r="C2290" t="str">
            <v>A00</v>
          </cell>
          <cell r="D2290" t="str">
            <v>PC_EMP</v>
          </cell>
          <cell r="E2290" t="str">
            <v>T</v>
          </cell>
          <cell r="F2290" t="str">
            <v>TOTAL</v>
          </cell>
          <cell r="G2290" t="str">
            <v>RSE</v>
          </cell>
          <cell r="I2290" t="str">
            <v>MS</v>
          </cell>
          <cell r="K2290" t="str">
            <v>V</v>
          </cell>
          <cell r="L2290">
            <v>38628.496782407405</v>
          </cell>
          <cell r="M2290" t="str">
            <v>gchateaug</v>
          </cell>
          <cell r="N2290">
            <v>38680.624432870369</v>
          </cell>
          <cell r="O2290" t="str">
            <v>gchateaug</v>
          </cell>
          <cell r="Q2290">
            <v>0.56000000000000005</v>
          </cell>
        </row>
        <row r="2291">
          <cell r="A2291" t="str">
            <v>2003</v>
          </cell>
          <cell r="B2291" t="str">
            <v>ITG</v>
          </cell>
          <cell r="C2291" t="str">
            <v>A00</v>
          </cell>
          <cell r="D2291" t="str">
            <v>PC_EMP</v>
          </cell>
          <cell r="E2291" t="str">
            <v>T</v>
          </cell>
          <cell r="F2291" t="str">
            <v>TOTAL</v>
          </cell>
          <cell r="G2291" t="str">
            <v>RSE</v>
          </cell>
          <cell r="I2291" t="str">
            <v>MS</v>
          </cell>
          <cell r="K2291" t="str">
            <v>V</v>
          </cell>
          <cell r="L2291">
            <v>38628.496782407405</v>
          </cell>
          <cell r="M2291" t="str">
            <v>gchateaug</v>
          </cell>
          <cell r="N2291">
            <v>38680.624456018515</v>
          </cell>
          <cell r="O2291" t="str">
            <v>gchateaug</v>
          </cell>
          <cell r="Q2291">
            <v>0.41</v>
          </cell>
        </row>
        <row r="2292">
          <cell r="A2292" t="str">
            <v>2003</v>
          </cell>
          <cell r="B2292" t="str">
            <v>ITG</v>
          </cell>
          <cell r="C2292" t="str">
            <v>A00</v>
          </cell>
          <cell r="D2292" t="str">
            <v>PC_EMP</v>
          </cell>
          <cell r="E2292" t="str">
            <v>T</v>
          </cell>
          <cell r="F2292" t="str">
            <v>TOTAL</v>
          </cell>
          <cell r="G2292" t="str">
            <v>TOTAL</v>
          </cell>
          <cell r="I2292" t="str">
            <v>MS</v>
          </cell>
          <cell r="K2292" t="str">
            <v>V</v>
          </cell>
          <cell r="L2292">
            <v>38628.496782407405</v>
          </cell>
          <cell r="M2292" t="str">
            <v>gchateaug</v>
          </cell>
          <cell r="N2292">
            <v>38680.624456018515</v>
          </cell>
          <cell r="O2292" t="str">
            <v>gchateaug</v>
          </cell>
          <cell r="Q2292">
            <v>0.96</v>
          </cell>
        </row>
        <row r="2293">
          <cell r="A2293" t="str">
            <v>2003</v>
          </cell>
          <cell r="B2293" t="str">
            <v>ITF6</v>
          </cell>
          <cell r="C2293" t="str">
            <v>A00</v>
          </cell>
          <cell r="D2293" t="str">
            <v>PC_EMP</v>
          </cell>
          <cell r="E2293" t="str">
            <v>T</v>
          </cell>
          <cell r="F2293" t="str">
            <v>BES</v>
          </cell>
          <cell r="G2293" t="str">
            <v>RSE</v>
          </cell>
          <cell r="I2293" t="str">
            <v>MS</v>
          </cell>
          <cell r="K2293" t="str">
            <v>V</v>
          </cell>
          <cell r="L2293">
            <v>38628.496782407405</v>
          </cell>
          <cell r="M2293" t="str">
            <v>gchateaug</v>
          </cell>
          <cell r="N2293">
            <v>38680.624456018515</v>
          </cell>
          <cell r="O2293" t="str">
            <v>gchateaug</v>
          </cell>
          <cell r="Q2293">
            <v>0.01</v>
          </cell>
        </row>
        <row r="2294">
          <cell r="A2294" t="str">
            <v>2003</v>
          </cell>
          <cell r="B2294" t="str">
            <v>ITF6</v>
          </cell>
          <cell r="C2294" t="str">
            <v>A00</v>
          </cell>
          <cell r="D2294" t="str">
            <v>PC_EMP</v>
          </cell>
          <cell r="E2294" t="str">
            <v>T</v>
          </cell>
          <cell r="F2294" t="str">
            <v>BES</v>
          </cell>
          <cell r="G2294" t="str">
            <v>TOTAL</v>
          </cell>
          <cell r="I2294" t="str">
            <v>MS</v>
          </cell>
          <cell r="K2294" t="str">
            <v>V</v>
          </cell>
          <cell r="L2294">
            <v>38628.496782407405</v>
          </cell>
          <cell r="M2294" t="str">
            <v>gchateaug</v>
          </cell>
          <cell r="N2294">
            <v>38680.624456018515</v>
          </cell>
          <cell r="O2294" t="str">
            <v>gchateaug</v>
          </cell>
          <cell r="Q2294">
            <v>0.02</v>
          </cell>
        </row>
        <row r="2295">
          <cell r="A2295" t="str">
            <v>2003</v>
          </cell>
          <cell r="B2295" t="str">
            <v>ITF6</v>
          </cell>
          <cell r="C2295" t="str">
            <v>A00</v>
          </cell>
          <cell r="D2295" t="str">
            <v>PC_EMP</v>
          </cell>
          <cell r="E2295" t="str">
            <v>T</v>
          </cell>
          <cell r="F2295" t="str">
            <v>TOTAL</v>
          </cell>
          <cell r="G2295" t="str">
            <v>RSE</v>
          </cell>
          <cell r="I2295" t="str">
            <v>MS</v>
          </cell>
          <cell r="K2295" t="str">
            <v>V</v>
          </cell>
          <cell r="L2295">
            <v>38628.496782407405</v>
          </cell>
          <cell r="M2295" t="str">
            <v>gchateaug</v>
          </cell>
          <cell r="N2295">
            <v>38680.624456018515</v>
          </cell>
          <cell r="O2295" t="str">
            <v>gchateaug</v>
          </cell>
          <cell r="Q2295">
            <v>0.2</v>
          </cell>
        </row>
        <row r="2296">
          <cell r="A2296" t="str">
            <v>2003</v>
          </cell>
          <cell r="B2296" t="str">
            <v>ITF6</v>
          </cell>
          <cell r="C2296" t="str">
            <v>A00</v>
          </cell>
          <cell r="D2296" t="str">
            <v>PC_EMP</v>
          </cell>
          <cell r="E2296" t="str">
            <v>T</v>
          </cell>
          <cell r="F2296" t="str">
            <v>TOTAL</v>
          </cell>
          <cell r="G2296" t="str">
            <v>TOTAL</v>
          </cell>
          <cell r="I2296" t="str">
            <v>MS</v>
          </cell>
          <cell r="K2296" t="str">
            <v>V</v>
          </cell>
          <cell r="L2296">
            <v>38628.496782407405</v>
          </cell>
          <cell r="M2296" t="str">
            <v>gchateaug</v>
          </cell>
          <cell r="N2296">
            <v>38680.624456018515</v>
          </cell>
          <cell r="O2296" t="str">
            <v>gchateaug</v>
          </cell>
          <cell r="Q2296">
            <v>0.48</v>
          </cell>
        </row>
        <row r="2297">
          <cell r="A2297" t="str">
            <v>2003</v>
          </cell>
          <cell r="B2297" t="str">
            <v>ITF5</v>
          </cell>
          <cell r="C2297" t="str">
            <v>A00</v>
          </cell>
          <cell r="D2297" t="str">
            <v>PC_EMP</v>
          </cell>
          <cell r="E2297" t="str">
            <v>T</v>
          </cell>
          <cell r="F2297" t="str">
            <v>BES</v>
          </cell>
          <cell r="G2297" t="str">
            <v>RSE</v>
          </cell>
          <cell r="I2297" t="str">
            <v>MS</v>
          </cell>
          <cell r="K2297" t="str">
            <v>V</v>
          </cell>
          <cell r="L2297">
            <v>38628.496782407405</v>
          </cell>
          <cell r="M2297" t="str">
            <v>gchateaug</v>
          </cell>
          <cell r="N2297">
            <v>38680.624456018515</v>
          </cell>
          <cell r="O2297" t="str">
            <v>gchateaug</v>
          </cell>
          <cell r="Q2297">
            <v>0.09</v>
          </cell>
        </row>
        <row r="2298">
          <cell r="A2298" t="str">
            <v>2003</v>
          </cell>
          <cell r="B2298" t="str">
            <v>ITF5</v>
          </cell>
          <cell r="C2298" t="str">
            <v>A00</v>
          </cell>
          <cell r="D2298" t="str">
            <v>PC_EMP</v>
          </cell>
          <cell r="E2298" t="str">
            <v>T</v>
          </cell>
          <cell r="F2298" t="str">
            <v>BES</v>
          </cell>
          <cell r="G2298" t="str">
            <v>TOTAL</v>
          </cell>
          <cell r="I2298" t="str">
            <v>MS</v>
          </cell>
          <cell r="K2298" t="str">
            <v>V</v>
          </cell>
          <cell r="L2298">
            <v>38628.496782407405</v>
          </cell>
          <cell r="M2298" t="str">
            <v>gchateaug</v>
          </cell>
          <cell r="N2298">
            <v>38680.624456018515</v>
          </cell>
          <cell r="O2298" t="str">
            <v>gchateaug</v>
          </cell>
          <cell r="Q2298">
            <v>0.15</v>
          </cell>
        </row>
        <row r="2299">
          <cell r="A2299" t="str">
            <v>2003</v>
          </cell>
          <cell r="B2299" t="str">
            <v>ITF5</v>
          </cell>
          <cell r="C2299" t="str">
            <v>A00</v>
          </cell>
          <cell r="D2299" t="str">
            <v>PC_EMP</v>
          </cell>
          <cell r="E2299" t="str">
            <v>T</v>
          </cell>
          <cell r="F2299" t="str">
            <v>TOTAL</v>
          </cell>
          <cell r="G2299" t="str">
            <v>RSE</v>
          </cell>
          <cell r="I2299" t="str">
            <v>MS</v>
          </cell>
          <cell r="K2299" t="str">
            <v>V</v>
          </cell>
          <cell r="L2299">
            <v>38628.496782407405</v>
          </cell>
          <cell r="M2299" t="str">
            <v>gchateaug</v>
          </cell>
          <cell r="N2299">
            <v>38680.624456018515</v>
          </cell>
          <cell r="O2299" t="str">
            <v>gchateaug</v>
          </cell>
          <cell r="Q2299">
            <v>0.3</v>
          </cell>
        </row>
        <row r="2300">
          <cell r="A2300" t="str">
            <v>2003</v>
          </cell>
          <cell r="B2300" t="str">
            <v>ITF5</v>
          </cell>
          <cell r="C2300" t="str">
            <v>A00</v>
          </cell>
          <cell r="D2300" t="str">
            <v>PC_EMP</v>
          </cell>
          <cell r="E2300" t="str">
            <v>T</v>
          </cell>
          <cell r="F2300" t="str">
            <v>TOTAL</v>
          </cell>
          <cell r="G2300" t="str">
            <v>TOTAL</v>
          </cell>
          <cell r="I2300" t="str">
            <v>MS</v>
          </cell>
          <cell r="K2300" t="str">
            <v>V</v>
          </cell>
          <cell r="L2300">
            <v>38628.496782407405</v>
          </cell>
          <cell r="M2300" t="str">
            <v>gchateaug</v>
          </cell>
          <cell r="N2300">
            <v>38680.624456018515</v>
          </cell>
          <cell r="O2300" t="str">
            <v>gchateaug</v>
          </cell>
          <cell r="Q2300">
            <v>0.63</v>
          </cell>
        </row>
        <row r="2301">
          <cell r="A2301" t="str">
            <v>2003</v>
          </cell>
          <cell r="B2301" t="str">
            <v>ITF2</v>
          </cell>
          <cell r="C2301" t="str">
            <v>A00</v>
          </cell>
          <cell r="D2301" t="str">
            <v>PC_EMP</v>
          </cell>
          <cell r="E2301" t="str">
            <v>T</v>
          </cell>
          <cell r="F2301" t="str">
            <v>BES</v>
          </cell>
          <cell r="G2301" t="str">
            <v>RSE</v>
          </cell>
          <cell r="I2301" t="str">
            <v>MS</v>
          </cell>
          <cell r="K2301" t="str">
            <v>V</v>
          </cell>
          <cell r="L2301">
            <v>38628.496782407405</v>
          </cell>
          <cell r="M2301" t="str">
            <v>gchateaug</v>
          </cell>
          <cell r="N2301">
            <v>38680.624456018515</v>
          </cell>
          <cell r="O2301" t="str">
            <v>gchateaug</v>
          </cell>
          <cell r="Q2301">
            <v>0</v>
          </cell>
        </row>
        <row r="2302">
          <cell r="A2302" t="str">
            <v>2003</v>
          </cell>
          <cell r="B2302" t="str">
            <v>ITF2</v>
          </cell>
          <cell r="C2302" t="str">
            <v>A00</v>
          </cell>
          <cell r="D2302" t="str">
            <v>PC_EMP</v>
          </cell>
          <cell r="E2302" t="str">
            <v>T</v>
          </cell>
          <cell r="F2302" t="str">
            <v>BES</v>
          </cell>
          <cell r="G2302" t="str">
            <v>TOTAL</v>
          </cell>
          <cell r="I2302" t="str">
            <v>MS</v>
          </cell>
          <cell r="K2302" t="str">
            <v>V</v>
          </cell>
          <cell r="L2302">
            <v>38628.496782407405</v>
          </cell>
          <cell r="M2302" t="str">
            <v>gchateaug</v>
          </cell>
          <cell r="N2302">
            <v>38680.624456018515</v>
          </cell>
          <cell r="O2302" t="str">
            <v>gchateaug</v>
          </cell>
          <cell r="Q2302">
            <v>0.01</v>
          </cell>
        </row>
        <row r="2303">
          <cell r="A2303" t="str">
            <v>2003</v>
          </cell>
          <cell r="B2303" t="str">
            <v>ITF2</v>
          </cell>
          <cell r="C2303" t="str">
            <v>A00</v>
          </cell>
          <cell r="D2303" t="str">
            <v>PC_EMP</v>
          </cell>
          <cell r="E2303" t="str">
            <v>T</v>
          </cell>
          <cell r="F2303" t="str">
            <v>TOTAL</v>
          </cell>
          <cell r="G2303" t="str">
            <v>RSE</v>
          </cell>
          <cell r="I2303" t="str">
            <v>MS</v>
          </cell>
          <cell r="K2303" t="str">
            <v>V</v>
          </cell>
          <cell r="L2303">
            <v>38628.496782407405</v>
          </cell>
          <cell r="M2303" t="str">
            <v>gchateaug</v>
          </cell>
          <cell r="N2303">
            <v>38680.624456018515</v>
          </cell>
          <cell r="O2303" t="str">
            <v>gchateaug</v>
          </cell>
          <cell r="Q2303">
            <v>0.23</v>
          </cell>
        </row>
        <row r="2304">
          <cell r="A2304" t="str">
            <v>2003</v>
          </cell>
          <cell r="B2304" t="str">
            <v>ITF2</v>
          </cell>
          <cell r="C2304" t="str">
            <v>A00</v>
          </cell>
          <cell r="D2304" t="str">
            <v>PC_EMP</v>
          </cell>
          <cell r="E2304" t="str">
            <v>T</v>
          </cell>
          <cell r="F2304" t="str">
            <v>TOTAL</v>
          </cell>
          <cell r="G2304" t="str">
            <v>TOTAL</v>
          </cell>
          <cell r="I2304" t="str">
            <v>MS</v>
          </cell>
          <cell r="K2304" t="str">
            <v>V</v>
          </cell>
          <cell r="L2304">
            <v>38628.496782407405</v>
          </cell>
          <cell r="M2304" t="str">
            <v>gchateaug</v>
          </cell>
          <cell r="N2304">
            <v>38680.624456018515</v>
          </cell>
          <cell r="O2304" t="str">
            <v>gchateaug</v>
          </cell>
          <cell r="Q2304">
            <v>0.54</v>
          </cell>
        </row>
        <row r="2305">
          <cell r="A2305" t="str">
            <v>2003</v>
          </cell>
          <cell r="B2305" t="str">
            <v>ITE</v>
          </cell>
          <cell r="C2305" t="str">
            <v>A00</v>
          </cell>
          <cell r="D2305" t="str">
            <v>PC_EMP</v>
          </cell>
          <cell r="E2305" t="str">
            <v>T</v>
          </cell>
          <cell r="F2305" t="str">
            <v>BES</v>
          </cell>
          <cell r="G2305" t="str">
            <v>RSE</v>
          </cell>
          <cell r="I2305" t="str">
            <v>MS</v>
          </cell>
          <cell r="K2305" t="str">
            <v>V</v>
          </cell>
          <cell r="L2305">
            <v>38628.496782407405</v>
          </cell>
          <cell r="M2305" t="str">
            <v>gchateaug</v>
          </cell>
          <cell r="N2305">
            <v>38680.624456018515</v>
          </cell>
          <cell r="O2305" t="str">
            <v>gchateaug</v>
          </cell>
          <cell r="Q2305">
            <v>0.12</v>
          </cell>
        </row>
        <row r="2306">
          <cell r="A2306" t="str">
            <v>2003</v>
          </cell>
          <cell r="B2306" t="str">
            <v>ITE</v>
          </cell>
          <cell r="C2306" t="str">
            <v>A00</v>
          </cell>
          <cell r="D2306" t="str">
            <v>PC_EMP</v>
          </cell>
          <cell r="E2306" t="str">
            <v>T</v>
          </cell>
          <cell r="F2306" t="str">
            <v>BES</v>
          </cell>
          <cell r="G2306" t="str">
            <v>TOTAL</v>
          </cell>
          <cell r="I2306" t="str">
            <v>MS</v>
          </cell>
          <cell r="K2306" t="str">
            <v>V</v>
          </cell>
          <cell r="L2306">
            <v>38628.496782407405</v>
          </cell>
          <cell r="M2306" t="str">
            <v>gchateaug</v>
          </cell>
          <cell r="N2306">
            <v>38680.624456018515</v>
          </cell>
          <cell r="O2306" t="str">
            <v>gchateaug</v>
          </cell>
          <cell r="Q2306">
            <v>0.28000000000000003</v>
          </cell>
        </row>
        <row r="2307">
          <cell r="A2307" t="str">
            <v>2003</v>
          </cell>
          <cell r="B2307" t="str">
            <v>ITE</v>
          </cell>
          <cell r="C2307" t="str">
            <v>A00</v>
          </cell>
          <cell r="D2307" t="str">
            <v>PC_EMP</v>
          </cell>
          <cell r="E2307" t="str">
            <v>T</v>
          </cell>
          <cell r="F2307" t="str">
            <v>TOTAL</v>
          </cell>
          <cell r="G2307" t="str">
            <v>RSE</v>
          </cell>
          <cell r="I2307" t="str">
            <v>MS</v>
          </cell>
          <cell r="K2307" t="str">
            <v>V</v>
          </cell>
          <cell r="L2307">
            <v>38628.496782407405</v>
          </cell>
          <cell r="M2307" t="str">
            <v>gchateaug</v>
          </cell>
          <cell r="N2307">
            <v>38680.624456018515</v>
          </cell>
          <cell r="O2307" t="str">
            <v>gchateaug</v>
          </cell>
          <cell r="Q2307">
            <v>0.66</v>
          </cell>
        </row>
        <row r="2308">
          <cell r="A2308" t="str">
            <v>2003</v>
          </cell>
          <cell r="B2308" t="str">
            <v>ITE</v>
          </cell>
          <cell r="C2308" t="str">
            <v>A00</v>
          </cell>
          <cell r="D2308" t="str">
            <v>PC_EMP</v>
          </cell>
          <cell r="E2308" t="str">
            <v>T</v>
          </cell>
          <cell r="F2308" t="str">
            <v>TOTAL</v>
          </cell>
          <cell r="G2308" t="str">
            <v>TOTAL</v>
          </cell>
          <cell r="I2308" t="str">
            <v>MS</v>
          </cell>
          <cell r="K2308" t="str">
            <v>V</v>
          </cell>
          <cell r="L2308">
            <v>38628.496782407405</v>
          </cell>
          <cell r="M2308" t="str">
            <v>gchateaug</v>
          </cell>
          <cell r="N2308">
            <v>38680.624456018515</v>
          </cell>
          <cell r="O2308" t="str">
            <v>gchateaug</v>
          </cell>
          <cell r="Q2308">
            <v>1.48</v>
          </cell>
        </row>
        <row r="2309">
          <cell r="A2309" t="str">
            <v>2003</v>
          </cell>
          <cell r="B2309" t="str">
            <v>ITD5</v>
          </cell>
          <cell r="C2309" t="str">
            <v>A00</v>
          </cell>
          <cell r="D2309" t="str">
            <v>PC_EMP</v>
          </cell>
          <cell r="E2309" t="str">
            <v>T</v>
          </cell>
          <cell r="F2309" t="str">
            <v>BES</v>
          </cell>
          <cell r="G2309" t="str">
            <v>RSE</v>
          </cell>
          <cell r="I2309" t="str">
            <v>MS</v>
          </cell>
          <cell r="K2309" t="str">
            <v>V</v>
          </cell>
          <cell r="L2309">
            <v>38628.496782407405</v>
          </cell>
          <cell r="M2309" t="str">
            <v>gchateaug</v>
          </cell>
          <cell r="N2309">
            <v>38680.624456018515</v>
          </cell>
          <cell r="O2309" t="str">
            <v>gchateaug</v>
          </cell>
          <cell r="Q2309">
            <v>0.18</v>
          </cell>
        </row>
        <row r="2310">
          <cell r="A2310" t="str">
            <v>2003</v>
          </cell>
          <cell r="B2310" t="str">
            <v>ITD5</v>
          </cell>
          <cell r="C2310" t="str">
            <v>A00</v>
          </cell>
          <cell r="D2310" t="str">
            <v>PC_EMP</v>
          </cell>
          <cell r="E2310" t="str">
            <v>T</v>
          </cell>
          <cell r="F2310" t="str">
            <v>BES</v>
          </cell>
          <cell r="G2310" t="str">
            <v>TOTAL</v>
          </cell>
          <cell r="I2310" t="str">
            <v>MS</v>
          </cell>
          <cell r="K2310" t="str">
            <v>V</v>
          </cell>
          <cell r="L2310">
            <v>38628.496782407405</v>
          </cell>
          <cell r="M2310" t="str">
            <v>gchateaug</v>
          </cell>
          <cell r="N2310">
            <v>38680.624456018515</v>
          </cell>
          <cell r="O2310" t="str">
            <v>gchateaug</v>
          </cell>
          <cell r="Q2310">
            <v>0.57999999999999996</v>
          </cell>
        </row>
        <row r="2311">
          <cell r="A2311" t="str">
            <v>2003</v>
          </cell>
          <cell r="B2311" t="str">
            <v>ITD5</v>
          </cell>
          <cell r="C2311" t="str">
            <v>A00</v>
          </cell>
          <cell r="D2311" t="str">
            <v>PC_EMP</v>
          </cell>
          <cell r="E2311" t="str">
            <v>T</v>
          </cell>
          <cell r="F2311" t="str">
            <v>TOTAL</v>
          </cell>
          <cell r="G2311" t="str">
            <v>RSE</v>
          </cell>
          <cell r="I2311" t="str">
            <v>MS</v>
          </cell>
          <cell r="K2311" t="str">
            <v>V</v>
          </cell>
          <cell r="L2311">
            <v>38628.496782407405</v>
          </cell>
          <cell r="M2311" t="str">
            <v>gchateaug</v>
          </cell>
          <cell r="N2311">
            <v>38680.624456018515</v>
          </cell>
          <cell r="O2311" t="str">
            <v>gchateaug</v>
          </cell>
          <cell r="Q2311">
            <v>0.55000000000000004</v>
          </cell>
        </row>
        <row r="2312">
          <cell r="A2312" t="str">
            <v>2003</v>
          </cell>
          <cell r="B2312" t="str">
            <v>ITD5</v>
          </cell>
          <cell r="C2312" t="str">
            <v>A00</v>
          </cell>
          <cell r="D2312" t="str">
            <v>PC_EMP</v>
          </cell>
          <cell r="E2312" t="str">
            <v>T</v>
          </cell>
          <cell r="F2312" t="str">
            <v>TOTAL</v>
          </cell>
          <cell r="G2312" t="str">
            <v>TOTAL</v>
          </cell>
          <cell r="I2312" t="str">
            <v>MS</v>
          </cell>
          <cell r="K2312" t="str">
            <v>V</v>
          </cell>
          <cell r="L2312">
            <v>38628.496782407405</v>
          </cell>
          <cell r="M2312" t="str">
            <v>gchateaug</v>
          </cell>
          <cell r="N2312">
            <v>38680.624456018515</v>
          </cell>
          <cell r="O2312" t="str">
            <v>gchateaug</v>
          </cell>
          <cell r="Q2312">
            <v>1.31</v>
          </cell>
        </row>
        <row r="2313">
          <cell r="A2313" t="str">
            <v>2003</v>
          </cell>
          <cell r="B2313" t="str">
            <v>ITD4</v>
          </cell>
          <cell r="C2313" t="str">
            <v>A00</v>
          </cell>
          <cell r="D2313" t="str">
            <v>PC_EMP</v>
          </cell>
          <cell r="E2313" t="str">
            <v>T</v>
          </cell>
          <cell r="F2313" t="str">
            <v>BES</v>
          </cell>
          <cell r="G2313" t="str">
            <v>RSE</v>
          </cell>
          <cell r="I2313" t="str">
            <v>MS</v>
          </cell>
          <cell r="K2313" t="str">
            <v>V</v>
          </cell>
          <cell r="L2313">
            <v>38628.496782407405</v>
          </cell>
          <cell r="M2313" t="str">
            <v>gchateaug</v>
          </cell>
          <cell r="N2313">
            <v>38680.624456018515</v>
          </cell>
          <cell r="O2313" t="str">
            <v>gchateaug</v>
          </cell>
          <cell r="Q2313">
            <v>0.11</v>
          </cell>
        </row>
        <row r="2314">
          <cell r="A2314" t="str">
            <v>2003</v>
          </cell>
          <cell r="B2314" t="str">
            <v>ITD4</v>
          </cell>
          <cell r="C2314" t="str">
            <v>A00</v>
          </cell>
          <cell r="D2314" t="str">
            <v>PC_EMP</v>
          </cell>
          <cell r="E2314" t="str">
            <v>T</v>
          </cell>
          <cell r="F2314" t="str">
            <v>BES</v>
          </cell>
          <cell r="G2314" t="str">
            <v>TOTAL</v>
          </cell>
          <cell r="I2314" t="str">
            <v>MS</v>
          </cell>
          <cell r="K2314" t="str">
            <v>V</v>
          </cell>
          <cell r="L2314">
            <v>38628.496782407405</v>
          </cell>
          <cell r="M2314" t="str">
            <v>gchateaug</v>
          </cell>
          <cell r="N2314">
            <v>38680.624456018515</v>
          </cell>
          <cell r="O2314" t="str">
            <v>gchateaug</v>
          </cell>
          <cell r="Q2314">
            <v>0.33</v>
          </cell>
        </row>
        <row r="2315">
          <cell r="A2315" t="str">
            <v>2003</v>
          </cell>
          <cell r="B2315" t="str">
            <v>ITC3</v>
          </cell>
          <cell r="C2315" t="str">
            <v>A00</v>
          </cell>
          <cell r="D2315" t="str">
            <v>PC_EMP</v>
          </cell>
          <cell r="E2315" t="str">
            <v>T</v>
          </cell>
          <cell r="F2315" t="str">
            <v>TOTAL</v>
          </cell>
          <cell r="G2315" t="str">
            <v>TOTAL</v>
          </cell>
          <cell r="I2315" t="str">
            <v>MS</v>
          </cell>
          <cell r="K2315" t="str">
            <v>V</v>
          </cell>
          <cell r="L2315">
            <v>38628.496782407405</v>
          </cell>
          <cell r="M2315" t="str">
            <v>gchateaug</v>
          </cell>
          <cell r="N2315">
            <v>38680.624432870369</v>
          </cell>
          <cell r="O2315" t="str">
            <v>gchateaug</v>
          </cell>
          <cell r="Q2315">
            <v>1.1299999999999999</v>
          </cell>
        </row>
        <row r="2316">
          <cell r="A2316" t="str">
            <v>2003</v>
          </cell>
          <cell r="B2316" t="str">
            <v>ITC</v>
          </cell>
          <cell r="C2316" t="str">
            <v>A00</v>
          </cell>
          <cell r="D2316" t="str">
            <v>PC_EMP</v>
          </cell>
          <cell r="E2316" t="str">
            <v>T</v>
          </cell>
          <cell r="F2316" t="str">
            <v>BES</v>
          </cell>
          <cell r="G2316" t="str">
            <v>RSE</v>
          </cell>
          <cell r="I2316" t="str">
            <v>MS</v>
          </cell>
          <cell r="K2316" t="str">
            <v>V</v>
          </cell>
          <cell r="L2316">
            <v>38628.496782407405</v>
          </cell>
          <cell r="M2316" t="str">
            <v>gchateaug</v>
          </cell>
          <cell r="N2316">
            <v>38680.624432870369</v>
          </cell>
          <cell r="O2316" t="str">
            <v>gchateaug</v>
          </cell>
          <cell r="Q2316">
            <v>0.24</v>
          </cell>
        </row>
        <row r="2317">
          <cell r="A2317" t="str">
            <v>2003</v>
          </cell>
          <cell r="B2317" t="str">
            <v>ITC</v>
          </cell>
          <cell r="C2317" t="str">
            <v>A00</v>
          </cell>
          <cell r="D2317" t="str">
            <v>PC_EMP</v>
          </cell>
          <cell r="E2317" t="str">
            <v>T</v>
          </cell>
          <cell r="F2317" t="str">
            <v>BES</v>
          </cell>
          <cell r="G2317" t="str">
            <v>TOTAL</v>
          </cell>
          <cell r="I2317" t="str">
            <v>MS</v>
          </cell>
          <cell r="K2317" t="str">
            <v>V</v>
          </cell>
          <cell r="L2317">
            <v>38628.496782407405</v>
          </cell>
          <cell r="M2317" t="str">
            <v>gchateaug</v>
          </cell>
          <cell r="N2317">
            <v>38680.624432870369</v>
          </cell>
          <cell r="O2317" t="str">
            <v>gchateaug</v>
          </cell>
          <cell r="Q2317">
            <v>0.63</v>
          </cell>
        </row>
        <row r="2318">
          <cell r="A2318" t="str">
            <v>2003</v>
          </cell>
          <cell r="B2318" t="str">
            <v>ITC</v>
          </cell>
          <cell r="C2318" t="str">
            <v>A00</v>
          </cell>
          <cell r="D2318" t="str">
            <v>PC_EMP</v>
          </cell>
          <cell r="E2318" t="str">
            <v>T</v>
          </cell>
          <cell r="F2318" t="str">
            <v>TOTAL</v>
          </cell>
          <cell r="G2318" t="str">
            <v>RSE</v>
          </cell>
          <cell r="I2318" t="str">
            <v>MS</v>
          </cell>
          <cell r="K2318" t="str">
            <v>V</v>
          </cell>
          <cell r="L2318">
            <v>38628.496782407405</v>
          </cell>
          <cell r="M2318" t="str">
            <v>gchateaug</v>
          </cell>
          <cell r="N2318">
            <v>38680.624432870369</v>
          </cell>
          <cell r="O2318" t="str">
            <v>gchateaug</v>
          </cell>
          <cell r="Q2318">
            <v>0.51</v>
          </cell>
        </row>
        <row r="2319">
          <cell r="A2319" t="str">
            <v>2002</v>
          </cell>
          <cell r="B2319" t="str">
            <v>HU32</v>
          </cell>
          <cell r="C2319" t="str">
            <v>A00</v>
          </cell>
          <cell r="D2319" t="str">
            <v>PC_EMP</v>
          </cell>
          <cell r="E2319" t="str">
            <v>T</v>
          </cell>
          <cell r="F2319" t="str">
            <v>TOTAL</v>
          </cell>
          <cell r="G2319" t="str">
            <v>RSE</v>
          </cell>
          <cell r="I2319" t="str">
            <v>MS</v>
          </cell>
          <cell r="K2319" t="str">
            <v>V</v>
          </cell>
          <cell r="L2319">
            <v>38628.496782407405</v>
          </cell>
          <cell r="M2319" t="str">
            <v>gchateaug</v>
          </cell>
          <cell r="N2319">
            <v>38680.624432870369</v>
          </cell>
          <cell r="O2319" t="str">
            <v>gchateaug</v>
          </cell>
          <cell r="Q2319">
            <v>0.53</v>
          </cell>
        </row>
        <row r="2320">
          <cell r="A2320" t="str">
            <v>2002</v>
          </cell>
          <cell r="B2320" t="str">
            <v>HU32</v>
          </cell>
          <cell r="C2320" t="str">
            <v>A00</v>
          </cell>
          <cell r="D2320" t="str">
            <v>PC_EMP</v>
          </cell>
          <cell r="E2320" t="str">
            <v>T</v>
          </cell>
          <cell r="F2320" t="str">
            <v>TOTAL</v>
          </cell>
          <cell r="G2320" t="str">
            <v>TOTAL</v>
          </cell>
          <cell r="I2320" t="str">
            <v>MS</v>
          </cell>
          <cell r="K2320" t="str">
            <v>V</v>
          </cell>
          <cell r="L2320">
            <v>38628.496782407405</v>
          </cell>
          <cell r="M2320" t="str">
            <v>gchateaug</v>
          </cell>
          <cell r="N2320">
            <v>38680.624432870369</v>
          </cell>
          <cell r="O2320" t="str">
            <v>gchateaug</v>
          </cell>
          <cell r="Q2320">
            <v>0.85</v>
          </cell>
        </row>
        <row r="2321">
          <cell r="A2321" t="str">
            <v>2002</v>
          </cell>
          <cell r="B2321" t="str">
            <v>HU21</v>
          </cell>
          <cell r="C2321" t="str">
            <v>A00</v>
          </cell>
          <cell r="D2321" t="str">
            <v>PC_EMP</v>
          </cell>
          <cell r="E2321" t="str">
            <v>T</v>
          </cell>
          <cell r="F2321" t="str">
            <v>BES</v>
          </cell>
          <cell r="G2321" t="str">
            <v>RSE</v>
          </cell>
          <cell r="I2321" t="str">
            <v>MS</v>
          </cell>
          <cell r="K2321" t="str">
            <v>V</v>
          </cell>
          <cell r="L2321">
            <v>38628.496782407405</v>
          </cell>
          <cell r="M2321" t="str">
            <v>gchateaug</v>
          </cell>
          <cell r="N2321">
            <v>38680.624432870369</v>
          </cell>
          <cell r="O2321" t="str">
            <v>gchateaug</v>
          </cell>
          <cell r="Q2321">
            <v>0.06</v>
          </cell>
        </row>
        <row r="2322">
          <cell r="A2322" t="str">
            <v>2002</v>
          </cell>
          <cell r="B2322" t="str">
            <v>HU21</v>
          </cell>
          <cell r="C2322" t="str">
            <v>A00</v>
          </cell>
          <cell r="D2322" t="str">
            <v>PC_EMP</v>
          </cell>
          <cell r="E2322" t="str">
            <v>T</v>
          </cell>
          <cell r="F2322" t="str">
            <v>BES</v>
          </cell>
          <cell r="G2322" t="str">
            <v>TOTAL</v>
          </cell>
          <cell r="I2322" t="str">
            <v>MS</v>
          </cell>
          <cell r="K2322" t="str">
            <v>V</v>
          </cell>
          <cell r="L2322">
            <v>38628.496782407405</v>
          </cell>
          <cell r="M2322" t="str">
            <v>gchateaug</v>
          </cell>
          <cell r="N2322">
            <v>38680.624432870369</v>
          </cell>
          <cell r="O2322" t="str">
            <v>gchateaug</v>
          </cell>
          <cell r="Q2322">
            <v>0.12</v>
          </cell>
        </row>
        <row r="2323">
          <cell r="A2323" t="str">
            <v>2000</v>
          </cell>
          <cell r="B2323" t="str">
            <v>CZ07</v>
          </cell>
          <cell r="C2323" t="str">
            <v>A00</v>
          </cell>
          <cell r="D2323" t="str">
            <v>PC_EMP</v>
          </cell>
          <cell r="E2323" t="str">
            <v>T</v>
          </cell>
          <cell r="F2323" t="str">
            <v>TOTAL</v>
          </cell>
          <cell r="G2323" t="str">
            <v>TOTAL</v>
          </cell>
          <cell r="H2323" t="str">
            <v>:</v>
          </cell>
          <cell r="I2323" t="str">
            <v>NC</v>
          </cell>
          <cell r="K2323" t="str">
            <v>V</v>
          </cell>
          <cell r="L2323">
            <v>38628.496793981481</v>
          </cell>
          <cell r="M2323" t="str">
            <v>gchateaug</v>
          </cell>
          <cell r="N2323">
            <v>38680.624467592592</v>
          </cell>
          <cell r="O2323" t="str">
            <v>gchateaug</v>
          </cell>
        </row>
        <row r="2324">
          <cell r="A2324" t="str">
            <v>2003</v>
          </cell>
          <cell r="B2324" t="str">
            <v>RO01</v>
          </cell>
          <cell r="C2324" t="str">
            <v>A00</v>
          </cell>
          <cell r="D2324" t="str">
            <v>PC_EMP</v>
          </cell>
          <cell r="E2324" t="str">
            <v>T</v>
          </cell>
          <cell r="F2324" t="str">
            <v>BES</v>
          </cell>
          <cell r="G2324" t="str">
            <v>TOTAL</v>
          </cell>
          <cell r="I2324" t="str">
            <v>MS</v>
          </cell>
          <cell r="K2324" t="str">
            <v>V</v>
          </cell>
          <cell r="L2324">
            <v>38628.496793981481</v>
          </cell>
          <cell r="M2324" t="str">
            <v>gchateaug</v>
          </cell>
          <cell r="N2324">
            <v>38680.624467592592</v>
          </cell>
          <cell r="O2324" t="str">
            <v>gchateaug</v>
          </cell>
          <cell r="Q2324">
            <v>7.0000000000000007E-2</v>
          </cell>
        </row>
        <row r="2325">
          <cell r="A2325" t="str">
            <v>2003</v>
          </cell>
          <cell r="B2325" t="str">
            <v>RO01</v>
          </cell>
          <cell r="C2325" t="str">
            <v>A00</v>
          </cell>
          <cell r="D2325" t="str">
            <v>PC_EMP</v>
          </cell>
          <cell r="E2325" t="str">
            <v>T</v>
          </cell>
          <cell r="F2325" t="str">
            <v>BES</v>
          </cell>
          <cell r="G2325" t="str">
            <v>RSE</v>
          </cell>
          <cell r="I2325" t="str">
            <v>MS</v>
          </cell>
          <cell r="K2325" t="str">
            <v>V</v>
          </cell>
          <cell r="L2325">
            <v>38628.496793981481</v>
          </cell>
          <cell r="M2325" t="str">
            <v>gchateaug</v>
          </cell>
          <cell r="N2325">
            <v>38680.624467592592</v>
          </cell>
          <cell r="O2325" t="str">
            <v>gchateaug</v>
          </cell>
          <cell r="Q2325">
            <v>0.04</v>
          </cell>
        </row>
        <row r="2326">
          <cell r="A2326" t="str">
            <v>2003</v>
          </cell>
          <cell r="B2326" t="str">
            <v>PT11</v>
          </cell>
          <cell r="C2326" t="str">
            <v>A00</v>
          </cell>
          <cell r="D2326" t="str">
            <v>PC_EMP</v>
          </cell>
          <cell r="E2326" t="str">
            <v>T</v>
          </cell>
          <cell r="F2326" t="str">
            <v>TOTAL</v>
          </cell>
          <cell r="G2326" t="str">
            <v>TOTAL</v>
          </cell>
          <cell r="H2326" t="str">
            <v>be</v>
          </cell>
          <cell r="I2326" t="str">
            <v>MS</v>
          </cell>
          <cell r="K2326" t="str">
            <v>V</v>
          </cell>
          <cell r="L2326">
            <v>38628.496793981481</v>
          </cell>
          <cell r="M2326" t="str">
            <v>gchateaug</v>
          </cell>
          <cell r="N2326">
            <v>38680.624467592592</v>
          </cell>
          <cell r="O2326" t="str">
            <v>gchateaug</v>
          </cell>
          <cell r="Q2326">
            <v>0.63</v>
          </cell>
        </row>
        <row r="2327">
          <cell r="A2327" t="str">
            <v>2003</v>
          </cell>
          <cell r="B2327" t="str">
            <v>PT11</v>
          </cell>
          <cell r="C2327" t="str">
            <v>A00</v>
          </cell>
          <cell r="D2327" t="str">
            <v>PC_EMP</v>
          </cell>
          <cell r="E2327" t="str">
            <v>T</v>
          </cell>
          <cell r="F2327" t="str">
            <v>TOTAL</v>
          </cell>
          <cell r="G2327" t="str">
            <v>RSE</v>
          </cell>
          <cell r="H2327" t="str">
            <v>be</v>
          </cell>
          <cell r="I2327" t="str">
            <v>MS</v>
          </cell>
          <cell r="K2327" t="str">
            <v>V</v>
          </cell>
          <cell r="L2327">
            <v>38628.496793981481</v>
          </cell>
          <cell r="M2327" t="str">
            <v>gchateaug</v>
          </cell>
          <cell r="N2327">
            <v>38680.624467592592</v>
          </cell>
          <cell r="O2327" t="str">
            <v>gchateaug</v>
          </cell>
          <cell r="Q2327">
            <v>0.51</v>
          </cell>
        </row>
        <row r="2328">
          <cell r="A2328" t="str">
            <v>2003</v>
          </cell>
          <cell r="B2328" t="str">
            <v>PT11</v>
          </cell>
          <cell r="C2328" t="str">
            <v>A00</v>
          </cell>
          <cell r="D2328" t="str">
            <v>PC_EMP</v>
          </cell>
          <cell r="E2328" t="str">
            <v>T</v>
          </cell>
          <cell r="F2328" t="str">
            <v>BES</v>
          </cell>
          <cell r="G2328" t="str">
            <v>TOTAL</v>
          </cell>
          <cell r="H2328" t="str">
            <v>be</v>
          </cell>
          <cell r="I2328" t="str">
            <v>MS</v>
          </cell>
          <cell r="K2328" t="str">
            <v>V</v>
          </cell>
          <cell r="L2328">
            <v>38628.496793981481</v>
          </cell>
          <cell r="M2328" t="str">
            <v>gchateaug</v>
          </cell>
          <cell r="N2328">
            <v>38680.624467592592</v>
          </cell>
          <cell r="O2328" t="str">
            <v>gchateaug</v>
          </cell>
          <cell r="Q2328">
            <v>0.16</v>
          </cell>
        </row>
        <row r="2329">
          <cell r="A2329" t="str">
            <v>2003</v>
          </cell>
          <cell r="B2329" t="str">
            <v>PT11</v>
          </cell>
          <cell r="C2329" t="str">
            <v>A00</v>
          </cell>
          <cell r="D2329" t="str">
            <v>PC_EMP</v>
          </cell>
          <cell r="E2329" t="str">
            <v>T</v>
          </cell>
          <cell r="F2329" t="str">
            <v>BES</v>
          </cell>
          <cell r="G2329" t="str">
            <v>RSE</v>
          </cell>
          <cell r="H2329" t="str">
            <v>be</v>
          </cell>
          <cell r="I2329" t="str">
            <v>MS</v>
          </cell>
          <cell r="K2329" t="str">
            <v>V</v>
          </cell>
          <cell r="L2329">
            <v>38628.496793981481</v>
          </cell>
          <cell r="M2329" t="str">
            <v>gchateaug</v>
          </cell>
          <cell r="N2329">
            <v>38680.624467592592</v>
          </cell>
          <cell r="O2329" t="str">
            <v>gchateaug</v>
          </cell>
          <cell r="Q2329">
            <v>0.09</v>
          </cell>
        </row>
        <row r="2330">
          <cell r="A2330" t="str">
            <v>2003</v>
          </cell>
          <cell r="B2330" t="str">
            <v>PT1</v>
          </cell>
          <cell r="C2330" t="str">
            <v>A00</v>
          </cell>
          <cell r="D2330" t="str">
            <v>PC_EMP</v>
          </cell>
          <cell r="E2330" t="str">
            <v>T</v>
          </cell>
          <cell r="F2330" t="str">
            <v>TOTAL</v>
          </cell>
          <cell r="G2330" t="str">
            <v>TOTAL</v>
          </cell>
          <cell r="H2330" t="str">
            <v>be</v>
          </cell>
          <cell r="I2330" t="str">
            <v>MS</v>
          </cell>
          <cell r="K2330" t="str">
            <v>V</v>
          </cell>
          <cell r="L2330">
            <v>38628.496793981481</v>
          </cell>
          <cell r="M2330" t="str">
            <v>gchateaug</v>
          </cell>
          <cell r="N2330">
            <v>38680.624467592592</v>
          </cell>
          <cell r="O2330" t="str">
            <v>gchateaug</v>
          </cell>
          <cell r="Q2330">
            <v>0.88</v>
          </cell>
        </row>
        <row r="2331">
          <cell r="A2331" t="str">
            <v>2003</v>
          </cell>
          <cell r="B2331" t="str">
            <v>PT1</v>
          </cell>
          <cell r="C2331" t="str">
            <v>A00</v>
          </cell>
          <cell r="D2331" t="str">
            <v>PC_EMP</v>
          </cell>
          <cell r="E2331" t="str">
            <v>T</v>
          </cell>
          <cell r="F2331" t="str">
            <v>TOTAL</v>
          </cell>
          <cell r="G2331" t="str">
            <v>RSE</v>
          </cell>
          <cell r="H2331" t="str">
            <v>be</v>
          </cell>
          <cell r="I2331" t="str">
            <v>MS</v>
          </cell>
          <cell r="K2331" t="str">
            <v>V</v>
          </cell>
          <cell r="L2331">
            <v>38628.496793981481</v>
          </cell>
          <cell r="M2331" t="str">
            <v>gchateaug</v>
          </cell>
          <cell r="N2331">
            <v>38680.624467592592</v>
          </cell>
          <cell r="O2331" t="str">
            <v>gchateaug</v>
          </cell>
          <cell r="Q2331">
            <v>0.72</v>
          </cell>
        </row>
        <row r="2332">
          <cell r="A2332" t="str">
            <v>2003</v>
          </cell>
          <cell r="B2332" t="str">
            <v>PT1</v>
          </cell>
          <cell r="C2332" t="str">
            <v>A00</v>
          </cell>
          <cell r="D2332" t="str">
            <v>PC_EMP</v>
          </cell>
          <cell r="E2332" t="str">
            <v>T</v>
          </cell>
          <cell r="F2332" t="str">
            <v>BES</v>
          </cell>
          <cell r="G2332" t="str">
            <v>TOTAL</v>
          </cell>
          <cell r="H2332" t="str">
            <v>be</v>
          </cell>
          <cell r="I2332" t="str">
            <v>MS</v>
          </cell>
          <cell r="K2332" t="str">
            <v>V</v>
          </cell>
          <cell r="L2332">
            <v>38628.496793981481</v>
          </cell>
          <cell r="M2332" t="str">
            <v>gchateaug</v>
          </cell>
          <cell r="N2332">
            <v>38680.624467592592</v>
          </cell>
          <cell r="O2332" t="str">
            <v>gchateaug</v>
          </cell>
          <cell r="Q2332">
            <v>0.2</v>
          </cell>
        </row>
        <row r="2333">
          <cell r="A2333" t="str">
            <v>2003</v>
          </cell>
          <cell r="B2333" t="str">
            <v>PT1</v>
          </cell>
          <cell r="C2333" t="str">
            <v>A00</v>
          </cell>
          <cell r="D2333" t="str">
            <v>PC_EMP</v>
          </cell>
          <cell r="E2333" t="str">
            <v>T</v>
          </cell>
          <cell r="F2333" t="str">
            <v>BES</v>
          </cell>
          <cell r="G2333" t="str">
            <v>RSE</v>
          </cell>
          <cell r="H2333" t="str">
            <v>be</v>
          </cell>
          <cell r="I2333" t="str">
            <v>MS</v>
          </cell>
          <cell r="K2333" t="str">
            <v>V</v>
          </cell>
          <cell r="L2333">
            <v>38628.496793981481</v>
          </cell>
          <cell r="M2333" t="str">
            <v>gchateaug</v>
          </cell>
          <cell r="N2333">
            <v>38680.624467592592</v>
          </cell>
          <cell r="O2333" t="str">
            <v>gchateaug</v>
          </cell>
          <cell r="Q2333">
            <v>0.12</v>
          </cell>
        </row>
        <row r="2334">
          <cell r="A2334" t="str">
            <v>2003</v>
          </cell>
          <cell r="B2334" t="str">
            <v>PL6</v>
          </cell>
          <cell r="C2334" t="str">
            <v>A00</v>
          </cell>
          <cell r="D2334" t="str">
            <v>PC_EMP</v>
          </cell>
          <cell r="E2334" t="str">
            <v>T</v>
          </cell>
          <cell r="F2334" t="str">
            <v>TOTAL</v>
          </cell>
          <cell r="G2334" t="str">
            <v>TOTAL</v>
          </cell>
          <cell r="I2334" t="str">
            <v>MS</v>
          </cell>
          <cell r="K2334" t="str">
            <v>V</v>
          </cell>
          <cell r="L2334">
            <v>38628.496793981481</v>
          </cell>
          <cell r="M2334" t="str">
            <v>gchateaug</v>
          </cell>
          <cell r="N2334">
            <v>38680.624467592592</v>
          </cell>
          <cell r="O2334" t="str">
            <v>gchateaug</v>
          </cell>
          <cell r="Q2334">
            <v>0.7</v>
          </cell>
        </row>
        <row r="2335">
          <cell r="A2335" t="str">
            <v>2003</v>
          </cell>
          <cell r="B2335" t="str">
            <v>PL6</v>
          </cell>
          <cell r="C2335" t="str">
            <v>A00</v>
          </cell>
          <cell r="D2335" t="str">
            <v>PC_EMP</v>
          </cell>
          <cell r="E2335" t="str">
            <v>T</v>
          </cell>
          <cell r="F2335" t="str">
            <v>TOTAL</v>
          </cell>
          <cell r="G2335" t="str">
            <v>RSE</v>
          </cell>
          <cell r="I2335" t="str">
            <v>MS</v>
          </cell>
          <cell r="K2335" t="str">
            <v>V</v>
          </cell>
          <cell r="L2335">
            <v>38628.496793981481</v>
          </cell>
          <cell r="M2335" t="str">
            <v>gchateaug</v>
          </cell>
          <cell r="N2335">
            <v>38680.624467592592</v>
          </cell>
          <cell r="O2335" t="str">
            <v>gchateaug</v>
          </cell>
          <cell r="Q2335">
            <v>0.57999999999999996</v>
          </cell>
        </row>
        <row r="2336">
          <cell r="A2336" t="str">
            <v>2003</v>
          </cell>
          <cell r="B2336" t="str">
            <v>PL6</v>
          </cell>
          <cell r="C2336" t="str">
            <v>A00</v>
          </cell>
          <cell r="D2336" t="str">
            <v>PC_EMP</v>
          </cell>
          <cell r="E2336" t="str">
            <v>T</v>
          </cell>
          <cell r="F2336" t="str">
            <v>BES</v>
          </cell>
          <cell r="G2336" t="str">
            <v>TOTAL</v>
          </cell>
          <cell r="I2336" t="str">
            <v>MS</v>
          </cell>
          <cell r="K2336" t="str">
            <v>V</v>
          </cell>
          <cell r="L2336">
            <v>38628.496793981481</v>
          </cell>
          <cell r="M2336" t="str">
            <v>gchateaug</v>
          </cell>
          <cell r="N2336">
            <v>38680.624467592592</v>
          </cell>
          <cell r="O2336" t="str">
            <v>gchateaug</v>
          </cell>
          <cell r="Q2336">
            <v>7.0000000000000007E-2</v>
          </cell>
        </row>
        <row r="2337">
          <cell r="A2337" t="str">
            <v>2003</v>
          </cell>
          <cell r="B2337" t="str">
            <v>PL6</v>
          </cell>
          <cell r="C2337" t="str">
            <v>A00</v>
          </cell>
          <cell r="D2337" t="str">
            <v>PC_EMP</v>
          </cell>
          <cell r="E2337" t="str">
            <v>T</v>
          </cell>
          <cell r="F2337" t="str">
            <v>BES</v>
          </cell>
          <cell r="G2337" t="str">
            <v>RSE</v>
          </cell>
          <cell r="I2337" t="str">
            <v>MS</v>
          </cell>
          <cell r="K2337" t="str">
            <v>V</v>
          </cell>
          <cell r="L2337">
            <v>38628.496793981481</v>
          </cell>
          <cell r="M2337" t="str">
            <v>gchateaug</v>
          </cell>
          <cell r="N2337">
            <v>38680.624467592592</v>
          </cell>
          <cell r="O2337" t="str">
            <v>gchateaug</v>
          </cell>
          <cell r="Q2337">
            <v>0.04</v>
          </cell>
        </row>
        <row r="2338">
          <cell r="A2338" t="str">
            <v>2003</v>
          </cell>
          <cell r="B2338" t="str">
            <v>PL51</v>
          </cell>
          <cell r="C2338" t="str">
            <v>A00</v>
          </cell>
          <cell r="D2338" t="str">
            <v>PC_EMP</v>
          </cell>
          <cell r="E2338" t="str">
            <v>T</v>
          </cell>
          <cell r="F2338" t="str">
            <v>TOTAL</v>
          </cell>
          <cell r="G2338" t="str">
            <v>TOTAL</v>
          </cell>
          <cell r="I2338" t="str">
            <v>MS</v>
          </cell>
          <cell r="K2338" t="str">
            <v>V</v>
          </cell>
          <cell r="L2338">
            <v>38628.496793981481</v>
          </cell>
          <cell r="M2338" t="str">
            <v>gchateaug</v>
          </cell>
          <cell r="N2338">
            <v>38680.624467592592</v>
          </cell>
          <cell r="O2338" t="str">
            <v>gchateaug</v>
          </cell>
          <cell r="Q2338">
            <v>1.06</v>
          </cell>
        </row>
        <row r="2339">
          <cell r="A2339" t="str">
            <v>2003</v>
          </cell>
          <cell r="B2339" t="str">
            <v>PL51</v>
          </cell>
          <cell r="C2339" t="str">
            <v>A00</v>
          </cell>
          <cell r="D2339" t="str">
            <v>PC_EMP</v>
          </cell>
          <cell r="E2339" t="str">
            <v>T</v>
          </cell>
          <cell r="F2339" t="str">
            <v>TOTAL</v>
          </cell>
          <cell r="G2339" t="str">
            <v>RSE</v>
          </cell>
          <cell r="I2339" t="str">
            <v>MS</v>
          </cell>
          <cell r="K2339" t="str">
            <v>V</v>
          </cell>
          <cell r="L2339">
            <v>38628.496793981481</v>
          </cell>
          <cell r="M2339" t="str">
            <v>gchateaug</v>
          </cell>
          <cell r="N2339">
            <v>38680.624467592592</v>
          </cell>
          <cell r="O2339" t="str">
            <v>gchateaug</v>
          </cell>
          <cell r="Q2339">
            <v>0.88</v>
          </cell>
        </row>
        <row r="2340">
          <cell r="A2340" t="str">
            <v>2001</v>
          </cell>
          <cell r="B2340" t="str">
            <v>FR42</v>
          </cell>
          <cell r="C2340" t="str">
            <v>A00</v>
          </cell>
          <cell r="D2340" t="str">
            <v>PC_EMP</v>
          </cell>
          <cell r="E2340" t="str">
            <v>T</v>
          </cell>
          <cell r="F2340" t="str">
            <v>BES</v>
          </cell>
          <cell r="G2340" t="str">
            <v>RSE</v>
          </cell>
          <cell r="I2340" t="str">
            <v>NC</v>
          </cell>
          <cell r="J2340" t="str">
            <v>; former flag equal "s"</v>
          </cell>
          <cell r="K2340" t="str">
            <v>V</v>
          </cell>
          <cell r="L2340">
            <v>38628.496805555558</v>
          </cell>
          <cell r="M2340" t="str">
            <v>gchateaug</v>
          </cell>
          <cell r="N2340">
            <v>38680.624479166669</v>
          </cell>
          <cell r="O2340" t="str">
            <v>gchateaug</v>
          </cell>
          <cell r="Q2340">
            <v>0.26</v>
          </cell>
        </row>
        <row r="2341">
          <cell r="A2341" t="str">
            <v>2001</v>
          </cell>
          <cell r="B2341" t="str">
            <v>FR30</v>
          </cell>
          <cell r="C2341" t="str">
            <v>A00</v>
          </cell>
          <cell r="D2341" t="str">
            <v>PC_EMP</v>
          </cell>
          <cell r="E2341" t="str">
            <v>T</v>
          </cell>
          <cell r="F2341" t="str">
            <v>TOTAL</v>
          </cell>
          <cell r="G2341" t="str">
            <v>TOTAL</v>
          </cell>
          <cell r="I2341" t="str">
            <v>NC</v>
          </cell>
          <cell r="J2341" t="str">
            <v>; former flag equal "s"</v>
          </cell>
          <cell r="K2341" t="str">
            <v>V</v>
          </cell>
          <cell r="L2341">
            <v>38628.496805555558</v>
          </cell>
          <cell r="M2341" t="str">
            <v>gchateaug</v>
          </cell>
          <cell r="N2341">
            <v>38680.624479166669</v>
          </cell>
          <cell r="O2341" t="str">
            <v>gchateaug</v>
          </cell>
          <cell r="Q2341">
            <v>0.76</v>
          </cell>
        </row>
        <row r="2342">
          <cell r="A2342" t="str">
            <v>2001</v>
          </cell>
          <cell r="B2342" t="str">
            <v>FR30</v>
          </cell>
          <cell r="C2342" t="str">
            <v>A00</v>
          </cell>
          <cell r="D2342" t="str">
            <v>PC_EMP</v>
          </cell>
          <cell r="E2342" t="str">
            <v>T</v>
          </cell>
          <cell r="F2342" t="str">
            <v>TOTAL</v>
          </cell>
          <cell r="G2342" t="str">
            <v>RSE</v>
          </cell>
          <cell r="I2342" t="str">
            <v>NC</v>
          </cell>
          <cell r="J2342" t="str">
            <v>; former flag equal "s"</v>
          </cell>
          <cell r="K2342" t="str">
            <v>V</v>
          </cell>
          <cell r="L2342">
            <v>38628.496805555558</v>
          </cell>
          <cell r="M2342" t="str">
            <v>gchateaug</v>
          </cell>
          <cell r="N2342">
            <v>38680.624479166669</v>
          </cell>
          <cell r="O2342" t="str">
            <v>gchateaug</v>
          </cell>
          <cell r="Q2342">
            <v>0.47</v>
          </cell>
        </row>
        <row r="2343">
          <cell r="A2343" t="str">
            <v>2001</v>
          </cell>
          <cell r="B2343" t="str">
            <v>IS00</v>
          </cell>
          <cell r="C2343" t="str">
            <v>A00</v>
          </cell>
          <cell r="D2343" t="str">
            <v>PC_EMP</v>
          </cell>
          <cell r="E2343" t="str">
            <v>T</v>
          </cell>
          <cell r="F2343" t="str">
            <v>BES</v>
          </cell>
          <cell r="G2343" t="str">
            <v>RSE</v>
          </cell>
          <cell r="I2343" t="str">
            <v>NC</v>
          </cell>
          <cell r="K2343" t="str">
            <v>V</v>
          </cell>
          <cell r="L2343">
            <v>38628.496805555558</v>
          </cell>
          <cell r="M2343" t="str">
            <v>gchateaug</v>
          </cell>
          <cell r="N2343">
            <v>38681.684652777774</v>
          </cell>
          <cell r="O2343" t="str">
            <v>gchateaug</v>
          </cell>
          <cell r="Q2343">
            <v>0.77</v>
          </cell>
        </row>
        <row r="2344">
          <cell r="A2344" t="str">
            <v>2001</v>
          </cell>
          <cell r="B2344" t="str">
            <v>HU32</v>
          </cell>
          <cell r="C2344" t="str">
            <v>A00</v>
          </cell>
          <cell r="D2344" t="str">
            <v>PC_EMP</v>
          </cell>
          <cell r="E2344" t="str">
            <v>T</v>
          </cell>
          <cell r="F2344" t="str">
            <v>TOTAL</v>
          </cell>
          <cell r="G2344" t="str">
            <v>TOTAL</v>
          </cell>
          <cell r="H2344" t="str">
            <v>:</v>
          </cell>
          <cell r="I2344" t="str">
            <v>NC</v>
          </cell>
          <cell r="K2344" t="str">
            <v>V</v>
          </cell>
          <cell r="L2344">
            <v>38628.496805555558</v>
          </cell>
          <cell r="M2344" t="str">
            <v>gchateaug</v>
          </cell>
          <cell r="N2344">
            <v>38680.624456018515</v>
          </cell>
          <cell r="O2344" t="str">
            <v>gchateaug</v>
          </cell>
        </row>
        <row r="2345">
          <cell r="A2345" t="str">
            <v>2001</v>
          </cell>
          <cell r="B2345" t="str">
            <v>HU32</v>
          </cell>
          <cell r="C2345" t="str">
            <v>A00</v>
          </cell>
          <cell r="D2345" t="str">
            <v>PC_EMP</v>
          </cell>
          <cell r="E2345" t="str">
            <v>T</v>
          </cell>
          <cell r="F2345" t="str">
            <v>TOTAL</v>
          </cell>
          <cell r="G2345" t="str">
            <v>RSE</v>
          </cell>
          <cell r="H2345" t="str">
            <v>:</v>
          </cell>
          <cell r="I2345" t="str">
            <v>NC</v>
          </cell>
          <cell r="K2345" t="str">
            <v>V</v>
          </cell>
          <cell r="L2345">
            <v>38628.496805555558</v>
          </cell>
          <cell r="M2345" t="str">
            <v>gchateaug</v>
          </cell>
          <cell r="N2345">
            <v>38680.624456018515</v>
          </cell>
          <cell r="O2345" t="str">
            <v>gchateaug</v>
          </cell>
        </row>
        <row r="2346">
          <cell r="A2346" t="str">
            <v>2001</v>
          </cell>
          <cell r="B2346" t="str">
            <v>HU32</v>
          </cell>
          <cell r="C2346" t="str">
            <v>A00</v>
          </cell>
          <cell r="D2346" t="str">
            <v>PC_EMP</v>
          </cell>
          <cell r="E2346" t="str">
            <v>T</v>
          </cell>
          <cell r="F2346" t="str">
            <v>BES</v>
          </cell>
          <cell r="G2346" t="str">
            <v>TOTAL</v>
          </cell>
          <cell r="H2346" t="str">
            <v>:</v>
          </cell>
          <cell r="I2346" t="str">
            <v>NC</v>
          </cell>
          <cell r="K2346" t="str">
            <v>V</v>
          </cell>
          <cell r="L2346">
            <v>38628.496805555558</v>
          </cell>
          <cell r="M2346" t="str">
            <v>gchateaug</v>
          </cell>
          <cell r="N2346">
            <v>38680.624456018515</v>
          </cell>
          <cell r="O2346" t="str">
            <v>gchateaug</v>
          </cell>
        </row>
        <row r="2347">
          <cell r="A2347" t="str">
            <v>2001</v>
          </cell>
          <cell r="B2347" t="str">
            <v>HU32</v>
          </cell>
          <cell r="C2347" t="str">
            <v>A00</v>
          </cell>
          <cell r="D2347" t="str">
            <v>PC_EMP</v>
          </cell>
          <cell r="E2347" t="str">
            <v>T</v>
          </cell>
          <cell r="F2347" t="str">
            <v>BES</v>
          </cell>
          <cell r="G2347" t="str">
            <v>RSE</v>
          </cell>
          <cell r="H2347" t="str">
            <v>:</v>
          </cell>
          <cell r="I2347" t="str">
            <v>NC</v>
          </cell>
          <cell r="K2347" t="str">
            <v>V</v>
          </cell>
          <cell r="L2347">
            <v>38628.496805555558</v>
          </cell>
          <cell r="M2347" t="str">
            <v>gchateaug</v>
          </cell>
          <cell r="N2347">
            <v>38680.624456018515</v>
          </cell>
          <cell r="O2347" t="str">
            <v>gchateaug</v>
          </cell>
        </row>
        <row r="2348">
          <cell r="A2348" t="str">
            <v>2001</v>
          </cell>
          <cell r="B2348" t="str">
            <v>HU10</v>
          </cell>
          <cell r="C2348" t="str">
            <v>A00</v>
          </cell>
          <cell r="D2348" t="str">
            <v>PC_EMP</v>
          </cell>
          <cell r="E2348" t="str">
            <v>T</v>
          </cell>
          <cell r="F2348" t="str">
            <v>TOTAL</v>
          </cell>
          <cell r="G2348" t="str">
            <v>TOTAL</v>
          </cell>
          <cell r="H2348" t="str">
            <v>:</v>
          </cell>
          <cell r="I2348" t="str">
            <v>NC</v>
          </cell>
          <cell r="K2348" t="str">
            <v>V</v>
          </cell>
          <cell r="L2348">
            <v>38628.496805555558</v>
          </cell>
          <cell r="M2348" t="str">
            <v>gchateaug</v>
          </cell>
          <cell r="N2348">
            <v>38680.624456018515</v>
          </cell>
          <cell r="O2348" t="str">
            <v>gchateaug</v>
          </cell>
        </row>
        <row r="2349">
          <cell r="A2349" t="str">
            <v>2001</v>
          </cell>
          <cell r="B2349" t="str">
            <v>HU10</v>
          </cell>
          <cell r="C2349" t="str">
            <v>A00</v>
          </cell>
          <cell r="D2349" t="str">
            <v>PC_EMP</v>
          </cell>
          <cell r="E2349" t="str">
            <v>T</v>
          </cell>
          <cell r="F2349" t="str">
            <v>TOTAL</v>
          </cell>
          <cell r="G2349" t="str">
            <v>RSE</v>
          </cell>
          <cell r="H2349" t="str">
            <v>:</v>
          </cell>
          <cell r="I2349" t="str">
            <v>NC</v>
          </cell>
          <cell r="K2349" t="str">
            <v>V</v>
          </cell>
          <cell r="L2349">
            <v>38628.496805555558</v>
          </cell>
          <cell r="M2349" t="str">
            <v>gchateaug</v>
          </cell>
          <cell r="N2349">
            <v>38680.624456018515</v>
          </cell>
          <cell r="O2349" t="str">
            <v>gchateaug</v>
          </cell>
        </row>
        <row r="2350">
          <cell r="A2350" t="str">
            <v>2001</v>
          </cell>
          <cell r="B2350" t="str">
            <v>HU10</v>
          </cell>
          <cell r="C2350" t="str">
            <v>A00</v>
          </cell>
          <cell r="D2350" t="str">
            <v>PC_EMP</v>
          </cell>
          <cell r="E2350" t="str">
            <v>T</v>
          </cell>
          <cell r="F2350" t="str">
            <v>BES</v>
          </cell>
          <cell r="G2350" t="str">
            <v>TOTAL</v>
          </cell>
          <cell r="H2350" t="str">
            <v>:</v>
          </cell>
          <cell r="I2350" t="str">
            <v>NC</v>
          </cell>
          <cell r="K2350" t="str">
            <v>V</v>
          </cell>
          <cell r="L2350">
            <v>38628.496805555558</v>
          </cell>
          <cell r="M2350" t="str">
            <v>gchateaug</v>
          </cell>
          <cell r="N2350">
            <v>38680.624456018515</v>
          </cell>
          <cell r="O2350" t="str">
            <v>gchateaug</v>
          </cell>
        </row>
        <row r="2351">
          <cell r="A2351" t="str">
            <v>2001</v>
          </cell>
          <cell r="B2351" t="str">
            <v>HU10</v>
          </cell>
          <cell r="C2351" t="str">
            <v>A00</v>
          </cell>
          <cell r="D2351" t="str">
            <v>PC_EMP</v>
          </cell>
          <cell r="E2351" t="str">
            <v>T</v>
          </cell>
          <cell r="F2351" t="str">
            <v>BES</v>
          </cell>
          <cell r="G2351" t="str">
            <v>RSE</v>
          </cell>
          <cell r="H2351" t="str">
            <v>:</v>
          </cell>
          <cell r="I2351" t="str">
            <v>NC</v>
          </cell>
          <cell r="K2351" t="str">
            <v>V</v>
          </cell>
          <cell r="L2351">
            <v>38628.496805555558</v>
          </cell>
          <cell r="M2351" t="str">
            <v>gchateaug</v>
          </cell>
          <cell r="N2351">
            <v>38680.624456018515</v>
          </cell>
          <cell r="O2351" t="str">
            <v>gchateaug</v>
          </cell>
        </row>
        <row r="2352">
          <cell r="A2352" t="str">
            <v>2001</v>
          </cell>
          <cell r="B2352" t="str">
            <v>FR53</v>
          </cell>
          <cell r="C2352" t="str">
            <v>A00</v>
          </cell>
          <cell r="D2352" t="str">
            <v>PC_EMP</v>
          </cell>
          <cell r="E2352" t="str">
            <v>T</v>
          </cell>
          <cell r="F2352" t="str">
            <v>TOTAL</v>
          </cell>
          <cell r="G2352" t="str">
            <v>TOTAL</v>
          </cell>
          <cell r="I2352" t="str">
            <v>NC</v>
          </cell>
          <cell r="J2352" t="str">
            <v>; former flag equal "s"</v>
          </cell>
          <cell r="K2352" t="str">
            <v>V</v>
          </cell>
          <cell r="L2352">
            <v>38628.496805555558</v>
          </cell>
          <cell r="M2352" t="str">
            <v>gchateaug</v>
          </cell>
          <cell r="N2352">
            <v>38680.624456018515</v>
          </cell>
          <cell r="O2352" t="str">
            <v>gchateaug</v>
          </cell>
          <cell r="Q2352">
            <v>0.83</v>
          </cell>
        </row>
        <row r="2353">
          <cell r="A2353" t="str">
            <v>2001</v>
          </cell>
          <cell r="B2353" t="str">
            <v>FR53</v>
          </cell>
          <cell r="C2353" t="str">
            <v>A00</v>
          </cell>
          <cell r="D2353" t="str">
            <v>PC_EMP</v>
          </cell>
          <cell r="E2353" t="str">
            <v>T</v>
          </cell>
          <cell r="F2353" t="str">
            <v>TOTAL</v>
          </cell>
          <cell r="G2353" t="str">
            <v>RSE</v>
          </cell>
          <cell r="I2353" t="str">
            <v>NC</v>
          </cell>
          <cell r="J2353" t="str">
            <v>; former flag equal "s"</v>
          </cell>
          <cell r="K2353" t="str">
            <v>V</v>
          </cell>
          <cell r="L2353">
            <v>38628.496805555558</v>
          </cell>
          <cell r="M2353" t="str">
            <v>gchateaug</v>
          </cell>
          <cell r="N2353">
            <v>38680.624456018515</v>
          </cell>
          <cell r="O2353" t="str">
            <v>gchateaug</v>
          </cell>
          <cell r="Q2353">
            <v>0.47</v>
          </cell>
        </row>
        <row r="2354">
          <cell r="A2354" t="str">
            <v>2001</v>
          </cell>
          <cell r="B2354" t="str">
            <v>CZ01</v>
          </cell>
          <cell r="C2354" t="str">
            <v>A00</v>
          </cell>
          <cell r="D2354" t="str">
            <v>PC_EMP</v>
          </cell>
          <cell r="E2354" t="str">
            <v>T</v>
          </cell>
          <cell r="F2354" t="str">
            <v>BES</v>
          </cell>
          <cell r="G2354" t="str">
            <v>TOTAL</v>
          </cell>
          <cell r="H2354" t="str">
            <v>:</v>
          </cell>
          <cell r="I2354" t="str">
            <v>NC</v>
          </cell>
          <cell r="K2354" t="str">
            <v>V</v>
          </cell>
          <cell r="L2354">
            <v>38628.496805555558</v>
          </cell>
          <cell r="M2354" t="str">
            <v>gchateaug</v>
          </cell>
          <cell r="N2354">
            <v>38680.624490740738</v>
          </cell>
          <cell r="O2354" t="str">
            <v>gchateaug</v>
          </cell>
        </row>
        <row r="2355">
          <cell r="A2355" t="str">
            <v>2001</v>
          </cell>
          <cell r="B2355" t="str">
            <v>CZ01</v>
          </cell>
          <cell r="C2355" t="str">
            <v>A00</v>
          </cell>
          <cell r="D2355" t="str">
            <v>PC_EMP</v>
          </cell>
          <cell r="E2355" t="str">
            <v>T</v>
          </cell>
          <cell r="F2355" t="str">
            <v>BES</v>
          </cell>
          <cell r="G2355" t="str">
            <v>RSE</v>
          </cell>
          <cell r="H2355" t="str">
            <v>:</v>
          </cell>
          <cell r="I2355" t="str">
            <v>NC</v>
          </cell>
          <cell r="K2355" t="str">
            <v>V</v>
          </cell>
          <cell r="L2355">
            <v>38628.496805555558</v>
          </cell>
          <cell r="M2355" t="str">
            <v>gchateaug</v>
          </cell>
          <cell r="N2355">
            <v>38680.624490740738</v>
          </cell>
          <cell r="O2355" t="str">
            <v>gchateaug</v>
          </cell>
        </row>
        <row r="2356">
          <cell r="A2356" t="str">
            <v>2001</v>
          </cell>
          <cell r="B2356" t="str">
            <v>AT33</v>
          </cell>
          <cell r="C2356" t="str">
            <v>A00</v>
          </cell>
          <cell r="D2356" t="str">
            <v>PC_EMP</v>
          </cell>
          <cell r="E2356" t="str">
            <v>T</v>
          </cell>
          <cell r="F2356" t="str">
            <v>TOTAL</v>
          </cell>
          <cell r="G2356" t="str">
            <v>TOTAL</v>
          </cell>
          <cell r="H2356" t="str">
            <v>:</v>
          </cell>
          <cell r="I2356" t="str">
            <v>NC</v>
          </cell>
          <cell r="K2356" t="str">
            <v>V</v>
          </cell>
          <cell r="L2356">
            <v>38628.496805555558</v>
          </cell>
          <cell r="M2356" t="str">
            <v>gchateaug</v>
          </cell>
          <cell r="N2356">
            <v>38680.624490740738</v>
          </cell>
          <cell r="O2356" t="str">
            <v>gchateaug</v>
          </cell>
        </row>
        <row r="2357">
          <cell r="A2357" t="str">
            <v>2001</v>
          </cell>
          <cell r="B2357" t="str">
            <v>AT33</v>
          </cell>
          <cell r="C2357" t="str">
            <v>A00</v>
          </cell>
          <cell r="D2357" t="str">
            <v>PC_EMP</v>
          </cell>
          <cell r="E2357" t="str">
            <v>T</v>
          </cell>
          <cell r="F2357" t="str">
            <v>BES</v>
          </cell>
          <cell r="G2357" t="str">
            <v>TOTAL</v>
          </cell>
          <cell r="H2357" t="str">
            <v>:</v>
          </cell>
          <cell r="I2357" t="str">
            <v>NC</v>
          </cell>
          <cell r="K2357" t="str">
            <v>V</v>
          </cell>
          <cell r="L2357">
            <v>38628.496805555558</v>
          </cell>
          <cell r="M2357" t="str">
            <v>gchateaug</v>
          </cell>
          <cell r="N2357">
            <v>38680.624490740738</v>
          </cell>
          <cell r="O2357" t="str">
            <v>gchateaug</v>
          </cell>
        </row>
        <row r="2358">
          <cell r="A2358" t="str">
            <v>2000</v>
          </cell>
          <cell r="B2358" t="str">
            <v>RO01</v>
          </cell>
          <cell r="C2358" t="str">
            <v>A00</v>
          </cell>
          <cell r="D2358" t="str">
            <v>PC_EMP</v>
          </cell>
          <cell r="E2358" t="str">
            <v>T</v>
          </cell>
          <cell r="F2358" t="str">
            <v>TOTAL</v>
          </cell>
          <cell r="G2358" t="str">
            <v>TOTAL</v>
          </cell>
          <cell r="H2358" t="str">
            <v>:</v>
          </cell>
          <cell r="I2358" t="str">
            <v>NC</v>
          </cell>
          <cell r="K2358" t="str">
            <v>V</v>
          </cell>
          <cell r="L2358">
            <v>38628.496805555558</v>
          </cell>
          <cell r="M2358" t="str">
            <v>gchateaug</v>
          </cell>
          <cell r="N2358">
            <v>38680.624490740738</v>
          </cell>
          <cell r="O2358" t="str">
            <v>gchateaug</v>
          </cell>
        </row>
        <row r="2359">
          <cell r="A2359" t="str">
            <v>2000</v>
          </cell>
          <cell r="B2359" t="str">
            <v>RO01</v>
          </cell>
          <cell r="C2359" t="str">
            <v>A00</v>
          </cell>
          <cell r="D2359" t="str">
            <v>PC_EMP</v>
          </cell>
          <cell r="E2359" t="str">
            <v>T</v>
          </cell>
          <cell r="F2359" t="str">
            <v>TOTAL</v>
          </cell>
          <cell r="G2359" t="str">
            <v>RSE</v>
          </cell>
          <cell r="H2359" t="str">
            <v>:</v>
          </cell>
          <cell r="I2359" t="str">
            <v>NC</v>
          </cell>
          <cell r="K2359" t="str">
            <v>V</v>
          </cell>
          <cell r="L2359">
            <v>38628.496805555558</v>
          </cell>
          <cell r="M2359" t="str">
            <v>gchateaug</v>
          </cell>
          <cell r="N2359">
            <v>38680.624490740738</v>
          </cell>
          <cell r="O2359" t="str">
            <v>gchateaug</v>
          </cell>
        </row>
        <row r="2360">
          <cell r="A2360" t="str">
            <v>2000</v>
          </cell>
          <cell r="B2360" t="str">
            <v>RO01</v>
          </cell>
          <cell r="C2360" t="str">
            <v>A00</v>
          </cell>
          <cell r="D2360" t="str">
            <v>PC_EMP</v>
          </cell>
          <cell r="E2360" t="str">
            <v>T</v>
          </cell>
          <cell r="F2360" t="str">
            <v>BES</v>
          </cell>
          <cell r="G2360" t="str">
            <v>TOTAL</v>
          </cell>
          <cell r="H2360" t="str">
            <v>:</v>
          </cell>
          <cell r="I2360" t="str">
            <v>NC</v>
          </cell>
          <cell r="K2360" t="str">
            <v>V</v>
          </cell>
          <cell r="L2360">
            <v>38628.496805555558</v>
          </cell>
          <cell r="M2360" t="str">
            <v>gchateaug</v>
          </cell>
          <cell r="N2360">
            <v>38680.624490740738</v>
          </cell>
          <cell r="O2360" t="str">
            <v>gchateaug</v>
          </cell>
        </row>
        <row r="2361">
          <cell r="A2361" t="str">
            <v>2000</v>
          </cell>
          <cell r="B2361" t="str">
            <v>RO01</v>
          </cell>
          <cell r="C2361" t="str">
            <v>A00</v>
          </cell>
          <cell r="D2361" t="str">
            <v>PC_EMP</v>
          </cell>
          <cell r="E2361" t="str">
            <v>T</v>
          </cell>
          <cell r="F2361" t="str">
            <v>BES</v>
          </cell>
          <cell r="G2361" t="str">
            <v>RSE</v>
          </cell>
          <cell r="H2361" t="str">
            <v>:</v>
          </cell>
          <cell r="I2361" t="str">
            <v>NC</v>
          </cell>
          <cell r="K2361" t="str">
            <v>V</v>
          </cell>
          <cell r="L2361">
            <v>38628.496805555558</v>
          </cell>
          <cell r="M2361" t="str">
            <v>gchateaug</v>
          </cell>
          <cell r="N2361">
            <v>38680.624490740738</v>
          </cell>
          <cell r="O2361" t="str">
            <v>gchateaug</v>
          </cell>
        </row>
        <row r="2362">
          <cell r="A2362" t="str">
            <v>2000</v>
          </cell>
          <cell r="B2362" t="str">
            <v>PT17</v>
          </cell>
          <cell r="C2362" t="str">
            <v>A00</v>
          </cell>
          <cell r="D2362" t="str">
            <v>PC_EMP</v>
          </cell>
          <cell r="E2362" t="str">
            <v>T</v>
          </cell>
          <cell r="F2362" t="str">
            <v>TOTAL</v>
          </cell>
          <cell r="G2362" t="str">
            <v>TOTAL</v>
          </cell>
          <cell r="H2362" t="str">
            <v>:</v>
          </cell>
          <cell r="I2362" t="str">
            <v>NC</v>
          </cell>
          <cell r="K2362" t="str">
            <v>V</v>
          </cell>
          <cell r="L2362">
            <v>38628.496805555558</v>
          </cell>
          <cell r="M2362" t="str">
            <v>gchateaug</v>
          </cell>
          <cell r="N2362">
            <v>38680.624490740738</v>
          </cell>
          <cell r="O2362" t="str">
            <v>gchateaug</v>
          </cell>
        </row>
        <row r="2363">
          <cell r="A2363" t="str">
            <v>2000</v>
          </cell>
          <cell r="B2363" t="str">
            <v>PT17</v>
          </cell>
          <cell r="C2363" t="str">
            <v>A00</v>
          </cell>
          <cell r="D2363" t="str">
            <v>PC_EMP</v>
          </cell>
          <cell r="E2363" t="str">
            <v>T</v>
          </cell>
          <cell r="F2363" t="str">
            <v>TOTAL</v>
          </cell>
          <cell r="G2363" t="str">
            <v>RSE</v>
          </cell>
          <cell r="H2363" t="str">
            <v>:</v>
          </cell>
          <cell r="I2363" t="str">
            <v>NC</v>
          </cell>
          <cell r="K2363" t="str">
            <v>V</v>
          </cell>
          <cell r="L2363">
            <v>38628.496805555558</v>
          </cell>
          <cell r="M2363" t="str">
            <v>gchateaug</v>
          </cell>
          <cell r="N2363">
            <v>38680.624490740738</v>
          </cell>
          <cell r="O2363" t="str">
            <v>gchateaug</v>
          </cell>
        </row>
        <row r="2364">
          <cell r="A2364" t="str">
            <v>2000</v>
          </cell>
          <cell r="B2364" t="str">
            <v>PT17</v>
          </cell>
          <cell r="C2364" t="str">
            <v>A00</v>
          </cell>
          <cell r="D2364" t="str">
            <v>PC_EMP</v>
          </cell>
          <cell r="E2364" t="str">
            <v>T</v>
          </cell>
          <cell r="F2364" t="str">
            <v>BES</v>
          </cell>
          <cell r="G2364" t="str">
            <v>TOTAL</v>
          </cell>
          <cell r="H2364" t="str">
            <v>:</v>
          </cell>
          <cell r="I2364" t="str">
            <v>NC</v>
          </cell>
          <cell r="K2364" t="str">
            <v>V</v>
          </cell>
          <cell r="L2364">
            <v>38628.496805555558</v>
          </cell>
          <cell r="M2364" t="str">
            <v>gchateaug</v>
          </cell>
          <cell r="N2364">
            <v>38680.624490740738</v>
          </cell>
          <cell r="O2364" t="str">
            <v>gchateaug</v>
          </cell>
        </row>
        <row r="2365">
          <cell r="A2365" t="str">
            <v>2000</v>
          </cell>
          <cell r="B2365" t="str">
            <v>PT17</v>
          </cell>
          <cell r="C2365" t="str">
            <v>A00</v>
          </cell>
          <cell r="D2365" t="str">
            <v>PC_EMP</v>
          </cell>
          <cell r="E2365" t="str">
            <v>T</v>
          </cell>
          <cell r="F2365" t="str">
            <v>BES</v>
          </cell>
          <cell r="G2365" t="str">
            <v>RSE</v>
          </cell>
          <cell r="H2365" t="str">
            <v>:</v>
          </cell>
          <cell r="I2365" t="str">
            <v>NC</v>
          </cell>
          <cell r="K2365" t="str">
            <v>V</v>
          </cell>
          <cell r="L2365">
            <v>38628.496805555558</v>
          </cell>
          <cell r="M2365" t="str">
            <v>gchateaug</v>
          </cell>
          <cell r="N2365">
            <v>38680.624490740738</v>
          </cell>
          <cell r="O2365" t="str">
            <v>gchateaug</v>
          </cell>
        </row>
        <row r="2366">
          <cell r="A2366" t="str">
            <v>2000</v>
          </cell>
          <cell r="B2366" t="str">
            <v>PL42</v>
          </cell>
          <cell r="C2366" t="str">
            <v>A00</v>
          </cell>
          <cell r="D2366" t="str">
            <v>PC_EMP</v>
          </cell>
          <cell r="E2366" t="str">
            <v>T</v>
          </cell>
          <cell r="F2366" t="str">
            <v>TOTAL</v>
          </cell>
          <cell r="G2366" t="str">
            <v>TOTAL</v>
          </cell>
          <cell r="H2366" t="str">
            <v>:</v>
          </cell>
          <cell r="I2366" t="str">
            <v>NC</v>
          </cell>
          <cell r="K2366" t="str">
            <v>V</v>
          </cell>
          <cell r="L2366">
            <v>38628.496805555558</v>
          </cell>
          <cell r="M2366" t="str">
            <v>gchateaug</v>
          </cell>
          <cell r="N2366">
            <v>38680.624490740738</v>
          </cell>
          <cell r="O2366" t="str">
            <v>gchateaug</v>
          </cell>
        </row>
        <row r="2367">
          <cell r="A2367" t="str">
            <v>2000</v>
          </cell>
          <cell r="B2367" t="str">
            <v>PL42</v>
          </cell>
          <cell r="C2367" t="str">
            <v>A00</v>
          </cell>
          <cell r="D2367" t="str">
            <v>PC_EMP</v>
          </cell>
          <cell r="E2367" t="str">
            <v>T</v>
          </cell>
          <cell r="F2367" t="str">
            <v>TOTAL</v>
          </cell>
          <cell r="G2367" t="str">
            <v>RSE</v>
          </cell>
          <cell r="H2367" t="str">
            <v>:</v>
          </cell>
          <cell r="I2367" t="str">
            <v>NC</v>
          </cell>
          <cell r="K2367" t="str">
            <v>V</v>
          </cell>
          <cell r="L2367">
            <v>38628.496805555558</v>
          </cell>
          <cell r="M2367" t="str">
            <v>gchateaug</v>
          </cell>
          <cell r="N2367">
            <v>38680.624490740738</v>
          </cell>
          <cell r="O2367" t="str">
            <v>gchateaug</v>
          </cell>
        </row>
        <row r="2368">
          <cell r="A2368" t="str">
            <v>2000</v>
          </cell>
          <cell r="B2368" t="str">
            <v>PL42</v>
          </cell>
          <cell r="C2368" t="str">
            <v>A00</v>
          </cell>
          <cell r="D2368" t="str">
            <v>PC_EMP</v>
          </cell>
          <cell r="E2368" t="str">
            <v>T</v>
          </cell>
          <cell r="F2368" t="str">
            <v>BES</v>
          </cell>
          <cell r="G2368" t="str">
            <v>TOTAL</v>
          </cell>
          <cell r="H2368" t="str">
            <v>:</v>
          </cell>
          <cell r="I2368" t="str">
            <v>NC</v>
          </cell>
          <cell r="K2368" t="str">
            <v>V</v>
          </cell>
          <cell r="L2368">
            <v>38628.496805555558</v>
          </cell>
          <cell r="M2368" t="str">
            <v>gchateaug</v>
          </cell>
          <cell r="N2368">
            <v>38680.624490740738</v>
          </cell>
          <cell r="O2368" t="str">
            <v>gchateaug</v>
          </cell>
        </row>
        <row r="2369">
          <cell r="A2369" t="str">
            <v>2000</v>
          </cell>
          <cell r="B2369" t="str">
            <v>PL42</v>
          </cell>
          <cell r="C2369" t="str">
            <v>A00</v>
          </cell>
          <cell r="D2369" t="str">
            <v>PC_EMP</v>
          </cell>
          <cell r="E2369" t="str">
            <v>T</v>
          </cell>
          <cell r="F2369" t="str">
            <v>BES</v>
          </cell>
          <cell r="G2369" t="str">
            <v>RSE</v>
          </cell>
          <cell r="H2369" t="str">
            <v>:</v>
          </cell>
          <cell r="I2369" t="str">
            <v>NC</v>
          </cell>
          <cell r="K2369" t="str">
            <v>V</v>
          </cell>
          <cell r="L2369">
            <v>38628.496805555558</v>
          </cell>
          <cell r="M2369" t="str">
            <v>gchateaug</v>
          </cell>
          <cell r="N2369">
            <v>38680.624490740738</v>
          </cell>
          <cell r="O2369" t="str">
            <v>gchateaug</v>
          </cell>
        </row>
        <row r="2370">
          <cell r="A2370" t="str">
            <v>2003</v>
          </cell>
          <cell r="B2370" t="str">
            <v>ITD</v>
          </cell>
          <cell r="C2370" t="str">
            <v>A00</v>
          </cell>
          <cell r="D2370" t="str">
            <v>PC_EMP</v>
          </cell>
          <cell r="E2370" t="str">
            <v>T</v>
          </cell>
          <cell r="F2370" t="str">
            <v>BES</v>
          </cell>
          <cell r="G2370" t="str">
            <v>TOTAL</v>
          </cell>
          <cell r="I2370" t="str">
            <v>MS</v>
          </cell>
          <cell r="K2370" t="str">
            <v>V</v>
          </cell>
          <cell r="L2370">
            <v>38628.496817129628</v>
          </cell>
          <cell r="M2370" t="str">
            <v>gchateaug</v>
          </cell>
          <cell r="N2370">
            <v>38680.624467592592</v>
          </cell>
          <cell r="O2370" t="str">
            <v>gchateaug</v>
          </cell>
          <cell r="Q2370">
            <v>0.4</v>
          </cell>
        </row>
        <row r="2371">
          <cell r="A2371" t="str">
            <v>2003</v>
          </cell>
          <cell r="B2371" t="str">
            <v>ITD</v>
          </cell>
          <cell r="C2371" t="str">
            <v>A00</v>
          </cell>
          <cell r="D2371" t="str">
            <v>PC_EMP</v>
          </cell>
          <cell r="E2371" t="str">
            <v>T</v>
          </cell>
          <cell r="F2371" t="str">
            <v>BES</v>
          </cell>
          <cell r="G2371" t="str">
            <v>RSE</v>
          </cell>
          <cell r="I2371" t="str">
            <v>MS</v>
          </cell>
          <cell r="K2371" t="str">
            <v>V</v>
          </cell>
          <cell r="L2371">
            <v>38628.496817129628</v>
          </cell>
          <cell r="M2371" t="str">
            <v>gchateaug</v>
          </cell>
          <cell r="N2371">
            <v>38680.624467592592</v>
          </cell>
          <cell r="O2371" t="str">
            <v>gchateaug</v>
          </cell>
          <cell r="Q2371">
            <v>0.12</v>
          </cell>
        </row>
        <row r="2372">
          <cell r="A2372" t="str">
            <v>2003</v>
          </cell>
          <cell r="B2372" t="str">
            <v>ITC2</v>
          </cell>
          <cell r="C2372" t="str">
            <v>A00</v>
          </cell>
          <cell r="D2372" t="str">
            <v>PC_EMP</v>
          </cell>
          <cell r="E2372" t="str">
            <v>T</v>
          </cell>
          <cell r="F2372" t="str">
            <v>TOTAL</v>
          </cell>
          <cell r="G2372" t="str">
            <v>TOTAL</v>
          </cell>
          <cell r="I2372" t="str">
            <v>MS</v>
          </cell>
          <cell r="K2372" t="str">
            <v>V</v>
          </cell>
          <cell r="L2372">
            <v>38628.496817129628</v>
          </cell>
          <cell r="M2372" t="str">
            <v>gchateaug</v>
          </cell>
          <cell r="N2372">
            <v>38680.624467592592</v>
          </cell>
          <cell r="O2372" t="str">
            <v>gchateaug</v>
          </cell>
          <cell r="Q2372">
            <v>0.56999999999999995</v>
          </cell>
        </row>
        <row r="2373">
          <cell r="A2373" t="str">
            <v>2003</v>
          </cell>
          <cell r="B2373" t="str">
            <v>ITC2</v>
          </cell>
          <cell r="C2373" t="str">
            <v>A00</v>
          </cell>
          <cell r="D2373" t="str">
            <v>PC_EMP</v>
          </cell>
          <cell r="E2373" t="str">
            <v>T</v>
          </cell>
          <cell r="F2373" t="str">
            <v>TOTAL</v>
          </cell>
          <cell r="G2373" t="str">
            <v>RSE</v>
          </cell>
          <cell r="I2373" t="str">
            <v>MS</v>
          </cell>
          <cell r="K2373" t="str">
            <v>V</v>
          </cell>
          <cell r="L2373">
            <v>38628.496817129628</v>
          </cell>
          <cell r="M2373" t="str">
            <v>gchateaug</v>
          </cell>
          <cell r="N2373">
            <v>38680.624467592592</v>
          </cell>
          <cell r="O2373" t="str">
            <v>gchateaug</v>
          </cell>
          <cell r="Q2373">
            <v>0.28000000000000003</v>
          </cell>
        </row>
        <row r="2374">
          <cell r="A2374" t="str">
            <v>2003</v>
          </cell>
          <cell r="B2374" t="str">
            <v>ITC2</v>
          </cell>
          <cell r="C2374" t="str">
            <v>A00</v>
          </cell>
          <cell r="D2374" t="str">
            <v>PC_EMP</v>
          </cell>
          <cell r="E2374" t="str">
            <v>T</v>
          </cell>
          <cell r="F2374" t="str">
            <v>BES</v>
          </cell>
          <cell r="G2374" t="str">
            <v>TOTAL</v>
          </cell>
          <cell r="I2374" t="str">
            <v>MS</v>
          </cell>
          <cell r="K2374" t="str">
            <v>V</v>
          </cell>
          <cell r="L2374">
            <v>38628.496817129628</v>
          </cell>
          <cell r="M2374" t="str">
            <v>gchateaug</v>
          </cell>
          <cell r="N2374">
            <v>38680.624467592592</v>
          </cell>
          <cell r="O2374" t="str">
            <v>gchateaug</v>
          </cell>
          <cell r="Q2374">
            <v>0.32</v>
          </cell>
        </row>
        <row r="2375">
          <cell r="A2375" t="str">
            <v>2003</v>
          </cell>
          <cell r="B2375" t="str">
            <v>ITC2</v>
          </cell>
          <cell r="C2375" t="str">
            <v>A00</v>
          </cell>
          <cell r="D2375" t="str">
            <v>PC_EMP</v>
          </cell>
          <cell r="E2375" t="str">
            <v>T</v>
          </cell>
          <cell r="F2375" t="str">
            <v>BES</v>
          </cell>
          <cell r="G2375" t="str">
            <v>RSE</v>
          </cell>
          <cell r="I2375" t="str">
            <v>MS</v>
          </cell>
          <cell r="K2375" t="str">
            <v>V</v>
          </cell>
          <cell r="L2375">
            <v>38628.496817129628</v>
          </cell>
          <cell r="M2375" t="str">
            <v>gchateaug</v>
          </cell>
          <cell r="N2375">
            <v>38680.624467592592</v>
          </cell>
          <cell r="O2375" t="str">
            <v>gchateaug</v>
          </cell>
          <cell r="Q2375">
            <v>0.15</v>
          </cell>
        </row>
        <row r="2376">
          <cell r="A2376" t="str">
            <v>2003</v>
          </cell>
          <cell r="B2376" t="str">
            <v>IE01</v>
          </cell>
          <cell r="C2376" t="str">
            <v>A00</v>
          </cell>
          <cell r="D2376" t="str">
            <v>PC_EMP</v>
          </cell>
          <cell r="E2376" t="str">
            <v>T</v>
          </cell>
          <cell r="F2376" t="str">
            <v>TOTAL</v>
          </cell>
          <cell r="G2376" t="str">
            <v>TOTAL</v>
          </cell>
          <cell r="H2376" t="str">
            <v>e</v>
          </cell>
          <cell r="I2376" t="str">
            <v>MS</v>
          </cell>
          <cell r="K2376" t="str">
            <v>V</v>
          </cell>
          <cell r="L2376">
            <v>38628.496817129628</v>
          </cell>
          <cell r="M2376" t="str">
            <v>gchateaug</v>
          </cell>
          <cell r="N2376">
            <v>38680.624467592592</v>
          </cell>
          <cell r="O2376" t="str">
            <v>gchateaug</v>
          </cell>
          <cell r="Q2376">
            <v>0.96</v>
          </cell>
        </row>
        <row r="2377">
          <cell r="A2377" t="str">
            <v>2003</v>
          </cell>
          <cell r="B2377" t="str">
            <v>IE01</v>
          </cell>
          <cell r="C2377" t="str">
            <v>A00</v>
          </cell>
          <cell r="D2377" t="str">
            <v>PC_EMP</v>
          </cell>
          <cell r="E2377" t="str">
            <v>T</v>
          </cell>
          <cell r="F2377" t="str">
            <v>TOTAL</v>
          </cell>
          <cell r="G2377" t="str">
            <v>RSE</v>
          </cell>
          <cell r="I2377" t="str">
            <v>MS</v>
          </cell>
          <cell r="K2377" t="str">
            <v>V</v>
          </cell>
          <cell r="L2377">
            <v>38628.496817129628</v>
          </cell>
          <cell r="M2377" t="str">
            <v>gchateaug</v>
          </cell>
          <cell r="N2377">
            <v>38680.624467592592</v>
          </cell>
          <cell r="O2377" t="str">
            <v>gchateaug</v>
          </cell>
          <cell r="Q2377">
            <v>0.62</v>
          </cell>
        </row>
        <row r="2378">
          <cell r="A2378" t="str">
            <v>2000</v>
          </cell>
          <cell r="B2378" t="str">
            <v>ES22</v>
          </cell>
          <cell r="C2378" t="str">
            <v>A00</v>
          </cell>
          <cell r="D2378" t="str">
            <v>PC_EMP</v>
          </cell>
          <cell r="E2378" t="str">
            <v>T</v>
          </cell>
          <cell r="F2378" t="str">
            <v>BES</v>
          </cell>
          <cell r="G2378" t="str">
            <v>RSE</v>
          </cell>
          <cell r="H2378" t="str">
            <v>:</v>
          </cell>
          <cell r="I2378" t="str">
            <v>NC</v>
          </cell>
          <cell r="K2378" t="str">
            <v>V</v>
          </cell>
          <cell r="L2378">
            <v>38628.496817129628</v>
          </cell>
          <cell r="M2378" t="str">
            <v>gchateaug</v>
          </cell>
          <cell r="N2378">
            <v>38680.624467592592</v>
          </cell>
          <cell r="O2378" t="str">
            <v>gchateaug</v>
          </cell>
        </row>
        <row r="2379">
          <cell r="A2379" t="str">
            <v>2000</v>
          </cell>
          <cell r="B2379" t="str">
            <v>ES1</v>
          </cell>
          <cell r="C2379" t="str">
            <v>A00</v>
          </cell>
          <cell r="D2379" t="str">
            <v>PC_EMP</v>
          </cell>
          <cell r="E2379" t="str">
            <v>T</v>
          </cell>
          <cell r="F2379" t="str">
            <v>TOTAL</v>
          </cell>
          <cell r="G2379" t="str">
            <v>TOTAL</v>
          </cell>
          <cell r="H2379" t="str">
            <v>:</v>
          </cell>
          <cell r="I2379" t="str">
            <v>NC</v>
          </cell>
          <cell r="K2379" t="str">
            <v>V</v>
          </cell>
          <cell r="L2379">
            <v>38628.496817129628</v>
          </cell>
          <cell r="M2379" t="str">
            <v>gchateaug</v>
          </cell>
          <cell r="N2379">
            <v>38680.624467592592</v>
          </cell>
          <cell r="O2379" t="str">
            <v>gchateaug</v>
          </cell>
        </row>
        <row r="2380">
          <cell r="A2380" t="str">
            <v>2000</v>
          </cell>
          <cell r="B2380" t="str">
            <v>ES1</v>
          </cell>
          <cell r="C2380" t="str">
            <v>A00</v>
          </cell>
          <cell r="D2380" t="str">
            <v>PC_EMP</v>
          </cell>
          <cell r="E2380" t="str">
            <v>T</v>
          </cell>
          <cell r="F2380" t="str">
            <v>TOTAL</v>
          </cell>
          <cell r="G2380" t="str">
            <v>RSE</v>
          </cell>
          <cell r="H2380" t="str">
            <v>:</v>
          </cell>
          <cell r="I2380" t="str">
            <v>NC</v>
          </cell>
          <cell r="K2380" t="str">
            <v>V</v>
          </cell>
          <cell r="L2380">
            <v>38628.496817129628</v>
          </cell>
          <cell r="M2380" t="str">
            <v>gchateaug</v>
          </cell>
          <cell r="N2380">
            <v>38680.624444444446</v>
          </cell>
          <cell r="O2380" t="str">
            <v>gchateaug</v>
          </cell>
        </row>
        <row r="2381">
          <cell r="A2381" t="str">
            <v>2000</v>
          </cell>
          <cell r="B2381" t="str">
            <v>ES1</v>
          </cell>
          <cell r="C2381" t="str">
            <v>A00</v>
          </cell>
          <cell r="D2381" t="str">
            <v>PC_EMP</v>
          </cell>
          <cell r="E2381" t="str">
            <v>T</v>
          </cell>
          <cell r="F2381" t="str">
            <v>BES</v>
          </cell>
          <cell r="G2381" t="str">
            <v>TOTAL</v>
          </cell>
          <cell r="H2381" t="str">
            <v>:</v>
          </cell>
          <cell r="I2381" t="str">
            <v>NC</v>
          </cell>
          <cell r="K2381" t="str">
            <v>V</v>
          </cell>
          <cell r="L2381">
            <v>38628.496817129628</v>
          </cell>
          <cell r="M2381" t="str">
            <v>gchateaug</v>
          </cell>
          <cell r="N2381">
            <v>38680.624444444446</v>
          </cell>
          <cell r="O2381" t="str">
            <v>gchateaug</v>
          </cell>
        </row>
        <row r="2382">
          <cell r="A2382" t="str">
            <v>2000</v>
          </cell>
          <cell r="B2382" t="str">
            <v>ES1</v>
          </cell>
          <cell r="C2382" t="str">
            <v>A00</v>
          </cell>
          <cell r="D2382" t="str">
            <v>PC_EMP</v>
          </cell>
          <cell r="E2382" t="str">
            <v>T</v>
          </cell>
          <cell r="F2382" t="str">
            <v>BES</v>
          </cell>
          <cell r="G2382" t="str">
            <v>RSE</v>
          </cell>
          <cell r="H2382" t="str">
            <v>:</v>
          </cell>
          <cell r="I2382" t="str">
            <v>NC</v>
          </cell>
          <cell r="K2382" t="str">
            <v>V</v>
          </cell>
          <cell r="L2382">
            <v>38628.496817129628</v>
          </cell>
          <cell r="M2382" t="str">
            <v>gchateaug</v>
          </cell>
          <cell r="N2382">
            <v>38680.624444444446</v>
          </cell>
          <cell r="O2382" t="str">
            <v>gchateaug</v>
          </cell>
        </row>
        <row r="2383">
          <cell r="A2383" t="str">
            <v>2000</v>
          </cell>
          <cell r="B2383" t="str">
            <v>EE00</v>
          </cell>
          <cell r="C2383" t="str">
            <v>A00</v>
          </cell>
          <cell r="D2383" t="str">
            <v>PC_EMP</v>
          </cell>
          <cell r="E2383" t="str">
            <v>T</v>
          </cell>
          <cell r="F2383" t="str">
            <v>TOTAL</v>
          </cell>
          <cell r="G2383" t="str">
            <v>TOTAL</v>
          </cell>
          <cell r="I2383" t="str">
            <v>NC</v>
          </cell>
          <cell r="K2383" t="str">
            <v>V</v>
          </cell>
          <cell r="L2383">
            <v>38628.496817129628</v>
          </cell>
          <cell r="M2383" t="str">
            <v>gchateaug</v>
          </cell>
          <cell r="N2383">
            <v>38681.684652777774</v>
          </cell>
          <cell r="O2383" t="str">
            <v>gchateaug</v>
          </cell>
          <cell r="Q2383">
            <v>1.1499999999999999</v>
          </cell>
        </row>
        <row r="2384">
          <cell r="A2384" t="str">
            <v>2000</v>
          </cell>
          <cell r="B2384" t="str">
            <v>EE00</v>
          </cell>
          <cell r="C2384" t="str">
            <v>A00</v>
          </cell>
          <cell r="D2384" t="str">
            <v>PC_EMP</v>
          </cell>
          <cell r="E2384" t="str">
            <v>T</v>
          </cell>
          <cell r="F2384" t="str">
            <v>TOTAL</v>
          </cell>
          <cell r="G2384" t="str">
            <v>RSE</v>
          </cell>
          <cell r="I2384" t="str">
            <v>NC</v>
          </cell>
          <cell r="K2384" t="str">
            <v>V</v>
          </cell>
          <cell r="L2384">
            <v>38628.496817129628</v>
          </cell>
          <cell r="M2384" t="str">
            <v>gchateaug</v>
          </cell>
          <cell r="N2384">
            <v>38681.684652777774</v>
          </cell>
          <cell r="O2384" t="str">
            <v>gchateaug</v>
          </cell>
          <cell r="Q2384">
            <v>0.8</v>
          </cell>
        </row>
        <row r="2385">
          <cell r="A2385" t="str">
            <v>2000</v>
          </cell>
          <cell r="B2385" t="str">
            <v>EE00</v>
          </cell>
          <cell r="C2385" t="str">
            <v>A00</v>
          </cell>
          <cell r="D2385" t="str">
            <v>PC_EMP</v>
          </cell>
          <cell r="E2385" t="str">
            <v>T</v>
          </cell>
          <cell r="F2385" t="str">
            <v>BES</v>
          </cell>
          <cell r="G2385" t="str">
            <v>TOTAL</v>
          </cell>
          <cell r="I2385" t="str">
            <v>NC</v>
          </cell>
          <cell r="K2385" t="str">
            <v>V</v>
          </cell>
          <cell r="L2385">
            <v>38628.496817129628</v>
          </cell>
          <cell r="M2385" t="str">
            <v>gchateaug</v>
          </cell>
          <cell r="N2385">
            <v>38681.684652777774</v>
          </cell>
          <cell r="O2385" t="str">
            <v>gchateaug</v>
          </cell>
          <cell r="Q2385">
            <v>0.16</v>
          </cell>
        </row>
        <row r="2386">
          <cell r="A2386" t="str">
            <v>2000</v>
          </cell>
          <cell r="B2386" t="str">
            <v>EE00</v>
          </cell>
          <cell r="C2386" t="str">
            <v>A00</v>
          </cell>
          <cell r="D2386" t="str">
            <v>PC_EMP</v>
          </cell>
          <cell r="E2386" t="str">
            <v>T</v>
          </cell>
          <cell r="F2386" t="str">
            <v>BES</v>
          </cell>
          <cell r="G2386" t="str">
            <v>RSE</v>
          </cell>
          <cell r="I2386" t="str">
            <v>NC</v>
          </cell>
          <cell r="K2386" t="str">
            <v>V</v>
          </cell>
          <cell r="L2386">
            <v>38628.496817129628</v>
          </cell>
          <cell r="M2386" t="str">
            <v>gchateaug</v>
          </cell>
          <cell r="N2386">
            <v>38681.684652777774</v>
          </cell>
          <cell r="O2386" t="str">
            <v>gchateaug</v>
          </cell>
          <cell r="Q2386">
            <v>0.09</v>
          </cell>
        </row>
        <row r="2387">
          <cell r="A2387" t="str">
            <v>2003</v>
          </cell>
          <cell r="B2387" t="str">
            <v>ITF4</v>
          </cell>
          <cell r="C2387" t="str">
            <v>A00</v>
          </cell>
          <cell r="D2387" t="str">
            <v>PC_EMP</v>
          </cell>
          <cell r="E2387" t="str">
            <v>T</v>
          </cell>
          <cell r="F2387" t="str">
            <v>BES</v>
          </cell>
          <cell r="G2387" t="str">
            <v>TOTAL</v>
          </cell>
          <cell r="I2387" t="str">
            <v>MS</v>
          </cell>
          <cell r="K2387" t="str">
            <v>V</v>
          </cell>
          <cell r="L2387">
            <v>38628.496828703705</v>
          </cell>
          <cell r="M2387" t="str">
            <v>gchateaug</v>
          </cell>
          <cell r="N2387">
            <v>38680.624490740738</v>
          </cell>
          <cell r="O2387" t="str">
            <v>gchateaug</v>
          </cell>
          <cell r="Q2387">
            <v>0.1</v>
          </cell>
        </row>
        <row r="2388">
          <cell r="A2388" t="str">
            <v>2003</v>
          </cell>
          <cell r="B2388" t="str">
            <v>ITF4</v>
          </cell>
          <cell r="C2388" t="str">
            <v>A00</v>
          </cell>
          <cell r="D2388" t="str">
            <v>PC_EMP</v>
          </cell>
          <cell r="E2388" t="str">
            <v>T</v>
          </cell>
          <cell r="F2388" t="str">
            <v>BES</v>
          </cell>
          <cell r="G2388" t="str">
            <v>RSE</v>
          </cell>
          <cell r="I2388" t="str">
            <v>MS</v>
          </cell>
          <cell r="K2388" t="str">
            <v>V</v>
          </cell>
          <cell r="L2388">
            <v>38628.496828703705</v>
          </cell>
          <cell r="M2388" t="str">
            <v>gchateaug</v>
          </cell>
          <cell r="N2388">
            <v>38680.624490740738</v>
          </cell>
          <cell r="O2388" t="str">
            <v>gchateaug</v>
          </cell>
          <cell r="Q2388">
            <v>0.03</v>
          </cell>
        </row>
        <row r="2389">
          <cell r="A2389" t="str">
            <v>2003</v>
          </cell>
          <cell r="B2389" t="str">
            <v>ITF3</v>
          </cell>
          <cell r="C2389" t="str">
            <v>A00</v>
          </cell>
          <cell r="D2389" t="str">
            <v>PC_EMP</v>
          </cell>
          <cell r="E2389" t="str">
            <v>T</v>
          </cell>
          <cell r="F2389" t="str">
            <v>TOTAL</v>
          </cell>
          <cell r="G2389" t="str">
            <v>TOTAL</v>
          </cell>
          <cell r="I2389" t="str">
            <v>MS</v>
          </cell>
          <cell r="K2389" t="str">
            <v>V</v>
          </cell>
          <cell r="L2389">
            <v>38628.496828703705</v>
          </cell>
          <cell r="M2389" t="str">
            <v>gchateaug</v>
          </cell>
          <cell r="N2389">
            <v>38680.624490740738</v>
          </cell>
          <cell r="O2389" t="str">
            <v>gchateaug</v>
          </cell>
          <cell r="Q2389">
            <v>1.1499999999999999</v>
          </cell>
        </row>
        <row r="2390">
          <cell r="A2390" t="str">
            <v>2003</v>
          </cell>
          <cell r="B2390" t="str">
            <v>ITF3</v>
          </cell>
          <cell r="C2390" t="str">
            <v>A00</v>
          </cell>
          <cell r="D2390" t="str">
            <v>PC_EMP</v>
          </cell>
          <cell r="E2390" t="str">
            <v>T</v>
          </cell>
          <cell r="F2390" t="str">
            <v>TOTAL</v>
          </cell>
          <cell r="G2390" t="str">
            <v>RSE</v>
          </cell>
          <cell r="I2390" t="str">
            <v>MS</v>
          </cell>
          <cell r="K2390" t="str">
            <v>V</v>
          </cell>
          <cell r="L2390">
            <v>38628.496828703705</v>
          </cell>
          <cell r="M2390" t="str">
            <v>gchateaug</v>
          </cell>
          <cell r="N2390">
            <v>38680.624490740738</v>
          </cell>
          <cell r="O2390" t="str">
            <v>gchateaug</v>
          </cell>
          <cell r="Q2390">
            <v>0.48</v>
          </cell>
        </row>
        <row r="2391">
          <cell r="A2391" t="str">
            <v>2003</v>
          </cell>
          <cell r="B2391" t="str">
            <v>ITF3</v>
          </cell>
          <cell r="C2391" t="str">
            <v>A00</v>
          </cell>
          <cell r="D2391" t="str">
            <v>PC_EMP</v>
          </cell>
          <cell r="E2391" t="str">
            <v>T</v>
          </cell>
          <cell r="F2391" t="str">
            <v>BES</v>
          </cell>
          <cell r="G2391" t="str">
            <v>TOTAL</v>
          </cell>
          <cell r="I2391" t="str">
            <v>MS</v>
          </cell>
          <cell r="K2391" t="str">
            <v>V</v>
          </cell>
          <cell r="L2391">
            <v>38628.496828703705</v>
          </cell>
          <cell r="M2391" t="str">
            <v>gchateaug</v>
          </cell>
          <cell r="N2391">
            <v>38680.624490740738</v>
          </cell>
          <cell r="O2391" t="str">
            <v>gchateaug</v>
          </cell>
          <cell r="Q2391">
            <v>0.21</v>
          </cell>
        </row>
        <row r="2392">
          <cell r="A2392" t="str">
            <v>2003</v>
          </cell>
          <cell r="B2392" t="str">
            <v>ITF3</v>
          </cell>
          <cell r="C2392" t="str">
            <v>A00</v>
          </cell>
          <cell r="D2392" t="str">
            <v>PC_EMP</v>
          </cell>
          <cell r="E2392" t="str">
            <v>T</v>
          </cell>
          <cell r="F2392" t="str">
            <v>BES</v>
          </cell>
          <cell r="G2392" t="str">
            <v>RSE</v>
          </cell>
          <cell r="I2392" t="str">
            <v>MS</v>
          </cell>
          <cell r="K2392" t="str">
            <v>V</v>
          </cell>
          <cell r="L2392">
            <v>38628.496828703705</v>
          </cell>
          <cell r="M2392" t="str">
            <v>gchateaug</v>
          </cell>
          <cell r="N2392">
            <v>38680.624490740738</v>
          </cell>
          <cell r="O2392" t="str">
            <v>gchateaug</v>
          </cell>
          <cell r="Q2392">
            <v>0.11</v>
          </cell>
        </row>
        <row r="2393">
          <cell r="A2393" t="str">
            <v>2003</v>
          </cell>
          <cell r="B2393" t="str">
            <v>ITF1</v>
          </cell>
          <cell r="C2393" t="str">
            <v>A00</v>
          </cell>
          <cell r="D2393" t="str">
            <v>PC_EMP</v>
          </cell>
          <cell r="E2393" t="str">
            <v>T</v>
          </cell>
          <cell r="F2393" t="str">
            <v>TOTAL</v>
          </cell>
          <cell r="G2393" t="str">
            <v>TOTAL</v>
          </cell>
          <cell r="I2393" t="str">
            <v>MS</v>
          </cell>
          <cell r="K2393" t="str">
            <v>V</v>
          </cell>
          <cell r="L2393">
            <v>38628.496828703705</v>
          </cell>
          <cell r="M2393" t="str">
            <v>gchateaug</v>
          </cell>
          <cell r="N2393">
            <v>38680.624490740738</v>
          </cell>
          <cell r="O2393" t="str">
            <v>gchateaug</v>
          </cell>
          <cell r="Q2393">
            <v>1.03</v>
          </cell>
        </row>
        <row r="2394">
          <cell r="A2394" t="str">
            <v>2003</v>
          </cell>
          <cell r="B2394" t="str">
            <v>ITF1</v>
          </cell>
          <cell r="C2394" t="str">
            <v>A00</v>
          </cell>
          <cell r="D2394" t="str">
            <v>PC_EMP</v>
          </cell>
          <cell r="E2394" t="str">
            <v>T</v>
          </cell>
          <cell r="F2394" t="str">
            <v>TOTAL</v>
          </cell>
          <cell r="G2394" t="str">
            <v>RSE</v>
          </cell>
          <cell r="I2394" t="str">
            <v>MS</v>
          </cell>
          <cell r="K2394" t="str">
            <v>V</v>
          </cell>
          <cell r="L2394">
            <v>38628.496828703705</v>
          </cell>
          <cell r="M2394" t="str">
            <v>gchateaug</v>
          </cell>
          <cell r="N2394">
            <v>38680.624490740738</v>
          </cell>
          <cell r="O2394" t="str">
            <v>gchateaug</v>
          </cell>
          <cell r="Q2394">
            <v>0.46</v>
          </cell>
        </row>
        <row r="2395">
          <cell r="A2395" t="str">
            <v>2003</v>
          </cell>
          <cell r="B2395" t="str">
            <v>UKI</v>
          </cell>
          <cell r="C2395" t="str">
            <v>A00</v>
          </cell>
          <cell r="D2395" t="str">
            <v>PC_EMP</v>
          </cell>
          <cell r="E2395" t="str">
            <v>T</v>
          </cell>
          <cell r="F2395" t="str">
            <v>BES</v>
          </cell>
          <cell r="G2395" t="str">
            <v>RSE</v>
          </cell>
          <cell r="H2395" t="str">
            <v>:</v>
          </cell>
          <cell r="I2395" t="str">
            <v>NC</v>
          </cell>
          <cell r="K2395" t="str">
            <v>V</v>
          </cell>
          <cell r="L2395">
            <v>38628.496840277781</v>
          </cell>
          <cell r="M2395" t="str">
            <v>gchateaug</v>
          </cell>
          <cell r="N2395">
            <v>38680.624467592592</v>
          </cell>
          <cell r="O2395" t="str">
            <v>gchateaug</v>
          </cell>
        </row>
        <row r="2396">
          <cell r="A2396" t="str">
            <v>2003</v>
          </cell>
          <cell r="B2396" t="str">
            <v>SE07</v>
          </cell>
          <cell r="C2396" t="str">
            <v>A00</v>
          </cell>
          <cell r="D2396" t="str">
            <v>PC_EMP</v>
          </cell>
          <cell r="E2396" t="str">
            <v>T</v>
          </cell>
          <cell r="F2396" t="str">
            <v>TOTAL</v>
          </cell>
          <cell r="G2396" t="str">
            <v>TOTAL</v>
          </cell>
          <cell r="H2396" t="str">
            <v>:</v>
          </cell>
          <cell r="I2396" t="str">
            <v>NC</v>
          </cell>
          <cell r="K2396" t="str">
            <v>V</v>
          </cell>
          <cell r="L2396">
            <v>38628.496840277781</v>
          </cell>
          <cell r="M2396" t="str">
            <v>gchateaug</v>
          </cell>
          <cell r="N2396">
            <v>38680.624467592592</v>
          </cell>
          <cell r="O2396" t="str">
            <v>gchateaug</v>
          </cell>
        </row>
        <row r="2397">
          <cell r="A2397" t="str">
            <v>2000</v>
          </cell>
          <cell r="B2397" t="str">
            <v>HU33</v>
          </cell>
          <cell r="C2397" t="str">
            <v>A00</v>
          </cell>
          <cell r="D2397" t="str">
            <v>PC_EMP</v>
          </cell>
          <cell r="E2397" t="str">
            <v>T</v>
          </cell>
          <cell r="F2397" t="str">
            <v>BES</v>
          </cell>
          <cell r="G2397" t="str">
            <v>TOTAL</v>
          </cell>
          <cell r="H2397" t="str">
            <v>:</v>
          </cell>
          <cell r="I2397" t="str">
            <v>NC</v>
          </cell>
          <cell r="K2397" t="str">
            <v>V</v>
          </cell>
          <cell r="L2397">
            <v>38628.496840277781</v>
          </cell>
          <cell r="M2397" t="str">
            <v>gchateaug</v>
          </cell>
          <cell r="N2397">
            <v>38680.624490740738</v>
          </cell>
          <cell r="O2397" t="str">
            <v>gchateaug</v>
          </cell>
        </row>
        <row r="2398">
          <cell r="A2398" t="str">
            <v>2000</v>
          </cell>
          <cell r="B2398" t="str">
            <v>HU33</v>
          </cell>
          <cell r="C2398" t="str">
            <v>A00</v>
          </cell>
          <cell r="D2398" t="str">
            <v>PC_EMP</v>
          </cell>
          <cell r="E2398" t="str">
            <v>T</v>
          </cell>
          <cell r="F2398" t="str">
            <v>BES</v>
          </cell>
          <cell r="G2398" t="str">
            <v>RSE</v>
          </cell>
          <cell r="H2398" t="str">
            <v>:</v>
          </cell>
          <cell r="I2398" t="str">
            <v>NC</v>
          </cell>
          <cell r="K2398" t="str">
            <v>V</v>
          </cell>
          <cell r="L2398">
            <v>38628.496840277781</v>
          </cell>
          <cell r="M2398" t="str">
            <v>gchateaug</v>
          </cell>
          <cell r="N2398">
            <v>38680.624490740738</v>
          </cell>
          <cell r="O2398" t="str">
            <v>gchateaug</v>
          </cell>
        </row>
        <row r="2399">
          <cell r="A2399" t="str">
            <v>2000</v>
          </cell>
          <cell r="B2399" t="str">
            <v>FR7</v>
          </cell>
          <cell r="C2399" t="str">
            <v>A00</v>
          </cell>
          <cell r="D2399" t="str">
            <v>PC_EMP</v>
          </cell>
          <cell r="E2399" t="str">
            <v>T</v>
          </cell>
          <cell r="F2399" t="str">
            <v>TOTAL</v>
          </cell>
          <cell r="G2399" t="str">
            <v>TOTAL</v>
          </cell>
          <cell r="I2399" t="str">
            <v>NC</v>
          </cell>
          <cell r="J2399" t="str">
            <v>; former flag equal "s"</v>
          </cell>
          <cell r="K2399" t="str">
            <v>V</v>
          </cell>
          <cell r="L2399">
            <v>38628.496840277781</v>
          </cell>
          <cell r="M2399" t="str">
            <v>gchateaug</v>
          </cell>
          <cell r="N2399">
            <v>38680.624490740738</v>
          </cell>
          <cell r="O2399" t="str">
            <v>gchateaug</v>
          </cell>
          <cell r="Q2399">
            <v>1.74</v>
          </cell>
        </row>
        <row r="2400">
          <cell r="A2400" t="str">
            <v>2000</v>
          </cell>
          <cell r="B2400" t="str">
            <v>FR7</v>
          </cell>
          <cell r="C2400" t="str">
            <v>A00</v>
          </cell>
          <cell r="D2400" t="str">
            <v>PC_EMP</v>
          </cell>
          <cell r="E2400" t="str">
            <v>T</v>
          </cell>
          <cell r="F2400" t="str">
            <v>TOTAL</v>
          </cell>
          <cell r="G2400" t="str">
            <v>RSE</v>
          </cell>
          <cell r="I2400" t="str">
            <v>NC</v>
          </cell>
          <cell r="J2400" t="str">
            <v>; former flag equal "s"</v>
          </cell>
          <cell r="K2400" t="str">
            <v>V</v>
          </cell>
          <cell r="L2400">
            <v>38628.496840277781</v>
          </cell>
          <cell r="M2400" t="str">
            <v>gchateaug</v>
          </cell>
          <cell r="N2400">
            <v>38680.624490740738</v>
          </cell>
          <cell r="O2400" t="str">
            <v>gchateaug</v>
          </cell>
          <cell r="Q2400">
            <v>1.1000000000000001</v>
          </cell>
        </row>
        <row r="2401">
          <cell r="A2401" t="str">
            <v>2000</v>
          </cell>
          <cell r="B2401" t="str">
            <v>FR7</v>
          </cell>
          <cell r="C2401" t="str">
            <v>A00</v>
          </cell>
          <cell r="D2401" t="str">
            <v>PC_EMP</v>
          </cell>
          <cell r="E2401" t="str">
            <v>T</v>
          </cell>
          <cell r="F2401" t="str">
            <v>BES</v>
          </cell>
          <cell r="G2401" t="str">
            <v>TOTAL</v>
          </cell>
          <cell r="I2401" t="str">
            <v>NC</v>
          </cell>
          <cell r="J2401" t="str">
            <v>; former flag equal "s"</v>
          </cell>
          <cell r="K2401" t="str">
            <v>V</v>
          </cell>
          <cell r="L2401">
            <v>38628.496840277781</v>
          </cell>
          <cell r="M2401" t="str">
            <v>gchateaug</v>
          </cell>
          <cell r="N2401">
            <v>38680.624490740738</v>
          </cell>
          <cell r="O2401" t="str">
            <v>gchateaug</v>
          </cell>
          <cell r="Q2401">
            <v>0.99</v>
          </cell>
        </row>
        <row r="2402">
          <cell r="A2402" t="str">
            <v>2000</v>
          </cell>
          <cell r="B2402" t="str">
            <v>FR7</v>
          </cell>
          <cell r="C2402" t="str">
            <v>A00</v>
          </cell>
          <cell r="D2402" t="str">
            <v>PC_EMP</v>
          </cell>
          <cell r="E2402" t="str">
            <v>T</v>
          </cell>
          <cell r="F2402" t="str">
            <v>BES</v>
          </cell>
          <cell r="G2402" t="str">
            <v>RSE</v>
          </cell>
          <cell r="I2402" t="str">
            <v>NC</v>
          </cell>
          <cell r="J2402" t="str">
            <v>; former flag equal "s"</v>
          </cell>
          <cell r="K2402" t="str">
            <v>V</v>
          </cell>
          <cell r="L2402">
            <v>38628.496840277781</v>
          </cell>
          <cell r="M2402" t="str">
            <v>gchateaug</v>
          </cell>
          <cell r="N2402">
            <v>38680.624490740738</v>
          </cell>
          <cell r="O2402" t="str">
            <v>gchateaug</v>
          </cell>
          <cell r="Q2402">
            <v>0.46</v>
          </cell>
        </row>
        <row r="2403">
          <cell r="A2403" t="str">
            <v>2000</v>
          </cell>
          <cell r="B2403" t="str">
            <v>FR61</v>
          </cell>
          <cell r="C2403" t="str">
            <v>A00</v>
          </cell>
          <cell r="D2403" t="str">
            <v>PC_EMP</v>
          </cell>
          <cell r="E2403" t="str">
            <v>T</v>
          </cell>
          <cell r="F2403" t="str">
            <v>TOTAL</v>
          </cell>
          <cell r="G2403" t="str">
            <v>TOTAL</v>
          </cell>
          <cell r="I2403" t="str">
            <v>NC</v>
          </cell>
          <cell r="J2403" t="str">
            <v>; former flag equal "s"</v>
          </cell>
          <cell r="K2403" t="str">
            <v>V</v>
          </cell>
          <cell r="L2403">
            <v>38628.496840277781</v>
          </cell>
          <cell r="M2403" t="str">
            <v>gchateaug</v>
          </cell>
          <cell r="N2403">
            <v>38680.624490740738</v>
          </cell>
          <cell r="O2403" t="str">
            <v>gchateaug</v>
          </cell>
          <cell r="Q2403">
            <v>1.06</v>
          </cell>
        </row>
        <row r="2404">
          <cell r="A2404" t="str">
            <v>2000</v>
          </cell>
          <cell r="B2404" t="str">
            <v>FR61</v>
          </cell>
          <cell r="C2404" t="str">
            <v>A00</v>
          </cell>
          <cell r="D2404" t="str">
            <v>PC_EMP</v>
          </cell>
          <cell r="E2404" t="str">
            <v>T</v>
          </cell>
          <cell r="F2404" t="str">
            <v>TOTAL</v>
          </cell>
          <cell r="G2404" t="str">
            <v>RSE</v>
          </cell>
          <cell r="I2404" t="str">
            <v>NC</v>
          </cell>
          <cell r="J2404" t="str">
            <v>; former flag equal "s"</v>
          </cell>
          <cell r="K2404" t="str">
            <v>V</v>
          </cell>
          <cell r="L2404">
            <v>38628.496840277781</v>
          </cell>
          <cell r="M2404" t="str">
            <v>gchateaug</v>
          </cell>
          <cell r="N2404">
            <v>38680.624490740738</v>
          </cell>
          <cell r="O2404" t="str">
            <v>gchateaug</v>
          </cell>
          <cell r="Q2404">
            <v>0.68</v>
          </cell>
        </row>
        <row r="2405">
          <cell r="A2405" t="str">
            <v>2000</v>
          </cell>
          <cell r="B2405" t="str">
            <v>FR61</v>
          </cell>
          <cell r="C2405" t="str">
            <v>A00</v>
          </cell>
          <cell r="D2405" t="str">
            <v>PC_EMP</v>
          </cell>
          <cell r="E2405" t="str">
            <v>T</v>
          </cell>
          <cell r="F2405" t="str">
            <v>BES</v>
          </cell>
          <cell r="G2405" t="str">
            <v>TOTAL</v>
          </cell>
          <cell r="I2405" t="str">
            <v>NC</v>
          </cell>
          <cell r="J2405" t="str">
            <v>; former flag equal "s"</v>
          </cell>
          <cell r="K2405" t="str">
            <v>V</v>
          </cell>
          <cell r="L2405">
            <v>38628.496840277781</v>
          </cell>
          <cell r="M2405" t="str">
            <v>gchateaug</v>
          </cell>
          <cell r="N2405">
            <v>38680.624490740738</v>
          </cell>
          <cell r="O2405" t="str">
            <v>gchateaug</v>
          </cell>
          <cell r="Q2405">
            <v>0.53</v>
          </cell>
        </row>
        <row r="2406">
          <cell r="A2406" t="str">
            <v>2000</v>
          </cell>
          <cell r="B2406" t="str">
            <v>FR61</v>
          </cell>
          <cell r="C2406" t="str">
            <v>A00</v>
          </cell>
          <cell r="D2406" t="str">
            <v>PC_EMP</v>
          </cell>
          <cell r="E2406" t="str">
            <v>T</v>
          </cell>
          <cell r="F2406" t="str">
            <v>BES</v>
          </cell>
          <cell r="G2406" t="str">
            <v>RSE</v>
          </cell>
          <cell r="I2406" t="str">
            <v>NC</v>
          </cell>
          <cell r="J2406" t="str">
            <v>; former flag equal "s"</v>
          </cell>
          <cell r="K2406" t="str">
            <v>V</v>
          </cell>
          <cell r="L2406">
            <v>38628.496840277781</v>
          </cell>
          <cell r="M2406" t="str">
            <v>gchateaug</v>
          </cell>
          <cell r="N2406">
            <v>38680.624490740738</v>
          </cell>
          <cell r="O2406" t="str">
            <v>gchateaug</v>
          </cell>
          <cell r="Q2406">
            <v>0.23</v>
          </cell>
        </row>
        <row r="2407">
          <cell r="A2407" t="str">
            <v>2000</v>
          </cell>
          <cell r="B2407" t="str">
            <v>FR6</v>
          </cell>
          <cell r="C2407" t="str">
            <v>A00</v>
          </cell>
          <cell r="D2407" t="str">
            <v>PC_EMP</v>
          </cell>
          <cell r="E2407" t="str">
            <v>T</v>
          </cell>
          <cell r="F2407" t="str">
            <v>TOTAL</v>
          </cell>
          <cell r="G2407" t="str">
            <v>TOTAL</v>
          </cell>
          <cell r="I2407" t="str">
            <v>NC</v>
          </cell>
          <cell r="J2407" t="str">
            <v>; former flag equal "s"</v>
          </cell>
          <cell r="K2407" t="str">
            <v>V</v>
          </cell>
          <cell r="L2407">
            <v>38628.496840277781</v>
          </cell>
          <cell r="M2407" t="str">
            <v>gchateaug</v>
          </cell>
          <cell r="N2407">
            <v>38680.624490740738</v>
          </cell>
          <cell r="O2407" t="str">
            <v>gchateaug</v>
          </cell>
          <cell r="Q2407">
            <v>1.41</v>
          </cell>
        </row>
        <row r="2408">
          <cell r="A2408" t="str">
            <v>2000</v>
          </cell>
          <cell r="B2408" t="str">
            <v>FR6</v>
          </cell>
          <cell r="C2408" t="str">
            <v>A00</v>
          </cell>
          <cell r="D2408" t="str">
            <v>PC_EMP</v>
          </cell>
          <cell r="E2408" t="str">
            <v>T</v>
          </cell>
          <cell r="F2408" t="str">
            <v>TOTAL</v>
          </cell>
          <cell r="G2408" t="str">
            <v>RSE</v>
          </cell>
          <cell r="I2408" t="str">
            <v>NC</v>
          </cell>
          <cell r="J2408" t="str">
            <v>; former flag equal "s"</v>
          </cell>
          <cell r="K2408" t="str">
            <v>V</v>
          </cell>
          <cell r="L2408">
            <v>38628.496840277781</v>
          </cell>
          <cell r="M2408" t="str">
            <v>gchateaug</v>
          </cell>
          <cell r="N2408">
            <v>38680.624490740738</v>
          </cell>
          <cell r="O2408" t="str">
            <v>gchateaug</v>
          </cell>
          <cell r="Q2408">
            <v>0.94</v>
          </cell>
        </row>
        <row r="2409">
          <cell r="A2409" t="str">
            <v>2000</v>
          </cell>
          <cell r="B2409" t="str">
            <v>FR6</v>
          </cell>
          <cell r="C2409" t="str">
            <v>A00</v>
          </cell>
          <cell r="D2409" t="str">
            <v>PC_EMP</v>
          </cell>
          <cell r="E2409" t="str">
            <v>T</v>
          </cell>
          <cell r="F2409" t="str">
            <v>BES</v>
          </cell>
          <cell r="G2409" t="str">
            <v>TOTAL</v>
          </cell>
          <cell r="I2409" t="str">
            <v>NC</v>
          </cell>
          <cell r="J2409" t="str">
            <v>; former flag equal "s"</v>
          </cell>
          <cell r="K2409" t="str">
            <v>V</v>
          </cell>
          <cell r="L2409">
            <v>38628.496840277781</v>
          </cell>
          <cell r="M2409" t="str">
            <v>gchateaug</v>
          </cell>
          <cell r="N2409">
            <v>38680.624490740738</v>
          </cell>
          <cell r="O2409" t="str">
            <v>gchateaug</v>
          </cell>
          <cell r="Q2409">
            <v>0.7</v>
          </cell>
        </row>
        <row r="2410">
          <cell r="A2410" t="str">
            <v>2000</v>
          </cell>
          <cell r="B2410" t="str">
            <v>FR6</v>
          </cell>
          <cell r="C2410" t="str">
            <v>A00</v>
          </cell>
          <cell r="D2410" t="str">
            <v>PC_EMP</v>
          </cell>
          <cell r="E2410" t="str">
            <v>T</v>
          </cell>
          <cell r="F2410" t="str">
            <v>BES</v>
          </cell>
          <cell r="G2410" t="str">
            <v>RSE</v>
          </cell>
          <cell r="I2410" t="str">
            <v>NC</v>
          </cell>
          <cell r="J2410" t="str">
            <v>; former flag equal "s"</v>
          </cell>
          <cell r="K2410" t="str">
            <v>V</v>
          </cell>
          <cell r="L2410">
            <v>38628.496840277781</v>
          </cell>
          <cell r="M2410" t="str">
            <v>gchateaug</v>
          </cell>
          <cell r="N2410">
            <v>38680.624490740738</v>
          </cell>
          <cell r="O2410" t="str">
            <v>gchateaug</v>
          </cell>
          <cell r="Q2410">
            <v>0.33</v>
          </cell>
        </row>
        <row r="2411">
          <cell r="A2411" t="str">
            <v>2000</v>
          </cell>
          <cell r="B2411" t="str">
            <v>FR53</v>
          </cell>
          <cell r="C2411" t="str">
            <v>A00</v>
          </cell>
          <cell r="D2411" t="str">
            <v>PC_EMP</v>
          </cell>
          <cell r="E2411" t="str">
            <v>T</v>
          </cell>
          <cell r="F2411" t="str">
            <v>TOTAL</v>
          </cell>
          <cell r="G2411" t="str">
            <v>TOTAL</v>
          </cell>
          <cell r="I2411" t="str">
            <v>NC</v>
          </cell>
          <cell r="J2411" t="str">
            <v>; former flag equal "s"</v>
          </cell>
          <cell r="K2411" t="str">
            <v>V</v>
          </cell>
          <cell r="L2411">
            <v>38628.496840277781</v>
          </cell>
          <cell r="M2411" t="str">
            <v>gchateaug</v>
          </cell>
          <cell r="N2411">
            <v>38680.624490740738</v>
          </cell>
          <cell r="O2411" t="str">
            <v>gchateaug</v>
          </cell>
          <cell r="Q2411">
            <v>0.63</v>
          </cell>
        </row>
        <row r="2412">
          <cell r="A2412" t="str">
            <v>2000</v>
          </cell>
          <cell r="B2412" t="str">
            <v>FR53</v>
          </cell>
          <cell r="C2412" t="str">
            <v>A00</v>
          </cell>
          <cell r="D2412" t="str">
            <v>PC_EMP</v>
          </cell>
          <cell r="E2412" t="str">
            <v>T</v>
          </cell>
          <cell r="F2412" t="str">
            <v>TOTAL</v>
          </cell>
          <cell r="G2412" t="str">
            <v>RSE</v>
          </cell>
          <cell r="I2412" t="str">
            <v>NC</v>
          </cell>
          <cell r="J2412" t="str">
            <v>; former flag equal "s"</v>
          </cell>
          <cell r="K2412" t="str">
            <v>V</v>
          </cell>
          <cell r="L2412">
            <v>38628.496840277781</v>
          </cell>
          <cell r="M2412" t="str">
            <v>gchateaug</v>
          </cell>
          <cell r="N2412">
            <v>38680.624490740738</v>
          </cell>
          <cell r="O2412" t="str">
            <v>gchateaug</v>
          </cell>
          <cell r="Q2412">
            <v>0.42</v>
          </cell>
        </row>
        <row r="2413">
          <cell r="A2413" t="str">
            <v>2000</v>
          </cell>
          <cell r="B2413" t="str">
            <v>FR53</v>
          </cell>
          <cell r="C2413" t="str">
            <v>A00</v>
          </cell>
          <cell r="D2413" t="str">
            <v>PC_EMP</v>
          </cell>
          <cell r="E2413" t="str">
            <v>T</v>
          </cell>
          <cell r="F2413" t="str">
            <v>BES</v>
          </cell>
          <cell r="G2413" t="str">
            <v>TOTAL</v>
          </cell>
          <cell r="I2413" t="str">
            <v>NC</v>
          </cell>
          <cell r="J2413" t="str">
            <v>; former flag equal "s"</v>
          </cell>
          <cell r="K2413" t="str">
            <v>V</v>
          </cell>
          <cell r="L2413">
            <v>38628.496840277781</v>
          </cell>
          <cell r="M2413" t="str">
            <v>gchateaug</v>
          </cell>
          <cell r="N2413">
            <v>38680.624490740738</v>
          </cell>
          <cell r="O2413" t="str">
            <v>gchateaug</v>
          </cell>
          <cell r="Q2413">
            <v>0.23</v>
          </cell>
        </row>
        <row r="2414">
          <cell r="A2414" t="str">
            <v>2000</v>
          </cell>
          <cell r="B2414" t="str">
            <v>FR53</v>
          </cell>
          <cell r="C2414" t="str">
            <v>A00</v>
          </cell>
          <cell r="D2414" t="str">
            <v>PC_EMP</v>
          </cell>
          <cell r="E2414" t="str">
            <v>T</v>
          </cell>
          <cell r="F2414" t="str">
            <v>BES</v>
          </cell>
          <cell r="G2414" t="str">
            <v>RSE</v>
          </cell>
          <cell r="I2414" t="str">
            <v>NC</v>
          </cell>
          <cell r="J2414" t="str">
            <v>; former flag equal "s"</v>
          </cell>
          <cell r="K2414" t="str">
            <v>V</v>
          </cell>
          <cell r="L2414">
            <v>38628.496840277781</v>
          </cell>
          <cell r="M2414" t="str">
            <v>gchateaug</v>
          </cell>
          <cell r="N2414">
            <v>38680.624490740738</v>
          </cell>
          <cell r="O2414" t="str">
            <v>gchateaug</v>
          </cell>
          <cell r="Q2414">
            <v>0.1</v>
          </cell>
        </row>
        <row r="2415">
          <cell r="A2415" t="str">
            <v>2000</v>
          </cell>
          <cell r="B2415" t="str">
            <v>ES43</v>
          </cell>
          <cell r="C2415" t="str">
            <v>A00</v>
          </cell>
          <cell r="D2415" t="str">
            <v>PC_EMP</v>
          </cell>
          <cell r="E2415" t="str">
            <v>T</v>
          </cell>
          <cell r="F2415" t="str">
            <v>TOTAL</v>
          </cell>
          <cell r="G2415" t="str">
            <v>TOTAL</v>
          </cell>
          <cell r="H2415" t="str">
            <v>:</v>
          </cell>
          <cell r="I2415" t="str">
            <v>NC</v>
          </cell>
          <cell r="K2415" t="str">
            <v>V</v>
          </cell>
          <cell r="L2415">
            <v>38628.496840277781</v>
          </cell>
          <cell r="M2415" t="str">
            <v>gchateaug</v>
          </cell>
          <cell r="N2415">
            <v>38680.624490740738</v>
          </cell>
          <cell r="O2415" t="str">
            <v>gchateaug</v>
          </cell>
        </row>
        <row r="2416">
          <cell r="A2416" t="str">
            <v>2000</v>
          </cell>
          <cell r="B2416" t="str">
            <v>ES43</v>
          </cell>
          <cell r="C2416" t="str">
            <v>A00</v>
          </cell>
          <cell r="D2416" t="str">
            <v>PC_EMP</v>
          </cell>
          <cell r="E2416" t="str">
            <v>T</v>
          </cell>
          <cell r="F2416" t="str">
            <v>TOTAL</v>
          </cell>
          <cell r="G2416" t="str">
            <v>RSE</v>
          </cell>
          <cell r="H2416" t="str">
            <v>:</v>
          </cell>
          <cell r="I2416" t="str">
            <v>NC</v>
          </cell>
          <cell r="K2416" t="str">
            <v>V</v>
          </cell>
          <cell r="L2416">
            <v>38628.496840277781</v>
          </cell>
          <cell r="M2416" t="str">
            <v>gchateaug</v>
          </cell>
          <cell r="N2416">
            <v>38680.624490740738</v>
          </cell>
          <cell r="O2416" t="str">
            <v>gchateaug</v>
          </cell>
        </row>
        <row r="2417">
          <cell r="A2417" t="str">
            <v>2000</v>
          </cell>
          <cell r="B2417" t="str">
            <v>ES43</v>
          </cell>
          <cell r="C2417" t="str">
            <v>A00</v>
          </cell>
          <cell r="D2417" t="str">
            <v>PC_EMP</v>
          </cell>
          <cell r="E2417" t="str">
            <v>T</v>
          </cell>
          <cell r="F2417" t="str">
            <v>BES</v>
          </cell>
          <cell r="G2417" t="str">
            <v>TOTAL</v>
          </cell>
          <cell r="H2417" t="str">
            <v>:</v>
          </cell>
          <cell r="I2417" t="str">
            <v>NC</v>
          </cell>
          <cell r="K2417" t="str">
            <v>V</v>
          </cell>
          <cell r="L2417">
            <v>38628.496840277781</v>
          </cell>
          <cell r="M2417" t="str">
            <v>gchateaug</v>
          </cell>
          <cell r="N2417">
            <v>38680.624490740738</v>
          </cell>
          <cell r="O2417" t="str">
            <v>gchateaug</v>
          </cell>
        </row>
        <row r="2418">
          <cell r="A2418" t="str">
            <v>2000</v>
          </cell>
          <cell r="B2418" t="str">
            <v>ES43</v>
          </cell>
          <cell r="C2418" t="str">
            <v>A00</v>
          </cell>
          <cell r="D2418" t="str">
            <v>PC_EMP</v>
          </cell>
          <cell r="E2418" t="str">
            <v>T</v>
          </cell>
          <cell r="F2418" t="str">
            <v>BES</v>
          </cell>
          <cell r="G2418" t="str">
            <v>RSE</v>
          </cell>
          <cell r="H2418" t="str">
            <v>:</v>
          </cell>
          <cell r="I2418" t="str">
            <v>NC</v>
          </cell>
          <cell r="K2418" t="str">
            <v>V</v>
          </cell>
          <cell r="L2418">
            <v>38628.496840277781</v>
          </cell>
          <cell r="M2418" t="str">
            <v>gchateaug</v>
          </cell>
          <cell r="N2418">
            <v>38680.624490740738</v>
          </cell>
          <cell r="O2418" t="str">
            <v>gchateaug</v>
          </cell>
        </row>
        <row r="2419">
          <cell r="A2419" t="str">
            <v>2000</v>
          </cell>
          <cell r="B2419" t="str">
            <v>ES23</v>
          </cell>
          <cell r="C2419" t="str">
            <v>A00</v>
          </cell>
          <cell r="D2419" t="str">
            <v>PC_EMP</v>
          </cell>
          <cell r="E2419" t="str">
            <v>T</v>
          </cell>
          <cell r="F2419" t="str">
            <v>TOTAL</v>
          </cell>
          <cell r="G2419" t="str">
            <v>TOTAL</v>
          </cell>
          <cell r="H2419" t="str">
            <v>:</v>
          </cell>
          <cell r="I2419" t="str">
            <v>NC</v>
          </cell>
          <cell r="K2419" t="str">
            <v>V</v>
          </cell>
          <cell r="L2419">
            <v>38628.496840277781</v>
          </cell>
          <cell r="M2419" t="str">
            <v>gchateaug</v>
          </cell>
          <cell r="N2419">
            <v>38680.624490740738</v>
          </cell>
          <cell r="O2419" t="str">
            <v>gchateaug</v>
          </cell>
        </row>
        <row r="2420">
          <cell r="A2420" t="str">
            <v>2000</v>
          </cell>
          <cell r="B2420" t="str">
            <v>ES23</v>
          </cell>
          <cell r="C2420" t="str">
            <v>A00</v>
          </cell>
          <cell r="D2420" t="str">
            <v>PC_EMP</v>
          </cell>
          <cell r="E2420" t="str">
            <v>T</v>
          </cell>
          <cell r="F2420" t="str">
            <v>TOTAL</v>
          </cell>
          <cell r="G2420" t="str">
            <v>RSE</v>
          </cell>
          <cell r="H2420" t="str">
            <v>:</v>
          </cell>
          <cell r="I2420" t="str">
            <v>NC</v>
          </cell>
          <cell r="K2420" t="str">
            <v>V</v>
          </cell>
          <cell r="L2420">
            <v>38628.496840277781</v>
          </cell>
          <cell r="M2420" t="str">
            <v>gchateaug</v>
          </cell>
          <cell r="N2420">
            <v>38680.624490740738</v>
          </cell>
          <cell r="O2420" t="str">
            <v>gchateaug</v>
          </cell>
        </row>
        <row r="2421">
          <cell r="A2421" t="str">
            <v>2002</v>
          </cell>
          <cell r="B2421" t="str">
            <v>UKL1</v>
          </cell>
          <cell r="C2421" t="str">
            <v>A00</v>
          </cell>
          <cell r="D2421" t="str">
            <v>PC_EMP</v>
          </cell>
          <cell r="E2421" t="str">
            <v>T</v>
          </cell>
          <cell r="F2421" t="str">
            <v>BES</v>
          </cell>
          <cell r="G2421" t="str">
            <v>RSE</v>
          </cell>
          <cell r="H2421" t="str">
            <v>:</v>
          </cell>
          <cell r="I2421" t="str">
            <v>MS</v>
          </cell>
          <cell r="K2421" t="str">
            <v>V</v>
          </cell>
          <cell r="L2421">
            <v>38628.496851851851</v>
          </cell>
          <cell r="M2421" t="str">
            <v>gchateaug</v>
          </cell>
          <cell r="N2421">
            <v>38680.624467592592</v>
          </cell>
          <cell r="O2421" t="str">
            <v>gchateaug</v>
          </cell>
        </row>
        <row r="2422">
          <cell r="A2422" t="str">
            <v>2002</v>
          </cell>
          <cell r="B2422" t="str">
            <v>UKK3</v>
          </cell>
          <cell r="C2422" t="str">
            <v>A00</v>
          </cell>
          <cell r="D2422" t="str">
            <v>PC_EMP</v>
          </cell>
          <cell r="E2422" t="str">
            <v>T</v>
          </cell>
          <cell r="F2422" t="str">
            <v>TOTAL</v>
          </cell>
          <cell r="G2422" t="str">
            <v>TOTAL</v>
          </cell>
          <cell r="H2422" t="str">
            <v>:</v>
          </cell>
          <cell r="I2422" t="str">
            <v>MS</v>
          </cell>
          <cell r="K2422" t="str">
            <v>V</v>
          </cell>
          <cell r="L2422">
            <v>38628.496851851851</v>
          </cell>
          <cell r="M2422" t="str">
            <v>gchateaug</v>
          </cell>
          <cell r="N2422">
            <v>38680.624467592592</v>
          </cell>
          <cell r="O2422" t="str">
            <v>gchateaug</v>
          </cell>
        </row>
        <row r="2423">
          <cell r="A2423" t="str">
            <v>2002</v>
          </cell>
          <cell r="B2423" t="str">
            <v>UKK3</v>
          </cell>
          <cell r="C2423" t="str">
            <v>A00</v>
          </cell>
          <cell r="D2423" t="str">
            <v>PC_EMP</v>
          </cell>
          <cell r="E2423" t="str">
            <v>T</v>
          </cell>
          <cell r="F2423" t="str">
            <v>TOTAL</v>
          </cell>
          <cell r="G2423" t="str">
            <v>RSE</v>
          </cell>
          <cell r="H2423" t="str">
            <v>:</v>
          </cell>
          <cell r="I2423" t="str">
            <v>MS</v>
          </cell>
          <cell r="K2423" t="str">
            <v>V</v>
          </cell>
          <cell r="L2423">
            <v>38628.496851851851</v>
          </cell>
          <cell r="M2423" t="str">
            <v>gchateaug</v>
          </cell>
          <cell r="N2423">
            <v>38680.624467592592</v>
          </cell>
          <cell r="O2423" t="str">
            <v>gchateaug</v>
          </cell>
        </row>
        <row r="2424">
          <cell r="A2424" t="str">
            <v>1999</v>
          </cell>
          <cell r="B2424" t="str">
            <v>AT3</v>
          </cell>
          <cell r="C2424" t="str">
            <v>A00</v>
          </cell>
          <cell r="D2424" t="str">
            <v>PC_EMP</v>
          </cell>
          <cell r="E2424" t="str">
            <v>T</v>
          </cell>
          <cell r="F2424" t="str">
            <v>BES</v>
          </cell>
          <cell r="G2424" t="str">
            <v>TOTAL</v>
          </cell>
          <cell r="H2424" t="str">
            <v>:</v>
          </cell>
          <cell r="I2424" t="str">
            <v>NC</v>
          </cell>
          <cell r="K2424" t="str">
            <v>V</v>
          </cell>
          <cell r="L2424">
            <v>38628.496851851851</v>
          </cell>
          <cell r="M2424" t="str">
            <v>gchateaug</v>
          </cell>
          <cell r="N2424">
            <v>38680.624479166669</v>
          </cell>
          <cell r="O2424" t="str">
            <v>gchateaug</v>
          </cell>
        </row>
        <row r="2425">
          <cell r="A2425" t="str">
            <v>1999</v>
          </cell>
          <cell r="B2425" t="str">
            <v>AT21</v>
          </cell>
          <cell r="C2425" t="str">
            <v>A00</v>
          </cell>
          <cell r="D2425" t="str">
            <v>PC_EMP</v>
          </cell>
          <cell r="E2425" t="str">
            <v>T</v>
          </cell>
          <cell r="F2425" t="str">
            <v>TOTAL</v>
          </cell>
          <cell r="G2425" t="str">
            <v>TOTAL</v>
          </cell>
          <cell r="H2425" t="str">
            <v>:</v>
          </cell>
          <cell r="I2425" t="str">
            <v>NC</v>
          </cell>
          <cell r="K2425" t="str">
            <v>V</v>
          </cell>
          <cell r="L2425">
            <v>38628.496851851851</v>
          </cell>
          <cell r="M2425" t="str">
            <v>gchateaug</v>
          </cell>
          <cell r="N2425">
            <v>38680.624479166669</v>
          </cell>
          <cell r="O2425" t="str">
            <v>gchateaug</v>
          </cell>
        </row>
        <row r="2426">
          <cell r="A2426" t="str">
            <v>1999</v>
          </cell>
          <cell r="B2426" t="str">
            <v>AT21</v>
          </cell>
          <cell r="C2426" t="str">
            <v>A00</v>
          </cell>
          <cell r="D2426" t="str">
            <v>PC_EMP</v>
          </cell>
          <cell r="E2426" t="str">
            <v>T</v>
          </cell>
          <cell r="F2426" t="str">
            <v>BES</v>
          </cell>
          <cell r="G2426" t="str">
            <v>TOTAL</v>
          </cell>
          <cell r="H2426" t="str">
            <v>:</v>
          </cell>
          <cell r="I2426" t="str">
            <v>NC</v>
          </cell>
          <cell r="K2426" t="str">
            <v>V</v>
          </cell>
          <cell r="L2426">
            <v>38628.496851851851</v>
          </cell>
          <cell r="M2426" t="str">
            <v>gchateaug</v>
          </cell>
          <cell r="N2426">
            <v>38680.624479166669</v>
          </cell>
          <cell r="O2426" t="str">
            <v>gchateaug</v>
          </cell>
        </row>
        <row r="2427">
          <cell r="A2427" t="str">
            <v>1998</v>
          </cell>
          <cell r="B2427" t="str">
            <v>SK0</v>
          </cell>
          <cell r="C2427" t="str">
            <v>A00</v>
          </cell>
          <cell r="D2427" t="str">
            <v>PC_EMP</v>
          </cell>
          <cell r="E2427" t="str">
            <v>T</v>
          </cell>
          <cell r="F2427" t="str">
            <v>TOTAL</v>
          </cell>
          <cell r="G2427" t="str">
            <v>TOTAL</v>
          </cell>
          <cell r="I2427" t="str">
            <v>OTH</v>
          </cell>
          <cell r="J2427" t="str">
            <v>DATA OCDE</v>
          </cell>
          <cell r="K2427" t="str">
            <v>V</v>
          </cell>
          <cell r="L2427">
            <v>38628.496851851851</v>
          </cell>
          <cell r="M2427" t="str">
            <v>gchateaug</v>
          </cell>
          <cell r="N2427">
            <v>38681.684444444443</v>
          </cell>
          <cell r="O2427" t="str">
            <v>gchateaug</v>
          </cell>
          <cell r="Q2427">
            <v>1.1200000000000001</v>
          </cell>
        </row>
        <row r="2428">
          <cell r="A2428" t="str">
            <v>1998</v>
          </cell>
          <cell r="B2428" t="str">
            <v>SK0</v>
          </cell>
          <cell r="C2428" t="str">
            <v>A00</v>
          </cell>
          <cell r="D2428" t="str">
            <v>PC_EMP</v>
          </cell>
          <cell r="E2428" t="str">
            <v>T</v>
          </cell>
          <cell r="F2428" t="str">
            <v>TOTAL</v>
          </cell>
          <cell r="G2428" t="str">
            <v>RSE</v>
          </cell>
          <cell r="I2428" t="str">
            <v>OTH</v>
          </cell>
          <cell r="J2428" t="str">
            <v>DATA OCDE</v>
          </cell>
          <cell r="K2428" t="str">
            <v>V</v>
          </cell>
          <cell r="L2428">
            <v>38628.496851851851</v>
          </cell>
          <cell r="M2428" t="str">
            <v>gchateaug</v>
          </cell>
          <cell r="N2428">
            <v>38681.684444444443</v>
          </cell>
          <cell r="O2428" t="str">
            <v>gchateaug</v>
          </cell>
          <cell r="Q2428">
            <v>0.77</v>
          </cell>
        </row>
        <row r="2429">
          <cell r="A2429" t="str">
            <v>1998</v>
          </cell>
          <cell r="B2429" t="str">
            <v>SK0</v>
          </cell>
          <cell r="C2429" t="str">
            <v>A00</v>
          </cell>
          <cell r="D2429" t="str">
            <v>PC_EMP</v>
          </cell>
          <cell r="E2429" t="str">
            <v>T</v>
          </cell>
          <cell r="F2429" t="str">
            <v>BES</v>
          </cell>
          <cell r="G2429" t="str">
            <v>TOTAL</v>
          </cell>
          <cell r="I2429" t="str">
            <v>OTH</v>
          </cell>
          <cell r="J2429" t="str">
            <v>DATA OCDE</v>
          </cell>
          <cell r="K2429" t="str">
            <v>V</v>
          </cell>
          <cell r="L2429">
            <v>38628.496851851851</v>
          </cell>
          <cell r="M2429" t="str">
            <v>gchateaug</v>
          </cell>
          <cell r="N2429">
            <v>38681.684444444443</v>
          </cell>
          <cell r="O2429" t="str">
            <v>gchateaug</v>
          </cell>
          <cell r="Q2429">
            <v>0.36</v>
          </cell>
        </row>
        <row r="2430">
          <cell r="A2430" t="str">
            <v>1998</v>
          </cell>
          <cell r="B2430" t="str">
            <v>SK0</v>
          </cell>
          <cell r="C2430" t="str">
            <v>A00</v>
          </cell>
          <cell r="D2430" t="str">
            <v>PC_EMP</v>
          </cell>
          <cell r="E2430" t="str">
            <v>T</v>
          </cell>
          <cell r="F2430" t="str">
            <v>BES</v>
          </cell>
          <cell r="G2430" t="str">
            <v>RSE</v>
          </cell>
          <cell r="I2430" t="str">
            <v>OTH</v>
          </cell>
          <cell r="J2430" t="str">
            <v>DATA OCDE</v>
          </cell>
          <cell r="K2430" t="str">
            <v>V</v>
          </cell>
          <cell r="L2430">
            <v>38628.496851851851</v>
          </cell>
          <cell r="M2430" t="str">
            <v>gchateaug</v>
          </cell>
          <cell r="N2430">
            <v>38681.684444444443</v>
          </cell>
          <cell r="O2430" t="str">
            <v>gchateaug</v>
          </cell>
          <cell r="Q2430">
            <v>0.15</v>
          </cell>
        </row>
        <row r="2431">
          <cell r="A2431" t="str">
            <v>1998</v>
          </cell>
          <cell r="B2431" t="str">
            <v>IS00</v>
          </cell>
          <cell r="C2431" t="str">
            <v>A00</v>
          </cell>
          <cell r="D2431" t="str">
            <v>PC_EMP</v>
          </cell>
          <cell r="E2431" t="str">
            <v>T</v>
          </cell>
          <cell r="F2431" t="str">
            <v>TOTAL</v>
          </cell>
          <cell r="G2431" t="str">
            <v>TOTAL</v>
          </cell>
          <cell r="I2431" t="str">
            <v>NC</v>
          </cell>
          <cell r="K2431" t="str">
            <v>V</v>
          </cell>
          <cell r="L2431">
            <v>38628.496851851851</v>
          </cell>
          <cell r="M2431" t="str">
            <v>gchateaug</v>
          </cell>
          <cell r="N2431">
            <v>38681.684641203705</v>
          </cell>
          <cell r="O2431" t="str">
            <v>gchateaug</v>
          </cell>
          <cell r="Q2431">
            <v>2.64</v>
          </cell>
        </row>
        <row r="2432">
          <cell r="A2432" t="str">
            <v>1998</v>
          </cell>
          <cell r="B2432" t="str">
            <v>IS00</v>
          </cell>
          <cell r="C2432" t="str">
            <v>A00</v>
          </cell>
          <cell r="D2432" t="str">
            <v>PC_EMP</v>
          </cell>
          <cell r="E2432" t="str">
            <v>T</v>
          </cell>
          <cell r="F2432" t="str">
            <v>TOTAL</v>
          </cell>
          <cell r="G2432" t="str">
            <v>RSE</v>
          </cell>
          <cell r="I2432" t="str">
            <v>NC</v>
          </cell>
          <cell r="K2432" t="str">
            <v>V</v>
          </cell>
          <cell r="L2432">
            <v>38628.496851851851</v>
          </cell>
          <cell r="M2432" t="str">
            <v>gchateaug</v>
          </cell>
          <cell r="N2432">
            <v>38681.684641203705</v>
          </cell>
          <cell r="O2432" t="str">
            <v>gchateaug</v>
          </cell>
          <cell r="Q2432">
            <v>1.58</v>
          </cell>
        </row>
        <row r="2433">
          <cell r="A2433" t="str">
            <v>1998</v>
          </cell>
          <cell r="B2433" t="str">
            <v>IS00</v>
          </cell>
          <cell r="C2433" t="str">
            <v>A00</v>
          </cell>
          <cell r="D2433" t="str">
            <v>PC_EMP</v>
          </cell>
          <cell r="E2433" t="str">
            <v>T</v>
          </cell>
          <cell r="F2433" t="str">
            <v>BES</v>
          </cell>
          <cell r="G2433" t="str">
            <v>TOTAL</v>
          </cell>
          <cell r="I2433" t="str">
            <v>NC</v>
          </cell>
          <cell r="K2433" t="str">
            <v>V</v>
          </cell>
          <cell r="L2433">
            <v>38628.496851851851</v>
          </cell>
          <cell r="M2433" t="str">
            <v>gchateaug</v>
          </cell>
          <cell r="N2433">
            <v>38681.684641203705</v>
          </cell>
          <cell r="O2433" t="str">
            <v>gchateaug</v>
          </cell>
          <cell r="Q2433">
            <v>0.91</v>
          </cell>
        </row>
        <row r="2434">
          <cell r="A2434" t="str">
            <v>1998</v>
          </cell>
          <cell r="B2434" t="str">
            <v>IS00</v>
          </cell>
          <cell r="C2434" t="str">
            <v>A00</v>
          </cell>
          <cell r="D2434" t="str">
            <v>PC_EMP</v>
          </cell>
          <cell r="E2434" t="str">
            <v>T</v>
          </cell>
          <cell r="F2434" t="str">
            <v>BES</v>
          </cell>
          <cell r="G2434" t="str">
            <v>RSE</v>
          </cell>
          <cell r="I2434" t="str">
            <v>NC</v>
          </cell>
          <cell r="K2434" t="str">
            <v>V</v>
          </cell>
          <cell r="L2434">
            <v>38628.496851851851</v>
          </cell>
          <cell r="M2434" t="str">
            <v>gchateaug</v>
          </cell>
          <cell r="N2434">
            <v>38681.684641203705</v>
          </cell>
          <cell r="O2434" t="str">
            <v>gchateaug</v>
          </cell>
          <cell r="Q2434">
            <v>0.47</v>
          </cell>
        </row>
        <row r="2435">
          <cell r="A2435" t="str">
            <v>1997</v>
          </cell>
          <cell r="B2435" t="str">
            <v>SI00</v>
          </cell>
          <cell r="C2435" t="str">
            <v>A00</v>
          </cell>
          <cell r="D2435" t="str">
            <v>PC_EMP</v>
          </cell>
          <cell r="E2435" t="str">
            <v>T</v>
          </cell>
          <cell r="F2435" t="str">
            <v>TOTAL</v>
          </cell>
          <cell r="G2435" t="str">
            <v>TOTAL</v>
          </cell>
          <cell r="I2435" t="str">
            <v>NC</v>
          </cell>
          <cell r="K2435" t="str">
            <v>V</v>
          </cell>
          <cell r="L2435">
            <v>38628.496851851851</v>
          </cell>
          <cell r="M2435" t="str">
            <v>gchateaug</v>
          </cell>
          <cell r="N2435">
            <v>38681.684652777774</v>
          </cell>
          <cell r="O2435" t="str">
            <v>gchateaug</v>
          </cell>
          <cell r="Q2435">
            <v>1.3</v>
          </cell>
        </row>
        <row r="2436">
          <cell r="A2436" t="str">
            <v>1997</v>
          </cell>
          <cell r="B2436" t="str">
            <v>SI00</v>
          </cell>
          <cell r="C2436" t="str">
            <v>A00</v>
          </cell>
          <cell r="D2436" t="str">
            <v>PC_EMP</v>
          </cell>
          <cell r="E2436" t="str">
            <v>T</v>
          </cell>
          <cell r="F2436" t="str">
            <v>TOTAL</v>
          </cell>
          <cell r="G2436" t="str">
            <v>RSE</v>
          </cell>
          <cell r="I2436" t="str">
            <v>NC</v>
          </cell>
          <cell r="K2436" t="str">
            <v>V</v>
          </cell>
          <cell r="L2436">
            <v>38628.496851851851</v>
          </cell>
          <cell r="M2436" t="str">
            <v>gchateaug</v>
          </cell>
          <cell r="N2436">
            <v>38681.684652777774</v>
          </cell>
          <cell r="O2436" t="str">
            <v>gchateaug</v>
          </cell>
          <cell r="Q2436">
            <v>0.68</v>
          </cell>
        </row>
        <row r="2437">
          <cell r="A2437" t="str">
            <v>1997</v>
          </cell>
          <cell r="B2437" t="str">
            <v>SI00</v>
          </cell>
          <cell r="C2437" t="str">
            <v>A00</v>
          </cell>
          <cell r="D2437" t="str">
            <v>PC_EMP</v>
          </cell>
          <cell r="E2437" t="str">
            <v>T</v>
          </cell>
          <cell r="F2437" t="str">
            <v>BES</v>
          </cell>
          <cell r="G2437" t="str">
            <v>TOTAL</v>
          </cell>
          <cell r="I2437" t="str">
            <v>NC</v>
          </cell>
          <cell r="K2437" t="str">
            <v>V</v>
          </cell>
          <cell r="L2437">
            <v>38628.496851851851</v>
          </cell>
          <cell r="M2437" t="str">
            <v>gchateaug</v>
          </cell>
          <cell r="N2437">
            <v>38681.684652777774</v>
          </cell>
          <cell r="O2437" t="str">
            <v>gchateaug</v>
          </cell>
          <cell r="Q2437">
            <v>0.5</v>
          </cell>
        </row>
        <row r="2438">
          <cell r="A2438" t="str">
            <v>1997</v>
          </cell>
          <cell r="B2438" t="str">
            <v>SI00</v>
          </cell>
          <cell r="C2438" t="str">
            <v>A00</v>
          </cell>
          <cell r="D2438" t="str">
            <v>PC_EMP</v>
          </cell>
          <cell r="E2438" t="str">
            <v>T</v>
          </cell>
          <cell r="F2438" t="str">
            <v>BES</v>
          </cell>
          <cell r="G2438" t="str">
            <v>RSE</v>
          </cell>
          <cell r="I2438" t="str">
            <v>NC</v>
          </cell>
          <cell r="K2438" t="str">
            <v>V</v>
          </cell>
          <cell r="L2438">
            <v>38628.496851851851</v>
          </cell>
          <cell r="M2438" t="str">
            <v>gchateaug</v>
          </cell>
          <cell r="N2438">
            <v>38681.684652777774</v>
          </cell>
          <cell r="O2438" t="str">
            <v>gchateaug</v>
          </cell>
          <cell r="Q2438">
            <v>0.18</v>
          </cell>
        </row>
        <row r="2439">
          <cell r="A2439" t="str">
            <v>1997</v>
          </cell>
          <cell r="B2439" t="str">
            <v>SI0</v>
          </cell>
          <cell r="C2439" t="str">
            <v>A00</v>
          </cell>
          <cell r="D2439" t="str">
            <v>PC_EMP</v>
          </cell>
          <cell r="E2439" t="str">
            <v>T</v>
          </cell>
          <cell r="F2439" t="str">
            <v>TOTAL</v>
          </cell>
          <cell r="G2439" t="str">
            <v>TOTAL</v>
          </cell>
          <cell r="I2439" t="str">
            <v>NC</v>
          </cell>
          <cell r="K2439" t="str">
            <v>V</v>
          </cell>
          <cell r="L2439">
            <v>38628.496851851851</v>
          </cell>
          <cell r="M2439" t="str">
            <v>gchateaug</v>
          </cell>
          <cell r="N2439">
            <v>38681.684444444443</v>
          </cell>
          <cell r="O2439" t="str">
            <v>gchateaug</v>
          </cell>
          <cell r="Q2439">
            <v>1.3</v>
          </cell>
        </row>
        <row r="2440">
          <cell r="A2440" t="str">
            <v>1997</v>
          </cell>
          <cell r="B2440" t="str">
            <v>SI0</v>
          </cell>
          <cell r="C2440" t="str">
            <v>A00</v>
          </cell>
          <cell r="D2440" t="str">
            <v>PC_EMP</v>
          </cell>
          <cell r="E2440" t="str">
            <v>T</v>
          </cell>
          <cell r="F2440" t="str">
            <v>TOTAL</v>
          </cell>
          <cell r="G2440" t="str">
            <v>RSE</v>
          </cell>
          <cell r="I2440" t="str">
            <v>NC</v>
          </cell>
          <cell r="K2440" t="str">
            <v>V</v>
          </cell>
          <cell r="L2440">
            <v>38628.496851851851</v>
          </cell>
          <cell r="M2440" t="str">
            <v>gchateaug</v>
          </cell>
          <cell r="N2440">
            <v>38681.684444444443</v>
          </cell>
          <cell r="O2440" t="str">
            <v>gchateaug</v>
          </cell>
          <cell r="Q2440">
            <v>0.68</v>
          </cell>
        </row>
        <row r="2441">
          <cell r="A2441" t="str">
            <v>2001</v>
          </cell>
          <cell r="B2441" t="str">
            <v>ITE3</v>
          </cell>
          <cell r="C2441" t="str">
            <v>A00</v>
          </cell>
          <cell r="D2441" t="str">
            <v>PC_EMP</v>
          </cell>
          <cell r="E2441" t="str">
            <v>T</v>
          </cell>
          <cell r="F2441" t="str">
            <v>BES</v>
          </cell>
          <cell r="G2441" t="str">
            <v>TOTAL</v>
          </cell>
          <cell r="H2441" t="str">
            <v>:</v>
          </cell>
          <cell r="I2441" t="str">
            <v>NC</v>
          </cell>
          <cell r="K2441" t="str">
            <v>V</v>
          </cell>
          <cell r="L2441">
            <v>38628.496851851851</v>
          </cell>
          <cell r="M2441" t="str">
            <v>gchateaug</v>
          </cell>
          <cell r="N2441">
            <v>38680.624479166669</v>
          </cell>
          <cell r="O2441" t="str">
            <v>gchateaug</v>
          </cell>
        </row>
        <row r="2442">
          <cell r="A2442" t="str">
            <v>2001</v>
          </cell>
          <cell r="B2442" t="str">
            <v>ITE3</v>
          </cell>
          <cell r="C2442" t="str">
            <v>A00</v>
          </cell>
          <cell r="D2442" t="str">
            <v>PC_EMP</v>
          </cell>
          <cell r="E2442" t="str">
            <v>T</v>
          </cell>
          <cell r="F2442" t="str">
            <v>BES</v>
          </cell>
          <cell r="G2442" t="str">
            <v>RSE</v>
          </cell>
          <cell r="H2442" t="str">
            <v>:</v>
          </cell>
          <cell r="I2442" t="str">
            <v>NC</v>
          </cell>
          <cell r="K2442" t="str">
            <v>V</v>
          </cell>
          <cell r="L2442">
            <v>38628.496851851851</v>
          </cell>
          <cell r="M2442" t="str">
            <v>gchateaug</v>
          </cell>
          <cell r="N2442">
            <v>38680.624479166669</v>
          </cell>
          <cell r="O2442" t="str">
            <v>gchateaug</v>
          </cell>
        </row>
        <row r="2443">
          <cell r="A2443" t="str">
            <v>2001</v>
          </cell>
          <cell r="B2443" t="str">
            <v>ITD5</v>
          </cell>
          <cell r="C2443" t="str">
            <v>A00</v>
          </cell>
          <cell r="D2443" t="str">
            <v>PC_EMP</v>
          </cell>
          <cell r="E2443" t="str">
            <v>T</v>
          </cell>
          <cell r="F2443" t="str">
            <v>TOTAL</v>
          </cell>
          <cell r="G2443" t="str">
            <v>TOTAL</v>
          </cell>
          <cell r="H2443" t="str">
            <v>:</v>
          </cell>
          <cell r="I2443" t="str">
            <v>NC</v>
          </cell>
          <cell r="K2443" t="str">
            <v>V</v>
          </cell>
          <cell r="L2443">
            <v>38628.496851851851</v>
          </cell>
          <cell r="M2443" t="str">
            <v>gchateaug</v>
          </cell>
          <cell r="N2443">
            <v>38680.624479166669</v>
          </cell>
          <cell r="O2443" t="str">
            <v>gchateaug</v>
          </cell>
        </row>
        <row r="2444">
          <cell r="A2444" t="str">
            <v>2001</v>
          </cell>
          <cell r="B2444" t="str">
            <v>ITD5</v>
          </cell>
          <cell r="C2444" t="str">
            <v>A00</v>
          </cell>
          <cell r="D2444" t="str">
            <v>PC_EMP</v>
          </cell>
          <cell r="E2444" t="str">
            <v>T</v>
          </cell>
          <cell r="F2444" t="str">
            <v>TOTAL</v>
          </cell>
          <cell r="G2444" t="str">
            <v>RSE</v>
          </cell>
          <cell r="H2444" t="str">
            <v>:</v>
          </cell>
          <cell r="I2444" t="str">
            <v>NC</v>
          </cell>
          <cell r="K2444" t="str">
            <v>V</v>
          </cell>
          <cell r="L2444">
            <v>38628.496851851851</v>
          </cell>
          <cell r="M2444" t="str">
            <v>gchateaug</v>
          </cell>
          <cell r="N2444">
            <v>38680.624479166669</v>
          </cell>
          <cell r="O2444" t="str">
            <v>gchateaug</v>
          </cell>
        </row>
        <row r="2445">
          <cell r="A2445" t="str">
            <v>2001</v>
          </cell>
          <cell r="B2445" t="str">
            <v>ITD5</v>
          </cell>
          <cell r="C2445" t="str">
            <v>A00</v>
          </cell>
          <cell r="D2445" t="str">
            <v>PC_EMP</v>
          </cell>
          <cell r="E2445" t="str">
            <v>T</v>
          </cell>
          <cell r="F2445" t="str">
            <v>BES</v>
          </cell>
          <cell r="G2445" t="str">
            <v>TOTAL</v>
          </cell>
          <cell r="H2445" t="str">
            <v>:</v>
          </cell>
          <cell r="I2445" t="str">
            <v>NC</v>
          </cell>
          <cell r="K2445" t="str">
            <v>V</v>
          </cell>
          <cell r="L2445">
            <v>38628.496851851851</v>
          </cell>
          <cell r="M2445" t="str">
            <v>gchateaug</v>
          </cell>
          <cell r="N2445">
            <v>38680.624479166669</v>
          </cell>
          <cell r="O2445" t="str">
            <v>gchateaug</v>
          </cell>
        </row>
        <row r="2446">
          <cell r="A2446" t="str">
            <v>2001</v>
          </cell>
          <cell r="B2446" t="str">
            <v>ITD5</v>
          </cell>
          <cell r="C2446" t="str">
            <v>A00</v>
          </cell>
          <cell r="D2446" t="str">
            <v>PC_EMP</v>
          </cell>
          <cell r="E2446" t="str">
            <v>T</v>
          </cell>
          <cell r="F2446" t="str">
            <v>BES</v>
          </cell>
          <cell r="G2446" t="str">
            <v>RSE</v>
          </cell>
          <cell r="H2446" t="str">
            <v>:</v>
          </cell>
          <cell r="I2446" t="str">
            <v>NC</v>
          </cell>
          <cell r="K2446" t="str">
            <v>V</v>
          </cell>
          <cell r="L2446">
            <v>38628.496851851851</v>
          </cell>
          <cell r="M2446" t="str">
            <v>gchateaug</v>
          </cell>
          <cell r="N2446">
            <v>38680.624479166669</v>
          </cell>
          <cell r="O2446" t="str">
            <v>gchateaug</v>
          </cell>
        </row>
        <row r="2447">
          <cell r="A2447" t="str">
            <v>2001</v>
          </cell>
          <cell r="B2447" t="str">
            <v>ITD4</v>
          </cell>
          <cell r="C2447" t="str">
            <v>A00</v>
          </cell>
          <cell r="D2447" t="str">
            <v>PC_EMP</v>
          </cell>
          <cell r="E2447" t="str">
            <v>T</v>
          </cell>
          <cell r="F2447" t="str">
            <v>TOTAL</v>
          </cell>
          <cell r="G2447" t="str">
            <v>TOTAL</v>
          </cell>
          <cell r="H2447" t="str">
            <v>:</v>
          </cell>
          <cell r="I2447" t="str">
            <v>NC</v>
          </cell>
          <cell r="K2447" t="str">
            <v>V</v>
          </cell>
          <cell r="L2447">
            <v>38628.496851851851</v>
          </cell>
          <cell r="M2447" t="str">
            <v>gchateaug</v>
          </cell>
          <cell r="N2447">
            <v>38680.624479166669</v>
          </cell>
          <cell r="O2447" t="str">
            <v>gchateaug</v>
          </cell>
        </row>
        <row r="2448">
          <cell r="A2448" t="str">
            <v>2001</v>
          </cell>
          <cell r="B2448" t="str">
            <v>ITD4</v>
          </cell>
          <cell r="C2448" t="str">
            <v>A00</v>
          </cell>
          <cell r="D2448" t="str">
            <v>PC_EMP</v>
          </cell>
          <cell r="E2448" t="str">
            <v>T</v>
          </cell>
          <cell r="F2448" t="str">
            <v>TOTAL</v>
          </cell>
          <cell r="G2448" t="str">
            <v>RSE</v>
          </cell>
          <cell r="H2448" t="str">
            <v>:</v>
          </cell>
          <cell r="I2448" t="str">
            <v>NC</v>
          </cell>
          <cell r="K2448" t="str">
            <v>V</v>
          </cell>
          <cell r="L2448">
            <v>38628.496851851851</v>
          </cell>
          <cell r="M2448" t="str">
            <v>gchateaug</v>
          </cell>
          <cell r="N2448">
            <v>38680.624479166669</v>
          </cell>
          <cell r="O2448" t="str">
            <v>gchateaug</v>
          </cell>
        </row>
        <row r="2449">
          <cell r="A2449" t="str">
            <v>2001</v>
          </cell>
          <cell r="B2449" t="str">
            <v>ITD4</v>
          </cell>
          <cell r="C2449" t="str">
            <v>A00</v>
          </cell>
          <cell r="D2449" t="str">
            <v>PC_EMP</v>
          </cell>
          <cell r="E2449" t="str">
            <v>T</v>
          </cell>
          <cell r="F2449" t="str">
            <v>BES</v>
          </cell>
          <cell r="G2449" t="str">
            <v>TOTAL</v>
          </cell>
          <cell r="H2449" t="str">
            <v>:</v>
          </cell>
          <cell r="I2449" t="str">
            <v>NC</v>
          </cell>
          <cell r="K2449" t="str">
            <v>V</v>
          </cell>
          <cell r="L2449">
            <v>38628.496851851851</v>
          </cell>
          <cell r="M2449" t="str">
            <v>gchateaug</v>
          </cell>
          <cell r="N2449">
            <v>38680.624479166669</v>
          </cell>
          <cell r="O2449" t="str">
            <v>gchateaug</v>
          </cell>
        </row>
        <row r="2450">
          <cell r="A2450" t="str">
            <v>2001</v>
          </cell>
          <cell r="B2450" t="str">
            <v>ITD4</v>
          </cell>
          <cell r="C2450" t="str">
            <v>A00</v>
          </cell>
          <cell r="D2450" t="str">
            <v>PC_EMP</v>
          </cell>
          <cell r="E2450" t="str">
            <v>T</v>
          </cell>
          <cell r="F2450" t="str">
            <v>BES</v>
          </cell>
          <cell r="G2450" t="str">
            <v>RSE</v>
          </cell>
          <cell r="H2450" t="str">
            <v>:</v>
          </cell>
          <cell r="I2450" t="str">
            <v>NC</v>
          </cell>
          <cell r="K2450" t="str">
            <v>V</v>
          </cell>
          <cell r="L2450">
            <v>38628.496851851851</v>
          </cell>
          <cell r="M2450" t="str">
            <v>gchateaug</v>
          </cell>
          <cell r="N2450">
            <v>38680.624479166669</v>
          </cell>
          <cell r="O2450" t="str">
            <v>gchateaug</v>
          </cell>
        </row>
        <row r="2451">
          <cell r="A2451" t="str">
            <v>1999</v>
          </cell>
          <cell r="B2451" t="str">
            <v>FR21</v>
          </cell>
          <cell r="C2451" t="str">
            <v>A00</v>
          </cell>
          <cell r="D2451" t="str">
            <v>PC_EMP</v>
          </cell>
          <cell r="E2451" t="str">
            <v>T</v>
          </cell>
          <cell r="F2451" t="str">
            <v>TOTAL</v>
          </cell>
          <cell r="G2451" t="str">
            <v>RSE</v>
          </cell>
          <cell r="H2451" t="str">
            <v>:</v>
          </cell>
          <cell r="I2451" t="str">
            <v>NC</v>
          </cell>
          <cell r="K2451" t="str">
            <v>V</v>
          </cell>
          <cell r="L2451">
            <v>38628.496770833335</v>
          </cell>
          <cell r="M2451" t="str">
            <v>gchateaug</v>
          </cell>
          <cell r="N2451">
            <v>38680.624421296299</v>
          </cell>
          <cell r="O2451" t="str">
            <v>gchateaug</v>
          </cell>
        </row>
        <row r="2452">
          <cell r="A2452" t="str">
            <v>1999</v>
          </cell>
          <cell r="B2452" t="str">
            <v>FR21</v>
          </cell>
          <cell r="C2452" t="str">
            <v>A00</v>
          </cell>
          <cell r="D2452" t="str">
            <v>PC_EMP</v>
          </cell>
          <cell r="E2452" t="str">
            <v>T</v>
          </cell>
          <cell r="F2452" t="str">
            <v>TOTAL</v>
          </cell>
          <cell r="G2452" t="str">
            <v>TOTAL</v>
          </cell>
          <cell r="H2452" t="str">
            <v>:</v>
          </cell>
          <cell r="I2452" t="str">
            <v>NC</v>
          </cell>
          <cell r="K2452" t="str">
            <v>V</v>
          </cell>
          <cell r="L2452">
            <v>38628.496770833335</v>
          </cell>
          <cell r="M2452" t="str">
            <v>gchateaug</v>
          </cell>
          <cell r="N2452">
            <v>38680.624421296299</v>
          </cell>
          <cell r="O2452" t="str">
            <v>gchateaug</v>
          </cell>
        </row>
        <row r="2453">
          <cell r="A2453" t="str">
            <v>1999</v>
          </cell>
          <cell r="B2453" t="str">
            <v>FI18</v>
          </cell>
          <cell r="C2453" t="str">
            <v>A00</v>
          </cell>
          <cell r="D2453" t="str">
            <v>PC_EMP</v>
          </cell>
          <cell r="E2453" t="str">
            <v>T</v>
          </cell>
          <cell r="F2453" t="str">
            <v>BES</v>
          </cell>
          <cell r="G2453" t="str">
            <v>TOTAL</v>
          </cell>
          <cell r="H2453" t="str">
            <v>:</v>
          </cell>
          <cell r="I2453" t="str">
            <v>NC</v>
          </cell>
          <cell r="K2453" t="str">
            <v>V</v>
          </cell>
          <cell r="L2453">
            <v>38628.496770833335</v>
          </cell>
          <cell r="M2453" t="str">
            <v>gchateaug</v>
          </cell>
          <cell r="N2453">
            <v>38680.624421296299</v>
          </cell>
          <cell r="O2453" t="str">
            <v>gchateaug</v>
          </cell>
        </row>
        <row r="2454">
          <cell r="A2454" t="str">
            <v>1999</v>
          </cell>
          <cell r="B2454" t="str">
            <v>FI18</v>
          </cell>
          <cell r="C2454" t="str">
            <v>A00</v>
          </cell>
          <cell r="D2454" t="str">
            <v>PC_EMP</v>
          </cell>
          <cell r="E2454" t="str">
            <v>T</v>
          </cell>
          <cell r="F2454" t="str">
            <v>TOTAL</v>
          </cell>
          <cell r="G2454" t="str">
            <v>TOTAL</v>
          </cell>
          <cell r="H2454" t="str">
            <v>:</v>
          </cell>
          <cell r="I2454" t="str">
            <v>NC</v>
          </cell>
          <cell r="K2454" t="str">
            <v>V</v>
          </cell>
          <cell r="L2454">
            <v>38628.496770833335</v>
          </cell>
          <cell r="M2454" t="str">
            <v>gchateaug</v>
          </cell>
          <cell r="N2454">
            <v>38680.624421296299</v>
          </cell>
          <cell r="O2454" t="str">
            <v>gchateaug</v>
          </cell>
        </row>
        <row r="2455">
          <cell r="A2455" t="str">
            <v>1999</v>
          </cell>
          <cell r="B2455" t="str">
            <v>ES7</v>
          </cell>
          <cell r="C2455" t="str">
            <v>A00</v>
          </cell>
          <cell r="D2455" t="str">
            <v>PC_EMP</v>
          </cell>
          <cell r="E2455" t="str">
            <v>T</v>
          </cell>
          <cell r="F2455" t="str">
            <v>BES</v>
          </cell>
          <cell r="G2455" t="str">
            <v>RSE</v>
          </cell>
          <cell r="H2455" t="str">
            <v>:</v>
          </cell>
          <cell r="I2455" t="str">
            <v>NC</v>
          </cell>
          <cell r="K2455" t="str">
            <v>V</v>
          </cell>
          <cell r="L2455">
            <v>38628.496770833335</v>
          </cell>
          <cell r="M2455" t="str">
            <v>gchateaug</v>
          </cell>
          <cell r="N2455">
            <v>38680.624421296299</v>
          </cell>
          <cell r="O2455" t="str">
            <v>gchateaug</v>
          </cell>
        </row>
        <row r="2456">
          <cell r="A2456" t="str">
            <v>1999</v>
          </cell>
          <cell r="B2456" t="str">
            <v>ES7</v>
          </cell>
          <cell r="C2456" t="str">
            <v>A00</v>
          </cell>
          <cell r="D2456" t="str">
            <v>PC_EMP</v>
          </cell>
          <cell r="E2456" t="str">
            <v>T</v>
          </cell>
          <cell r="F2456" t="str">
            <v>BES</v>
          </cell>
          <cell r="G2456" t="str">
            <v>TOTAL</v>
          </cell>
          <cell r="I2456" t="str">
            <v>NC</v>
          </cell>
          <cell r="J2456" t="str">
            <v>; former flag equal "s"</v>
          </cell>
          <cell r="K2456" t="str">
            <v>V</v>
          </cell>
          <cell r="L2456">
            <v>38628.496770833335</v>
          </cell>
          <cell r="M2456" t="str">
            <v>gchateaug</v>
          </cell>
          <cell r="N2456">
            <v>38680.624421296299</v>
          </cell>
          <cell r="O2456" t="str">
            <v>gchateaug</v>
          </cell>
          <cell r="Q2456">
            <v>0.05</v>
          </cell>
        </row>
        <row r="2457">
          <cell r="A2457" t="str">
            <v>1999</v>
          </cell>
          <cell r="B2457" t="str">
            <v>ES7</v>
          </cell>
          <cell r="C2457" t="str">
            <v>A00</v>
          </cell>
          <cell r="D2457" t="str">
            <v>PC_EMP</v>
          </cell>
          <cell r="E2457" t="str">
            <v>T</v>
          </cell>
          <cell r="F2457" t="str">
            <v>TOTAL</v>
          </cell>
          <cell r="G2457" t="str">
            <v>RSE</v>
          </cell>
          <cell r="H2457" t="str">
            <v>:</v>
          </cell>
          <cell r="I2457" t="str">
            <v>NC</v>
          </cell>
          <cell r="K2457" t="str">
            <v>V</v>
          </cell>
          <cell r="L2457">
            <v>38628.496770833335</v>
          </cell>
          <cell r="M2457" t="str">
            <v>gchateaug</v>
          </cell>
          <cell r="N2457">
            <v>38680.624421296299</v>
          </cell>
          <cell r="O2457" t="str">
            <v>gchateaug</v>
          </cell>
        </row>
        <row r="2458">
          <cell r="A2458" t="str">
            <v>1999</v>
          </cell>
          <cell r="B2458" t="str">
            <v>ES7</v>
          </cell>
          <cell r="C2458" t="str">
            <v>A00</v>
          </cell>
          <cell r="D2458" t="str">
            <v>PC_EMP</v>
          </cell>
          <cell r="E2458" t="str">
            <v>T</v>
          </cell>
          <cell r="F2458" t="str">
            <v>TOTAL</v>
          </cell>
          <cell r="G2458" t="str">
            <v>TOTAL</v>
          </cell>
          <cell r="I2458" t="str">
            <v>NC</v>
          </cell>
          <cell r="J2458" t="str">
            <v>; former flag equal "s"</v>
          </cell>
          <cell r="K2458" t="str">
            <v>V</v>
          </cell>
          <cell r="L2458">
            <v>38628.496770833335</v>
          </cell>
          <cell r="M2458" t="str">
            <v>gchateaug</v>
          </cell>
          <cell r="N2458">
            <v>38680.624421296299</v>
          </cell>
          <cell r="O2458" t="str">
            <v>gchateaug</v>
          </cell>
          <cell r="Q2458">
            <v>0.65</v>
          </cell>
        </row>
        <row r="2459">
          <cell r="A2459" t="str">
            <v>1999</v>
          </cell>
          <cell r="B2459" t="str">
            <v>ES61</v>
          </cell>
          <cell r="C2459" t="str">
            <v>A00</v>
          </cell>
          <cell r="D2459" t="str">
            <v>PC_EMP</v>
          </cell>
          <cell r="E2459" t="str">
            <v>T</v>
          </cell>
          <cell r="F2459" t="str">
            <v>BES</v>
          </cell>
          <cell r="G2459" t="str">
            <v>RSE</v>
          </cell>
          <cell r="H2459" t="str">
            <v>:</v>
          </cell>
          <cell r="I2459" t="str">
            <v>NC</v>
          </cell>
          <cell r="K2459" t="str">
            <v>V</v>
          </cell>
          <cell r="L2459">
            <v>38628.496770833335</v>
          </cell>
          <cell r="M2459" t="str">
            <v>gchateaug</v>
          </cell>
          <cell r="N2459">
            <v>38680.624421296299</v>
          </cell>
          <cell r="O2459" t="str">
            <v>gchateaug</v>
          </cell>
        </row>
        <row r="2460">
          <cell r="A2460" t="str">
            <v>1999</v>
          </cell>
          <cell r="B2460" t="str">
            <v>ES61</v>
          </cell>
          <cell r="C2460" t="str">
            <v>A00</v>
          </cell>
          <cell r="D2460" t="str">
            <v>PC_EMP</v>
          </cell>
          <cell r="E2460" t="str">
            <v>T</v>
          </cell>
          <cell r="F2460" t="str">
            <v>BES</v>
          </cell>
          <cell r="G2460" t="str">
            <v>TOTAL</v>
          </cell>
          <cell r="I2460" t="str">
            <v>NC</v>
          </cell>
          <cell r="J2460" t="str">
            <v>; former flag equal "s"</v>
          </cell>
          <cell r="K2460" t="str">
            <v>V</v>
          </cell>
          <cell r="L2460">
            <v>38628.496770833335</v>
          </cell>
          <cell r="M2460" t="str">
            <v>gchateaug</v>
          </cell>
          <cell r="N2460">
            <v>38680.624421296299</v>
          </cell>
          <cell r="O2460" t="str">
            <v>gchateaug</v>
          </cell>
          <cell r="Q2460">
            <v>0.11</v>
          </cell>
        </row>
        <row r="2461">
          <cell r="A2461" t="str">
            <v>2001</v>
          </cell>
          <cell r="B2461" t="str">
            <v>HU21</v>
          </cell>
          <cell r="C2461" t="str">
            <v>A00</v>
          </cell>
          <cell r="D2461" t="str">
            <v>PC_EMP</v>
          </cell>
          <cell r="E2461" t="str">
            <v>T</v>
          </cell>
          <cell r="F2461" t="str">
            <v>TOTAL</v>
          </cell>
          <cell r="G2461" t="str">
            <v>RSE</v>
          </cell>
          <cell r="H2461" t="str">
            <v>:</v>
          </cell>
          <cell r="I2461" t="str">
            <v>NC</v>
          </cell>
          <cell r="K2461" t="str">
            <v>V</v>
          </cell>
          <cell r="L2461">
            <v>38628.496770833335</v>
          </cell>
          <cell r="M2461" t="str">
            <v>gchateaug</v>
          </cell>
          <cell r="N2461">
            <v>38680.624444444446</v>
          </cell>
          <cell r="O2461" t="str">
            <v>gchateaug</v>
          </cell>
        </row>
        <row r="2462">
          <cell r="A2462" t="str">
            <v>2001</v>
          </cell>
          <cell r="B2462" t="str">
            <v>HU21</v>
          </cell>
          <cell r="C2462" t="str">
            <v>A00</v>
          </cell>
          <cell r="D2462" t="str">
            <v>PC_EMP</v>
          </cell>
          <cell r="E2462" t="str">
            <v>T</v>
          </cell>
          <cell r="F2462" t="str">
            <v>TOTAL</v>
          </cell>
          <cell r="G2462" t="str">
            <v>TOTAL</v>
          </cell>
          <cell r="H2462" t="str">
            <v>:</v>
          </cell>
          <cell r="I2462" t="str">
            <v>NC</v>
          </cell>
          <cell r="K2462" t="str">
            <v>V</v>
          </cell>
          <cell r="L2462">
            <v>38628.496770833335</v>
          </cell>
          <cell r="M2462" t="str">
            <v>gchateaug</v>
          </cell>
          <cell r="N2462">
            <v>38680.624444444446</v>
          </cell>
          <cell r="O2462" t="str">
            <v>gchateaug</v>
          </cell>
        </row>
        <row r="2463">
          <cell r="A2463" t="str">
            <v>2001</v>
          </cell>
          <cell r="B2463" t="str">
            <v>GR42</v>
          </cell>
          <cell r="C2463" t="str">
            <v>A00</v>
          </cell>
          <cell r="D2463" t="str">
            <v>PC_EMP</v>
          </cell>
          <cell r="E2463" t="str">
            <v>T</v>
          </cell>
          <cell r="F2463" t="str">
            <v>BES</v>
          </cell>
          <cell r="G2463" t="str">
            <v>TOTAL</v>
          </cell>
          <cell r="H2463" t="str">
            <v>:</v>
          </cell>
          <cell r="I2463" t="str">
            <v>NC</v>
          </cell>
          <cell r="K2463" t="str">
            <v>V</v>
          </cell>
          <cell r="L2463">
            <v>38628.496770833335</v>
          </cell>
          <cell r="M2463" t="str">
            <v>gchateaug</v>
          </cell>
          <cell r="N2463">
            <v>38680.624444444446</v>
          </cell>
          <cell r="O2463" t="str">
            <v>gchateaug</v>
          </cell>
        </row>
        <row r="2464">
          <cell r="A2464" t="str">
            <v>2001</v>
          </cell>
          <cell r="B2464" t="str">
            <v>GR42</v>
          </cell>
          <cell r="C2464" t="str">
            <v>A00</v>
          </cell>
          <cell r="D2464" t="str">
            <v>PC_EMP</v>
          </cell>
          <cell r="E2464" t="str">
            <v>T</v>
          </cell>
          <cell r="F2464" t="str">
            <v>TOTAL</v>
          </cell>
          <cell r="G2464" t="str">
            <v>TOTAL</v>
          </cell>
          <cell r="H2464" t="str">
            <v>:</v>
          </cell>
          <cell r="I2464" t="str">
            <v>NC</v>
          </cell>
          <cell r="K2464" t="str">
            <v>V</v>
          </cell>
          <cell r="L2464">
            <v>38628.496770833335</v>
          </cell>
          <cell r="M2464" t="str">
            <v>gchateaug</v>
          </cell>
          <cell r="N2464">
            <v>38680.624444444446</v>
          </cell>
          <cell r="O2464" t="str">
            <v>gchateaug</v>
          </cell>
        </row>
        <row r="2465">
          <cell r="A2465" t="str">
            <v>2001</v>
          </cell>
          <cell r="B2465" t="str">
            <v>GR41</v>
          </cell>
          <cell r="C2465" t="str">
            <v>A00</v>
          </cell>
          <cell r="D2465" t="str">
            <v>PC_EMP</v>
          </cell>
          <cell r="E2465" t="str">
            <v>T</v>
          </cell>
          <cell r="F2465" t="str">
            <v>BES</v>
          </cell>
          <cell r="G2465" t="str">
            <v>TOTAL</v>
          </cell>
          <cell r="H2465" t="str">
            <v>:</v>
          </cell>
          <cell r="I2465" t="str">
            <v>NC</v>
          </cell>
          <cell r="K2465" t="str">
            <v>V</v>
          </cell>
          <cell r="L2465">
            <v>38628.496770833335</v>
          </cell>
          <cell r="M2465" t="str">
            <v>gchateaug</v>
          </cell>
          <cell r="N2465">
            <v>38680.624444444446</v>
          </cell>
          <cell r="O2465" t="str">
            <v>gchateaug</v>
          </cell>
        </row>
        <row r="2466">
          <cell r="A2466" t="str">
            <v>2001</v>
          </cell>
          <cell r="B2466" t="str">
            <v>GR41</v>
          </cell>
          <cell r="C2466" t="str">
            <v>A00</v>
          </cell>
          <cell r="D2466" t="str">
            <v>PC_EMP</v>
          </cell>
          <cell r="E2466" t="str">
            <v>T</v>
          </cell>
          <cell r="F2466" t="str">
            <v>TOTAL</v>
          </cell>
          <cell r="G2466" t="str">
            <v>TOTAL</v>
          </cell>
          <cell r="H2466" t="str">
            <v>:</v>
          </cell>
          <cell r="I2466" t="str">
            <v>NC</v>
          </cell>
          <cell r="K2466" t="str">
            <v>V</v>
          </cell>
          <cell r="L2466">
            <v>38628.496770833335</v>
          </cell>
          <cell r="M2466" t="str">
            <v>gchateaug</v>
          </cell>
          <cell r="N2466">
            <v>38680.624444444446</v>
          </cell>
          <cell r="O2466" t="str">
            <v>gchateaug</v>
          </cell>
        </row>
        <row r="2467">
          <cell r="A2467" t="str">
            <v>2001</v>
          </cell>
          <cell r="B2467" t="str">
            <v>GR4</v>
          </cell>
          <cell r="C2467" t="str">
            <v>A00</v>
          </cell>
          <cell r="D2467" t="str">
            <v>PC_EMP</v>
          </cell>
          <cell r="E2467" t="str">
            <v>T</v>
          </cell>
          <cell r="F2467" t="str">
            <v>BES</v>
          </cell>
          <cell r="G2467" t="str">
            <v>TOTAL</v>
          </cell>
          <cell r="H2467" t="str">
            <v>:</v>
          </cell>
          <cell r="I2467" t="str">
            <v>NC</v>
          </cell>
          <cell r="K2467" t="str">
            <v>V</v>
          </cell>
          <cell r="L2467">
            <v>38628.496770833335</v>
          </cell>
          <cell r="M2467" t="str">
            <v>gchateaug</v>
          </cell>
          <cell r="N2467">
            <v>38680.624444444446</v>
          </cell>
          <cell r="O2467" t="str">
            <v>gchateaug</v>
          </cell>
        </row>
        <row r="2468">
          <cell r="A2468" t="str">
            <v>2001</v>
          </cell>
          <cell r="B2468" t="str">
            <v>GR4</v>
          </cell>
          <cell r="C2468" t="str">
            <v>A00</v>
          </cell>
          <cell r="D2468" t="str">
            <v>PC_EMP</v>
          </cell>
          <cell r="E2468" t="str">
            <v>T</v>
          </cell>
          <cell r="F2468" t="str">
            <v>TOTAL</v>
          </cell>
          <cell r="G2468" t="str">
            <v>TOTAL</v>
          </cell>
          <cell r="H2468" t="str">
            <v>:</v>
          </cell>
          <cell r="I2468" t="str">
            <v>NC</v>
          </cell>
          <cell r="K2468" t="str">
            <v>V</v>
          </cell>
          <cell r="L2468">
            <v>38628.496770833335</v>
          </cell>
          <cell r="M2468" t="str">
            <v>gchateaug</v>
          </cell>
          <cell r="N2468">
            <v>38680.624444444446</v>
          </cell>
          <cell r="O2468" t="str">
            <v>gchateaug</v>
          </cell>
        </row>
        <row r="2469">
          <cell r="A2469" t="str">
            <v>2001</v>
          </cell>
          <cell r="B2469" t="str">
            <v>GR30</v>
          </cell>
          <cell r="C2469" t="str">
            <v>A00</v>
          </cell>
          <cell r="D2469" t="str">
            <v>PC_EMP</v>
          </cell>
          <cell r="E2469" t="str">
            <v>T</v>
          </cell>
          <cell r="F2469" t="str">
            <v>BES</v>
          </cell>
          <cell r="G2469" t="str">
            <v>TOTAL</v>
          </cell>
          <cell r="H2469" t="str">
            <v>:</v>
          </cell>
          <cell r="I2469" t="str">
            <v>NC</v>
          </cell>
          <cell r="K2469" t="str">
            <v>V</v>
          </cell>
          <cell r="L2469">
            <v>38628.496770833335</v>
          </cell>
          <cell r="M2469" t="str">
            <v>gchateaug</v>
          </cell>
          <cell r="N2469">
            <v>38680.624444444446</v>
          </cell>
          <cell r="O2469" t="str">
            <v>gchateaug</v>
          </cell>
        </row>
        <row r="2470">
          <cell r="A2470" t="str">
            <v>2001</v>
          </cell>
          <cell r="B2470" t="str">
            <v>GR30</v>
          </cell>
          <cell r="C2470" t="str">
            <v>A00</v>
          </cell>
          <cell r="D2470" t="str">
            <v>PC_EMP</v>
          </cell>
          <cell r="E2470" t="str">
            <v>T</v>
          </cell>
          <cell r="F2470" t="str">
            <v>TOTAL</v>
          </cell>
          <cell r="G2470" t="str">
            <v>TOTAL</v>
          </cell>
          <cell r="H2470" t="str">
            <v>:</v>
          </cell>
          <cell r="I2470" t="str">
            <v>NC</v>
          </cell>
          <cell r="K2470" t="str">
            <v>V</v>
          </cell>
          <cell r="L2470">
            <v>38628.496770833335</v>
          </cell>
          <cell r="M2470" t="str">
            <v>gchateaug</v>
          </cell>
          <cell r="N2470">
            <v>38680.624444444446</v>
          </cell>
          <cell r="O2470" t="str">
            <v>gchateaug</v>
          </cell>
        </row>
        <row r="2471">
          <cell r="A2471" t="str">
            <v>2001</v>
          </cell>
          <cell r="B2471" t="str">
            <v>GR3</v>
          </cell>
          <cell r="C2471" t="str">
            <v>A00</v>
          </cell>
          <cell r="D2471" t="str">
            <v>PC_EMP</v>
          </cell>
          <cell r="E2471" t="str">
            <v>T</v>
          </cell>
          <cell r="F2471" t="str">
            <v>BES</v>
          </cell>
          <cell r="G2471" t="str">
            <v>TOTAL</v>
          </cell>
          <cell r="H2471" t="str">
            <v>:</v>
          </cell>
          <cell r="I2471" t="str">
            <v>NC</v>
          </cell>
          <cell r="K2471" t="str">
            <v>V</v>
          </cell>
          <cell r="L2471">
            <v>38628.496770833335</v>
          </cell>
          <cell r="M2471" t="str">
            <v>gchateaug</v>
          </cell>
          <cell r="N2471">
            <v>38680.624444444446</v>
          </cell>
          <cell r="O2471" t="str">
            <v>gchateaug</v>
          </cell>
        </row>
        <row r="2472">
          <cell r="A2472" t="str">
            <v>2001</v>
          </cell>
          <cell r="B2472" t="str">
            <v>GR3</v>
          </cell>
          <cell r="C2472" t="str">
            <v>A00</v>
          </cell>
          <cell r="D2472" t="str">
            <v>PC_EMP</v>
          </cell>
          <cell r="E2472" t="str">
            <v>T</v>
          </cell>
          <cell r="F2472" t="str">
            <v>TOTAL</v>
          </cell>
          <cell r="G2472" t="str">
            <v>TOTAL</v>
          </cell>
          <cell r="H2472" t="str">
            <v>:</v>
          </cell>
          <cell r="I2472" t="str">
            <v>NC</v>
          </cell>
          <cell r="K2472" t="str">
            <v>V</v>
          </cell>
          <cell r="L2472">
            <v>38628.496770833335</v>
          </cell>
          <cell r="M2472" t="str">
            <v>gchateaug</v>
          </cell>
          <cell r="N2472">
            <v>38680.624444444446</v>
          </cell>
          <cell r="O2472" t="str">
            <v>gchateaug</v>
          </cell>
        </row>
        <row r="2473">
          <cell r="A2473" t="str">
            <v>2001</v>
          </cell>
          <cell r="B2473" t="str">
            <v>GR25</v>
          </cell>
          <cell r="C2473" t="str">
            <v>A00</v>
          </cell>
          <cell r="D2473" t="str">
            <v>PC_EMP</v>
          </cell>
          <cell r="E2473" t="str">
            <v>T</v>
          </cell>
          <cell r="F2473" t="str">
            <v>BES</v>
          </cell>
          <cell r="G2473" t="str">
            <v>TOTAL</v>
          </cell>
          <cell r="H2473" t="str">
            <v>:</v>
          </cell>
          <cell r="I2473" t="str">
            <v>NC</v>
          </cell>
          <cell r="K2473" t="str">
            <v>V</v>
          </cell>
          <cell r="L2473">
            <v>38628.496770833335</v>
          </cell>
          <cell r="M2473" t="str">
            <v>gchateaug</v>
          </cell>
          <cell r="N2473">
            <v>38680.624444444446</v>
          </cell>
          <cell r="O2473" t="str">
            <v>gchateaug</v>
          </cell>
        </row>
        <row r="2474">
          <cell r="A2474" t="str">
            <v>2000</v>
          </cell>
          <cell r="B2474" t="str">
            <v>PT1</v>
          </cell>
          <cell r="C2474" t="str">
            <v>A00</v>
          </cell>
          <cell r="D2474" t="str">
            <v>PC_EMP</v>
          </cell>
          <cell r="E2474" t="str">
            <v>T</v>
          </cell>
          <cell r="F2474" t="str">
            <v>BES</v>
          </cell>
          <cell r="G2474" t="str">
            <v>RSE</v>
          </cell>
          <cell r="H2474" t="str">
            <v>:</v>
          </cell>
          <cell r="I2474" t="str">
            <v>NC</v>
          </cell>
          <cell r="K2474" t="str">
            <v>V</v>
          </cell>
          <cell r="L2474">
            <v>38628.496770833335</v>
          </cell>
          <cell r="M2474" t="str">
            <v>gchateaug</v>
          </cell>
          <cell r="N2474">
            <v>38680.624432870369</v>
          </cell>
          <cell r="O2474" t="str">
            <v>gchateaug</v>
          </cell>
        </row>
        <row r="2475">
          <cell r="A2475" t="str">
            <v>2000</v>
          </cell>
          <cell r="B2475" t="str">
            <v>PT1</v>
          </cell>
          <cell r="C2475" t="str">
            <v>A00</v>
          </cell>
          <cell r="D2475" t="str">
            <v>PC_EMP</v>
          </cell>
          <cell r="E2475" t="str">
            <v>T</v>
          </cell>
          <cell r="F2475" t="str">
            <v>BES</v>
          </cell>
          <cell r="G2475" t="str">
            <v>TOTAL</v>
          </cell>
          <cell r="H2475" t="str">
            <v>:</v>
          </cell>
          <cell r="I2475" t="str">
            <v>NC</v>
          </cell>
          <cell r="K2475" t="str">
            <v>V</v>
          </cell>
          <cell r="L2475">
            <v>38628.496770833335</v>
          </cell>
          <cell r="M2475" t="str">
            <v>gchateaug</v>
          </cell>
          <cell r="N2475">
            <v>38680.624432870369</v>
          </cell>
          <cell r="O2475" t="str">
            <v>gchateaug</v>
          </cell>
        </row>
        <row r="2476">
          <cell r="A2476" t="str">
            <v>2000</v>
          </cell>
          <cell r="B2476" t="str">
            <v>PT1</v>
          </cell>
          <cell r="C2476" t="str">
            <v>A00</v>
          </cell>
          <cell r="D2476" t="str">
            <v>PC_EMP</v>
          </cell>
          <cell r="E2476" t="str">
            <v>T</v>
          </cell>
          <cell r="F2476" t="str">
            <v>TOTAL</v>
          </cell>
          <cell r="G2476" t="str">
            <v>RSE</v>
          </cell>
          <cell r="H2476" t="str">
            <v>:</v>
          </cell>
          <cell r="I2476" t="str">
            <v>NC</v>
          </cell>
          <cell r="K2476" t="str">
            <v>V</v>
          </cell>
          <cell r="L2476">
            <v>38628.496770833335</v>
          </cell>
          <cell r="M2476" t="str">
            <v>gchateaug</v>
          </cell>
          <cell r="N2476">
            <v>38680.624432870369</v>
          </cell>
          <cell r="O2476" t="str">
            <v>gchateaug</v>
          </cell>
        </row>
        <row r="2477">
          <cell r="A2477" t="str">
            <v>2000</v>
          </cell>
          <cell r="B2477" t="str">
            <v>PT1</v>
          </cell>
          <cell r="C2477" t="str">
            <v>A00</v>
          </cell>
          <cell r="D2477" t="str">
            <v>PC_EMP</v>
          </cell>
          <cell r="E2477" t="str">
            <v>T</v>
          </cell>
          <cell r="F2477" t="str">
            <v>TOTAL</v>
          </cell>
          <cell r="G2477" t="str">
            <v>TOTAL</v>
          </cell>
          <cell r="H2477" t="str">
            <v>:</v>
          </cell>
          <cell r="I2477" t="str">
            <v>NC</v>
          </cell>
          <cell r="K2477" t="str">
            <v>V</v>
          </cell>
          <cell r="L2477">
            <v>38628.496770833335</v>
          </cell>
          <cell r="M2477" t="str">
            <v>gchateaug</v>
          </cell>
          <cell r="N2477">
            <v>38680.624432870369</v>
          </cell>
          <cell r="O2477" t="str">
            <v>gchateaug</v>
          </cell>
        </row>
        <row r="2478">
          <cell r="A2478" t="str">
            <v>2000</v>
          </cell>
          <cell r="B2478" t="str">
            <v>PL63</v>
          </cell>
          <cell r="C2478" t="str">
            <v>A00</v>
          </cell>
          <cell r="D2478" t="str">
            <v>PC_EMP</v>
          </cell>
          <cell r="E2478" t="str">
            <v>T</v>
          </cell>
          <cell r="F2478" t="str">
            <v>BES</v>
          </cell>
          <cell r="G2478" t="str">
            <v>RSE</v>
          </cell>
          <cell r="H2478" t="str">
            <v>:</v>
          </cell>
          <cell r="I2478" t="str">
            <v>NC</v>
          </cell>
          <cell r="K2478" t="str">
            <v>V</v>
          </cell>
          <cell r="L2478">
            <v>38628.496770833335</v>
          </cell>
          <cell r="M2478" t="str">
            <v>gchateaug</v>
          </cell>
          <cell r="N2478">
            <v>38680.624432870369</v>
          </cell>
          <cell r="O2478" t="str">
            <v>gchateaug</v>
          </cell>
        </row>
        <row r="2479">
          <cell r="A2479" t="str">
            <v>2000</v>
          </cell>
          <cell r="B2479" t="str">
            <v>PL63</v>
          </cell>
          <cell r="C2479" t="str">
            <v>A00</v>
          </cell>
          <cell r="D2479" t="str">
            <v>PC_EMP</v>
          </cell>
          <cell r="E2479" t="str">
            <v>T</v>
          </cell>
          <cell r="F2479" t="str">
            <v>BES</v>
          </cell>
          <cell r="G2479" t="str">
            <v>TOTAL</v>
          </cell>
          <cell r="H2479" t="str">
            <v>:</v>
          </cell>
          <cell r="I2479" t="str">
            <v>NC</v>
          </cell>
          <cell r="K2479" t="str">
            <v>V</v>
          </cell>
          <cell r="L2479">
            <v>38628.496770833335</v>
          </cell>
          <cell r="M2479" t="str">
            <v>gchateaug</v>
          </cell>
          <cell r="N2479">
            <v>38680.624432870369</v>
          </cell>
          <cell r="O2479" t="str">
            <v>gchateaug</v>
          </cell>
        </row>
        <row r="2480">
          <cell r="A2480" t="str">
            <v>1999</v>
          </cell>
          <cell r="B2480" t="str">
            <v>PL41</v>
          </cell>
          <cell r="C2480" t="str">
            <v>A00</v>
          </cell>
          <cell r="D2480" t="str">
            <v>PC_EMP</v>
          </cell>
          <cell r="E2480" t="str">
            <v>T</v>
          </cell>
          <cell r="F2480" t="str">
            <v>TOTAL</v>
          </cell>
          <cell r="G2480" t="str">
            <v>RSE</v>
          </cell>
          <cell r="H2480" t="str">
            <v>:</v>
          </cell>
          <cell r="I2480" t="str">
            <v>NC</v>
          </cell>
          <cell r="K2480" t="str">
            <v>V</v>
          </cell>
          <cell r="L2480">
            <v>38628.496770833335</v>
          </cell>
          <cell r="M2480" t="str">
            <v>gchateaug</v>
          </cell>
          <cell r="N2480">
            <v>38680.624444444446</v>
          </cell>
          <cell r="O2480" t="str">
            <v>gchateaug</v>
          </cell>
        </row>
        <row r="2481">
          <cell r="A2481" t="str">
            <v>1999</v>
          </cell>
          <cell r="B2481" t="str">
            <v>PL41</v>
          </cell>
          <cell r="C2481" t="str">
            <v>A00</v>
          </cell>
          <cell r="D2481" t="str">
            <v>PC_EMP</v>
          </cell>
          <cell r="E2481" t="str">
            <v>T</v>
          </cell>
          <cell r="F2481" t="str">
            <v>TOTAL</v>
          </cell>
          <cell r="G2481" t="str">
            <v>TOTAL</v>
          </cell>
          <cell r="H2481" t="str">
            <v>:</v>
          </cell>
          <cell r="I2481" t="str">
            <v>NC</v>
          </cell>
          <cell r="K2481" t="str">
            <v>V</v>
          </cell>
          <cell r="L2481">
            <v>38628.496770833335</v>
          </cell>
          <cell r="M2481" t="str">
            <v>gchateaug</v>
          </cell>
          <cell r="N2481">
            <v>38680.624444444446</v>
          </cell>
          <cell r="O2481" t="str">
            <v>gchateaug</v>
          </cell>
        </row>
        <row r="2482">
          <cell r="A2482" t="str">
            <v>1999</v>
          </cell>
          <cell r="B2482" t="str">
            <v>PL4</v>
          </cell>
          <cell r="C2482" t="str">
            <v>A00</v>
          </cell>
          <cell r="D2482" t="str">
            <v>PC_EMP</v>
          </cell>
          <cell r="E2482" t="str">
            <v>T</v>
          </cell>
          <cell r="F2482" t="str">
            <v>BES</v>
          </cell>
          <cell r="G2482" t="str">
            <v>RSE</v>
          </cell>
          <cell r="H2482" t="str">
            <v>:</v>
          </cell>
          <cell r="I2482" t="str">
            <v>NC</v>
          </cell>
          <cell r="K2482" t="str">
            <v>V</v>
          </cell>
          <cell r="L2482">
            <v>38628.496770833335</v>
          </cell>
          <cell r="M2482" t="str">
            <v>gchateaug</v>
          </cell>
          <cell r="N2482">
            <v>38680.624444444446</v>
          </cell>
          <cell r="O2482" t="str">
            <v>gchateaug</v>
          </cell>
        </row>
        <row r="2483">
          <cell r="A2483" t="str">
            <v>1999</v>
          </cell>
          <cell r="B2483" t="str">
            <v>PL4</v>
          </cell>
          <cell r="C2483" t="str">
            <v>A00</v>
          </cell>
          <cell r="D2483" t="str">
            <v>PC_EMP</v>
          </cell>
          <cell r="E2483" t="str">
            <v>T</v>
          </cell>
          <cell r="F2483" t="str">
            <v>BES</v>
          </cell>
          <cell r="G2483" t="str">
            <v>TOTAL</v>
          </cell>
          <cell r="H2483" t="str">
            <v>:</v>
          </cell>
          <cell r="I2483" t="str">
            <v>NC</v>
          </cell>
          <cell r="K2483" t="str">
            <v>V</v>
          </cell>
          <cell r="L2483">
            <v>38628.496770833335</v>
          </cell>
          <cell r="M2483" t="str">
            <v>gchateaug</v>
          </cell>
          <cell r="N2483">
            <v>38680.624444444446</v>
          </cell>
          <cell r="O2483" t="str">
            <v>gchateaug</v>
          </cell>
        </row>
        <row r="2484">
          <cell r="A2484" t="str">
            <v>1999</v>
          </cell>
          <cell r="B2484" t="str">
            <v>PL4</v>
          </cell>
          <cell r="C2484" t="str">
            <v>A00</v>
          </cell>
          <cell r="D2484" t="str">
            <v>PC_EMP</v>
          </cell>
          <cell r="E2484" t="str">
            <v>T</v>
          </cell>
          <cell r="F2484" t="str">
            <v>TOTAL</v>
          </cell>
          <cell r="G2484" t="str">
            <v>RSE</v>
          </cell>
          <cell r="H2484" t="str">
            <v>:</v>
          </cell>
          <cell r="I2484" t="str">
            <v>NC</v>
          </cell>
          <cell r="K2484" t="str">
            <v>V</v>
          </cell>
          <cell r="L2484">
            <v>38628.496770833335</v>
          </cell>
          <cell r="M2484" t="str">
            <v>gchateaug</v>
          </cell>
          <cell r="N2484">
            <v>38680.624444444446</v>
          </cell>
          <cell r="O2484" t="str">
            <v>gchateaug</v>
          </cell>
        </row>
        <row r="2485">
          <cell r="A2485" t="str">
            <v>1999</v>
          </cell>
          <cell r="B2485" t="str">
            <v>PL4</v>
          </cell>
          <cell r="C2485" t="str">
            <v>A00</v>
          </cell>
          <cell r="D2485" t="str">
            <v>PC_EMP</v>
          </cell>
          <cell r="E2485" t="str">
            <v>T</v>
          </cell>
          <cell r="F2485" t="str">
            <v>TOTAL</v>
          </cell>
          <cell r="G2485" t="str">
            <v>TOTAL</v>
          </cell>
          <cell r="H2485" t="str">
            <v>:</v>
          </cell>
          <cell r="I2485" t="str">
            <v>NC</v>
          </cell>
          <cell r="K2485" t="str">
            <v>V</v>
          </cell>
          <cell r="L2485">
            <v>38628.496770833335</v>
          </cell>
          <cell r="M2485" t="str">
            <v>gchateaug</v>
          </cell>
          <cell r="N2485">
            <v>38680.624444444446</v>
          </cell>
          <cell r="O2485" t="str">
            <v>gchateaug</v>
          </cell>
        </row>
        <row r="2486">
          <cell r="A2486" t="str">
            <v>1999</v>
          </cell>
          <cell r="B2486" t="str">
            <v>PL33</v>
          </cell>
          <cell r="C2486" t="str">
            <v>A00</v>
          </cell>
          <cell r="D2486" t="str">
            <v>PC_EMP</v>
          </cell>
          <cell r="E2486" t="str">
            <v>T</v>
          </cell>
          <cell r="F2486" t="str">
            <v>BES</v>
          </cell>
          <cell r="G2486" t="str">
            <v>RSE</v>
          </cell>
          <cell r="H2486" t="str">
            <v>:</v>
          </cell>
          <cell r="I2486" t="str">
            <v>NC</v>
          </cell>
          <cell r="K2486" t="str">
            <v>V</v>
          </cell>
          <cell r="L2486">
            <v>38628.496770833335</v>
          </cell>
          <cell r="M2486" t="str">
            <v>gchateaug</v>
          </cell>
          <cell r="N2486">
            <v>38680.624444444446</v>
          </cell>
          <cell r="O2486" t="str">
            <v>gchateaug</v>
          </cell>
        </row>
        <row r="2487">
          <cell r="A2487" t="str">
            <v>1999</v>
          </cell>
          <cell r="B2487" t="str">
            <v>PL33</v>
          </cell>
          <cell r="C2487" t="str">
            <v>A00</v>
          </cell>
          <cell r="D2487" t="str">
            <v>PC_EMP</v>
          </cell>
          <cell r="E2487" t="str">
            <v>T</v>
          </cell>
          <cell r="F2487" t="str">
            <v>BES</v>
          </cell>
          <cell r="G2487" t="str">
            <v>TOTAL</v>
          </cell>
          <cell r="H2487" t="str">
            <v>:</v>
          </cell>
          <cell r="I2487" t="str">
            <v>NC</v>
          </cell>
          <cell r="K2487" t="str">
            <v>V</v>
          </cell>
          <cell r="L2487">
            <v>38628.496770833335</v>
          </cell>
          <cell r="M2487" t="str">
            <v>gchateaug</v>
          </cell>
          <cell r="N2487">
            <v>38680.624444444446</v>
          </cell>
          <cell r="O2487" t="str">
            <v>gchateaug</v>
          </cell>
        </row>
        <row r="2488">
          <cell r="A2488" t="str">
            <v>1999</v>
          </cell>
          <cell r="B2488" t="str">
            <v>PL33</v>
          </cell>
          <cell r="C2488" t="str">
            <v>A00</v>
          </cell>
          <cell r="D2488" t="str">
            <v>PC_EMP</v>
          </cell>
          <cell r="E2488" t="str">
            <v>T</v>
          </cell>
          <cell r="F2488" t="str">
            <v>TOTAL</v>
          </cell>
          <cell r="G2488" t="str">
            <v>RSE</v>
          </cell>
          <cell r="H2488" t="str">
            <v>:</v>
          </cell>
          <cell r="I2488" t="str">
            <v>NC</v>
          </cell>
          <cell r="K2488" t="str">
            <v>V</v>
          </cell>
          <cell r="L2488">
            <v>38628.496770833335</v>
          </cell>
          <cell r="M2488" t="str">
            <v>gchateaug</v>
          </cell>
          <cell r="N2488">
            <v>38680.624444444446</v>
          </cell>
          <cell r="O2488" t="str">
            <v>gchateaug</v>
          </cell>
        </row>
        <row r="2489">
          <cell r="A2489" t="str">
            <v>1999</v>
          </cell>
          <cell r="B2489" t="str">
            <v>PL33</v>
          </cell>
          <cell r="C2489" t="str">
            <v>A00</v>
          </cell>
          <cell r="D2489" t="str">
            <v>PC_EMP</v>
          </cell>
          <cell r="E2489" t="str">
            <v>T</v>
          </cell>
          <cell r="F2489" t="str">
            <v>TOTAL</v>
          </cell>
          <cell r="G2489" t="str">
            <v>TOTAL</v>
          </cell>
          <cell r="H2489" t="str">
            <v>:</v>
          </cell>
          <cell r="I2489" t="str">
            <v>NC</v>
          </cell>
          <cell r="K2489" t="str">
            <v>V</v>
          </cell>
          <cell r="L2489">
            <v>38628.496770833335</v>
          </cell>
          <cell r="M2489" t="str">
            <v>gchateaug</v>
          </cell>
          <cell r="N2489">
            <v>38680.624444444446</v>
          </cell>
          <cell r="O2489" t="str">
            <v>gchateaug</v>
          </cell>
        </row>
        <row r="2490">
          <cell r="A2490" t="str">
            <v>1999</v>
          </cell>
          <cell r="B2490" t="str">
            <v>PL22</v>
          </cell>
          <cell r="C2490" t="str">
            <v>A00</v>
          </cell>
          <cell r="D2490" t="str">
            <v>PC_EMP</v>
          </cell>
          <cell r="E2490" t="str">
            <v>T</v>
          </cell>
          <cell r="F2490" t="str">
            <v>BES</v>
          </cell>
          <cell r="G2490" t="str">
            <v>RSE</v>
          </cell>
          <cell r="H2490" t="str">
            <v>:</v>
          </cell>
          <cell r="I2490" t="str">
            <v>NC</v>
          </cell>
          <cell r="K2490" t="str">
            <v>V</v>
          </cell>
          <cell r="L2490">
            <v>38628.496770833335</v>
          </cell>
          <cell r="M2490" t="str">
            <v>gchateaug</v>
          </cell>
          <cell r="N2490">
            <v>38680.624444444446</v>
          </cell>
          <cell r="O2490" t="str">
            <v>gchateaug</v>
          </cell>
        </row>
        <row r="2491">
          <cell r="A2491" t="str">
            <v>1999</v>
          </cell>
          <cell r="B2491" t="str">
            <v>PL22</v>
          </cell>
          <cell r="C2491" t="str">
            <v>A00</v>
          </cell>
          <cell r="D2491" t="str">
            <v>PC_EMP</v>
          </cell>
          <cell r="E2491" t="str">
            <v>T</v>
          </cell>
          <cell r="F2491" t="str">
            <v>BES</v>
          </cell>
          <cell r="G2491" t="str">
            <v>TOTAL</v>
          </cell>
          <cell r="H2491" t="str">
            <v>:</v>
          </cell>
          <cell r="I2491" t="str">
            <v>NC</v>
          </cell>
          <cell r="K2491" t="str">
            <v>V</v>
          </cell>
          <cell r="L2491">
            <v>38628.496770833335</v>
          </cell>
          <cell r="M2491" t="str">
            <v>gchateaug</v>
          </cell>
          <cell r="N2491">
            <v>38680.624444444446</v>
          </cell>
          <cell r="O2491" t="str">
            <v>gchateaug</v>
          </cell>
        </row>
        <row r="2492">
          <cell r="A2492" t="str">
            <v>1999</v>
          </cell>
          <cell r="B2492" t="str">
            <v>PL22</v>
          </cell>
          <cell r="C2492" t="str">
            <v>A00</v>
          </cell>
          <cell r="D2492" t="str">
            <v>PC_EMP</v>
          </cell>
          <cell r="E2492" t="str">
            <v>T</v>
          </cell>
          <cell r="F2492" t="str">
            <v>TOTAL</v>
          </cell>
          <cell r="G2492" t="str">
            <v>RSE</v>
          </cell>
          <cell r="H2492" t="str">
            <v>:</v>
          </cell>
          <cell r="I2492" t="str">
            <v>NC</v>
          </cell>
          <cell r="K2492" t="str">
            <v>V</v>
          </cell>
          <cell r="L2492">
            <v>38628.496770833335</v>
          </cell>
          <cell r="M2492" t="str">
            <v>gchateaug</v>
          </cell>
          <cell r="N2492">
            <v>38680.624444444446</v>
          </cell>
          <cell r="O2492" t="str">
            <v>gchateaug</v>
          </cell>
        </row>
        <row r="2493">
          <cell r="A2493" t="str">
            <v>1999</v>
          </cell>
          <cell r="B2493" t="str">
            <v>PL22</v>
          </cell>
          <cell r="C2493" t="str">
            <v>A00</v>
          </cell>
          <cell r="D2493" t="str">
            <v>PC_EMP</v>
          </cell>
          <cell r="E2493" t="str">
            <v>T</v>
          </cell>
          <cell r="F2493" t="str">
            <v>TOTAL</v>
          </cell>
          <cell r="G2493" t="str">
            <v>TOTAL</v>
          </cell>
          <cell r="H2493" t="str">
            <v>:</v>
          </cell>
          <cell r="I2493" t="str">
            <v>NC</v>
          </cell>
          <cell r="K2493" t="str">
            <v>V</v>
          </cell>
          <cell r="L2493">
            <v>38628.496770833335</v>
          </cell>
          <cell r="M2493" t="str">
            <v>gchateaug</v>
          </cell>
          <cell r="N2493">
            <v>38680.624444444446</v>
          </cell>
          <cell r="O2493" t="str">
            <v>gchateaug</v>
          </cell>
        </row>
        <row r="2494">
          <cell r="A2494" t="str">
            <v>1999</v>
          </cell>
          <cell r="B2494" t="str">
            <v>PL2</v>
          </cell>
          <cell r="C2494" t="str">
            <v>A00</v>
          </cell>
          <cell r="D2494" t="str">
            <v>PC_EMP</v>
          </cell>
          <cell r="E2494" t="str">
            <v>T</v>
          </cell>
          <cell r="F2494" t="str">
            <v>BES</v>
          </cell>
          <cell r="G2494" t="str">
            <v>RSE</v>
          </cell>
          <cell r="H2494" t="str">
            <v>:</v>
          </cell>
          <cell r="I2494" t="str">
            <v>NC</v>
          </cell>
          <cell r="K2494" t="str">
            <v>V</v>
          </cell>
          <cell r="L2494">
            <v>38628.496770833335</v>
          </cell>
          <cell r="M2494" t="str">
            <v>gchateaug</v>
          </cell>
          <cell r="N2494">
            <v>38680.624444444446</v>
          </cell>
          <cell r="O2494" t="str">
            <v>gchateaug</v>
          </cell>
        </row>
        <row r="2495">
          <cell r="A2495" t="str">
            <v>1999</v>
          </cell>
          <cell r="B2495" t="str">
            <v>PL2</v>
          </cell>
          <cell r="C2495" t="str">
            <v>A00</v>
          </cell>
          <cell r="D2495" t="str">
            <v>PC_EMP</v>
          </cell>
          <cell r="E2495" t="str">
            <v>T</v>
          </cell>
          <cell r="F2495" t="str">
            <v>BES</v>
          </cell>
          <cell r="G2495" t="str">
            <v>TOTAL</v>
          </cell>
          <cell r="H2495" t="str">
            <v>:</v>
          </cell>
          <cell r="I2495" t="str">
            <v>NC</v>
          </cell>
          <cell r="K2495" t="str">
            <v>V</v>
          </cell>
          <cell r="L2495">
            <v>38628.496770833335</v>
          </cell>
          <cell r="M2495" t="str">
            <v>gchateaug</v>
          </cell>
          <cell r="N2495">
            <v>38680.624444444446</v>
          </cell>
          <cell r="O2495" t="str">
            <v>gchateaug</v>
          </cell>
        </row>
        <row r="2496">
          <cell r="A2496" t="str">
            <v>1999</v>
          </cell>
          <cell r="B2496" t="str">
            <v>PL2</v>
          </cell>
          <cell r="C2496" t="str">
            <v>A00</v>
          </cell>
          <cell r="D2496" t="str">
            <v>PC_EMP</v>
          </cell>
          <cell r="E2496" t="str">
            <v>T</v>
          </cell>
          <cell r="F2496" t="str">
            <v>TOTAL</v>
          </cell>
          <cell r="G2496" t="str">
            <v>RSE</v>
          </cell>
          <cell r="H2496" t="str">
            <v>:</v>
          </cell>
          <cell r="I2496" t="str">
            <v>NC</v>
          </cell>
          <cell r="K2496" t="str">
            <v>V</v>
          </cell>
          <cell r="L2496">
            <v>38628.496770833335</v>
          </cell>
          <cell r="M2496" t="str">
            <v>gchateaug</v>
          </cell>
          <cell r="N2496">
            <v>38680.624444444446</v>
          </cell>
          <cell r="O2496" t="str">
            <v>gchateaug</v>
          </cell>
        </row>
        <row r="2497">
          <cell r="A2497" t="str">
            <v>1999</v>
          </cell>
          <cell r="B2497" t="str">
            <v>PL2</v>
          </cell>
          <cell r="C2497" t="str">
            <v>A00</v>
          </cell>
          <cell r="D2497" t="str">
            <v>PC_EMP</v>
          </cell>
          <cell r="E2497" t="str">
            <v>T</v>
          </cell>
          <cell r="F2497" t="str">
            <v>TOTAL</v>
          </cell>
          <cell r="G2497" t="str">
            <v>TOTAL</v>
          </cell>
          <cell r="H2497" t="str">
            <v>:</v>
          </cell>
          <cell r="I2497" t="str">
            <v>NC</v>
          </cell>
          <cell r="K2497" t="str">
            <v>V</v>
          </cell>
          <cell r="L2497">
            <v>38628.496770833335</v>
          </cell>
          <cell r="M2497" t="str">
            <v>gchateaug</v>
          </cell>
          <cell r="N2497">
            <v>38680.624444444446</v>
          </cell>
          <cell r="O2497" t="str">
            <v>gchateaug</v>
          </cell>
        </row>
        <row r="2498">
          <cell r="A2498" t="str">
            <v>1999</v>
          </cell>
          <cell r="B2498" t="str">
            <v>PL12</v>
          </cell>
          <cell r="C2498" t="str">
            <v>A00</v>
          </cell>
          <cell r="D2498" t="str">
            <v>PC_EMP</v>
          </cell>
          <cell r="E2498" t="str">
            <v>T</v>
          </cell>
          <cell r="F2498" t="str">
            <v>BES</v>
          </cell>
          <cell r="G2498" t="str">
            <v>RSE</v>
          </cell>
          <cell r="H2498" t="str">
            <v>:</v>
          </cell>
          <cell r="I2498" t="str">
            <v>NC</v>
          </cell>
          <cell r="K2498" t="str">
            <v>V</v>
          </cell>
          <cell r="L2498">
            <v>38628.496770833335</v>
          </cell>
          <cell r="M2498" t="str">
            <v>gchateaug</v>
          </cell>
          <cell r="N2498">
            <v>38680.624444444446</v>
          </cell>
          <cell r="O2498" t="str">
            <v>gchateaug</v>
          </cell>
        </row>
        <row r="2499">
          <cell r="A2499" t="str">
            <v>1999</v>
          </cell>
          <cell r="B2499" t="str">
            <v>PL12</v>
          </cell>
          <cell r="C2499" t="str">
            <v>A00</v>
          </cell>
          <cell r="D2499" t="str">
            <v>PC_EMP</v>
          </cell>
          <cell r="E2499" t="str">
            <v>T</v>
          </cell>
          <cell r="F2499" t="str">
            <v>BES</v>
          </cell>
          <cell r="G2499" t="str">
            <v>TOTAL</v>
          </cell>
          <cell r="H2499" t="str">
            <v>:</v>
          </cell>
          <cell r="I2499" t="str">
            <v>NC</v>
          </cell>
          <cell r="K2499" t="str">
            <v>V</v>
          </cell>
          <cell r="L2499">
            <v>38628.496770833335</v>
          </cell>
          <cell r="M2499" t="str">
            <v>gchateaug</v>
          </cell>
          <cell r="N2499">
            <v>38680.624444444446</v>
          </cell>
          <cell r="O2499" t="str">
            <v>gchateaug</v>
          </cell>
        </row>
        <row r="2500">
          <cell r="A2500" t="str">
            <v>1999</v>
          </cell>
          <cell r="B2500" t="str">
            <v>PL12</v>
          </cell>
          <cell r="C2500" t="str">
            <v>A00</v>
          </cell>
          <cell r="D2500" t="str">
            <v>PC_EMP</v>
          </cell>
          <cell r="E2500" t="str">
            <v>T</v>
          </cell>
          <cell r="F2500" t="str">
            <v>TOTAL</v>
          </cell>
          <cell r="G2500" t="str">
            <v>RSE</v>
          </cell>
          <cell r="H2500" t="str">
            <v>:</v>
          </cell>
          <cell r="I2500" t="str">
            <v>NC</v>
          </cell>
          <cell r="K2500" t="str">
            <v>V</v>
          </cell>
          <cell r="L2500">
            <v>38628.496770833335</v>
          </cell>
          <cell r="M2500" t="str">
            <v>gchateaug</v>
          </cell>
          <cell r="N2500">
            <v>38680.624444444446</v>
          </cell>
          <cell r="O2500" t="str">
            <v>gchateaug</v>
          </cell>
        </row>
        <row r="2501">
          <cell r="A2501" t="str">
            <v>1999</v>
          </cell>
          <cell r="B2501" t="str">
            <v>PL12</v>
          </cell>
          <cell r="C2501" t="str">
            <v>A00</v>
          </cell>
          <cell r="D2501" t="str">
            <v>PC_EMP</v>
          </cell>
          <cell r="E2501" t="str">
            <v>T</v>
          </cell>
          <cell r="F2501" t="str">
            <v>TOTAL</v>
          </cell>
          <cell r="G2501" t="str">
            <v>TOTAL</v>
          </cell>
          <cell r="H2501" t="str">
            <v>:</v>
          </cell>
          <cell r="I2501" t="str">
            <v>NC</v>
          </cell>
          <cell r="K2501" t="str">
            <v>V</v>
          </cell>
          <cell r="L2501">
            <v>38628.496770833335</v>
          </cell>
          <cell r="M2501" t="str">
            <v>gchateaug</v>
          </cell>
          <cell r="N2501">
            <v>38680.624444444446</v>
          </cell>
          <cell r="O2501" t="str">
            <v>gchateaug</v>
          </cell>
        </row>
        <row r="2502">
          <cell r="A2502" t="str">
            <v>1999</v>
          </cell>
          <cell r="B2502" t="str">
            <v>PL1</v>
          </cell>
          <cell r="C2502" t="str">
            <v>A00</v>
          </cell>
          <cell r="D2502" t="str">
            <v>PC_EMP</v>
          </cell>
          <cell r="E2502" t="str">
            <v>T</v>
          </cell>
          <cell r="F2502" t="str">
            <v>BES</v>
          </cell>
          <cell r="G2502" t="str">
            <v>RSE</v>
          </cell>
          <cell r="H2502" t="str">
            <v>:</v>
          </cell>
          <cell r="I2502" t="str">
            <v>NC</v>
          </cell>
          <cell r="K2502" t="str">
            <v>V</v>
          </cell>
          <cell r="L2502">
            <v>38628.496770833335</v>
          </cell>
          <cell r="M2502" t="str">
            <v>gchateaug</v>
          </cell>
          <cell r="N2502">
            <v>38680.624444444446</v>
          </cell>
          <cell r="O2502" t="str">
            <v>gchateaug</v>
          </cell>
        </row>
        <row r="2503">
          <cell r="A2503" t="str">
            <v>1999</v>
          </cell>
          <cell r="B2503" t="str">
            <v>PL1</v>
          </cell>
          <cell r="C2503" t="str">
            <v>A00</v>
          </cell>
          <cell r="D2503" t="str">
            <v>PC_EMP</v>
          </cell>
          <cell r="E2503" t="str">
            <v>T</v>
          </cell>
          <cell r="F2503" t="str">
            <v>BES</v>
          </cell>
          <cell r="G2503" t="str">
            <v>TOTAL</v>
          </cell>
          <cell r="H2503" t="str">
            <v>:</v>
          </cell>
          <cell r="I2503" t="str">
            <v>NC</v>
          </cell>
          <cell r="K2503" t="str">
            <v>V</v>
          </cell>
          <cell r="L2503">
            <v>38628.496770833335</v>
          </cell>
          <cell r="M2503" t="str">
            <v>gchateaug</v>
          </cell>
          <cell r="N2503">
            <v>38680.624444444446</v>
          </cell>
          <cell r="O2503" t="str">
            <v>gchateaug</v>
          </cell>
        </row>
        <row r="2504">
          <cell r="A2504" t="str">
            <v>2002</v>
          </cell>
          <cell r="B2504" t="str">
            <v>GR3</v>
          </cell>
          <cell r="C2504" t="str">
            <v>A00</v>
          </cell>
          <cell r="D2504" t="str">
            <v>PC_EMP</v>
          </cell>
          <cell r="E2504" t="str">
            <v>T</v>
          </cell>
          <cell r="F2504" t="str">
            <v>TOTAL</v>
          </cell>
          <cell r="G2504" t="str">
            <v>TOTAL</v>
          </cell>
          <cell r="H2504" t="str">
            <v>:</v>
          </cell>
          <cell r="I2504" t="str">
            <v>MS</v>
          </cell>
          <cell r="K2504" t="str">
            <v>V</v>
          </cell>
          <cell r="L2504">
            <v>38628.496782407405</v>
          </cell>
          <cell r="M2504" t="str">
            <v>gchateaug</v>
          </cell>
          <cell r="N2504">
            <v>38680.624444444446</v>
          </cell>
          <cell r="O2504" t="str">
            <v>gchateaug</v>
          </cell>
        </row>
        <row r="2505">
          <cell r="A2505" t="str">
            <v>2002</v>
          </cell>
          <cell r="B2505" t="str">
            <v>GR22</v>
          </cell>
          <cell r="C2505" t="str">
            <v>A00</v>
          </cell>
          <cell r="D2505" t="str">
            <v>PC_EMP</v>
          </cell>
          <cell r="E2505" t="str">
            <v>T</v>
          </cell>
          <cell r="F2505" t="str">
            <v>TOTAL</v>
          </cell>
          <cell r="G2505" t="str">
            <v>TOTAL</v>
          </cell>
          <cell r="H2505" t="str">
            <v>:</v>
          </cell>
          <cell r="I2505" t="str">
            <v>MS</v>
          </cell>
          <cell r="K2505" t="str">
            <v>V</v>
          </cell>
          <cell r="L2505">
            <v>38628.496782407405</v>
          </cell>
          <cell r="M2505" t="str">
            <v>gchateaug</v>
          </cell>
          <cell r="N2505">
            <v>38680.624444444446</v>
          </cell>
          <cell r="O2505" t="str">
            <v>gchateaug</v>
          </cell>
        </row>
        <row r="2506">
          <cell r="A2506" t="str">
            <v>2002</v>
          </cell>
          <cell r="B2506" t="str">
            <v>GR21</v>
          </cell>
          <cell r="C2506" t="str">
            <v>A00</v>
          </cell>
          <cell r="D2506" t="str">
            <v>PC_EMP</v>
          </cell>
          <cell r="E2506" t="str">
            <v>T</v>
          </cell>
          <cell r="F2506" t="str">
            <v>BES</v>
          </cell>
          <cell r="G2506" t="str">
            <v>TOTAL</v>
          </cell>
          <cell r="H2506" t="str">
            <v>:</v>
          </cell>
          <cell r="I2506" t="str">
            <v>MS</v>
          </cell>
          <cell r="K2506" t="str">
            <v>V</v>
          </cell>
          <cell r="L2506">
            <v>38628.496782407405</v>
          </cell>
          <cell r="M2506" t="str">
            <v>gchateaug</v>
          </cell>
          <cell r="N2506">
            <v>38680.624444444446</v>
          </cell>
          <cell r="O2506" t="str">
            <v>gchateaug</v>
          </cell>
        </row>
        <row r="2507">
          <cell r="A2507" t="str">
            <v>1999</v>
          </cell>
          <cell r="B2507" t="str">
            <v>AT13</v>
          </cell>
          <cell r="C2507" t="str">
            <v>A00</v>
          </cell>
          <cell r="D2507" t="str">
            <v>PC_EMP</v>
          </cell>
          <cell r="E2507" t="str">
            <v>T</v>
          </cell>
          <cell r="F2507" t="str">
            <v>TOTAL</v>
          </cell>
          <cell r="G2507" t="str">
            <v>TOTAL</v>
          </cell>
          <cell r="H2507" t="str">
            <v>:</v>
          </cell>
          <cell r="I2507" t="str">
            <v>NC</v>
          </cell>
          <cell r="K2507" t="str">
            <v>V</v>
          </cell>
          <cell r="L2507">
            <v>38628.496782407405</v>
          </cell>
          <cell r="M2507" t="str">
            <v>gchateaug</v>
          </cell>
          <cell r="N2507">
            <v>38680.624456018515</v>
          </cell>
          <cell r="O2507" t="str">
            <v>gchateaug</v>
          </cell>
        </row>
        <row r="2508">
          <cell r="A2508" t="str">
            <v>1999</v>
          </cell>
          <cell r="B2508" t="str">
            <v>AT22</v>
          </cell>
          <cell r="C2508" t="str">
            <v>A00</v>
          </cell>
          <cell r="D2508" t="str">
            <v>PC_EMP</v>
          </cell>
          <cell r="E2508" t="str">
            <v>T</v>
          </cell>
          <cell r="F2508" t="str">
            <v>BES</v>
          </cell>
          <cell r="G2508" t="str">
            <v>TOTAL</v>
          </cell>
          <cell r="H2508" t="str">
            <v>:</v>
          </cell>
          <cell r="I2508" t="str">
            <v>NC</v>
          </cell>
          <cell r="K2508" t="str">
            <v>V</v>
          </cell>
          <cell r="L2508">
            <v>38628.496782407405</v>
          </cell>
          <cell r="M2508" t="str">
            <v>gchateaug</v>
          </cell>
          <cell r="N2508">
            <v>38680.624456018515</v>
          </cell>
          <cell r="O2508" t="str">
            <v>gchateaug</v>
          </cell>
        </row>
        <row r="2509">
          <cell r="A2509" t="str">
            <v>1999</v>
          </cell>
          <cell r="B2509" t="str">
            <v>AT22</v>
          </cell>
          <cell r="C2509" t="str">
            <v>A00</v>
          </cell>
          <cell r="D2509" t="str">
            <v>PC_EMP</v>
          </cell>
          <cell r="E2509" t="str">
            <v>T</v>
          </cell>
          <cell r="F2509" t="str">
            <v>TOTAL</v>
          </cell>
          <cell r="G2509" t="str">
            <v>TOTAL</v>
          </cell>
          <cell r="H2509" t="str">
            <v>:</v>
          </cell>
          <cell r="I2509" t="str">
            <v>NC</v>
          </cell>
          <cell r="K2509" t="str">
            <v>V</v>
          </cell>
          <cell r="L2509">
            <v>38628.496782407405</v>
          </cell>
          <cell r="M2509" t="str">
            <v>gchateaug</v>
          </cell>
          <cell r="N2509">
            <v>38680.624456018515</v>
          </cell>
          <cell r="O2509" t="str">
            <v>gchateaug</v>
          </cell>
        </row>
        <row r="2510">
          <cell r="A2510" t="str">
            <v>1999</v>
          </cell>
          <cell r="B2510" t="str">
            <v>PL52</v>
          </cell>
          <cell r="C2510" t="str">
            <v>A00</v>
          </cell>
          <cell r="D2510" t="str">
            <v>PC_EMP</v>
          </cell>
          <cell r="E2510" t="str">
            <v>T</v>
          </cell>
          <cell r="F2510" t="str">
            <v>BES</v>
          </cell>
          <cell r="G2510" t="str">
            <v>TOTAL</v>
          </cell>
          <cell r="H2510" t="str">
            <v>:</v>
          </cell>
          <cell r="I2510" t="str">
            <v>NC</v>
          </cell>
          <cell r="K2510" t="str">
            <v>V</v>
          </cell>
          <cell r="L2510">
            <v>38628.496782407405</v>
          </cell>
          <cell r="M2510" t="str">
            <v>gchateaug</v>
          </cell>
          <cell r="N2510">
            <v>38680.624456018515</v>
          </cell>
          <cell r="O2510" t="str">
            <v>gchateaug</v>
          </cell>
        </row>
        <row r="2511">
          <cell r="A2511" t="str">
            <v>1999</v>
          </cell>
          <cell r="B2511" t="str">
            <v>PL52</v>
          </cell>
          <cell r="C2511" t="str">
            <v>A00</v>
          </cell>
          <cell r="D2511" t="str">
            <v>PC_EMP</v>
          </cell>
          <cell r="E2511" t="str">
            <v>T</v>
          </cell>
          <cell r="F2511" t="str">
            <v>BES</v>
          </cell>
          <cell r="G2511" t="str">
            <v>RSE</v>
          </cell>
          <cell r="H2511" t="str">
            <v>:</v>
          </cell>
          <cell r="I2511" t="str">
            <v>NC</v>
          </cell>
          <cell r="K2511" t="str">
            <v>V</v>
          </cell>
          <cell r="L2511">
            <v>38628.496782407405</v>
          </cell>
          <cell r="M2511" t="str">
            <v>gchateaug</v>
          </cell>
          <cell r="N2511">
            <v>38680.624456018515</v>
          </cell>
          <cell r="O2511" t="str">
            <v>gchateaug</v>
          </cell>
        </row>
        <row r="2512">
          <cell r="A2512" t="str">
            <v>1999</v>
          </cell>
          <cell r="B2512" t="str">
            <v>PL34</v>
          </cell>
          <cell r="C2512" t="str">
            <v>A00</v>
          </cell>
          <cell r="D2512" t="str">
            <v>PC_EMP</v>
          </cell>
          <cell r="E2512" t="str">
            <v>T</v>
          </cell>
          <cell r="F2512" t="str">
            <v>TOTAL</v>
          </cell>
          <cell r="G2512" t="str">
            <v>TOTAL</v>
          </cell>
          <cell r="H2512" t="str">
            <v>:</v>
          </cell>
          <cell r="I2512" t="str">
            <v>NC</v>
          </cell>
          <cell r="K2512" t="str">
            <v>V</v>
          </cell>
          <cell r="L2512">
            <v>38628.496782407405</v>
          </cell>
          <cell r="M2512" t="str">
            <v>gchateaug</v>
          </cell>
          <cell r="N2512">
            <v>38680.624456018515</v>
          </cell>
          <cell r="O2512" t="str">
            <v>gchateaug</v>
          </cell>
        </row>
        <row r="2513">
          <cell r="A2513" t="str">
            <v>1999</v>
          </cell>
          <cell r="B2513" t="str">
            <v>PL34</v>
          </cell>
          <cell r="C2513" t="str">
            <v>A00</v>
          </cell>
          <cell r="D2513" t="str">
            <v>PC_EMP</v>
          </cell>
          <cell r="E2513" t="str">
            <v>T</v>
          </cell>
          <cell r="F2513" t="str">
            <v>TOTAL</v>
          </cell>
          <cell r="G2513" t="str">
            <v>RSE</v>
          </cell>
          <cell r="H2513" t="str">
            <v>:</v>
          </cell>
          <cell r="I2513" t="str">
            <v>NC</v>
          </cell>
          <cell r="K2513" t="str">
            <v>V</v>
          </cell>
          <cell r="L2513">
            <v>38628.496782407405</v>
          </cell>
          <cell r="M2513" t="str">
            <v>gchateaug</v>
          </cell>
          <cell r="N2513">
            <v>38680.624456018515</v>
          </cell>
          <cell r="O2513" t="str">
            <v>gchateaug</v>
          </cell>
        </row>
        <row r="2514">
          <cell r="A2514" t="str">
            <v>1999</v>
          </cell>
          <cell r="B2514" t="str">
            <v>PL34</v>
          </cell>
          <cell r="C2514" t="str">
            <v>A00</v>
          </cell>
          <cell r="D2514" t="str">
            <v>PC_EMP</v>
          </cell>
          <cell r="E2514" t="str">
            <v>T</v>
          </cell>
          <cell r="F2514" t="str">
            <v>BES</v>
          </cell>
          <cell r="G2514" t="str">
            <v>TOTAL</v>
          </cell>
          <cell r="H2514" t="str">
            <v>:</v>
          </cell>
          <cell r="I2514" t="str">
            <v>NC</v>
          </cell>
          <cell r="K2514" t="str">
            <v>V</v>
          </cell>
          <cell r="L2514">
            <v>38628.496782407405</v>
          </cell>
          <cell r="M2514" t="str">
            <v>gchateaug</v>
          </cell>
          <cell r="N2514">
            <v>38680.624456018515</v>
          </cell>
          <cell r="O2514" t="str">
            <v>gchateaug</v>
          </cell>
        </row>
        <row r="2515">
          <cell r="A2515" t="str">
            <v>1999</v>
          </cell>
          <cell r="B2515" t="str">
            <v>PL34</v>
          </cell>
          <cell r="C2515" t="str">
            <v>A00</v>
          </cell>
          <cell r="D2515" t="str">
            <v>PC_EMP</v>
          </cell>
          <cell r="E2515" t="str">
            <v>T</v>
          </cell>
          <cell r="F2515" t="str">
            <v>BES</v>
          </cell>
          <cell r="G2515" t="str">
            <v>RSE</v>
          </cell>
          <cell r="H2515" t="str">
            <v>:</v>
          </cell>
          <cell r="I2515" t="str">
            <v>NC</v>
          </cell>
          <cell r="K2515" t="str">
            <v>V</v>
          </cell>
          <cell r="L2515">
            <v>38628.496782407405</v>
          </cell>
          <cell r="M2515" t="str">
            <v>gchateaug</v>
          </cell>
          <cell r="N2515">
            <v>38680.624456018515</v>
          </cell>
          <cell r="O2515" t="str">
            <v>gchateaug</v>
          </cell>
        </row>
        <row r="2516">
          <cell r="A2516" t="str">
            <v>1999</v>
          </cell>
          <cell r="B2516" t="str">
            <v>PL3</v>
          </cell>
          <cell r="C2516" t="str">
            <v>A00</v>
          </cell>
          <cell r="D2516" t="str">
            <v>PC_EMP</v>
          </cell>
          <cell r="E2516" t="str">
            <v>T</v>
          </cell>
          <cell r="F2516" t="str">
            <v>TOTAL</v>
          </cell>
          <cell r="G2516" t="str">
            <v>TOTAL</v>
          </cell>
          <cell r="H2516" t="str">
            <v>:</v>
          </cell>
          <cell r="I2516" t="str">
            <v>NC</v>
          </cell>
          <cell r="K2516" t="str">
            <v>V</v>
          </cell>
          <cell r="L2516">
            <v>38628.496782407405</v>
          </cell>
          <cell r="M2516" t="str">
            <v>gchateaug</v>
          </cell>
          <cell r="N2516">
            <v>38680.624456018515</v>
          </cell>
          <cell r="O2516" t="str">
            <v>gchateaug</v>
          </cell>
        </row>
        <row r="2517">
          <cell r="A2517" t="str">
            <v>1999</v>
          </cell>
          <cell r="B2517" t="str">
            <v>PL3</v>
          </cell>
          <cell r="C2517" t="str">
            <v>A00</v>
          </cell>
          <cell r="D2517" t="str">
            <v>PC_EMP</v>
          </cell>
          <cell r="E2517" t="str">
            <v>T</v>
          </cell>
          <cell r="F2517" t="str">
            <v>TOTAL</v>
          </cell>
          <cell r="G2517" t="str">
            <v>RSE</v>
          </cell>
          <cell r="H2517" t="str">
            <v>:</v>
          </cell>
          <cell r="I2517" t="str">
            <v>NC</v>
          </cell>
          <cell r="K2517" t="str">
            <v>V</v>
          </cell>
          <cell r="L2517">
            <v>38628.496782407405</v>
          </cell>
          <cell r="M2517" t="str">
            <v>gchateaug</v>
          </cell>
          <cell r="N2517">
            <v>38680.624456018515</v>
          </cell>
          <cell r="O2517" t="str">
            <v>gchateaug</v>
          </cell>
        </row>
        <row r="2518">
          <cell r="A2518" t="str">
            <v>1999</v>
          </cell>
          <cell r="B2518" t="str">
            <v>PL3</v>
          </cell>
          <cell r="C2518" t="str">
            <v>A00</v>
          </cell>
          <cell r="D2518" t="str">
            <v>PC_EMP</v>
          </cell>
          <cell r="E2518" t="str">
            <v>T</v>
          </cell>
          <cell r="F2518" t="str">
            <v>BES</v>
          </cell>
          <cell r="G2518" t="str">
            <v>TOTAL</v>
          </cell>
          <cell r="H2518" t="str">
            <v>:</v>
          </cell>
          <cell r="I2518" t="str">
            <v>NC</v>
          </cell>
          <cell r="K2518" t="str">
            <v>V</v>
          </cell>
          <cell r="L2518">
            <v>38628.496782407405</v>
          </cell>
          <cell r="M2518" t="str">
            <v>gchateaug</v>
          </cell>
          <cell r="N2518">
            <v>38680.624456018515</v>
          </cell>
          <cell r="O2518" t="str">
            <v>gchateaug</v>
          </cell>
        </row>
        <row r="2519">
          <cell r="A2519" t="str">
            <v>1999</v>
          </cell>
          <cell r="B2519" t="str">
            <v>PL3</v>
          </cell>
          <cell r="C2519" t="str">
            <v>A00</v>
          </cell>
          <cell r="D2519" t="str">
            <v>PC_EMP</v>
          </cell>
          <cell r="E2519" t="str">
            <v>T</v>
          </cell>
          <cell r="F2519" t="str">
            <v>BES</v>
          </cell>
          <cell r="G2519" t="str">
            <v>RSE</v>
          </cell>
          <cell r="H2519" t="str">
            <v>:</v>
          </cell>
          <cell r="I2519" t="str">
            <v>NC</v>
          </cell>
          <cell r="K2519" t="str">
            <v>V</v>
          </cell>
          <cell r="L2519">
            <v>38628.496782407405</v>
          </cell>
          <cell r="M2519" t="str">
            <v>gchateaug</v>
          </cell>
          <cell r="N2519">
            <v>38680.624456018515</v>
          </cell>
          <cell r="O2519" t="str">
            <v>gchateaug</v>
          </cell>
        </row>
        <row r="2520">
          <cell r="A2520" t="str">
            <v>1999</v>
          </cell>
          <cell r="B2520" t="str">
            <v>NL1</v>
          </cell>
          <cell r="C2520" t="str">
            <v>A00</v>
          </cell>
          <cell r="D2520" t="str">
            <v>PC_EMP</v>
          </cell>
          <cell r="E2520" t="str">
            <v>T</v>
          </cell>
          <cell r="F2520" t="str">
            <v>TOTAL</v>
          </cell>
          <cell r="G2520" t="str">
            <v>TOTAL</v>
          </cell>
          <cell r="H2520" t="str">
            <v>:</v>
          </cell>
          <cell r="I2520" t="str">
            <v>NC</v>
          </cell>
          <cell r="K2520" t="str">
            <v>V</v>
          </cell>
          <cell r="L2520">
            <v>38628.496782407405</v>
          </cell>
          <cell r="M2520" t="str">
            <v>gchateaug</v>
          </cell>
          <cell r="N2520">
            <v>38680.624456018515</v>
          </cell>
          <cell r="O2520" t="str">
            <v>gchateaug</v>
          </cell>
        </row>
        <row r="2521">
          <cell r="A2521" t="str">
            <v>1999</v>
          </cell>
          <cell r="B2521" t="str">
            <v>NL1</v>
          </cell>
          <cell r="C2521" t="str">
            <v>A00</v>
          </cell>
          <cell r="D2521" t="str">
            <v>PC_EMP</v>
          </cell>
          <cell r="E2521" t="str">
            <v>T</v>
          </cell>
          <cell r="F2521" t="str">
            <v>BES</v>
          </cell>
          <cell r="G2521" t="str">
            <v>TOTAL</v>
          </cell>
          <cell r="H2521" t="str">
            <v>:</v>
          </cell>
          <cell r="I2521" t="str">
            <v>NC</v>
          </cell>
          <cell r="K2521" t="str">
            <v>V</v>
          </cell>
          <cell r="L2521">
            <v>38628.496782407405</v>
          </cell>
          <cell r="M2521" t="str">
            <v>gchateaug</v>
          </cell>
          <cell r="N2521">
            <v>38680.624456018515</v>
          </cell>
          <cell r="O2521" t="str">
            <v>gchateaug</v>
          </cell>
        </row>
        <row r="2522">
          <cell r="A2522" t="str">
            <v>1999</v>
          </cell>
          <cell r="B2522" t="str">
            <v>ITG1</v>
          </cell>
          <cell r="C2522" t="str">
            <v>A00</v>
          </cell>
          <cell r="D2522" t="str">
            <v>PC_EMP</v>
          </cell>
          <cell r="E2522" t="str">
            <v>T</v>
          </cell>
          <cell r="F2522" t="str">
            <v>TOTAL</v>
          </cell>
          <cell r="G2522" t="str">
            <v>TOTAL</v>
          </cell>
          <cell r="H2522" t="str">
            <v>:</v>
          </cell>
          <cell r="I2522" t="str">
            <v>NC</v>
          </cell>
          <cell r="K2522" t="str">
            <v>V</v>
          </cell>
          <cell r="L2522">
            <v>38628.496782407405</v>
          </cell>
          <cell r="M2522" t="str">
            <v>gchateaug</v>
          </cell>
          <cell r="N2522">
            <v>38680.624456018515</v>
          </cell>
          <cell r="O2522" t="str">
            <v>gchateaug</v>
          </cell>
        </row>
        <row r="2523">
          <cell r="A2523" t="str">
            <v>1999</v>
          </cell>
          <cell r="B2523" t="str">
            <v>ITG1</v>
          </cell>
          <cell r="C2523" t="str">
            <v>A00</v>
          </cell>
          <cell r="D2523" t="str">
            <v>PC_EMP</v>
          </cell>
          <cell r="E2523" t="str">
            <v>T</v>
          </cell>
          <cell r="F2523" t="str">
            <v>TOTAL</v>
          </cell>
          <cell r="G2523" t="str">
            <v>RSE</v>
          </cell>
          <cell r="H2523" t="str">
            <v>:</v>
          </cell>
          <cell r="I2523" t="str">
            <v>NC</v>
          </cell>
          <cell r="K2523" t="str">
            <v>V</v>
          </cell>
          <cell r="L2523">
            <v>38628.496782407405</v>
          </cell>
          <cell r="M2523" t="str">
            <v>gchateaug</v>
          </cell>
          <cell r="N2523">
            <v>38680.624456018515</v>
          </cell>
          <cell r="O2523" t="str">
            <v>gchateaug</v>
          </cell>
        </row>
        <row r="2524">
          <cell r="A2524" t="str">
            <v>2001</v>
          </cell>
          <cell r="B2524" t="str">
            <v>FR81</v>
          </cell>
          <cell r="C2524" t="str">
            <v>A00</v>
          </cell>
          <cell r="D2524" t="str">
            <v>PC_EMP</v>
          </cell>
          <cell r="E2524" t="str">
            <v>T</v>
          </cell>
          <cell r="F2524" t="str">
            <v>BES</v>
          </cell>
          <cell r="G2524" t="str">
            <v>TOTAL</v>
          </cell>
          <cell r="I2524" t="str">
            <v>NC</v>
          </cell>
          <cell r="J2524" t="str">
            <v>; former flag equal "s"</v>
          </cell>
          <cell r="K2524" t="str">
            <v>V</v>
          </cell>
          <cell r="L2524">
            <v>38628.496782407405</v>
          </cell>
          <cell r="M2524" t="str">
            <v>gchateaug</v>
          </cell>
          <cell r="N2524">
            <v>38680.624456018515</v>
          </cell>
          <cell r="O2524" t="str">
            <v>gchateaug</v>
          </cell>
          <cell r="Q2524">
            <v>0.42</v>
          </cell>
        </row>
        <row r="2525">
          <cell r="A2525" t="str">
            <v>2001</v>
          </cell>
          <cell r="B2525" t="str">
            <v>FR81</v>
          </cell>
          <cell r="C2525" t="str">
            <v>A00</v>
          </cell>
          <cell r="D2525" t="str">
            <v>PC_EMP</v>
          </cell>
          <cell r="E2525" t="str">
            <v>T</v>
          </cell>
          <cell r="F2525" t="str">
            <v>BES</v>
          </cell>
          <cell r="G2525" t="str">
            <v>RSE</v>
          </cell>
          <cell r="I2525" t="str">
            <v>NC</v>
          </cell>
          <cell r="J2525" t="str">
            <v>; former flag equal "s"</v>
          </cell>
          <cell r="K2525" t="str">
            <v>V</v>
          </cell>
          <cell r="L2525">
            <v>38628.496782407405</v>
          </cell>
          <cell r="M2525" t="str">
            <v>gchateaug</v>
          </cell>
          <cell r="N2525">
            <v>38680.624456018515</v>
          </cell>
          <cell r="O2525" t="str">
            <v>gchateaug</v>
          </cell>
          <cell r="Q2525">
            <v>0.18</v>
          </cell>
        </row>
        <row r="2526">
          <cell r="A2526" t="str">
            <v>2001</v>
          </cell>
          <cell r="B2526" t="str">
            <v>FR43</v>
          </cell>
          <cell r="C2526" t="str">
            <v>A00</v>
          </cell>
          <cell r="D2526" t="str">
            <v>PC_EMP</v>
          </cell>
          <cell r="E2526" t="str">
            <v>T</v>
          </cell>
          <cell r="F2526" t="str">
            <v>TOTAL</v>
          </cell>
          <cell r="G2526" t="str">
            <v>TOTAL</v>
          </cell>
          <cell r="I2526" t="str">
            <v>NC</v>
          </cell>
          <cell r="J2526" t="str">
            <v>; former flag equal "s"</v>
          </cell>
          <cell r="K2526" t="str">
            <v>V</v>
          </cell>
          <cell r="L2526">
            <v>38628.496782407405</v>
          </cell>
          <cell r="M2526" t="str">
            <v>gchateaug</v>
          </cell>
          <cell r="N2526">
            <v>38680.624456018515</v>
          </cell>
          <cell r="O2526" t="str">
            <v>gchateaug</v>
          </cell>
          <cell r="Q2526">
            <v>1.46</v>
          </cell>
        </row>
        <row r="2527">
          <cell r="A2527" t="str">
            <v>2001</v>
          </cell>
          <cell r="B2527" t="str">
            <v>FR43</v>
          </cell>
          <cell r="C2527" t="str">
            <v>A00</v>
          </cell>
          <cell r="D2527" t="str">
            <v>PC_EMP</v>
          </cell>
          <cell r="E2527" t="str">
            <v>T</v>
          </cell>
          <cell r="F2527" t="str">
            <v>TOTAL</v>
          </cell>
          <cell r="G2527" t="str">
            <v>RSE</v>
          </cell>
          <cell r="I2527" t="str">
            <v>NC</v>
          </cell>
          <cell r="J2527" t="str">
            <v>; former flag equal "s"</v>
          </cell>
          <cell r="K2527" t="str">
            <v>V</v>
          </cell>
          <cell r="L2527">
            <v>38628.496782407405</v>
          </cell>
          <cell r="M2527" t="str">
            <v>gchateaug</v>
          </cell>
          <cell r="N2527">
            <v>38680.624456018515</v>
          </cell>
          <cell r="O2527" t="str">
            <v>gchateaug</v>
          </cell>
          <cell r="Q2527">
            <v>0.61</v>
          </cell>
        </row>
        <row r="2528">
          <cell r="A2528" t="str">
            <v>2001</v>
          </cell>
          <cell r="B2528" t="str">
            <v>FR43</v>
          </cell>
          <cell r="C2528" t="str">
            <v>A00</v>
          </cell>
          <cell r="D2528" t="str">
            <v>PC_EMP</v>
          </cell>
          <cell r="E2528" t="str">
            <v>T</v>
          </cell>
          <cell r="F2528" t="str">
            <v>BES</v>
          </cell>
          <cell r="G2528" t="str">
            <v>TOTAL</v>
          </cell>
          <cell r="I2528" t="str">
            <v>NC</v>
          </cell>
          <cell r="J2528" t="str">
            <v>; former flag equal "s"</v>
          </cell>
          <cell r="K2528" t="str">
            <v>V</v>
          </cell>
          <cell r="L2528">
            <v>38628.496782407405</v>
          </cell>
          <cell r="M2528" t="str">
            <v>gchateaug</v>
          </cell>
          <cell r="N2528">
            <v>38680.624456018515</v>
          </cell>
          <cell r="O2528" t="str">
            <v>gchateaug</v>
          </cell>
          <cell r="Q2528">
            <v>1.08</v>
          </cell>
        </row>
        <row r="2529">
          <cell r="A2529" t="str">
            <v>2001</v>
          </cell>
          <cell r="B2529" t="str">
            <v>FR43</v>
          </cell>
          <cell r="C2529" t="str">
            <v>A00</v>
          </cell>
          <cell r="D2529" t="str">
            <v>PC_EMP</v>
          </cell>
          <cell r="E2529" t="str">
            <v>T</v>
          </cell>
          <cell r="F2529" t="str">
            <v>BES</v>
          </cell>
          <cell r="G2529" t="str">
            <v>RSE</v>
          </cell>
          <cell r="I2529" t="str">
            <v>NC</v>
          </cell>
          <cell r="J2529" t="str">
            <v>; former flag equal "s"</v>
          </cell>
          <cell r="K2529" t="str">
            <v>V</v>
          </cell>
          <cell r="L2529">
            <v>38628.496782407405</v>
          </cell>
          <cell r="M2529" t="str">
            <v>gchateaug</v>
          </cell>
          <cell r="N2529">
            <v>38680.624456018515</v>
          </cell>
          <cell r="O2529" t="str">
            <v>gchateaug</v>
          </cell>
          <cell r="Q2529">
            <v>0.32</v>
          </cell>
        </row>
        <row r="2530">
          <cell r="A2530" t="str">
            <v>2001</v>
          </cell>
          <cell r="B2530" t="str">
            <v>ES7</v>
          </cell>
          <cell r="C2530" t="str">
            <v>A00</v>
          </cell>
          <cell r="D2530" t="str">
            <v>PC_EMP</v>
          </cell>
          <cell r="E2530" t="str">
            <v>T</v>
          </cell>
          <cell r="F2530" t="str">
            <v>TOTAL</v>
          </cell>
          <cell r="G2530" t="str">
            <v>TOTAL</v>
          </cell>
          <cell r="I2530" t="str">
            <v>NC</v>
          </cell>
          <cell r="K2530" t="str">
            <v>V</v>
          </cell>
          <cell r="L2530">
            <v>38628.496782407405</v>
          </cell>
          <cell r="M2530" t="str">
            <v>gchateaug</v>
          </cell>
          <cell r="N2530">
            <v>38680.624456018515</v>
          </cell>
          <cell r="O2530" t="str">
            <v>gchateaug</v>
          </cell>
          <cell r="Q2530">
            <v>0.67</v>
          </cell>
        </row>
        <row r="2531">
          <cell r="A2531" t="str">
            <v>2001</v>
          </cell>
          <cell r="B2531" t="str">
            <v>ES7</v>
          </cell>
          <cell r="C2531" t="str">
            <v>A00</v>
          </cell>
          <cell r="D2531" t="str">
            <v>PC_EMP</v>
          </cell>
          <cell r="E2531" t="str">
            <v>T</v>
          </cell>
          <cell r="F2531" t="str">
            <v>TOTAL</v>
          </cell>
          <cell r="G2531" t="str">
            <v>RSE</v>
          </cell>
          <cell r="I2531" t="str">
            <v>NC</v>
          </cell>
          <cell r="J2531" t="str">
            <v>; former flag equal "s"</v>
          </cell>
          <cell r="K2531" t="str">
            <v>V</v>
          </cell>
          <cell r="L2531">
            <v>38628.496782407405</v>
          </cell>
          <cell r="M2531" t="str">
            <v>gchateaug</v>
          </cell>
          <cell r="N2531">
            <v>38680.624456018515</v>
          </cell>
          <cell r="O2531" t="str">
            <v>gchateaug</v>
          </cell>
          <cell r="Q2531">
            <v>0.56000000000000005</v>
          </cell>
        </row>
        <row r="2532">
          <cell r="A2532" t="str">
            <v>2001</v>
          </cell>
          <cell r="B2532" t="str">
            <v>ES7</v>
          </cell>
          <cell r="C2532" t="str">
            <v>A00</v>
          </cell>
          <cell r="D2532" t="str">
            <v>PC_EMP</v>
          </cell>
          <cell r="E2532" t="str">
            <v>T</v>
          </cell>
          <cell r="F2532" t="str">
            <v>BES</v>
          </cell>
          <cell r="G2532" t="str">
            <v>TOTAL</v>
          </cell>
          <cell r="I2532" t="str">
            <v>NC</v>
          </cell>
          <cell r="J2532" t="str">
            <v>; former flag equal "s"</v>
          </cell>
          <cell r="K2532" t="str">
            <v>V</v>
          </cell>
          <cell r="L2532">
            <v>38628.496782407405</v>
          </cell>
          <cell r="M2532" t="str">
            <v>gchateaug</v>
          </cell>
          <cell r="N2532">
            <v>38680.624456018515</v>
          </cell>
          <cell r="O2532" t="str">
            <v>gchateaug</v>
          </cell>
          <cell r="Q2532">
            <v>0.05</v>
          </cell>
        </row>
        <row r="2533">
          <cell r="A2533" t="str">
            <v>2001</v>
          </cell>
          <cell r="B2533" t="str">
            <v>ES7</v>
          </cell>
          <cell r="C2533" t="str">
            <v>A00</v>
          </cell>
          <cell r="D2533" t="str">
            <v>PC_EMP</v>
          </cell>
          <cell r="E2533" t="str">
            <v>T</v>
          </cell>
          <cell r="F2533" t="str">
            <v>BES</v>
          </cell>
          <cell r="G2533" t="str">
            <v>RSE</v>
          </cell>
          <cell r="I2533" t="str">
            <v>NC</v>
          </cell>
          <cell r="J2533" t="str">
            <v>; former flag equal "s"</v>
          </cell>
          <cell r="K2533" t="str">
            <v>V</v>
          </cell>
          <cell r="L2533">
            <v>38628.496782407405</v>
          </cell>
          <cell r="M2533" t="str">
            <v>gchateaug</v>
          </cell>
          <cell r="N2533">
            <v>38680.624456018515</v>
          </cell>
          <cell r="O2533" t="str">
            <v>gchateaug</v>
          </cell>
          <cell r="Q2533">
            <v>0.02</v>
          </cell>
        </row>
        <row r="2534">
          <cell r="A2534" t="str">
            <v>2001</v>
          </cell>
          <cell r="B2534" t="str">
            <v>EE00</v>
          </cell>
          <cell r="C2534" t="str">
            <v>A00</v>
          </cell>
          <cell r="D2534" t="str">
            <v>PC_EMP</v>
          </cell>
          <cell r="E2534" t="str">
            <v>T</v>
          </cell>
          <cell r="F2534" t="str">
            <v>TOTAL</v>
          </cell>
          <cell r="G2534" t="str">
            <v>TOTAL</v>
          </cell>
          <cell r="I2534" t="str">
            <v>NC</v>
          </cell>
          <cell r="K2534" t="str">
            <v>V</v>
          </cell>
          <cell r="L2534">
            <v>38628.496782407405</v>
          </cell>
          <cell r="M2534" t="str">
            <v>gchateaug</v>
          </cell>
          <cell r="N2534">
            <v>38681.684652777774</v>
          </cell>
          <cell r="O2534" t="str">
            <v>gchateaug</v>
          </cell>
          <cell r="Q2534">
            <v>1.18</v>
          </cell>
        </row>
        <row r="2535">
          <cell r="A2535" t="str">
            <v>2001</v>
          </cell>
          <cell r="B2535" t="str">
            <v>EE00</v>
          </cell>
          <cell r="C2535" t="str">
            <v>A00</v>
          </cell>
          <cell r="D2535" t="str">
            <v>PC_EMP</v>
          </cell>
          <cell r="E2535" t="str">
            <v>T</v>
          </cell>
          <cell r="F2535" t="str">
            <v>TOTAL</v>
          </cell>
          <cell r="G2535" t="str">
            <v>RSE</v>
          </cell>
          <cell r="I2535" t="str">
            <v>NC</v>
          </cell>
          <cell r="K2535" t="str">
            <v>V</v>
          </cell>
          <cell r="L2535">
            <v>38628.496782407405</v>
          </cell>
          <cell r="M2535" t="str">
            <v>gchateaug</v>
          </cell>
          <cell r="N2535">
            <v>38681.684652777774</v>
          </cell>
          <cell r="O2535" t="str">
            <v>gchateaug</v>
          </cell>
          <cell r="Q2535">
            <v>0.83</v>
          </cell>
        </row>
        <row r="2536">
          <cell r="A2536" t="str">
            <v>2003</v>
          </cell>
          <cell r="B2536" t="str">
            <v>PL51</v>
          </cell>
          <cell r="C2536" t="str">
            <v>A00</v>
          </cell>
          <cell r="D2536" t="str">
            <v>PC_EMP</v>
          </cell>
          <cell r="E2536" t="str">
            <v>T</v>
          </cell>
          <cell r="F2536" t="str">
            <v>BES</v>
          </cell>
          <cell r="G2536" t="str">
            <v>TOTAL</v>
          </cell>
          <cell r="I2536" t="str">
            <v>MS</v>
          </cell>
          <cell r="K2536" t="str">
            <v>V</v>
          </cell>
          <cell r="L2536">
            <v>38628.496793981481</v>
          </cell>
          <cell r="M2536" t="str">
            <v>gchateaug</v>
          </cell>
          <cell r="N2536">
            <v>38680.624467592592</v>
          </cell>
          <cell r="O2536" t="str">
            <v>gchateaug</v>
          </cell>
          <cell r="Q2536">
            <v>0.11</v>
          </cell>
        </row>
        <row r="2537">
          <cell r="A2537" t="str">
            <v>2003</v>
          </cell>
          <cell r="B2537" t="str">
            <v>PL51</v>
          </cell>
          <cell r="C2537" t="str">
            <v>A00</v>
          </cell>
          <cell r="D2537" t="str">
            <v>PC_EMP</v>
          </cell>
          <cell r="E2537" t="str">
            <v>T</v>
          </cell>
          <cell r="F2537" t="str">
            <v>BES</v>
          </cell>
          <cell r="G2537" t="str">
            <v>RSE</v>
          </cell>
          <cell r="I2537" t="str">
            <v>MS</v>
          </cell>
          <cell r="K2537" t="str">
            <v>V</v>
          </cell>
          <cell r="L2537">
            <v>38628.496793981481</v>
          </cell>
          <cell r="M2537" t="str">
            <v>gchateaug</v>
          </cell>
          <cell r="N2537">
            <v>38680.624467592592</v>
          </cell>
          <cell r="O2537" t="str">
            <v>gchateaug</v>
          </cell>
          <cell r="Q2537">
            <v>0.05</v>
          </cell>
        </row>
        <row r="2538">
          <cell r="A2538" t="str">
            <v>2003</v>
          </cell>
          <cell r="B2538" t="str">
            <v>NL23</v>
          </cell>
          <cell r="C2538" t="str">
            <v>A00</v>
          </cell>
          <cell r="D2538" t="str">
            <v>PC_EMP</v>
          </cell>
          <cell r="E2538" t="str">
            <v>T</v>
          </cell>
          <cell r="F2538" t="str">
            <v>TOTAL</v>
          </cell>
          <cell r="G2538" t="str">
            <v>TOTAL</v>
          </cell>
          <cell r="H2538" t="str">
            <v>:</v>
          </cell>
          <cell r="I2538" t="str">
            <v>MS</v>
          </cell>
          <cell r="K2538" t="str">
            <v>V</v>
          </cell>
          <cell r="L2538">
            <v>38628.496793981481</v>
          </cell>
          <cell r="M2538" t="str">
            <v>gchateaug</v>
          </cell>
          <cell r="N2538">
            <v>38680.624467592592</v>
          </cell>
          <cell r="O2538" t="str">
            <v>gchateaug</v>
          </cell>
        </row>
        <row r="2539">
          <cell r="A2539" t="str">
            <v>2000</v>
          </cell>
          <cell r="B2539" t="str">
            <v>PL4</v>
          </cell>
          <cell r="C2539" t="str">
            <v>A00</v>
          </cell>
          <cell r="D2539" t="str">
            <v>PC_EMP</v>
          </cell>
          <cell r="E2539" t="str">
            <v>T</v>
          </cell>
          <cell r="F2539" t="str">
            <v>TOTAL</v>
          </cell>
          <cell r="G2539" t="str">
            <v>TOTAL</v>
          </cell>
          <cell r="H2539" t="str">
            <v>:</v>
          </cell>
          <cell r="I2539" t="str">
            <v>NC</v>
          </cell>
          <cell r="K2539" t="str">
            <v>V</v>
          </cell>
          <cell r="L2539">
            <v>38628.496805555558</v>
          </cell>
          <cell r="M2539" t="str">
            <v>gchateaug</v>
          </cell>
          <cell r="N2539">
            <v>38680.624490740738</v>
          </cell>
          <cell r="O2539" t="str">
            <v>gchateaug</v>
          </cell>
        </row>
        <row r="2540">
          <cell r="A2540" t="str">
            <v>2000</v>
          </cell>
          <cell r="B2540" t="str">
            <v>PL4</v>
          </cell>
          <cell r="C2540" t="str">
            <v>A00</v>
          </cell>
          <cell r="D2540" t="str">
            <v>PC_EMP</v>
          </cell>
          <cell r="E2540" t="str">
            <v>T</v>
          </cell>
          <cell r="F2540" t="str">
            <v>TOTAL</v>
          </cell>
          <cell r="G2540" t="str">
            <v>RSE</v>
          </cell>
          <cell r="H2540" t="str">
            <v>:</v>
          </cell>
          <cell r="I2540" t="str">
            <v>NC</v>
          </cell>
          <cell r="K2540" t="str">
            <v>V</v>
          </cell>
          <cell r="L2540">
            <v>38628.496805555558</v>
          </cell>
          <cell r="M2540" t="str">
            <v>gchateaug</v>
          </cell>
          <cell r="N2540">
            <v>38680.624490740738</v>
          </cell>
          <cell r="O2540" t="str">
            <v>gchateaug</v>
          </cell>
        </row>
        <row r="2541">
          <cell r="A2541" t="str">
            <v>2000</v>
          </cell>
          <cell r="B2541" t="str">
            <v>PL4</v>
          </cell>
          <cell r="C2541" t="str">
            <v>A00</v>
          </cell>
          <cell r="D2541" t="str">
            <v>PC_EMP</v>
          </cell>
          <cell r="E2541" t="str">
            <v>T</v>
          </cell>
          <cell r="F2541" t="str">
            <v>BES</v>
          </cell>
          <cell r="G2541" t="str">
            <v>TOTAL</v>
          </cell>
          <cell r="H2541" t="str">
            <v>:</v>
          </cell>
          <cell r="I2541" t="str">
            <v>NC</v>
          </cell>
          <cell r="K2541" t="str">
            <v>V</v>
          </cell>
          <cell r="L2541">
            <v>38628.496805555558</v>
          </cell>
          <cell r="M2541" t="str">
            <v>gchateaug</v>
          </cell>
          <cell r="N2541">
            <v>38680.624490740738</v>
          </cell>
          <cell r="O2541" t="str">
            <v>gchateaug</v>
          </cell>
        </row>
        <row r="2542">
          <cell r="A2542" t="str">
            <v>2000</v>
          </cell>
          <cell r="B2542" t="str">
            <v>PL4</v>
          </cell>
          <cell r="C2542" t="str">
            <v>A00</v>
          </cell>
          <cell r="D2542" t="str">
            <v>PC_EMP</v>
          </cell>
          <cell r="E2542" t="str">
            <v>T</v>
          </cell>
          <cell r="F2542" t="str">
            <v>BES</v>
          </cell>
          <cell r="G2542" t="str">
            <v>RSE</v>
          </cell>
          <cell r="H2542" t="str">
            <v>:</v>
          </cell>
          <cell r="I2542" t="str">
            <v>NC</v>
          </cell>
          <cell r="K2542" t="str">
            <v>V</v>
          </cell>
          <cell r="L2542">
            <v>38628.496805555558</v>
          </cell>
          <cell r="M2542" t="str">
            <v>gchateaug</v>
          </cell>
          <cell r="N2542">
            <v>38680.624490740738</v>
          </cell>
          <cell r="O2542" t="str">
            <v>gchateaug</v>
          </cell>
        </row>
        <row r="2543">
          <cell r="A2543" t="str">
            <v>2000</v>
          </cell>
          <cell r="B2543" t="str">
            <v>PL32</v>
          </cell>
          <cell r="C2543" t="str">
            <v>A00</v>
          </cell>
          <cell r="D2543" t="str">
            <v>PC_EMP</v>
          </cell>
          <cell r="E2543" t="str">
            <v>T</v>
          </cell>
          <cell r="F2543" t="str">
            <v>TOTAL</v>
          </cell>
          <cell r="G2543" t="str">
            <v>TOTAL</v>
          </cell>
          <cell r="H2543" t="str">
            <v>:</v>
          </cell>
          <cell r="I2543" t="str">
            <v>NC</v>
          </cell>
          <cell r="K2543" t="str">
            <v>V</v>
          </cell>
          <cell r="L2543">
            <v>38628.496805555558</v>
          </cell>
          <cell r="M2543" t="str">
            <v>gchateaug</v>
          </cell>
          <cell r="N2543">
            <v>38680.624490740738</v>
          </cell>
          <cell r="O2543" t="str">
            <v>gchateaug</v>
          </cell>
        </row>
        <row r="2544">
          <cell r="A2544" t="str">
            <v>2000</v>
          </cell>
          <cell r="B2544" t="str">
            <v>PL32</v>
          </cell>
          <cell r="C2544" t="str">
            <v>A00</v>
          </cell>
          <cell r="D2544" t="str">
            <v>PC_EMP</v>
          </cell>
          <cell r="E2544" t="str">
            <v>T</v>
          </cell>
          <cell r="F2544" t="str">
            <v>TOTAL</v>
          </cell>
          <cell r="G2544" t="str">
            <v>RSE</v>
          </cell>
          <cell r="H2544" t="str">
            <v>:</v>
          </cell>
          <cell r="I2544" t="str">
            <v>NC</v>
          </cell>
          <cell r="K2544" t="str">
            <v>V</v>
          </cell>
          <cell r="L2544">
            <v>38628.496805555558</v>
          </cell>
          <cell r="M2544" t="str">
            <v>gchateaug</v>
          </cell>
          <cell r="N2544">
            <v>38680.624490740738</v>
          </cell>
          <cell r="O2544" t="str">
            <v>gchateaug</v>
          </cell>
        </row>
        <row r="2545">
          <cell r="A2545" t="str">
            <v>2000</v>
          </cell>
          <cell r="B2545" t="str">
            <v>PL32</v>
          </cell>
          <cell r="C2545" t="str">
            <v>A00</v>
          </cell>
          <cell r="D2545" t="str">
            <v>PC_EMP</v>
          </cell>
          <cell r="E2545" t="str">
            <v>T</v>
          </cell>
          <cell r="F2545" t="str">
            <v>BES</v>
          </cell>
          <cell r="G2545" t="str">
            <v>TOTAL</v>
          </cell>
          <cell r="H2545" t="str">
            <v>:</v>
          </cell>
          <cell r="I2545" t="str">
            <v>NC</v>
          </cell>
          <cell r="K2545" t="str">
            <v>V</v>
          </cell>
          <cell r="L2545">
            <v>38628.496805555558</v>
          </cell>
          <cell r="M2545" t="str">
            <v>gchateaug</v>
          </cell>
          <cell r="N2545">
            <v>38680.624490740738</v>
          </cell>
          <cell r="O2545" t="str">
            <v>gchateaug</v>
          </cell>
        </row>
        <row r="2546">
          <cell r="A2546" t="str">
            <v>2000</v>
          </cell>
          <cell r="B2546" t="str">
            <v>PL32</v>
          </cell>
          <cell r="C2546" t="str">
            <v>A00</v>
          </cell>
          <cell r="D2546" t="str">
            <v>PC_EMP</v>
          </cell>
          <cell r="E2546" t="str">
            <v>T</v>
          </cell>
          <cell r="F2546" t="str">
            <v>BES</v>
          </cell>
          <cell r="G2546" t="str">
            <v>RSE</v>
          </cell>
          <cell r="H2546" t="str">
            <v>:</v>
          </cell>
          <cell r="I2546" t="str">
            <v>NC</v>
          </cell>
          <cell r="K2546" t="str">
            <v>V</v>
          </cell>
          <cell r="L2546">
            <v>38628.496805555558</v>
          </cell>
          <cell r="M2546" t="str">
            <v>gchateaug</v>
          </cell>
          <cell r="N2546">
            <v>38680.624490740738</v>
          </cell>
          <cell r="O2546" t="str">
            <v>gchateaug</v>
          </cell>
        </row>
        <row r="2547">
          <cell r="A2547" t="str">
            <v>2000</v>
          </cell>
          <cell r="B2547" t="str">
            <v>PL31</v>
          </cell>
          <cell r="C2547" t="str">
            <v>A00</v>
          </cell>
          <cell r="D2547" t="str">
            <v>PC_EMP</v>
          </cell>
          <cell r="E2547" t="str">
            <v>T</v>
          </cell>
          <cell r="F2547" t="str">
            <v>TOTAL</v>
          </cell>
          <cell r="G2547" t="str">
            <v>TOTAL</v>
          </cell>
          <cell r="H2547" t="str">
            <v>:</v>
          </cell>
          <cell r="I2547" t="str">
            <v>NC</v>
          </cell>
          <cell r="K2547" t="str">
            <v>V</v>
          </cell>
          <cell r="L2547">
            <v>38628.496805555558</v>
          </cell>
          <cell r="M2547" t="str">
            <v>gchateaug</v>
          </cell>
          <cell r="N2547">
            <v>38680.624490740738</v>
          </cell>
          <cell r="O2547" t="str">
            <v>gchateaug</v>
          </cell>
        </row>
        <row r="2548">
          <cell r="A2548" t="str">
            <v>2000</v>
          </cell>
          <cell r="B2548" t="str">
            <v>PL31</v>
          </cell>
          <cell r="C2548" t="str">
            <v>A00</v>
          </cell>
          <cell r="D2548" t="str">
            <v>PC_EMP</v>
          </cell>
          <cell r="E2548" t="str">
            <v>T</v>
          </cell>
          <cell r="F2548" t="str">
            <v>TOTAL</v>
          </cell>
          <cell r="G2548" t="str">
            <v>RSE</v>
          </cell>
          <cell r="H2548" t="str">
            <v>:</v>
          </cell>
          <cell r="I2548" t="str">
            <v>NC</v>
          </cell>
          <cell r="K2548" t="str">
            <v>V</v>
          </cell>
          <cell r="L2548">
            <v>38628.496805555558</v>
          </cell>
          <cell r="M2548" t="str">
            <v>gchateaug</v>
          </cell>
          <cell r="N2548">
            <v>38680.624490740738</v>
          </cell>
          <cell r="O2548" t="str">
            <v>gchateaug</v>
          </cell>
        </row>
        <row r="2549">
          <cell r="A2549" t="str">
            <v>2003</v>
          </cell>
          <cell r="B2549" t="str">
            <v>CZ06</v>
          </cell>
          <cell r="C2549" t="str">
            <v>A00</v>
          </cell>
          <cell r="D2549" t="str">
            <v>PC_EMP</v>
          </cell>
          <cell r="E2549" t="str">
            <v>T</v>
          </cell>
          <cell r="F2549" t="str">
            <v>BES</v>
          </cell>
          <cell r="G2549" t="str">
            <v>TOTAL</v>
          </cell>
          <cell r="I2549" t="str">
            <v>MS</v>
          </cell>
          <cell r="K2549" t="str">
            <v>V</v>
          </cell>
          <cell r="L2549">
            <v>38628.496805555558</v>
          </cell>
          <cell r="M2549" t="str">
            <v>gchateaug</v>
          </cell>
          <cell r="N2549">
            <v>38680.624444444446</v>
          </cell>
          <cell r="O2549" t="str">
            <v>gchateaug</v>
          </cell>
          <cell r="Q2549">
            <v>0.48</v>
          </cell>
        </row>
        <row r="2550">
          <cell r="A2550" t="str">
            <v>2003</v>
          </cell>
          <cell r="B2550" t="str">
            <v>CZ06</v>
          </cell>
          <cell r="C2550" t="str">
            <v>A00</v>
          </cell>
          <cell r="D2550" t="str">
            <v>PC_EMP</v>
          </cell>
          <cell r="E2550" t="str">
            <v>T</v>
          </cell>
          <cell r="F2550" t="str">
            <v>BES</v>
          </cell>
          <cell r="G2550" t="str">
            <v>RSE</v>
          </cell>
          <cell r="I2550" t="str">
            <v>MS</v>
          </cell>
          <cell r="K2550" t="str">
            <v>V</v>
          </cell>
          <cell r="L2550">
            <v>38628.496805555558</v>
          </cell>
          <cell r="M2550" t="str">
            <v>gchateaug</v>
          </cell>
          <cell r="N2550">
            <v>38680.624444444446</v>
          </cell>
          <cell r="O2550" t="str">
            <v>gchateaug</v>
          </cell>
          <cell r="Q2550">
            <v>0.22</v>
          </cell>
        </row>
        <row r="2551">
          <cell r="A2551" t="str">
            <v>2003</v>
          </cell>
          <cell r="B2551" t="str">
            <v>AT34</v>
          </cell>
          <cell r="C2551" t="str">
            <v>A00</v>
          </cell>
          <cell r="D2551" t="str">
            <v>PC_EMP</v>
          </cell>
          <cell r="E2551" t="str">
            <v>T</v>
          </cell>
          <cell r="F2551" t="str">
            <v>TOTAL</v>
          </cell>
          <cell r="G2551" t="str">
            <v>TOTAL</v>
          </cell>
          <cell r="H2551" t="str">
            <v>:</v>
          </cell>
          <cell r="I2551" t="str">
            <v>MS</v>
          </cell>
          <cell r="K2551" t="str">
            <v>V</v>
          </cell>
          <cell r="L2551">
            <v>38628.496805555558</v>
          </cell>
          <cell r="M2551" t="str">
            <v>gchateaug</v>
          </cell>
          <cell r="N2551">
            <v>38680.624444444446</v>
          </cell>
          <cell r="O2551" t="str">
            <v>gchateaug</v>
          </cell>
        </row>
        <row r="2552">
          <cell r="A2552" t="str">
            <v>2003</v>
          </cell>
          <cell r="B2552" t="str">
            <v>AT34</v>
          </cell>
          <cell r="C2552" t="str">
            <v>A00</v>
          </cell>
          <cell r="D2552" t="str">
            <v>PC_EMP</v>
          </cell>
          <cell r="E2552" t="str">
            <v>T</v>
          </cell>
          <cell r="F2552" t="str">
            <v>BES</v>
          </cell>
          <cell r="G2552" t="str">
            <v>TOTAL</v>
          </cell>
          <cell r="H2552" t="str">
            <v>:</v>
          </cell>
          <cell r="I2552" t="str">
            <v>MS</v>
          </cell>
          <cell r="K2552" t="str">
            <v>V</v>
          </cell>
          <cell r="L2552">
            <v>38628.496805555558</v>
          </cell>
          <cell r="M2552" t="str">
            <v>gchateaug</v>
          </cell>
          <cell r="N2552">
            <v>38680.624444444446</v>
          </cell>
          <cell r="O2552" t="str">
            <v>gchateaug</v>
          </cell>
        </row>
        <row r="2553">
          <cell r="A2553" t="str">
            <v>2003</v>
          </cell>
          <cell r="B2553" t="str">
            <v>AT31</v>
          </cell>
          <cell r="C2553" t="str">
            <v>A00</v>
          </cell>
          <cell r="D2553" t="str">
            <v>PC_EMP</v>
          </cell>
          <cell r="E2553" t="str">
            <v>T</v>
          </cell>
          <cell r="F2553" t="str">
            <v>TOTAL</v>
          </cell>
          <cell r="G2553" t="str">
            <v>TOTAL</v>
          </cell>
          <cell r="H2553" t="str">
            <v>:</v>
          </cell>
          <cell r="I2553" t="str">
            <v>MS</v>
          </cell>
          <cell r="K2553" t="str">
            <v>V</v>
          </cell>
          <cell r="L2553">
            <v>38628.496805555558</v>
          </cell>
          <cell r="M2553" t="str">
            <v>gchateaug</v>
          </cell>
          <cell r="N2553">
            <v>38680.624444444446</v>
          </cell>
          <cell r="O2553" t="str">
            <v>gchateaug</v>
          </cell>
        </row>
        <row r="2554">
          <cell r="A2554" t="str">
            <v>2003</v>
          </cell>
          <cell r="B2554" t="str">
            <v>AT31</v>
          </cell>
          <cell r="C2554" t="str">
            <v>A00</v>
          </cell>
          <cell r="D2554" t="str">
            <v>PC_EMP</v>
          </cell>
          <cell r="E2554" t="str">
            <v>T</v>
          </cell>
          <cell r="F2554" t="str">
            <v>BES</v>
          </cell>
          <cell r="G2554" t="str">
            <v>TOTAL</v>
          </cell>
          <cell r="H2554" t="str">
            <v>:</v>
          </cell>
          <cell r="I2554" t="str">
            <v>MS</v>
          </cell>
          <cell r="K2554" t="str">
            <v>V</v>
          </cell>
          <cell r="L2554">
            <v>38628.496805555558</v>
          </cell>
          <cell r="M2554" t="str">
            <v>gchateaug</v>
          </cell>
          <cell r="N2554">
            <v>38680.624444444446</v>
          </cell>
          <cell r="O2554" t="str">
            <v>gchateaug</v>
          </cell>
        </row>
        <row r="2555">
          <cell r="A2555" t="str">
            <v>2002</v>
          </cell>
          <cell r="B2555" t="str">
            <v>UKN0</v>
          </cell>
          <cell r="C2555" t="str">
            <v>A00</v>
          </cell>
          <cell r="D2555" t="str">
            <v>PC_EMP</v>
          </cell>
          <cell r="E2555" t="str">
            <v>T</v>
          </cell>
          <cell r="F2555" t="str">
            <v>TOTAL</v>
          </cell>
          <cell r="G2555" t="str">
            <v>TOTAL</v>
          </cell>
          <cell r="H2555" t="str">
            <v>:</v>
          </cell>
          <cell r="I2555" t="str">
            <v>MS</v>
          </cell>
          <cell r="K2555" t="str">
            <v>V</v>
          </cell>
          <cell r="L2555">
            <v>38628.496805555558</v>
          </cell>
          <cell r="M2555" t="str">
            <v>gchateaug</v>
          </cell>
          <cell r="N2555">
            <v>38680.624444444446</v>
          </cell>
          <cell r="O2555" t="str">
            <v>gchateaug</v>
          </cell>
        </row>
        <row r="2556">
          <cell r="A2556" t="str">
            <v>2002</v>
          </cell>
          <cell r="B2556" t="str">
            <v>UKN0</v>
          </cell>
          <cell r="C2556" t="str">
            <v>A00</v>
          </cell>
          <cell r="D2556" t="str">
            <v>PC_EMP</v>
          </cell>
          <cell r="E2556" t="str">
            <v>T</v>
          </cell>
          <cell r="F2556" t="str">
            <v>TOTAL</v>
          </cell>
          <cell r="G2556" t="str">
            <v>RSE</v>
          </cell>
          <cell r="H2556" t="str">
            <v>:</v>
          </cell>
          <cell r="I2556" t="str">
            <v>MS</v>
          </cell>
          <cell r="K2556" t="str">
            <v>V</v>
          </cell>
          <cell r="L2556">
            <v>38628.496805555558</v>
          </cell>
          <cell r="M2556" t="str">
            <v>gchateaug</v>
          </cell>
          <cell r="N2556">
            <v>38680.624444444446</v>
          </cell>
          <cell r="O2556" t="str">
            <v>gchateaug</v>
          </cell>
        </row>
        <row r="2557">
          <cell r="A2557" t="str">
            <v>2002</v>
          </cell>
          <cell r="B2557" t="str">
            <v>UKN0</v>
          </cell>
          <cell r="C2557" t="str">
            <v>A00</v>
          </cell>
          <cell r="D2557" t="str">
            <v>PC_EMP</v>
          </cell>
          <cell r="E2557" t="str">
            <v>T</v>
          </cell>
          <cell r="F2557" t="str">
            <v>BES</v>
          </cell>
          <cell r="G2557" t="str">
            <v>RSE</v>
          </cell>
          <cell r="H2557" t="str">
            <v>:</v>
          </cell>
          <cell r="I2557" t="str">
            <v>MS</v>
          </cell>
          <cell r="K2557" t="str">
            <v>V</v>
          </cell>
          <cell r="L2557">
            <v>38628.496805555558</v>
          </cell>
          <cell r="M2557" t="str">
            <v>gchateaug</v>
          </cell>
          <cell r="N2557">
            <v>38680.624444444446</v>
          </cell>
          <cell r="O2557" t="str">
            <v>gchateaug</v>
          </cell>
        </row>
        <row r="2558">
          <cell r="A2558" t="str">
            <v>2002</v>
          </cell>
          <cell r="B2558" t="str">
            <v>UKL2</v>
          </cell>
          <cell r="C2558" t="str">
            <v>A00</v>
          </cell>
          <cell r="D2558" t="str">
            <v>PC_EMP</v>
          </cell>
          <cell r="E2558" t="str">
            <v>T</v>
          </cell>
          <cell r="F2558" t="str">
            <v>TOTAL</v>
          </cell>
          <cell r="G2558" t="str">
            <v>TOTAL</v>
          </cell>
          <cell r="H2558" t="str">
            <v>:</v>
          </cell>
          <cell r="I2558" t="str">
            <v>MS</v>
          </cell>
          <cell r="K2558" t="str">
            <v>V</v>
          </cell>
          <cell r="L2558">
            <v>38628.496805555558</v>
          </cell>
          <cell r="M2558" t="str">
            <v>gchateaug</v>
          </cell>
          <cell r="N2558">
            <v>38680.624444444446</v>
          </cell>
          <cell r="O2558" t="str">
            <v>gchateaug</v>
          </cell>
        </row>
        <row r="2559">
          <cell r="A2559" t="str">
            <v>2002</v>
          </cell>
          <cell r="B2559" t="str">
            <v>UKL2</v>
          </cell>
          <cell r="C2559" t="str">
            <v>A00</v>
          </cell>
          <cell r="D2559" t="str">
            <v>PC_EMP</v>
          </cell>
          <cell r="E2559" t="str">
            <v>T</v>
          </cell>
          <cell r="F2559" t="str">
            <v>TOTAL</v>
          </cell>
          <cell r="G2559" t="str">
            <v>RSE</v>
          </cell>
          <cell r="H2559" t="str">
            <v>:</v>
          </cell>
          <cell r="I2559" t="str">
            <v>MS</v>
          </cell>
          <cell r="K2559" t="str">
            <v>V</v>
          </cell>
          <cell r="L2559">
            <v>38628.496805555558</v>
          </cell>
          <cell r="M2559" t="str">
            <v>gchateaug</v>
          </cell>
          <cell r="N2559">
            <v>38680.624444444446</v>
          </cell>
          <cell r="O2559" t="str">
            <v>gchateaug</v>
          </cell>
        </row>
        <row r="2560">
          <cell r="A2560" t="str">
            <v>2002</v>
          </cell>
          <cell r="B2560" t="str">
            <v>UKL2</v>
          </cell>
          <cell r="C2560" t="str">
            <v>A00</v>
          </cell>
          <cell r="D2560" t="str">
            <v>PC_EMP</v>
          </cell>
          <cell r="E2560" t="str">
            <v>T</v>
          </cell>
          <cell r="F2560" t="str">
            <v>BES</v>
          </cell>
          <cell r="G2560" t="str">
            <v>TOTAL</v>
          </cell>
          <cell r="H2560" t="str">
            <v>:</v>
          </cell>
          <cell r="I2560" t="str">
            <v>MS</v>
          </cell>
          <cell r="K2560" t="str">
            <v>V</v>
          </cell>
          <cell r="L2560">
            <v>38628.496805555558</v>
          </cell>
          <cell r="M2560" t="str">
            <v>gchateaug</v>
          </cell>
          <cell r="N2560">
            <v>38680.624444444446</v>
          </cell>
          <cell r="O2560" t="str">
            <v>gchateaug</v>
          </cell>
        </row>
        <row r="2561">
          <cell r="A2561" t="str">
            <v>2002</v>
          </cell>
          <cell r="B2561" t="str">
            <v>UKL2</v>
          </cell>
          <cell r="C2561" t="str">
            <v>A00</v>
          </cell>
          <cell r="D2561" t="str">
            <v>PC_EMP</v>
          </cell>
          <cell r="E2561" t="str">
            <v>T</v>
          </cell>
          <cell r="F2561" t="str">
            <v>BES</v>
          </cell>
          <cell r="G2561" t="str">
            <v>RSE</v>
          </cell>
          <cell r="H2561" t="str">
            <v>:</v>
          </cell>
          <cell r="I2561" t="str">
            <v>MS</v>
          </cell>
          <cell r="K2561" t="str">
            <v>V</v>
          </cell>
          <cell r="L2561">
            <v>38628.496805555558</v>
          </cell>
          <cell r="M2561" t="str">
            <v>gchateaug</v>
          </cell>
          <cell r="N2561">
            <v>38680.624444444446</v>
          </cell>
          <cell r="O2561" t="str">
            <v>gchateaug</v>
          </cell>
        </row>
        <row r="2562">
          <cell r="A2562" t="str">
            <v>2002</v>
          </cell>
          <cell r="B2562" t="str">
            <v>UKI1</v>
          </cell>
          <cell r="C2562" t="str">
            <v>A00</v>
          </cell>
          <cell r="D2562" t="str">
            <v>PC_EMP</v>
          </cell>
          <cell r="E2562" t="str">
            <v>T</v>
          </cell>
          <cell r="F2562" t="str">
            <v>TOTAL</v>
          </cell>
          <cell r="G2562" t="str">
            <v>TOTAL</v>
          </cell>
          <cell r="H2562" t="str">
            <v>:</v>
          </cell>
          <cell r="I2562" t="str">
            <v>MS</v>
          </cell>
          <cell r="K2562" t="str">
            <v>V</v>
          </cell>
          <cell r="L2562">
            <v>38628.496805555558</v>
          </cell>
          <cell r="M2562" t="str">
            <v>gchateaug</v>
          </cell>
          <cell r="N2562">
            <v>38680.624444444446</v>
          </cell>
          <cell r="O2562" t="str">
            <v>gchateaug</v>
          </cell>
        </row>
        <row r="2563">
          <cell r="A2563" t="str">
            <v>2002</v>
          </cell>
          <cell r="B2563" t="str">
            <v>UKI1</v>
          </cell>
          <cell r="C2563" t="str">
            <v>A00</v>
          </cell>
          <cell r="D2563" t="str">
            <v>PC_EMP</v>
          </cell>
          <cell r="E2563" t="str">
            <v>T</v>
          </cell>
          <cell r="F2563" t="str">
            <v>TOTAL</v>
          </cell>
          <cell r="G2563" t="str">
            <v>RSE</v>
          </cell>
          <cell r="H2563" t="str">
            <v>:</v>
          </cell>
          <cell r="I2563" t="str">
            <v>MS</v>
          </cell>
          <cell r="K2563" t="str">
            <v>V</v>
          </cell>
          <cell r="L2563">
            <v>38628.496805555558</v>
          </cell>
          <cell r="M2563" t="str">
            <v>gchateaug</v>
          </cell>
          <cell r="N2563">
            <v>38680.624444444446</v>
          </cell>
          <cell r="O2563" t="str">
            <v>gchateaug</v>
          </cell>
        </row>
        <row r="2564">
          <cell r="A2564" t="str">
            <v>2002</v>
          </cell>
          <cell r="B2564" t="str">
            <v>UKI1</v>
          </cell>
          <cell r="C2564" t="str">
            <v>A00</v>
          </cell>
          <cell r="D2564" t="str">
            <v>PC_EMP</v>
          </cell>
          <cell r="E2564" t="str">
            <v>T</v>
          </cell>
          <cell r="F2564" t="str">
            <v>BES</v>
          </cell>
          <cell r="G2564" t="str">
            <v>TOTAL</v>
          </cell>
          <cell r="H2564" t="str">
            <v>:</v>
          </cell>
          <cell r="I2564" t="str">
            <v>MS</v>
          </cell>
          <cell r="K2564" t="str">
            <v>V</v>
          </cell>
          <cell r="L2564">
            <v>38628.496805555558</v>
          </cell>
          <cell r="M2564" t="str">
            <v>gchateaug</v>
          </cell>
          <cell r="N2564">
            <v>38680.624444444446</v>
          </cell>
          <cell r="O2564" t="str">
            <v>gchateaug</v>
          </cell>
        </row>
        <row r="2565">
          <cell r="A2565" t="str">
            <v>2002</v>
          </cell>
          <cell r="B2565" t="str">
            <v>UKI1</v>
          </cell>
          <cell r="C2565" t="str">
            <v>A00</v>
          </cell>
          <cell r="D2565" t="str">
            <v>PC_EMP</v>
          </cell>
          <cell r="E2565" t="str">
            <v>T</v>
          </cell>
          <cell r="F2565" t="str">
            <v>BES</v>
          </cell>
          <cell r="G2565" t="str">
            <v>RSE</v>
          </cell>
          <cell r="H2565" t="str">
            <v>:</v>
          </cell>
          <cell r="I2565" t="str">
            <v>MS</v>
          </cell>
          <cell r="K2565" t="str">
            <v>V</v>
          </cell>
          <cell r="L2565">
            <v>38628.496805555558</v>
          </cell>
          <cell r="M2565" t="str">
            <v>gchateaug</v>
          </cell>
          <cell r="N2565">
            <v>38680.624444444446</v>
          </cell>
          <cell r="O2565" t="str">
            <v>gchateaug</v>
          </cell>
        </row>
        <row r="2566">
          <cell r="A2566" t="str">
            <v>2002</v>
          </cell>
          <cell r="B2566" t="str">
            <v>UKG3</v>
          </cell>
          <cell r="C2566" t="str">
            <v>A00</v>
          </cell>
          <cell r="D2566" t="str">
            <v>PC_EMP</v>
          </cell>
          <cell r="E2566" t="str">
            <v>T</v>
          </cell>
          <cell r="F2566" t="str">
            <v>TOTAL</v>
          </cell>
          <cell r="G2566" t="str">
            <v>TOTAL</v>
          </cell>
          <cell r="H2566" t="str">
            <v>:</v>
          </cell>
          <cell r="I2566" t="str">
            <v>MS</v>
          </cell>
          <cell r="K2566" t="str">
            <v>V</v>
          </cell>
          <cell r="L2566">
            <v>38628.496805555558</v>
          </cell>
          <cell r="M2566" t="str">
            <v>gchateaug</v>
          </cell>
          <cell r="N2566">
            <v>38680.624444444446</v>
          </cell>
          <cell r="O2566" t="str">
            <v>gchateaug</v>
          </cell>
        </row>
        <row r="2567">
          <cell r="A2567" t="str">
            <v>2002</v>
          </cell>
          <cell r="B2567" t="str">
            <v>UKG3</v>
          </cell>
          <cell r="C2567" t="str">
            <v>A00</v>
          </cell>
          <cell r="D2567" t="str">
            <v>PC_EMP</v>
          </cell>
          <cell r="E2567" t="str">
            <v>T</v>
          </cell>
          <cell r="F2567" t="str">
            <v>TOTAL</v>
          </cell>
          <cell r="G2567" t="str">
            <v>RSE</v>
          </cell>
          <cell r="H2567" t="str">
            <v>:</v>
          </cell>
          <cell r="I2567" t="str">
            <v>MS</v>
          </cell>
          <cell r="K2567" t="str">
            <v>V</v>
          </cell>
          <cell r="L2567">
            <v>38628.496805555558</v>
          </cell>
          <cell r="M2567" t="str">
            <v>gchateaug</v>
          </cell>
          <cell r="N2567">
            <v>38680.624444444446</v>
          </cell>
          <cell r="O2567" t="str">
            <v>gchateaug</v>
          </cell>
        </row>
        <row r="2568">
          <cell r="A2568" t="str">
            <v>2000</v>
          </cell>
          <cell r="B2568" t="str">
            <v>CZ08</v>
          </cell>
          <cell r="C2568" t="str">
            <v>A00</v>
          </cell>
          <cell r="D2568" t="str">
            <v>PC_EMP</v>
          </cell>
          <cell r="E2568" t="str">
            <v>T</v>
          </cell>
          <cell r="F2568" t="str">
            <v>TOTAL</v>
          </cell>
          <cell r="G2568" t="str">
            <v>TOTAL</v>
          </cell>
          <cell r="H2568" t="str">
            <v>:</v>
          </cell>
          <cell r="I2568" t="str">
            <v>NC</v>
          </cell>
          <cell r="K2568" t="str">
            <v>V</v>
          </cell>
          <cell r="L2568">
            <v>38628.496817129628</v>
          </cell>
          <cell r="M2568" t="str">
            <v>gchateaug</v>
          </cell>
          <cell r="N2568">
            <v>38680.624444444446</v>
          </cell>
          <cell r="O2568" t="str">
            <v>gchateaug</v>
          </cell>
        </row>
        <row r="2569">
          <cell r="A2569" t="str">
            <v>2000</v>
          </cell>
          <cell r="B2569" t="str">
            <v>CZ08</v>
          </cell>
          <cell r="C2569" t="str">
            <v>A00</v>
          </cell>
          <cell r="D2569" t="str">
            <v>PC_EMP</v>
          </cell>
          <cell r="E2569" t="str">
            <v>T</v>
          </cell>
          <cell r="F2569" t="str">
            <v>TOTAL</v>
          </cell>
          <cell r="G2569" t="str">
            <v>RSE</v>
          </cell>
          <cell r="H2569" t="str">
            <v>:</v>
          </cell>
          <cell r="I2569" t="str">
            <v>NC</v>
          </cell>
          <cell r="K2569" t="str">
            <v>V</v>
          </cell>
          <cell r="L2569">
            <v>38628.496817129628</v>
          </cell>
          <cell r="M2569" t="str">
            <v>gchateaug</v>
          </cell>
          <cell r="N2569">
            <v>38680.624444444446</v>
          </cell>
          <cell r="O2569" t="str">
            <v>gchateaug</v>
          </cell>
        </row>
        <row r="2570">
          <cell r="A2570" t="str">
            <v>2002</v>
          </cell>
          <cell r="B2570" t="str">
            <v>ES1</v>
          </cell>
          <cell r="C2570" t="str">
            <v>A00</v>
          </cell>
          <cell r="D2570" t="str">
            <v>PC_EMP</v>
          </cell>
          <cell r="E2570" t="str">
            <v>T</v>
          </cell>
          <cell r="F2570" t="str">
            <v>BES</v>
          </cell>
          <cell r="G2570" t="str">
            <v>TOTAL</v>
          </cell>
          <cell r="I2570" t="str">
            <v>MS</v>
          </cell>
          <cell r="K2570" t="str">
            <v>V</v>
          </cell>
          <cell r="L2570">
            <v>38628.496817129628</v>
          </cell>
          <cell r="M2570" t="str">
            <v>gchateaug</v>
          </cell>
          <cell r="N2570">
            <v>38680.624467592592</v>
          </cell>
          <cell r="O2570" t="str">
            <v>gchateaug</v>
          </cell>
          <cell r="Q2570">
            <v>0.23</v>
          </cell>
        </row>
        <row r="2571">
          <cell r="A2571" t="str">
            <v>2002</v>
          </cell>
          <cell r="B2571" t="str">
            <v>ES1</v>
          </cell>
          <cell r="C2571" t="str">
            <v>A00</v>
          </cell>
          <cell r="D2571" t="str">
            <v>PC_EMP</v>
          </cell>
          <cell r="E2571" t="str">
            <v>T</v>
          </cell>
          <cell r="F2571" t="str">
            <v>BES</v>
          </cell>
          <cell r="G2571" t="str">
            <v>RSE</v>
          </cell>
          <cell r="H2571" t="str">
            <v>:</v>
          </cell>
          <cell r="I2571" t="str">
            <v>MS</v>
          </cell>
          <cell r="K2571" t="str">
            <v>V</v>
          </cell>
          <cell r="L2571">
            <v>38628.496817129628</v>
          </cell>
          <cell r="M2571" t="str">
            <v>gchateaug</v>
          </cell>
          <cell r="N2571">
            <v>38680.624467592592</v>
          </cell>
          <cell r="O2571" t="str">
            <v>gchateaug</v>
          </cell>
        </row>
        <row r="2572">
          <cell r="A2572" t="str">
            <v>2003</v>
          </cell>
          <cell r="B2572" t="str">
            <v>ITF1</v>
          </cell>
          <cell r="C2572" t="str">
            <v>A00</v>
          </cell>
          <cell r="D2572" t="str">
            <v>PC_EMP</v>
          </cell>
          <cell r="E2572" t="str">
            <v>T</v>
          </cell>
          <cell r="F2572" t="str">
            <v>BES</v>
          </cell>
          <cell r="G2572" t="str">
            <v>TOTAL</v>
          </cell>
          <cell r="I2572" t="str">
            <v>MS</v>
          </cell>
          <cell r="K2572" t="str">
            <v>V</v>
          </cell>
          <cell r="L2572">
            <v>38628.496828703705</v>
          </cell>
          <cell r="M2572" t="str">
            <v>gchateaug</v>
          </cell>
          <cell r="N2572">
            <v>38680.624490740738</v>
          </cell>
          <cell r="O2572" t="str">
            <v>gchateaug</v>
          </cell>
          <cell r="Q2572">
            <v>0.35</v>
          </cell>
        </row>
        <row r="2573">
          <cell r="A2573" t="str">
            <v>2003</v>
          </cell>
          <cell r="B2573" t="str">
            <v>ITF1</v>
          </cell>
          <cell r="C2573" t="str">
            <v>A00</v>
          </cell>
          <cell r="D2573" t="str">
            <v>PC_EMP</v>
          </cell>
          <cell r="E2573" t="str">
            <v>T</v>
          </cell>
          <cell r="F2573" t="str">
            <v>BES</v>
          </cell>
          <cell r="G2573" t="str">
            <v>RSE</v>
          </cell>
          <cell r="I2573" t="str">
            <v>MS</v>
          </cell>
          <cell r="K2573" t="str">
            <v>V</v>
          </cell>
          <cell r="L2573">
            <v>38628.496828703705</v>
          </cell>
          <cell r="M2573" t="str">
            <v>gchateaug</v>
          </cell>
          <cell r="N2573">
            <v>38680.624490740738</v>
          </cell>
          <cell r="O2573" t="str">
            <v>gchateaug</v>
          </cell>
          <cell r="Q2573">
            <v>0.14000000000000001</v>
          </cell>
        </row>
        <row r="2574">
          <cell r="A2574" t="str">
            <v>2003</v>
          </cell>
          <cell r="B2574" t="str">
            <v>ITD3</v>
          </cell>
          <cell r="C2574" t="str">
            <v>A00</v>
          </cell>
          <cell r="D2574" t="str">
            <v>PC_EMP</v>
          </cell>
          <cell r="E2574" t="str">
            <v>T</v>
          </cell>
          <cell r="F2574" t="str">
            <v>TOTAL</v>
          </cell>
          <cell r="G2574" t="str">
            <v>TOTAL</v>
          </cell>
          <cell r="I2574" t="str">
            <v>MS</v>
          </cell>
          <cell r="K2574" t="str">
            <v>V</v>
          </cell>
          <cell r="L2574">
            <v>38628.496828703705</v>
          </cell>
          <cell r="M2574" t="str">
            <v>gchateaug</v>
          </cell>
          <cell r="N2574">
            <v>38680.624490740738</v>
          </cell>
          <cell r="O2574" t="str">
            <v>gchateaug</v>
          </cell>
          <cell r="Q2574">
            <v>0.74</v>
          </cell>
        </row>
        <row r="2575">
          <cell r="A2575" t="str">
            <v>2003</v>
          </cell>
          <cell r="B2575" t="str">
            <v>ITD3</v>
          </cell>
          <cell r="C2575" t="str">
            <v>A00</v>
          </cell>
          <cell r="D2575" t="str">
            <v>PC_EMP</v>
          </cell>
          <cell r="E2575" t="str">
            <v>T</v>
          </cell>
          <cell r="F2575" t="str">
            <v>TOTAL</v>
          </cell>
          <cell r="G2575" t="str">
            <v>RSE</v>
          </cell>
          <cell r="I2575" t="str">
            <v>MS</v>
          </cell>
          <cell r="K2575" t="str">
            <v>V</v>
          </cell>
          <cell r="L2575">
            <v>38628.496828703705</v>
          </cell>
          <cell r="M2575" t="str">
            <v>gchateaug</v>
          </cell>
          <cell r="N2575">
            <v>38680.624490740738</v>
          </cell>
          <cell r="O2575" t="str">
            <v>gchateaug</v>
          </cell>
          <cell r="Q2575">
            <v>0.3</v>
          </cell>
        </row>
        <row r="2576">
          <cell r="A2576" t="str">
            <v>2003</v>
          </cell>
          <cell r="B2576" t="str">
            <v>ITD3</v>
          </cell>
          <cell r="C2576" t="str">
            <v>A00</v>
          </cell>
          <cell r="D2576" t="str">
            <v>PC_EMP</v>
          </cell>
          <cell r="E2576" t="str">
            <v>T</v>
          </cell>
          <cell r="F2576" t="str">
            <v>BES</v>
          </cell>
          <cell r="G2576" t="str">
            <v>TOTAL</v>
          </cell>
          <cell r="I2576" t="str">
            <v>MS</v>
          </cell>
          <cell r="K2576" t="str">
            <v>V</v>
          </cell>
          <cell r="L2576">
            <v>38628.496828703705</v>
          </cell>
          <cell r="M2576" t="str">
            <v>gchateaug</v>
          </cell>
          <cell r="N2576">
            <v>38680.624490740738</v>
          </cell>
          <cell r="O2576" t="str">
            <v>gchateaug</v>
          </cell>
          <cell r="Q2576">
            <v>0.27</v>
          </cell>
        </row>
        <row r="2577">
          <cell r="A2577" t="str">
            <v>2003</v>
          </cell>
          <cell r="B2577" t="str">
            <v>ITD3</v>
          </cell>
          <cell r="C2577" t="str">
            <v>A00</v>
          </cell>
          <cell r="D2577" t="str">
            <v>PC_EMP</v>
          </cell>
          <cell r="E2577" t="str">
            <v>T</v>
          </cell>
          <cell r="F2577" t="str">
            <v>BES</v>
          </cell>
          <cell r="G2577" t="str">
            <v>RSE</v>
          </cell>
          <cell r="I2577" t="str">
            <v>MS</v>
          </cell>
          <cell r="K2577" t="str">
            <v>V</v>
          </cell>
          <cell r="L2577">
            <v>38628.496828703705</v>
          </cell>
          <cell r="M2577" t="str">
            <v>gchateaug</v>
          </cell>
          <cell r="N2577">
            <v>38680.624490740738</v>
          </cell>
          <cell r="O2577" t="str">
            <v>gchateaug</v>
          </cell>
          <cell r="Q2577">
            <v>0.08</v>
          </cell>
        </row>
        <row r="2578">
          <cell r="A2578" t="str">
            <v>2003</v>
          </cell>
          <cell r="B2578" t="str">
            <v>IE0</v>
          </cell>
          <cell r="C2578" t="str">
            <v>A00</v>
          </cell>
          <cell r="D2578" t="str">
            <v>PC_EMP</v>
          </cell>
          <cell r="E2578" t="str">
            <v>T</v>
          </cell>
          <cell r="F2578" t="str">
            <v>TOTAL</v>
          </cell>
          <cell r="G2578" t="str">
            <v>TOTAL</v>
          </cell>
          <cell r="H2578" t="str">
            <v>p</v>
          </cell>
          <cell r="I2578" t="str">
            <v>MS</v>
          </cell>
          <cell r="K2578" t="str">
            <v>V</v>
          </cell>
          <cell r="L2578">
            <v>38628.496828703705</v>
          </cell>
          <cell r="M2578" t="str">
            <v>gchateaug</v>
          </cell>
          <cell r="N2578">
            <v>38681.684490740743</v>
          </cell>
          <cell r="O2578" t="str">
            <v>gchateaug</v>
          </cell>
          <cell r="Q2578">
            <v>1.43</v>
          </cell>
        </row>
        <row r="2579">
          <cell r="A2579" t="str">
            <v>2003</v>
          </cell>
          <cell r="B2579" t="str">
            <v>IE0</v>
          </cell>
          <cell r="C2579" t="str">
            <v>A00</v>
          </cell>
          <cell r="D2579" t="str">
            <v>PC_EMP</v>
          </cell>
          <cell r="E2579" t="str">
            <v>T</v>
          </cell>
          <cell r="F2579" t="str">
            <v>TOTAL</v>
          </cell>
          <cell r="G2579" t="str">
            <v>RSE</v>
          </cell>
          <cell r="H2579" t="str">
            <v>p</v>
          </cell>
          <cell r="I2579" t="str">
            <v>MS</v>
          </cell>
          <cell r="K2579" t="str">
            <v>V</v>
          </cell>
          <cell r="L2579">
            <v>38628.496828703705</v>
          </cell>
          <cell r="M2579" t="str">
            <v>gchateaug</v>
          </cell>
          <cell r="N2579">
            <v>38681.684490740743</v>
          </cell>
          <cell r="O2579" t="str">
            <v>gchateaug</v>
          </cell>
          <cell r="Q2579">
            <v>0.92</v>
          </cell>
        </row>
        <row r="2580">
          <cell r="A2580" t="str">
            <v>2003</v>
          </cell>
          <cell r="B2580" t="str">
            <v>IE0</v>
          </cell>
          <cell r="C2580" t="str">
            <v>A00</v>
          </cell>
          <cell r="D2580" t="str">
            <v>PC_EMP</v>
          </cell>
          <cell r="E2580" t="str">
            <v>T</v>
          </cell>
          <cell r="F2580" t="str">
            <v>BES</v>
          </cell>
          <cell r="G2580" t="str">
            <v>TOTAL</v>
          </cell>
          <cell r="I2580" t="str">
            <v>MS</v>
          </cell>
          <cell r="K2580" t="str">
            <v>V</v>
          </cell>
          <cell r="L2580">
            <v>38628.496828703705</v>
          </cell>
          <cell r="M2580" t="str">
            <v>gchateaug</v>
          </cell>
          <cell r="N2580">
            <v>38681.684490740743</v>
          </cell>
          <cell r="O2580" t="str">
            <v>gchateaug</v>
          </cell>
          <cell r="Q2580">
            <v>0.67</v>
          </cell>
        </row>
        <row r="2581">
          <cell r="A2581" t="str">
            <v>2003</v>
          </cell>
          <cell r="B2581" t="str">
            <v>IE0</v>
          </cell>
          <cell r="C2581" t="str">
            <v>A00</v>
          </cell>
          <cell r="D2581" t="str">
            <v>PC_EMP</v>
          </cell>
          <cell r="E2581" t="str">
            <v>T</v>
          </cell>
          <cell r="F2581" t="str">
            <v>BES</v>
          </cell>
          <cell r="G2581" t="str">
            <v>RSE</v>
          </cell>
          <cell r="I2581" t="str">
            <v>MS</v>
          </cell>
          <cell r="K2581" t="str">
            <v>V</v>
          </cell>
          <cell r="L2581">
            <v>38628.496828703705</v>
          </cell>
          <cell r="M2581" t="str">
            <v>gchateaug</v>
          </cell>
          <cell r="N2581">
            <v>38681.684490740743</v>
          </cell>
          <cell r="O2581" t="str">
            <v>gchateaug</v>
          </cell>
          <cell r="Q2581">
            <v>0.37</v>
          </cell>
        </row>
        <row r="2582">
          <cell r="A2582" t="str">
            <v>2003</v>
          </cell>
          <cell r="B2582" t="str">
            <v>HU1</v>
          </cell>
          <cell r="C2582" t="str">
            <v>A00</v>
          </cell>
          <cell r="D2582" t="str">
            <v>PC_EMP</v>
          </cell>
          <cell r="E2582" t="str">
            <v>T</v>
          </cell>
          <cell r="F2582" t="str">
            <v>TOTAL</v>
          </cell>
          <cell r="G2582" t="str">
            <v>TOTAL</v>
          </cell>
          <cell r="I2582" t="str">
            <v>MS</v>
          </cell>
          <cell r="K2582" t="str">
            <v>V</v>
          </cell>
          <cell r="L2582">
            <v>38628.496828703705</v>
          </cell>
          <cell r="M2582" t="str">
            <v>gchateaug</v>
          </cell>
          <cell r="N2582">
            <v>38680.624490740738</v>
          </cell>
          <cell r="O2582" t="str">
            <v>gchateaug</v>
          </cell>
          <cell r="Q2582">
            <v>2.2799999999999998</v>
          </cell>
        </row>
        <row r="2583">
          <cell r="A2583" t="str">
            <v>2003</v>
          </cell>
          <cell r="B2583" t="str">
            <v>HU1</v>
          </cell>
          <cell r="C2583" t="str">
            <v>A00</v>
          </cell>
          <cell r="D2583" t="str">
            <v>PC_EMP</v>
          </cell>
          <cell r="E2583" t="str">
            <v>T</v>
          </cell>
          <cell r="F2583" t="str">
            <v>TOTAL</v>
          </cell>
          <cell r="G2583" t="str">
            <v>RSE</v>
          </cell>
          <cell r="I2583" t="str">
            <v>MS</v>
          </cell>
          <cell r="K2583" t="str">
            <v>V</v>
          </cell>
          <cell r="L2583">
            <v>38628.496828703705</v>
          </cell>
          <cell r="M2583" t="str">
            <v>gchateaug</v>
          </cell>
          <cell r="N2583">
            <v>38680.624490740738</v>
          </cell>
          <cell r="O2583" t="str">
            <v>gchateaug</v>
          </cell>
          <cell r="Q2583">
            <v>1.48</v>
          </cell>
        </row>
        <row r="2584">
          <cell r="A2584" t="str">
            <v>2003</v>
          </cell>
          <cell r="B2584" t="str">
            <v>HU1</v>
          </cell>
          <cell r="C2584" t="str">
            <v>A00</v>
          </cell>
          <cell r="D2584" t="str">
            <v>PC_EMP</v>
          </cell>
          <cell r="E2584" t="str">
            <v>T</v>
          </cell>
          <cell r="F2584" t="str">
            <v>BES</v>
          </cell>
          <cell r="G2584" t="str">
            <v>TOTAL</v>
          </cell>
          <cell r="I2584" t="str">
            <v>MS</v>
          </cell>
          <cell r="K2584" t="str">
            <v>V</v>
          </cell>
          <cell r="L2584">
            <v>38628.496828703705</v>
          </cell>
          <cell r="M2584" t="str">
            <v>gchateaug</v>
          </cell>
          <cell r="N2584">
            <v>38680.624490740738</v>
          </cell>
          <cell r="O2584" t="str">
            <v>gchateaug</v>
          </cell>
          <cell r="Q2584">
            <v>0.52</v>
          </cell>
        </row>
        <row r="2585">
          <cell r="A2585" t="str">
            <v>2003</v>
          </cell>
          <cell r="B2585" t="str">
            <v>HU1</v>
          </cell>
          <cell r="C2585" t="str">
            <v>A00</v>
          </cell>
          <cell r="D2585" t="str">
            <v>PC_EMP</v>
          </cell>
          <cell r="E2585" t="str">
            <v>T</v>
          </cell>
          <cell r="F2585" t="str">
            <v>BES</v>
          </cell>
          <cell r="G2585" t="str">
            <v>RSE</v>
          </cell>
          <cell r="I2585" t="str">
            <v>MS</v>
          </cell>
          <cell r="K2585" t="str">
            <v>V</v>
          </cell>
          <cell r="L2585">
            <v>38628.496828703705</v>
          </cell>
          <cell r="M2585" t="str">
            <v>gchateaug</v>
          </cell>
          <cell r="N2585">
            <v>38680.624490740738</v>
          </cell>
          <cell r="O2585" t="str">
            <v>gchateaug</v>
          </cell>
          <cell r="Q2585">
            <v>0.33</v>
          </cell>
        </row>
        <row r="2586">
          <cell r="A2586" t="str">
            <v>2003</v>
          </cell>
          <cell r="B2586" t="str">
            <v>GR42</v>
          </cell>
          <cell r="C2586" t="str">
            <v>A00</v>
          </cell>
          <cell r="D2586" t="str">
            <v>PC_EMP</v>
          </cell>
          <cell r="E2586" t="str">
            <v>T</v>
          </cell>
          <cell r="F2586" t="str">
            <v>TOTAL</v>
          </cell>
          <cell r="G2586" t="str">
            <v>TOTAL</v>
          </cell>
          <cell r="H2586" t="str">
            <v>:</v>
          </cell>
          <cell r="I2586" t="str">
            <v>NC</v>
          </cell>
          <cell r="K2586" t="str">
            <v>V</v>
          </cell>
          <cell r="L2586">
            <v>38628.496828703705</v>
          </cell>
          <cell r="M2586" t="str">
            <v>gchateaug</v>
          </cell>
          <cell r="N2586">
            <v>38680.624490740738</v>
          </cell>
          <cell r="O2586" t="str">
            <v>gchateaug</v>
          </cell>
        </row>
        <row r="2587">
          <cell r="A2587" t="str">
            <v>2003</v>
          </cell>
          <cell r="B2587" t="str">
            <v>GR42</v>
          </cell>
          <cell r="C2587" t="str">
            <v>A00</v>
          </cell>
          <cell r="D2587" t="str">
            <v>PC_EMP</v>
          </cell>
          <cell r="E2587" t="str">
            <v>T</v>
          </cell>
          <cell r="F2587" t="str">
            <v>BES</v>
          </cell>
          <cell r="G2587" t="str">
            <v>TOTAL</v>
          </cell>
          <cell r="H2587" t="str">
            <v>:</v>
          </cell>
          <cell r="I2587" t="str">
            <v>NC</v>
          </cell>
          <cell r="K2587" t="str">
            <v>V</v>
          </cell>
          <cell r="L2587">
            <v>38628.496828703705</v>
          </cell>
          <cell r="M2587" t="str">
            <v>gchateaug</v>
          </cell>
          <cell r="N2587">
            <v>38680.624490740738</v>
          </cell>
          <cell r="O2587" t="str">
            <v>gchateaug</v>
          </cell>
        </row>
        <row r="2588">
          <cell r="A2588" t="str">
            <v>2003</v>
          </cell>
          <cell r="B2588" t="str">
            <v>GR4</v>
          </cell>
          <cell r="C2588" t="str">
            <v>A00</v>
          </cell>
          <cell r="D2588" t="str">
            <v>PC_EMP</v>
          </cell>
          <cell r="E2588" t="str">
            <v>T</v>
          </cell>
          <cell r="F2588" t="str">
            <v>TOTAL</v>
          </cell>
          <cell r="G2588" t="str">
            <v>TOTAL</v>
          </cell>
          <cell r="I2588" t="str">
            <v>MS</v>
          </cell>
          <cell r="K2588" t="str">
            <v>V</v>
          </cell>
          <cell r="L2588">
            <v>38628.496828703705</v>
          </cell>
          <cell r="M2588" t="str">
            <v>gchateaug</v>
          </cell>
          <cell r="N2588">
            <v>38680.624490740738</v>
          </cell>
          <cell r="O2588" t="str">
            <v>gchateaug</v>
          </cell>
          <cell r="Q2588">
            <v>1.36</v>
          </cell>
        </row>
        <row r="2589">
          <cell r="A2589" t="str">
            <v>2003</v>
          </cell>
          <cell r="B2589" t="str">
            <v>GR4</v>
          </cell>
          <cell r="C2589" t="str">
            <v>A00</v>
          </cell>
          <cell r="D2589" t="str">
            <v>PC_EMP</v>
          </cell>
          <cell r="E2589" t="str">
            <v>T</v>
          </cell>
          <cell r="F2589" t="str">
            <v>BES</v>
          </cell>
          <cell r="G2589" t="str">
            <v>TOTAL</v>
          </cell>
          <cell r="I2589" t="str">
            <v>MS</v>
          </cell>
          <cell r="K2589" t="str">
            <v>V</v>
          </cell>
          <cell r="L2589">
            <v>38628.496828703705</v>
          </cell>
          <cell r="M2589" t="str">
            <v>gchateaug</v>
          </cell>
          <cell r="N2589">
            <v>38680.624490740738</v>
          </cell>
          <cell r="O2589" t="str">
            <v>gchateaug</v>
          </cell>
          <cell r="Q2589">
            <v>0.03</v>
          </cell>
        </row>
        <row r="2590">
          <cell r="A2590" t="str">
            <v>2003</v>
          </cell>
          <cell r="B2590" t="str">
            <v>GR11</v>
          </cell>
          <cell r="C2590" t="str">
            <v>A00</v>
          </cell>
          <cell r="D2590" t="str">
            <v>PC_EMP</v>
          </cell>
          <cell r="E2590" t="str">
            <v>T</v>
          </cell>
          <cell r="F2590" t="str">
            <v>TOTAL</v>
          </cell>
          <cell r="G2590" t="str">
            <v>TOTAL</v>
          </cell>
          <cell r="H2590" t="str">
            <v>:</v>
          </cell>
          <cell r="I2590" t="str">
            <v>NC</v>
          </cell>
          <cell r="K2590" t="str">
            <v>V</v>
          </cell>
          <cell r="L2590">
            <v>38628.496828703705</v>
          </cell>
          <cell r="M2590" t="str">
            <v>gchateaug</v>
          </cell>
          <cell r="N2590">
            <v>38680.624490740738</v>
          </cell>
          <cell r="O2590" t="str">
            <v>gchateaug</v>
          </cell>
        </row>
        <row r="2591">
          <cell r="A2591" t="str">
            <v>2000</v>
          </cell>
          <cell r="B2591" t="str">
            <v>FR30</v>
          </cell>
          <cell r="C2591" t="str">
            <v>A00</v>
          </cell>
          <cell r="D2591" t="str">
            <v>PC_EMP</v>
          </cell>
          <cell r="E2591" t="str">
            <v>T</v>
          </cell>
          <cell r="F2591" t="str">
            <v>BES</v>
          </cell>
          <cell r="G2591" t="str">
            <v>TOTAL</v>
          </cell>
          <cell r="I2591" t="str">
            <v>NC</v>
          </cell>
          <cell r="J2591" t="str">
            <v>; former flag equal "s"</v>
          </cell>
          <cell r="K2591" t="str">
            <v>V</v>
          </cell>
          <cell r="L2591">
            <v>38628.496828703705</v>
          </cell>
          <cell r="M2591" t="str">
            <v>gchateaug</v>
          </cell>
          <cell r="N2591">
            <v>38680.624467592592</v>
          </cell>
          <cell r="O2591" t="str">
            <v>gchateaug</v>
          </cell>
          <cell r="Q2591">
            <v>0.23</v>
          </cell>
        </row>
        <row r="2592">
          <cell r="A2592" t="str">
            <v>2000</v>
          </cell>
          <cell r="B2592" t="str">
            <v>FR30</v>
          </cell>
          <cell r="C2592" t="str">
            <v>A00</v>
          </cell>
          <cell r="D2592" t="str">
            <v>PC_EMP</v>
          </cell>
          <cell r="E2592" t="str">
            <v>T</v>
          </cell>
          <cell r="F2592" t="str">
            <v>BES</v>
          </cell>
          <cell r="G2592" t="str">
            <v>RSE</v>
          </cell>
          <cell r="I2592" t="str">
            <v>NC</v>
          </cell>
          <cell r="J2592" t="str">
            <v>; former flag equal "s"</v>
          </cell>
          <cell r="K2592" t="str">
            <v>V</v>
          </cell>
          <cell r="L2592">
            <v>38628.496828703705</v>
          </cell>
          <cell r="M2592" t="str">
            <v>gchateaug</v>
          </cell>
          <cell r="N2592">
            <v>38680.624467592592</v>
          </cell>
          <cell r="O2592" t="str">
            <v>gchateaug</v>
          </cell>
          <cell r="Q2592">
            <v>0.1</v>
          </cell>
        </row>
        <row r="2593">
          <cell r="A2593" t="str">
            <v>2000</v>
          </cell>
          <cell r="B2593" t="str">
            <v>FR3</v>
          </cell>
          <cell r="C2593" t="str">
            <v>A00</v>
          </cell>
          <cell r="D2593" t="str">
            <v>PC_EMP</v>
          </cell>
          <cell r="E2593" t="str">
            <v>T</v>
          </cell>
          <cell r="F2593" t="str">
            <v>TOTAL</v>
          </cell>
          <cell r="G2593" t="str">
            <v>TOTAL</v>
          </cell>
          <cell r="I2593" t="str">
            <v>NC</v>
          </cell>
          <cell r="J2593" t="str">
            <v>; former flag equal "s"</v>
          </cell>
          <cell r="K2593" t="str">
            <v>V</v>
          </cell>
          <cell r="L2593">
            <v>38628.496828703705</v>
          </cell>
          <cell r="M2593" t="str">
            <v>gchateaug</v>
          </cell>
          <cell r="N2593">
            <v>38680.624467592592</v>
          </cell>
          <cell r="O2593" t="str">
            <v>gchateaug</v>
          </cell>
          <cell r="Q2593">
            <v>0.64</v>
          </cell>
        </row>
        <row r="2594">
          <cell r="A2594" t="str">
            <v>2000</v>
          </cell>
          <cell r="B2594" t="str">
            <v>FR3</v>
          </cell>
          <cell r="C2594" t="str">
            <v>A00</v>
          </cell>
          <cell r="D2594" t="str">
            <v>PC_EMP</v>
          </cell>
          <cell r="E2594" t="str">
            <v>T</v>
          </cell>
          <cell r="F2594" t="str">
            <v>TOTAL</v>
          </cell>
          <cell r="G2594" t="str">
            <v>RSE</v>
          </cell>
          <cell r="I2594" t="str">
            <v>NC</v>
          </cell>
          <cell r="J2594" t="str">
            <v>; former flag equal "s"</v>
          </cell>
          <cell r="K2594" t="str">
            <v>V</v>
          </cell>
          <cell r="L2594">
            <v>38628.496828703705</v>
          </cell>
          <cell r="M2594" t="str">
            <v>gchateaug</v>
          </cell>
          <cell r="N2594">
            <v>38680.624467592592</v>
          </cell>
          <cell r="O2594" t="str">
            <v>gchateaug</v>
          </cell>
          <cell r="Q2594">
            <v>0.48</v>
          </cell>
        </row>
        <row r="2595">
          <cell r="A2595" t="str">
            <v>2000</v>
          </cell>
          <cell r="B2595" t="str">
            <v>FR3</v>
          </cell>
          <cell r="C2595" t="str">
            <v>A00</v>
          </cell>
          <cell r="D2595" t="str">
            <v>PC_EMP</v>
          </cell>
          <cell r="E2595" t="str">
            <v>T</v>
          </cell>
          <cell r="F2595" t="str">
            <v>BES</v>
          </cell>
          <cell r="G2595" t="str">
            <v>TOTAL</v>
          </cell>
          <cell r="I2595" t="str">
            <v>NC</v>
          </cell>
          <cell r="J2595" t="str">
            <v>; former flag equal "s"</v>
          </cell>
          <cell r="K2595" t="str">
            <v>V</v>
          </cell>
          <cell r="L2595">
            <v>38628.496828703705</v>
          </cell>
          <cell r="M2595" t="str">
            <v>gchateaug</v>
          </cell>
          <cell r="N2595">
            <v>38680.624467592592</v>
          </cell>
          <cell r="O2595" t="str">
            <v>gchateaug</v>
          </cell>
          <cell r="Q2595">
            <v>0.23</v>
          </cell>
        </row>
        <row r="2596">
          <cell r="A2596" t="str">
            <v>2000</v>
          </cell>
          <cell r="B2596" t="str">
            <v>FR3</v>
          </cell>
          <cell r="C2596" t="str">
            <v>A00</v>
          </cell>
          <cell r="D2596" t="str">
            <v>PC_EMP</v>
          </cell>
          <cell r="E2596" t="str">
            <v>T</v>
          </cell>
          <cell r="F2596" t="str">
            <v>BES</v>
          </cell>
          <cell r="G2596" t="str">
            <v>RSE</v>
          </cell>
          <cell r="I2596" t="str">
            <v>NC</v>
          </cell>
          <cell r="J2596" t="str">
            <v>; former flag equal "s"</v>
          </cell>
          <cell r="K2596" t="str">
            <v>V</v>
          </cell>
          <cell r="L2596">
            <v>38628.496828703705</v>
          </cell>
          <cell r="M2596" t="str">
            <v>gchateaug</v>
          </cell>
          <cell r="N2596">
            <v>38680.624467592592</v>
          </cell>
          <cell r="O2596" t="str">
            <v>gchateaug</v>
          </cell>
          <cell r="Q2596">
            <v>0.1</v>
          </cell>
        </row>
        <row r="2597">
          <cell r="A2597" t="str">
            <v>2000</v>
          </cell>
          <cell r="B2597" t="str">
            <v>ES4</v>
          </cell>
          <cell r="C2597" t="str">
            <v>A00</v>
          </cell>
          <cell r="D2597" t="str">
            <v>PC_EMP</v>
          </cell>
          <cell r="E2597" t="str">
            <v>T</v>
          </cell>
          <cell r="F2597" t="str">
            <v>TOTAL</v>
          </cell>
          <cell r="G2597" t="str">
            <v>TOTAL</v>
          </cell>
          <cell r="H2597" t="str">
            <v>:</v>
          </cell>
          <cell r="I2597" t="str">
            <v>NC</v>
          </cell>
          <cell r="K2597" t="str">
            <v>V</v>
          </cell>
          <cell r="L2597">
            <v>38628.496828703705</v>
          </cell>
          <cell r="M2597" t="str">
            <v>gchateaug</v>
          </cell>
          <cell r="N2597">
            <v>38680.624467592592</v>
          </cell>
          <cell r="O2597" t="str">
            <v>gchateaug</v>
          </cell>
        </row>
        <row r="2598">
          <cell r="A2598" t="str">
            <v>2000</v>
          </cell>
          <cell r="B2598" t="str">
            <v>ES4</v>
          </cell>
          <cell r="C2598" t="str">
            <v>A00</v>
          </cell>
          <cell r="D2598" t="str">
            <v>PC_EMP</v>
          </cell>
          <cell r="E2598" t="str">
            <v>T</v>
          </cell>
          <cell r="F2598" t="str">
            <v>TOTAL</v>
          </cell>
          <cell r="G2598" t="str">
            <v>RSE</v>
          </cell>
          <cell r="H2598" t="str">
            <v>:</v>
          </cell>
          <cell r="I2598" t="str">
            <v>NC</v>
          </cell>
          <cell r="K2598" t="str">
            <v>V</v>
          </cell>
          <cell r="L2598">
            <v>38628.496828703705</v>
          </cell>
          <cell r="M2598" t="str">
            <v>gchateaug</v>
          </cell>
          <cell r="N2598">
            <v>38680.624467592592</v>
          </cell>
          <cell r="O2598" t="str">
            <v>gchateaug</v>
          </cell>
        </row>
        <row r="2599">
          <cell r="A2599" t="str">
            <v>2000</v>
          </cell>
          <cell r="B2599" t="str">
            <v>ES4</v>
          </cell>
          <cell r="C2599" t="str">
            <v>A00</v>
          </cell>
          <cell r="D2599" t="str">
            <v>PC_EMP</v>
          </cell>
          <cell r="E2599" t="str">
            <v>T</v>
          </cell>
          <cell r="F2599" t="str">
            <v>BES</v>
          </cell>
          <cell r="G2599" t="str">
            <v>TOTAL</v>
          </cell>
          <cell r="H2599" t="str">
            <v>:</v>
          </cell>
          <cell r="I2599" t="str">
            <v>NC</v>
          </cell>
          <cell r="K2599" t="str">
            <v>V</v>
          </cell>
          <cell r="L2599">
            <v>38628.496828703705</v>
          </cell>
          <cell r="M2599" t="str">
            <v>gchateaug</v>
          </cell>
          <cell r="N2599">
            <v>38680.624444444446</v>
          </cell>
          <cell r="O2599" t="str">
            <v>gchateaug</v>
          </cell>
        </row>
        <row r="2600">
          <cell r="A2600" t="str">
            <v>2000</v>
          </cell>
          <cell r="B2600" t="str">
            <v>ES4</v>
          </cell>
          <cell r="C2600" t="str">
            <v>A00</v>
          </cell>
          <cell r="D2600" t="str">
            <v>PC_EMP</v>
          </cell>
          <cell r="E2600" t="str">
            <v>T</v>
          </cell>
          <cell r="F2600" t="str">
            <v>BES</v>
          </cell>
          <cell r="G2600" t="str">
            <v>RSE</v>
          </cell>
          <cell r="H2600" t="str">
            <v>:</v>
          </cell>
          <cell r="I2600" t="str">
            <v>NC</v>
          </cell>
          <cell r="K2600" t="str">
            <v>V</v>
          </cell>
          <cell r="L2600">
            <v>38628.496828703705</v>
          </cell>
          <cell r="M2600" t="str">
            <v>gchateaug</v>
          </cell>
          <cell r="N2600">
            <v>38680.624444444446</v>
          </cell>
          <cell r="O2600" t="str">
            <v>gchateaug</v>
          </cell>
        </row>
        <row r="2601">
          <cell r="A2601" t="str">
            <v>2000</v>
          </cell>
          <cell r="B2601" t="str">
            <v>DK0</v>
          </cell>
          <cell r="C2601" t="str">
            <v>A00</v>
          </cell>
          <cell r="D2601" t="str">
            <v>PC_EMP</v>
          </cell>
          <cell r="E2601" t="str">
            <v>T</v>
          </cell>
          <cell r="F2601" t="str">
            <v>TOTAL</v>
          </cell>
          <cell r="G2601" t="str">
            <v>TOTAL</v>
          </cell>
          <cell r="I2601" t="str">
            <v>MS</v>
          </cell>
          <cell r="K2601" t="str">
            <v>V</v>
          </cell>
          <cell r="L2601">
            <v>38628.496828703705</v>
          </cell>
          <cell r="M2601" t="str">
            <v>gchateaug</v>
          </cell>
          <cell r="N2601">
            <v>38681.684490740743</v>
          </cell>
          <cell r="O2601" t="str">
            <v>gchateaug</v>
          </cell>
          <cell r="Q2601">
            <v>2.06</v>
          </cell>
        </row>
        <row r="2602">
          <cell r="A2602" t="str">
            <v>2000</v>
          </cell>
          <cell r="B2602" t="str">
            <v>FR71</v>
          </cell>
          <cell r="C2602" t="str">
            <v>A00</v>
          </cell>
          <cell r="D2602" t="str">
            <v>PC_EMP</v>
          </cell>
          <cell r="E2602" t="str">
            <v>T</v>
          </cell>
          <cell r="F2602" t="str">
            <v>BES</v>
          </cell>
          <cell r="G2602" t="str">
            <v>TOTAL</v>
          </cell>
          <cell r="I2602" t="str">
            <v>NC</v>
          </cell>
          <cell r="J2602" t="str">
            <v>; former flag equal "s"</v>
          </cell>
          <cell r="K2602" t="str">
            <v>V</v>
          </cell>
          <cell r="L2602">
            <v>38628.496828703705</v>
          </cell>
          <cell r="M2602" t="str">
            <v>gchateaug</v>
          </cell>
          <cell r="N2602">
            <v>38680.624467592592</v>
          </cell>
          <cell r="O2602" t="str">
            <v>gchateaug</v>
          </cell>
          <cell r="Q2602">
            <v>1</v>
          </cell>
        </row>
        <row r="2603">
          <cell r="A2603" t="str">
            <v>2000</v>
          </cell>
          <cell r="B2603" t="str">
            <v>FR71</v>
          </cell>
          <cell r="C2603" t="str">
            <v>A00</v>
          </cell>
          <cell r="D2603" t="str">
            <v>PC_EMP</v>
          </cell>
          <cell r="E2603" t="str">
            <v>T</v>
          </cell>
          <cell r="F2603" t="str">
            <v>BES</v>
          </cell>
          <cell r="G2603" t="str">
            <v>RSE</v>
          </cell>
          <cell r="I2603" t="str">
            <v>NC</v>
          </cell>
          <cell r="J2603" t="str">
            <v>; former flag equal "s"</v>
          </cell>
          <cell r="K2603" t="str">
            <v>V</v>
          </cell>
          <cell r="L2603">
            <v>38628.496828703705</v>
          </cell>
          <cell r="M2603" t="str">
            <v>gchateaug</v>
          </cell>
          <cell r="N2603">
            <v>38680.624467592592</v>
          </cell>
          <cell r="O2603" t="str">
            <v>gchateaug</v>
          </cell>
          <cell r="Q2603">
            <v>0.51</v>
          </cell>
        </row>
        <row r="2604">
          <cell r="A2604" t="str">
            <v>2000</v>
          </cell>
          <cell r="B2604" t="str">
            <v>FR42</v>
          </cell>
          <cell r="C2604" t="str">
            <v>A00</v>
          </cell>
          <cell r="D2604" t="str">
            <v>PC_EMP</v>
          </cell>
          <cell r="E2604" t="str">
            <v>T</v>
          </cell>
          <cell r="F2604" t="str">
            <v>TOTAL</v>
          </cell>
          <cell r="G2604" t="str">
            <v>TOTAL</v>
          </cell>
          <cell r="I2604" t="str">
            <v>NC</v>
          </cell>
          <cell r="J2604" t="str">
            <v>; former flag equal "s"</v>
          </cell>
          <cell r="K2604" t="str">
            <v>V</v>
          </cell>
          <cell r="L2604">
            <v>38628.496828703705</v>
          </cell>
          <cell r="M2604" t="str">
            <v>gchateaug</v>
          </cell>
          <cell r="N2604">
            <v>38680.624467592592</v>
          </cell>
          <cell r="O2604" t="str">
            <v>gchateaug</v>
          </cell>
          <cell r="Q2604">
            <v>1.21</v>
          </cell>
        </row>
        <row r="2605">
          <cell r="A2605" t="str">
            <v>2000</v>
          </cell>
          <cell r="B2605" t="str">
            <v>FR42</v>
          </cell>
          <cell r="C2605" t="str">
            <v>A00</v>
          </cell>
          <cell r="D2605" t="str">
            <v>PC_EMP</v>
          </cell>
          <cell r="E2605" t="str">
            <v>T</v>
          </cell>
          <cell r="F2605" t="str">
            <v>TOTAL</v>
          </cell>
          <cell r="G2605" t="str">
            <v>RSE</v>
          </cell>
          <cell r="I2605" t="str">
            <v>NC</v>
          </cell>
          <cell r="J2605" t="str">
            <v>; former flag equal "s"</v>
          </cell>
          <cell r="K2605" t="str">
            <v>V</v>
          </cell>
          <cell r="L2605">
            <v>38628.496828703705</v>
          </cell>
          <cell r="M2605" t="str">
            <v>gchateaug</v>
          </cell>
          <cell r="N2605">
            <v>38680.624467592592</v>
          </cell>
          <cell r="O2605" t="str">
            <v>gchateaug</v>
          </cell>
          <cell r="Q2605">
            <v>0.86</v>
          </cell>
        </row>
        <row r="2606">
          <cell r="A2606" t="str">
            <v>2000</v>
          </cell>
          <cell r="B2606" t="str">
            <v>FR42</v>
          </cell>
          <cell r="C2606" t="str">
            <v>A00</v>
          </cell>
          <cell r="D2606" t="str">
            <v>PC_EMP</v>
          </cell>
          <cell r="E2606" t="str">
            <v>T</v>
          </cell>
          <cell r="F2606" t="str">
            <v>BES</v>
          </cell>
          <cell r="G2606" t="str">
            <v>TOTAL</v>
          </cell>
          <cell r="I2606" t="str">
            <v>NC</v>
          </cell>
          <cell r="J2606" t="str">
            <v>; former flag equal "s"</v>
          </cell>
          <cell r="K2606" t="str">
            <v>V</v>
          </cell>
          <cell r="L2606">
            <v>38628.496828703705</v>
          </cell>
          <cell r="M2606" t="str">
            <v>gchateaug</v>
          </cell>
          <cell r="N2606">
            <v>38680.624467592592</v>
          </cell>
          <cell r="O2606" t="str">
            <v>gchateaug</v>
          </cell>
          <cell r="Q2606">
            <v>0.49</v>
          </cell>
        </row>
        <row r="2607">
          <cell r="A2607" t="str">
            <v>2000</v>
          </cell>
          <cell r="B2607" t="str">
            <v>FR42</v>
          </cell>
          <cell r="C2607" t="str">
            <v>A00</v>
          </cell>
          <cell r="D2607" t="str">
            <v>PC_EMP</v>
          </cell>
          <cell r="E2607" t="str">
            <v>T</v>
          </cell>
          <cell r="F2607" t="str">
            <v>BES</v>
          </cell>
          <cell r="G2607" t="str">
            <v>RSE</v>
          </cell>
          <cell r="I2607" t="str">
            <v>NC</v>
          </cell>
          <cell r="J2607" t="str">
            <v>; former flag equal "s"</v>
          </cell>
          <cell r="K2607" t="str">
            <v>V</v>
          </cell>
          <cell r="L2607">
            <v>38628.496828703705</v>
          </cell>
          <cell r="M2607" t="str">
            <v>gchateaug</v>
          </cell>
          <cell r="N2607">
            <v>38680.624467592592</v>
          </cell>
          <cell r="O2607" t="str">
            <v>gchateaug</v>
          </cell>
          <cell r="Q2607">
            <v>0.24</v>
          </cell>
        </row>
        <row r="2608">
          <cell r="A2608" t="str">
            <v>2000</v>
          </cell>
          <cell r="B2608" t="str">
            <v>FR30</v>
          </cell>
          <cell r="C2608" t="str">
            <v>A00</v>
          </cell>
          <cell r="D2608" t="str">
            <v>PC_EMP</v>
          </cell>
          <cell r="E2608" t="str">
            <v>T</v>
          </cell>
          <cell r="F2608" t="str">
            <v>TOTAL</v>
          </cell>
          <cell r="G2608" t="str">
            <v>TOTAL</v>
          </cell>
          <cell r="I2608" t="str">
            <v>NC</v>
          </cell>
          <cell r="J2608" t="str">
            <v>; former flag equal "s"</v>
          </cell>
          <cell r="K2608" t="str">
            <v>V</v>
          </cell>
          <cell r="L2608">
            <v>38628.496828703705</v>
          </cell>
          <cell r="M2608" t="str">
            <v>gchateaug</v>
          </cell>
          <cell r="N2608">
            <v>38680.624467592592</v>
          </cell>
          <cell r="O2608" t="str">
            <v>gchateaug</v>
          </cell>
          <cell r="Q2608">
            <v>0.64</v>
          </cell>
        </row>
        <row r="2609">
          <cell r="A2609" t="str">
            <v>2000</v>
          </cell>
          <cell r="B2609" t="str">
            <v>FR30</v>
          </cell>
          <cell r="C2609" t="str">
            <v>A00</v>
          </cell>
          <cell r="D2609" t="str">
            <v>PC_EMP</v>
          </cell>
          <cell r="E2609" t="str">
            <v>T</v>
          </cell>
          <cell r="F2609" t="str">
            <v>TOTAL</v>
          </cell>
          <cell r="G2609" t="str">
            <v>RSE</v>
          </cell>
          <cell r="I2609" t="str">
            <v>NC</v>
          </cell>
          <cell r="J2609" t="str">
            <v>; former flag equal "s"</v>
          </cell>
          <cell r="K2609" t="str">
            <v>V</v>
          </cell>
          <cell r="L2609">
            <v>38628.496828703705</v>
          </cell>
          <cell r="M2609" t="str">
            <v>gchateaug</v>
          </cell>
          <cell r="N2609">
            <v>38680.624467592592</v>
          </cell>
          <cell r="O2609" t="str">
            <v>gchateaug</v>
          </cell>
          <cell r="Q2609">
            <v>0.48</v>
          </cell>
        </row>
        <row r="2610">
          <cell r="A2610" t="str">
            <v>2002</v>
          </cell>
          <cell r="B2610" t="str">
            <v>SI00</v>
          </cell>
          <cell r="C2610" t="str">
            <v>A00</v>
          </cell>
          <cell r="D2610" t="str">
            <v>PC_EMP</v>
          </cell>
          <cell r="E2610" t="str">
            <v>T</v>
          </cell>
          <cell r="F2610" t="str">
            <v>BES</v>
          </cell>
          <cell r="G2610" t="str">
            <v>TOTAL</v>
          </cell>
          <cell r="I2610" t="str">
            <v>MS</v>
          </cell>
          <cell r="K2610" t="str">
            <v>V</v>
          </cell>
          <cell r="L2610">
            <v>38628.496828703705</v>
          </cell>
          <cell r="M2610" t="str">
            <v>gchateaug</v>
          </cell>
          <cell r="N2610">
            <v>38681.684652777774</v>
          </cell>
          <cell r="O2610" t="str">
            <v>gchateaug</v>
          </cell>
          <cell r="Q2610">
            <v>0.57999999999999996</v>
          </cell>
        </row>
        <row r="2611">
          <cell r="A2611" t="str">
            <v>2002</v>
          </cell>
          <cell r="B2611" t="str">
            <v>SI00</v>
          </cell>
          <cell r="C2611" t="str">
            <v>A00</v>
          </cell>
          <cell r="D2611" t="str">
            <v>PC_EMP</v>
          </cell>
          <cell r="E2611" t="str">
            <v>T</v>
          </cell>
          <cell r="F2611" t="str">
            <v>BES</v>
          </cell>
          <cell r="G2611" t="str">
            <v>RSE</v>
          </cell>
          <cell r="I2611" t="str">
            <v>MS</v>
          </cell>
          <cell r="K2611" t="str">
            <v>V</v>
          </cell>
          <cell r="L2611">
            <v>38628.496828703705</v>
          </cell>
          <cell r="M2611" t="str">
            <v>gchateaug</v>
          </cell>
          <cell r="N2611">
            <v>38681.684652777774</v>
          </cell>
          <cell r="O2611" t="str">
            <v>gchateaug</v>
          </cell>
          <cell r="Q2611">
            <v>0.2</v>
          </cell>
        </row>
        <row r="2612">
          <cell r="A2612" t="str">
            <v>2002</v>
          </cell>
          <cell r="B2612" t="str">
            <v>SI0</v>
          </cell>
          <cell r="C2612" t="str">
            <v>A00</v>
          </cell>
          <cell r="D2612" t="str">
            <v>PC_EMP</v>
          </cell>
          <cell r="E2612" t="str">
            <v>T</v>
          </cell>
          <cell r="F2612" t="str">
            <v>TOTAL</v>
          </cell>
          <cell r="G2612" t="str">
            <v>TOTAL</v>
          </cell>
          <cell r="I2612" t="str">
            <v>MS</v>
          </cell>
          <cell r="K2612" t="str">
            <v>V</v>
          </cell>
          <cell r="L2612">
            <v>38628.496828703705</v>
          </cell>
          <cell r="M2612" t="str">
            <v>gchateaug</v>
          </cell>
          <cell r="N2612">
            <v>38681.684432870374</v>
          </cell>
          <cell r="O2612" t="str">
            <v>gchateaug</v>
          </cell>
          <cell r="Q2612">
            <v>1.34</v>
          </cell>
        </row>
        <row r="2613">
          <cell r="A2613" t="str">
            <v>2002</v>
          </cell>
          <cell r="B2613" t="str">
            <v>SI0</v>
          </cell>
          <cell r="C2613" t="str">
            <v>A00</v>
          </cell>
          <cell r="D2613" t="str">
            <v>PC_EMP</v>
          </cell>
          <cell r="E2613" t="str">
            <v>T</v>
          </cell>
          <cell r="F2613" t="str">
            <v>TOTAL</v>
          </cell>
          <cell r="G2613" t="str">
            <v>RSE</v>
          </cell>
          <cell r="I2613" t="str">
            <v>MS</v>
          </cell>
          <cell r="K2613" t="str">
            <v>V</v>
          </cell>
          <cell r="L2613">
            <v>38628.496828703705</v>
          </cell>
          <cell r="M2613" t="str">
            <v>gchateaug</v>
          </cell>
          <cell r="N2613">
            <v>38681.684432870374</v>
          </cell>
          <cell r="O2613" t="str">
            <v>gchateaug</v>
          </cell>
          <cell r="Q2613">
            <v>0.76</v>
          </cell>
        </row>
        <row r="2614">
          <cell r="A2614" t="str">
            <v>2002</v>
          </cell>
          <cell r="B2614" t="str">
            <v>SI0</v>
          </cell>
          <cell r="C2614" t="str">
            <v>A00</v>
          </cell>
          <cell r="D2614" t="str">
            <v>PC_EMP</v>
          </cell>
          <cell r="E2614" t="str">
            <v>T</v>
          </cell>
          <cell r="F2614" t="str">
            <v>BES</v>
          </cell>
          <cell r="G2614" t="str">
            <v>TOTAL</v>
          </cell>
          <cell r="I2614" t="str">
            <v>MS</v>
          </cell>
          <cell r="K2614" t="str">
            <v>V</v>
          </cell>
          <cell r="L2614">
            <v>38628.496828703705</v>
          </cell>
          <cell r="M2614" t="str">
            <v>gchateaug</v>
          </cell>
          <cell r="N2614">
            <v>38681.68445601852</v>
          </cell>
          <cell r="O2614" t="str">
            <v>gchateaug</v>
          </cell>
          <cell r="Q2614">
            <v>0.57999999999999996</v>
          </cell>
        </row>
        <row r="2615">
          <cell r="A2615" t="str">
            <v>2002</v>
          </cell>
          <cell r="B2615" t="str">
            <v>SI0</v>
          </cell>
          <cell r="C2615" t="str">
            <v>A00</v>
          </cell>
          <cell r="D2615" t="str">
            <v>PC_EMP</v>
          </cell>
          <cell r="E2615" t="str">
            <v>T</v>
          </cell>
          <cell r="F2615" t="str">
            <v>BES</v>
          </cell>
          <cell r="G2615" t="str">
            <v>RSE</v>
          </cell>
          <cell r="I2615" t="str">
            <v>MS</v>
          </cell>
          <cell r="K2615" t="str">
            <v>V</v>
          </cell>
          <cell r="L2615">
            <v>38628.496828703705</v>
          </cell>
          <cell r="M2615" t="str">
            <v>gchateaug</v>
          </cell>
          <cell r="N2615">
            <v>38681.68445601852</v>
          </cell>
          <cell r="O2615" t="str">
            <v>gchateaug</v>
          </cell>
          <cell r="Q2615">
            <v>0.2</v>
          </cell>
        </row>
        <row r="2616">
          <cell r="A2616" t="str">
            <v>2002</v>
          </cell>
          <cell r="B2616" t="str">
            <v>RO08</v>
          </cell>
          <cell r="C2616" t="str">
            <v>A00</v>
          </cell>
          <cell r="D2616" t="str">
            <v>PC_EMP</v>
          </cell>
          <cell r="E2616" t="str">
            <v>T</v>
          </cell>
          <cell r="F2616" t="str">
            <v>TOTAL</v>
          </cell>
          <cell r="G2616" t="str">
            <v>TOTAL</v>
          </cell>
          <cell r="I2616" t="str">
            <v>MS</v>
          </cell>
          <cell r="K2616" t="str">
            <v>V</v>
          </cell>
          <cell r="L2616">
            <v>38628.496828703705</v>
          </cell>
          <cell r="M2616" t="str">
            <v>gchateaug</v>
          </cell>
          <cell r="N2616">
            <v>38680.624479166669</v>
          </cell>
          <cell r="O2616" t="str">
            <v>gchateaug</v>
          </cell>
          <cell r="Q2616">
            <v>1.83</v>
          </cell>
        </row>
        <row r="2617">
          <cell r="A2617" t="str">
            <v>2002</v>
          </cell>
          <cell r="B2617" t="str">
            <v>RO08</v>
          </cell>
          <cell r="C2617" t="str">
            <v>A00</v>
          </cell>
          <cell r="D2617" t="str">
            <v>PC_EMP</v>
          </cell>
          <cell r="E2617" t="str">
            <v>T</v>
          </cell>
          <cell r="F2617" t="str">
            <v>TOTAL</v>
          </cell>
          <cell r="G2617" t="str">
            <v>RSE</v>
          </cell>
          <cell r="I2617" t="str">
            <v>MS</v>
          </cell>
          <cell r="K2617" t="str">
            <v>V</v>
          </cell>
          <cell r="L2617">
            <v>38628.496828703705</v>
          </cell>
          <cell r="M2617" t="str">
            <v>gchateaug</v>
          </cell>
          <cell r="N2617">
            <v>38680.624479166669</v>
          </cell>
          <cell r="O2617" t="str">
            <v>gchateaug</v>
          </cell>
          <cell r="Q2617">
            <v>1.19</v>
          </cell>
        </row>
        <row r="2618">
          <cell r="A2618" t="str">
            <v>2002</v>
          </cell>
          <cell r="B2618" t="str">
            <v>RO08</v>
          </cell>
          <cell r="C2618" t="str">
            <v>A00</v>
          </cell>
          <cell r="D2618" t="str">
            <v>PC_EMP</v>
          </cell>
          <cell r="E2618" t="str">
            <v>T</v>
          </cell>
          <cell r="F2618" t="str">
            <v>BES</v>
          </cell>
          <cell r="G2618" t="str">
            <v>TOTAL</v>
          </cell>
          <cell r="I2618" t="str">
            <v>MS</v>
          </cell>
          <cell r="K2618" t="str">
            <v>V</v>
          </cell>
          <cell r="L2618">
            <v>38628.496828703705</v>
          </cell>
          <cell r="M2618" t="str">
            <v>gchateaug</v>
          </cell>
          <cell r="N2618">
            <v>38680.624479166669</v>
          </cell>
          <cell r="O2618" t="str">
            <v>gchateaug</v>
          </cell>
          <cell r="Q2618">
            <v>0.77</v>
          </cell>
        </row>
        <row r="2619">
          <cell r="A2619" t="str">
            <v>2002</v>
          </cell>
          <cell r="B2619" t="str">
            <v>RO08</v>
          </cell>
          <cell r="C2619" t="str">
            <v>A00</v>
          </cell>
          <cell r="D2619" t="str">
            <v>PC_EMP</v>
          </cell>
          <cell r="E2619" t="str">
            <v>T</v>
          </cell>
          <cell r="F2619" t="str">
            <v>BES</v>
          </cell>
          <cell r="G2619" t="str">
            <v>RSE</v>
          </cell>
          <cell r="I2619" t="str">
            <v>MS</v>
          </cell>
          <cell r="K2619" t="str">
            <v>V</v>
          </cell>
          <cell r="L2619">
            <v>38628.496828703705</v>
          </cell>
          <cell r="M2619" t="str">
            <v>gchateaug</v>
          </cell>
          <cell r="N2619">
            <v>38680.624479166669</v>
          </cell>
          <cell r="O2619" t="str">
            <v>gchateaug</v>
          </cell>
          <cell r="Q2619">
            <v>0.46</v>
          </cell>
        </row>
        <row r="2620">
          <cell r="A2620" t="str">
            <v>2002</v>
          </cell>
          <cell r="B2620" t="str">
            <v>RO07</v>
          </cell>
          <cell r="C2620" t="str">
            <v>A00</v>
          </cell>
          <cell r="D2620" t="str">
            <v>PC_EMP</v>
          </cell>
          <cell r="E2620" t="str">
            <v>T</v>
          </cell>
          <cell r="F2620" t="str">
            <v>TOTAL</v>
          </cell>
          <cell r="G2620" t="str">
            <v>TOTAL</v>
          </cell>
          <cell r="I2620" t="str">
            <v>MS</v>
          </cell>
          <cell r="K2620" t="str">
            <v>V</v>
          </cell>
          <cell r="L2620">
            <v>38628.496828703705</v>
          </cell>
          <cell r="M2620" t="str">
            <v>gchateaug</v>
          </cell>
          <cell r="N2620">
            <v>38680.624479166669</v>
          </cell>
          <cell r="O2620" t="str">
            <v>gchateaug</v>
          </cell>
          <cell r="Q2620">
            <v>0.4</v>
          </cell>
        </row>
        <row r="2621">
          <cell r="A2621" t="str">
            <v>2002</v>
          </cell>
          <cell r="B2621" t="str">
            <v>RO07</v>
          </cell>
          <cell r="C2621" t="str">
            <v>A00</v>
          </cell>
          <cell r="D2621" t="str">
            <v>PC_EMP</v>
          </cell>
          <cell r="E2621" t="str">
            <v>T</v>
          </cell>
          <cell r="F2621" t="str">
            <v>TOTAL</v>
          </cell>
          <cell r="G2621" t="str">
            <v>RSE</v>
          </cell>
          <cell r="I2621" t="str">
            <v>MS</v>
          </cell>
          <cell r="K2621" t="str">
            <v>V</v>
          </cell>
          <cell r="L2621">
            <v>38628.496828703705</v>
          </cell>
          <cell r="M2621" t="str">
            <v>gchateaug</v>
          </cell>
          <cell r="N2621">
            <v>38680.624479166669</v>
          </cell>
          <cell r="O2621" t="str">
            <v>gchateaug</v>
          </cell>
          <cell r="Q2621">
            <v>0.28000000000000003</v>
          </cell>
        </row>
        <row r="2622">
          <cell r="A2622" t="str">
            <v>2002</v>
          </cell>
          <cell r="B2622" t="str">
            <v>RO07</v>
          </cell>
          <cell r="C2622" t="str">
            <v>A00</v>
          </cell>
          <cell r="D2622" t="str">
            <v>PC_EMP</v>
          </cell>
          <cell r="E2622" t="str">
            <v>T</v>
          </cell>
          <cell r="F2622" t="str">
            <v>BES</v>
          </cell>
          <cell r="G2622" t="str">
            <v>TOTAL</v>
          </cell>
          <cell r="I2622" t="str">
            <v>MS</v>
          </cell>
          <cell r="K2622" t="str">
            <v>V</v>
          </cell>
          <cell r="L2622">
            <v>38628.496828703705</v>
          </cell>
          <cell r="M2622" t="str">
            <v>gchateaug</v>
          </cell>
          <cell r="N2622">
            <v>38680.624479166669</v>
          </cell>
          <cell r="O2622" t="str">
            <v>gchateaug</v>
          </cell>
          <cell r="Q2622">
            <v>0.25</v>
          </cell>
        </row>
        <row r="2623">
          <cell r="A2623" t="str">
            <v>1999</v>
          </cell>
          <cell r="B2623" t="str">
            <v>FR10</v>
          </cell>
          <cell r="C2623" t="str">
            <v>A00</v>
          </cell>
          <cell r="D2623" t="str">
            <v>PC_EMP</v>
          </cell>
          <cell r="E2623" t="str">
            <v>T</v>
          </cell>
          <cell r="F2623" t="str">
            <v>BES</v>
          </cell>
          <cell r="G2623" t="str">
            <v>TOTAL</v>
          </cell>
          <cell r="H2623" t="str">
            <v>:</v>
          </cell>
          <cell r="I2623" t="str">
            <v>NC</v>
          </cell>
          <cell r="K2623" t="str">
            <v>V</v>
          </cell>
          <cell r="L2623">
            <v>38628.496828703705</v>
          </cell>
          <cell r="M2623" t="str">
            <v>gchateaug</v>
          </cell>
          <cell r="N2623">
            <v>38680.624490740738</v>
          </cell>
          <cell r="O2623" t="str">
            <v>gchateaug</v>
          </cell>
        </row>
        <row r="2624">
          <cell r="A2624" t="str">
            <v>1999</v>
          </cell>
          <cell r="B2624" t="str">
            <v>FR10</v>
          </cell>
          <cell r="C2624" t="str">
            <v>A00</v>
          </cell>
          <cell r="D2624" t="str">
            <v>PC_EMP</v>
          </cell>
          <cell r="E2624" t="str">
            <v>T</v>
          </cell>
          <cell r="F2624" t="str">
            <v>BES</v>
          </cell>
          <cell r="G2624" t="str">
            <v>RSE</v>
          </cell>
          <cell r="H2624" t="str">
            <v>:</v>
          </cell>
          <cell r="I2624" t="str">
            <v>NC</v>
          </cell>
          <cell r="K2624" t="str">
            <v>V</v>
          </cell>
          <cell r="L2624">
            <v>38628.496828703705</v>
          </cell>
          <cell r="M2624" t="str">
            <v>gchateaug</v>
          </cell>
          <cell r="N2624">
            <v>38680.624490740738</v>
          </cell>
          <cell r="O2624" t="str">
            <v>gchateaug</v>
          </cell>
        </row>
        <row r="2625">
          <cell r="A2625" t="str">
            <v>1999</v>
          </cell>
          <cell r="B2625" t="str">
            <v>FR1</v>
          </cell>
          <cell r="C2625" t="str">
            <v>A00</v>
          </cell>
          <cell r="D2625" t="str">
            <v>PC_EMP</v>
          </cell>
          <cell r="E2625" t="str">
            <v>T</v>
          </cell>
          <cell r="F2625" t="str">
            <v>TOTAL</v>
          </cell>
          <cell r="G2625" t="str">
            <v>TOTAL</v>
          </cell>
          <cell r="H2625" t="str">
            <v>:</v>
          </cell>
          <cell r="I2625" t="str">
            <v>NC</v>
          </cell>
          <cell r="K2625" t="str">
            <v>V</v>
          </cell>
          <cell r="L2625">
            <v>38628.496828703705</v>
          </cell>
          <cell r="M2625" t="str">
            <v>gchateaug</v>
          </cell>
          <cell r="N2625">
            <v>38680.624490740738</v>
          </cell>
          <cell r="O2625" t="str">
            <v>gchateaug</v>
          </cell>
        </row>
        <row r="2626">
          <cell r="A2626" t="str">
            <v>1999</v>
          </cell>
          <cell r="B2626" t="str">
            <v>FR1</v>
          </cell>
          <cell r="C2626" t="str">
            <v>A00</v>
          </cell>
          <cell r="D2626" t="str">
            <v>PC_EMP</v>
          </cell>
          <cell r="E2626" t="str">
            <v>T</v>
          </cell>
          <cell r="F2626" t="str">
            <v>TOTAL</v>
          </cell>
          <cell r="G2626" t="str">
            <v>RSE</v>
          </cell>
          <cell r="H2626" t="str">
            <v>:</v>
          </cell>
          <cell r="I2626" t="str">
            <v>NC</v>
          </cell>
          <cell r="K2626" t="str">
            <v>V</v>
          </cell>
          <cell r="L2626">
            <v>38628.496828703705</v>
          </cell>
          <cell r="M2626" t="str">
            <v>gchateaug</v>
          </cell>
          <cell r="N2626">
            <v>38680.624490740738</v>
          </cell>
          <cell r="O2626" t="str">
            <v>gchateaug</v>
          </cell>
        </row>
        <row r="2627">
          <cell r="A2627" t="str">
            <v>1999</v>
          </cell>
          <cell r="B2627" t="str">
            <v>FR1</v>
          </cell>
          <cell r="C2627" t="str">
            <v>A00</v>
          </cell>
          <cell r="D2627" t="str">
            <v>PC_EMP</v>
          </cell>
          <cell r="E2627" t="str">
            <v>T</v>
          </cell>
          <cell r="F2627" t="str">
            <v>BES</v>
          </cell>
          <cell r="G2627" t="str">
            <v>TOTAL</v>
          </cell>
          <cell r="H2627" t="str">
            <v>:</v>
          </cell>
          <cell r="I2627" t="str">
            <v>NC</v>
          </cell>
          <cell r="K2627" t="str">
            <v>V</v>
          </cell>
          <cell r="L2627">
            <v>38628.496828703705</v>
          </cell>
          <cell r="M2627" t="str">
            <v>gchateaug</v>
          </cell>
          <cell r="N2627">
            <v>38680.624490740738</v>
          </cell>
          <cell r="O2627" t="str">
            <v>gchateaug</v>
          </cell>
        </row>
        <row r="2628">
          <cell r="A2628" t="str">
            <v>1999</v>
          </cell>
          <cell r="B2628" t="str">
            <v>FR1</v>
          </cell>
          <cell r="C2628" t="str">
            <v>A00</v>
          </cell>
          <cell r="D2628" t="str">
            <v>PC_EMP</v>
          </cell>
          <cell r="E2628" t="str">
            <v>T</v>
          </cell>
          <cell r="F2628" t="str">
            <v>BES</v>
          </cell>
          <cell r="G2628" t="str">
            <v>RSE</v>
          </cell>
          <cell r="H2628" t="str">
            <v>:</v>
          </cell>
          <cell r="I2628" t="str">
            <v>NC</v>
          </cell>
          <cell r="K2628" t="str">
            <v>V</v>
          </cell>
          <cell r="L2628">
            <v>38628.496828703705</v>
          </cell>
          <cell r="M2628" t="str">
            <v>gchateaug</v>
          </cell>
          <cell r="N2628">
            <v>38680.624490740738</v>
          </cell>
          <cell r="O2628" t="str">
            <v>gchateaug</v>
          </cell>
        </row>
        <row r="2629">
          <cell r="A2629" t="str">
            <v>2003</v>
          </cell>
          <cell r="B2629" t="str">
            <v>SE07</v>
          </cell>
          <cell r="C2629" t="str">
            <v>A00</v>
          </cell>
          <cell r="D2629" t="str">
            <v>PC_EMP</v>
          </cell>
          <cell r="E2629" t="str">
            <v>T</v>
          </cell>
          <cell r="F2629" t="str">
            <v>BES</v>
          </cell>
          <cell r="G2629" t="str">
            <v>TOTAL</v>
          </cell>
          <cell r="I2629" t="str">
            <v>MS</v>
          </cell>
          <cell r="K2629" t="str">
            <v>V</v>
          </cell>
          <cell r="L2629">
            <v>38628.496840277781</v>
          </cell>
          <cell r="M2629" t="str">
            <v>gchateaug</v>
          </cell>
          <cell r="N2629">
            <v>38680.624467592592</v>
          </cell>
          <cell r="O2629" t="str">
            <v>gchateaug</v>
          </cell>
          <cell r="Q2629">
            <v>0.16</v>
          </cell>
        </row>
        <row r="2630">
          <cell r="A2630" t="str">
            <v>2003</v>
          </cell>
          <cell r="B2630" t="str">
            <v>SE07</v>
          </cell>
          <cell r="C2630" t="str">
            <v>A00</v>
          </cell>
          <cell r="D2630" t="str">
            <v>PC_EMP</v>
          </cell>
          <cell r="E2630" t="str">
            <v>T</v>
          </cell>
          <cell r="F2630" t="str">
            <v>BES</v>
          </cell>
          <cell r="G2630" t="str">
            <v>RSE</v>
          </cell>
          <cell r="I2630" t="str">
            <v>MS</v>
          </cell>
          <cell r="K2630" t="str">
            <v>V</v>
          </cell>
          <cell r="L2630">
            <v>38628.496840277781</v>
          </cell>
          <cell r="M2630" t="str">
            <v>gchateaug</v>
          </cell>
          <cell r="N2630">
            <v>38680.624467592592</v>
          </cell>
          <cell r="O2630" t="str">
            <v>gchateaug</v>
          </cell>
          <cell r="Q2630">
            <v>0.09</v>
          </cell>
        </row>
        <row r="2631">
          <cell r="A2631" t="str">
            <v>2003</v>
          </cell>
          <cell r="B2631" t="str">
            <v>SE06</v>
          </cell>
          <cell r="C2631" t="str">
            <v>A00</v>
          </cell>
          <cell r="D2631" t="str">
            <v>PC_EMP</v>
          </cell>
          <cell r="E2631" t="str">
            <v>T</v>
          </cell>
          <cell r="F2631" t="str">
            <v>TOTAL</v>
          </cell>
          <cell r="G2631" t="str">
            <v>TOTAL</v>
          </cell>
          <cell r="H2631" t="str">
            <v>:</v>
          </cell>
          <cell r="I2631" t="str">
            <v>NC</v>
          </cell>
          <cell r="K2631" t="str">
            <v>V</v>
          </cell>
          <cell r="L2631">
            <v>38628.496840277781</v>
          </cell>
          <cell r="M2631" t="str">
            <v>gchateaug</v>
          </cell>
          <cell r="N2631">
            <v>38680.624467592592</v>
          </cell>
          <cell r="O2631" t="str">
            <v>gchateaug</v>
          </cell>
        </row>
        <row r="2632">
          <cell r="A2632" t="str">
            <v>2003</v>
          </cell>
          <cell r="B2632" t="str">
            <v>SE06</v>
          </cell>
          <cell r="C2632" t="str">
            <v>A00</v>
          </cell>
          <cell r="D2632" t="str">
            <v>PC_EMP</v>
          </cell>
          <cell r="E2632" t="str">
            <v>T</v>
          </cell>
          <cell r="F2632" t="str">
            <v>BES</v>
          </cell>
          <cell r="G2632" t="str">
            <v>TOTAL</v>
          </cell>
          <cell r="I2632" t="str">
            <v>MS</v>
          </cell>
          <cell r="K2632" t="str">
            <v>V</v>
          </cell>
          <cell r="L2632">
            <v>38628.496840277781</v>
          </cell>
          <cell r="M2632" t="str">
            <v>gchateaug</v>
          </cell>
          <cell r="N2632">
            <v>38680.624467592592</v>
          </cell>
          <cell r="O2632" t="str">
            <v>gchateaug</v>
          </cell>
          <cell r="Q2632">
            <v>0.56000000000000005</v>
          </cell>
        </row>
        <row r="2633">
          <cell r="A2633" t="str">
            <v>2000</v>
          </cell>
          <cell r="B2633" t="str">
            <v>PL11</v>
          </cell>
          <cell r="C2633" t="str">
            <v>A00</v>
          </cell>
          <cell r="D2633" t="str">
            <v>PC_EMP</v>
          </cell>
          <cell r="E2633" t="str">
            <v>T</v>
          </cell>
          <cell r="F2633" t="str">
            <v>BES</v>
          </cell>
          <cell r="G2633" t="str">
            <v>TOTAL</v>
          </cell>
          <cell r="H2633" t="str">
            <v>:</v>
          </cell>
          <cell r="I2633" t="str">
            <v>NC</v>
          </cell>
          <cell r="K2633" t="str">
            <v>V</v>
          </cell>
          <cell r="L2633">
            <v>38628.496840277781</v>
          </cell>
          <cell r="M2633" t="str">
            <v>gchateaug</v>
          </cell>
          <cell r="N2633">
            <v>38680.624467592592</v>
          </cell>
          <cell r="O2633" t="str">
            <v>gchateaug</v>
          </cell>
        </row>
        <row r="2634">
          <cell r="A2634" t="str">
            <v>2000</v>
          </cell>
          <cell r="B2634" t="str">
            <v>PL11</v>
          </cell>
          <cell r="C2634" t="str">
            <v>A00</v>
          </cell>
          <cell r="D2634" t="str">
            <v>PC_EMP</v>
          </cell>
          <cell r="E2634" t="str">
            <v>T</v>
          </cell>
          <cell r="F2634" t="str">
            <v>BES</v>
          </cell>
          <cell r="G2634" t="str">
            <v>RSE</v>
          </cell>
          <cell r="H2634" t="str">
            <v>:</v>
          </cell>
          <cell r="I2634" t="str">
            <v>NC</v>
          </cell>
          <cell r="K2634" t="str">
            <v>V</v>
          </cell>
          <cell r="L2634">
            <v>38628.496840277781</v>
          </cell>
          <cell r="M2634" t="str">
            <v>gchateaug</v>
          </cell>
          <cell r="N2634">
            <v>38680.624467592592</v>
          </cell>
          <cell r="O2634" t="str">
            <v>gchateaug</v>
          </cell>
        </row>
        <row r="2635">
          <cell r="A2635" t="str">
            <v>2000</v>
          </cell>
          <cell r="B2635" t="str">
            <v>NL13</v>
          </cell>
          <cell r="C2635" t="str">
            <v>A00</v>
          </cell>
          <cell r="D2635" t="str">
            <v>PC_EMP</v>
          </cell>
          <cell r="E2635" t="str">
            <v>T</v>
          </cell>
          <cell r="F2635" t="str">
            <v>TOTAL</v>
          </cell>
          <cell r="G2635" t="str">
            <v>TOTAL</v>
          </cell>
          <cell r="H2635" t="str">
            <v>:</v>
          </cell>
          <cell r="I2635" t="str">
            <v>NC</v>
          </cell>
          <cell r="K2635" t="str">
            <v>V</v>
          </cell>
          <cell r="L2635">
            <v>38628.496840277781</v>
          </cell>
          <cell r="M2635" t="str">
            <v>gchateaug</v>
          </cell>
          <cell r="N2635">
            <v>38680.624467592592</v>
          </cell>
          <cell r="O2635" t="str">
            <v>gchateaug</v>
          </cell>
        </row>
        <row r="2636">
          <cell r="A2636" t="str">
            <v>2000</v>
          </cell>
          <cell r="B2636" t="str">
            <v>NL13</v>
          </cell>
          <cell r="C2636" t="str">
            <v>A00</v>
          </cell>
          <cell r="D2636" t="str">
            <v>PC_EMP</v>
          </cell>
          <cell r="E2636" t="str">
            <v>T</v>
          </cell>
          <cell r="F2636" t="str">
            <v>BES</v>
          </cell>
          <cell r="G2636" t="str">
            <v>TOTAL</v>
          </cell>
          <cell r="H2636" t="str">
            <v>:</v>
          </cell>
          <cell r="I2636" t="str">
            <v>NC</v>
          </cell>
          <cell r="K2636" t="str">
            <v>V</v>
          </cell>
          <cell r="L2636">
            <v>38628.496840277781</v>
          </cell>
          <cell r="M2636" t="str">
            <v>gchateaug</v>
          </cell>
          <cell r="N2636">
            <v>38680.624467592592</v>
          </cell>
          <cell r="O2636" t="str">
            <v>gchateaug</v>
          </cell>
        </row>
        <row r="2637">
          <cell r="A2637" t="str">
            <v>2000</v>
          </cell>
          <cell r="B2637" t="str">
            <v>LV00</v>
          </cell>
          <cell r="C2637" t="str">
            <v>A00</v>
          </cell>
          <cell r="D2637" t="str">
            <v>PC_EMP</v>
          </cell>
          <cell r="E2637" t="str">
            <v>T</v>
          </cell>
          <cell r="F2637" t="str">
            <v>TOTAL</v>
          </cell>
          <cell r="G2637" t="str">
            <v>TOTAL</v>
          </cell>
          <cell r="I2637" t="str">
            <v>NC</v>
          </cell>
          <cell r="K2637" t="str">
            <v>V</v>
          </cell>
          <cell r="L2637">
            <v>38628.496840277781</v>
          </cell>
          <cell r="M2637" t="str">
            <v>gchateaug</v>
          </cell>
          <cell r="N2637">
            <v>38681.684641203705</v>
          </cell>
          <cell r="O2637" t="str">
            <v>gchateaug</v>
          </cell>
          <cell r="Q2637">
            <v>0.87</v>
          </cell>
        </row>
        <row r="2638">
          <cell r="A2638" t="str">
            <v>2000</v>
          </cell>
          <cell r="B2638" t="str">
            <v>LV00</v>
          </cell>
          <cell r="C2638" t="str">
            <v>A00</v>
          </cell>
          <cell r="D2638" t="str">
            <v>PC_EMP</v>
          </cell>
          <cell r="E2638" t="str">
            <v>T</v>
          </cell>
          <cell r="F2638" t="str">
            <v>TOTAL</v>
          </cell>
          <cell r="G2638" t="str">
            <v>RSE</v>
          </cell>
          <cell r="I2638" t="str">
            <v>NC</v>
          </cell>
          <cell r="K2638" t="str">
            <v>V</v>
          </cell>
          <cell r="L2638">
            <v>38628.496840277781</v>
          </cell>
          <cell r="M2638" t="str">
            <v>gchateaug</v>
          </cell>
          <cell r="N2638">
            <v>38681.684641203705</v>
          </cell>
          <cell r="O2638" t="str">
            <v>gchateaug</v>
          </cell>
          <cell r="Q2638">
            <v>0.65</v>
          </cell>
        </row>
        <row r="2639">
          <cell r="A2639" t="str">
            <v>2000</v>
          </cell>
          <cell r="B2639" t="str">
            <v>LV00</v>
          </cell>
          <cell r="C2639" t="str">
            <v>A00</v>
          </cell>
          <cell r="D2639" t="str">
            <v>PC_EMP</v>
          </cell>
          <cell r="E2639" t="str">
            <v>T</v>
          </cell>
          <cell r="F2639" t="str">
            <v>BES</v>
          </cell>
          <cell r="G2639" t="str">
            <v>TOTAL</v>
          </cell>
          <cell r="I2639" t="str">
            <v>NC</v>
          </cell>
          <cell r="K2639" t="str">
            <v>V</v>
          </cell>
          <cell r="L2639">
            <v>38628.496840277781</v>
          </cell>
          <cell r="M2639" t="str">
            <v>gchateaug</v>
          </cell>
          <cell r="N2639">
            <v>38681.684641203705</v>
          </cell>
          <cell r="O2639" t="str">
            <v>gchateaug</v>
          </cell>
          <cell r="Q2639">
            <v>0.19</v>
          </cell>
        </row>
        <row r="2640">
          <cell r="A2640" t="str">
            <v>2000</v>
          </cell>
          <cell r="B2640" t="str">
            <v>LV00</v>
          </cell>
          <cell r="C2640" t="str">
            <v>A00</v>
          </cell>
          <cell r="D2640" t="str">
            <v>PC_EMP</v>
          </cell>
          <cell r="E2640" t="str">
            <v>T</v>
          </cell>
          <cell r="F2640" t="str">
            <v>BES</v>
          </cell>
          <cell r="G2640" t="str">
            <v>RSE</v>
          </cell>
          <cell r="I2640" t="str">
            <v>NC</v>
          </cell>
          <cell r="K2640" t="str">
            <v>V</v>
          </cell>
          <cell r="L2640">
            <v>38628.496840277781</v>
          </cell>
          <cell r="M2640" t="str">
            <v>gchateaug</v>
          </cell>
          <cell r="N2640">
            <v>38681.684641203705</v>
          </cell>
          <cell r="O2640" t="str">
            <v>gchateaug</v>
          </cell>
          <cell r="Q2640">
            <v>0.14000000000000001</v>
          </cell>
        </row>
        <row r="2641">
          <cell r="A2641" t="str">
            <v>2000</v>
          </cell>
          <cell r="B2641" t="str">
            <v>ITF5</v>
          </cell>
          <cell r="C2641" t="str">
            <v>A00</v>
          </cell>
          <cell r="D2641" t="str">
            <v>PC_EMP</v>
          </cell>
          <cell r="E2641" t="str">
            <v>T</v>
          </cell>
          <cell r="F2641" t="str">
            <v>TOTAL</v>
          </cell>
          <cell r="G2641" t="str">
            <v>TOTAL</v>
          </cell>
          <cell r="I2641" t="str">
            <v>NC</v>
          </cell>
          <cell r="J2641" t="str">
            <v>; former flag equal "s"</v>
          </cell>
          <cell r="K2641" t="str">
            <v>V</v>
          </cell>
          <cell r="L2641">
            <v>38628.496840277781</v>
          </cell>
          <cell r="M2641" t="str">
            <v>gchateaug</v>
          </cell>
          <cell r="N2641">
            <v>38680.624467592592</v>
          </cell>
          <cell r="O2641" t="str">
            <v>gchateaug</v>
          </cell>
          <cell r="Q2641">
            <v>0.67</v>
          </cell>
        </row>
        <row r="2642">
          <cell r="A2642" t="str">
            <v>2000</v>
          </cell>
          <cell r="B2642" t="str">
            <v>ITF5</v>
          </cell>
          <cell r="C2642" t="str">
            <v>A00</v>
          </cell>
          <cell r="D2642" t="str">
            <v>PC_EMP</v>
          </cell>
          <cell r="E2642" t="str">
            <v>T</v>
          </cell>
          <cell r="F2642" t="str">
            <v>TOTAL</v>
          </cell>
          <cell r="G2642" t="str">
            <v>RSE</v>
          </cell>
          <cell r="I2642" t="str">
            <v>NC</v>
          </cell>
          <cell r="J2642" t="str">
            <v>; former flag equal "s"</v>
          </cell>
          <cell r="K2642" t="str">
            <v>V</v>
          </cell>
          <cell r="L2642">
            <v>38628.496840277781</v>
          </cell>
          <cell r="M2642" t="str">
            <v>gchateaug</v>
          </cell>
          <cell r="N2642">
            <v>38680.624467592592</v>
          </cell>
          <cell r="O2642" t="str">
            <v>gchateaug</v>
          </cell>
          <cell r="Q2642">
            <v>0.42</v>
          </cell>
        </row>
        <row r="2643">
          <cell r="A2643" t="str">
            <v>2000</v>
          </cell>
          <cell r="B2643" t="str">
            <v>ITF5</v>
          </cell>
          <cell r="C2643" t="str">
            <v>A00</v>
          </cell>
          <cell r="D2643" t="str">
            <v>PC_EMP</v>
          </cell>
          <cell r="E2643" t="str">
            <v>T</v>
          </cell>
          <cell r="F2643" t="str">
            <v>BES</v>
          </cell>
          <cell r="G2643" t="str">
            <v>TOTAL</v>
          </cell>
          <cell r="I2643" t="str">
            <v>NC</v>
          </cell>
          <cell r="J2643" t="str">
            <v>; former flag equal "s"</v>
          </cell>
          <cell r="K2643" t="str">
            <v>V</v>
          </cell>
          <cell r="L2643">
            <v>38628.496840277781</v>
          </cell>
          <cell r="M2643" t="str">
            <v>gchateaug</v>
          </cell>
          <cell r="N2643">
            <v>38680.624467592592</v>
          </cell>
          <cell r="O2643" t="str">
            <v>gchateaug</v>
          </cell>
          <cell r="Q2643">
            <v>0.24</v>
          </cell>
        </row>
        <row r="2644">
          <cell r="A2644" t="str">
            <v>2000</v>
          </cell>
          <cell r="B2644" t="str">
            <v>ITF5</v>
          </cell>
          <cell r="C2644" t="str">
            <v>A00</v>
          </cell>
          <cell r="D2644" t="str">
            <v>PC_EMP</v>
          </cell>
          <cell r="E2644" t="str">
            <v>T</v>
          </cell>
          <cell r="F2644" t="str">
            <v>BES</v>
          </cell>
          <cell r="G2644" t="str">
            <v>RSE</v>
          </cell>
          <cell r="I2644" t="str">
            <v>NC</v>
          </cell>
          <cell r="J2644" t="str">
            <v>; former flag equal "s"</v>
          </cell>
          <cell r="K2644" t="str">
            <v>V</v>
          </cell>
          <cell r="L2644">
            <v>38628.496840277781</v>
          </cell>
          <cell r="M2644" t="str">
            <v>gchateaug</v>
          </cell>
          <cell r="N2644">
            <v>38680.624467592592</v>
          </cell>
          <cell r="O2644" t="str">
            <v>gchateaug</v>
          </cell>
          <cell r="Q2644">
            <v>0.18</v>
          </cell>
        </row>
        <row r="2645">
          <cell r="A2645" t="str">
            <v>2002</v>
          </cell>
          <cell r="B2645" t="str">
            <v>PT30</v>
          </cell>
          <cell r="C2645" t="str">
            <v>A00</v>
          </cell>
          <cell r="D2645" t="str">
            <v>PC_EMP</v>
          </cell>
          <cell r="E2645" t="str">
            <v>T</v>
          </cell>
          <cell r="F2645" t="str">
            <v>BES</v>
          </cell>
          <cell r="G2645" t="str">
            <v>TOTAL</v>
          </cell>
          <cell r="H2645" t="str">
            <v>:</v>
          </cell>
          <cell r="I2645" t="str">
            <v>MS</v>
          </cell>
          <cell r="K2645" t="str">
            <v>V</v>
          </cell>
          <cell r="L2645">
            <v>38628.496840277781</v>
          </cell>
          <cell r="M2645" t="str">
            <v>gchateaug</v>
          </cell>
          <cell r="N2645">
            <v>38680.624490740738</v>
          </cell>
          <cell r="O2645" t="str">
            <v>gchateaug</v>
          </cell>
        </row>
        <row r="2646">
          <cell r="A2646" t="str">
            <v>2002</v>
          </cell>
          <cell r="B2646" t="str">
            <v>PT30</v>
          </cell>
          <cell r="C2646" t="str">
            <v>A00</v>
          </cell>
          <cell r="D2646" t="str">
            <v>PC_EMP</v>
          </cell>
          <cell r="E2646" t="str">
            <v>T</v>
          </cell>
          <cell r="F2646" t="str">
            <v>BES</v>
          </cell>
          <cell r="G2646" t="str">
            <v>RSE</v>
          </cell>
          <cell r="H2646" t="str">
            <v>:</v>
          </cell>
          <cell r="I2646" t="str">
            <v>MS</v>
          </cell>
          <cell r="K2646" t="str">
            <v>V</v>
          </cell>
          <cell r="L2646">
            <v>38628.496840277781</v>
          </cell>
          <cell r="M2646" t="str">
            <v>gchateaug</v>
          </cell>
          <cell r="N2646">
            <v>38680.624490740738</v>
          </cell>
          <cell r="O2646" t="str">
            <v>gchateaug</v>
          </cell>
        </row>
        <row r="2647">
          <cell r="A2647" t="str">
            <v>2002</v>
          </cell>
          <cell r="B2647" t="str">
            <v>PT18</v>
          </cell>
          <cell r="C2647" t="str">
            <v>A00</v>
          </cell>
          <cell r="D2647" t="str">
            <v>PC_EMP</v>
          </cell>
          <cell r="E2647" t="str">
            <v>T</v>
          </cell>
          <cell r="F2647" t="str">
            <v>TOTAL</v>
          </cell>
          <cell r="G2647" t="str">
            <v>TOTAL</v>
          </cell>
          <cell r="H2647" t="str">
            <v>:</v>
          </cell>
          <cell r="I2647" t="str">
            <v>MS</v>
          </cell>
          <cell r="K2647" t="str">
            <v>V</v>
          </cell>
          <cell r="L2647">
            <v>38628.496840277781</v>
          </cell>
          <cell r="M2647" t="str">
            <v>gchateaug</v>
          </cell>
          <cell r="N2647">
            <v>38680.624490740738</v>
          </cell>
          <cell r="O2647" t="str">
            <v>gchateaug</v>
          </cell>
        </row>
        <row r="2648">
          <cell r="A2648" t="str">
            <v>2002</v>
          </cell>
          <cell r="B2648" t="str">
            <v>PT18</v>
          </cell>
          <cell r="C2648" t="str">
            <v>A00</v>
          </cell>
          <cell r="D2648" t="str">
            <v>PC_EMP</v>
          </cell>
          <cell r="E2648" t="str">
            <v>T</v>
          </cell>
          <cell r="F2648" t="str">
            <v>TOTAL</v>
          </cell>
          <cell r="G2648" t="str">
            <v>RSE</v>
          </cell>
          <cell r="H2648" t="str">
            <v>:</v>
          </cell>
          <cell r="I2648" t="str">
            <v>MS</v>
          </cell>
          <cell r="K2648" t="str">
            <v>V</v>
          </cell>
          <cell r="L2648">
            <v>38628.496840277781</v>
          </cell>
          <cell r="M2648" t="str">
            <v>gchateaug</v>
          </cell>
          <cell r="N2648">
            <v>38680.624490740738</v>
          </cell>
          <cell r="O2648" t="str">
            <v>gchateaug</v>
          </cell>
        </row>
        <row r="2649">
          <cell r="A2649" t="str">
            <v>2002</v>
          </cell>
          <cell r="B2649" t="str">
            <v>PT18</v>
          </cell>
          <cell r="C2649" t="str">
            <v>A00</v>
          </cell>
          <cell r="D2649" t="str">
            <v>PC_EMP</v>
          </cell>
          <cell r="E2649" t="str">
            <v>T</v>
          </cell>
          <cell r="F2649" t="str">
            <v>BES</v>
          </cell>
          <cell r="G2649" t="str">
            <v>TOTAL</v>
          </cell>
          <cell r="H2649" t="str">
            <v>:</v>
          </cell>
          <cell r="I2649" t="str">
            <v>MS</v>
          </cell>
          <cell r="K2649" t="str">
            <v>V</v>
          </cell>
          <cell r="L2649">
            <v>38628.496851851851</v>
          </cell>
          <cell r="M2649" t="str">
            <v>gchateaug</v>
          </cell>
          <cell r="N2649">
            <v>38680.624490740738</v>
          </cell>
          <cell r="O2649" t="str">
            <v>gchateaug</v>
          </cell>
        </row>
        <row r="2650">
          <cell r="A2650" t="str">
            <v>2002</v>
          </cell>
          <cell r="B2650" t="str">
            <v>PT18</v>
          </cell>
          <cell r="C2650" t="str">
            <v>A00</v>
          </cell>
          <cell r="D2650" t="str">
            <v>PC_EMP</v>
          </cell>
          <cell r="E2650" t="str">
            <v>T</v>
          </cell>
          <cell r="F2650" t="str">
            <v>BES</v>
          </cell>
          <cell r="G2650" t="str">
            <v>RSE</v>
          </cell>
          <cell r="H2650" t="str">
            <v>:</v>
          </cell>
          <cell r="I2650" t="str">
            <v>MS</v>
          </cell>
          <cell r="K2650" t="str">
            <v>V</v>
          </cell>
          <cell r="L2650">
            <v>38628.496851851851</v>
          </cell>
          <cell r="M2650" t="str">
            <v>gchateaug</v>
          </cell>
          <cell r="N2650">
            <v>38680.624490740738</v>
          </cell>
          <cell r="O2650" t="str">
            <v>gchateaug</v>
          </cell>
        </row>
        <row r="2651">
          <cell r="A2651" t="str">
            <v>2002</v>
          </cell>
          <cell r="B2651" t="str">
            <v>PT11</v>
          </cell>
          <cell r="C2651" t="str">
            <v>A00</v>
          </cell>
          <cell r="D2651" t="str">
            <v>PC_EMP</v>
          </cell>
          <cell r="E2651" t="str">
            <v>T</v>
          </cell>
          <cell r="F2651" t="str">
            <v>TOTAL</v>
          </cell>
          <cell r="G2651" t="str">
            <v>TOTAL</v>
          </cell>
          <cell r="H2651" t="str">
            <v>:</v>
          </cell>
          <cell r="I2651" t="str">
            <v>MS</v>
          </cell>
          <cell r="K2651" t="str">
            <v>V</v>
          </cell>
          <cell r="L2651">
            <v>38628.496851851851</v>
          </cell>
          <cell r="M2651" t="str">
            <v>gchateaug</v>
          </cell>
          <cell r="N2651">
            <v>38680.624490740738</v>
          </cell>
          <cell r="O2651" t="str">
            <v>gchateaug</v>
          </cell>
        </row>
        <row r="2652">
          <cell r="A2652" t="str">
            <v>2002</v>
          </cell>
          <cell r="B2652" t="str">
            <v>PT11</v>
          </cell>
          <cell r="C2652" t="str">
            <v>A00</v>
          </cell>
          <cell r="D2652" t="str">
            <v>PC_EMP</v>
          </cell>
          <cell r="E2652" t="str">
            <v>T</v>
          </cell>
          <cell r="F2652" t="str">
            <v>TOTAL</v>
          </cell>
          <cell r="G2652" t="str">
            <v>RSE</v>
          </cell>
          <cell r="H2652" t="str">
            <v>:</v>
          </cell>
          <cell r="I2652" t="str">
            <v>MS</v>
          </cell>
          <cell r="K2652" t="str">
            <v>V</v>
          </cell>
          <cell r="L2652">
            <v>38628.496851851851</v>
          </cell>
          <cell r="M2652" t="str">
            <v>gchateaug</v>
          </cell>
          <cell r="N2652">
            <v>38680.624490740738</v>
          </cell>
          <cell r="O2652" t="str">
            <v>gchateaug</v>
          </cell>
        </row>
        <row r="2653">
          <cell r="A2653" t="str">
            <v>2002</v>
          </cell>
          <cell r="B2653" t="str">
            <v>PT11</v>
          </cell>
          <cell r="C2653" t="str">
            <v>A00</v>
          </cell>
          <cell r="D2653" t="str">
            <v>PC_EMP</v>
          </cell>
          <cell r="E2653" t="str">
            <v>T</v>
          </cell>
          <cell r="F2653" t="str">
            <v>BES</v>
          </cell>
          <cell r="G2653" t="str">
            <v>TOTAL</v>
          </cell>
          <cell r="H2653" t="str">
            <v>:</v>
          </cell>
          <cell r="I2653" t="str">
            <v>MS</v>
          </cell>
          <cell r="K2653" t="str">
            <v>V</v>
          </cell>
          <cell r="L2653">
            <v>38628.496851851851</v>
          </cell>
          <cell r="M2653" t="str">
            <v>gchateaug</v>
          </cell>
          <cell r="N2653">
            <v>38680.624490740738</v>
          </cell>
          <cell r="O2653" t="str">
            <v>gchateaug</v>
          </cell>
        </row>
        <row r="2654">
          <cell r="A2654" t="str">
            <v>2002</v>
          </cell>
          <cell r="B2654" t="str">
            <v>PT11</v>
          </cell>
          <cell r="C2654" t="str">
            <v>A00</v>
          </cell>
          <cell r="D2654" t="str">
            <v>PC_EMP</v>
          </cell>
          <cell r="E2654" t="str">
            <v>T</v>
          </cell>
          <cell r="F2654" t="str">
            <v>BES</v>
          </cell>
          <cell r="G2654" t="str">
            <v>RSE</v>
          </cell>
          <cell r="H2654" t="str">
            <v>:</v>
          </cell>
          <cell r="I2654" t="str">
            <v>MS</v>
          </cell>
          <cell r="K2654" t="str">
            <v>V</v>
          </cell>
          <cell r="L2654">
            <v>38628.496851851851</v>
          </cell>
          <cell r="M2654" t="str">
            <v>gchateaug</v>
          </cell>
          <cell r="N2654">
            <v>38680.624490740738</v>
          </cell>
          <cell r="O2654" t="str">
            <v>gchateaug</v>
          </cell>
        </row>
        <row r="2655">
          <cell r="A2655" t="str">
            <v>2002</v>
          </cell>
          <cell r="B2655" t="str">
            <v>PL62</v>
          </cell>
          <cell r="C2655" t="str">
            <v>A00</v>
          </cell>
          <cell r="D2655" t="str">
            <v>PC_EMP</v>
          </cell>
          <cell r="E2655" t="str">
            <v>T</v>
          </cell>
          <cell r="F2655" t="str">
            <v>TOTAL</v>
          </cell>
          <cell r="G2655" t="str">
            <v>TOTAL</v>
          </cell>
          <cell r="I2655" t="str">
            <v>MS</v>
          </cell>
          <cell r="K2655" t="str">
            <v>V</v>
          </cell>
          <cell r="L2655">
            <v>38628.496851851851</v>
          </cell>
          <cell r="M2655" t="str">
            <v>gchateaug</v>
          </cell>
          <cell r="N2655">
            <v>38680.624490740738</v>
          </cell>
          <cell r="O2655" t="str">
            <v>gchateaug</v>
          </cell>
          <cell r="Q2655">
            <v>0.51</v>
          </cell>
        </row>
        <row r="2656">
          <cell r="A2656" t="str">
            <v>2002</v>
          </cell>
          <cell r="B2656" t="str">
            <v>PL62</v>
          </cell>
          <cell r="C2656" t="str">
            <v>A00</v>
          </cell>
          <cell r="D2656" t="str">
            <v>PC_EMP</v>
          </cell>
          <cell r="E2656" t="str">
            <v>T</v>
          </cell>
          <cell r="F2656" t="str">
            <v>TOTAL</v>
          </cell>
          <cell r="G2656" t="str">
            <v>RSE</v>
          </cell>
          <cell r="I2656" t="str">
            <v>MS</v>
          </cell>
          <cell r="K2656" t="str">
            <v>V</v>
          </cell>
          <cell r="L2656">
            <v>38628.496851851851</v>
          </cell>
          <cell r="M2656" t="str">
            <v>gchateaug</v>
          </cell>
          <cell r="N2656">
            <v>38680.624490740738</v>
          </cell>
          <cell r="O2656" t="str">
            <v>gchateaug</v>
          </cell>
          <cell r="Q2656">
            <v>0.4</v>
          </cell>
        </row>
        <row r="2657">
          <cell r="A2657" t="str">
            <v>2002</v>
          </cell>
          <cell r="B2657" t="str">
            <v>PL62</v>
          </cell>
          <cell r="C2657" t="str">
            <v>A00</v>
          </cell>
          <cell r="D2657" t="str">
            <v>PC_EMP</v>
          </cell>
          <cell r="E2657" t="str">
            <v>T</v>
          </cell>
          <cell r="F2657" t="str">
            <v>BES</v>
          </cell>
          <cell r="G2657" t="str">
            <v>TOTAL</v>
          </cell>
          <cell r="H2657" t="str">
            <v>:c</v>
          </cell>
          <cell r="I2657" t="str">
            <v>MS</v>
          </cell>
          <cell r="K2657" t="str">
            <v>V</v>
          </cell>
          <cell r="L2657">
            <v>38628.496851851851</v>
          </cell>
          <cell r="M2657" t="str">
            <v>gchateaug</v>
          </cell>
          <cell r="N2657">
            <v>38680.624490740738</v>
          </cell>
          <cell r="O2657" t="str">
            <v>gchateaug</v>
          </cell>
        </row>
        <row r="2658">
          <cell r="A2658" t="str">
            <v>2002</v>
          </cell>
          <cell r="B2658" t="str">
            <v>PL62</v>
          </cell>
          <cell r="C2658" t="str">
            <v>A00</v>
          </cell>
          <cell r="D2658" t="str">
            <v>PC_EMP</v>
          </cell>
          <cell r="E2658" t="str">
            <v>T</v>
          </cell>
          <cell r="F2658" t="str">
            <v>BES</v>
          </cell>
          <cell r="G2658" t="str">
            <v>RSE</v>
          </cell>
          <cell r="H2658" t="str">
            <v>:c</v>
          </cell>
          <cell r="I2658" t="str">
            <v>MS</v>
          </cell>
          <cell r="K2658" t="str">
            <v>V</v>
          </cell>
          <cell r="L2658">
            <v>38628.496851851851</v>
          </cell>
          <cell r="M2658" t="str">
            <v>gchateaug</v>
          </cell>
          <cell r="N2658">
            <v>38680.624490740738</v>
          </cell>
          <cell r="O2658" t="str">
            <v>gchateaug</v>
          </cell>
        </row>
        <row r="2659">
          <cell r="A2659" t="str">
            <v>2002</v>
          </cell>
          <cell r="B2659" t="str">
            <v>PL5</v>
          </cell>
          <cell r="C2659" t="str">
            <v>A00</v>
          </cell>
          <cell r="D2659" t="str">
            <v>PC_EMP</v>
          </cell>
          <cell r="E2659" t="str">
            <v>T</v>
          </cell>
          <cell r="F2659" t="str">
            <v>TOTAL</v>
          </cell>
          <cell r="G2659" t="str">
            <v>TOTAL</v>
          </cell>
          <cell r="I2659" t="str">
            <v>MS</v>
          </cell>
          <cell r="K2659" t="str">
            <v>V</v>
          </cell>
          <cell r="L2659">
            <v>38628.496851851851</v>
          </cell>
          <cell r="M2659" t="str">
            <v>gchateaug</v>
          </cell>
          <cell r="N2659">
            <v>38680.624490740738</v>
          </cell>
          <cell r="O2659" t="str">
            <v>gchateaug</v>
          </cell>
          <cell r="Q2659">
            <v>0.84</v>
          </cell>
        </row>
        <row r="2660">
          <cell r="A2660" t="str">
            <v>2002</v>
          </cell>
          <cell r="B2660" t="str">
            <v>PL5</v>
          </cell>
          <cell r="C2660" t="str">
            <v>A00</v>
          </cell>
          <cell r="D2660" t="str">
            <v>PC_EMP</v>
          </cell>
          <cell r="E2660" t="str">
            <v>T</v>
          </cell>
          <cell r="F2660" t="str">
            <v>TOTAL</v>
          </cell>
          <cell r="G2660" t="str">
            <v>RSE</v>
          </cell>
          <cell r="I2660" t="str">
            <v>MS</v>
          </cell>
          <cell r="K2660" t="str">
            <v>V</v>
          </cell>
          <cell r="L2660">
            <v>38628.496851851851</v>
          </cell>
          <cell r="M2660" t="str">
            <v>gchateaug</v>
          </cell>
          <cell r="N2660">
            <v>38680.624490740738</v>
          </cell>
          <cell r="O2660" t="str">
            <v>gchateaug</v>
          </cell>
          <cell r="Q2660">
            <v>0.69</v>
          </cell>
        </row>
        <row r="2661">
          <cell r="A2661" t="str">
            <v>2002</v>
          </cell>
          <cell r="B2661" t="str">
            <v>PL5</v>
          </cell>
          <cell r="C2661" t="str">
            <v>A00</v>
          </cell>
          <cell r="D2661" t="str">
            <v>PC_EMP</v>
          </cell>
          <cell r="E2661" t="str">
            <v>T</v>
          </cell>
          <cell r="F2661" t="str">
            <v>BES</v>
          </cell>
          <cell r="G2661" t="str">
            <v>TOTAL</v>
          </cell>
          <cell r="I2661" t="str">
            <v>MS</v>
          </cell>
          <cell r="K2661" t="str">
            <v>V</v>
          </cell>
          <cell r="L2661">
            <v>38628.496851851851</v>
          </cell>
          <cell r="M2661" t="str">
            <v>gchateaug</v>
          </cell>
          <cell r="N2661">
            <v>38680.624490740738</v>
          </cell>
          <cell r="O2661" t="str">
            <v>gchateaug</v>
          </cell>
          <cell r="Q2661">
            <v>0.06</v>
          </cell>
        </row>
        <row r="2662">
          <cell r="A2662" t="str">
            <v>2002</v>
          </cell>
          <cell r="B2662" t="str">
            <v>PL5</v>
          </cell>
          <cell r="C2662" t="str">
            <v>A00</v>
          </cell>
          <cell r="D2662" t="str">
            <v>PC_EMP</v>
          </cell>
          <cell r="E2662" t="str">
            <v>T</v>
          </cell>
          <cell r="F2662" t="str">
            <v>BES</v>
          </cell>
          <cell r="G2662" t="str">
            <v>RSE</v>
          </cell>
          <cell r="I2662" t="str">
            <v>MS</v>
          </cell>
          <cell r="K2662" t="str">
            <v>V</v>
          </cell>
          <cell r="L2662">
            <v>38628.496851851851</v>
          </cell>
          <cell r="M2662" t="str">
            <v>gchateaug</v>
          </cell>
          <cell r="N2662">
            <v>38680.624490740738</v>
          </cell>
          <cell r="O2662" t="str">
            <v>gchateaug</v>
          </cell>
          <cell r="Q2662">
            <v>0.02</v>
          </cell>
        </row>
        <row r="2663">
          <cell r="A2663" t="str">
            <v>2002</v>
          </cell>
          <cell r="B2663" t="str">
            <v>PL34</v>
          </cell>
          <cell r="C2663" t="str">
            <v>A00</v>
          </cell>
          <cell r="D2663" t="str">
            <v>PC_EMP</v>
          </cell>
          <cell r="E2663" t="str">
            <v>T</v>
          </cell>
          <cell r="F2663" t="str">
            <v>TOTAL</v>
          </cell>
          <cell r="G2663" t="str">
            <v>TOTAL</v>
          </cell>
          <cell r="I2663" t="str">
            <v>MS</v>
          </cell>
          <cell r="K2663" t="str">
            <v>V</v>
          </cell>
          <cell r="L2663">
            <v>38628.496851851851</v>
          </cell>
          <cell r="M2663" t="str">
            <v>gchateaug</v>
          </cell>
          <cell r="N2663">
            <v>38680.624490740738</v>
          </cell>
          <cell r="O2663" t="str">
            <v>gchateaug</v>
          </cell>
          <cell r="Q2663">
            <v>0.5</v>
          </cell>
        </row>
        <row r="2664">
          <cell r="A2664" t="str">
            <v>2002</v>
          </cell>
          <cell r="B2664" t="str">
            <v>PL34</v>
          </cell>
          <cell r="C2664" t="str">
            <v>A00</v>
          </cell>
          <cell r="D2664" t="str">
            <v>PC_EMP</v>
          </cell>
          <cell r="E2664" t="str">
            <v>T</v>
          </cell>
          <cell r="F2664" t="str">
            <v>TOTAL</v>
          </cell>
          <cell r="G2664" t="str">
            <v>RSE</v>
          </cell>
          <cell r="I2664" t="str">
            <v>MS</v>
          </cell>
          <cell r="K2664" t="str">
            <v>V</v>
          </cell>
          <cell r="L2664">
            <v>38628.496851851851</v>
          </cell>
          <cell r="M2664" t="str">
            <v>gchateaug</v>
          </cell>
          <cell r="N2664">
            <v>38680.624490740738</v>
          </cell>
          <cell r="O2664" t="str">
            <v>gchateaug</v>
          </cell>
          <cell r="Q2664">
            <v>0.43</v>
          </cell>
        </row>
        <row r="2665">
          <cell r="A2665" t="str">
            <v>2002</v>
          </cell>
          <cell r="B2665" t="str">
            <v>PL34</v>
          </cell>
          <cell r="C2665" t="str">
            <v>A00</v>
          </cell>
          <cell r="D2665" t="str">
            <v>PC_EMP</v>
          </cell>
          <cell r="E2665" t="str">
            <v>T</v>
          </cell>
          <cell r="F2665" t="str">
            <v>BES</v>
          </cell>
          <cell r="G2665" t="str">
            <v>TOTAL</v>
          </cell>
          <cell r="H2665" t="str">
            <v>:c</v>
          </cell>
          <cell r="I2665" t="str">
            <v>MS</v>
          </cell>
          <cell r="K2665" t="str">
            <v>V</v>
          </cell>
          <cell r="L2665">
            <v>38628.496851851851</v>
          </cell>
          <cell r="M2665" t="str">
            <v>gchateaug</v>
          </cell>
          <cell r="N2665">
            <v>38680.624490740738</v>
          </cell>
          <cell r="O2665" t="str">
            <v>gchateaug</v>
          </cell>
        </row>
        <row r="2666">
          <cell r="A2666" t="str">
            <v>2002</v>
          </cell>
          <cell r="B2666" t="str">
            <v>PL34</v>
          </cell>
          <cell r="C2666" t="str">
            <v>A00</v>
          </cell>
          <cell r="D2666" t="str">
            <v>PC_EMP</v>
          </cell>
          <cell r="E2666" t="str">
            <v>T</v>
          </cell>
          <cell r="F2666" t="str">
            <v>BES</v>
          </cell>
          <cell r="G2666" t="str">
            <v>RSE</v>
          </cell>
          <cell r="H2666" t="str">
            <v>:c</v>
          </cell>
          <cell r="I2666" t="str">
            <v>MS</v>
          </cell>
          <cell r="K2666" t="str">
            <v>V</v>
          </cell>
          <cell r="L2666">
            <v>38628.496851851851</v>
          </cell>
          <cell r="M2666" t="str">
            <v>gchateaug</v>
          </cell>
          <cell r="N2666">
            <v>38680.624490740738</v>
          </cell>
          <cell r="O2666" t="str">
            <v>gchateaug</v>
          </cell>
        </row>
        <row r="2667">
          <cell r="A2667" t="str">
            <v>2002</v>
          </cell>
          <cell r="B2667" t="str">
            <v>PL3</v>
          </cell>
          <cell r="C2667" t="str">
            <v>A00</v>
          </cell>
          <cell r="D2667" t="str">
            <v>PC_EMP</v>
          </cell>
          <cell r="E2667" t="str">
            <v>T</v>
          </cell>
          <cell r="F2667" t="str">
            <v>TOTAL</v>
          </cell>
          <cell r="G2667" t="str">
            <v>TOTAL</v>
          </cell>
          <cell r="I2667" t="str">
            <v>MS</v>
          </cell>
          <cell r="K2667" t="str">
            <v>V</v>
          </cell>
          <cell r="L2667">
            <v>38628.496851851851</v>
          </cell>
          <cell r="M2667" t="str">
            <v>gchateaug</v>
          </cell>
          <cell r="N2667">
            <v>38680.624490740738</v>
          </cell>
          <cell r="O2667" t="str">
            <v>gchateaug</v>
          </cell>
          <cell r="Q2667">
            <v>0.5</v>
          </cell>
        </row>
        <row r="2668">
          <cell r="A2668" t="str">
            <v>2002</v>
          </cell>
          <cell r="B2668" t="str">
            <v>PL3</v>
          </cell>
          <cell r="C2668" t="str">
            <v>A00</v>
          </cell>
          <cell r="D2668" t="str">
            <v>PC_EMP</v>
          </cell>
          <cell r="E2668" t="str">
            <v>T</v>
          </cell>
          <cell r="F2668" t="str">
            <v>TOTAL</v>
          </cell>
          <cell r="G2668" t="str">
            <v>RSE</v>
          </cell>
          <cell r="I2668" t="str">
            <v>MS</v>
          </cell>
          <cell r="K2668" t="str">
            <v>V</v>
          </cell>
          <cell r="L2668">
            <v>38628.496851851851</v>
          </cell>
          <cell r="M2668" t="str">
            <v>gchateaug</v>
          </cell>
          <cell r="N2668">
            <v>38680.624490740738</v>
          </cell>
          <cell r="O2668" t="str">
            <v>gchateaug</v>
          </cell>
          <cell r="Q2668">
            <v>0.41</v>
          </cell>
        </row>
        <row r="2669">
          <cell r="A2669" t="str">
            <v>2003</v>
          </cell>
          <cell r="B2669" t="str">
            <v>CY00</v>
          </cell>
          <cell r="C2669" t="str">
            <v>A00</v>
          </cell>
          <cell r="D2669" t="str">
            <v>PC_EMP</v>
          </cell>
          <cell r="E2669" t="str">
            <v>T</v>
          </cell>
          <cell r="F2669" t="str">
            <v>BES</v>
          </cell>
          <cell r="G2669" t="str">
            <v>TOTAL</v>
          </cell>
          <cell r="I2669" t="str">
            <v>MS</v>
          </cell>
          <cell r="K2669" t="str">
            <v>V</v>
          </cell>
          <cell r="L2669">
            <v>38628.496851851851</v>
          </cell>
          <cell r="M2669" t="str">
            <v>gchateaug</v>
          </cell>
          <cell r="N2669">
            <v>38681.684606481482</v>
          </cell>
          <cell r="O2669" t="str">
            <v>gchateaug</v>
          </cell>
          <cell r="Q2669">
            <v>0.17</v>
          </cell>
        </row>
        <row r="2670">
          <cell r="A2670" t="str">
            <v>2003</v>
          </cell>
          <cell r="B2670" t="str">
            <v>CY00</v>
          </cell>
          <cell r="C2670" t="str">
            <v>A00</v>
          </cell>
          <cell r="D2670" t="str">
            <v>PC_EMP</v>
          </cell>
          <cell r="E2670" t="str">
            <v>T</v>
          </cell>
          <cell r="F2670" t="str">
            <v>BES</v>
          </cell>
          <cell r="G2670" t="str">
            <v>RSE</v>
          </cell>
          <cell r="I2670" t="str">
            <v>MS</v>
          </cell>
          <cell r="K2670" t="str">
            <v>V</v>
          </cell>
          <cell r="L2670">
            <v>38628.496851851851</v>
          </cell>
          <cell r="M2670" t="str">
            <v>gchateaug</v>
          </cell>
          <cell r="N2670">
            <v>38681.684606481482</v>
          </cell>
          <cell r="O2670" t="str">
            <v>gchateaug</v>
          </cell>
          <cell r="Q2670">
            <v>0.08</v>
          </cell>
        </row>
        <row r="2671">
          <cell r="A2671" t="str">
            <v>2003</v>
          </cell>
          <cell r="B2671" t="str">
            <v>AT22</v>
          </cell>
          <cell r="C2671" t="str">
            <v>A00</v>
          </cell>
          <cell r="D2671" t="str">
            <v>PC_EMP</v>
          </cell>
          <cell r="E2671" t="str">
            <v>T</v>
          </cell>
          <cell r="F2671" t="str">
            <v>TOTAL</v>
          </cell>
          <cell r="G2671" t="str">
            <v>TOTAL</v>
          </cell>
          <cell r="H2671" t="str">
            <v>:</v>
          </cell>
          <cell r="I2671" t="str">
            <v>MS</v>
          </cell>
          <cell r="K2671" t="str">
            <v>V</v>
          </cell>
          <cell r="L2671">
            <v>38628.496851851851</v>
          </cell>
          <cell r="M2671" t="str">
            <v>gchateaug</v>
          </cell>
          <cell r="N2671">
            <v>38680.624467592592</v>
          </cell>
          <cell r="O2671" t="str">
            <v>gchateaug</v>
          </cell>
        </row>
        <row r="2672">
          <cell r="A2672" t="str">
            <v>2003</v>
          </cell>
          <cell r="B2672" t="str">
            <v>AT22</v>
          </cell>
          <cell r="C2672" t="str">
            <v>A00</v>
          </cell>
          <cell r="D2672" t="str">
            <v>PC_EMP</v>
          </cell>
          <cell r="E2672" t="str">
            <v>T</v>
          </cell>
          <cell r="F2672" t="str">
            <v>BES</v>
          </cell>
          <cell r="G2672" t="str">
            <v>TOTAL</v>
          </cell>
          <cell r="H2672" t="str">
            <v>:</v>
          </cell>
          <cell r="I2672" t="str">
            <v>MS</v>
          </cell>
          <cell r="K2672" t="str">
            <v>V</v>
          </cell>
          <cell r="L2672">
            <v>38628.496851851851</v>
          </cell>
          <cell r="M2672" t="str">
            <v>gchateaug</v>
          </cell>
          <cell r="N2672">
            <v>38680.624467592592</v>
          </cell>
          <cell r="O2672" t="str">
            <v>gchateaug</v>
          </cell>
        </row>
        <row r="2673">
          <cell r="A2673" t="str">
            <v>2003</v>
          </cell>
          <cell r="B2673" t="str">
            <v>AT13</v>
          </cell>
          <cell r="C2673" t="str">
            <v>A00</v>
          </cell>
          <cell r="D2673" t="str">
            <v>PC_EMP</v>
          </cell>
          <cell r="E2673" t="str">
            <v>T</v>
          </cell>
          <cell r="F2673" t="str">
            <v>TOTAL</v>
          </cell>
          <cell r="G2673" t="str">
            <v>TOTAL</v>
          </cell>
          <cell r="H2673" t="str">
            <v>:</v>
          </cell>
          <cell r="I2673" t="str">
            <v>MS</v>
          </cell>
          <cell r="K2673" t="str">
            <v>V</v>
          </cell>
          <cell r="L2673">
            <v>38628.496851851851</v>
          </cell>
          <cell r="M2673" t="str">
            <v>gchateaug</v>
          </cell>
          <cell r="N2673">
            <v>38680.624467592592</v>
          </cell>
          <cell r="O2673" t="str">
            <v>gchateaug</v>
          </cell>
        </row>
        <row r="2674">
          <cell r="A2674" t="str">
            <v>2003</v>
          </cell>
          <cell r="B2674" t="str">
            <v>AT13</v>
          </cell>
          <cell r="C2674" t="str">
            <v>A00</v>
          </cell>
          <cell r="D2674" t="str">
            <v>PC_EMP</v>
          </cell>
          <cell r="E2674" t="str">
            <v>T</v>
          </cell>
          <cell r="F2674" t="str">
            <v>BES</v>
          </cell>
          <cell r="G2674" t="str">
            <v>TOTAL</v>
          </cell>
          <cell r="H2674" t="str">
            <v>:</v>
          </cell>
          <cell r="I2674" t="str">
            <v>MS</v>
          </cell>
          <cell r="K2674" t="str">
            <v>V</v>
          </cell>
          <cell r="L2674">
            <v>38628.496851851851</v>
          </cell>
          <cell r="M2674" t="str">
            <v>gchateaug</v>
          </cell>
          <cell r="N2674">
            <v>38680.624467592592</v>
          </cell>
          <cell r="O2674" t="str">
            <v>gchateaug</v>
          </cell>
        </row>
        <row r="2675">
          <cell r="A2675" t="str">
            <v>2002</v>
          </cell>
          <cell r="B2675" t="str">
            <v>UKJ4</v>
          </cell>
          <cell r="C2675" t="str">
            <v>A00</v>
          </cell>
          <cell r="D2675" t="str">
            <v>PC_EMP</v>
          </cell>
          <cell r="E2675" t="str">
            <v>T</v>
          </cell>
          <cell r="F2675" t="str">
            <v>TOTAL</v>
          </cell>
          <cell r="G2675" t="str">
            <v>TOTAL</v>
          </cell>
          <cell r="H2675" t="str">
            <v>:</v>
          </cell>
          <cell r="I2675" t="str">
            <v>MS</v>
          </cell>
          <cell r="K2675" t="str">
            <v>V</v>
          </cell>
          <cell r="L2675">
            <v>38628.496851851851</v>
          </cell>
          <cell r="M2675" t="str">
            <v>gchateaug</v>
          </cell>
          <cell r="N2675">
            <v>38680.624467592592</v>
          </cell>
          <cell r="O2675" t="str">
            <v>gchateaug</v>
          </cell>
        </row>
        <row r="2676">
          <cell r="A2676" t="str">
            <v>2002</v>
          </cell>
          <cell r="B2676" t="str">
            <v>UKJ4</v>
          </cell>
          <cell r="C2676" t="str">
            <v>A00</v>
          </cell>
          <cell r="D2676" t="str">
            <v>PC_EMP</v>
          </cell>
          <cell r="E2676" t="str">
            <v>T</v>
          </cell>
          <cell r="F2676" t="str">
            <v>TOTAL</v>
          </cell>
          <cell r="G2676" t="str">
            <v>RSE</v>
          </cell>
          <cell r="H2676" t="str">
            <v>:</v>
          </cell>
          <cell r="I2676" t="str">
            <v>MS</v>
          </cell>
          <cell r="K2676" t="str">
            <v>V</v>
          </cell>
          <cell r="L2676">
            <v>38628.496851851851</v>
          </cell>
          <cell r="M2676" t="str">
            <v>gchateaug</v>
          </cell>
          <cell r="N2676">
            <v>38680.624467592592</v>
          </cell>
          <cell r="O2676" t="str">
            <v>gchateaug</v>
          </cell>
        </row>
        <row r="2677">
          <cell r="A2677" t="str">
            <v>2002</v>
          </cell>
          <cell r="B2677" t="str">
            <v>UKJ4</v>
          </cell>
          <cell r="C2677" t="str">
            <v>A00</v>
          </cell>
          <cell r="D2677" t="str">
            <v>PC_EMP</v>
          </cell>
          <cell r="E2677" t="str">
            <v>T</v>
          </cell>
          <cell r="F2677" t="str">
            <v>BES</v>
          </cell>
          <cell r="G2677" t="str">
            <v>TOTAL</v>
          </cell>
          <cell r="H2677" t="str">
            <v>:</v>
          </cell>
          <cell r="I2677" t="str">
            <v>MS</v>
          </cell>
          <cell r="K2677" t="str">
            <v>V</v>
          </cell>
          <cell r="L2677">
            <v>38628.496851851851</v>
          </cell>
          <cell r="M2677" t="str">
            <v>gchateaug</v>
          </cell>
          <cell r="N2677">
            <v>38680.624467592592</v>
          </cell>
          <cell r="O2677" t="str">
            <v>gchateaug</v>
          </cell>
        </row>
        <row r="2678">
          <cell r="A2678" t="str">
            <v>2002</v>
          </cell>
          <cell r="B2678" t="str">
            <v>UKJ4</v>
          </cell>
          <cell r="C2678" t="str">
            <v>A00</v>
          </cell>
          <cell r="D2678" t="str">
            <v>PC_EMP</v>
          </cell>
          <cell r="E2678" t="str">
            <v>T</v>
          </cell>
          <cell r="F2678" t="str">
            <v>BES</v>
          </cell>
          <cell r="G2678" t="str">
            <v>RSE</v>
          </cell>
          <cell r="H2678" t="str">
            <v>:</v>
          </cell>
          <cell r="I2678" t="str">
            <v>MS</v>
          </cell>
          <cell r="K2678" t="str">
            <v>V</v>
          </cell>
          <cell r="L2678">
            <v>38628.496851851851</v>
          </cell>
          <cell r="M2678" t="str">
            <v>gchateaug</v>
          </cell>
          <cell r="N2678">
            <v>38680.624467592592</v>
          </cell>
          <cell r="O2678" t="str">
            <v>gchateaug</v>
          </cell>
        </row>
        <row r="2679">
          <cell r="A2679" t="str">
            <v>2002</v>
          </cell>
          <cell r="B2679" t="str">
            <v>UKH3</v>
          </cell>
          <cell r="C2679" t="str">
            <v>A00</v>
          </cell>
          <cell r="D2679" t="str">
            <v>PC_EMP</v>
          </cell>
          <cell r="E2679" t="str">
            <v>T</v>
          </cell>
          <cell r="F2679" t="str">
            <v>TOTAL</v>
          </cell>
          <cell r="G2679" t="str">
            <v>TOTAL</v>
          </cell>
          <cell r="H2679" t="str">
            <v>:</v>
          </cell>
          <cell r="I2679" t="str">
            <v>MS</v>
          </cell>
          <cell r="K2679" t="str">
            <v>V</v>
          </cell>
          <cell r="L2679">
            <v>38628.496851851851</v>
          </cell>
          <cell r="M2679" t="str">
            <v>gchateaug</v>
          </cell>
          <cell r="N2679">
            <v>38680.624467592592</v>
          </cell>
          <cell r="O2679" t="str">
            <v>gchateaug</v>
          </cell>
        </row>
        <row r="2680">
          <cell r="A2680" t="str">
            <v>2002</v>
          </cell>
          <cell r="B2680" t="str">
            <v>UKH3</v>
          </cell>
          <cell r="C2680" t="str">
            <v>A00</v>
          </cell>
          <cell r="D2680" t="str">
            <v>PC_EMP</v>
          </cell>
          <cell r="E2680" t="str">
            <v>T</v>
          </cell>
          <cell r="F2680" t="str">
            <v>TOTAL</v>
          </cell>
          <cell r="G2680" t="str">
            <v>RSE</v>
          </cell>
          <cell r="H2680" t="str">
            <v>:</v>
          </cell>
          <cell r="I2680" t="str">
            <v>MS</v>
          </cell>
          <cell r="K2680" t="str">
            <v>V</v>
          </cell>
          <cell r="L2680">
            <v>38628.496851851851</v>
          </cell>
          <cell r="M2680" t="str">
            <v>gchateaug</v>
          </cell>
          <cell r="N2680">
            <v>38680.624467592592</v>
          </cell>
          <cell r="O2680" t="str">
            <v>gchateaug</v>
          </cell>
        </row>
        <row r="2681">
          <cell r="A2681" t="str">
            <v>2002</v>
          </cell>
          <cell r="B2681" t="str">
            <v>UKH3</v>
          </cell>
          <cell r="C2681" t="str">
            <v>A00</v>
          </cell>
          <cell r="D2681" t="str">
            <v>PC_EMP</v>
          </cell>
          <cell r="E2681" t="str">
            <v>T</v>
          </cell>
          <cell r="F2681" t="str">
            <v>BES</v>
          </cell>
          <cell r="G2681" t="str">
            <v>TOTAL</v>
          </cell>
          <cell r="H2681" t="str">
            <v>:</v>
          </cell>
          <cell r="I2681" t="str">
            <v>MS</v>
          </cell>
          <cell r="K2681" t="str">
            <v>V</v>
          </cell>
          <cell r="L2681">
            <v>38628.496851851851</v>
          </cell>
          <cell r="M2681" t="str">
            <v>gchateaug</v>
          </cell>
          <cell r="N2681">
            <v>38680.624467592592</v>
          </cell>
          <cell r="O2681" t="str">
            <v>gchateaug</v>
          </cell>
        </row>
        <row r="2682">
          <cell r="A2682" t="str">
            <v>2002</v>
          </cell>
          <cell r="B2682" t="str">
            <v>UKH3</v>
          </cell>
          <cell r="C2682" t="str">
            <v>A00</v>
          </cell>
          <cell r="D2682" t="str">
            <v>PC_EMP</v>
          </cell>
          <cell r="E2682" t="str">
            <v>T</v>
          </cell>
          <cell r="F2682" t="str">
            <v>BES</v>
          </cell>
          <cell r="G2682" t="str">
            <v>RSE</v>
          </cell>
          <cell r="H2682" t="str">
            <v>:</v>
          </cell>
          <cell r="I2682" t="str">
            <v>MS</v>
          </cell>
          <cell r="K2682" t="str">
            <v>V</v>
          </cell>
          <cell r="L2682">
            <v>38628.496851851851</v>
          </cell>
          <cell r="M2682" t="str">
            <v>gchateaug</v>
          </cell>
          <cell r="N2682">
            <v>38680.624467592592</v>
          </cell>
          <cell r="O2682" t="str">
            <v>gchateaug</v>
          </cell>
        </row>
        <row r="2683">
          <cell r="A2683" t="str">
            <v>2002</v>
          </cell>
          <cell r="B2683" t="str">
            <v>UKD2</v>
          </cell>
          <cell r="C2683" t="str">
            <v>A00</v>
          </cell>
          <cell r="D2683" t="str">
            <v>PC_EMP</v>
          </cell>
          <cell r="E2683" t="str">
            <v>T</v>
          </cell>
          <cell r="F2683" t="str">
            <v>TOTAL</v>
          </cell>
          <cell r="G2683" t="str">
            <v>TOTAL</v>
          </cell>
          <cell r="H2683" t="str">
            <v>:</v>
          </cell>
          <cell r="I2683" t="str">
            <v>MS</v>
          </cell>
          <cell r="K2683" t="str">
            <v>V</v>
          </cell>
          <cell r="L2683">
            <v>38628.496851851851</v>
          </cell>
          <cell r="M2683" t="str">
            <v>gchateaug</v>
          </cell>
          <cell r="N2683">
            <v>38680.624467592592</v>
          </cell>
          <cell r="O2683" t="str">
            <v>gchateaug</v>
          </cell>
        </row>
        <row r="2684">
          <cell r="A2684" t="str">
            <v>2002</v>
          </cell>
          <cell r="B2684" t="str">
            <v>UKE1</v>
          </cell>
          <cell r="C2684" t="str">
            <v>A00</v>
          </cell>
          <cell r="D2684" t="str">
            <v>PC_EMP</v>
          </cell>
          <cell r="E2684" t="str">
            <v>T</v>
          </cell>
          <cell r="F2684" t="str">
            <v>BES</v>
          </cell>
          <cell r="G2684" t="str">
            <v>TOTAL</v>
          </cell>
          <cell r="H2684" t="str">
            <v>:</v>
          </cell>
          <cell r="I2684" t="str">
            <v>MS</v>
          </cell>
          <cell r="K2684" t="str">
            <v>V</v>
          </cell>
          <cell r="L2684">
            <v>38628.496851851851</v>
          </cell>
          <cell r="M2684" t="str">
            <v>gchateaug</v>
          </cell>
          <cell r="N2684">
            <v>38680.624467592592</v>
          </cell>
          <cell r="O2684" t="str">
            <v>gchateaug</v>
          </cell>
        </row>
        <row r="2685">
          <cell r="A2685" t="str">
            <v>2002</v>
          </cell>
          <cell r="B2685" t="str">
            <v>UKE1</v>
          </cell>
          <cell r="C2685" t="str">
            <v>A00</v>
          </cell>
          <cell r="D2685" t="str">
            <v>PC_EMP</v>
          </cell>
          <cell r="E2685" t="str">
            <v>T</v>
          </cell>
          <cell r="F2685" t="str">
            <v>BES</v>
          </cell>
          <cell r="G2685" t="str">
            <v>RSE</v>
          </cell>
          <cell r="H2685" t="str">
            <v>:</v>
          </cell>
          <cell r="I2685" t="str">
            <v>MS</v>
          </cell>
          <cell r="K2685" t="str">
            <v>V</v>
          </cell>
          <cell r="L2685">
            <v>38628.496851851851</v>
          </cell>
          <cell r="M2685" t="str">
            <v>gchateaug</v>
          </cell>
          <cell r="N2685">
            <v>38680.624467592592</v>
          </cell>
          <cell r="O2685" t="str">
            <v>gchateaug</v>
          </cell>
        </row>
        <row r="2686">
          <cell r="A2686" t="str">
            <v>2002</v>
          </cell>
          <cell r="B2686" t="str">
            <v>UKD3</v>
          </cell>
          <cell r="C2686" t="str">
            <v>A00</v>
          </cell>
          <cell r="D2686" t="str">
            <v>PC_EMP</v>
          </cell>
          <cell r="E2686" t="str">
            <v>T</v>
          </cell>
          <cell r="F2686" t="str">
            <v>TOTAL</v>
          </cell>
          <cell r="G2686" t="str">
            <v>TOTAL</v>
          </cell>
          <cell r="H2686" t="str">
            <v>:</v>
          </cell>
          <cell r="I2686" t="str">
            <v>MS</v>
          </cell>
          <cell r="K2686" t="str">
            <v>V</v>
          </cell>
          <cell r="L2686">
            <v>38628.496851851851</v>
          </cell>
          <cell r="M2686" t="str">
            <v>gchateaug</v>
          </cell>
          <cell r="N2686">
            <v>38680.624467592592</v>
          </cell>
          <cell r="O2686" t="str">
            <v>gchateaug</v>
          </cell>
        </row>
        <row r="2687">
          <cell r="A2687" t="str">
            <v>2002</v>
          </cell>
          <cell r="B2687" t="str">
            <v>UKD3</v>
          </cell>
          <cell r="C2687" t="str">
            <v>A00</v>
          </cell>
          <cell r="D2687" t="str">
            <v>PC_EMP</v>
          </cell>
          <cell r="E2687" t="str">
            <v>T</v>
          </cell>
          <cell r="F2687" t="str">
            <v>TOTAL</v>
          </cell>
          <cell r="G2687" t="str">
            <v>RSE</v>
          </cell>
          <cell r="H2687" t="str">
            <v>:</v>
          </cell>
          <cell r="I2687" t="str">
            <v>MS</v>
          </cell>
          <cell r="K2687" t="str">
            <v>V</v>
          </cell>
          <cell r="L2687">
            <v>38628.496851851851</v>
          </cell>
          <cell r="M2687" t="str">
            <v>gchateaug</v>
          </cell>
          <cell r="N2687">
            <v>38680.624467592592</v>
          </cell>
          <cell r="O2687" t="str">
            <v>gchateaug</v>
          </cell>
        </row>
        <row r="2688">
          <cell r="A2688" t="str">
            <v>2002</v>
          </cell>
          <cell r="B2688" t="str">
            <v>UKD3</v>
          </cell>
          <cell r="C2688" t="str">
            <v>A00</v>
          </cell>
          <cell r="D2688" t="str">
            <v>PC_EMP</v>
          </cell>
          <cell r="E2688" t="str">
            <v>T</v>
          </cell>
          <cell r="F2688" t="str">
            <v>BES</v>
          </cell>
          <cell r="G2688" t="str">
            <v>TOTAL</v>
          </cell>
          <cell r="H2688" t="str">
            <v>:</v>
          </cell>
          <cell r="I2688" t="str">
            <v>MS</v>
          </cell>
          <cell r="K2688" t="str">
            <v>V</v>
          </cell>
          <cell r="L2688">
            <v>38628.496851851851</v>
          </cell>
          <cell r="M2688" t="str">
            <v>gchateaug</v>
          </cell>
          <cell r="N2688">
            <v>38680.624467592592</v>
          </cell>
          <cell r="O2688" t="str">
            <v>gchateaug</v>
          </cell>
        </row>
        <row r="2689">
          <cell r="A2689" t="str">
            <v>2002</v>
          </cell>
          <cell r="B2689" t="str">
            <v>UKD3</v>
          </cell>
          <cell r="C2689" t="str">
            <v>A00</v>
          </cell>
          <cell r="D2689" t="str">
            <v>PC_EMP</v>
          </cell>
          <cell r="E2689" t="str">
            <v>T</v>
          </cell>
          <cell r="F2689" t="str">
            <v>BES</v>
          </cell>
          <cell r="G2689" t="str">
            <v>RSE</v>
          </cell>
          <cell r="H2689" t="str">
            <v>:</v>
          </cell>
          <cell r="I2689" t="str">
            <v>MS</v>
          </cell>
          <cell r="K2689" t="str">
            <v>V</v>
          </cell>
          <cell r="L2689">
            <v>38628.496851851851</v>
          </cell>
          <cell r="M2689" t="str">
            <v>gchateaug</v>
          </cell>
          <cell r="N2689">
            <v>38680.624467592592</v>
          </cell>
          <cell r="O2689" t="str">
            <v>gchateaug</v>
          </cell>
        </row>
        <row r="2690">
          <cell r="A2690" t="str">
            <v>2002</v>
          </cell>
          <cell r="B2690" t="str">
            <v>SK0</v>
          </cell>
          <cell r="C2690" t="str">
            <v>A00</v>
          </cell>
          <cell r="D2690" t="str">
            <v>PC_EMP</v>
          </cell>
          <cell r="E2690" t="str">
            <v>T</v>
          </cell>
          <cell r="F2690" t="str">
            <v>TOTAL</v>
          </cell>
          <cell r="G2690" t="str">
            <v>TOTAL</v>
          </cell>
          <cell r="I2690" t="str">
            <v>MS</v>
          </cell>
          <cell r="K2690" t="str">
            <v>V</v>
          </cell>
          <cell r="L2690">
            <v>38628.496851851851</v>
          </cell>
          <cell r="M2690" t="str">
            <v>gchateaug</v>
          </cell>
          <cell r="N2690">
            <v>38681.684467592589</v>
          </cell>
          <cell r="O2690" t="str">
            <v>gchateaug</v>
          </cell>
          <cell r="Q2690">
            <v>1</v>
          </cell>
        </row>
        <row r="2691">
          <cell r="A2691" t="str">
            <v>2002</v>
          </cell>
          <cell r="B2691" t="str">
            <v>SK0</v>
          </cell>
          <cell r="C2691" t="str">
            <v>A00</v>
          </cell>
          <cell r="D2691" t="str">
            <v>PC_EMP</v>
          </cell>
          <cell r="E2691" t="str">
            <v>T</v>
          </cell>
          <cell r="F2691" t="str">
            <v>TOTAL</v>
          </cell>
          <cell r="G2691" t="str">
            <v>RSE</v>
          </cell>
          <cell r="I2691" t="str">
            <v>MS</v>
          </cell>
          <cell r="K2691" t="str">
            <v>V</v>
          </cell>
          <cell r="L2691">
            <v>38628.496851851851</v>
          </cell>
          <cell r="M2691" t="str">
            <v>gchateaug</v>
          </cell>
          <cell r="N2691">
            <v>38681.684467592589</v>
          </cell>
          <cell r="O2691" t="str">
            <v>gchateaug</v>
          </cell>
          <cell r="Q2691">
            <v>0.73</v>
          </cell>
        </row>
        <row r="2692">
          <cell r="A2692" t="str">
            <v>2002</v>
          </cell>
          <cell r="B2692" t="str">
            <v>SK0</v>
          </cell>
          <cell r="C2692" t="str">
            <v>A00</v>
          </cell>
          <cell r="D2692" t="str">
            <v>PC_EMP</v>
          </cell>
          <cell r="E2692" t="str">
            <v>T</v>
          </cell>
          <cell r="F2692" t="str">
            <v>BES</v>
          </cell>
          <cell r="G2692" t="str">
            <v>TOTAL</v>
          </cell>
          <cell r="I2692" t="str">
            <v>MS</v>
          </cell>
          <cell r="K2692" t="str">
            <v>V</v>
          </cell>
          <cell r="L2692">
            <v>38628.496851851851</v>
          </cell>
          <cell r="M2692" t="str">
            <v>gchateaug</v>
          </cell>
          <cell r="N2692">
            <v>38681.684432870374</v>
          </cell>
          <cell r="O2692" t="str">
            <v>gchateaug</v>
          </cell>
          <cell r="Q2692">
            <v>0.26</v>
          </cell>
        </row>
        <row r="2693">
          <cell r="A2693" t="str">
            <v>2002</v>
          </cell>
          <cell r="B2693" t="str">
            <v>SK0</v>
          </cell>
          <cell r="C2693" t="str">
            <v>A00</v>
          </cell>
          <cell r="D2693" t="str">
            <v>PC_EMP</v>
          </cell>
          <cell r="E2693" t="str">
            <v>T</v>
          </cell>
          <cell r="F2693" t="str">
            <v>BES</v>
          </cell>
          <cell r="G2693" t="str">
            <v>RSE</v>
          </cell>
          <cell r="I2693" t="str">
            <v>MS</v>
          </cell>
          <cell r="K2693" t="str">
            <v>V</v>
          </cell>
          <cell r="L2693">
            <v>38628.496851851851</v>
          </cell>
          <cell r="M2693" t="str">
            <v>gchateaug</v>
          </cell>
          <cell r="N2693">
            <v>38681.684432870374</v>
          </cell>
          <cell r="O2693" t="str">
            <v>gchateaug</v>
          </cell>
          <cell r="Q2693">
            <v>0.12</v>
          </cell>
        </row>
        <row r="2694">
          <cell r="A2694" t="str">
            <v>2002</v>
          </cell>
          <cell r="B2694" t="str">
            <v>PT17</v>
          </cell>
          <cell r="C2694" t="str">
            <v>A00</v>
          </cell>
          <cell r="D2694" t="str">
            <v>PC_EMP</v>
          </cell>
          <cell r="E2694" t="str">
            <v>T</v>
          </cell>
          <cell r="F2694" t="str">
            <v>TOTAL</v>
          </cell>
          <cell r="G2694" t="str">
            <v>TOTAL</v>
          </cell>
          <cell r="H2694" t="str">
            <v>:</v>
          </cell>
          <cell r="I2694" t="str">
            <v>MS</v>
          </cell>
          <cell r="K2694" t="str">
            <v>V</v>
          </cell>
          <cell r="L2694">
            <v>38628.496851851851</v>
          </cell>
          <cell r="M2694" t="str">
            <v>gchateaug</v>
          </cell>
          <cell r="N2694">
            <v>38680.624467592592</v>
          </cell>
          <cell r="O2694" t="str">
            <v>gchateaug</v>
          </cell>
        </row>
        <row r="2695">
          <cell r="A2695" t="str">
            <v>2002</v>
          </cell>
          <cell r="B2695" t="str">
            <v>PT17</v>
          </cell>
          <cell r="C2695" t="str">
            <v>A00</v>
          </cell>
          <cell r="D2695" t="str">
            <v>PC_EMP</v>
          </cell>
          <cell r="E2695" t="str">
            <v>T</v>
          </cell>
          <cell r="F2695" t="str">
            <v>TOTAL</v>
          </cell>
          <cell r="G2695" t="str">
            <v>RSE</v>
          </cell>
          <cell r="H2695" t="str">
            <v>:</v>
          </cell>
          <cell r="I2695" t="str">
            <v>MS</v>
          </cell>
          <cell r="K2695" t="str">
            <v>V</v>
          </cell>
          <cell r="L2695">
            <v>38628.496851851851</v>
          </cell>
          <cell r="M2695" t="str">
            <v>gchateaug</v>
          </cell>
          <cell r="N2695">
            <v>38680.624467592592</v>
          </cell>
          <cell r="O2695" t="str">
            <v>gchateaug</v>
          </cell>
        </row>
        <row r="2696">
          <cell r="A2696" t="str">
            <v>1994</v>
          </cell>
          <cell r="B2696" t="str">
            <v>LU0</v>
          </cell>
          <cell r="C2696" t="str">
            <v>A00</v>
          </cell>
          <cell r="D2696" t="str">
            <v>PC_EMP</v>
          </cell>
          <cell r="E2696" t="str">
            <v>T</v>
          </cell>
          <cell r="F2696" t="str">
            <v>BES</v>
          </cell>
          <cell r="G2696" t="str">
            <v>TOTAL</v>
          </cell>
          <cell r="H2696" t="str">
            <v>:</v>
          </cell>
          <cell r="I2696" t="str">
            <v>NC</v>
          </cell>
          <cell r="K2696" t="str">
            <v>V</v>
          </cell>
          <cell r="L2696">
            <v>38628.496851851851</v>
          </cell>
          <cell r="M2696" t="str">
            <v>gchateaug</v>
          </cell>
          <cell r="N2696">
            <v>38680.624467592592</v>
          </cell>
          <cell r="O2696" t="str">
            <v>gchateaug</v>
          </cell>
        </row>
        <row r="2697">
          <cell r="A2697" t="str">
            <v>1994</v>
          </cell>
          <cell r="B2697" t="str">
            <v>LU0</v>
          </cell>
          <cell r="C2697" t="str">
            <v>A00</v>
          </cell>
          <cell r="D2697" t="str">
            <v>PC_EMP</v>
          </cell>
          <cell r="E2697" t="str">
            <v>T</v>
          </cell>
          <cell r="F2697" t="str">
            <v>BES</v>
          </cell>
          <cell r="G2697" t="str">
            <v>RSE</v>
          </cell>
          <cell r="H2697" t="str">
            <v>:</v>
          </cell>
          <cell r="I2697" t="str">
            <v>NC</v>
          </cell>
          <cell r="K2697" t="str">
            <v>V</v>
          </cell>
          <cell r="L2697">
            <v>38628.496851851851</v>
          </cell>
          <cell r="M2697" t="str">
            <v>gchateaug</v>
          </cell>
          <cell r="N2697">
            <v>38680.624467592592</v>
          </cell>
          <cell r="O2697" t="str">
            <v>gchateaug</v>
          </cell>
        </row>
        <row r="2698">
          <cell r="A2698" t="str">
            <v>1993</v>
          </cell>
          <cell r="B2698" t="str">
            <v>DK0</v>
          </cell>
          <cell r="C2698" t="str">
            <v>A00</v>
          </cell>
          <cell r="D2698" t="str">
            <v>PC_EMP</v>
          </cell>
          <cell r="E2698" t="str">
            <v>T</v>
          </cell>
          <cell r="F2698" t="str">
            <v>TOTAL</v>
          </cell>
          <cell r="G2698" t="str">
            <v>TOTAL</v>
          </cell>
          <cell r="I2698" t="str">
            <v>NC</v>
          </cell>
          <cell r="K2698" t="str">
            <v>V</v>
          </cell>
          <cell r="L2698">
            <v>38628.496851851851</v>
          </cell>
          <cell r="M2698" t="str">
            <v>gchateaug</v>
          </cell>
          <cell r="N2698">
            <v>38681.68445601852</v>
          </cell>
          <cell r="O2698" t="str">
            <v>gchateaug</v>
          </cell>
          <cell r="Q2698">
            <v>1.71</v>
          </cell>
        </row>
        <row r="2699">
          <cell r="A2699" t="str">
            <v>1993</v>
          </cell>
          <cell r="B2699" t="str">
            <v>DK0</v>
          </cell>
          <cell r="C2699" t="str">
            <v>A00</v>
          </cell>
          <cell r="D2699" t="str">
            <v>PC_EMP</v>
          </cell>
          <cell r="E2699" t="str">
            <v>T</v>
          </cell>
          <cell r="F2699" t="str">
            <v>TOTAL</v>
          </cell>
          <cell r="G2699" t="str">
            <v>RSE</v>
          </cell>
          <cell r="I2699" t="str">
            <v>NC</v>
          </cell>
          <cell r="K2699" t="str">
            <v>V</v>
          </cell>
          <cell r="L2699">
            <v>38628.496851851851</v>
          </cell>
          <cell r="M2699" t="str">
            <v>gchateaug</v>
          </cell>
          <cell r="N2699">
            <v>38681.68445601852</v>
          </cell>
          <cell r="O2699" t="str">
            <v>gchateaug</v>
          </cell>
          <cell r="Q2699">
            <v>0.88</v>
          </cell>
        </row>
        <row r="2700">
          <cell r="A2700" t="str">
            <v>1993</v>
          </cell>
          <cell r="B2700" t="str">
            <v>DK0</v>
          </cell>
          <cell r="C2700" t="str">
            <v>A00</v>
          </cell>
          <cell r="D2700" t="str">
            <v>PC_EMP</v>
          </cell>
          <cell r="E2700" t="str">
            <v>T</v>
          </cell>
          <cell r="F2700" t="str">
            <v>BES</v>
          </cell>
          <cell r="G2700" t="str">
            <v>TOTAL</v>
          </cell>
          <cell r="I2700" t="str">
            <v>OTH</v>
          </cell>
          <cell r="J2700" t="str">
            <v>DATA OCDE</v>
          </cell>
          <cell r="K2700" t="str">
            <v>V</v>
          </cell>
          <cell r="L2700">
            <v>38628.496851851851</v>
          </cell>
          <cell r="M2700" t="str">
            <v>gchateaug</v>
          </cell>
          <cell r="N2700">
            <v>38681.68445601852</v>
          </cell>
          <cell r="O2700" t="str">
            <v>gchateaug</v>
          </cell>
          <cell r="Q2700">
            <v>0.85</v>
          </cell>
        </row>
        <row r="2701">
          <cell r="A2701" t="str">
            <v>2001</v>
          </cell>
          <cell r="B2701" t="str">
            <v>GR25</v>
          </cell>
          <cell r="C2701" t="str">
            <v>A00</v>
          </cell>
          <cell r="D2701" t="str">
            <v>PC_EMP</v>
          </cell>
          <cell r="E2701" t="str">
            <v>T</v>
          </cell>
          <cell r="F2701" t="str">
            <v>TOTAL</v>
          </cell>
          <cell r="G2701" t="str">
            <v>TOTAL</v>
          </cell>
          <cell r="H2701" t="str">
            <v>:</v>
          </cell>
          <cell r="I2701" t="str">
            <v>NC</v>
          </cell>
          <cell r="K2701" t="str">
            <v>V</v>
          </cell>
          <cell r="L2701">
            <v>38628.496770833335</v>
          </cell>
          <cell r="M2701" t="str">
            <v>gchateaug</v>
          </cell>
          <cell r="N2701">
            <v>38680.624444444446</v>
          </cell>
          <cell r="O2701" t="str">
            <v>gchateaug</v>
          </cell>
        </row>
        <row r="2702">
          <cell r="A2702" t="str">
            <v>2001</v>
          </cell>
          <cell r="B2702" t="str">
            <v>GR24</v>
          </cell>
          <cell r="C2702" t="str">
            <v>A00</v>
          </cell>
          <cell r="D2702" t="str">
            <v>PC_EMP</v>
          </cell>
          <cell r="E2702" t="str">
            <v>T</v>
          </cell>
          <cell r="F2702" t="str">
            <v>BES</v>
          </cell>
          <cell r="G2702" t="str">
            <v>TOTAL</v>
          </cell>
          <cell r="H2702" t="str">
            <v>:</v>
          </cell>
          <cell r="I2702" t="str">
            <v>NC</v>
          </cell>
          <cell r="K2702" t="str">
            <v>V</v>
          </cell>
          <cell r="L2702">
            <v>38628.496770833335</v>
          </cell>
          <cell r="M2702" t="str">
            <v>gchateaug</v>
          </cell>
          <cell r="N2702">
            <v>38680.624444444446</v>
          </cell>
          <cell r="O2702" t="str">
            <v>gchateaug</v>
          </cell>
        </row>
        <row r="2703">
          <cell r="A2703" t="str">
            <v>2001</v>
          </cell>
          <cell r="B2703" t="str">
            <v>GR24</v>
          </cell>
          <cell r="C2703" t="str">
            <v>A00</v>
          </cell>
          <cell r="D2703" t="str">
            <v>PC_EMP</v>
          </cell>
          <cell r="E2703" t="str">
            <v>T</v>
          </cell>
          <cell r="F2703" t="str">
            <v>TOTAL</v>
          </cell>
          <cell r="G2703" t="str">
            <v>TOTAL</v>
          </cell>
          <cell r="H2703" t="str">
            <v>:</v>
          </cell>
          <cell r="I2703" t="str">
            <v>NC</v>
          </cell>
          <cell r="K2703" t="str">
            <v>V</v>
          </cell>
          <cell r="L2703">
            <v>38628.496770833335</v>
          </cell>
          <cell r="M2703" t="str">
            <v>gchateaug</v>
          </cell>
          <cell r="N2703">
            <v>38680.624444444446</v>
          </cell>
          <cell r="O2703" t="str">
            <v>gchateaug</v>
          </cell>
        </row>
        <row r="2704">
          <cell r="A2704" t="str">
            <v>2001</v>
          </cell>
          <cell r="B2704" t="str">
            <v>GR23</v>
          </cell>
          <cell r="C2704" t="str">
            <v>A00</v>
          </cell>
          <cell r="D2704" t="str">
            <v>PC_EMP</v>
          </cell>
          <cell r="E2704" t="str">
            <v>T</v>
          </cell>
          <cell r="F2704" t="str">
            <v>BES</v>
          </cell>
          <cell r="G2704" t="str">
            <v>TOTAL</v>
          </cell>
          <cell r="H2704" t="str">
            <v>:</v>
          </cell>
          <cell r="I2704" t="str">
            <v>NC</v>
          </cell>
          <cell r="K2704" t="str">
            <v>V</v>
          </cell>
          <cell r="L2704">
            <v>38628.496770833335</v>
          </cell>
          <cell r="M2704" t="str">
            <v>gchateaug</v>
          </cell>
          <cell r="N2704">
            <v>38680.624444444446</v>
          </cell>
          <cell r="O2704" t="str">
            <v>gchateaug</v>
          </cell>
        </row>
        <row r="2705">
          <cell r="A2705" t="str">
            <v>2001</v>
          </cell>
          <cell r="B2705" t="str">
            <v>GR23</v>
          </cell>
          <cell r="C2705" t="str">
            <v>A00</v>
          </cell>
          <cell r="D2705" t="str">
            <v>PC_EMP</v>
          </cell>
          <cell r="E2705" t="str">
            <v>T</v>
          </cell>
          <cell r="F2705" t="str">
            <v>TOTAL</v>
          </cell>
          <cell r="G2705" t="str">
            <v>TOTAL</v>
          </cell>
          <cell r="H2705" t="str">
            <v>:</v>
          </cell>
          <cell r="I2705" t="str">
            <v>NC</v>
          </cell>
          <cell r="K2705" t="str">
            <v>V</v>
          </cell>
          <cell r="L2705">
            <v>38628.496770833335</v>
          </cell>
          <cell r="M2705" t="str">
            <v>gchateaug</v>
          </cell>
          <cell r="N2705">
            <v>38680.624444444446</v>
          </cell>
          <cell r="O2705" t="str">
            <v>gchateaug</v>
          </cell>
        </row>
        <row r="2706">
          <cell r="A2706" t="str">
            <v>2001</v>
          </cell>
          <cell r="B2706" t="str">
            <v>GR21</v>
          </cell>
          <cell r="C2706" t="str">
            <v>A00</v>
          </cell>
          <cell r="D2706" t="str">
            <v>PC_EMP</v>
          </cell>
          <cell r="E2706" t="str">
            <v>T</v>
          </cell>
          <cell r="F2706" t="str">
            <v>BES</v>
          </cell>
          <cell r="G2706" t="str">
            <v>TOTAL</v>
          </cell>
          <cell r="H2706" t="str">
            <v>:</v>
          </cell>
          <cell r="I2706" t="str">
            <v>NC</v>
          </cell>
          <cell r="K2706" t="str">
            <v>V</v>
          </cell>
          <cell r="L2706">
            <v>38628.496770833335</v>
          </cell>
          <cell r="M2706" t="str">
            <v>gchateaug</v>
          </cell>
          <cell r="N2706">
            <v>38680.624444444446</v>
          </cell>
          <cell r="O2706" t="str">
            <v>gchateaug</v>
          </cell>
        </row>
        <row r="2707">
          <cell r="A2707" t="str">
            <v>2000</v>
          </cell>
          <cell r="B2707" t="str">
            <v>ITC3</v>
          </cell>
          <cell r="C2707" t="str">
            <v>A00</v>
          </cell>
          <cell r="D2707" t="str">
            <v>PC_EMP</v>
          </cell>
          <cell r="E2707" t="str">
            <v>T</v>
          </cell>
          <cell r="F2707" t="str">
            <v>TOTAL</v>
          </cell>
          <cell r="G2707" t="str">
            <v>RSE</v>
          </cell>
          <cell r="I2707" t="str">
            <v>NC</v>
          </cell>
          <cell r="J2707" t="str">
            <v>; former flag equal "s"</v>
          </cell>
          <cell r="K2707" t="str">
            <v>V</v>
          </cell>
          <cell r="L2707">
            <v>38628.496770833335</v>
          </cell>
          <cell r="M2707" t="str">
            <v>gchateaug</v>
          </cell>
          <cell r="N2707">
            <v>38680.624444444446</v>
          </cell>
          <cell r="O2707" t="str">
            <v>gchateaug</v>
          </cell>
          <cell r="Q2707">
            <v>0.64</v>
          </cell>
        </row>
        <row r="2708">
          <cell r="A2708" t="str">
            <v>2000</v>
          </cell>
          <cell r="B2708" t="str">
            <v>ITC3</v>
          </cell>
          <cell r="C2708" t="str">
            <v>A00</v>
          </cell>
          <cell r="D2708" t="str">
            <v>PC_EMP</v>
          </cell>
          <cell r="E2708" t="str">
            <v>T</v>
          </cell>
          <cell r="F2708" t="str">
            <v>TOTAL</v>
          </cell>
          <cell r="G2708" t="str">
            <v>TOTAL</v>
          </cell>
          <cell r="I2708" t="str">
            <v>NC</v>
          </cell>
          <cell r="J2708" t="str">
            <v>; former flag equal "s"</v>
          </cell>
          <cell r="K2708" t="str">
            <v>V</v>
          </cell>
          <cell r="L2708">
            <v>38628.496770833335</v>
          </cell>
          <cell r="M2708" t="str">
            <v>gchateaug</v>
          </cell>
          <cell r="N2708">
            <v>38680.624444444446</v>
          </cell>
          <cell r="O2708" t="str">
            <v>gchateaug</v>
          </cell>
          <cell r="Q2708">
            <v>1.1299999999999999</v>
          </cell>
        </row>
        <row r="2709">
          <cell r="A2709" t="str">
            <v>2000</v>
          </cell>
          <cell r="B2709" t="str">
            <v>ITC</v>
          </cell>
          <cell r="C2709" t="str">
            <v>A00</v>
          </cell>
          <cell r="D2709" t="str">
            <v>PC_EMP</v>
          </cell>
          <cell r="E2709" t="str">
            <v>T</v>
          </cell>
          <cell r="F2709" t="str">
            <v>BES</v>
          </cell>
          <cell r="G2709" t="str">
            <v>RSE</v>
          </cell>
          <cell r="I2709" t="str">
            <v>NC</v>
          </cell>
          <cell r="J2709" t="str">
            <v>; former flag equal "s"</v>
          </cell>
          <cell r="K2709" t="str">
            <v>V</v>
          </cell>
          <cell r="L2709">
            <v>38628.496770833335</v>
          </cell>
          <cell r="M2709" t="str">
            <v>gchateaug</v>
          </cell>
          <cell r="N2709">
            <v>38680.624444444446</v>
          </cell>
          <cell r="O2709" t="str">
            <v>gchateaug</v>
          </cell>
          <cell r="Q2709">
            <v>0.26</v>
          </cell>
        </row>
        <row r="2710">
          <cell r="A2710" t="str">
            <v>2000</v>
          </cell>
          <cell r="B2710" t="str">
            <v>ITC</v>
          </cell>
          <cell r="C2710" t="str">
            <v>A00</v>
          </cell>
          <cell r="D2710" t="str">
            <v>PC_EMP</v>
          </cell>
          <cell r="E2710" t="str">
            <v>T</v>
          </cell>
          <cell r="F2710" t="str">
            <v>BES</v>
          </cell>
          <cell r="G2710" t="str">
            <v>TOTAL</v>
          </cell>
          <cell r="I2710" t="str">
            <v>NC</v>
          </cell>
          <cell r="J2710" t="str">
            <v>; former flag equal "s"</v>
          </cell>
          <cell r="K2710" t="str">
            <v>V</v>
          </cell>
          <cell r="L2710">
            <v>38628.496770833335</v>
          </cell>
          <cell r="M2710" t="str">
            <v>gchateaug</v>
          </cell>
          <cell r="N2710">
            <v>38680.624444444446</v>
          </cell>
          <cell r="O2710" t="str">
            <v>gchateaug</v>
          </cell>
          <cell r="Q2710">
            <v>0.64</v>
          </cell>
        </row>
        <row r="2711">
          <cell r="A2711" t="str">
            <v>2000</v>
          </cell>
          <cell r="B2711" t="str">
            <v>ITC</v>
          </cell>
          <cell r="C2711" t="str">
            <v>A00</v>
          </cell>
          <cell r="D2711" t="str">
            <v>PC_EMP</v>
          </cell>
          <cell r="E2711" t="str">
            <v>T</v>
          </cell>
          <cell r="F2711" t="str">
            <v>TOTAL</v>
          </cell>
          <cell r="G2711" t="str">
            <v>RSE</v>
          </cell>
          <cell r="I2711" t="str">
            <v>NC</v>
          </cell>
          <cell r="J2711" t="str">
            <v>; former flag equal "s"</v>
          </cell>
          <cell r="K2711" t="str">
            <v>V</v>
          </cell>
          <cell r="L2711">
            <v>38628.496770833335</v>
          </cell>
          <cell r="M2711" t="str">
            <v>gchateaug</v>
          </cell>
          <cell r="N2711">
            <v>38680.624444444446</v>
          </cell>
          <cell r="O2711" t="str">
            <v>gchateaug</v>
          </cell>
          <cell r="Q2711">
            <v>0.55000000000000004</v>
          </cell>
        </row>
        <row r="2712">
          <cell r="A2712" t="str">
            <v>2000</v>
          </cell>
          <cell r="B2712" t="str">
            <v>ITC</v>
          </cell>
          <cell r="C2712" t="str">
            <v>A00</v>
          </cell>
          <cell r="D2712" t="str">
            <v>PC_EMP</v>
          </cell>
          <cell r="E2712" t="str">
            <v>T</v>
          </cell>
          <cell r="F2712" t="str">
            <v>TOTAL</v>
          </cell>
          <cell r="G2712" t="str">
            <v>TOTAL</v>
          </cell>
          <cell r="I2712" t="str">
            <v>NC</v>
          </cell>
          <cell r="J2712" t="str">
            <v>; former flag equal "s"</v>
          </cell>
          <cell r="K2712" t="str">
            <v>V</v>
          </cell>
          <cell r="L2712">
            <v>38628.496770833335</v>
          </cell>
          <cell r="M2712" t="str">
            <v>gchateaug</v>
          </cell>
          <cell r="N2712">
            <v>38680.624444444446</v>
          </cell>
          <cell r="O2712" t="str">
            <v>gchateaug</v>
          </cell>
          <cell r="Q2712">
            <v>1.24</v>
          </cell>
        </row>
        <row r="2713">
          <cell r="A2713" t="str">
            <v>2000</v>
          </cell>
          <cell r="B2713" t="str">
            <v>IS00</v>
          </cell>
          <cell r="C2713" t="str">
            <v>A00</v>
          </cell>
          <cell r="D2713" t="str">
            <v>PC_EMP</v>
          </cell>
          <cell r="E2713" t="str">
            <v>T</v>
          </cell>
          <cell r="F2713" t="str">
            <v>BES</v>
          </cell>
          <cell r="G2713" t="str">
            <v>TOTAL</v>
          </cell>
          <cell r="H2713" t="str">
            <v>e</v>
          </cell>
          <cell r="I2713" t="str">
            <v>NC</v>
          </cell>
          <cell r="K2713" t="str">
            <v>V</v>
          </cell>
          <cell r="L2713">
            <v>38628.496770833335</v>
          </cell>
          <cell r="M2713" t="str">
            <v>gchateaug</v>
          </cell>
          <cell r="N2713">
            <v>38681.684652777774</v>
          </cell>
          <cell r="O2713" t="str">
            <v>gchateaug</v>
          </cell>
          <cell r="Q2713">
            <v>1.05</v>
          </cell>
        </row>
        <row r="2714">
          <cell r="A2714" t="str">
            <v>2000</v>
          </cell>
          <cell r="B2714" t="str">
            <v>IS00</v>
          </cell>
          <cell r="C2714" t="str">
            <v>A00</v>
          </cell>
          <cell r="D2714" t="str">
            <v>PC_EMP</v>
          </cell>
          <cell r="E2714" t="str">
            <v>T</v>
          </cell>
          <cell r="F2714" t="str">
            <v>TOTAL</v>
          </cell>
          <cell r="G2714" t="str">
            <v>TOTAL</v>
          </cell>
          <cell r="H2714" t="str">
            <v>e</v>
          </cell>
          <cell r="I2714" t="str">
            <v>NC</v>
          </cell>
          <cell r="K2714" t="str">
            <v>V</v>
          </cell>
          <cell r="L2714">
            <v>38628.496770833335</v>
          </cell>
          <cell r="M2714" t="str">
            <v>gchateaug</v>
          </cell>
          <cell r="N2714">
            <v>38681.684652777774</v>
          </cell>
          <cell r="O2714" t="str">
            <v>gchateaug</v>
          </cell>
          <cell r="Q2714">
            <v>2.97</v>
          </cell>
        </row>
        <row r="2715">
          <cell r="A2715" t="str">
            <v>2000</v>
          </cell>
          <cell r="B2715" t="str">
            <v>IS0</v>
          </cell>
          <cell r="C2715" t="str">
            <v>A00</v>
          </cell>
          <cell r="D2715" t="str">
            <v>PC_EMP</v>
          </cell>
          <cell r="E2715" t="str">
            <v>T</v>
          </cell>
          <cell r="F2715" t="str">
            <v>BES</v>
          </cell>
          <cell r="G2715" t="str">
            <v>TOTAL</v>
          </cell>
          <cell r="H2715" t="str">
            <v>e</v>
          </cell>
          <cell r="I2715" t="str">
            <v>NC</v>
          </cell>
          <cell r="K2715" t="str">
            <v>V</v>
          </cell>
          <cell r="L2715">
            <v>38628.496770833335</v>
          </cell>
          <cell r="M2715" t="str">
            <v>gchateaug</v>
          </cell>
          <cell r="N2715">
            <v>38681.68445601852</v>
          </cell>
          <cell r="O2715" t="str">
            <v>gchateaug</v>
          </cell>
          <cell r="Q2715">
            <v>1.05</v>
          </cell>
        </row>
        <row r="2716">
          <cell r="A2716" t="str">
            <v>2000</v>
          </cell>
          <cell r="B2716" t="str">
            <v>IS0</v>
          </cell>
          <cell r="C2716" t="str">
            <v>A00</v>
          </cell>
          <cell r="D2716" t="str">
            <v>PC_EMP</v>
          </cell>
          <cell r="E2716" t="str">
            <v>T</v>
          </cell>
          <cell r="F2716" t="str">
            <v>TOTAL</v>
          </cell>
          <cell r="G2716" t="str">
            <v>TOTAL</v>
          </cell>
          <cell r="H2716" t="str">
            <v>e</v>
          </cell>
          <cell r="I2716" t="str">
            <v>NC</v>
          </cell>
          <cell r="K2716" t="str">
            <v>V</v>
          </cell>
          <cell r="L2716">
            <v>38628.496770833335</v>
          </cell>
          <cell r="M2716" t="str">
            <v>gchateaug</v>
          </cell>
          <cell r="N2716">
            <v>38681.684432870374</v>
          </cell>
          <cell r="O2716" t="str">
            <v>gchateaug</v>
          </cell>
          <cell r="Q2716">
            <v>2.97</v>
          </cell>
        </row>
        <row r="2717">
          <cell r="A2717" t="str">
            <v>2000</v>
          </cell>
          <cell r="B2717" t="str">
            <v>HU32</v>
          </cell>
          <cell r="C2717" t="str">
            <v>A00</v>
          </cell>
          <cell r="D2717" t="str">
            <v>PC_EMP</v>
          </cell>
          <cell r="E2717" t="str">
            <v>T</v>
          </cell>
          <cell r="F2717" t="str">
            <v>BES</v>
          </cell>
          <cell r="G2717" t="str">
            <v>RSE</v>
          </cell>
          <cell r="H2717" t="str">
            <v>:</v>
          </cell>
          <cell r="I2717" t="str">
            <v>NC</v>
          </cell>
          <cell r="K2717" t="str">
            <v>V</v>
          </cell>
          <cell r="L2717">
            <v>38628.496770833335</v>
          </cell>
          <cell r="M2717" t="str">
            <v>gchateaug</v>
          </cell>
          <cell r="N2717">
            <v>38680.624444444446</v>
          </cell>
          <cell r="O2717" t="str">
            <v>gchateaug</v>
          </cell>
        </row>
        <row r="2718">
          <cell r="A2718" t="str">
            <v>2000</v>
          </cell>
          <cell r="B2718" t="str">
            <v>HU32</v>
          </cell>
          <cell r="C2718" t="str">
            <v>A00</v>
          </cell>
          <cell r="D2718" t="str">
            <v>PC_EMP</v>
          </cell>
          <cell r="E2718" t="str">
            <v>T</v>
          </cell>
          <cell r="F2718" t="str">
            <v>BES</v>
          </cell>
          <cell r="G2718" t="str">
            <v>TOTAL</v>
          </cell>
          <cell r="H2718" t="str">
            <v>:</v>
          </cell>
          <cell r="I2718" t="str">
            <v>NC</v>
          </cell>
          <cell r="K2718" t="str">
            <v>V</v>
          </cell>
          <cell r="L2718">
            <v>38628.496770833335</v>
          </cell>
          <cell r="M2718" t="str">
            <v>gchateaug</v>
          </cell>
          <cell r="N2718">
            <v>38680.624444444446</v>
          </cell>
          <cell r="O2718" t="str">
            <v>gchateaug</v>
          </cell>
        </row>
        <row r="2719">
          <cell r="A2719" t="str">
            <v>2000</v>
          </cell>
          <cell r="B2719" t="str">
            <v>HU32</v>
          </cell>
          <cell r="C2719" t="str">
            <v>A00</v>
          </cell>
          <cell r="D2719" t="str">
            <v>PC_EMP</v>
          </cell>
          <cell r="E2719" t="str">
            <v>T</v>
          </cell>
          <cell r="F2719" t="str">
            <v>TOTAL</v>
          </cell>
          <cell r="G2719" t="str">
            <v>RSE</v>
          </cell>
          <cell r="H2719" t="str">
            <v>:</v>
          </cell>
          <cell r="I2719" t="str">
            <v>NC</v>
          </cell>
          <cell r="K2719" t="str">
            <v>V</v>
          </cell>
          <cell r="L2719">
            <v>38628.496770833335</v>
          </cell>
          <cell r="M2719" t="str">
            <v>gchateaug</v>
          </cell>
          <cell r="N2719">
            <v>38680.624444444446</v>
          </cell>
          <cell r="O2719" t="str">
            <v>gchateaug</v>
          </cell>
        </row>
        <row r="2720">
          <cell r="A2720" t="str">
            <v>2000</v>
          </cell>
          <cell r="B2720" t="str">
            <v>HU32</v>
          </cell>
          <cell r="C2720" t="str">
            <v>A00</v>
          </cell>
          <cell r="D2720" t="str">
            <v>PC_EMP</v>
          </cell>
          <cell r="E2720" t="str">
            <v>T</v>
          </cell>
          <cell r="F2720" t="str">
            <v>TOTAL</v>
          </cell>
          <cell r="G2720" t="str">
            <v>TOTAL</v>
          </cell>
          <cell r="H2720" t="str">
            <v>:</v>
          </cell>
          <cell r="I2720" t="str">
            <v>NC</v>
          </cell>
          <cell r="K2720" t="str">
            <v>V</v>
          </cell>
          <cell r="L2720">
            <v>38628.496770833335</v>
          </cell>
          <cell r="M2720" t="str">
            <v>gchateaug</v>
          </cell>
          <cell r="N2720">
            <v>38680.624444444446</v>
          </cell>
          <cell r="O2720" t="str">
            <v>gchateaug</v>
          </cell>
        </row>
        <row r="2721">
          <cell r="A2721" t="str">
            <v>2000</v>
          </cell>
          <cell r="B2721" t="str">
            <v>HU31</v>
          </cell>
          <cell r="C2721" t="str">
            <v>A00</v>
          </cell>
          <cell r="D2721" t="str">
            <v>PC_EMP</v>
          </cell>
          <cell r="E2721" t="str">
            <v>T</v>
          </cell>
          <cell r="F2721" t="str">
            <v>BES</v>
          </cell>
          <cell r="G2721" t="str">
            <v>RSE</v>
          </cell>
          <cell r="H2721" t="str">
            <v>:</v>
          </cell>
          <cell r="I2721" t="str">
            <v>NC</v>
          </cell>
          <cell r="K2721" t="str">
            <v>V</v>
          </cell>
          <cell r="L2721">
            <v>38628.496770833335</v>
          </cell>
          <cell r="M2721" t="str">
            <v>gchateaug</v>
          </cell>
          <cell r="N2721">
            <v>38680.624444444446</v>
          </cell>
          <cell r="O2721" t="str">
            <v>gchateaug</v>
          </cell>
        </row>
        <row r="2722">
          <cell r="A2722" t="str">
            <v>2000</v>
          </cell>
          <cell r="B2722" t="str">
            <v>HU31</v>
          </cell>
          <cell r="C2722" t="str">
            <v>A00</v>
          </cell>
          <cell r="D2722" t="str">
            <v>PC_EMP</v>
          </cell>
          <cell r="E2722" t="str">
            <v>T</v>
          </cell>
          <cell r="F2722" t="str">
            <v>BES</v>
          </cell>
          <cell r="G2722" t="str">
            <v>TOTAL</v>
          </cell>
          <cell r="H2722" t="str">
            <v>:</v>
          </cell>
          <cell r="I2722" t="str">
            <v>NC</v>
          </cell>
          <cell r="K2722" t="str">
            <v>V</v>
          </cell>
          <cell r="L2722">
            <v>38628.496770833335</v>
          </cell>
          <cell r="M2722" t="str">
            <v>gchateaug</v>
          </cell>
          <cell r="N2722">
            <v>38680.624444444446</v>
          </cell>
          <cell r="O2722" t="str">
            <v>gchateaug</v>
          </cell>
        </row>
        <row r="2723">
          <cell r="A2723" t="str">
            <v>2000</v>
          </cell>
          <cell r="B2723" t="str">
            <v>HU31</v>
          </cell>
          <cell r="C2723" t="str">
            <v>A00</v>
          </cell>
          <cell r="D2723" t="str">
            <v>PC_EMP</v>
          </cell>
          <cell r="E2723" t="str">
            <v>T</v>
          </cell>
          <cell r="F2723" t="str">
            <v>TOTAL</v>
          </cell>
          <cell r="G2723" t="str">
            <v>RSE</v>
          </cell>
          <cell r="H2723" t="str">
            <v>:</v>
          </cell>
          <cell r="I2723" t="str">
            <v>NC</v>
          </cell>
          <cell r="K2723" t="str">
            <v>V</v>
          </cell>
          <cell r="L2723">
            <v>38628.496770833335</v>
          </cell>
          <cell r="M2723" t="str">
            <v>gchateaug</v>
          </cell>
          <cell r="N2723">
            <v>38680.624444444446</v>
          </cell>
          <cell r="O2723" t="str">
            <v>gchateaug</v>
          </cell>
        </row>
        <row r="2724">
          <cell r="A2724" t="str">
            <v>2000</v>
          </cell>
          <cell r="B2724" t="str">
            <v>HU31</v>
          </cell>
          <cell r="C2724" t="str">
            <v>A00</v>
          </cell>
          <cell r="D2724" t="str">
            <v>PC_EMP</v>
          </cell>
          <cell r="E2724" t="str">
            <v>T</v>
          </cell>
          <cell r="F2724" t="str">
            <v>TOTAL</v>
          </cell>
          <cell r="G2724" t="str">
            <v>TOTAL</v>
          </cell>
          <cell r="H2724" t="str">
            <v>:</v>
          </cell>
          <cell r="I2724" t="str">
            <v>NC</v>
          </cell>
          <cell r="K2724" t="str">
            <v>V</v>
          </cell>
          <cell r="L2724">
            <v>38628.496770833335</v>
          </cell>
          <cell r="M2724" t="str">
            <v>gchateaug</v>
          </cell>
          <cell r="N2724">
            <v>38680.624444444446</v>
          </cell>
          <cell r="O2724" t="str">
            <v>gchateaug</v>
          </cell>
        </row>
        <row r="2725">
          <cell r="A2725" t="str">
            <v>2000</v>
          </cell>
          <cell r="B2725" t="str">
            <v>HU23</v>
          </cell>
          <cell r="C2725" t="str">
            <v>A00</v>
          </cell>
          <cell r="D2725" t="str">
            <v>PC_EMP</v>
          </cell>
          <cell r="E2725" t="str">
            <v>T</v>
          </cell>
          <cell r="F2725" t="str">
            <v>BES</v>
          </cell>
          <cell r="G2725" t="str">
            <v>RSE</v>
          </cell>
          <cell r="H2725" t="str">
            <v>:</v>
          </cell>
          <cell r="I2725" t="str">
            <v>NC</v>
          </cell>
          <cell r="K2725" t="str">
            <v>V</v>
          </cell>
          <cell r="L2725">
            <v>38628.496770833335</v>
          </cell>
          <cell r="M2725" t="str">
            <v>gchateaug</v>
          </cell>
          <cell r="N2725">
            <v>38680.624444444446</v>
          </cell>
          <cell r="O2725" t="str">
            <v>gchateaug</v>
          </cell>
        </row>
        <row r="2726">
          <cell r="A2726" t="str">
            <v>2000</v>
          </cell>
          <cell r="B2726" t="str">
            <v>HU23</v>
          </cell>
          <cell r="C2726" t="str">
            <v>A00</v>
          </cell>
          <cell r="D2726" t="str">
            <v>PC_EMP</v>
          </cell>
          <cell r="E2726" t="str">
            <v>T</v>
          </cell>
          <cell r="F2726" t="str">
            <v>BES</v>
          </cell>
          <cell r="G2726" t="str">
            <v>TOTAL</v>
          </cell>
          <cell r="H2726" t="str">
            <v>:</v>
          </cell>
          <cell r="I2726" t="str">
            <v>NC</v>
          </cell>
          <cell r="K2726" t="str">
            <v>V</v>
          </cell>
          <cell r="L2726">
            <v>38628.496770833335</v>
          </cell>
          <cell r="M2726" t="str">
            <v>gchateaug</v>
          </cell>
          <cell r="N2726">
            <v>38680.624444444446</v>
          </cell>
          <cell r="O2726" t="str">
            <v>gchateaug</v>
          </cell>
        </row>
        <row r="2727">
          <cell r="A2727" t="str">
            <v>1999</v>
          </cell>
          <cell r="B2727" t="str">
            <v>PL1</v>
          </cell>
          <cell r="C2727" t="str">
            <v>A00</v>
          </cell>
          <cell r="D2727" t="str">
            <v>PC_EMP</v>
          </cell>
          <cell r="E2727" t="str">
            <v>T</v>
          </cell>
          <cell r="F2727" t="str">
            <v>TOTAL</v>
          </cell>
          <cell r="G2727" t="str">
            <v>RSE</v>
          </cell>
          <cell r="H2727" t="str">
            <v>:</v>
          </cell>
          <cell r="I2727" t="str">
            <v>NC</v>
          </cell>
          <cell r="K2727" t="str">
            <v>V</v>
          </cell>
          <cell r="L2727">
            <v>38628.496770833335</v>
          </cell>
          <cell r="M2727" t="str">
            <v>gchateaug</v>
          </cell>
          <cell r="N2727">
            <v>38680.624444444446</v>
          </cell>
          <cell r="O2727" t="str">
            <v>gchateaug</v>
          </cell>
        </row>
        <row r="2728">
          <cell r="A2728" t="str">
            <v>1999</v>
          </cell>
          <cell r="B2728" t="str">
            <v>PL1</v>
          </cell>
          <cell r="C2728" t="str">
            <v>A00</v>
          </cell>
          <cell r="D2728" t="str">
            <v>PC_EMP</v>
          </cell>
          <cell r="E2728" t="str">
            <v>T</v>
          </cell>
          <cell r="F2728" t="str">
            <v>TOTAL</v>
          </cell>
          <cell r="G2728" t="str">
            <v>TOTAL</v>
          </cell>
          <cell r="H2728" t="str">
            <v>:</v>
          </cell>
          <cell r="I2728" t="str">
            <v>NC</v>
          </cell>
          <cell r="K2728" t="str">
            <v>V</v>
          </cell>
          <cell r="L2728">
            <v>38628.496770833335</v>
          </cell>
          <cell r="M2728" t="str">
            <v>gchateaug</v>
          </cell>
          <cell r="N2728">
            <v>38680.624444444446</v>
          </cell>
          <cell r="O2728" t="str">
            <v>gchateaug</v>
          </cell>
        </row>
        <row r="2729">
          <cell r="A2729" t="str">
            <v>1999</v>
          </cell>
          <cell r="B2729" t="str">
            <v>NL41</v>
          </cell>
          <cell r="C2729" t="str">
            <v>A00</v>
          </cell>
          <cell r="D2729" t="str">
            <v>PC_EMP</v>
          </cell>
          <cell r="E2729" t="str">
            <v>T</v>
          </cell>
          <cell r="F2729" t="str">
            <v>BES</v>
          </cell>
          <cell r="G2729" t="str">
            <v>TOTAL</v>
          </cell>
          <cell r="H2729" t="str">
            <v>:</v>
          </cell>
          <cell r="I2729" t="str">
            <v>NC</v>
          </cell>
          <cell r="K2729" t="str">
            <v>V</v>
          </cell>
          <cell r="L2729">
            <v>38628.496770833335</v>
          </cell>
          <cell r="M2729" t="str">
            <v>gchateaug</v>
          </cell>
          <cell r="N2729">
            <v>38680.624444444446</v>
          </cell>
          <cell r="O2729" t="str">
            <v>gchateaug</v>
          </cell>
        </row>
        <row r="2730">
          <cell r="A2730" t="str">
            <v>1999</v>
          </cell>
          <cell r="B2730" t="str">
            <v>NL41</v>
          </cell>
          <cell r="C2730" t="str">
            <v>A00</v>
          </cell>
          <cell r="D2730" t="str">
            <v>PC_EMP</v>
          </cell>
          <cell r="E2730" t="str">
            <v>T</v>
          </cell>
          <cell r="F2730" t="str">
            <v>TOTAL</v>
          </cell>
          <cell r="G2730" t="str">
            <v>TOTAL</v>
          </cell>
          <cell r="H2730" t="str">
            <v>:</v>
          </cell>
          <cell r="I2730" t="str">
            <v>NC</v>
          </cell>
          <cell r="K2730" t="str">
            <v>V</v>
          </cell>
          <cell r="L2730">
            <v>38628.496770833335</v>
          </cell>
          <cell r="M2730" t="str">
            <v>gchateaug</v>
          </cell>
          <cell r="N2730">
            <v>38680.624444444446</v>
          </cell>
          <cell r="O2730" t="str">
            <v>gchateaug</v>
          </cell>
        </row>
        <row r="2731">
          <cell r="A2731" t="str">
            <v>1999</v>
          </cell>
          <cell r="B2731" t="str">
            <v>NL4</v>
          </cell>
          <cell r="C2731" t="str">
            <v>A00</v>
          </cell>
          <cell r="D2731" t="str">
            <v>PC_EMP</v>
          </cell>
          <cell r="E2731" t="str">
            <v>T</v>
          </cell>
          <cell r="F2731" t="str">
            <v>BES</v>
          </cell>
          <cell r="G2731" t="str">
            <v>TOTAL</v>
          </cell>
          <cell r="H2731" t="str">
            <v>:</v>
          </cell>
          <cell r="I2731" t="str">
            <v>NC</v>
          </cell>
          <cell r="K2731" t="str">
            <v>V</v>
          </cell>
          <cell r="L2731">
            <v>38628.496770833335</v>
          </cell>
          <cell r="M2731" t="str">
            <v>gchateaug</v>
          </cell>
          <cell r="N2731">
            <v>38680.624444444446</v>
          </cell>
          <cell r="O2731" t="str">
            <v>gchateaug</v>
          </cell>
        </row>
        <row r="2732">
          <cell r="A2732" t="str">
            <v>1999</v>
          </cell>
          <cell r="B2732" t="str">
            <v>NL4</v>
          </cell>
          <cell r="C2732" t="str">
            <v>A00</v>
          </cell>
          <cell r="D2732" t="str">
            <v>PC_EMP</v>
          </cell>
          <cell r="E2732" t="str">
            <v>T</v>
          </cell>
          <cell r="F2732" t="str">
            <v>TOTAL</v>
          </cell>
          <cell r="G2732" t="str">
            <v>TOTAL</v>
          </cell>
          <cell r="H2732" t="str">
            <v>:</v>
          </cell>
          <cell r="I2732" t="str">
            <v>NC</v>
          </cell>
          <cell r="K2732" t="str">
            <v>V</v>
          </cell>
          <cell r="L2732">
            <v>38628.496770833335</v>
          </cell>
          <cell r="M2732" t="str">
            <v>gchateaug</v>
          </cell>
          <cell r="N2732">
            <v>38680.624444444446</v>
          </cell>
          <cell r="O2732" t="str">
            <v>gchateaug</v>
          </cell>
        </row>
        <row r="2733">
          <cell r="A2733" t="str">
            <v>2000</v>
          </cell>
          <cell r="B2733" t="str">
            <v>PL63</v>
          </cell>
          <cell r="C2733" t="str">
            <v>A00</v>
          </cell>
          <cell r="D2733" t="str">
            <v>PC_EMP</v>
          </cell>
          <cell r="E2733" t="str">
            <v>T</v>
          </cell>
          <cell r="F2733" t="str">
            <v>TOTAL</v>
          </cell>
          <cell r="G2733" t="str">
            <v>RSE</v>
          </cell>
          <cell r="H2733" t="str">
            <v>:</v>
          </cell>
          <cell r="I2733" t="str">
            <v>NC</v>
          </cell>
          <cell r="K2733" t="str">
            <v>V</v>
          </cell>
          <cell r="L2733">
            <v>38628.496770833335</v>
          </cell>
          <cell r="M2733" t="str">
            <v>gchateaug</v>
          </cell>
          <cell r="N2733">
            <v>38680.624432870369</v>
          </cell>
          <cell r="O2733" t="str">
            <v>gchateaug</v>
          </cell>
        </row>
        <row r="2734">
          <cell r="A2734" t="str">
            <v>2000</v>
          </cell>
          <cell r="B2734" t="str">
            <v>PL63</v>
          </cell>
          <cell r="C2734" t="str">
            <v>A00</v>
          </cell>
          <cell r="D2734" t="str">
            <v>PC_EMP</v>
          </cell>
          <cell r="E2734" t="str">
            <v>T</v>
          </cell>
          <cell r="F2734" t="str">
            <v>TOTAL</v>
          </cell>
          <cell r="G2734" t="str">
            <v>TOTAL</v>
          </cell>
          <cell r="H2734" t="str">
            <v>:</v>
          </cell>
          <cell r="I2734" t="str">
            <v>NC</v>
          </cell>
          <cell r="K2734" t="str">
            <v>V</v>
          </cell>
          <cell r="L2734">
            <v>38628.496770833335</v>
          </cell>
          <cell r="M2734" t="str">
            <v>gchateaug</v>
          </cell>
          <cell r="N2734">
            <v>38680.624432870369</v>
          </cell>
          <cell r="O2734" t="str">
            <v>gchateaug</v>
          </cell>
        </row>
        <row r="2735">
          <cell r="A2735" t="str">
            <v>2000</v>
          </cell>
          <cell r="B2735" t="str">
            <v>PL62</v>
          </cell>
          <cell r="C2735" t="str">
            <v>A00</v>
          </cell>
          <cell r="D2735" t="str">
            <v>PC_EMP</v>
          </cell>
          <cell r="E2735" t="str">
            <v>T</v>
          </cell>
          <cell r="F2735" t="str">
            <v>BES</v>
          </cell>
          <cell r="G2735" t="str">
            <v>RSE</v>
          </cell>
          <cell r="H2735" t="str">
            <v>:</v>
          </cell>
          <cell r="I2735" t="str">
            <v>NC</v>
          </cell>
          <cell r="K2735" t="str">
            <v>V</v>
          </cell>
          <cell r="L2735">
            <v>38628.496770833335</v>
          </cell>
          <cell r="M2735" t="str">
            <v>gchateaug</v>
          </cell>
          <cell r="N2735">
            <v>38680.624432870369</v>
          </cell>
          <cell r="O2735" t="str">
            <v>gchateaug</v>
          </cell>
        </row>
        <row r="2736">
          <cell r="A2736" t="str">
            <v>2000</v>
          </cell>
          <cell r="B2736" t="str">
            <v>PL62</v>
          </cell>
          <cell r="C2736" t="str">
            <v>A00</v>
          </cell>
          <cell r="D2736" t="str">
            <v>PC_EMP</v>
          </cell>
          <cell r="E2736" t="str">
            <v>T</v>
          </cell>
          <cell r="F2736" t="str">
            <v>BES</v>
          </cell>
          <cell r="G2736" t="str">
            <v>TOTAL</v>
          </cell>
          <cell r="H2736" t="str">
            <v>:</v>
          </cell>
          <cell r="I2736" t="str">
            <v>NC</v>
          </cell>
          <cell r="K2736" t="str">
            <v>V</v>
          </cell>
          <cell r="L2736">
            <v>38628.496770833335</v>
          </cell>
          <cell r="M2736" t="str">
            <v>gchateaug</v>
          </cell>
          <cell r="N2736">
            <v>38680.624432870369</v>
          </cell>
          <cell r="O2736" t="str">
            <v>gchateaug</v>
          </cell>
        </row>
        <row r="2737">
          <cell r="A2737" t="str">
            <v>2000</v>
          </cell>
          <cell r="B2737" t="str">
            <v>PL62</v>
          </cell>
          <cell r="C2737" t="str">
            <v>A00</v>
          </cell>
          <cell r="D2737" t="str">
            <v>PC_EMP</v>
          </cell>
          <cell r="E2737" t="str">
            <v>T</v>
          </cell>
          <cell r="F2737" t="str">
            <v>TOTAL</v>
          </cell>
          <cell r="G2737" t="str">
            <v>RSE</v>
          </cell>
          <cell r="H2737" t="str">
            <v>:</v>
          </cell>
          <cell r="I2737" t="str">
            <v>NC</v>
          </cell>
          <cell r="K2737" t="str">
            <v>V</v>
          </cell>
          <cell r="L2737">
            <v>38628.496770833335</v>
          </cell>
          <cell r="M2737" t="str">
            <v>gchateaug</v>
          </cell>
          <cell r="N2737">
            <v>38680.624432870369</v>
          </cell>
          <cell r="O2737" t="str">
            <v>gchateaug</v>
          </cell>
        </row>
        <row r="2738">
          <cell r="A2738" t="str">
            <v>2000</v>
          </cell>
          <cell r="B2738" t="str">
            <v>PL62</v>
          </cell>
          <cell r="C2738" t="str">
            <v>A00</v>
          </cell>
          <cell r="D2738" t="str">
            <v>PC_EMP</v>
          </cell>
          <cell r="E2738" t="str">
            <v>T</v>
          </cell>
          <cell r="F2738" t="str">
            <v>TOTAL</v>
          </cell>
          <cell r="G2738" t="str">
            <v>TOTAL</v>
          </cell>
          <cell r="H2738" t="str">
            <v>:</v>
          </cell>
          <cell r="I2738" t="str">
            <v>NC</v>
          </cell>
          <cell r="K2738" t="str">
            <v>V</v>
          </cell>
          <cell r="L2738">
            <v>38628.496770833335</v>
          </cell>
          <cell r="M2738" t="str">
            <v>gchateaug</v>
          </cell>
          <cell r="N2738">
            <v>38680.624432870369</v>
          </cell>
          <cell r="O2738" t="str">
            <v>gchateaug</v>
          </cell>
        </row>
        <row r="2739">
          <cell r="A2739" t="str">
            <v>2000</v>
          </cell>
          <cell r="B2739" t="str">
            <v>PL6</v>
          </cell>
          <cell r="C2739" t="str">
            <v>A00</v>
          </cell>
          <cell r="D2739" t="str">
            <v>PC_EMP</v>
          </cell>
          <cell r="E2739" t="str">
            <v>T</v>
          </cell>
          <cell r="F2739" t="str">
            <v>BES</v>
          </cell>
          <cell r="G2739" t="str">
            <v>RSE</v>
          </cell>
          <cell r="H2739" t="str">
            <v>:</v>
          </cell>
          <cell r="I2739" t="str">
            <v>NC</v>
          </cell>
          <cell r="K2739" t="str">
            <v>V</v>
          </cell>
          <cell r="L2739">
            <v>38628.496770833335</v>
          </cell>
          <cell r="M2739" t="str">
            <v>gchateaug</v>
          </cell>
          <cell r="N2739">
            <v>38680.624432870369</v>
          </cell>
          <cell r="O2739" t="str">
            <v>gchateaug</v>
          </cell>
        </row>
        <row r="2740">
          <cell r="A2740" t="str">
            <v>2000</v>
          </cell>
          <cell r="B2740" t="str">
            <v>PL6</v>
          </cell>
          <cell r="C2740" t="str">
            <v>A00</v>
          </cell>
          <cell r="D2740" t="str">
            <v>PC_EMP</v>
          </cell>
          <cell r="E2740" t="str">
            <v>T</v>
          </cell>
          <cell r="F2740" t="str">
            <v>BES</v>
          </cell>
          <cell r="G2740" t="str">
            <v>TOTAL</v>
          </cell>
          <cell r="H2740" t="str">
            <v>:</v>
          </cell>
          <cell r="I2740" t="str">
            <v>NC</v>
          </cell>
          <cell r="K2740" t="str">
            <v>V</v>
          </cell>
          <cell r="L2740">
            <v>38628.496770833335</v>
          </cell>
          <cell r="M2740" t="str">
            <v>gchateaug</v>
          </cell>
          <cell r="N2740">
            <v>38680.624432870369</v>
          </cell>
          <cell r="O2740" t="str">
            <v>gchateaug</v>
          </cell>
        </row>
        <row r="2741">
          <cell r="A2741" t="str">
            <v>2000</v>
          </cell>
          <cell r="B2741" t="str">
            <v>PL6</v>
          </cell>
          <cell r="C2741" t="str">
            <v>A00</v>
          </cell>
          <cell r="D2741" t="str">
            <v>PC_EMP</v>
          </cell>
          <cell r="E2741" t="str">
            <v>T</v>
          </cell>
          <cell r="F2741" t="str">
            <v>TOTAL</v>
          </cell>
          <cell r="G2741" t="str">
            <v>RSE</v>
          </cell>
          <cell r="H2741" t="str">
            <v>:</v>
          </cell>
          <cell r="I2741" t="str">
            <v>NC</v>
          </cell>
          <cell r="K2741" t="str">
            <v>V</v>
          </cell>
          <cell r="L2741">
            <v>38628.496782407405</v>
          </cell>
          <cell r="M2741" t="str">
            <v>gchateaug</v>
          </cell>
          <cell r="N2741">
            <v>38680.624432870369</v>
          </cell>
          <cell r="O2741" t="str">
            <v>gchateaug</v>
          </cell>
        </row>
        <row r="2742">
          <cell r="A2742" t="str">
            <v>2000</v>
          </cell>
          <cell r="B2742" t="str">
            <v>PL6</v>
          </cell>
          <cell r="C2742" t="str">
            <v>A00</v>
          </cell>
          <cell r="D2742" t="str">
            <v>PC_EMP</v>
          </cell>
          <cell r="E2742" t="str">
            <v>T</v>
          </cell>
          <cell r="F2742" t="str">
            <v>TOTAL</v>
          </cell>
          <cell r="G2742" t="str">
            <v>TOTAL</v>
          </cell>
          <cell r="H2742" t="str">
            <v>:</v>
          </cell>
          <cell r="I2742" t="str">
            <v>NC</v>
          </cell>
          <cell r="K2742" t="str">
            <v>V</v>
          </cell>
          <cell r="L2742">
            <v>38628.496782407405</v>
          </cell>
          <cell r="M2742" t="str">
            <v>gchateaug</v>
          </cell>
          <cell r="N2742">
            <v>38680.624432870369</v>
          </cell>
          <cell r="O2742" t="str">
            <v>gchateaug</v>
          </cell>
        </row>
        <row r="2743">
          <cell r="A2743" t="str">
            <v>2000</v>
          </cell>
          <cell r="B2743" t="str">
            <v>PL51</v>
          </cell>
          <cell r="C2743" t="str">
            <v>A00</v>
          </cell>
          <cell r="D2743" t="str">
            <v>PC_EMP</v>
          </cell>
          <cell r="E2743" t="str">
            <v>T</v>
          </cell>
          <cell r="F2743" t="str">
            <v>BES</v>
          </cell>
          <cell r="G2743" t="str">
            <v>RSE</v>
          </cell>
          <cell r="H2743" t="str">
            <v>:</v>
          </cell>
          <cell r="I2743" t="str">
            <v>NC</v>
          </cell>
          <cell r="K2743" t="str">
            <v>V</v>
          </cell>
          <cell r="L2743">
            <v>38628.496782407405</v>
          </cell>
          <cell r="M2743" t="str">
            <v>gchateaug</v>
          </cell>
          <cell r="N2743">
            <v>38680.624432870369</v>
          </cell>
          <cell r="O2743" t="str">
            <v>gchateaug</v>
          </cell>
        </row>
        <row r="2744">
          <cell r="A2744" t="str">
            <v>2000</v>
          </cell>
          <cell r="B2744" t="str">
            <v>PL51</v>
          </cell>
          <cell r="C2744" t="str">
            <v>A00</v>
          </cell>
          <cell r="D2744" t="str">
            <v>PC_EMP</v>
          </cell>
          <cell r="E2744" t="str">
            <v>T</v>
          </cell>
          <cell r="F2744" t="str">
            <v>BES</v>
          </cell>
          <cell r="G2744" t="str">
            <v>TOTAL</v>
          </cell>
          <cell r="H2744" t="str">
            <v>:</v>
          </cell>
          <cell r="I2744" t="str">
            <v>NC</v>
          </cell>
          <cell r="K2744" t="str">
            <v>V</v>
          </cell>
          <cell r="L2744">
            <v>38628.496782407405</v>
          </cell>
          <cell r="M2744" t="str">
            <v>gchateaug</v>
          </cell>
          <cell r="N2744">
            <v>38680.624432870369</v>
          </cell>
          <cell r="O2744" t="str">
            <v>gchateaug</v>
          </cell>
        </row>
        <row r="2745">
          <cell r="A2745" t="str">
            <v>2001</v>
          </cell>
          <cell r="B2745" t="str">
            <v>EE00</v>
          </cell>
          <cell r="C2745" t="str">
            <v>A00</v>
          </cell>
          <cell r="D2745" t="str">
            <v>PC_EMP</v>
          </cell>
          <cell r="E2745" t="str">
            <v>T</v>
          </cell>
          <cell r="F2745" t="str">
            <v>BES</v>
          </cell>
          <cell r="G2745" t="str">
            <v>TOTAL</v>
          </cell>
          <cell r="I2745" t="str">
            <v>NC</v>
          </cell>
          <cell r="K2745" t="str">
            <v>V</v>
          </cell>
          <cell r="L2745">
            <v>38628.496782407405</v>
          </cell>
          <cell r="M2745" t="str">
            <v>gchateaug</v>
          </cell>
          <cell r="N2745">
            <v>38681.684652777774</v>
          </cell>
          <cell r="O2745" t="str">
            <v>gchateaug</v>
          </cell>
          <cell r="Q2745">
            <v>0.2</v>
          </cell>
        </row>
        <row r="2746">
          <cell r="A2746" t="str">
            <v>2001</v>
          </cell>
          <cell r="B2746" t="str">
            <v>EE00</v>
          </cell>
          <cell r="C2746" t="str">
            <v>A00</v>
          </cell>
          <cell r="D2746" t="str">
            <v>PC_EMP</v>
          </cell>
          <cell r="E2746" t="str">
            <v>T</v>
          </cell>
          <cell r="F2746" t="str">
            <v>BES</v>
          </cell>
          <cell r="G2746" t="str">
            <v>RSE</v>
          </cell>
          <cell r="I2746" t="str">
            <v>NC</v>
          </cell>
          <cell r="K2746" t="str">
            <v>V</v>
          </cell>
          <cell r="L2746">
            <v>38628.496782407405</v>
          </cell>
          <cell r="M2746" t="str">
            <v>gchateaug</v>
          </cell>
          <cell r="N2746">
            <v>38681.684652777774</v>
          </cell>
          <cell r="O2746" t="str">
            <v>gchateaug</v>
          </cell>
          <cell r="Q2746">
            <v>0.12</v>
          </cell>
        </row>
        <row r="2747">
          <cell r="A2747" t="str">
            <v>2001</v>
          </cell>
          <cell r="B2747" t="str">
            <v>DK00</v>
          </cell>
          <cell r="C2747" t="str">
            <v>A00</v>
          </cell>
          <cell r="D2747" t="str">
            <v>PC_EMP</v>
          </cell>
          <cell r="E2747" t="str">
            <v>T</v>
          </cell>
          <cell r="F2747" t="str">
            <v>TOTAL</v>
          </cell>
          <cell r="G2747" t="str">
            <v>TOTAL</v>
          </cell>
          <cell r="I2747" t="str">
            <v>OTH</v>
          </cell>
          <cell r="J2747" t="str">
            <v>DATA OCDE</v>
          </cell>
          <cell r="K2747" t="str">
            <v>V</v>
          </cell>
          <cell r="L2747">
            <v>38628.496782407405</v>
          </cell>
          <cell r="M2747" t="str">
            <v>gchateaug</v>
          </cell>
          <cell r="N2747">
            <v>38681.684652777774</v>
          </cell>
          <cell r="O2747" t="str">
            <v>gchateaug</v>
          </cell>
          <cell r="Q2747">
            <v>2.2000000000000002</v>
          </cell>
        </row>
        <row r="2748">
          <cell r="A2748" t="str">
            <v>2001</v>
          </cell>
          <cell r="B2748" t="str">
            <v>DK00</v>
          </cell>
          <cell r="C2748" t="str">
            <v>A00</v>
          </cell>
          <cell r="D2748" t="str">
            <v>PC_EMP</v>
          </cell>
          <cell r="E2748" t="str">
            <v>T</v>
          </cell>
          <cell r="F2748" t="str">
            <v>TOTAL</v>
          </cell>
          <cell r="G2748" t="str">
            <v>RSE</v>
          </cell>
          <cell r="I2748" t="str">
            <v>OTH</v>
          </cell>
          <cell r="J2748" t="str">
            <v>DATA OCDE</v>
          </cell>
          <cell r="K2748" t="str">
            <v>V</v>
          </cell>
          <cell r="L2748">
            <v>38628.496782407405</v>
          </cell>
          <cell r="M2748" t="str">
            <v>gchateaug</v>
          </cell>
          <cell r="N2748">
            <v>38681.684652777774</v>
          </cell>
          <cell r="O2748" t="str">
            <v>gchateaug</v>
          </cell>
          <cell r="Q2748">
            <v>1.1000000000000001</v>
          </cell>
        </row>
        <row r="2749">
          <cell r="A2749" t="str">
            <v>1999</v>
          </cell>
          <cell r="B2749" t="str">
            <v>GR13</v>
          </cell>
          <cell r="C2749" t="str">
            <v>A00</v>
          </cell>
          <cell r="D2749" t="str">
            <v>PC_EMP</v>
          </cell>
          <cell r="E2749" t="str">
            <v>T</v>
          </cell>
          <cell r="F2749" t="str">
            <v>BES</v>
          </cell>
          <cell r="G2749" t="str">
            <v>TOTAL</v>
          </cell>
          <cell r="H2749" t="str">
            <v>:</v>
          </cell>
          <cell r="I2749" t="str">
            <v>NC</v>
          </cell>
          <cell r="K2749" t="str">
            <v>V</v>
          </cell>
          <cell r="L2749">
            <v>38628.496782407405</v>
          </cell>
          <cell r="M2749" t="str">
            <v>gchateaug</v>
          </cell>
          <cell r="N2749">
            <v>38680.624456018515</v>
          </cell>
          <cell r="O2749" t="str">
            <v>gchateaug</v>
          </cell>
        </row>
        <row r="2750">
          <cell r="A2750" t="str">
            <v>1999</v>
          </cell>
          <cell r="B2750" t="str">
            <v>GR11</v>
          </cell>
          <cell r="C2750" t="str">
            <v>A00</v>
          </cell>
          <cell r="D2750" t="str">
            <v>PC_EMP</v>
          </cell>
          <cell r="E2750" t="str">
            <v>T</v>
          </cell>
          <cell r="F2750" t="str">
            <v>TOTAL</v>
          </cell>
          <cell r="G2750" t="str">
            <v>TOTAL</v>
          </cell>
          <cell r="H2750" t="str">
            <v>:</v>
          </cell>
          <cell r="I2750" t="str">
            <v>NC</v>
          </cell>
          <cell r="K2750" t="str">
            <v>V</v>
          </cell>
          <cell r="L2750">
            <v>38628.496782407405</v>
          </cell>
          <cell r="M2750" t="str">
            <v>gchateaug</v>
          </cell>
          <cell r="N2750">
            <v>38680.624456018515</v>
          </cell>
          <cell r="O2750" t="str">
            <v>gchateaug</v>
          </cell>
        </row>
        <row r="2751">
          <cell r="A2751" t="str">
            <v>1999</v>
          </cell>
          <cell r="B2751" t="str">
            <v>GR11</v>
          </cell>
          <cell r="C2751" t="str">
            <v>A00</v>
          </cell>
          <cell r="D2751" t="str">
            <v>PC_EMP</v>
          </cell>
          <cell r="E2751" t="str">
            <v>T</v>
          </cell>
          <cell r="F2751" t="str">
            <v>BES</v>
          </cell>
          <cell r="G2751" t="str">
            <v>TOTAL</v>
          </cell>
          <cell r="H2751" t="str">
            <v>:</v>
          </cell>
          <cell r="I2751" t="str">
            <v>NC</v>
          </cell>
          <cell r="K2751" t="str">
            <v>V</v>
          </cell>
          <cell r="L2751">
            <v>38628.496782407405</v>
          </cell>
          <cell r="M2751" t="str">
            <v>gchateaug</v>
          </cell>
          <cell r="N2751">
            <v>38680.624456018515</v>
          </cell>
          <cell r="O2751" t="str">
            <v>gchateaug</v>
          </cell>
        </row>
        <row r="2752">
          <cell r="A2752" t="str">
            <v>1999</v>
          </cell>
          <cell r="B2752" t="str">
            <v>FR82</v>
          </cell>
          <cell r="C2752" t="str">
            <v>A00</v>
          </cell>
          <cell r="D2752" t="str">
            <v>PC_EMP</v>
          </cell>
          <cell r="E2752" t="str">
            <v>T</v>
          </cell>
          <cell r="F2752" t="str">
            <v>TOTAL</v>
          </cell>
          <cell r="G2752" t="str">
            <v>TOTAL</v>
          </cell>
          <cell r="H2752" t="str">
            <v>:</v>
          </cell>
          <cell r="I2752" t="str">
            <v>NC</v>
          </cell>
          <cell r="K2752" t="str">
            <v>V</v>
          </cell>
          <cell r="L2752">
            <v>38628.496782407405</v>
          </cell>
          <cell r="M2752" t="str">
            <v>gchateaug</v>
          </cell>
          <cell r="N2752">
            <v>38680.624456018515</v>
          </cell>
          <cell r="O2752" t="str">
            <v>gchateaug</v>
          </cell>
        </row>
        <row r="2753">
          <cell r="A2753" t="str">
            <v>2001</v>
          </cell>
          <cell r="B2753" t="str">
            <v>HU22</v>
          </cell>
          <cell r="C2753" t="str">
            <v>A00</v>
          </cell>
          <cell r="D2753" t="str">
            <v>PC_EMP</v>
          </cell>
          <cell r="E2753" t="str">
            <v>T</v>
          </cell>
          <cell r="F2753" t="str">
            <v>BES</v>
          </cell>
          <cell r="G2753" t="str">
            <v>TOTAL</v>
          </cell>
          <cell r="H2753" t="str">
            <v>:</v>
          </cell>
          <cell r="I2753" t="str">
            <v>NC</v>
          </cell>
          <cell r="K2753" t="str">
            <v>V</v>
          </cell>
          <cell r="L2753">
            <v>38628.496782407405</v>
          </cell>
          <cell r="M2753" t="str">
            <v>gchateaug</v>
          </cell>
          <cell r="N2753">
            <v>38680.624456018515</v>
          </cell>
          <cell r="O2753" t="str">
            <v>gchateaug</v>
          </cell>
        </row>
        <row r="2754">
          <cell r="A2754" t="str">
            <v>2001</v>
          </cell>
          <cell r="B2754" t="str">
            <v>HU22</v>
          </cell>
          <cell r="C2754" t="str">
            <v>A00</v>
          </cell>
          <cell r="D2754" t="str">
            <v>PC_EMP</v>
          </cell>
          <cell r="E2754" t="str">
            <v>T</v>
          </cell>
          <cell r="F2754" t="str">
            <v>BES</v>
          </cell>
          <cell r="G2754" t="str">
            <v>RSE</v>
          </cell>
          <cell r="H2754" t="str">
            <v>:</v>
          </cell>
          <cell r="I2754" t="str">
            <v>NC</v>
          </cell>
          <cell r="K2754" t="str">
            <v>V</v>
          </cell>
          <cell r="L2754">
            <v>38628.496782407405</v>
          </cell>
          <cell r="M2754" t="str">
            <v>gchateaug</v>
          </cell>
          <cell r="N2754">
            <v>38680.624456018515</v>
          </cell>
          <cell r="O2754" t="str">
            <v>gchateaug</v>
          </cell>
        </row>
        <row r="2755">
          <cell r="A2755" t="str">
            <v>2001</v>
          </cell>
          <cell r="B2755" t="str">
            <v>HU1</v>
          </cell>
          <cell r="C2755" t="str">
            <v>A00</v>
          </cell>
          <cell r="D2755" t="str">
            <v>PC_EMP</v>
          </cell>
          <cell r="E2755" t="str">
            <v>T</v>
          </cell>
          <cell r="F2755" t="str">
            <v>TOTAL</v>
          </cell>
          <cell r="G2755" t="str">
            <v>TOTAL</v>
          </cell>
          <cell r="H2755" t="str">
            <v>:</v>
          </cell>
          <cell r="I2755" t="str">
            <v>NC</v>
          </cell>
          <cell r="K2755" t="str">
            <v>V</v>
          </cell>
          <cell r="L2755">
            <v>38628.496782407405</v>
          </cell>
          <cell r="M2755" t="str">
            <v>gchateaug</v>
          </cell>
          <cell r="N2755">
            <v>38680.624456018515</v>
          </cell>
          <cell r="O2755" t="str">
            <v>gchateaug</v>
          </cell>
        </row>
        <row r="2756">
          <cell r="A2756" t="str">
            <v>2001</v>
          </cell>
          <cell r="B2756" t="str">
            <v>HU1</v>
          </cell>
          <cell r="C2756" t="str">
            <v>A00</v>
          </cell>
          <cell r="D2756" t="str">
            <v>PC_EMP</v>
          </cell>
          <cell r="E2756" t="str">
            <v>T</v>
          </cell>
          <cell r="F2756" t="str">
            <v>TOTAL</v>
          </cell>
          <cell r="G2756" t="str">
            <v>RSE</v>
          </cell>
          <cell r="H2756" t="str">
            <v>:</v>
          </cell>
          <cell r="I2756" t="str">
            <v>NC</v>
          </cell>
          <cell r="K2756" t="str">
            <v>V</v>
          </cell>
          <cell r="L2756">
            <v>38628.496782407405</v>
          </cell>
          <cell r="M2756" t="str">
            <v>gchateaug</v>
          </cell>
          <cell r="N2756">
            <v>38680.624456018515</v>
          </cell>
          <cell r="O2756" t="str">
            <v>gchateaug</v>
          </cell>
        </row>
        <row r="2757">
          <cell r="A2757" t="str">
            <v>2001</v>
          </cell>
          <cell r="B2757" t="str">
            <v>HU1</v>
          </cell>
          <cell r="C2757" t="str">
            <v>A00</v>
          </cell>
          <cell r="D2757" t="str">
            <v>PC_EMP</v>
          </cell>
          <cell r="E2757" t="str">
            <v>T</v>
          </cell>
          <cell r="F2757" t="str">
            <v>BES</v>
          </cell>
          <cell r="G2757" t="str">
            <v>TOTAL</v>
          </cell>
          <cell r="H2757" t="str">
            <v>:</v>
          </cell>
          <cell r="I2757" t="str">
            <v>NC</v>
          </cell>
          <cell r="K2757" t="str">
            <v>V</v>
          </cell>
          <cell r="L2757">
            <v>38628.496782407405</v>
          </cell>
          <cell r="M2757" t="str">
            <v>gchateaug</v>
          </cell>
          <cell r="N2757">
            <v>38680.624456018515</v>
          </cell>
          <cell r="O2757" t="str">
            <v>gchateaug</v>
          </cell>
        </row>
        <row r="2758">
          <cell r="A2758" t="str">
            <v>2001</v>
          </cell>
          <cell r="B2758" t="str">
            <v>HU1</v>
          </cell>
          <cell r="C2758" t="str">
            <v>A00</v>
          </cell>
          <cell r="D2758" t="str">
            <v>PC_EMP</v>
          </cell>
          <cell r="E2758" t="str">
            <v>T</v>
          </cell>
          <cell r="F2758" t="str">
            <v>BES</v>
          </cell>
          <cell r="G2758" t="str">
            <v>RSE</v>
          </cell>
          <cell r="H2758" t="str">
            <v>:</v>
          </cell>
          <cell r="I2758" t="str">
            <v>NC</v>
          </cell>
          <cell r="K2758" t="str">
            <v>V</v>
          </cell>
          <cell r="L2758">
            <v>38628.496782407405</v>
          </cell>
          <cell r="M2758" t="str">
            <v>gchateaug</v>
          </cell>
          <cell r="N2758">
            <v>38680.624456018515</v>
          </cell>
          <cell r="O2758" t="str">
            <v>gchateaug</v>
          </cell>
        </row>
        <row r="2759">
          <cell r="A2759" t="str">
            <v>2001</v>
          </cell>
          <cell r="B2759" t="str">
            <v>GR12</v>
          </cell>
          <cell r="C2759" t="str">
            <v>A00</v>
          </cell>
          <cell r="D2759" t="str">
            <v>PC_EMP</v>
          </cell>
          <cell r="E2759" t="str">
            <v>T</v>
          </cell>
          <cell r="F2759" t="str">
            <v>TOTAL</v>
          </cell>
          <cell r="G2759" t="str">
            <v>TOTAL</v>
          </cell>
          <cell r="H2759" t="str">
            <v>:</v>
          </cell>
          <cell r="I2759" t="str">
            <v>NC</v>
          </cell>
          <cell r="K2759" t="str">
            <v>V</v>
          </cell>
          <cell r="L2759">
            <v>38628.496782407405</v>
          </cell>
          <cell r="M2759" t="str">
            <v>gchateaug</v>
          </cell>
          <cell r="N2759">
            <v>38680.624456018515</v>
          </cell>
          <cell r="O2759" t="str">
            <v>gchateaug</v>
          </cell>
        </row>
        <row r="2760">
          <cell r="A2760" t="str">
            <v>2001</v>
          </cell>
          <cell r="B2760" t="str">
            <v>GR12</v>
          </cell>
          <cell r="C2760" t="str">
            <v>A00</v>
          </cell>
          <cell r="D2760" t="str">
            <v>PC_EMP</v>
          </cell>
          <cell r="E2760" t="str">
            <v>T</v>
          </cell>
          <cell r="F2760" t="str">
            <v>BES</v>
          </cell>
          <cell r="G2760" t="str">
            <v>TOTAL</v>
          </cell>
          <cell r="H2760" t="str">
            <v>:</v>
          </cell>
          <cell r="I2760" t="str">
            <v>NC</v>
          </cell>
          <cell r="K2760" t="str">
            <v>V</v>
          </cell>
          <cell r="L2760">
            <v>38628.496782407405</v>
          </cell>
          <cell r="M2760" t="str">
            <v>gchateaug</v>
          </cell>
          <cell r="N2760">
            <v>38680.624456018515</v>
          </cell>
          <cell r="O2760" t="str">
            <v>gchateaug</v>
          </cell>
        </row>
        <row r="2761">
          <cell r="A2761" t="str">
            <v>2001</v>
          </cell>
          <cell r="B2761" t="str">
            <v>FR9</v>
          </cell>
          <cell r="C2761" t="str">
            <v>A00</v>
          </cell>
          <cell r="D2761" t="str">
            <v>PC_EMP</v>
          </cell>
          <cell r="E2761" t="str">
            <v>T</v>
          </cell>
          <cell r="F2761" t="str">
            <v>TOTAL</v>
          </cell>
          <cell r="G2761" t="str">
            <v>TOTAL</v>
          </cell>
          <cell r="I2761" t="str">
            <v>NC</v>
          </cell>
          <cell r="J2761" t="str">
            <v>; former flag equal "s"</v>
          </cell>
          <cell r="K2761" t="str">
            <v>V</v>
          </cell>
          <cell r="L2761">
            <v>38628.496782407405</v>
          </cell>
          <cell r="M2761" t="str">
            <v>gchateaug</v>
          </cell>
          <cell r="N2761">
            <v>38680.624456018515</v>
          </cell>
          <cell r="O2761" t="str">
            <v>gchateaug</v>
          </cell>
          <cell r="Q2761">
            <v>0.6</v>
          </cell>
        </row>
        <row r="2762">
          <cell r="A2762" t="str">
            <v>2001</v>
          </cell>
          <cell r="B2762" t="str">
            <v>FR9</v>
          </cell>
          <cell r="C2762" t="str">
            <v>A00</v>
          </cell>
          <cell r="D2762" t="str">
            <v>PC_EMP</v>
          </cell>
          <cell r="E2762" t="str">
            <v>T</v>
          </cell>
          <cell r="F2762" t="str">
            <v>TOTAL</v>
          </cell>
          <cell r="G2762" t="str">
            <v>RSE</v>
          </cell>
          <cell r="I2762" t="str">
            <v>NC</v>
          </cell>
          <cell r="J2762" t="str">
            <v>; former flag equal "s"</v>
          </cell>
          <cell r="K2762" t="str">
            <v>V</v>
          </cell>
          <cell r="L2762">
            <v>38628.496782407405</v>
          </cell>
          <cell r="M2762" t="str">
            <v>gchateaug</v>
          </cell>
          <cell r="N2762">
            <v>38680.624456018515</v>
          </cell>
          <cell r="O2762" t="str">
            <v>gchateaug</v>
          </cell>
          <cell r="Q2762">
            <v>0.32</v>
          </cell>
        </row>
        <row r="2763">
          <cell r="A2763" t="str">
            <v>2001</v>
          </cell>
          <cell r="B2763" t="str">
            <v>FR9</v>
          </cell>
          <cell r="C2763" t="str">
            <v>A00</v>
          </cell>
          <cell r="D2763" t="str">
            <v>PC_EMP</v>
          </cell>
          <cell r="E2763" t="str">
            <v>T</v>
          </cell>
          <cell r="F2763" t="str">
            <v>BES</v>
          </cell>
          <cell r="G2763" t="str">
            <v>TOTAL</v>
          </cell>
          <cell r="H2763" t="str">
            <v>:</v>
          </cell>
          <cell r="I2763" t="str">
            <v>NC</v>
          </cell>
          <cell r="K2763" t="str">
            <v>V</v>
          </cell>
          <cell r="L2763">
            <v>38628.496782407405</v>
          </cell>
          <cell r="M2763" t="str">
            <v>gchateaug</v>
          </cell>
          <cell r="N2763">
            <v>38680.624456018515</v>
          </cell>
          <cell r="O2763" t="str">
            <v>gchateaug</v>
          </cell>
        </row>
        <row r="2764">
          <cell r="A2764" t="str">
            <v>2001</v>
          </cell>
          <cell r="B2764" t="str">
            <v>FR81</v>
          </cell>
          <cell r="C2764" t="str">
            <v>A00</v>
          </cell>
          <cell r="D2764" t="str">
            <v>PC_EMP</v>
          </cell>
          <cell r="E2764" t="str">
            <v>T</v>
          </cell>
          <cell r="F2764" t="str">
            <v>TOTAL</v>
          </cell>
          <cell r="G2764" t="str">
            <v>TOTAL</v>
          </cell>
          <cell r="I2764" t="str">
            <v>NC</v>
          </cell>
          <cell r="J2764" t="str">
            <v>; former flag equal "s"</v>
          </cell>
          <cell r="K2764" t="str">
            <v>V</v>
          </cell>
          <cell r="L2764">
            <v>38628.496782407405</v>
          </cell>
          <cell r="M2764" t="str">
            <v>gchateaug</v>
          </cell>
          <cell r="N2764">
            <v>38680.624456018515</v>
          </cell>
          <cell r="O2764" t="str">
            <v>gchateaug</v>
          </cell>
          <cell r="Q2764">
            <v>1.97</v>
          </cell>
        </row>
        <row r="2765">
          <cell r="A2765" t="str">
            <v>2001</v>
          </cell>
          <cell r="B2765" t="str">
            <v>FR81</v>
          </cell>
          <cell r="C2765" t="str">
            <v>A00</v>
          </cell>
          <cell r="D2765" t="str">
            <v>PC_EMP</v>
          </cell>
          <cell r="E2765" t="str">
            <v>T</v>
          </cell>
          <cell r="F2765" t="str">
            <v>TOTAL</v>
          </cell>
          <cell r="G2765" t="str">
            <v>RSE</v>
          </cell>
          <cell r="I2765" t="str">
            <v>NC</v>
          </cell>
          <cell r="J2765" t="str">
            <v>; former flag equal "s"</v>
          </cell>
          <cell r="K2765" t="str">
            <v>V</v>
          </cell>
          <cell r="L2765">
            <v>38628.496782407405</v>
          </cell>
          <cell r="M2765" t="str">
            <v>gchateaug</v>
          </cell>
          <cell r="N2765">
            <v>38680.624456018515</v>
          </cell>
          <cell r="O2765" t="str">
            <v>gchateaug</v>
          </cell>
          <cell r="Q2765">
            <v>1.17</v>
          </cell>
        </row>
        <row r="2766">
          <cell r="A2766" t="str">
            <v>1999</v>
          </cell>
          <cell r="B2766" t="str">
            <v>RO03</v>
          </cell>
          <cell r="C2766" t="str">
            <v>A00</v>
          </cell>
          <cell r="D2766" t="str">
            <v>PC_EMP</v>
          </cell>
          <cell r="E2766" t="str">
            <v>T</v>
          </cell>
          <cell r="F2766" t="str">
            <v>BES</v>
          </cell>
          <cell r="G2766" t="str">
            <v>TOTAL</v>
          </cell>
          <cell r="H2766" t="str">
            <v>:</v>
          </cell>
          <cell r="I2766" t="str">
            <v>NC</v>
          </cell>
          <cell r="K2766" t="str">
            <v>V</v>
          </cell>
          <cell r="L2766">
            <v>38628.496782407405</v>
          </cell>
          <cell r="M2766" t="str">
            <v>gchateaug</v>
          </cell>
          <cell r="N2766">
            <v>38680.624456018515</v>
          </cell>
          <cell r="O2766" t="str">
            <v>gchateaug</v>
          </cell>
        </row>
        <row r="2767">
          <cell r="A2767" t="str">
            <v>1999</v>
          </cell>
          <cell r="B2767" t="str">
            <v>RO03</v>
          </cell>
          <cell r="C2767" t="str">
            <v>A00</v>
          </cell>
          <cell r="D2767" t="str">
            <v>PC_EMP</v>
          </cell>
          <cell r="E2767" t="str">
            <v>T</v>
          </cell>
          <cell r="F2767" t="str">
            <v>BES</v>
          </cell>
          <cell r="G2767" t="str">
            <v>RSE</v>
          </cell>
          <cell r="H2767" t="str">
            <v>:</v>
          </cell>
          <cell r="I2767" t="str">
            <v>NC</v>
          </cell>
          <cell r="K2767" t="str">
            <v>V</v>
          </cell>
          <cell r="L2767">
            <v>38628.496782407405</v>
          </cell>
          <cell r="M2767" t="str">
            <v>gchateaug</v>
          </cell>
          <cell r="N2767">
            <v>38680.624456018515</v>
          </cell>
          <cell r="O2767" t="str">
            <v>gchateaug</v>
          </cell>
        </row>
        <row r="2768">
          <cell r="A2768" t="str">
            <v>1999</v>
          </cell>
          <cell r="B2768" t="str">
            <v>RO01</v>
          </cell>
          <cell r="C2768" t="str">
            <v>A00</v>
          </cell>
          <cell r="D2768" t="str">
            <v>PC_EMP</v>
          </cell>
          <cell r="E2768" t="str">
            <v>T</v>
          </cell>
          <cell r="F2768" t="str">
            <v>TOTAL</v>
          </cell>
          <cell r="G2768" t="str">
            <v>TOTAL</v>
          </cell>
          <cell r="H2768" t="str">
            <v>:</v>
          </cell>
          <cell r="I2768" t="str">
            <v>NC</v>
          </cell>
          <cell r="K2768" t="str">
            <v>V</v>
          </cell>
          <cell r="L2768">
            <v>38628.496782407405</v>
          </cell>
          <cell r="M2768" t="str">
            <v>gchateaug</v>
          </cell>
          <cell r="N2768">
            <v>38680.624456018515</v>
          </cell>
          <cell r="O2768" t="str">
            <v>gchateaug</v>
          </cell>
        </row>
        <row r="2769">
          <cell r="A2769" t="str">
            <v>1999</v>
          </cell>
          <cell r="B2769" t="str">
            <v>RO01</v>
          </cell>
          <cell r="C2769" t="str">
            <v>A00</v>
          </cell>
          <cell r="D2769" t="str">
            <v>PC_EMP</v>
          </cell>
          <cell r="E2769" t="str">
            <v>T</v>
          </cell>
          <cell r="F2769" t="str">
            <v>TOTAL</v>
          </cell>
          <cell r="G2769" t="str">
            <v>RSE</v>
          </cell>
          <cell r="H2769" t="str">
            <v>:</v>
          </cell>
          <cell r="I2769" t="str">
            <v>NC</v>
          </cell>
          <cell r="K2769" t="str">
            <v>V</v>
          </cell>
          <cell r="L2769">
            <v>38628.496782407405</v>
          </cell>
          <cell r="M2769" t="str">
            <v>gchateaug</v>
          </cell>
          <cell r="N2769">
            <v>38680.624456018515</v>
          </cell>
          <cell r="O2769" t="str">
            <v>gchateaug</v>
          </cell>
        </row>
        <row r="2770">
          <cell r="A2770" t="str">
            <v>1999</v>
          </cell>
          <cell r="B2770" t="str">
            <v>RO01</v>
          </cell>
          <cell r="C2770" t="str">
            <v>A00</v>
          </cell>
          <cell r="D2770" t="str">
            <v>PC_EMP</v>
          </cell>
          <cell r="E2770" t="str">
            <v>T</v>
          </cell>
          <cell r="F2770" t="str">
            <v>BES</v>
          </cell>
          <cell r="G2770" t="str">
            <v>TOTAL</v>
          </cell>
          <cell r="H2770" t="str">
            <v>:</v>
          </cell>
          <cell r="I2770" t="str">
            <v>NC</v>
          </cell>
          <cell r="K2770" t="str">
            <v>V</v>
          </cell>
          <cell r="L2770">
            <v>38628.496782407405</v>
          </cell>
          <cell r="M2770" t="str">
            <v>gchateaug</v>
          </cell>
          <cell r="N2770">
            <v>38680.624456018515</v>
          </cell>
          <cell r="O2770" t="str">
            <v>gchateaug</v>
          </cell>
        </row>
        <row r="2771">
          <cell r="A2771" t="str">
            <v>1999</v>
          </cell>
          <cell r="B2771" t="str">
            <v>RO01</v>
          </cell>
          <cell r="C2771" t="str">
            <v>A00</v>
          </cell>
          <cell r="D2771" t="str">
            <v>PC_EMP</v>
          </cell>
          <cell r="E2771" t="str">
            <v>T</v>
          </cell>
          <cell r="F2771" t="str">
            <v>BES</v>
          </cell>
          <cell r="G2771" t="str">
            <v>RSE</v>
          </cell>
          <cell r="H2771" t="str">
            <v>:</v>
          </cell>
          <cell r="I2771" t="str">
            <v>NC</v>
          </cell>
          <cell r="K2771" t="str">
            <v>V</v>
          </cell>
          <cell r="L2771">
            <v>38628.496782407405</v>
          </cell>
          <cell r="M2771" t="str">
            <v>gchateaug</v>
          </cell>
          <cell r="N2771">
            <v>38680.624456018515</v>
          </cell>
          <cell r="O2771" t="str">
            <v>gchateaug</v>
          </cell>
        </row>
        <row r="2772">
          <cell r="A2772" t="str">
            <v>1999</v>
          </cell>
          <cell r="B2772" t="str">
            <v>PT30</v>
          </cell>
          <cell r="C2772" t="str">
            <v>A00</v>
          </cell>
          <cell r="D2772" t="str">
            <v>PC_EMP</v>
          </cell>
          <cell r="E2772" t="str">
            <v>T</v>
          </cell>
          <cell r="F2772" t="str">
            <v>TOTAL</v>
          </cell>
          <cell r="G2772" t="str">
            <v>TOTAL</v>
          </cell>
          <cell r="I2772" t="str">
            <v>NC</v>
          </cell>
          <cell r="J2772" t="str">
            <v>; former flag equal "s"</v>
          </cell>
          <cell r="K2772" t="str">
            <v>V</v>
          </cell>
          <cell r="L2772">
            <v>38628.496782407405</v>
          </cell>
          <cell r="M2772" t="str">
            <v>gchateaug</v>
          </cell>
          <cell r="N2772">
            <v>38680.624456018515</v>
          </cell>
          <cell r="O2772" t="str">
            <v>gchateaug</v>
          </cell>
          <cell r="Q2772">
            <v>0.59</v>
          </cell>
        </row>
        <row r="2773">
          <cell r="A2773" t="str">
            <v>1999</v>
          </cell>
          <cell r="B2773" t="str">
            <v>PT30</v>
          </cell>
          <cell r="C2773" t="str">
            <v>A00</v>
          </cell>
          <cell r="D2773" t="str">
            <v>PC_EMP</v>
          </cell>
          <cell r="E2773" t="str">
            <v>T</v>
          </cell>
          <cell r="F2773" t="str">
            <v>TOTAL</v>
          </cell>
          <cell r="G2773" t="str">
            <v>RSE</v>
          </cell>
          <cell r="H2773" t="str">
            <v>:</v>
          </cell>
          <cell r="I2773" t="str">
            <v>NC</v>
          </cell>
          <cell r="K2773" t="str">
            <v>V</v>
          </cell>
          <cell r="L2773">
            <v>38628.496782407405</v>
          </cell>
          <cell r="M2773" t="str">
            <v>gchateaug</v>
          </cell>
          <cell r="N2773">
            <v>38680.624456018515</v>
          </cell>
          <cell r="O2773" t="str">
            <v>gchateaug</v>
          </cell>
        </row>
        <row r="2774">
          <cell r="A2774" t="str">
            <v>2003</v>
          </cell>
          <cell r="B2774" t="str">
            <v>DEA3</v>
          </cell>
          <cell r="C2774" t="str">
            <v>A00</v>
          </cell>
          <cell r="D2774" t="str">
            <v>PC_EMP</v>
          </cell>
          <cell r="E2774" t="str">
            <v>T</v>
          </cell>
          <cell r="F2774" t="str">
            <v>TOTAL</v>
          </cell>
          <cell r="G2774" t="str">
            <v>TOTAL</v>
          </cell>
          <cell r="I2774" t="str">
            <v>MS</v>
          </cell>
          <cell r="K2774" t="str">
            <v>V</v>
          </cell>
          <cell r="L2774">
            <v>38628.496805555558</v>
          </cell>
          <cell r="M2774" t="str">
            <v>gchateaug</v>
          </cell>
          <cell r="N2774">
            <v>38680.630694444444</v>
          </cell>
          <cell r="O2774" t="str">
            <v>gchateaug</v>
          </cell>
          <cell r="Q2774">
            <v>0.97</v>
          </cell>
        </row>
        <row r="2775">
          <cell r="A2775" t="str">
            <v>2003</v>
          </cell>
          <cell r="B2775" t="str">
            <v>DEA3</v>
          </cell>
          <cell r="C2775" t="str">
            <v>A00</v>
          </cell>
          <cell r="D2775" t="str">
            <v>PC_EMP</v>
          </cell>
          <cell r="E2775" t="str">
            <v>T</v>
          </cell>
          <cell r="F2775" t="str">
            <v>TOTAL</v>
          </cell>
          <cell r="G2775" t="str">
            <v>RSE</v>
          </cell>
          <cell r="I2775" t="str">
            <v>MS</v>
          </cell>
          <cell r="K2775" t="str">
            <v>V</v>
          </cell>
          <cell r="L2775">
            <v>38628.496805555558</v>
          </cell>
          <cell r="M2775" t="str">
            <v>gchateaug</v>
          </cell>
          <cell r="N2775">
            <v>38680.630694444444</v>
          </cell>
          <cell r="O2775" t="str">
            <v>gchateaug</v>
          </cell>
          <cell r="Q2775">
            <v>0.57999999999999996</v>
          </cell>
        </row>
        <row r="2776">
          <cell r="A2776" t="str">
            <v>2003</v>
          </cell>
          <cell r="B2776" t="str">
            <v>DEA3</v>
          </cell>
          <cell r="C2776" t="str">
            <v>A00</v>
          </cell>
          <cell r="D2776" t="str">
            <v>PC_EMP</v>
          </cell>
          <cell r="E2776" t="str">
            <v>T</v>
          </cell>
          <cell r="F2776" t="str">
            <v>BES</v>
          </cell>
          <cell r="G2776" t="str">
            <v>TOTAL</v>
          </cell>
          <cell r="I2776" t="str">
            <v>MS</v>
          </cell>
          <cell r="K2776" t="str">
            <v>V</v>
          </cell>
          <cell r="L2776">
            <v>38628.496805555558</v>
          </cell>
          <cell r="M2776" t="str">
            <v>gchateaug</v>
          </cell>
          <cell r="N2776">
            <v>38680.630694444444</v>
          </cell>
          <cell r="O2776" t="str">
            <v>gchateaug</v>
          </cell>
          <cell r="Q2776">
            <v>0.28000000000000003</v>
          </cell>
        </row>
        <row r="2777">
          <cell r="A2777" t="str">
            <v>2003</v>
          </cell>
          <cell r="B2777" t="str">
            <v>DEA3</v>
          </cell>
          <cell r="C2777" t="str">
            <v>A00</v>
          </cell>
          <cell r="D2777" t="str">
            <v>PC_EMP</v>
          </cell>
          <cell r="E2777" t="str">
            <v>T</v>
          </cell>
          <cell r="F2777" t="str">
            <v>BES</v>
          </cell>
          <cell r="G2777" t="str">
            <v>RSE</v>
          </cell>
          <cell r="I2777" t="str">
            <v>MS</v>
          </cell>
          <cell r="K2777" t="str">
            <v>V</v>
          </cell>
          <cell r="L2777">
            <v>38628.496805555558</v>
          </cell>
          <cell r="M2777" t="str">
            <v>gchateaug</v>
          </cell>
          <cell r="N2777">
            <v>38680.630694444444</v>
          </cell>
          <cell r="O2777" t="str">
            <v>gchateaug</v>
          </cell>
          <cell r="Q2777">
            <v>0.12</v>
          </cell>
        </row>
        <row r="2778">
          <cell r="A2778" t="str">
            <v>2003</v>
          </cell>
          <cell r="B2778" t="str">
            <v>DEA</v>
          </cell>
          <cell r="C2778" t="str">
            <v>A00</v>
          </cell>
          <cell r="D2778" t="str">
            <v>PC_EMP</v>
          </cell>
          <cell r="E2778" t="str">
            <v>T</v>
          </cell>
          <cell r="F2778" t="str">
            <v>TOTAL</v>
          </cell>
          <cell r="G2778" t="str">
            <v>TOTAL</v>
          </cell>
          <cell r="I2778" t="str">
            <v>MS</v>
          </cell>
          <cell r="K2778" t="str">
            <v>V</v>
          </cell>
          <cell r="L2778">
            <v>38628.496805555558</v>
          </cell>
          <cell r="M2778" t="str">
            <v>gchateaug</v>
          </cell>
          <cell r="N2778">
            <v>38680.630694444444</v>
          </cell>
          <cell r="O2778" t="str">
            <v>gchateaug</v>
          </cell>
          <cell r="Q2778">
            <v>1.47</v>
          </cell>
        </row>
        <row r="2779">
          <cell r="A2779" t="str">
            <v>2003</v>
          </cell>
          <cell r="B2779" t="str">
            <v>DEA</v>
          </cell>
          <cell r="C2779" t="str">
            <v>A00</v>
          </cell>
          <cell r="D2779" t="str">
            <v>PC_EMP</v>
          </cell>
          <cell r="E2779" t="str">
            <v>T</v>
          </cell>
          <cell r="F2779" t="str">
            <v>TOTAL</v>
          </cell>
          <cell r="G2779" t="str">
            <v>RSE</v>
          </cell>
          <cell r="I2779" t="str">
            <v>MS</v>
          </cell>
          <cell r="K2779" t="str">
            <v>V</v>
          </cell>
          <cell r="L2779">
            <v>38628.496805555558</v>
          </cell>
          <cell r="M2779" t="str">
            <v>gchateaug</v>
          </cell>
          <cell r="N2779">
            <v>38680.630694444444</v>
          </cell>
          <cell r="O2779" t="str">
            <v>gchateaug</v>
          </cell>
          <cell r="Q2779">
            <v>0.85</v>
          </cell>
        </row>
        <row r="2780">
          <cell r="A2780" t="str">
            <v>2003</v>
          </cell>
          <cell r="B2780" t="str">
            <v>DEA</v>
          </cell>
          <cell r="C2780" t="str">
            <v>A00</v>
          </cell>
          <cell r="D2780" t="str">
            <v>PC_EMP</v>
          </cell>
          <cell r="E2780" t="str">
            <v>T</v>
          </cell>
          <cell r="F2780" t="str">
            <v>BES</v>
          </cell>
          <cell r="G2780" t="str">
            <v>TOTAL</v>
          </cell>
          <cell r="I2780" t="str">
            <v>MS</v>
          </cell>
          <cell r="K2780" t="str">
            <v>V</v>
          </cell>
          <cell r="L2780">
            <v>38628.496805555558</v>
          </cell>
          <cell r="M2780" t="str">
            <v>gchateaug</v>
          </cell>
          <cell r="N2780">
            <v>38680.630694444444</v>
          </cell>
          <cell r="O2780" t="str">
            <v>gchateaug</v>
          </cell>
          <cell r="Q2780">
            <v>0.63</v>
          </cell>
        </row>
        <row r="2781">
          <cell r="A2781" t="str">
            <v>2003</v>
          </cell>
          <cell r="B2781" t="str">
            <v>DEA</v>
          </cell>
          <cell r="C2781" t="str">
            <v>A00</v>
          </cell>
          <cell r="D2781" t="str">
            <v>PC_EMP</v>
          </cell>
          <cell r="E2781" t="str">
            <v>T</v>
          </cell>
          <cell r="F2781" t="str">
            <v>BES</v>
          </cell>
          <cell r="G2781" t="str">
            <v>RSE</v>
          </cell>
          <cell r="I2781" t="str">
            <v>MS</v>
          </cell>
          <cell r="K2781" t="str">
            <v>V</v>
          </cell>
          <cell r="L2781">
            <v>38628.496805555558</v>
          </cell>
          <cell r="M2781" t="str">
            <v>gchateaug</v>
          </cell>
          <cell r="N2781">
            <v>38680.630694444444</v>
          </cell>
          <cell r="O2781" t="str">
            <v>gchateaug</v>
          </cell>
          <cell r="Q2781">
            <v>0.3</v>
          </cell>
        </row>
        <row r="2782">
          <cell r="A2782" t="str">
            <v>2003</v>
          </cell>
          <cell r="B2782" t="str">
            <v>CZ05</v>
          </cell>
          <cell r="C2782" t="str">
            <v>A00</v>
          </cell>
          <cell r="D2782" t="str">
            <v>PC_EMP</v>
          </cell>
          <cell r="E2782" t="str">
            <v>T</v>
          </cell>
          <cell r="F2782" t="str">
            <v>TOTAL</v>
          </cell>
          <cell r="G2782" t="str">
            <v>TOTAL</v>
          </cell>
          <cell r="I2782" t="str">
            <v>MS</v>
          </cell>
          <cell r="K2782" t="str">
            <v>V</v>
          </cell>
          <cell r="L2782">
            <v>38628.496805555558</v>
          </cell>
          <cell r="M2782" t="str">
            <v>gchateaug</v>
          </cell>
          <cell r="N2782">
            <v>38680.624467592592</v>
          </cell>
          <cell r="O2782" t="str">
            <v>gchateaug</v>
          </cell>
          <cell r="Q2782">
            <v>0.8</v>
          </cell>
        </row>
        <row r="2783">
          <cell r="A2783" t="str">
            <v>2003</v>
          </cell>
          <cell r="B2783" t="str">
            <v>CZ05</v>
          </cell>
          <cell r="C2783" t="str">
            <v>A00</v>
          </cell>
          <cell r="D2783" t="str">
            <v>PC_EMP</v>
          </cell>
          <cell r="E2783" t="str">
            <v>T</v>
          </cell>
          <cell r="F2783" t="str">
            <v>TOTAL</v>
          </cell>
          <cell r="G2783" t="str">
            <v>RSE</v>
          </cell>
          <cell r="I2783" t="str">
            <v>MS</v>
          </cell>
          <cell r="K2783" t="str">
            <v>V</v>
          </cell>
          <cell r="L2783">
            <v>38628.496805555558</v>
          </cell>
          <cell r="M2783" t="str">
            <v>gchateaug</v>
          </cell>
          <cell r="N2783">
            <v>38680.624467592592</v>
          </cell>
          <cell r="O2783" t="str">
            <v>gchateaug</v>
          </cell>
          <cell r="Q2783">
            <v>0.38</v>
          </cell>
        </row>
        <row r="2784">
          <cell r="A2784" t="str">
            <v>2003</v>
          </cell>
          <cell r="B2784" t="str">
            <v>CZ05</v>
          </cell>
          <cell r="C2784" t="str">
            <v>A00</v>
          </cell>
          <cell r="D2784" t="str">
            <v>PC_EMP</v>
          </cell>
          <cell r="E2784" t="str">
            <v>T</v>
          </cell>
          <cell r="F2784" t="str">
            <v>BES</v>
          </cell>
          <cell r="G2784" t="str">
            <v>TOTAL</v>
          </cell>
          <cell r="I2784" t="str">
            <v>MS</v>
          </cell>
          <cell r="K2784" t="str">
            <v>V</v>
          </cell>
          <cell r="L2784">
            <v>38628.496805555558</v>
          </cell>
          <cell r="M2784" t="str">
            <v>gchateaug</v>
          </cell>
          <cell r="N2784">
            <v>38680.624467592592</v>
          </cell>
          <cell r="O2784" t="str">
            <v>gchateaug</v>
          </cell>
          <cell r="Q2784">
            <v>0.53</v>
          </cell>
        </row>
        <row r="2785">
          <cell r="A2785" t="str">
            <v>2003</v>
          </cell>
          <cell r="B2785" t="str">
            <v>CZ05</v>
          </cell>
          <cell r="C2785" t="str">
            <v>A00</v>
          </cell>
          <cell r="D2785" t="str">
            <v>PC_EMP</v>
          </cell>
          <cell r="E2785" t="str">
            <v>T</v>
          </cell>
          <cell r="F2785" t="str">
            <v>BES</v>
          </cell>
          <cell r="G2785" t="str">
            <v>RSE</v>
          </cell>
          <cell r="I2785" t="str">
            <v>MS</v>
          </cell>
          <cell r="K2785" t="str">
            <v>V</v>
          </cell>
          <cell r="L2785">
            <v>38628.496805555558</v>
          </cell>
          <cell r="M2785" t="str">
            <v>gchateaug</v>
          </cell>
          <cell r="N2785">
            <v>38680.624467592592</v>
          </cell>
          <cell r="O2785" t="str">
            <v>gchateaug</v>
          </cell>
          <cell r="Q2785">
            <v>0.16</v>
          </cell>
        </row>
        <row r="2786">
          <cell r="A2786" t="str">
            <v>2003</v>
          </cell>
          <cell r="B2786" t="str">
            <v>CY00</v>
          </cell>
          <cell r="C2786" t="str">
            <v>A00</v>
          </cell>
          <cell r="D2786" t="str">
            <v>PC_EMP</v>
          </cell>
          <cell r="E2786" t="str">
            <v>T</v>
          </cell>
          <cell r="F2786" t="str">
            <v>TOTAL</v>
          </cell>
          <cell r="G2786" t="str">
            <v>TOTAL</v>
          </cell>
          <cell r="I2786" t="str">
            <v>MS</v>
          </cell>
          <cell r="K2786" t="str">
            <v>V</v>
          </cell>
          <cell r="L2786">
            <v>38628.496805555558</v>
          </cell>
          <cell r="M2786" t="str">
            <v>gchateaug</v>
          </cell>
          <cell r="N2786">
            <v>38681.684641203705</v>
          </cell>
          <cell r="O2786" t="str">
            <v>gchateaug</v>
          </cell>
          <cell r="Q2786">
            <v>0.64</v>
          </cell>
        </row>
        <row r="2787">
          <cell r="A2787" t="str">
            <v>2003</v>
          </cell>
          <cell r="B2787" t="str">
            <v>CY00</v>
          </cell>
          <cell r="C2787" t="str">
            <v>A00</v>
          </cell>
          <cell r="D2787" t="str">
            <v>PC_EMP</v>
          </cell>
          <cell r="E2787" t="str">
            <v>T</v>
          </cell>
          <cell r="F2787" t="str">
            <v>TOTAL</v>
          </cell>
          <cell r="G2787" t="str">
            <v>RSE</v>
          </cell>
          <cell r="I2787" t="str">
            <v>MS</v>
          </cell>
          <cell r="K2787" t="str">
            <v>V</v>
          </cell>
          <cell r="L2787">
            <v>38628.496805555558</v>
          </cell>
          <cell r="M2787" t="str">
            <v>gchateaug</v>
          </cell>
          <cell r="N2787">
            <v>38681.684641203705</v>
          </cell>
          <cell r="O2787" t="str">
            <v>gchateaug</v>
          </cell>
          <cell r="Q2787">
            <v>0.33</v>
          </cell>
        </row>
        <row r="2788">
          <cell r="A2788" t="str">
            <v>2002</v>
          </cell>
          <cell r="B2788" t="str">
            <v>UKK3</v>
          </cell>
          <cell r="C2788" t="str">
            <v>A00</v>
          </cell>
          <cell r="D2788" t="str">
            <v>PC_EMP</v>
          </cell>
          <cell r="E2788" t="str">
            <v>T</v>
          </cell>
          <cell r="F2788" t="str">
            <v>BES</v>
          </cell>
          <cell r="G2788" t="str">
            <v>TOTAL</v>
          </cell>
          <cell r="H2788" t="str">
            <v>:</v>
          </cell>
          <cell r="I2788" t="str">
            <v>MS</v>
          </cell>
          <cell r="K2788" t="str">
            <v>V</v>
          </cell>
          <cell r="L2788">
            <v>38628.496805555558</v>
          </cell>
          <cell r="M2788" t="str">
            <v>gchateaug</v>
          </cell>
          <cell r="N2788">
            <v>38680.624467592592</v>
          </cell>
          <cell r="O2788" t="str">
            <v>gchateaug</v>
          </cell>
        </row>
        <row r="2789">
          <cell r="A2789" t="str">
            <v>2002</v>
          </cell>
          <cell r="B2789" t="str">
            <v>UKK3</v>
          </cell>
          <cell r="C2789" t="str">
            <v>A00</v>
          </cell>
          <cell r="D2789" t="str">
            <v>PC_EMP</v>
          </cell>
          <cell r="E2789" t="str">
            <v>T</v>
          </cell>
          <cell r="F2789" t="str">
            <v>BES</v>
          </cell>
          <cell r="G2789" t="str">
            <v>RSE</v>
          </cell>
          <cell r="H2789" t="str">
            <v>:</v>
          </cell>
          <cell r="I2789" t="str">
            <v>MS</v>
          </cell>
          <cell r="K2789" t="str">
            <v>V</v>
          </cell>
          <cell r="L2789">
            <v>38628.496805555558</v>
          </cell>
          <cell r="M2789" t="str">
            <v>gchateaug</v>
          </cell>
          <cell r="N2789">
            <v>38680.624467592592</v>
          </cell>
          <cell r="O2789" t="str">
            <v>gchateaug</v>
          </cell>
        </row>
        <row r="2790">
          <cell r="A2790" t="str">
            <v>2002</v>
          </cell>
          <cell r="B2790" t="str">
            <v>UKJ</v>
          </cell>
          <cell r="C2790" t="str">
            <v>A00</v>
          </cell>
          <cell r="D2790" t="str">
            <v>PC_EMP</v>
          </cell>
          <cell r="E2790" t="str">
            <v>T</v>
          </cell>
          <cell r="F2790" t="str">
            <v>TOTAL</v>
          </cell>
          <cell r="G2790" t="str">
            <v>TOTAL</v>
          </cell>
          <cell r="H2790" t="str">
            <v>:</v>
          </cell>
          <cell r="I2790" t="str">
            <v>MS</v>
          </cell>
          <cell r="K2790" t="str">
            <v>V</v>
          </cell>
          <cell r="L2790">
            <v>38628.496805555558</v>
          </cell>
          <cell r="M2790" t="str">
            <v>gchateaug</v>
          </cell>
          <cell r="N2790">
            <v>38680.624467592592</v>
          </cell>
          <cell r="O2790" t="str">
            <v>gchateaug</v>
          </cell>
        </row>
        <row r="2791">
          <cell r="A2791" t="str">
            <v>2002</v>
          </cell>
          <cell r="B2791" t="str">
            <v>UKJ</v>
          </cell>
          <cell r="C2791" t="str">
            <v>A00</v>
          </cell>
          <cell r="D2791" t="str">
            <v>PC_EMP</v>
          </cell>
          <cell r="E2791" t="str">
            <v>T</v>
          </cell>
          <cell r="F2791" t="str">
            <v>TOTAL</v>
          </cell>
          <cell r="G2791" t="str">
            <v>RSE</v>
          </cell>
          <cell r="H2791" t="str">
            <v>:</v>
          </cell>
          <cell r="I2791" t="str">
            <v>MS</v>
          </cell>
          <cell r="K2791" t="str">
            <v>V</v>
          </cell>
          <cell r="L2791">
            <v>38628.496805555558</v>
          </cell>
          <cell r="M2791" t="str">
            <v>gchateaug</v>
          </cell>
          <cell r="N2791">
            <v>38680.624467592592</v>
          </cell>
          <cell r="O2791" t="str">
            <v>gchateaug</v>
          </cell>
        </row>
        <row r="2792">
          <cell r="A2792" t="str">
            <v>2002</v>
          </cell>
          <cell r="B2792" t="str">
            <v>UKJ</v>
          </cell>
          <cell r="C2792" t="str">
            <v>A00</v>
          </cell>
          <cell r="D2792" t="str">
            <v>PC_EMP</v>
          </cell>
          <cell r="E2792" t="str">
            <v>T</v>
          </cell>
          <cell r="F2792" t="str">
            <v>BES</v>
          </cell>
          <cell r="G2792" t="str">
            <v>RSE</v>
          </cell>
          <cell r="H2792" t="str">
            <v>:</v>
          </cell>
          <cell r="I2792" t="str">
            <v>MS</v>
          </cell>
          <cell r="K2792" t="str">
            <v>V</v>
          </cell>
          <cell r="L2792">
            <v>38628.496805555558</v>
          </cell>
          <cell r="M2792" t="str">
            <v>gchateaug</v>
          </cell>
          <cell r="N2792">
            <v>38680.624467592592</v>
          </cell>
          <cell r="O2792" t="str">
            <v>gchateaug</v>
          </cell>
        </row>
        <row r="2793">
          <cell r="A2793" t="str">
            <v>2002</v>
          </cell>
          <cell r="B2793" t="str">
            <v>UKI</v>
          </cell>
          <cell r="C2793" t="str">
            <v>A00</v>
          </cell>
          <cell r="D2793" t="str">
            <v>PC_EMP</v>
          </cell>
          <cell r="E2793" t="str">
            <v>T</v>
          </cell>
          <cell r="F2793" t="str">
            <v>TOTAL</v>
          </cell>
          <cell r="G2793" t="str">
            <v>TOTAL</v>
          </cell>
          <cell r="H2793" t="str">
            <v>:</v>
          </cell>
          <cell r="I2793" t="str">
            <v>MS</v>
          </cell>
          <cell r="K2793" t="str">
            <v>V</v>
          </cell>
          <cell r="L2793">
            <v>38628.496805555558</v>
          </cell>
          <cell r="M2793" t="str">
            <v>gchateaug</v>
          </cell>
          <cell r="N2793">
            <v>38680.624467592592</v>
          </cell>
          <cell r="O2793" t="str">
            <v>gchateaug</v>
          </cell>
        </row>
        <row r="2794">
          <cell r="A2794" t="str">
            <v>2002</v>
          </cell>
          <cell r="B2794" t="str">
            <v>UKI</v>
          </cell>
          <cell r="C2794" t="str">
            <v>A00</v>
          </cell>
          <cell r="D2794" t="str">
            <v>PC_EMP</v>
          </cell>
          <cell r="E2794" t="str">
            <v>T</v>
          </cell>
          <cell r="F2794" t="str">
            <v>TOTAL</v>
          </cell>
          <cell r="G2794" t="str">
            <v>RSE</v>
          </cell>
          <cell r="H2794" t="str">
            <v>:</v>
          </cell>
          <cell r="I2794" t="str">
            <v>MS</v>
          </cell>
          <cell r="K2794" t="str">
            <v>V</v>
          </cell>
          <cell r="L2794">
            <v>38628.496805555558</v>
          </cell>
          <cell r="M2794" t="str">
            <v>gchateaug</v>
          </cell>
          <cell r="N2794">
            <v>38680.624467592592</v>
          </cell>
          <cell r="O2794" t="str">
            <v>gchateaug</v>
          </cell>
        </row>
        <row r="2795">
          <cell r="A2795" t="str">
            <v>2002</v>
          </cell>
          <cell r="B2795" t="str">
            <v>UKI</v>
          </cell>
          <cell r="C2795" t="str">
            <v>A00</v>
          </cell>
          <cell r="D2795" t="str">
            <v>PC_EMP</v>
          </cell>
          <cell r="E2795" t="str">
            <v>T</v>
          </cell>
          <cell r="F2795" t="str">
            <v>BES</v>
          </cell>
          <cell r="G2795" t="str">
            <v>RSE</v>
          </cell>
          <cell r="H2795" t="str">
            <v>:</v>
          </cell>
          <cell r="I2795" t="str">
            <v>MS</v>
          </cell>
          <cell r="K2795" t="str">
            <v>V</v>
          </cell>
          <cell r="L2795">
            <v>38628.496805555558</v>
          </cell>
          <cell r="M2795" t="str">
            <v>gchateaug</v>
          </cell>
          <cell r="N2795">
            <v>38680.624467592592</v>
          </cell>
          <cell r="O2795" t="str">
            <v>gchateaug</v>
          </cell>
        </row>
        <row r="2796">
          <cell r="A2796" t="str">
            <v>2002</v>
          </cell>
          <cell r="B2796" t="str">
            <v>UKG3</v>
          </cell>
          <cell r="C2796" t="str">
            <v>A00</v>
          </cell>
          <cell r="D2796" t="str">
            <v>PC_EMP</v>
          </cell>
          <cell r="E2796" t="str">
            <v>T</v>
          </cell>
          <cell r="F2796" t="str">
            <v>BES</v>
          </cell>
          <cell r="G2796" t="str">
            <v>TOTAL</v>
          </cell>
          <cell r="H2796" t="str">
            <v>:</v>
          </cell>
          <cell r="I2796" t="str">
            <v>MS</v>
          </cell>
          <cell r="K2796" t="str">
            <v>V</v>
          </cell>
          <cell r="L2796">
            <v>38628.496805555558</v>
          </cell>
          <cell r="M2796" t="str">
            <v>gchateaug</v>
          </cell>
          <cell r="N2796">
            <v>38680.624444444446</v>
          </cell>
          <cell r="O2796" t="str">
            <v>gchateaug</v>
          </cell>
        </row>
        <row r="2797">
          <cell r="A2797" t="str">
            <v>2002</v>
          </cell>
          <cell r="B2797" t="str">
            <v>UKG3</v>
          </cell>
          <cell r="C2797" t="str">
            <v>A00</v>
          </cell>
          <cell r="D2797" t="str">
            <v>PC_EMP</v>
          </cell>
          <cell r="E2797" t="str">
            <v>T</v>
          </cell>
          <cell r="F2797" t="str">
            <v>BES</v>
          </cell>
          <cell r="G2797" t="str">
            <v>RSE</v>
          </cell>
          <cell r="H2797" t="str">
            <v>:</v>
          </cell>
          <cell r="I2797" t="str">
            <v>MS</v>
          </cell>
          <cell r="K2797" t="str">
            <v>V</v>
          </cell>
          <cell r="L2797">
            <v>38628.496805555558</v>
          </cell>
          <cell r="M2797" t="str">
            <v>gchateaug</v>
          </cell>
          <cell r="N2797">
            <v>38680.624444444446</v>
          </cell>
          <cell r="O2797" t="str">
            <v>gchateaug</v>
          </cell>
        </row>
        <row r="2798">
          <cell r="A2798" t="str">
            <v>2002</v>
          </cell>
          <cell r="B2798" t="str">
            <v>UKG2</v>
          </cell>
          <cell r="C2798" t="str">
            <v>A00</v>
          </cell>
          <cell r="D2798" t="str">
            <v>PC_EMP</v>
          </cell>
          <cell r="E2798" t="str">
            <v>T</v>
          </cell>
          <cell r="F2798" t="str">
            <v>TOTAL</v>
          </cell>
          <cell r="G2798" t="str">
            <v>TOTAL</v>
          </cell>
          <cell r="H2798" t="str">
            <v>:</v>
          </cell>
          <cell r="I2798" t="str">
            <v>MS</v>
          </cell>
          <cell r="K2798" t="str">
            <v>V</v>
          </cell>
          <cell r="L2798">
            <v>38628.496805555558</v>
          </cell>
          <cell r="M2798" t="str">
            <v>gchateaug</v>
          </cell>
          <cell r="N2798">
            <v>38680.624444444446</v>
          </cell>
          <cell r="O2798" t="str">
            <v>gchateaug</v>
          </cell>
        </row>
        <row r="2799">
          <cell r="A2799" t="str">
            <v>2002</v>
          </cell>
          <cell r="B2799" t="str">
            <v>UKG2</v>
          </cell>
          <cell r="C2799" t="str">
            <v>A00</v>
          </cell>
          <cell r="D2799" t="str">
            <v>PC_EMP</v>
          </cell>
          <cell r="E2799" t="str">
            <v>T</v>
          </cell>
          <cell r="F2799" t="str">
            <v>TOTAL</v>
          </cell>
          <cell r="G2799" t="str">
            <v>RSE</v>
          </cell>
          <cell r="H2799" t="str">
            <v>:</v>
          </cell>
          <cell r="I2799" t="str">
            <v>MS</v>
          </cell>
          <cell r="K2799" t="str">
            <v>V</v>
          </cell>
          <cell r="L2799">
            <v>38628.496805555558</v>
          </cell>
          <cell r="M2799" t="str">
            <v>gchateaug</v>
          </cell>
          <cell r="N2799">
            <v>38680.624444444446</v>
          </cell>
          <cell r="O2799" t="str">
            <v>gchateaug</v>
          </cell>
        </row>
        <row r="2800">
          <cell r="A2800" t="str">
            <v>2002</v>
          </cell>
          <cell r="B2800" t="str">
            <v>UKG2</v>
          </cell>
          <cell r="C2800" t="str">
            <v>A00</v>
          </cell>
          <cell r="D2800" t="str">
            <v>PC_EMP</v>
          </cell>
          <cell r="E2800" t="str">
            <v>T</v>
          </cell>
          <cell r="F2800" t="str">
            <v>BES</v>
          </cell>
          <cell r="G2800" t="str">
            <v>TOTAL</v>
          </cell>
          <cell r="H2800" t="str">
            <v>:</v>
          </cell>
          <cell r="I2800" t="str">
            <v>MS</v>
          </cell>
          <cell r="K2800" t="str">
            <v>V</v>
          </cell>
          <cell r="L2800">
            <v>38628.496805555558</v>
          </cell>
          <cell r="M2800" t="str">
            <v>gchateaug</v>
          </cell>
          <cell r="N2800">
            <v>38680.624444444446</v>
          </cell>
          <cell r="O2800" t="str">
            <v>gchateaug</v>
          </cell>
        </row>
        <row r="2801">
          <cell r="A2801" t="str">
            <v>2002</v>
          </cell>
          <cell r="B2801" t="str">
            <v>UKG2</v>
          </cell>
          <cell r="C2801" t="str">
            <v>A00</v>
          </cell>
          <cell r="D2801" t="str">
            <v>PC_EMP</v>
          </cell>
          <cell r="E2801" t="str">
            <v>T</v>
          </cell>
          <cell r="F2801" t="str">
            <v>BES</v>
          </cell>
          <cell r="G2801" t="str">
            <v>RSE</v>
          </cell>
          <cell r="H2801" t="str">
            <v>:</v>
          </cell>
          <cell r="I2801" t="str">
            <v>MS</v>
          </cell>
          <cell r="K2801" t="str">
            <v>V</v>
          </cell>
          <cell r="L2801">
            <v>38628.496805555558</v>
          </cell>
          <cell r="M2801" t="str">
            <v>gchateaug</v>
          </cell>
          <cell r="N2801">
            <v>38680.624444444446</v>
          </cell>
          <cell r="O2801" t="str">
            <v>gchateaug</v>
          </cell>
        </row>
        <row r="2802">
          <cell r="A2802" t="str">
            <v>2002</v>
          </cell>
          <cell r="B2802" t="str">
            <v>UKD5</v>
          </cell>
          <cell r="C2802" t="str">
            <v>A00</v>
          </cell>
          <cell r="D2802" t="str">
            <v>PC_EMP</v>
          </cell>
          <cell r="E2802" t="str">
            <v>T</v>
          </cell>
          <cell r="F2802" t="str">
            <v>TOTAL</v>
          </cell>
          <cell r="G2802" t="str">
            <v>TOTAL</v>
          </cell>
          <cell r="H2802" t="str">
            <v>:</v>
          </cell>
          <cell r="I2802" t="str">
            <v>MS</v>
          </cell>
          <cell r="K2802" t="str">
            <v>V</v>
          </cell>
          <cell r="L2802">
            <v>38628.496805555558</v>
          </cell>
          <cell r="M2802" t="str">
            <v>gchateaug</v>
          </cell>
          <cell r="N2802">
            <v>38680.624444444446</v>
          </cell>
          <cell r="O2802" t="str">
            <v>gchateaug</v>
          </cell>
        </row>
        <row r="2803">
          <cell r="A2803" t="str">
            <v>2002</v>
          </cell>
          <cell r="B2803" t="str">
            <v>UKD5</v>
          </cell>
          <cell r="C2803" t="str">
            <v>A00</v>
          </cell>
          <cell r="D2803" t="str">
            <v>PC_EMP</v>
          </cell>
          <cell r="E2803" t="str">
            <v>T</v>
          </cell>
          <cell r="F2803" t="str">
            <v>TOTAL</v>
          </cell>
          <cell r="G2803" t="str">
            <v>RSE</v>
          </cell>
          <cell r="H2803" t="str">
            <v>:</v>
          </cell>
          <cell r="I2803" t="str">
            <v>MS</v>
          </cell>
          <cell r="K2803" t="str">
            <v>V</v>
          </cell>
          <cell r="L2803">
            <v>38628.496805555558</v>
          </cell>
          <cell r="M2803" t="str">
            <v>gchateaug</v>
          </cell>
          <cell r="N2803">
            <v>38680.624444444446</v>
          </cell>
          <cell r="O2803" t="str">
            <v>gchateaug</v>
          </cell>
        </row>
        <row r="2804">
          <cell r="A2804" t="str">
            <v>1999</v>
          </cell>
          <cell r="B2804" t="str">
            <v>FR51</v>
          </cell>
          <cell r="C2804" t="str">
            <v>A00</v>
          </cell>
          <cell r="D2804" t="str">
            <v>PC_EMP</v>
          </cell>
          <cell r="E2804" t="str">
            <v>T</v>
          </cell>
          <cell r="F2804" t="str">
            <v>BES</v>
          </cell>
          <cell r="G2804" t="str">
            <v>TOTAL</v>
          </cell>
          <cell r="H2804" t="str">
            <v>:</v>
          </cell>
          <cell r="I2804" t="str">
            <v>NC</v>
          </cell>
          <cell r="K2804" t="str">
            <v>V</v>
          </cell>
          <cell r="L2804">
            <v>38628.496805555558</v>
          </cell>
          <cell r="M2804" t="str">
            <v>gchateaug</v>
          </cell>
          <cell r="N2804">
            <v>38680.624490740738</v>
          </cell>
          <cell r="O2804" t="str">
            <v>gchateaug</v>
          </cell>
        </row>
        <row r="2805">
          <cell r="A2805" t="str">
            <v>1999</v>
          </cell>
          <cell r="B2805" t="str">
            <v>FR51</v>
          </cell>
          <cell r="C2805" t="str">
            <v>A00</v>
          </cell>
          <cell r="D2805" t="str">
            <v>PC_EMP</v>
          </cell>
          <cell r="E2805" t="str">
            <v>T</v>
          </cell>
          <cell r="F2805" t="str">
            <v>BES</v>
          </cell>
          <cell r="G2805" t="str">
            <v>RSE</v>
          </cell>
          <cell r="H2805" t="str">
            <v>:</v>
          </cell>
          <cell r="I2805" t="str">
            <v>NC</v>
          </cell>
          <cell r="K2805" t="str">
            <v>V</v>
          </cell>
          <cell r="L2805">
            <v>38628.496805555558</v>
          </cell>
          <cell r="M2805" t="str">
            <v>gchateaug</v>
          </cell>
          <cell r="N2805">
            <v>38680.624490740738</v>
          </cell>
          <cell r="O2805" t="str">
            <v>gchateaug</v>
          </cell>
        </row>
        <row r="2806">
          <cell r="A2806" t="str">
            <v>1999</v>
          </cell>
          <cell r="B2806" t="str">
            <v>FR2</v>
          </cell>
          <cell r="C2806" t="str">
            <v>A00</v>
          </cell>
          <cell r="D2806" t="str">
            <v>PC_EMP</v>
          </cell>
          <cell r="E2806" t="str">
            <v>T</v>
          </cell>
          <cell r="F2806" t="str">
            <v>TOTAL</v>
          </cell>
          <cell r="G2806" t="str">
            <v>TOTAL</v>
          </cell>
          <cell r="H2806" t="str">
            <v>:</v>
          </cell>
          <cell r="I2806" t="str">
            <v>NC</v>
          </cell>
          <cell r="K2806" t="str">
            <v>V</v>
          </cell>
          <cell r="L2806">
            <v>38628.496805555558</v>
          </cell>
          <cell r="M2806" t="str">
            <v>gchateaug</v>
          </cell>
          <cell r="N2806">
            <v>38680.624490740738</v>
          </cell>
          <cell r="O2806" t="str">
            <v>gchateaug</v>
          </cell>
        </row>
        <row r="2807">
          <cell r="A2807" t="str">
            <v>1999</v>
          </cell>
          <cell r="B2807" t="str">
            <v>FR2</v>
          </cell>
          <cell r="C2807" t="str">
            <v>A00</v>
          </cell>
          <cell r="D2807" t="str">
            <v>PC_EMP</v>
          </cell>
          <cell r="E2807" t="str">
            <v>T</v>
          </cell>
          <cell r="F2807" t="str">
            <v>TOTAL</v>
          </cell>
          <cell r="G2807" t="str">
            <v>RSE</v>
          </cell>
          <cell r="H2807" t="str">
            <v>:</v>
          </cell>
          <cell r="I2807" t="str">
            <v>NC</v>
          </cell>
          <cell r="K2807" t="str">
            <v>V</v>
          </cell>
          <cell r="L2807">
            <v>38628.496805555558</v>
          </cell>
          <cell r="M2807" t="str">
            <v>gchateaug</v>
          </cell>
          <cell r="N2807">
            <v>38680.624490740738</v>
          </cell>
          <cell r="O2807" t="str">
            <v>gchateaug</v>
          </cell>
        </row>
        <row r="2808">
          <cell r="A2808" t="str">
            <v>1999</v>
          </cell>
          <cell r="B2808" t="str">
            <v>FR2</v>
          </cell>
          <cell r="C2808" t="str">
            <v>A00</v>
          </cell>
          <cell r="D2808" t="str">
            <v>PC_EMP</v>
          </cell>
          <cell r="E2808" t="str">
            <v>T</v>
          </cell>
          <cell r="F2808" t="str">
            <v>BES</v>
          </cell>
          <cell r="G2808" t="str">
            <v>TOTAL</v>
          </cell>
          <cell r="H2808" t="str">
            <v>:</v>
          </cell>
          <cell r="I2808" t="str">
            <v>NC</v>
          </cell>
          <cell r="K2808" t="str">
            <v>V</v>
          </cell>
          <cell r="L2808">
            <v>38628.496805555558</v>
          </cell>
          <cell r="M2808" t="str">
            <v>gchateaug</v>
          </cell>
          <cell r="N2808">
            <v>38680.624490740738</v>
          </cell>
          <cell r="O2808" t="str">
            <v>gchateaug</v>
          </cell>
        </row>
        <row r="2809">
          <cell r="A2809" t="str">
            <v>1999</v>
          </cell>
          <cell r="B2809" t="str">
            <v>FR2</v>
          </cell>
          <cell r="C2809" t="str">
            <v>A00</v>
          </cell>
          <cell r="D2809" t="str">
            <v>PC_EMP</v>
          </cell>
          <cell r="E2809" t="str">
            <v>T</v>
          </cell>
          <cell r="F2809" t="str">
            <v>BES</v>
          </cell>
          <cell r="G2809" t="str">
            <v>RSE</v>
          </cell>
          <cell r="H2809" t="str">
            <v>:</v>
          </cell>
          <cell r="I2809" t="str">
            <v>NC</v>
          </cell>
          <cell r="K2809" t="str">
            <v>V</v>
          </cell>
          <cell r="L2809">
            <v>38628.496805555558</v>
          </cell>
          <cell r="M2809" t="str">
            <v>gchateaug</v>
          </cell>
          <cell r="N2809">
            <v>38680.624490740738</v>
          </cell>
          <cell r="O2809" t="str">
            <v>gchateaug</v>
          </cell>
        </row>
        <row r="2810">
          <cell r="A2810" t="str">
            <v>1999</v>
          </cell>
          <cell r="B2810" t="str">
            <v>FI19</v>
          </cell>
          <cell r="C2810" t="str">
            <v>A00</v>
          </cell>
          <cell r="D2810" t="str">
            <v>PC_EMP</v>
          </cell>
          <cell r="E2810" t="str">
            <v>T</v>
          </cell>
          <cell r="F2810" t="str">
            <v>TOTAL</v>
          </cell>
          <cell r="G2810" t="str">
            <v>TOTAL</v>
          </cell>
          <cell r="H2810" t="str">
            <v>:</v>
          </cell>
          <cell r="I2810" t="str">
            <v>NC</v>
          </cell>
          <cell r="K2810" t="str">
            <v>V</v>
          </cell>
          <cell r="L2810">
            <v>38628.496805555558</v>
          </cell>
          <cell r="M2810" t="str">
            <v>gchateaug</v>
          </cell>
          <cell r="N2810">
            <v>38680.624490740738</v>
          </cell>
          <cell r="O2810" t="str">
            <v>gchateaug</v>
          </cell>
        </row>
        <row r="2811">
          <cell r="A2811" t="str">
            <v>1999</v>
          </cell>
          <cell r="B2811" t="str">
            <v>FI19</v>
          </cell>
          <cell r="C2811" t="str">
            <v>A00</v>
          </cell>
          <cell r="D2811" t="str">
            <v>PC_EMP</v>
          </cell>
          <cell r="E2811" t="str">
            <v>T</v>
          </cell>
          <cell r="F2811" t="str">
            <v>BES</v>
          </cell>
          <cell r="G2811" t="str">
            <v>TOTAL</v>
          </cell>
          <cell r="H2811" t="str">
            <v>:</v>
          </cell>
          <cell r="I2811" t="str">
            <v>NC</v>
          </cell>
          <cell r="K2811" t="str">
            <v>V</v>
          </cell>
          <cell r="L2811">
            <v>38628.496805555558</v>
          </cell>
          <cell r="M2811" t="str">
            <v>gchateaug</v>
          </cell>
          <cell r="N2811">
            <v>38680.624490740738</v>
          </cell>
          <cell r="O2811" t="str">
            <v>gchateaug</v>
          </cell>
        </row>
        <row r="2812">
          <cell r="A2812" t="str">
            <v>1999</v>
          </cell>
          <cell r="B2812" t="str">
            <v>ES70</v>
          </cell>
          <cell r="C2812" t="str">
            <v>A00</v>
          </cell>
          <cell r="D2812" t="str">
            <v>PC_EMP</v>
          </cell>
          <cell r="E2812" t="str">
            <v>T</v>
          </cell>
          <cell r="F2812" t="str">
            <v>TOTAL</v>
          </cell>
          <cell r="G2812" t="str">
            <v>TOTAL</v>
          </cell>
          <cell r="I2812" t="str">
            <v>NC</v>
          </cell>
          <cell r="J2812" t="str">
            <v>; former flag equal "s"</v>
          </cell>
          <cell r="K2812" t="str">
            <v>V</v>
          </cell>
          <cell r="L2812">
            <v>38628.496817129628</v>
          </cell>
          <cell r="M2812" t="str">
            <v>gchateaug</v>
          </cell>
          <cell r="N2812">
            <v>38680.624490740738</v>
          </cell>
          <cell r="O2812" t="str">
            <v>gchateaug</v>
          </cell>
          <cell r="Q2812">
            <v>0.65</v>
          </cell>
        </row>
        <row r="2813">
          <cell r="A2813" t="str">
            <v>1999</v>
          </cell>
          <cell r="B2813" t="str">
            <v>ES70</v>
          </cell>
          <cell r="C2813" t="str">
            <v>A00</v>
          </cell>
          <cell r="D2813" t="str">
            <v>PC_EMP</v>
          </cell>
          <cell r="E2813" t="str">
            <v>T</v>
          </cell>
          <cell r="F2813" t="str">
            <v>TOTAL</v>
          </cell>
          <cell r="G2813" t="str">
            <v>RSE</v>
          </cell>
          <cell r="H2813" t="str">
            <v>:</v>
          </cell>
          <cell r="I2813" t="str">
            <v>NC</v>
          </cell>
          <cell r="K2813" t="str">
            <v>V</v>
          </cell>
          <cell r="L2813">
            <v>38628.496817129628</v>
          </cell>
          <cell r="M2813" t="str">
            <v>gchateaug</v>
          </cell>
          <cell r="N2813">
            <v>38680.624490740738</v>
          </cell>
          <cell r="O2813" t="str">
            <v>gchateaug</v>
          </cell>
        </row>
        <row r="2814">
          <cell r="A2814" t="str">
            <v>1999</v>
          </cell>
          <cell r="B2814" t="str">
            <v>ES70</v>
          </cell>
          <cell r="C2814" t="str">
            <v>A00</v>
          </cell>
          <cell r="D2814" t="str">
            <v>PC_EMP</v>
          </cell>
          <cell r="E2814" t="str">
            <v>T</v>
          </cell>
          <cell r="F2814" t="str">
            <v>BES</v>
          </cell>
          <cell r="G2814" t="str">
            <v>TOTAL</v>
          </cell>
          <cell r="I2814" t="str">
            <v>NC</v>
          </cell>
          <cell r="J2814" t="str">
            <v>; former flag equal "s"</v>
          </cell>
          <cell r="K2814" t="str">
            <v>V</v>
          </cell>
          <cell r="L2814">
            <v>38628.496817129628</v>
          </cell>
          <cell r="M2814" t="str">
            <v>gchateaug</v>
          </cell>
          <cell r="N2814">
            <v>38680.624490740738</v>
          </cell>
          <cell r="O2814" t="str">
            <v>gchateaug</v>
          </cell>
          <cell r="Q2814">
            <v>0.05</v>
          </cell>
        </row>
        <row r="2815">
          <cell r="A2815" t="str">
            <v>1999</v>
          </cell>
          <cell r="B2815" t="str">
            <v>ES70</v>
          </cell>
          <cell r="C2815" t="str">
            <v>A00</v>
          </cell>
          <cell r="D2815" t="str">
            <v>PC_EMP</v>
          </cell>
          <cell r="E2815" t="str">
            <v>T</v>
          </cell>
          <cell r="F2815" t="str">
            <v>BES</v>
          </cell>
          <cell r="G2815" t="str">
            <v>RSE</v>
          </cell>
          <cell r="H2815" t="str">
            <v>:</v>
          </cell>
          <cell r="I2815" t="str">
            <v>NC</v>
          </cell>
          <cell r="K2815" t="str">
            <v>V</v>
          </cell>
          <cell r="L2815">
            <v>38628.496817129628</v>
          </cell>
          <cell r="M2815" t="str">
            <v>gchateaug</v>
          </cell>
          <cell r="N2815">
            <v>38680.624490740738</v>
          </cell>
          <cell r="O2815" t="str">
            <v>gchateaug</v>
          </cell>
        </row>
        <row r="2816">
          <cell r="A2816" t="str">
            <v>1999</v>
          </cell>
          <cell r="B2816" t="str">
            <v>ES51</v>
          </cell>
          <cell r="C2816" t="str">
            <v>A00</v>
          </cell>
          <cell r="D2816" t="str">
            <v>PC_EMP</v>
          </cell>
          <cell r="E2816" t="str">
            <v>T</v>
          </cell>
          <cell r="F2816" t="str">
            <v>TOTAL</v>
          </cell>
          <cell r="G2816" t="str">
            <v>TOTAL</v>
          </cell>
          <cell r="I2816" t="str">
            <v>NC</v>
          </cell>
          <cell r="J2816" t="str">
            <v>; former flag equal "s"</v>
          </cell>
          <cell r="K2816" t="str">
            <v>V</v>
          </cell>
          <cell r="L2816">
            <v>38628.496817129628</v>
          </cell>
          <cell r="M2816" t="str">
            <v>gchateaug</v>
          </cell>
          <cell r="N2816">
            <v>38680.624490740738</v>
          </cell>
          <cell r="O2816" t="str">
            <v>gchateaug</v>
          </cell>
          <cell r="Q2816">
            <v>1.24</v>
          </cell>
        </row>
        <row r="2817">
          <cell r="A2817" t="str">
            <v>1999</v>
          </cell>
          <cell r="B2817" t="str">
            <v>ES51</v>
          </cell>
          <cell r="C2817" t="str">
            <v>A00</v>
          </cell>
          <cell r="D2817" t="str">
            <v>PC_EMP</v>
          </cell>
          <cell r="E2817" t="str">
            <v>T</v>
          </cell>
          <cell r="F2817" t="str">
            <v>TOTAL</v>
          </cell>
          <cell r="G2817" t="str">
            <v>RSE</v>
          </cell>
          <cell r="H2817" t="str">
            <v>:</v>
          </cell>
          <cell r="I2817" t="str">
            <v>NC</v>
          </cell>
          <cell r="K2817" t="str">
            <v>V</v>
          </cell>
          <cell r="L2817">
            <v>38628.496817129628</v>
          </cell>
          <cell r="M2817" t="str">
            <v>gchateaug</v>
          </cell>
          <cell r="N2817">
            <v>38680.624490740738</v>
          </cell>
          <cell r="O2817" t="str">
            <v>gchateaug</v>
          </cell>
        </row>
        <row r="2818">
          <cell r="A2818" t="str">
            <v>1999</v>
          </cell>
          <cell r="B2818" t="str">
            <v>ES51</v>
          </cell>
          <cell r="C2818" t="str">
            <v>A00</v>
          </cell>
          <cell r="D2818" t="str">
            <v>PC_EMP</v>
          </cell>
          <cell r="E2818" t="str">
            <v>T</v>
          </cell>
          <cell r="F2818" t="str">
            <v>BES</v>
          </cell>
          <cell r="G2818" t="str">
            <v>TOTAL</v>
          </cell>
          <cell r="I2818" t="str">
            <v>NC</v>
          </cell>
          <cell r="J2818" t="str">
            <v>; former flag equal "s"</v>
          </cell>
          <cell r="K2818" t="str">
            <v>V</v>
          </cell>
          <cell r="L2818">
            <v>38628.496817129628</v>
          </cell>
          <cell r="M2818" t="str">
            <v>gchateaug</v>
          </cell>
          <cell r="N2818">
            <v>38680.624490740738</v>
          </cell>
          <cell r="O2818" t="str">
            <v>gchateaug</v>
          </cell>
          <cell r="Q2818">
            <v>0.55000000000000004</v>
          </cell>
        </row>
        <row r="2819">
          <cell r="A2819" t="str">
            <v>1999</v>
          </cell>
          <cell r="B2819" t="str">
            <v>ES51</v>
          </cell>
          <cell r="C2819" t="str">
            <v>A00</v>
          </cell>
          <cell r="D2819" t="str">
            <v>PC_EMP</v>
          </cell>
          <cell r="E2819" t="str">
            <v>T</v>
          </cell>
          <cell r="F2819" t="str">
            <v>BES</v>
          </cell>
          <cell r="G2819" t="str">
            <v>RSE</v>
          </cell>
          <cell r="H2819" t="str">
            <v>:</v>
          </cell>
          <cell r="I2819" t="str">
            <v>NC</v>
          </cell>
          <cell r="K2819" t="str">
            <v>V</v>
          </cell>
          <cell r="L2819">
            <v>38628.496817129628</v>
          </cell>
          <cell r="M2819" t="str">
            <v>gchateaug</v>
          </cell>
          <cell r="N2819">
            <v>38680.624490740738</v>
          </cell>
          <cell r="O2819" t="str">
            <v>gchateaug</v>
          </cell>
        </row>
        <row r="2820">
          <cell r="A2820" t="str">
            <v>1999</v>
          </cell>
          <cell r="B2820" t="str">
            <v>ES21</v>
          </cell>
          <cell r="C2820" t="str">
            <v>A00</v>
          </cell>
          <cell r="D2820" t="str">
            <v>PC_EMP</v>
          </cell>
          <cell r="E2820" t="str">
            <v>T</v>
          </cell>
          <cell r="F2820" t="str">
            <v>TOTAL</v>
          </cell>
          <cell r="G2820" t="str">
            <v>TOTAL</v>
          </cell>
          <cell r="I2820" t="str">
            <v>NC</v>
          </cell>
          <cell r="J2820" t="str">
            <v>; former flag equal "s"</v>
          </cell>
          <cell r="K2820" t="str">
            <v>V</v>
          </cell>
          <cell r="L2820">
            <v>38628.496817129628</v>
          </cell>
          <cell r="M2820" t="str">
            <v>gchateaug</v>
          </cell>
          <cell r="N2820">
            <v>38680.624490740738</v>
          </cell>
          <cell r="O2820" t="str">
            <v>gchateaug</v>
          </cell>
          <cell r="Q2820">
            <v>1.38</v>
          </cell>
        </row>
        <row r="2821">
          <cell r="A2821" t="str">
            <v>1999</v>
          </cell>
          <cell r="B2821" t="str">
            <v>ES21</v>
          </cell>
          <cell r="C2821" t="str">
            <v>A00</v>
          </cell>
          <cell r="D2821" t="str">
            <v>PC_EMP</v>
          </cell>
          <cell r="E2821" t="str">
            <v>T</v>
          </cell>
          <cell r="F2821" t="str">
            <v>TOTAL</v>
          </cell>
          <cell r="G2821" t="str">
            <v>RSE</v>
          </cell>
          <cell r="H2821" t="str">
            <v>:</v>
          </cell>
          <cell r="I2821" t="str">
            <v>NC</v>
          </cell>
          <cell r="K2821" t="str">
            <v>V</v>
          </cell>
          <cell r="L2821">
            <v>38628.496817129628</v>
          </cell>
          <cell r="M2821" t="str">
            <v>gchateaug</v>
          </cell>
          <cell r="N2821">
            <v>38680.624490740738</v>
          </cell>
          <cell r="O2821" t="str">
            <v>gchateaug</v>
          </cell>
        </row>
        <row r="2822">
          <cell r="A2822" t="str">
            <v>1999</v>
          </cell>
          <cell r="B2822" t="str">
            <v>ES21</v>
          </cell>
          <cell r="C2822" t="str">
            <v>A00</v>
          </cell>
          <cell r="D2822" t="str">
            <v>PC_EMP</v>
          </cell>
          <cell r="E2822" t="str">
            <v>T</v>
          </cell>
          <cell r="F2822" t="str">
            <v>BES</v>
          </cell>
          <cell r="G2822" t="str">
            <v>TOTAL</v>
          </cell>
          <cell r="I2822" t="str">
            <v>NC</v>
          </cell>
          <cell r="J2822" t="str">
            <v>; former flag equal "s"</v>
          </cell>
          <cell r="K2822" t="str">
            <v>V</v>
          </cell>
          <cell r="L2822">
            <v>38628.496817129628</v>
          </cell>
          <cell r="M2822" t="str">
            <v>gchateaug</v>
          </cell>
          <cell r="N2822">
            <v>38680.624490740738</v>
          </cell>
          <cell r="O2822" t="str">
            <v>gchateaug</v>
          </cell>
          <cell r="Q2822">
            <v>0.76</v>
          </cell>
        </row>
        <row r="2823">
          <cell r="A2823" t="str">
            <v>1999</v>
          </cell>
          <cell r="B2823" t="str">
            <v>ES21</v>
          </cell>
          <cell r="C2823" t="str">
            <v>A00</v>
          </cell>
          <cell r="D2823" t="str">
            <v>PC_EMP</v>
          </cell>
          <cell r="E2823" t="str">
            <v>T</v>
          </cell>
          <cell r="F2823" t="str">
            <v>BES</v>
          </cell>
          <cell r="G2823" t="str">
            <v>RSE</v>
          </cell>
          <cell r="H2823" t="str">
            <v>:</v>
          </cell>
          <cell r="I2823" t="str">
            <v>NC</v>
          </cell>
          <cell r="K2823" t="str">
            <v>V</v>
          </cell>
          <cell r="L2823">
            <v>38628.496817129628</v>
          </cell>
          <cell r="M2823" t="str">
            <v>gchateaug</v>
          </cell>
          <cell r="N2823">
            <v>38680.624490740738</v>
          </cell>
          <cell r="O2823" t="str">
            <v>gchateaug</v>
          </cell>
        </row>
        <row r="2824">
          <cell r="A2824" t="str">
            <v>1999</v>
          </cell>
          <cell r="B2824" t="str">
            <v>DK00</v>
          </cell>
          <cell r="C2824" t="str">
            <v>A00</v>
          </cell>
          <cell r="D2824" t="str">
            <v>PC_EMP</v>
          </cell>
          <cell r="E2824" t="str">
            <v>T</v>
          </cell>
          <cell r="F2824" t="str">
            <v>TOTAL</v>
          </cell>
          <cell r="G2824" t="str">
            <v>TOTAL</v>
          </cell>
          <cell r="I2824" t="str">
            <v>OTH</v>
          </cell>
          <cell r="J2824" t="str">
            <v>DATA OCDE</v>
          </cell>
          <cell r="K2824" t="str">
            <v>V</v>
          </cell>
          <cell r="L2824">
            <v>38628.496817129628</v>
          </cell>
          <cell r="M2824" t="str">
            <v>gchateaug</v>
          </cell>
          <cell r="N2824">
            <v>38681.684652777774</v>
          </cell>
          <cell r="O2824" t="str">
            <v>gchateaug</v>
          </cell>
          <cell r="Q2824">
            <v>2.02</v>
          </cell>
        </row>
        <row r="2825">
          <cell r="A2825" t="str">
            <v>1999</v>
          </cell>
          <cell r="B2825" t="str">
            <v>DK00</v>
          </cell>
          <cell r="C2825" t="str">
            <v>A00</v>
          </cell>
          <cell r="D2825" t="str">
            <v>PC_EMP</v>
          </cell>
          <cell r="E2825" t="str">
            <v>T</v>
          </cell>
          <cell r="F2825" t="str">
            <v>TOTAL</v>
          </cell>
          <cell r="G2825" t="str">
            <v>RSE</v>
          </cell>
          <cell r="I2825" t="str">
            <v>OTH</v>
          </cell>
          <cell r="J2825" t="str">
            <v>DATA OCDE</v>
          </cell>
          <cell r="K2825" t="str">
            <v>V</v>
          </cell>
          <cell r="L2825">
            <v>38628.496817129628</v>
          </cell>
          <cell r="M2825" t="str">
            <v>gchateaug</v>
          </cell>
          <cell r="N2825">
            <v>38681.684652777774</v>
          </cell>
          <cell r="O2825" t="str">
            <v>gchateaug</v>
          </cell>
          <cell r="Q2825">
            <v>1.06</v>
          </cell>
        </row>
        <row r="2826">
          <cell r="A2826" t="str">
            <v>2002</v>
          </cell>
          <cell r="B2826" t="str">
            <v>CZ08</v>
          </cell>
          <cell r="C2826" t="str">
            <v>A00</v>
          </cell>
          <cell r="D2826" t="str">
            <v>PC_EMP</v>
          </cell>
          <cell r="E2826" t="str">
            <v>T</v>
          </cell>
          <cell r="F2826" t="str">
            <v>TOTAL</v>
          </cell>
          <cell r="G2826" t="str">
            <v>TOTAL</v>
          </cell>
          <cell r="I2826" t="str">
            <v>MS</v>
          </cell>
          <cell r="K2826" t="str">
            <v>V</v>
          </cell>
          <cell r="L2826">
            <v>38628.496817129628</v>
          </cell>
          <cell r="M2826" t="str">
            <v>gchateaug</v>
          </cell>
          <cell r="N2826">
            <v>38680.624467592592</v>
          </cell>
          <cell r="O2826" t="str">
            <v>gchateaug</v>
          </cell>
          <cell r="Q2826">
            <v>0.63</v>
          </cell>
        </row>
        <row r="2827">
          <cell r="A2827" t="str">
            <v>2002</v>
          </cell>
          <cell r="B2827" t="str">
            <v>CZ08</v>
          </cell>
          <cell r="C2827" t="str">
            <v>A00</v>
          </cell>
          <cell r="D2827" t="str">
            <v>PC_EMP</v>
          </cell>
          <cell r="E2827" t="str">
            <v>T</v>
          </cell>
          <cell r="F2827" t="str">
            <v>TOTAL</v>
          </cell>
          <cell r="G2827" t="str">
            <v>RSE</v>
          </cell>
          <cell r="I2827" t="str">
            <v>MS</v>
          </cell>
          <cell r="K2827" t="str">
            <v>V</v>
          </cell>
          <cell r="L2827">
            <v>38628.496817129628</v>
          </cell>
          <cell r="M2827" t="str">
            <v>gchateaug</v>
          </cell>
          <cell r="N2827">
            <v>38680.624467592592</v>
          </cell>
          <cell r="O2827" t="str">
            <v>gchateaug</v>
          </cell>
          <cell r="Q2827">
            <v>0.38</v>
          </cell>
        </row>
        <row r="2828">
          <cell r="A2828" t="str">
            <v>2002</v>
          </cell>
          <cell r="B2828" t="str">
            <v>CZ08</v>
          </cell>
          <cell r="C2828" t="str">
            <v>A00</v>
          </cell>
          <cell r="D2828" t="str">
            <v>PC_EMP</v>
          </cell>
          <cell r="E2828" t="str">
            <v>T</v>
          </cell>
          <cell r="F2828" t="str">
            <v>BES</v>
          </cell>
          <cell r="G2828" t="str">
            <v>TOTAL</v>
          </cell>
          <cell r="I2828" t="str">
            <v>MS</v>
          </cell>
          <cell r="K2828" t="str">
            <v>V</v>
          </cell>
          <cell r="L2828">
            <v>38628.496817129628</v>
          </cell>
          <cell r="M2828" t="str">
            <v>gchateaug</v>
          </cell>
          <cell r="N2828">
            <v>38680.624467592592</v>
          </cell>
          <cell r="O2828" t="str">
            <v>gchateaug</v>
          </cell>
          <cell r="Q2828">
            <v>0.27</v>
          </cell>
        </row>
        <row r="2829">
          <cell r="A2829" t="str">
            <v>2002</v>
          </cell>
          <cell r="B2829" t="str">
            <v>CZ08</v>
          </cell>
          <cell r="C2829" t="str">
            <v>A00</v>
          </cell>
          <cell r="D2829" t="str">
            <v>PC_EMP</v>
          </cell>
          <cell r="E2829" t="str">
            <v>T</v>
          </cell>
          <cell r="F2829" t="str">
            <v>BES</v>
          </cell>
          <cell r="G2829" t="str">
            <v>RSE</v>
          </cell>
          <cell r="I2829" t="str">
            <v>MS</v>
          </cell>
          <cell r="K2829" t="str">
            <v>V</v>
          </cell>
          <cell r="L2829">
            <v>38628.496817129628</v>
          </cell>
          <cell r="M2829" t="str">
            <v>gchateaug</v>
          </cell>
          <cell r="N2829">
            <v>38680.624467592592</v>
          </cell>
          <cell r="O2829" t="str">
            <v>gchateaug</v>
          </cell>
          <cell r="Q2829">
            <v>0.1</v>
          </cell>
        </row>
        <row r="2830">
          <cell r="A2830" t="str">
            <v>2002</v>
          </cell>
          <cell r="B2830" t="str">
            <v>CZ04</v>
          </cell>
          <cell r="C2830" t="str">
            <v>A00</v>
          </cell>
          <cell r="D2830" t="str">
            <v>PC_EMP</v>
          </cell>
          <cell r="E2830" t="str">
            <v>T</v>
          </cell>
          <cell r="F2830" t="str">
            <v>TOTAL</v>
          </cell>
          <cell r="G2830" t="str">
            <v>TOTAL</v>
          </cell>
          <cell r="I2830" t="str">
            <v>MS</v>
          </cell>
          <cell r="K2830" t="str">
            <v>V</v>
          </cell>
          <cell r="L2830">
            <v>38628.496817129628</v>
          </cell>
          <cell r="M2830" t="str">
            <v>gchateaug</v>
          </cell>
          <cell r="N2830">
            <v>38680.624467592592</v>
          </cell>
          <cell r="O2830" t="str">
            <v>gchateaug</v>
          </cell>
          <cell r="Q2830">
            <v>0.22</v>
          </cell>
        </row>
        <row r="2831">
          <cell r="A2831" t="str">
            <v>2002</v>
          </cell>
          <cell r="B2831" t="str">
            <v>CZ04</v>
          </cell>
          <cell r="C2831" t="str">
            <v>A00</v>
          </cell>
          <cell r="D2831" t="str">
            <v>PC_EMP</v>
          </cell>
          <cell r="E2831" t="str">
            <v>T</v>
          </cell>
          <cell r="F2831" t="str">
            <v>TOTAL</v>
          </cell>
          <cell r="G2831" t="str">
            <v>RSE</v>
          </cell>
          <cell r="I2831" t="str">
            <v>MS</v>
          </cell>
          <cell r="K2831" t="str">
            <v>V</v>
          </cell>
          <cell r="L2831">
            <v>38628.496817129628</v>
          </cell>
          <cell r="M2831" t="str">
            <v>gchateaug</v>
          </cell>
          <cell r="N2831">
            <v>38680.624467592592</v>
          </cell>
          <cell r="O2831" t="str">
            <v>gchateaug</v>
          </cell>
          <cell r="Q2831">
            <v>0.1</v>
          </cell>
        </row>
        <row r="2832">
          <cell r="A2832" t="str">
            <v>2001</v>
          </cell>
          <cell r="B2832" t="str">
            <v>PL31</v>
          </cell>
          <cell r="C2832" t="str">
            <v>A00</v>
          </cell>
          <cell r="D2832" t="str">
            <v>PC_EMP</v>
          </cell>
          <cell r="E2832" t="str">
            <v>T</v>
          </cell>
          <cell r="F2832" t="str">
            <v>TOTAL</v>
          </cell>
          <cell r="G2832" t="str">
            <v>RSE</v>
          </cell>
          <cell r="H2832" t="str">
            <v>:</v>
          </cell>
          <cell r="I2832" t="str">
            <v>NC</v>
          </cell>
          <cell r="K2832" t="str">
            <v>V</v>
          </cell>
          <cell r="L2832">
            <v>38628.496817129628</v>
          </cell>
          <cell r="M2832" t="str">
            <v>gchateaug</v>
          </cell>
          <cell r="N2832">
            <v>38680.624444444446</v>
          </cell>
          <cell r="O2832" t="str">
            <v>gchateaug</v>
          </cell>
        </row>
        <row r="2833">
          <cell r="A2833" t="str">
            <v>2001</v>
          </cell>
          <cell r="B2833" t="str">
            <v>PL31</v>
          </cell>
          <cell r="C2833" t="str">
            <v>A00</v>
          </cell>
          <cell r="D2833" t="str">
            <v>PC_EMP</v>
          </cell>
          <cell r="E2833" t="str">
            <v>T</v>
          </cell>
          <cell r="F2833" t="str">
            <v>BES</v>
          </cell>
          <cell r="G2833" t="str">
            <v>TOTAL</v>
          </cell>
          <cell r="H2833" t="str">
            <v>:</v>
          </cell>
          <cell r="I2833" t="str">
            <v>NC</v>
          </cell>
          <cell r="K2833" t="str">
            <v>V</v>
          </cell>
          <cell r="L2833">
            <v>38628.496817129628</v>
          </cell>
          <cell r="M2833" t="str">
            <v>gchateaug</v>
          </cell>
          <cell r="N2833">
            <v>38680.624444444446</v>
          </cell>
          <cell r="O2833" t="str">
            <v>gchateaug</v>
          </cell>
        </row>
        <row r="2834">
          <cell r="A2834" t="str">
            <v>2001</v>
          </cell>
          <cell r="B2834" t="str">
            <v>PL31</v>
          </cell>
          <cell r="C2834" t="str">
            <v>A00</v>
          </cell>
          <cell r="D2834" t="str">
            <v>PC_EMP</v>
          </cell>
          <cell r="E2834" t="str">
            <v>T</v>
          </cell>
          <cell r="F2834" t="str">
            <v>BES</v>
          </cell>
          <cell r="G2834" t="str">
            <v>RSE</v>
          </cell>
          <cell r="H2834" t="str">
            <v>:</v>
          </cell>
          <cell r="I2834" t="str">
            <v>NC</v>
          </cell>
          <cell r="K2834" t="str">
            <v>V</v>
          </cell>
          <cell r="L2834">
            <v>38628.496817129628</v>
          </cell>
          <cell r="M2834" t="str">
            <v>gchateaug</v>
          </cell>
          <cell r="N2834">
            <v>38680.624444444446</v>
          </cell>
          <cell r="O2834" t="str">
            <v>gchateaug</v>
          </cell>
        </row>
        <row r="2835">
          <cell r="A2835" t="str">
            <v>2001</v>
          </cell>
          <cell r="B2835" t="str">
            <v>PL1</v>
          </cell>
          <cell r="C2835" t="str">
            <v>A00</v>
          </cell>
          <cell r="D2835" t="str">
            <v>PC_EMP</v>
          </cell>
          <cell r="E2835" t="str">
            <v>T</v>
          </cell>
          <cell r="F2835" t="str">
            <v>TOTAL</v>
          </cell>
          <cell r="G2835" t="str">
            <v>TOTAL</v>
          </cell>
          <cell r="H2835" t="str">
            <v>:</v>
          </cell>
          <cell r="I2835" t="str">
            <v>NC</v>
          </cell>
          <cell r="K2835" t="str">
            <v>V</v>
          </cell>
          <cell r="L2835">
            <v>38628.496817129628</v>
          </cell>
          <cell r="M2835" t="str">
            <v>gchateaug</v>
          </cell>
          <cell r="N2835">
            <v>38680.624444444446</v>
          </cell>
          <cell r="O2835" t="str">
            <v>gchateaug</v>
          </cell>
        </row>
        <row r="2836">
          <cell r="A2836" t="str">
            <v>2001</v>
          </cell>
          <cell r="B2836" t="str">
            <v>PL1</v>
          </cell>
          <cell r="C2836" t="str">
            <v>A00</v>
          </cell>
          <cell r="D2836" t="str">
            <v>PC_EMP</v>
          </cell>
          <cell r="E2836" t="str">
            <v>T</v>
          </cell>
          <cell r="F2836" t="str">
            <v>TOTAL</v>
          </cell>
          <cell r="G2836" t="str">
            <v>RSE</v>
          </cell>
          <cell r="H2836" t="str">
            <v>:</v>
          </cell>
          <cell r="I2836" t="str">
            <v>NC</v>
          </cell>
          <cell r="K2836" t="str">
            <v>V</v>
          </cell>
          <cell r="L2836">
            <v>38628.496817129628</v>
          </cell>
          <cell r="M2836" t="str">
            <v>gchateaug</v>
          </cell>
          <cell r="N2836">
            <v>38680.624444444446</v>
          </cell>
          <cell r="O2836" t="str">
            <v>gchateaug</v>
          </cell>
        </row>
        <row r="2837">
          <cell r="A2837" t="str">
            <v>2001</v>
          </cell>
          <cell r="B2837" t="str">
            <v>PL1</v>
          </cell>
          <cell r="C2837" t="str">
            <v>A00</v>
          </cell>
          <cell r="D2837" t="str">
            <v>PC_EMP</v>
          </cell>
          <cell r="E2837" t="str">
            <v>T</v>
          </cell>
          <cell r="F2837" t="str">
            <v>BES</v>
          </cell>
          <cell r="G2837" t="str">
            <v>TOTAL</v>
          </cell>
          <cell r="H2837" t="str">
            <v>:</v>
          </cell>
          <cell r="I2837" t="str">
            <v>NC</v>
          </cell>
          <cell r="K2837" t="str">
            <v>V</v>
          </cell>
          <cell r="L2837">
            <v>38628.496817129628</v>
          </cell>
          <cell r="M2837" t="str">
            <v>gchateaug</v>
          </cell>
          <cell r="N2837">
            <v>38680.624444444446</v>
          </cell>
          <cell r="O2837" t="str">
            <v>gchateaug</v>
          </cell>
        </row>
        <row r="2838">
          <cell r="A2838" t="str">
            <v>2001</v>
          </cell>
          <cell r="B2838" t="str">
            <v>PL1</v>
          </cell>
          <cell r="C2838" t="str">
            <v>A00</v>
          </cell>
          <cell r="D2838" t="str">
            <v>PC_EMP</v>
          </cell>
          <cell r="E2838" t="str">
            <v>T</v>
          </cell>
          <cell r="F2838" t="str">
            <v>BES</v>
          </cell>
          <cell r="G2838" t="str">
            <v>RSE</v>
          </cell>
          <cell r="H2838" t="str">
            <v>:</v>
          </cell>
          <cell r="I2838" t="str">
            <v>NC</v>
          </cell>
          <cell r="K2838" t="str">
            <v>V</v>
          </cell>
          <cell r="L2838">
            <v>38628.496817129628</v>
          </cell>
          <cell r="M2838" t="str">
            <v>gchateaug</v>
          </cell>
          <cell r="N2838">
            <v>38680.624444444446</v>
          </cell>
          <cell r="O2838" t="str">
            <v>gchateaug</v>
          </cell>
        </row>
        <row r="2839">
          <cell r="A2839" t="str">
            <v>2001</v>
          </cell>
          <cell r="B2839" t="str">
            <v>NO0</v>
          </cell>
          <cell r="C2839" t="str">
            <v>A00</v>
          </cell>
          <cell r="D2839" t="str">
            <v>PC_EMP</v>
          </cell>
          <cell r="E2839" t="str">
            <v>T</v>
          </cell>
          <cell r="F2839" t="str">
            <v>TOTAL</v>
          </cell>
          <cell r="G2839" t="str">
            <v>TOTAL</v>
          </cell>
          <cell r="I2839" t="str">
            <v>OTH</v>
          </cell>
          <cell r="J2839" t="str">
            <v>DATA OCDE</v>
          </cell>
          <cell r="K2839" t="str">
            <v>V</v>
          </cell>
          <cell r="L2839">
            <v>38628.496817129628</v>
          </cell>
          <cell r="M2839" t="str">
            <v>gchateaug</v>
          </cell>
          <cell r="N2839">
            <v>38681.684479166666</v>
          </cell>
          <cell r="O2839" t="str">
            <v>gchateaug</v>
          </cell>
          <cell r="Q2839">
            <v>2.14</v>
          </cell>
        </row>
        <row r="2840">
          <cell r="A2840" t="str">
            <v>2001</v>
          </cell>
          <cell r="B2840" t="str">
            <v>NO0</v>
          </cell>
          <cell r="C2840" t="str">
            <v>A00</v>
          </cell>
          <cell r="D2840" t="str">
            <v>PC_EMP</v>
          </cell>
          <cell r="E2840" t="str">
            <v>T</v>
          </cell>
          <cell r="F2840" t="str">
            <v>TOTAL</v>
          </cell>
          <cell r="G2840" t="str">
            <v>RSE</v>
          </cell>
          <cell r="I2840" t="str">
            <v>OTH</v>
          </cell>
          <cell r="J2840" t="str">
            <v>DATA OCDE</v>
          </cell>
          <cell r="K2840" t="str">
            <v>V</v>
          </cell>
          <cell r="L2840">
            <v>38628.496817129628</v>
          </cell>
          <cell r="M2840" t="str">
            <v>gchateaug</v>
          </cell>
          <cell r="N2840">
            <v>38681.684479166666</v>
          </cell>
          <cell r="O2840" t="str">
            <v>gchateaug</v>
          </cell>
          <cell r="Q2840">
            <v>1.53</v>
          </cell>
        </row>
        <row r="2841">
          <cell r="A2841" t="str">
            <v>2001</v>
          </cell>
          <cell r="B2841" t="str">
            <v>NO0</v>
          </cell>
          <cell r="C2841" t="str">
            <v>A00</v>
          </cell>
          <cell r="D2841" t="str">
            <v>PC_EMP</v>
          </cell>
          <cell r="E2841" t="str">
            <v>T</v>
          </cell>
          <cell r="F2841" t="str">
            <v>BES</v>
          </cell>
          <cell r="G2841" t="str">
            <v>TOTAL</v>
          </cell>
          <cell r="I2841" t="str">
            <v>OTH</v>
          </cell>
          <cell r="J2841" t="str">
            <v>DATA OCDE</v>
          </cell>
          <cell r="K2841" t="str">
            <v>V</v>
          </cell>
          <cell r="L2841">
            <v>38628.496817129628</v>
          </cell>
          <cell r="M2841" t="str">
            <v>gchateaug</v>
          </cell>
          <cell r="N2841">
            <v>38681.684479166666</v>
          </cell>
          <cell r="O2841" t="str">
            <v>gchateaug</v>
          </cell>
          <cell r="Q2841">
            <v>0.93</v>
          </cell>
        </row>
        <row r="2842">
          <cell r="A2842" t="str">
            <v>2001</v>
          </cell>
          <cell r="B2842" t="str">
            <v>NO0</v>
          </cell>
          <cell r="C2842" t="str">
            <v>A00</v>
          </cell>
          <cell r="D2842" t="str">
            <v>PC_EMP</v>
          </cell>
          <cell r="E2842" t="str">
            <v>T</v>
          </cell>
          <cell r="F2842" t="str">
            <v>BES</v>
          </cell>
          <cell r="G2842" t="str">
            <v>RSE</v>
          </cell>
          <cell r="H2842" t="str">
            <v>u</v>
          </cell>
          <cell r="I2842" t="str">
            <v>OTH</v>
          </cell>
          <cell r="J2842" t="str">
            <v>DATA OCDE</v>
          </cell>
          <cell r="K2842" t="str">
            <v>V</v>
          </cell>
          <cell r="L2842">
            <v>38628.496817129628</v>
          </cell>
          <cell r="M2842" t="str">
            <v>gchateaug</v>
          </cell>
          <cell r="N2842">
            <v>38681.684479166666</v>
          </cell>
          <cell r="O2842" t="str">
            <v>gchateaug</v>
          </cell>
          <cell r="Q2842">
            <v>0.69</v>
          </cell>
        </row>
        <row r="2843">
          <cell r="A2843" t="str">
            <v>2001</v>
          </cell>
          <cell r="B2843" t="str">
            <v>LU0</v>
          </cell>
          <cell r="C2843" t="str">
            <v>A00</v>
          </cell>
          <cell r="D2843" t="str">
            <v>PC_EMP</v>
          </cell>
          <cell r="E2843" t="str">
            <v>T</v>
          </cell>
          <cell r="F2843" t="str">
            <v>TOTAL</v>
          </cell>
          <cell r="G2843" t="str">
            <v>TOTAL</v>
          </cell>
          <cell r="H2843" t="str">
            <v>:</v>
          </cell>
          <cell r="I2843" t="str">
            <v>NC</v>
          </cell>
          <cell r="K2843" t="str">
            <v>V</v>
          </cell>
          <cell r="L2843">
            <v>38628.496817129628</v>
          </cell>
          <cell r="M2843" t="str">
            <v>gchateaug</v>
          </cell>
          <cell r="N2843">
            <v>38680.624444444446</v>
          </cell>
          <cell r="O2843" t="str">
            <v>gchateaug</v>
          </cell>
        </row>
        <row r="2844">
          <cell r="A2844" t="str">
            <v>2001</v>
          </cell>
          <cell r="B2844" t="str">
            <v>LU0</v>
          </cell>
          <cell r="C2844" t="str">
            <v>A00</v>
          </cell>
          <cell r="D2844" t="str">
            <v>PC_EMP</v>
          </cell>
          <cell r="E2844" t="str">
            <v>T</v>
          </cell>
          <cell r="F2844" t="str">
            <v>TOTAL</v>
          </cell>
          <cell r="G2844" t="str">
            <v>RSE</v>
          </cell>
          <cell r="H2844" t="str">
            <v>:</v>
          </cell>
          <cell r="I2844" t="str">
            <v>NC</v>
          </cell>
          <cell r="K2844" t="str">
            <v>V</v>
          </cell>
          <cell r="L2844">
            <v>38628.496817129628</v>
          </cell>
          <cell r="M2844" t="str">
            <v>gchateaug</v>
          </cell>
          <cell r="N2844">
            <v>38680.624444444446</v>
          </cell>
          <cell r="O2844" t="str">
            <v>gchateaug</v>
          </cell>
        </row>
        <row r="2845">
          <cell r="A2845" t="str">
            <v>2001</v>
          </cell>
          <cell r="B2845" t="str">
            <v>LU0</v>
          </cell>
          <cell r="C2845" t="str">
            <v>A00</v>
          </cell>
          <cell r="D2845" t="str">
            <v>PC_EMP</v>
          </cell>
          <cell r="E2845" t="str">
            <v>T</v>
          </cell>
          <cell r="F2845" t="str">
            <v>BES</v>
          </cell>
          <cell r="G2845" t="str">
            <v>TOTAL</v>
          </cell>
          <cell r="H2845" t="str">
            <v>:</v>
          </cell>
          <cell r="I2845" t="str">
            <v>OTH</v>
          </cell>
          <cell r="J2845" t="str">
            <v>DATA OCDE</v>
          </cell>
          <cell r="K2845" t="str">
            <v>V</v>
          </cell>
          <cell r="L2845">
            <v>38628.496817129628</v>
          </cell>
          <cell r="M2845" t="str">
            <v>gchateaug</v>
          </cell>
          <cell r="N2845">
            <v>38681.68445601852</v>
          </cell>
          <cell r="O2845" t="str">
            <v>gchateaug</v>
          </cell>
        </row>
        <row r="2846">
          <cell r="A2846" t="str">
            <v>2001</v>
          </cell>
          <cell r="B2846" t="str">
            <v>LU0</v>
          </cell>
          <cell r="C2846" t="str">
            <v>A00</v>
          </cell>
          <cell r="D2846" t="str">
            <v>PC_EMP</v>
          </cell>
          <cell r="E2846" t="str">
            <v>T</v>
          </cell>
          <cell r="F2846" t="str">
            <v>BES</v>
          </cell>
          <cell r="G2846" t="str">
            <v>RSE</v>
          </cell>
          <cell r="H2846" t="str">
            <v>:</v>
          </cell>
          <cell r="I2846" t="str">
            <v>OTH</v>
          </cell>
          <cell r="J2846" t="str">
            <v>DATA OCDE</v>
          </cell>
          <cell r="K2846" t="str">
            <v>V</v>
          </cell>
          <cell r="L2846">
            <v>38628.496817129628</v>
          </cell>
          <cell r="M2846" t="str">
            <v>gchateaug</v>
          </cell>
          <cell r="N2846">
            <v>38681.68445601852</v>
          </cell>
          <cell r="O2846" t="str">
            <v>gchateaug</v>
          </cell>
        </row>
        <row r="2847">
          <cell r="A2847" t="str">
            <v>2001</v>
          </cell>
          <cell r="B2847" t="str">
            <v>ITF6</v>
          </cell>
          <cell r="C2847" t="str">
            <v>A00</v>
          </cell>
          <cell r="D2847" t="str">
            <v>PC_EMP</v>
          </cell>
          <cell r="E2847" t="str">
            <v>T</v>
          </cell>
          <cell r="F2847" t="str">
            <v>TOTAL</v>
          </cell>
          <cell r="G2847" t="str">
            <v>TOTAL</v>
          </cell>
          <cell r="H2847" t="str">
            <v>:</v>
          </cell>
          <cell r="I2847" t="str">
            <v>NC</v>
          </cell>
          <cell r="K2847" t="str">
            <v>V</v>
          </cell>
          <cell r="L2847">
            <v>38628.496817129628</v>
          </cell>
          <cell r="M2847" t="str">
            <v>gchateaug</v>
          </cell>
          <cell r="N2847">
            <v>38680.624444444446</v>
          </cell>
          <cell r="O2847" t="str">
            <v>gchateaug</v>
          </cell>
        </row>
        <row r="2848">
          <cell r="A2848" t="str">
            <v>2001</v>
          </cell>
          <cell r="B2848" t="str">
            <v>ITF6</v>
          </cell>
          <cell r="C2848" t="str">
            <v>A00</v>
          </cell>
          <cell r="D2848" t="str">
            <v>PC_EMP</v>
          </cell>
          <cell r="E2848" t="str">
            <v>T</v>
          </cell>
          <cell r="F2848" t="str">
            <v>TOTAL</v>
          </cell>
          <cell r="G2848" t="str">
            <v>RSE</v>
          </cell>
          <cell r="H2848" t="str">
            <v>:</v>
          </cell>
          <cell r="I2848" t="str">
            <v>NC</v>
          </cell>
          <cell r="K2848" t="str">
            <v>V</v>
          </cell>
          <cell r="L2848">
            <v>38628.496817129628</v>
          </cell>
          <cell r="M2848" t="str">
            <v>gchateaug</v>
          </cell>
          <cell r="N2848">
            <v>38680.624444444446</v>
          </cell>
          <cell r="O2848" t="str">
            <v>gchateaug</v>
          </cell>
        </row>
        <row r="2849">
          <cell r="A2849" t="str">
            <v>2001</v>
          </cell>
          <cell r="B2849" t="str">
            <v>ITF6</v>
          </cell>
          <cell r="C2849" t="str">
            <v>A00</v>
          </cell>
          <cell r="D2849" t="str">
            <v>PC_EMP</v>
          </cell>
          <cell r="E2849" t="str">
            <v>T</v>
          </cell>
          <cell r="F2849" t="str">
            <v>BES</v>
          </cell>
          <cell r="G2849" t="str">
            <v>TOTAL</v>
          </cell>
          <cell r="H2849" t="str">
            <v>:</v>
          </cell>
          <cell r="I2849" t="str">
            <v>NC</v>
          </cell>
          <cell r="K2849" t="str">
            <v>V</v>
          </cell>
          <cell r="L2849">
            <v>38628.496817129628</v>
          </cell>
          <cell r="M2849" t="str">
            <v>gchateaug</v>
          </cell>
          <cell r="N2849">
            <v>38680.624444444446</v>
          </cell>
          <cell r="O2849" t="str">
            <v>gchateaug</v>
          </cell>
        </row>
        <row r="2850">
          <cell r="A2850" t="str">
            <v>2001</v>
          </cell>
          <cell r="B2850" t="str">
            <v>ITF6</v>
          </cell>
          <cell r="C2850" t="str">
            <v>A00</v>
          </cell>
          <cell r="D2850" t="str">
            <v>PC_EMP</v>
          </cell>
          <cell r="E2850" t="str">
            <v>T</v>
          </cell>
          <cell r="F2850" t="str">
            <v>BES</v>
          </cell>
          <cell r="G2850" t="str">
            <v>RSE</v>
          </cell>
          <cell r="H2850" t="str">
            <v>:</v>
          </cell>
          <cell r="I2850" t="str">
            <v>NC</v>
          </cell>
          <cell r="K2850" t="str">
            <v>V</v>
          </cell>
          <cell r="L2850">
            <v>38628.496817129628</v>
          </cell>
          <cell r="M2850" t="str">
            <v>gchateaug</v>
          </cell>
          <cell r="N2850">
            <v>38680.624444444446</v>
          </cell>
          <cell r="O2850" t="str">
            <v>gchateaug</v>
          </cell>
        </row>
        <row r="2851">
          <cell r="A2851" t="str">
            <v>2000</v>
          </cell>
          <cell r="B2851" t="str">
            <v>DK0</v>
          </cell>
          <cell r="C2851" t="str">
            <v>A00</v>
          </cell>
          <cell r="D2851" t="str">
            <v>PC_EMP</v>
          </cell>
          <cell r="E2851" t="str">
            <v>T</v>
          </cell>
          <cell r="F2851" t="str">
            <v>BES</v>
          </cell>
          <cell r="G2851" t="str">
            <v>TOTAL</v>
          </cell>
          <cell r="I2851" t="str">
            <v>MS</v>
          </cell>
          <cell r="K2851" t="str">
            <v>V</v>
          </cell>
          <cell r="L2851">
            <v>38628.496828703705</v>
          </cell>
          <cell r="M2851" t="str">
            <v>gchateaug</v>
          </cell>
          <cell r="N2851">
            <v>38681.684490740743</v>
          </cell>
          <cell r="O2851" t="str">
            <v>gchateaug</v>
          </cell>
          <cell r="Q2851">
            <v>1.17</v>
          </cell>
        </row>
        <row r="2852">
          <cell r="A2852" t="str">
            <v>2003</v>
          </cell>
          <cell r="B2852" t="str">
            <v>GR11</v>
          </cell>
          <cell r="C2852" t="str">
            <v>A00</v>
          </cell>
          <cell r="D2852" t="str">
            <v>PC_EMP</v>
          </cell>
          <cell r="E2852" t="str">
            <v>T</v>
          </cell>
          <cell r="F2852" t="str">
            <v>BES</v>
          </cell>
          <cell r="G2852" t="str">
            <v>TOTAL</v>
          </cell>
          <cell r="H2852" t="str">
            <v>:</v>
          </cell>
          <cell r="I2852" t="str">
            <v>NC</v>
          </cell>
          <cell r="K2852" t="str">
            <v>V</v>
          </cell>
          <cell r="L2852">
            <v>38628.496828703705</v>
          </cell>
          <cell r="M2852" t="str">
            <v>gchateaug</v>
          </cell>
          <cell r="N2852">
            <v>38680.624490740738</v>
          </cell>
          <cell r="O2852" t="str">
            <v>gchateaug</v>
          </cell>
        </row>
        <row r="2853">
          <cell r="A2853" t="str">
            <v>2003</v>
          </cell>
          <cell r="B2853" t="str">
            <v>FR51</v>
          </cell>
          <cell r="C2853" t="str">
            <v>A00</v>
          </cell>
          <cell r="D2853" t="str">
            <v>PC_EMP</v>
          </cell>
          <cell r="E2853" t="str">
            <v>T</v>
          </cell>
          <cell r="F2853" t="str">
            <v>TOTAL</v>
          </cell>
          <cell r="G2853" t="str">
            <v>TOTAL</v>
          </cell>
          <cell r="H2853" t="str">
            <v>:</v>
          </cell>
          <cell r="I2853" t="str">
            <v>MS</v>
          </cell>
          <cell r="K2853" t="str">
            <v>V</v>
          </cell>
          <cell r="L2853">
            <v>38628.496828703705</v>
          </cell>
          <cell r="M2853" t="str">
            <v>gchateaug</v>
          </cell>
          <cell r="N2853">
            <v>38680.624490740738</v>
          </cell>
          <cell r="O2853" t="str">
            <v>gchateaug</v>
          </cell>
        </row>
        <row r="2854">
          <cell r="A2854" t="str">
            <v>2003</v>
          </cell>
          <cell r="B2854" t="str">
            <v>FR51</v>
          </cell>
          <cell r="C2854" t="str">
            <v>A00</v>
          </cell>
          <cell r="D2854" t="str">
            <v>PC_EMP</v>
          </cell>
          <cell r="E2854" t="str">
            <v>T</v>
          </cell>
          <cell r="F2854" t="str">
            <v>TOTAL</v>
          </cell>
          <cell r="G2854" t="str">
            <v>RSE</v>
          </cell>
          <cell r="H2854" t="str">
            <v>:</v>
          </cell>
          <cell r="I2854" t="str">
            <v>MS</v>
          </cell>
          <cell r="K2854" t="str">
            <v>V</v>
          </cell>
          <cell r="L2854">
            <v>38628.496828703705</v>
          </cell>
          <cell r="M2854" t="str">
            <v>gchateaug</v>
          </cell>
          <cell r="N2854">
            <v>38680.624490740738</v>
          </cell>
          <cell r="O2854" t="str">
            <v>gchateaug</v>
          </cell>
        </row>
        <row r="2855">
          <cell r="A2855" t="str">
            <v>2003</v>
          </cell>
          <cell r="B2855" t="str">
            <v>FR51</v>
          </cell>
          <cell r="C2855" t="str">
            <v>A00</v>
          </cell>
          <cell r="D2855" t="str">
            <v>PC_EMP</v>
          </cell>
          <cell r="E2855" t="str">
            <v>T</v>
          </cell>
          <cell r="F2855" t="str">
            <v>BES</v>
          </cell>
          <cell r="G2855" t="str">
            <v>TOTAL</v>
          </cell>
          <cell r="H2855" t="str">
            <v>:</v>
          </cell>
          <cell r="I2855" t="str">
            <v>MS</v>
          </cell>
          <cell r="K2855" t="str">
            <v>V</v>
          </cell>
          <cell r="L2855">
            <v>38628.496828703705</v>
          </cell>
          <cell r="M2855" t="str">
            <v>gchateaug</v>
          </cell>
          <cell r="N2855">
            <v>38680.624490740738</v>
          </cell>
          <cell r="O2855" t="str">
            <v>gchateaug</v>
          </cell>
        </row>
        <row r="2856">
          <cell r="A2856" t="str">
            <v>2003</v>
          </cell>
          <cell r="B2856" t="str">
            <v>FR51</v>
          </cell>
          <cell r="C2856" t="str">
            <v>A00</v>
          </cell>
          <cell r="D2856" t="str">
            <v>PC_EMP</v>
          </cell>
          <cell r="E2856" t="str">
            <v>T</v>
          </cell>
          <cell r="F2856" t="str">
            <v>BES</v>
          </cell>
          <cell r="G2856" t="str">
            <v>RSE</v>
          </cell>
          <cell r="H2856" t="str">
            <v>:</v>
          </cell>
          <cell r="I2856" t="str">
            <v>MS</v>
          </cell>
          <cell r="K2856" t="str">
            <v>V</v>
          </cell>
          <cell r="L2856">
            <v>38628.496828703705</v>
          </cell>
          <cell r="M2856" t="str">
            <v>gchateaug</v>
          </cell>
          <cell r="N2856">
            <v>38680.624490740738</v>
          </cell>
          <cell r="O2856" t="str">
            <v>gchateaug</v>
          </cell>
        </row>
        <row r="2857">
          <cell r="A2857" t="str">
            <v>2003</v>
          </cell>
          <cell r="B2857" t="str">
            <v>FR25</v>
          </cell>
          <cell r="C2857" t="str">
            <v>A00</v>
          </cell>
          <cell r="D2857" t="str">
            <v>PC_EMP</v>
          </cell>
          <cell r="E2857" t="str">
            <v>T</v>
          </cell>
          <cell r="F2857" t="str">
            <v>TOTAL</v>
          </cell>
          <cell r="G2857" t="str">
            <v>TOTAL</v>
          </cell>
          <cell r="H2857" t="str">
            <v>:</v>
          </cell>
          <cell r="I2857" t="str">
            <v>MS</v>
          </cell>
          <cell r="K2857" t="str">
            <v>V</v>
          </cell>
          <cell r="L2857">
            <v>38628.496828703705</v>
          </cell>
          <cell r="M2857" t="str">
            <v>gchateaug</v>
          </cell>
          <cell r="N2857">
            <v>38680.624490740738</v>
          </cell>
          <cell r="O2857" t="str">
            <v>gchateaug</v>
          </cell>
        </row>
        <row r="2858">
          <cell r="A2858" t="str">
            <v>2003</v>
          </cell>
          <cell r="B2858" t="str">
            <v>FR25</v>
          </cell>
          <cell r="C2858" t="str">
            <v>A00</v>
          </cell>
          <cell r="D2858" t="str">
            <v>PC_EMP</v>
          </cell>
          <cell r="E2858" t="str">
            <v>T</v>
          </cell>
          <cell r="F2858" t="str">
            <v>TOTAL</v>
          </cell>
          <cell r="G2858" t="str">
            <v>RSE</v>
          </cell>
          <cell r="H2858" t="str">
            <v>:</v>
          </cell>
          <cell r="I2858" t="str">
            <v>MS</v>
          </cell>
          <cell r="K2858" t="str">
            <v>V</v>
          </cell>
          <cell r="L2858">
            <v>38628.496828703705</v>
          </cell>
          <cell r="M2858" t="str">
            <v>gchateaug</v>
          </cell>
          <cell r="N2858">
            <v>38680.624490740738</v>
          </cell>
          <cell r="O2858" t="str">
            <v>gchateaug</v>
          </cell>
        </row>
        <row r="2859">
          <cell r="A2859" t="str">
            <v>2003</v>
          </cell>
          <cell r="B2859" t="str">
            <v>FR25</v>
          </cell>
          <cell r="C2859" t="str">
            <v>A00</v>
          </cell>
          <cell r="D2859" t="str">
            <v>PC_EMP</v>
          </cell>
          <cell r="E2859" t="str">
            <v>T</v>
          </cell>
          <cell r="F2859" t="str">
            <v>BES</v>
          </cell>
          <cell r="G2859" t="str">
            <v>TOTAL</v>
          </cell>
          <cell r="H2859" t="str">
            <v>:</v>
          </cell>
          <cell r="I2859" t="str">
            <v>MS</v>
          </cell>
          <cell r="K2859" t="str">
            <v>V</v>
          </cell>
          <cell r="L2859">
            <v>38628.496828703705</v>
          </cell>
          <cell r="M2859" t="str">
            <v>gchateaug</v>
          </cell>
          <cell r="N2859">
            <v>38680.624490740738</v>
          </cell>
          <cell r="O2859" t="str">
            <v>gchateaug</v>
          </cell>
        </row>
        <row r="2860">
          <cell r="A2860" t="str">
            <v>2003</v>
          </cell>
          <cell r="B2860" t="str">
            <v>FR25</v>
          </cell>
          <cell r="C2860" t="str">
            <v>A00</v>
          </cell>
          <cell r="D2860" t="str">
            <v>PC_EMP</v>
          </cell>
          <cell r="E2860" t="str">
            <v>T</v>
          </cell>
          <cell r="F2860" t="str">
            <v>BES</v>
          </cell>
          <cell r="G2860" t="str">
            <v>RSE</v>
          </cell>
          <cell r="H2860" t="str">
            <v>:</v>
          </cell>
          <cell r="I2860" t="str">
            <v>MS</v>
          </cell>
          <cell r="K2860" t="str">
            <v>V</v>
          </cell>
          <cell r="L2860">
            <v>38628.496828703705</v>
          </cell>
          <cell r="M2860" t="str">
            <v>gchateaug</v>
          </cell>
          <cell r="N2860">
            <v>38680.624490740738</v>
          </cell>
          <cell r="O2860" t="str">
            <v>gchateaug</v>
          </cell>
        </row>
        <row r="2861">
          <cell r="A2861" t="str">
            <v>2003</v>
          </cell>
          <cell r="B2861" t="str">
            <v>FR10</v>
          </cell>
          <cell r="C2861" t="str">
            <v>A00</v>
          </cell>
          <cell r="D2861" t="str">
            <v>PC_EMP</v>
          </cell>
          <cell r="E2861" t="str">
            <v>T</v>
          </cell>
          <cell r="F2861" t="str">
            <v>TOTAL</v>
          </cell>
          <cell r="G2861" t="str">
            <v>TOTAL</v>
          </cell>
          <cell r="H2861" t="str">
            <v>:</v>
          </cell>
          <cell r="I2861" t="str">
            <v>MS</v>
          </cell>
          <cell r="K2861" t="str">
            <v>V</v>
          </cell>
          <cell r="L2861">
            <v>38628.496828703705</v>
          </cell>
          <cell r="M2861" t="str">
            <v>gchateaug</v>
          </cell>
          <cell r="N2861">
            <v>38680.624490740738</v>
          </cell>
          <cell r="O2861" t="str">
            <v>gchateaug</v>
          </cell>
        </row>
        <row r="2862">
          <cell r="A2862" t="str">
            <v>2003</v>
          </cell>
          <cell r="B2862" t="str">
            <v>FR10</v>
          </cell>
          <cell r="C2862" t="str">
            <v>A00</v>
          </cell>
          <cell r="D2862" t="str">
            <v>PC_EMP</v>
          </cell>
          <cell r="E2862" t="str">
            <v>T</v>
          </cell>
          <cell r="F2862" t="str">
            <v>TOTAL</v>
          </cell>
          <cell r="G2862" t="str">
            <v>RSE</v>
          </cell>
          <cell r="H2862" t="str">
            <v>:</v>
          </cell>
          <cell r="I2862" t="str">
            <v>MS</v>
          </cell>
          <cell r="K2862" t="str">
            <v>V</v>
          </cell>
          <cell r="L2862">
            <v>38628.496828703705</v>
          </cell>
          <cell r="M2862" t="str">
            <v>gchateaug</v>
          </cell>
          <cell r="N2862">
            <v>38680.624490740738</v>
          </cell>
          <cell r="O2862" t="str">
            <v>gchateaug</v>
          </cell>
        </row>
        <row r="2863">
          <cell r="A2863" t="str">
            <v>2003</v>
          </cell>
          <cell r="B2863" t="str">
            <v>FR10</v>
          </cell>
          <cell r="C2863" t="str">
            <v>A00</v>
          </cell>
          <cell r="D2863" t="str">
            <v>PC_EMP</v>
          </cell>
          <cell r="E2863" t="str">
            <v>T</v>
          </cell>
          <cell r="F2863" t="str">
            <v>BES</v>
          </cell>
          <cell r="G2863" t="str">
            <v>TOTAL</v>
          </cell>
          <cell r="H2863" t="str">
            <v>:</v>
          </cell>
          <cell r="I2863" t="str">
            <v>MS</v>
          </cell>
          <cell r="K2863" t="str">
            <v>V</v>
          </cell>
          <cell r="L2863">
            <v>38628.496828703705</v>
          </cell>
          <cell r="M2863" t="str">
            <v>gchateaug</v>
          </cell>
          <cell r="N2863">
            <v>38680.624490740738</v>
          </cell>
          <cell r="O2863" t="str">
            <v>gchateaug</v>
          </cell>
        </row>
        <row r="2864">
          <cell r="A2864" t="str">
            <v>2003</v>
          </cell>
          <cell r="B2864" t="str">
            <v>FR10</v>
          </cell>
          <cell r="C2864" t="str">
            <v>A00</v>
          </cell>
          <cell r="D2864" t="str">
            <v>PC_EMP</v>
          </cell>
          <cell r="E2864" t="str">
            <v>T</v>
          </cell>
          <cell r="F2864" t="str">
            <v>BES</v>
          </cell>
          <cell r="G2864" t="str">
            <v>RSE</v>
          </cell>
          <cell r="H2864" t="str">
            <v>:</v>
          </cell>
          <cell r="I2864" t="str">
            <v>MS</v>
          </cell>
          <cell r="K2864" t="str">
            <v>V</v>
          </cell>
          <cell r="L2864">
            <v>38628.496828703705</v>
          </cell>
          <cell r="M2864" t="str">
            <v>gchateaug</v>
          </cell>
          <cell r="N2864">
            <v>38680.624490740738</v>
          </cell>
          <cell r="O2864" t="str">
            <v>gchateaug</v>
          </cell>
        </row>
        <row r="2865">
          <cell r="A2865" t="str">
            <v>2003</v>
          </cell>
          <cell r="B2865" t="str">
            <v>FI1A</v>
          </cell>
          <cell r="C2865" t="str">
            <v>A00</v>
          </cell>
          <cell r="D2865" t="str">
            <v>PC_EMP</v>
          </cell>
          <cell r="E2865" t="str">
            <v>T</v>
          </cell>
          <cell r="F2865" t="str">
            <v>TOTAL</v>
          </cell>
          <cell r="G2865" t="str">
            <v>TOTAL</v>
          </cell>
          <cell r="I2865" t="str">
            <v>MS</v>
          </cell>
          <cell r="K2865" t="str">
            <v>V</v>
          </cell>
          <cell r="L2865">
            <v>38628.496828703705</v>
          </cell>
          <cell r="M2865" t="str">
            <v>gchateaug</v>
          </cell>
          <cell r="N2865">
            <v>38680.624490740738</v>
          </cell>
          <cell r="O2865" t="str">
            <v>gchateaug</v>
          </cell>
          <cell r="Q2865">
            <v>3.79</v>
          </cell>
        </row>
        <row r="2866">
          <cell r="A2866" t="str">
            <v>1999</v>
          </cell>
          <cell r="B2866" t="str">
            <v>FI2</v>
          </cell>
          <cell r="C2866" t="str">
            <v>A00</v>
          </cell>
          <cell r="D2866" t="str">
            <v>PC_EMP</v>
          </cell>
          <cell r="E2866" t="str">
            <v>T</v>
          </cell>
          <cell r="F2866" t="str">
            <v>TOTAL</v>
          </cell>
          <cell r="G2866" t="str">
            <v>TOTAL</v>
          </cell>
          <cell r="I2866" t="str">
            <v>NC</v>
          </cell>
          <cell r="J2866" t="str">
            <v>; former flag equal "s"</v>
          </cell>
          <cell r="K2866" t="str">
            <v>V</v>
          </cell>
          <cell r="L2866">
            <v>38628.496828703705</v>
          </cell>
          <cell r="M2866" t="str">
            <v>gchateaug</v>
          </cell>
          <cell r="N2866">
            <v>38680.624490740738</v>
          </cell>
          <cell r="O2866" t="str">
            <v>gchateaug</v>
          </cell>
          <cell r="Q2866">
            <v>0.1</v>
          </cell>
        </row>
        <row r="2867">
          <cell r="A2867" t="str">
            <v>1999</v>
          </cell>
          <cell r="B2867" t="str">
            <v>FI2</v>
          </cell>
          <cell r="C2867" t="str">
            <v>A00</v>
          </cell>
          <cell r="D2867" t="str">
            <v>PC_EMP</v>
          </cell>
          <cell r="E2867" t="str">
            <v>T</v>
          </cell>
          <cell r="F2867" t="str">
            <v>BES</v>
          </cell>
          <cell r="G2867" t="str">
            <v>TOTAL</v>
          </cell>
          <cell r="I2867" t="str">
            <v>NC</v>
          </cell>
          <cell r="J2867" t="str">
            <v>; former flag equal "s"</v>
          </cell>
          <cell r="K2867" t="str">
            <v>V</v>
          </cell>
          <cell r="L2867">
            <v>38628.496828703705</v>
          </cell>
          <cell r="M2867" t="str">
            <v>gchateaug</v>
          </cell>
          <cell r="N2867">
            <v>38680.624490740738</v>
          </cell>
          <cell r="O2867" t="str">
            <v>gchateaug</v>
          </cell>
          <cell r="Q2867">
            <v>0.09</v>
          </cell>
        </row>
        <row r="2868">
          <cell r="A2868" t="str">
            <v>1999</v>
          </cell>
          <cell r="B2868" t="str">
            <v>FI13</v>
          </cell>
          <cell r="C2868" t="str">
            <v>A00</v>
          </cell>
          <cell r="D2868" t="str">
            <v>PC_EMP</v>
          </cell>
          <cell r="E2868" t="str">
            <v>T</v>
          </cell>
          <cell r="F2868" t="str">
            <v>TOTAL</v>
          </cell>
          <cell r="G2868" t="str">
            <v>TOTAL</v>
          </cell>
          <cell r="I2868" t="str">
            <v>NC</v>
          </cell>
          <cell r="J2868" t="str">
            <v>; former flag equal "s"</v>
          </cell>
          <cell r="K2868" t="str">
            <v>V</v>
          </cell>
          <cell r="L2868">
            <v>38628.496828703705</v>
          </cell>
          <cell r="M2868" t="str">
            <v>gchateaug</v>
          </cell>
          <cell r="N2868">
            <v>38680.624490740738</v>
          </cell>
          <cell r="O2868" t="str">
            <v>gchateaug</v>
          </cell>
          <cell r="Q2868">
            <v>1.62</v>
          </cell>
        </row>
        <row r="2869">
          <cell r="A2869" t="str">
            <v>1999</v>
          </cell>
          <cell r="B2869" t="str">
            <v>FI13</v>
          </cell>
          <cell r="C2869" t="str">
            <v>A00</v>
          </cell>
          <cell r="D2869" t="str">
            <v>PC_EMP</v>
          </cell>
          <cell r="E2869" t="str">
            <v>T</v>
          </cell>
          <cell r="F2869" t="str">
            <v>BES</v>
          </cell>
          <cell r="G2869" t="str">
            <v>TOTAL</v>
          </cell>
          <cell r="I2869" t="str">
            <v>NC</v>
          </cell>
          <cell r="J2869" t="str">
            <v>; former flag equal "s"</v>
          </cell>
          <cell r="K2869" t="str">
            <v>V</v>
          </cell>
          <cell r="L2869">
            <v>38628.496828703705</v>
          </cell>
          <cell r="M2869" t="str">
            <v>gchateaug</v>
          </cell>
          <cell r="N2869">
            <v>38680.624490740738</v>
          </cell>
          <cell r="O2869" t="str">
            <v>gchateaug</v>
          </cell>
          <cell r="Q2869">
            <v>0.55000000000000004</v>
          </cell>
        </row>
        <row r="2870">
          <cell r="A2870" t="str">
            <v>1999</v>
          </cell>
          <cell r="B2870" t="str">
            <v>FI1</v>
          </cell>
          <cell r="C2870" t="str">
            <v>A00</v>
          </cell>
          <cell r="D2870" t="str">
            <v>PC_EMP</v>
          </cell>
          <cell r="E2870" t="str">
            <v>T</v>
          </cell>
          <cell r="F2870" t="str">
            <v>TOTAL</v>
          </cell>
          <cell r="G2870" t="str">
            <v>TOTAL</v>
          </cell>
          <cell r="I2870" t="str">
            <v>NC</v>
          </cell>
          <cell r="J2870" t="str">
            <v>; former flag equal "s"</v>
          </cell>
          <cell r="K2870" t="str">
            <v>V</v>
          </cell>
          <cell r="L2870">
            <v>38628.496828703705</v>
          </cell>
          <cell r="M2870" t="str">
            <v>gchateaug</v>
          </cell>
          <cell r="N2870">
            <v>38680.624490740738</v>
          </cell>
          <cell r="O2870" t="str">
            <v>gchateaug</v>
          </cell>
          <cell r="Q2870">
            <v>2.93</v>
          </cell>
        </row>
        <row r="2871">
          <cell r="A2871" t="str">
            <v>1999</v>
          </cell>
          <cell r="B2871" t="str">
            <v>FI1</v>
          </cell>
          <cell r="C2871" t="str">
            <v>A00</v>
          </cell>
          <cell r="D2871" t="str">
            <v>PC_EMP</v>
          </cell>
          <cell r="E2871" t="str">
            <v>T</v>
          </cell>
          <cell r="F2871" t="str">
            <v>BES</v>
          </cell>
          <cell r="G2871" t="str">
            <v>TOTAL</v>
          </cell>
          <cell r="I2871" t="str">
            <v>NC</v>
          </cell>
          <cell r="J2871" t="str">
            <v>; former flag equal "s"</v>
          </cell>
          <cell r="K2871" t="str">
            <v>V</v>
          </cell>
          <cell r="L2871">
            <v>38628.496828703705</v>
          </cell>
          <cell r="M2871" t="str">
            <v>gchateaug</v>
          </cell>
          <cell r="N2871">
            <v>38680.624490740738</v>
          </cell>
          <cell r="O2871" t="str">
            <v>gchateaug</v>
          </cell>
          <cell r="Q2871">
            <v>1.59</v>
          </cell>
        </row>
        <row r="2872">
          <cell r="A2872" t="str">
            <v>1999</v>
          </cell>
          <cell r="B2872" t="str">
            <v>ES52</v>
          </cell>
          <cell r="C2872" t="str">
            <v>A00</v>
          </cell>
          <cell r="D2872" t="str">
            <v>PC_EMP</v>
          </cell>
          <cell r="E2872" t="str">
            <v>T</v>
          </cell>
          <cell r="F2872" t="str">
            <v>TOTAL</v>
          </cell>
          <cell r="G2872" t="str">
            <v>TOTAL</v>
          </cell>
          <cell r="I2872" t="str">
            <v>NC</v>
          </cell>
          <cell r="J2872" t="str">
            <v>; former flag equal "s"</v>
          </cell>
          <cell r="K2872" t="str">
            <v>V</v>
          </cell>
          <cell r="L2872">
            <v>38628.496828703705</v>
          </cell>
          <cell r="M2872" t="str">
            <v>gchateaug</v>
          </cell>
          <cell r="N2872">
            <v>38680.624490740738</v>
          </cell>
          <cell r="O2872" t="str">
            <v>gchateaug</v>
          </cell>
          <cell r="Q2872">
            <v>0.87</v>
          </cell>
        </row>
        <row r="2873">
          <cell r="A2873" t="str">
            <v>1999</v>
          </cell>
          <cell r="B2873" t="str">
            <v>ES52</v>
          </cell>
          <cell r="C2873" t="str">
            <v>A00</v>
          </cell>
          <cell r="D2873" t="str">
            <v>PC_EMP</v>
          </cell>
          <cell r="E2873" t="str">
            <v>T</v>
          </cell>
          <cell r="F2873" t="str">
            <v>TOTAL</v>
          </cell>
          <cell r="G2873" t="str">
            <v>RSE</v>
          </cell>
          <cell r="H2873" t="str">
            <v>:</v>
          </cell>
          <cell r="I2873" t="str">
            <v>NC</v>
          </cell>
          <cell r="K2873" t="str">
            <v>V</v>
          </cell>
          <cell r="L2873">
            <v>38628.496828703705</v>
          </cell>
          <cell r="M2873" t="str">
            <v>gchateaug</v>
          </cell>
          <cell r="N2873">
            <v>38680.624490740738</v>
          </cell>
          <cell r="O2873" t="str">
            <v>gchateaug</v>
          </cell>
        </row>
        <row r="2874">
          <cell r="A2874" t="str">
            <v>1999</v>
          </cell>
          <cell r="B2874" t="str">
            <v>ES52</v>
          </cell>
          <cell r="C2874" t="str">
            <v>A00</v>
          </cell>
          <cell r="D2874" t="str">
            <v>PC_EMP</v>
          </cell>
          <cell r="E2874" t="str">
            <v>T</v>
          </cell>
          <cell r="F2874" t="str">
            <v>BES</v>
          </cell>
          <cell r="G2874" t="str">
            <v>TOTAL</v>
          </cell>
          <cell r="I2874" t="str">
            <v>NC</v>
          </cell>
          <cell r="J2874" t="str">
            <v>; former flag equal "s"</v>
          </cell>
          <cell r="K2874" t="str">
            <v>V</v>
          </cell>
          <cell r="L2874">
            <v>38628.496828703705</v>
          </cell>
          <cell r="M2874" t="str">
            <v>gchateaug</v>
          </cell>
          <cell r="N2874">
            <v>38680.624490740738</v>
          </cell>
          <cell r="O2874" t="str">
            <v>gchateaug</v>
          </cell>
          <cell r="Q2874">
            <v>0.2</v>
          </cell>
        </row>
        <row r="2875">
          <cell r="A2875" t="str">
            <v>1999</v>
          </cell>
          <cell r="B2875" t="str">
            <v>ES52</v>
          </cell>
          <cell r="C2875" t="str">
            <v>A00</v>
          </cell>
          <cell r="D2875" t="str">
            <v>PC_EMP</v>
          </cell>
          <cell r="E2875" t="str">
            <v>T</v>
          </cell>
          <cell r="F2875" t="str">
            <v>BES</v>
          </cell>
          <cell r="G2875" t="str">
            <v>RSE</v>
          </cell>
          <cell r="H2875" t="str">
            <v>:</v>
          </cell>
          <cell r="I2875" t="str">
            <v>NC</v>
          </cell>
          <cell r="K2875" t="str">
            <v>V</v>
          </cell>
          <cell r="L2875">
            <v>38628.496828703705</v>
          </cell>
          <cell r="M2875" t="str">
            <v>gchateaug</v>
          </cell>
          <cell r="N2875">
            <v>38680.624490740738</v>
          </cell>
          <cell r="O2875" t="str">
            <v>gchateaug</v>
          </cell>
        </row>
        <row r="2876">
          <cell r="A2876" t="str">
            <v>1999</v>
          </cell>
          <cell r="B2876" t="str">
            <v>EE00</v>
          </cell>
          <cell r="C2876" t="str">
            <v>A00</v>
          </cell>
          <cell r="D2876" t="str">
            <v>PC_EMP</v>
          </cell>
          <cell r="E2876" t="str">
            <v>T</v>
          </cell>
          <cell r="F2876" t="str">
            <v>TOTAL</v>
          </cell>
          <cell r="G2876" t="str">
            <v>TOTAL</v>
          </cell>
          <cell r="I2876" t="str">
            <v>NC</v>
          </cell>
          <cell r="K2876" t="str">
            <v>V</v>
          </cell>
          <cell r="L2876">
            <v>38628.496828703705</v>
          </cell>
          <cell r="M2876" t="str">
            <v>gchateaug</v>
          </cell>
          <cell r="N2876">
            <v>38681.684652777774</v>
          </cell>
          <cell r="O2876" t="str">
            <v>gchateaug</v>
          </cell>
          <cell r="Q2876">
            <v>1.1299999999999999</v>
          </cell>
        </row>
        <row r="2877">
          <cell r="A2877" t="str">
            <v>1999</v>
          </cell>
          <cell r="B2877" t="str">
            <v>EE00</v>
          </cell>
          <cell r="C2877" t="str">
            <v>A00</v>
          </cell>
          <cell r="D2877" t="str">
            <v>PC_EMP</v>
          </cell>
          <cell r="E2877" t="str">
            <v>T</v>
          </cell>
          <cell r="F2877" t="str">
            <v>TOTAL</v>
          </cell>
          <cell r="G2877" t="str">
            <v>RSE</v>
          </cell>
          <cell r="I2877" t="str">
            <v>NC</v>
          </cell>
          <cell r="K2877" t="str">
            <v>V</v>
          </cell>
          <cell r="L2877">
            <v>38628.496828703705</v>
          </cell>
          <cell r="M2877" t="str">
            <v>gchateaug</v>
          </cell>
          <cell r="N2877">
            <v>38681.684652777774</v>
          </cell>
          <cell r="O2877" t="str">
            <v>gchateaug</v>
          </cell>
          <cell r="Q2877">
            <v>0.79</v>
          </cell>
        </row>
        <row r="2878">
          <cell r="A2878" t="str">
            <v>1999</v>
          </cell>
          <cell r="B2878" t="str">
            <v>EE00</v>
          </cell>
          <cell r="C2878" t="str">
            <v>A00</v>
          </cell>
          <cell r="D2878" t="str">
            <v>PC_EMP</v>
          </cell>
          <cell r="E2878" t="str">
            <v>T</v>
          </cell>
          <cell r="F2878" t="str">
            <v>BES</v>
          </cell>
          <cell r="G2878" t="str">
            <v>TOTAL</v>
          </cell>
          <cell r="I2878" t="str">
            <v>NC</v>
          </cell>
          <cell r="K2878" t="str">
            <v>V</v>
          </cell>
          <cell r="L2878">
            <v>38628.496828703705</v>
          </cell>
          <cell r="M2878" t="str">
            <v>gchateaug</v>
          </cell>
          <cell r="N2878">
            <v>38681.684652777774</v>
          </cell>
          <cell r="O2878" t="str">
            <v>gchateaug</v>
          </cell>
          <cell r="Q2878">
            <v>0.19</v>
          </cell>
        </row>
        <row r="2879">
          <cell r="A2879" t="str">
            <v>1999</v>
          </cell>
          <cell r="B2879" t="str">
            <v>EE00</v>
          </cell>
          <cell r="C2879" t="str">
            <v>A00</v>
          </cell>
          <cell r="D2879" t="str">
            <v>PC_EMP</v>
          </cell>
          <cell r="E2879" t="str">
            <v>T</v>
          </cell>
          <cell r="F2879" t="str">
            <v>BES</v>
          </cell>
          <cell r="G2879" t="str">
            <v>RSE</v>
          </cell>
          <cell r="I2879" t="str">
            <v>NC</v>
          </cell>
          <cell r="K2879" t="str">
            <v>V</v>
          </cell>
          <cell r="L2879">
            <v>38628.496828703705</v>
          </cell>
          <cell r="M2879" t="str">
            <v>gchateaug</v>
          </cell>
          <cell r="N2879">
            <v>38681.684652777774</v>
          </cell>
          <cell r="O2879" t="str">
            <v>gchateaug</v>
          </cell>
          <cell r="Q2879">
            <v>0.11</v>
          </cell>
        </row>
        <row r="2880">
          <cell r="A2880" t="str">
            <v>2002</v>
          </cell>
          <cell r="B2880" t="str">
            <v>RO07</v>
          </cell>
          <cell r="C2880" t="str">
            <v>A00</v>
          </cell>
          <cell r="D2880" t="str">
            <v>PC_EMP</v>
          </cell>
          <cell r="E2880" t="str">
            <v>T</v>
          </cell>
          <cell r="F2880" t="str">
            <v>BES</v>
          </cell>
          <cell r="G2880" t="str">
            <v>RSE</v>
          </cell>
          <cell r="I2880" t="str">
            <v>MS</v>
          </cell>
          <cell r="K2880" t="str">
            <v>V</v>
          </cell>
          <cell r="L2880">
            <v>38628.496828703705</v>
          </cell>
          <cell r="M2880" t="str">
            <v>gchateaug</v>
          </cell>
          <cell r="N2880">
            <v>38680.624479166669</v>
          </cell>
          <cell r="O2880" t="str">
            <v>gchateaug</v>
          </cell>
          <cell r="Q2880">
            <v>0.15</v>
          </cell>
        </row>
        <row r="2881">
          <cell r="A2881" t="str">
            <v>2002</v>
          </cell>
          <cell r="B2881" t="str">
            <v>RO03</v>
          </cell>
          <cell r="C2881" t="str">
            <v>A00</v>
          </cell>
          <cell r="D2881" t="str">
            <v>PC_EMP</v>
          </cell>
          <cell r="E2881" t="str">
            <v>T</v>
          </cell>
          <cell r="F2881" t="str">
            <v>TOTAL</v>
          </cell>
          <cell r="G2881" t="str">
            <v>TOTAL</v>
          </cell>
          <cell r="I2881" t="str">
            <v>MS</v>
          </cell>
          <cell r="K2881" t="str">
            <v>V</v>
          </cell>
          <cell r="L2881">
            <v>38628.496828703705</v>
          </cell>
          <cell r="M2881" t="str">
            <v>gchateaug</v>
          </cell>
          <cell r="N2881">
            <v>38680.624479166669</v>
          </cell>
          <cell r="O2881" t="str">
            <v>gchateaug</v>
          </cell>
          <cell r="Q2881">
            <v>0.27</v>
          </cell>
        </row>
        <row r="2882">
          <cell r="A2882" t="str">
            <v>2002</v>
          </cell>
          <cell r="B2882" t="str">
            <v>RO03</v>
          </cell>
          <cell r="C2882" t="str">
            <v>A00</v>
          </cell>
          <cell r="D2882" t="str">
            <v>PC_EMP</v>
          </cell>
          <cell r="E2882" t="str">
            <v>T</v>
          </cell>
          <cell r="F2882" t="str">
            <v>TOTAL</v>
          </cell>
          <cell r="G2882" t="str">
            <v>RSE</v>
          </cell>
          <cell r="I2882" t="str">
            <v>MS</v>
          </cell>
          <cell r="K2882" t="str">
            <v>V</v>
          </cell>
          <cell r="L2882">
            <v>38628.496828703705</v>
          </cell>
          <cell r="M2882" t="str">
            <v>gchateaug</v>
          </cell>
          <cell r="N2882">
            <v>38680.624479166669</v>
          </cell>
          <cell r="O2882" t="str">
            <v>gchateaug</v>
          </cell>
          <cell r="Q2882">
            <v>0.14000000000000001</v>
          </cell>
        </row>
        <row r="2883">
          <cell r="A2883" t="str">
            <v>2002</v>
          </cell>
          <cell r="B2883" t="str">
            <v>RO03</v>
          </cell>
          <cell r="C2883" t="str">
            <v>A00</v>
          </cell>
          <cell r="D2883" t="str">
            <v>PC_EMP</v>
          </cell>
          <cell r="E2883" t="str">
            <v>T</v>
          </cell>
          <cell r="F2883" t="str">
            <v>BES</v>
          </cell>
          <cell r="G2883" t="str">
            <v>TOTAL</v>
          </cell>
          <cell r="I2883" t="str">
            <v>MS</v>
          </cell>
          <cell r="K2883" t="str">
            <v>V</v>
          </cell>
          <cell r="L2883">
            <v>38628.496828703705</v>
          </cell>
          <cell r="M2883" t="str">
            <v>gchateaug</v>
          </cell>
          <cell r="N2883">
            <v>38680.624479166669</v>
          </cell>
          <cell r="O2883" t="str">
            <v>gchateaug</v>
          </cell>
          <cell r="Q2883">
            <v>0.26</v>
          </cell>
        </row>
        <row r="2884">
          <cell r="A2884" t="str">
            <v>2002</v>
          </cell>
          <cell r="B2884" t="str">
            <v>RO03</v>
          </cell>
          <cell r="C2884" t="str">
            <v>A00</v>
          </cell>
          <cell r="D2884" t="str">
            <v>PC_EMP</v>
          </cell>
          <cell r="E2884" t="str">
            <v>T</v>
          </cell>
          <cell r="F2884" t="str">
            <v>BES</v>
          </cell>
          <cell r="G2884" t="str">
            <v>RSE</v>
          </cell>
          <cell r="I2884" t="str">
            <v>MS</v>
          </cell>
          <cell r="K2884" t="str">
            <v>V</v>
          </cell>
          <cell r="L2884">
            <v>38628.496828703705</v>
          </cell>
          <cell r="M2884" t="str">
            <v>gchateaug</v>
          </cell>
          <cell r="N2884">
            <v>38680.624479166669</v>
          </cell>
          <cell r="O2884" t="str">
            <v>gchateaug</v>
          </cell>
          <cell r="Q2884">
            <v>0.13</v>
          </cell>
        </row>
        <row r="2885">
          <cell r="A2885" t="str">
            <v>2002</v>
          </cell>
          <cell r="B2885" t="str">
            <v>PT15</v>
          </cell>
          <cell r="C2885" t="str">
            <v>A00</v>
          </cell>
          <cell r="D2885" t="str">
            <v>PC_EMP</v>
          </cell>
          <cell r="E2885" t="str">
            <v>T</v>
          </cell>
          <cell r="F2885" t="str">
            <v>TOTAL</v>
          </cell>
          <cell r="G2885" t="str">
            <v>TOTAL</v>
          </cell>
          <cell r="H2885" t="str">
            <v>:</v>
          </cell>
          <cell r="I2885" t="str">
            <v>MS</v>
          </cell>
          <cell r="K2885" t="str">
            <v>V</v>
          </cell>
          <cell r="L2885">
            <v>38628.496828703705</v>
          </cell>
          <cell r="M2885" t="str">
            <v>gchateaug</v>
          </cell>
          <cell r="N2885">
            <v>38680.624479166669</v>
          </cell>
          <cell r="O2885" t="str">
            <v>gchateaug</v>
          </cell>
        </row>
        <row r="2886">
          <cell r="A2886" t="str">
            <v>2002</v>
          </cell>
          <cell r="B2886" t="str">
            <v>PT15</v>
          </cell>
          <cell r="C2886" t="str">
            <v>A00</v>
          </cell>
          <cell r="D2886" t="str">
            <v>PC_EMP</v>
          </cell>
          <cell r="E2886" t="str">
            <v>T</v>
          </cell>
          <cell r="F2886" t="str">
            <v>TOTAL</v>
          </cell>
          <cell r="G2886" t="str">
            <v>RSE</v>
          </cell>
          <cell r="H2886" t="str">
            <v>:</v>
          </cell>
          <cell r="I2886" t="str">
            <v>MS</v>
          </cell>
          <cell r="K2886" t="str">
            <v>V</v>
          </cell>
          <cell r="L2886">
            <v>38628.496828703705</v>
          </cell>
          <cell r="M2886" t="str">
            <v>gchateaug</v>
          </cell>
          <cell r="N2886">
            <v>38680.624479166669</v>
          </cell>
          <cell r="O2886" t="str">
            <v>gchateaug</v>
          </cell>
        </row>
        <row r="2887">
          <cell r="A2887" t="str">
            <v>2000</v>
          </cell>
          <cell r="B2887" t="str">
            <v>ITF</v>
          </cell>
          <cell r="C2887" t="str">
            <v>A00</v>
          </cell>
          <cell r="D2887" t="str">
            <v>PC_EMP</v>
          </cell>
          <cell r="E2887" t="str">
            <v>T</v>
          </cell>
          <cell r="F2887" t="str">
            <v>TOTAL</v>
          </cell>
          <cell r="G2887" t="str">
            <v>TOTAL</v>
          </cell>
          <cell r="I2887" t="str">
            <v>NC</v>
          </cell>
          <cell r="J2887" t="str">
            <v>; former flag equal "s"</v>
          </cell>
          <cell r="K2887" t="str">
            <v>V</v>
          </cell>
          <cell r="L2887">
            <v>38628.496840277781</v>
          </cell>
          <cell r="M2887" t="str">
            <v>gchateaug</v>
          </cell>
          <cell r="N2887">
            <v>38680.624467592592</v>
          </cell>
          <cell r="O2887" t="str">
            <v>gchateaug</v>
          </cell>
          <cell r="Q2887">
            <v>0.72</v>
          </cell>
        </row>
        <row r="2888">
          <cell r="A2888" t="str">
            <v>2000</v>
          </cell>
          <cell r="B2888" t="str">
            <v>ITF</v>
          </cell>
          <cell r="C2888" t="str">
            <v>A00</v>
          </cell>
          <cell r="D2888" t="str">
            <v>PC_EMP</v>
          </cell>
          <cell r="E2888" t="str">
            <v>T</v>
          </cell>
          <cell r="F2888" t="str">
            <v>TOTAL</v>
          </cell>
          <cell r="G2888" t="str">
            <v>RSE</v>
          </cell>
          <cell r="I2888" t="str">
            <v>NC</v>
          </cell>
          <cell r="J2888" t="str">
            <v>; former flag equal "s"</v>
          </cell>
          <cell r="K2888" t="str">
            <v>V</v>
          </cell>
          <cell r="L2888">
            <v>38628.496840277781</v>
          </cell>
          <cell r="M2888" t="str">
            <v>gchateaug</v>
          </cell>
          <cell r="N2888">
            <v>38680.624467592592</v>
          </cell>
          <cell r="O2888" t="str">
            <v>gchateaug</v>
          </cell>
          <cell r="Q2888">
            <v>0.35</v>
          </cell>
        </row>
        <row r="2889">
          <cell r="A2889" t="str">
            <v>2000</v>
          </cell>
          <cell r="B2889" t="str">
            <v>ITF</v>
          </cell>
          <cell r="C2889" t="str">
            <v>A00</v>
          </cell>
          <cell r="D2889" t="str">
            <v>PC_EMP</v>
          </cell>
          <cell r="E2889" t="str">
            <v>T</v>
          </cell>
          <cell r="F2889" t="str">
            <v>BES</v>
          </cell>
          <cell r="G2889" t="str">
            <v>TOTAL</v>
          </cell>
          <cell r="I2889" t="str">
            <v>NC</v>
          </cell>
          <cell r="J2889" t="str">
            <v>; former flag equal "s"</v>
          </cell>
          <cell r="K2889" t="str">
            <v>V</v>
          </cell>
          <cell r="L2889">
            <v>38628.496840277781</v>
          </cell>
          <cell r="M2889" t="str">
            <v>gchateaug</v>
          </cell>
          <cell r="N2889">
            <v>38680.624467592592</v>
          </cell>
          <cell r="O2889" t="str">
            <v>gchateaug</v>
          </cell>
          <cell r="Q2889">
            <v>0.14000000000000001</v>
          </cell>
        </row>
        <row r="2890">
          <cell r="A2890" t="str">
            <v>2000</v>
          </cell>
          <cell r="B2890" t="str">
            <v>ITF</v>
          </cell>
          <cell r="C2890" t="str">
            <v>A00</v>
          </cell>
          <cell r="D2890" t="str">
            <v>PC_EMP</v>
          </cell>
          <cell r="E2890" t="str">
            <v>T</v>
          </cell>
          <cell r="F2890" t="str">
            <v>BES</v>
          </cell>
          <cell r="G2890" t="str">
            <v>RSE</v>
          </cell>
          <cell r="I2890" t="str">
            <v>NC</v>
          </cell>
          <cell r="J2890" t="str">
            <v>; former flag equal "s"</v>
          </cell>
          <cell r="K2890" t="str">
            <v>V</v>
          </cell>
          <cell r="L2890">
            <v>38628.496840277781</v>
          </cell>
          <cell r="M2890" t="str">
            <v>gchateaug</v>
          </cell>
          <cell r="N2890">
            <v>38680.624467592592</v>
          </cell>
          <cell r="O2890" t="str">
            <v>gchateaug</v>
          </cell>
          <cell r="Q2890">
            <v>7.0000000000000007E-2</v>
          </cell>
        </row>
        <row r="2891">
          <cell r="A2891" t="str">
            <v>2000</v>
          </cell>
          <cell r="B2891" t="str">
            <v>ITE</v>
          </cell>
          <cell r="C2891" t="str">
            <v>A00</v>
          </cell>
          <cell r="D2891" t="str">
            <v>PC_EMP</v>
          </cell>
          <cell r="E2891" t="str">
            <v>T</v>
          </cell>
          <cell r="F2891" t="str">
            <v>TOTAL</v>
          </cell>
          <cell r="G2891" t="str">
            <v>TOTAL</v>
          </cell>
          <cell r="I2891" t="str">
            <v>NC</v>
          </cell>
          <cell r="J2891" t="str">
            <v>; former flag equal "s"</v>
          </cell>
          <cell r="K2891" t="str">
            <v>V</v>
          </cell>
          <cell r="L2891">
            <v>38628.496840277781</v>
          </cell>
          <cell r="M2891" t="str">
            <v>gchateaug</v>
          </cell>
          <cell r="N2891">
            <v>38680.624467592592</v>
          </cell>
          <cell r="O2891" t="str">
            <v>gchateaug</v>
          </cell>
          <cell r="Q2891">
            <v>1.25</v>
          </cell>
        </row>
        <row r="2892">
          <cell r="A2892" t="str">
            <v>2000</v>
          </cell>
          <cell r="B2892" t="str">
            <v>ITE</v>
          </cell>
          <cell r="C2892" t="str">
            <v>A00</v>
          </cell>
          <cell r="D2892" t="str">
            <v>PC_EMP</v>
          </cell>
          <cell r="E2892" t="str">
            <v>T</v>
          </cell>
          <cell r="F2892" t="str">
            <v>TOTAL</v>
          </cell>
          <cell r="G2892" t="str">
            <v>RSE</v>
          </cell>
          <cell r="I2892" t="str">
            <v>NC</v>
          </cell>
          <cell r="J2892" t="str">
            <v>; former flag equal "s"</v>
          </cell>
          <cell r="K2892" t="str">
            <v>V</v>
          </cell>
          <cell r="L2892">
            <v>38628.496840277781</v>
          </cell>
          <cell r="M2892" t="str">
            <v>gchateaug</v>
          </cell>
          <cell r="N2892">
            <v>38680.624467592592</v>
          </cell>
          <cell r="O2892" t="str">
            <v>gchateaug</v>
          </cell>
          <cell r="Q2892">
            <v>0.61</v>
          </cell>
        </row>
        <row r="2893">
          <cell r="A2893" t="str">
            <v>2000</v>
          </cell>
          <cell r="B2893" t="str">
            <v>ITE</v>
          </cell>
          <cell r="C2893" t="str">
            <v>A00</v>
          </cell>
          <cell r="D2893" t="str">
            <v>PC_EMP</v>
          </cell>
          <cell r="E2893" t="str">
            <v>T</v>
          </cell>
          <cell r="F2893" t="str">
            <v>BES</v>
          </cell>
          <cell r="G2893" t="str">
            <v>TOTAL</v>
          </cell>
          <cell r="I2893" t="str">
            <v>NC</v>
          </cell>
          <cell r="J2893" t="str">
            <v>; former flag equal "s"</v>
          </cell>
          <cell r="K2893" t="str">
            <v>V</v>
          </cell>
          <cell r="L2893">
            <v>38628.496840277781</v>
          </cell>
          <cell r="M2893" t="str">
            <v>gchateaug</v>
          </cell>
          <cell r="N2893">
            <v>38680.624467592592</v>
          </cell>
          <cell r="O2893" t="str">
            <v>gchateaug</v>
          </cell>
          <cell r="Q2893">
            <v>0.28999999999999998</v>
          </cell>
        </row>
        <row r="2894">
          <cell r="A2894" t="str">
            <v>2000</v>
          </cell>
          <cell r="B2894" t="str">
            <v>ITE</v>
          </cell>
          <cell r="C2894" t="str">
            <v>A00</v>
          </cell>
          <cell r="D2894" t="str">
            <v>PC_EMP</v>
          </cell>
          <cell r="E2894" t="str">
            <v>T</v>
          </cell>
          <cell r="F2894" t="str">
            <v>BES</v>
          </cell>
          <cell r="G2894" t="str">
            <v>RSE</v>
          </cell>
          <cell r="I2894" t="str">
            <v>NC</v>
          </cell>
          <cell r="J2894" t="str">
            <v>; former flag equal "s"</v>
          </cell>
          <cell r="K2894" t="str">
            <v>V</v>
          </cell>
          <cell r="L2894">
            <v>38628.496840277781</v>
          </cell>
          <cell r="M2894" t="str">
            <v>gchateaug</v>
          </cell>
          <cell r="N2894">
            <v>38680.624467592592</v>
          </cell>
          <cell r="O2894" t="str">
            <v>gchateaug</v>
          </cell>
          <cell r="Q2894">
            <v>0.11</v>
          </cell>
        </row>
        <row r="2895">
          <cell r="A2895" t="str">
            <v>2000</v>
          </cell>
          <cell r="B2895" t="str">
            <v>ITC4</v>
          </cell>
          <cell r="C2895" t="str">
            <v>A00</v>
          </cell>
          <cell r="D2895" t="str">
            <v>PC_EMP</v>
          </cell>
          <cell r="E2895" t="str">
            <v>T</v>
          </cell>
          <cell r="F2895" t="str">
            <v>TOTAL</v>
          </cell>
          <cell r="G2895" t="str">
            <v>TOTAL</v>
          </cell>
          <cell r="I2895" t="str">
            <v>NC</v>
          </cell>
          <cell r="J2895" t="str">
            <v>; former flag equal "s"</v>
          </cell>
          <cell r="K2895" t="str">
            <v>V</v>
          </cell>
          <cell r="L2895">
            <v>38628.496840277781</v>
          </cell>
          <cell r="M2895" t="str">
            <v>gchateaug</v>
          </cell>
          <cell r="N2895">
            <v>38680.624467592592</v>
          </cell>
          <cell r="O2895" t="str">
            <v>gchateaug</v>
          </cell>
          <cell r="Q2895">
            <v>1.29</v>
          </cell>
        </row>
        <row r="2896">
          <cell r="A2896" t="str">
            <v>2000</v>
          </cell>
          <cell r="B2896" t="str">
            <v>ITC4</v>
          </cell>
          <cell r="C2896" t="str">
            <v>A00</v>
          </cell>
          <cell r="D2896" t="str">
            <v>PC_EMP</v>
          </cell>
          <cell r="E2896" t="str">
            <v>T</v>
          </cell>
          <cell r="F2896" t="str">
            <v>TOTAL</v>
          </cell>
          <cell r="G2896" t="str">
            <v>RSE</v>
          </cell>
          <cell r="I2896" t="str">
            <v>NC</v>
          </cell>
          <cell r="J2896" t="str">
            <v>; former flag equal "s"</v>
          </cell>
          <cell r="K2896" t="str">
            <v>V</v>
          </cell>
          <cell r="L2896">
            <v>38628.496840277781</v>
          </cell>
          <cell r="M2896" t="str">
            <v>gchateaug</v>
          </cell>
          <cell r="N2896">
            <v>38680.624467592592</v>
          </cell>
          <cell r="O2896" t="str">
            <v>gchateaug</v>
          </cell>
          <cell r="Q2896">
            <v>0.55000000000000004</v>
          </cell>
        </row>
        <row r="2897">
          <cell r="A2897" t="str">
            <v>2002</v>
          </cell>
          <cell r="B2897" t="str">
            <v>NL22</v>
          </cell>
          <cell r="C2897" t="str">
            <v>A00</v>
          </cell>
          <cell r="D2897" t="str">
            <v>PC_EMP</v>
          </cell>
          <cell r="E2897" t="str">
            <v>T</v>
          </cell>
          <cell r="F2897" t="str">
            <v>BES</v>
          </cell>
          <cell r="G2897" t="str">
            <v>TOTAL</v>
          </cell>
          <cell r="H2897" t="str">
            <v>:</v>
          </cell>
          <cell r="I2897" t="str">
            <v>MS</v>
          </cell>
          <cell r="K2897" t="str">
            <v>V</v>
          </cell>
          <cell r="L2897">
            <v>38628.496840277781</v>
          </cell>
          <cell r="M2897" t="str">
            <v>gchateaug</v>
          </cell>
          <cell r="N2897">
            <v>38680.624467592592</v>
          </cell>
          <cell r="O2897" t="str">
            <v>gchateaug</v>
          </cell>
        </row>
        <row r="2898">
          <cell r="A2898" t="str">
            <v>2002</v>
          </cell>
          <cell r="B2898" t="str">
            <v>MT0</v>
          </cell>
          <cell r="C2898" t="str">
            <v>A00</v>
          </cell>
          <cell r="D2898" t="str">
            <v>PC_EMP</v>
          </cell>
          <cell r="E2898" t="str">
            <v>T</v>
          </cell>
          <cell r="F2898" t="str">
            <v>TOTAL</v>
          </cell>
          <cell r="G2898" t="str">
            <v>RSE</v>
          </cell>
          <cell r="H2898" t="str">
            <v>:</v>
          </cell>
          <cell r="I2898" t="str">
            <v>MS</v>
          </cell>
          <cell r="K2898" t="str">
            <v>V</v>
          </cell>
          <cell r="L2898">
            <v>38628.496840277781</v>
          </cell>
          <cell r="M2898" t="str">
            <v>gchateaug</v>
          </cell>
          <cell r="N2898">
            <v>38681.684479166666</v>
          </cell>
          <cell r="O2898" t="str">
            <v>gchateaug</v>
          </cell>
        </row>
        <row r="2899">
          <cell r="A2899" t="str">
            <v>2002</v>
          </cell>
          <cell r="B2899" t="str">
            <v>MT0</v>
          </cell>
          <cell r="C2899" t="str">
            <v>A00</v>
          </cell>
          <cell r="D2899" t="str">
            <v>PC_EMP</v>
          </cell>
          <cell r="E2899" t="str">
            <v>T</v>
          </cell>
          <cell r="F2899" t="str">
            <v>BES</v>
          </cell>
          <cell r="G2899" t="str">
            <v>RSE</v>
          </cell>
          <cell r="H2899" t="str">
            <v>:</v>
          </cell>
          <cell r="I2899" t="str">
            <v>NC</v>
          </cell>
          <cell r="K2899" t="str">
            <v>V</v>
          </cell>
          <cell r="L2899">
            <v>38628.496840277781</v>
          </cell>
          <cell r="M2899" t="str">
            <v>gchateaug</v>
          </cell>
          <cell r="N2899">
            <v>38681.684479166666</v>
          </cell>
          <cell r="O2899" t="str">
            <v>gchateaug</v>
          </cell>
        </row>
        <row r="2900">
          <cell r="A2900" t="str">
            <v>2002</v>
          </cell>
          <cell r="B2900" t="str">
            <v>ITG</v>
          </cell>
          <cell r="C2900" t="str">
            <v>A00</v>
          </cell>
          <cell r="D2900" t="str">
            <v>PC_EMP</v>
          </cell>
          <cell r="E2900" t="str">
            <v>T</v>
          </cell>
          <cell r="F2900" t="str">
            <v>TOTAL</v>
          </cell>
          <cell r="G2900" t="str">
            <v>TOTAL</v>
          </cell>
          <cell r="H2900" t="str">
            <v>:</v>
          </cell>
          <cell r="I2900" t="str">
            <v>MS</v>
          </cell>
          <cell r="K2900" t="str">
            <v>V</v>
          </cell>
          <cell r="L2900">
            <v>38628.496840277781</v>
          </cell>
          <cell r="M2900" t="str">
            <v>gchateaug</v>
          </cell>
          <cell r="N2900">
            <v>38680.624467592592</v>
          </cell>
          <cell r="O2900" t="str">
            <v>gchateaug</v>
          </cell>
        </row>
        <row r="2901">
          <cell r="A2901" t="str">
            <v>2002</v>
          </cell>
          <cell r="B2901" t="str">
            <v>ITG</v>
          </cell>
          <cell r="C2901" t="str">
            <v>A00</v>
          </cell>
          <cell r="D2901" t="str">
            <v>PC_EMP</v>
          </cell>
          <cell r="E2901" t="str">
            <v>T</v>
          </cell>
          <cell r="F2901" t="str">
            <v>TOTAL</v>
          </cell>
          <cell r="G2901" t="str">
            <v>RSE</v>
          </cell>
          <cell r="H2901" t="str">
            <v>:</v>
          </cell>
          <cell r="I2901" t="str">
            <v>MS</v>
          </cell>
          <cell r="K2901" t="str">
            <v>V</v>
          </cell>
          <cell r="L2901">
            <v>38628.496840277781</v>
          </cell>
          <cell r="M2901" t="str">
            <v>gchateaug</v>
          </cell>
          <cell r="N2901">
            <v>38680.624467592592</v>
          </cell>
          <cell r="O2901" t="str">
            <v>gchateaug</v>
          </cell>
        </row>
        <row r="2902">
          <cell r="A2902" t="str">
            <v>2002</v>
          </cell>
          <cell r="B2902" t="str">
            <v>ITG</v>
          </cell>
          <cell r="C2902" t="str">
            <v>A00</v>
          </cell>
          <cell r="D2902" t="str">
            <v>PC_EMP</v>
          </cell>
          <cell r="E2902" t="str">
            <v>T</v>
          </cell>
          <cell r="F2902" t="str">
            <v>BES</v>
          </cell>
          <cell r="G2902" t="str">
            <v>TOTAL</v>
          </cell>
          <cell r="H2902" t="str">
            <v>:</v>
          </cell>
          <cell r="I2902" t="str">
            <v>MS</v>
          </cell>
          <cell r="K2902" t="str">
            <v>V</v>
          </cell>
          <cell r="L2902">
            <v>38628.496840277781</v>
          </cell>
          <cell r="M2902" t="str">
            <v>gchateaug</v>
          </cell>
          <cell r="N2902">
            <v>38680.624467592592</v>
          </cell>
          <cell r="O2902" t="str">
            <v>gchateaug</v>
          </cell>
        </row>
        <row r="2903">
          <cell r="A2903" t="str">
            <v>2002</v>
          </cell>
          <cell r="B2903" t="str">
            <v>ITG</v>
          </cell>
          <cell r="C2903" t="str">
            <v>A00</v>
          </cell>
          <cell r="D2903" t="str">
            <v>PC_EMP</v>
          </cell>
          <cell r="E2903" t="str">
            <v>T</v>
          </cell>
          <cell r="F2903" t="str">
            <v>BES</v>
          </cell>
          <cell r="G2903" t="str">
            <v>RSE</v>
          </cell>
          <cell r="H2903" t="str">
            <v>:</v>
          </cell>
          <cell r="I2903" t="str">
            <v>MS</v>
          </cell>
          <cell r="K2903" t="str">
            <v>V</v>
          </cell>
          <cell r="L2903">
            <v>38628.496840277781</v>
          </cell>
          <cell r="M2903" t="str">
            <v>gchateaug</v>
          </cell>
          <cell r="N2903">
            <v>38680.624467592592</v>
          </cell>
          <cell r="O2903" t="str">
            <v>gchateaug</v>
          </cell>
        </row>
        <row r="2904">
          <cell r="A2904" t="str">
            <v>2002</v>
          </cell>
          <cell r="B2904" t="str">
            <v>ITF3</v>
          </cell>
          <cell r="C2904" t="str">
            <v>A00</v>
          </cell>
          <cell r="D2904" t="str">
            <v>PC_EMP</v>
          </cell>
          <cell r="E2904" t="str">
            <v>T</v>
          </cell>
          <cell r="F2904" t="str">
            <v>TOTAL</v>
          </cell>
          <cell r="G2904" t="str">
            <v>TOTAL</v>
          </cell>
          <cell r="H2904" t="str">
            <v>:</v>
          </cell>
          <cell r="I2904" t="str">
            <v>MS</v>
          </cell>
          <cell r="K2904" t="str">
            <v>V</v>
          </cell>
          <cell r="L2904">
            <v>38628.496840277781</v>
          </cell>
          <cell r="M2904" t="str">
            <v>gchateaug</v>
          </cell>
          <cell r="N2904">
            <v>38680.624467592592</v>
          </cell>
          <cell r="O2904" t="str">
            <v>gchateaug</v>
          </cell>
        </row>
        <row r="2905">
          <cell r="A2905" t="str">
            <v>2002</v>
          </cell>
          <cell r="B2905" t="str">
            <v>ITF3</v>
          </cell>
          <cell r="C2905" t="str">
            <v>A00</v>
          </cell>
          <cell r="D2905" t="str">
            <v>PC_EMP</v>
          </cell>
          <cell r="E2905" t="str">
            <v>T</v>
          </cell>
          <cell r="F2905" t="str">
            <v>TOTAL</v>
          </cell>
          <cell r="G2905" t="str">
            <v>RSE</v>
          </cell>
          <cell r="H2905" t="str">
            <v>:</v>
          </cell>
          <cell r="I2905" t="str">
            <v>MS</v>
          </cell>
          <cell r="K2905" t="str">
            <v>V</v>
          </cell>
          <cell r="L2905">
            <v>38628.496840277781</v>
          </cell>
          <cell r="M2905" t="str">
            <v>gchateaug</v>
          </cell>
          <cell r="N2905">
            <v>38680.624467592592</v>
          </cell>
          <cell r="O2905" t="str">
            <v>gchateaug</v>
          </cell>
        </row>
        <row r="2906">
          <cell r="A2906" t="str">
            <v>2002</v>
          </cell>
          <cell r="B2906" t="str">
            <v>ITF3</v>
          </cell>
          <cell r="C2906" t="str">
            <v>A00</v>
          </cell>
          <cell r="D2906" t="str">
            <v>PC_EMP</v>
          </cell>
          <cell r="E2906" t="str">
            <v>T</v>
          </cell>
          <cell r="F2906" t="str">
            <v>BES</v>
          </cell>
          <cell r="G2906" t="str">
            <v>TOTAL</v>
          </cell>
          <cell r="H2906" t="str">
            <v>:</v>
          </cell>
          <cell r="I2906" t="str">
            <v>MS</v>
          </cell>
          <cell r="K2906" t="str">
            <v>V</v>
          </cell>
          <cell r="L2906">
            <v>38628.496840277781</v>
          </cell>
          <cell r="M2906" t="str">
            <v>gchateaug</v>
          </cell>
          <cell r="N2906">
            <v>38680.624456018515</v>
          </cell>
          <cell r="O2906" t="str">
            <v>gchateaug</v>
          </cell>
        </row>
        <row r="2907">
          <cell r="A2907" t="str">
            <v>2002</v>
          </cell>
          <cell r="B2907" t="str">
            <v>ITF3</v>
          </cell>
          <cell r="C2907" t="str">
            <v>A00</v>
          </cell>
          <cell r="D2907" t="str">
            <v>PC_EMP</v>
          </cell>
          <cell r="E2907" t="str">
            <v>T</v>
          </cell>
          <cell r="F2907" t="str">
            <v>BES</v>
          </cell>
          <cell r="G2907" t="str">
            <v>RSE</v>
          </cell>
          <cell r="H2907" t="str">
            <v>:</v>
          </cell>
          <cell r="I2907" t="str">
            <v>MS</v>
          </cell>
          <cell r="K2907" t="str">
            <v>V</v>
          </cell>
          <cell r="L2907">
            <v>38628.496840277781</v>
          </cell>
          <cell r="M2907" t="str">
            <v>gchateaug</v>
          </cell>
          <cell r="N2907">
            <v>38680.624456018515</v>
          </cell>
          <cell r="O2907" t="str">
            <v>gchateaug</v>
          </cell>
        </row>
        <row r="2908">
          <cell r="A2908" t="str">
            <v>2002</v>
          </cell>
          <cell r="B2908" t="str">
            <v>ITE1</v>
          </cell>
          <cell r="C2908" t="str">
            <v>A00</v>
          </cell>
          <cell r="D2908" t="str">
            <v>PC_EMP</v>
          </cell>
          <cell r="E2908" t="str">
            <v>T</v>
          </cell>
          <cell r="F2908" t="str">
            <v>TOTAL</v>
          </cell>
          <cell r="G2908" t="str">
            <v>TOTAL</v>
          </cell>
          <cell r="H2908" t="str">
            <v>:</v>
          </cell>
          <cell r="I2908" t="str">
            <v>MS</v>
          </cell>
          <cell r="K2908" t="str">
            <v>V</v>
          </cell>
          <cell r="L2908">
            <v>38628.496840277781</v>
          </cell>
          <cell r="M2908" t="str">
            <v>gchateaug</v>
          </cell>
          <cell r="N2908">
            <v>38680.624456018515</v>
          </cell>
          <cell r="O2908" t="str">
            <v>gchateaug</v>
          </cell>
        </row>
        <row r="2909">
          <cell r="A2909" t="str">
            <v>2002</v>
          </cell>
          <cell r="B2909" t="str">
            <v>ITE1</v>
          </cell>
          <cell r="C2909" t="str">
            <v>A00</v>
          </cell>
          <cell r="D2909" t="str">
            <v>PC_EMP</v>
          </cell>
          <cell r="E2909" t="str">
            <v>T</v>
          </cell>
          <cell r="F2909" t="str">
            <v>TOTAL</v>
          </cell>
          <cell r="G2909" t="str">
            <v>RSE</v>
          </cell>
          <cell r="H2909" t="str">
            <v>:</v>
          </cell>
          <cell r="I2909" t="str">
            <v>MS</v>
          </cell>
          <cell r="K2909" t="str">
            <v>V</v>
          </cell>
          <cell r="L2909">
            <v>38628.496840277781</v>
          </cell>
          <cell r="M2909" t="str">
            <v>gchateaug</v>
          </cell>
          <cell r="N2909">
            <v>38680.624456018515</v>
          </cell>
          <cell r="O2909" t="str">
            <v>gchateaug</v>
          </cell>
        </row>
        <row r="2910">
          <cell r="A2910" t="str">
            <v>2002</v>
          </cell>
          <cell r="B2910" t="str">
            <v>ITE1</v>
          </cell>
          <cell r="C2910" t="str">
            <v>A00</v>
          </cell>
          <cell r="D2910" t="str">
            <v>PC_EMP</v>
          </cell>
          <cell r="E2910" t="str">
            <v>T</v>
          </cell>
          <cell r="F2910" t="str">
            <v>BES</v>
          </cell>
          <cell r="G2910" t="str">
            <v>TOTAL</v>
          </cell>
          <cell r="H2910" t="str">
            <v>:</v>
          </cell>
          <cell r="I2910" t="str">
            <v>MS</v>
          </cell>
          <cell r="K2910" t="str">
            <v>V</v>
          </cell>
          <cell r="L2910">
            <v>38628.496840277781</v>
          </cell>
          <cell r="M2910" t="str">
            <v>gchateaug</v>
          </cell>
          <cell r="N2910">
            <v>38680.624456018515</v>
          </cell>
          <cell r="O2910" t="str">
            <v>gchateaug</v>
          </cell>
        </row>
        <row r="2911">
          <cell r="A2911" t="str">
            <v>2002</v>
          </cell>
          <cell r="B2911" t="str">
            <v>ITE1</v>
          </cell>
          <cell r="C2911" t="str">
            <v>A00</v>
          </cell>
          <cell r="D2911" t="str">
            <v>PC_EMP</v>
          </cell>
          <cell r="E2911" t="str">
            <v>T</v>
          </cell>
          <cell r="F2911" t="str">
            <v>BES</v>
          </cell>
          <cell r="G2911" t="str">
            <v>RSE</v>
          </cell>
          <cell r="H2911" t="str">
            <v>:</v>
          </cell>
          <cell r="I2911" t="str">
            <v>MS</v>
          </cell>
          <cell r="K2911" t="str">
            <v>V</v>
          </cell>
          <cell r="L2911">
            <v>38628.496840277781</v>
          </cell>
          <cell r="M2911" t="str">
            <v>gchateaug</v>
          </cell>
          <cell r="N2911">
            <v>38680.624467592592</v>
          </cell>
          <cell r="O2911" t="str">
            <v>gchateaug</v>
          </cell>
        </row>
        <row r="2912">
          <cell r="A2912" t="str">
            <v>2002</v>
          </cell>
          <cell r="B2912" t="str">
            <v>IS0</v>
          </cell>
          <cell r="C2912" t="str">
            <v>A00</v>
          </cell>
          <cell r="D2912" t="str">
            <v>PC_EMP</v>
          </cell>
          <cell r="E2912" t="str">
            <v>T</v>
          </cell>
          <cell r="F2912" t="str">
            <v>TOTAL</v>
          </cell>
          <cell r="G2912" t="str">
            <v>TOTAL</v>
          </cell>
          <cell r="H2912" t="str">
            <v>f</v>
          </cell>
          <cell r="I2912" t="str">
            <v>MS</v>
          </cell>
          <cell r="K2912" t="str">
            <v>V</v>
          </cell>
          <cell r="L2912">
            <v>38628.496840277781</v>
          </cell>
          <cell r="M2912" t="str">
            <v>gchateaug</v>
          </cell>
          <cell r="N2912">
            <v>38681.68445601852</v>
          </cell>
          <cell r="O2912" t="str">
            <v>gchateaug</v>
          </cell>
          <cell r="Q2912">
            <v>3.19</v>
          </cell>
        </row>
        <row r="2913">
          <cell r="A2913" t="str">
            <v>2002</v>
          </cell>
          <cell r="B2913" t="str">
            <v>IS0</v>
          </cell>
          <cell r="C2913" t="str">
            <v>A00</v>
          </cell>
          <cell r="D2913" t="str">
            <v>PC_EMP</v>
          </cell>
          <cell r="E2913" t="str">
            <v>T</v>
          </cell>
          <cell r="F2913" t="str">
            <v>BES</v>
          </cell>
          <cell r="G2913" t="str">
            <v>TOTAL</v>
          </cell>
          <cell r="H2913" t="str">
            <v>f</v>
          </cell>
          <cell r="I2913" t="str">
            <v>MS</v>
          </cell>
          <cell r="K2913" t="str">
            <v>V</v>
          </cell>
          <cell r="L2913">
            <v>38628.496840277781</v>
          </cell>
          <cell r="M2913" t="str">
            <v>gchateaug</v>
          </cell>
          <cell r="N2913">
            <v>38681.68445601852</v>
          </cell>
          <cell r="O2913" t="str">
            <v>gchateaug</v>
          </cell>
          <cell r="Q2913">
            <v>1.1599999999999999</v>
          </cell>
        </row>
        <row r="2914">
          <cell r="A2914" t="str">
            <v>2002</v>
          </cell>
          <cell r="B2914" t="str">
            <v>HU33</v>
          </cell>
          <cell r="C2914" t="str">
            <v>A00</v>
          </cell>
          <cell r="D2914" t="str">
            <v>PC_EMP</v>
          </cell>
          <cell r="E2914" t="str">
            <v>T</v>
          </cell>
          <cell r="F2914" t="str">
            <v>TOTAL</v>
          </cell>
          <cell r="G2914" t="str">
            <v>TOTAL</v>
          </cell>
          <cell r="I2914" t="str">
            <v>MS</v>
          </cell>
          <cell r="K2914" t="str">
            <v>V</v>
          </cell>
          <cell r="L2914">
            <v>38628.496840277781</v>
          </cell>
          <cell r="M2914" t="str">
            <v>gchateaug</v>
          </cell>
          <cell r="N2914">
            <v>38680.624467592592</v>
          </cell>
          <cell r="O2914" t="str">
            <v>gchateaug</v>
          </cell>
          <cell r="Q2914">
            <v>1.2</v>
          </cell>
        </row>
        <row r="2915">
          <cell r="A2915" t="str">
            <v>1998</v>
          </cell>
          <cell r="B2915" t="str">
            <v>LT00</v>
          </cell>
          <cell r="C2915" t="str">
            <v>A00</v>
          </cell>
          <cell r="D2915" t="str">
            <v>PC_EMP</v>
          </cell>
          <cell r="E2915" t="str">
            <v>T</v>
          </cell>
          <cell r="F2915" t="str">
            <v>BES</v>
          </cell>
          <cell r="G2915" t="str">
            <v>TOTAL</v>
          </cell>
          <cell r="I2915" t="str">
            <v>NC</v>
          </cell>
          <cell r="K2915" t="str">
            <v>V</v>
          </cell>
          <cell r="L2915">
            <v>38628.496851851851</v>
          </cell>
          <cell r="M2915" t="str">
            <v>gchateaug</v>
          </cell>
          <cell r="N2915">
            <v>38681.684641203705</v>
          </cell>
          <cell r="O2915" t="str">
            <v>gchateaug</v>
          </cell>
          <cell r="Q2915">
            <v>0.04</v>
          </cell>
        </row>
        <row r="2916">
          <cell r="A2916" t="str">
            <v>1998</v>
          </cell>
          <cell r="B2916" t="str">
            <v>LT00</v>
          </cell>
          <cell r="C2916" t="str">
            <v>A00</v>
          </cell>
          <cell r="D2916" t="str">
            <v>PC_EMP</v>
          </cell>
          <cell r="E2916" t="str">
            <v>T</v>
          </cell>
          <cell r="F2916" t="str">
            <v>BES</v>
          </cell>
          <cell r="G2916" t="str">
            <v>RSE</v>
          </cell>
          <cell r="I2916" t="str">
            <v>NC</v>
          </cell>
          <cell r="K2916" t="str">
            <v>V</v>
          </cell>
          <cell r="L2916">
            <v>38628.496851851851</v>
          </cell>
          <cell r="M2916" t="str">
            <v>gchateaug</v>
          </cell>
          <cell r="N2916">
            <v>38681.684641203705</v>
          </cell>
          <cell r="O2916" t="str">
            <v>gchateaug</v>
          </cell>
          <cell r="Q2916">
            <v>0.01</v>
          </cell>
        </row>
        <row r="2917">
          <cell r="A2917" t="str">
            <v>1998</v>
          </cell>
          <cell r="B2917" t="str">
            <v>EE0</v>
          </cell>
          <cell r="C2917" t="str">
            <v>A00</v>
          </cell>
          <cell r="D2917" t="str">
            <v>PC_EMP</v>
          </cell>
          <cell r="E2917" t="str">
            <v>T</v>
          </cell>
          <cell r="F2917" t="str">
            <v>TOTAL</v>
          </cell>
          <cell r="G2917" t="str">
            <v>TOTAL</v>
          </cell>
          <cell r="I2917" t="str">
            <v>NC</v>
          </cell>
          <cell r="K2917" t="str">
            <v>V</v>
          </cell>
          <cell r="L2917">
            <v>38628.496851851851</v>
          </cell>
          <cell r="M2917" t="str">
            <v>gchateaug</v>
          </cell>
          <cell r="N2917">
            <v>38681.684444444443</v>
          </cell>
          <cell r="O2917" t="str">
            <v>gchateaug</v>
          </cell>
          <cell r="Q2917">
            <v>1.08</v>
          </cell>
        </row>
        <row r="2918">
          <cell r="A2918" t="str">
            <v>1998</v>
          </cell>
          <cell r="B2918" t="str">
            <v>EE0</v>
          </cell>
          <cell r="C2918" t="str">
            <v>A00</v>
          </cell>
          <cell r="D2918" t="str">
            <v>PC_EMP</v>
          </cell>
          <cell r="E2918" t="str">
            <v>T</v>
          </cell>
          <cell r="F2918" t="str">
            <v>TOTAL</v>
          </cell>
          <cell r="G2918" t="str">
            <v>RSE</v>
          </cell>
          <cell r="I2918" t="str">
            <v>NC</v>
          </cell>
          <cell r="K2918" t="str">
            <v>V</v>
          </cell>
          <cell r="L2918">
            <v>38628.496851851851</v>
          </cell>
          <cell r="M2918" t="str">
            <v>gchateaug</v>
          </cell>
          <cell r="N2918">
            <v>38681.68445601852</v>
          </cell>
          <cell r="O2918" t="str">
            <v>gchateaug</v>
          </cell>
          <cell r="Q2918">
            <v>0.73</v>
          </cell>
        </row>
        <row r="2919">
          <cell r="A2919" t="str">
            <v>1998</v>
          </cell>
          <cell r="B2919" t="str">
            <v>EE0</v>
          </cell>
          <cell r="C2919" t="str">
            <v>A00</v>
          </cell>
          <cell r="D2919" t="str">
            <v>PC_EMP</v>
          </cell>
          <cell r="E2919" t="str">
            <v>T</v>
          </cell>
          <cell r="F2919" t="str">
            <v>BES</v>
          </cell>
          <cell r="G2919" t="str">
            <v>TOTAL</v>
          </cell>
          <cell r="I2919" t="str">
            <v>NC</v>
          </cell>
          <cell r="K2919" t="str">
            <v>V</v>
          </cell>
          <cell r="L2919">
            <v>38628.496851851851</v>
          </cell>
          <cell r="M2919" t="str">
            <v>gchateaug</v>
          </cell>
          <cell r="N2919">
            <v>38681.68445601852</v>
          </cell>
          <cell r="O2919" t="str">
            <v>gchateaug</v>
          </cell>
          <cell r="Q2919">
            <v>0.13</v>
          </cell>
        </row>
        <row r="2920">
          <cell r="A2920" t="str">
            <v>1998</v>
          </cell>
          <cell r="B2920" t="str">
            <v>EE0</v>
          </cell>
          <cell r="C2920" t="str">
            <v>A00</v>
          </cell>
          <cell r="D2920" t="str">
            <v>PC_EMP</v>
          </cell>
          <cell r="E2920" t="str">
            <v>T</v>
          </cell>
          <cell r="F2920" t="str">
            <v>BES</v>
          </cell>
          <cell r="G2920" t="str">
            <v>RSE</v>
          </cell>
          <cell r="I2920" t="str">
            <v>NC</v>
          </cell>
          <cell r="K2920" t="str">
            <v>V</v>
          </cell>
          <cell r="L2920">
            <v>38628.496851851851</v>
          </cell>
          <cell r="M2920" t="str">
            <v>gchateaug</v>
          </cell>
          <cell r="N2920">
            <v>38681.68445601852</v>
          </cell>
          <cell r="O2920" t="str">
            <v>gchateaug</v>
          </cell>
          <cell r="Q2920">
            <v>0.08</v>
          </cell>
        </row>
        <row r="2921">
          <cell r="A2921" t="str">
            <v>1998</v>
          </cell>
          <cell r="B2921" t="str">
            <v>CZ0</v>
          </cell>
          <cell r="C2921" t="str">
            <v>A00</v>
          </cell>
          <cell r="D2921" t="str">
            <v>PC_EMP</v>
          </cell>
          <cell r="E2921" t="str">
            <v>T</v>
          </cell>
          <cell r="F2921" t="str">
            <v>TOTAL</v>
          </cell>
          <cell r="G2921" t="str">
            <v>TOTAL</v>
          </cell>
          <cell r="I2921" t="str">
            <v>NC</v>
          </cell>
          <cell r="K2921" t="str">
            <v>V</v>
          </cell>
          <cell r="L2921">
            <v>38628.496851851851</v>
          </cell>
          <cell r="M2921" t="str">
            <v>gchateaug</v>
          </cell>
          <cell r="N2921">
            <v>38681.684444444443</v>
          </cell>
          <cell r="O2921" t="str">
            <v>gchateaug</v>
          </cell>
          <cell r="Q2921">
            <v>0.95</v>
          </cell>
        </row>
        <row r="2922">
          <cell r="A2922" t="str">
            <v>1998</v>
          </cell>
          <cell r="B2922" t="str">
            <v>CZ0</v>
          </cell>
          <cell r="C2922" t="str">
            <v>A00</v>
          </cell>
          <cell r="D2922" t="str">
            <v>PC_EMP</v>
          </cell>
          <cell r="E2922" t="str">
            <v>T</v>
          </cell>
          <cell r="F2922" t="str">
            <v>TOTAL</v>
          </cell>
          <cell r="G2922" t="str">
            <v>RSE</v>
          </cell>
          <cell r="I2922" t="str">
            <v>NC</v>
          </cell>
          <cell r="K2922" t="str">
            <v>V</v>
          </cell>
          <cell r="L2922">
            <v>38628.496851851851</v>
          </cell>
          <cell r="M2922" t="str">
            <v>gchateaug</v>
          </cell>
          <cell r="N2922">
            <v>38681.684444444443</v>
          </cell>
          <cell r="O2922" t="str">
            <v>gchateaug</v>
          </cell>
          <cell r="Q2922">
            <v>0.48</v>
          </cell>
        </row>
        <row r="2923">
          <cell r="A2923" t="str">
            <v>1998</v>
          </cell>
          <cell r="B2923" t="str">
            <v>CZ0</v>
          </cell>
          <cell r="C2923" t="str">
            <v>A00</v>
          </cell>
          <cell r="D2923" t="str">
            <v>PC_EMP</v>
          </cell>
          <cell r="E2923" t="str">
            <v>T</v>
          </cell>
          <cell r="F2923" t="str">
            <v>BES</v>
          </cell>
          <cell r="G2923" t="str">
            <v>TOTAL</v>
          </cell>
          <cell r="I2923" t="str">
            <v>NC</v>
          </cell>
          <cell r="K2923" t="str">
            <v>V</v>
          </cell>
          <cell r="L2923">
            <v>38628.496851851851</v>
          </cell>
          <cell r="M2923" t="str">
            <v>gchateaug</v>
          </cell>
          <cell r="N2923">
            <v>38681.684444444443</v>
          </cell>
          <cell r="O2923" t="str">
            <v>gchateaug</v>
          </cell>
          <cell r="Q2923">
            <v>0.41</v>
          </cell>
        </row>
        <row r="2924">
          <cell r="A2924" t="str">
            <v>1998</v>
          </cell>
          <cell r="B2924" t="str">
            <v>CZ0</v>
          </cell>
          <cell r="C2924" t="str">
            <v>A00</v>
          </cell>
          <cell r="D2924" t="str">
            <v>PC_EMP</v>
          </cell>
          <cell r="E2924" t="str">
            <v>T</v>
          </cell>
          <cell r="F2924" t="str">
            <v>BES</v>
          </cell>
          <cell r="G2924" t="str">
            <v>RSE</v>
          </cell>
          <cell r="I2924" t="str">
            <v>NC</v>
          </cell>
          <cell r="K2924" t="str">
            <v>V</v>
          </cell>
          <cell r="L2924">
            <v>38628.496851851851</v>
          </cell>
          <cell r="M2924" t="str">
            <v>gchateaug</v>
          </cell>
          <cell r="N2924">
            <v>38681.684444444443</v>
          </cell>
          <cell r="O2924" t="str">
            <v>gchateaug</v>
          </cell>
          <cell r="Q2924">
            <v>0.15</v>
          </cell>
        </row>
        <row r="2925">
          <cell r="A2925" t="str">
            <v>1996</v>
          </cell>
          <cell r="B2925" t="str">
            <v>LU0</v>
          </cell>
          <cell r="C2925" t="str">
            <v>A00</v>
          </cell>
          <cell r="D2925" t="str">
            <v>PC_EMP</v>
          </cell>
          <cell r="E2925" t="str">
            <v>T</v>
          </cell>
          <cell r="F2925" t="str">
            <v>TOTAL</v>
          </cell>
          <cell r="G2925" t="str">
            <v>TOTAL</v>
          </cell>
          <cell r="H2925" t="str">
            <v>:</v>
          </cell>
          <cell r="I2925" t="str">
            <v>NC</v>
          </cell>
          <cell r="K2925" t="str">
            <v>V</v>
          </cell>
          <cell r="L2925">
            <v>38628.496851851851</v>
          </cell>
          <cell r="M2925" t="str">
            <v>gchateaug</v>
          </cell>
          <cell r="N2925">
            <v>38680.624479166669</v>
          </cell>
          <cell r="O2925" t="str">
            <v>gchateaug</v>
          </cell>
        </row>
        <row r="2926">
          <cell r="A2926" t="str">
            <v>1996</v>
          </cell>
          <cell r="B2926" t="str">
            <v>LU0</v>
          </cell>
          <cell r="C2926" t="str">
            <v>A00</v>
          </cell>
          <cell r="D2926" t="str">
            <v>PC_EMP</v>
          </cell>
          <cell r="E2926" t="str">
            <v>T</v>
          </cell>
          <cell r="F2926" t="str">
            <v>TOTAL</v>
          </cell>
          <cell r="G2926" t="str">
            <v>RSE</v>
          </cell>
          <cell r="H2926" t="str">
            <v>:</v>
          </cell>
          <cell r="I2926" t="str">
            <v>NC</v>
          </cell>
          <cell r="K2926" t="str">
            <v>V</v>
          </cell>
          <cell r="L2926">
            <v>38628.496851851851</v>
          </cell>
          <cell r="M2926" t="str">
            <v>gchateaug</v>
          </cell>
          <cell r="N2926">
            <v>38680.624479166669</v>
          </cell>
          <cell r="O2926" t="str">
            <v>gchateaug</v>
          </cell>
        </row>
        <row r="2927">
          <cell r="A2927" t="str">
            <v>1996</v>
          </cell>
          <cell r="B2927" t="str">
            <v>LU0</v>
          </cell>
          <cell r="C2927" t="str">
            <v>A00</v>
          </cell>
          <cell r="D2927" t="str">
            <v>PC_EMP</v>
          </cell>
          <cell r="E2927" t="str">
            <v>T</v>
          </cell>
          <cell r="F2927" t="str">
            <v>BES</v>
          </cell>
          <cell r="G2927" t="str">
            <v>TOTAL</v>
          </cell>
          <cell r="H2927" t="str">
            <v>:</v>
          </cell>
          <cell r="I2927" t="str">
            <v>NC</v>
          </cell>
          <cell r="K2927" t="str">
            <v>V</v>
          </cell>
          <cell r="L2927">
            <v>38628.496851851851</v>
          </cell>
          <cell r="M2927" t="str">
            <v>gchateaug</v>
          </cell>
          <cell r="N2927">
            <v>38680.624479166669</v>
          </cell>
          <cell r="O2927" t="str">
            <v>gchateaug</v>
          </cell>
        </row>
        <row r="2928">
          <cell r="A2928" t="str">
            <v>1996</v>
          </cell>
          <cell r="B2928" t="str">
            <v>LU0</v>
          </cell>
          <cell r="C2928" t="str">
            <v>A00</v>
          </cell>
          <cell r="D2928" t="str">
            <v>PC_EMP</v>
          </cell>
          <cell r="E2928" t="str">
            <v>T</v>
          </cell>
          <cell r="F2928" t="str">
            <v>BES</v>
          </cell>
          <cell r="G2928" t="str">
            <v>RSE</v>
          </cell>
          <cell r="H2928" t="str">
            <v>:</v>
          </cell>
          <cell r="I2928" t="str">
            <v>NC</v>
          </cell>
          <cell r="K2928" t="str">
            <v>V</v>
          </cell>
          <cell r="L2928">
            <v>38628.496851851851</v>
          </cell>
          <cell r="M2928" t="str">
            <v>gchateaug</v>
          </cell>
          <cell r="N2928">
            <v>38680.624479166669</v>
          </cell>
          <cell r="O2928" t="str">
            <v>gchateaug</v>
          </cell>
        </row>
        <row r="2929">
          <cell r="A2929" t="str">
            <v>1995</v>
          </cell>
          <cell r="B2929" t="str">
            <v>LU00</v>
          </cell>
          <cell r="C2929" t="str">
            <v>A00</v>
          </cell>
          <cell r="D2929" t="str">
            <v>PC_EMP</v>
          </cell>
          <cell r="E2929" t="str">
            <v>T</v>
          </cell>
          <cell r="F2929" t="str">
            <v>TOTAL</v>
          </cell>
          <cell r="G2929" t="str">
            <v>TOTAL</v>
          </cell>
          <cell r="H2929" t="str">
            <v>:</v>
          </cell>
          <cell r="I2929" t="str">
            <v>NC</v>
          </cell>
          <cell r="K2929" t="str">
            <v>V</v>
          </cell>
          <cell r="L2929">
            <v>38628.496851851851</v>
          </cell>
          <cell r="M2929" t="str">
            <v>gchateaug</v>
          </cell>
          <cell r="N2929">
            <v>38680.624479166669</v>
          </cell>
          <cell r="O2929" t="str">
            <v>gchateaug</v>
          </cell>
        </row>
        <row r="2930">
          <cell r="A2930" t="str">
            <v>1995</v>
          </cell>
          <cell r="B2930" t="str">
            <v>LU00</v>
          </cell>
          <cell r="C2930" t="str">
            <v>A00</v>
          </cell>
          <cell r="D2930" t="str">
            <v>PC_EMP</v>
          </cell>
          <cell r="E2930" t="str">
            <v>T</v>
          </cell>
          <cell r="F2930" t="str">
            <v>TOTAL</v>
          </cell>
          <cell r="G2930" t="str">
            <v>RSE</v>
          </cell>
          <cell r="H2930" t="str">
            <v>:</v>
          </cell>
          <cell r="I2930" t="str">
            <v>NC</v>
          </cell>
          <cell r="K2930" t="str">
            <v>V</v>
          </cell>
          <cell r="L2930">
            <v>38628.496851851851</v>
          </cell>
          <cell r="M2930" t="str">
            <v>gchateaug</v>
          </cell>
          <cell r="N2930">
            <v>38680.624479166669</v>
          </cell>
          <cell r="O2930" t="str">
            <v>gchateaug</v>
          </cell>
        </row>
        <row r="2931">
          <cell r="A2931" t="str">
            <v>1995</v>
          </cell>
          <cell r="B2931" t="str">
            <v>LU00</v>
          </cell>
          <cell r="C2931" t="str">
            <v>A00</v>
          </cell>
          <cell r="D2931" t="str">
            <v>PC_EMP</v>
          </cell>
          <cell r="E2931" t="str">
            <v>T</v>
          </cell>
          <cell r="F2931" t="str">
            <v>BES</v>
          </cell>
          <cell r="G2931" t="str">
            <v>TOTAL</v>
          </cell>
          <cell r="H2931" t="str">
            <v>:</v>
          </cell>
          <cell r="I2931" t="str">
            <v>NC</v>
          </cell>
          <cell r="K2931" t="str">
            <v>V</v>
          </cell>
          <cell r="L2931">
            <v>38628.496851851851</v>
          </cell>
          <cell r="M2931" t="str">
            <v>gchateaug</v>
          </cell>
          <cell r="N2931">
            <v>38680.624479166669</v>
          </cell>
          <cell r="O2931" t="str">
            <v>gchateaug</v>
          </cell>
        </row>
        <row r="2932">
          <cell r="A2932" t="str">
            <v>1995</v>
          </cell>
          <cell r="B2932" t="str">
            <v>LU00</v>
          </cell>
          <cell r="C2932" t="str">
            <v>A00</v>
          </cell>
          <cell r="D2932" t="str">
            <v>PC_EMP</v>
          </cell>
          <cell r="E2932" t="str">
            <v>T</v>
          </cell>
          <cell r="F2932" t="str">
            <v>BES</v>
          </cell>
          <cell r="G2932" t="str">
            <v>RSE</v>
          </cell>
          <cell r="H2932" t="str">
            <v>:</v>
          </cell>
          <cell r="I2932" t="str">
            <v>NC</v>
          </cell>
          <cell r="K2932" t="str">
            <v>V</v>
          </cell>
          <cell r="L2932">
            <v>38628.496851851851</v>
          </cell>
          <cell r="M2932" t="str">
            <v>gchateaug</v>
          </cell>
          <cell r="N2932">
            <v>38680.624479166669</v>
          </cell>
          <cell r="O2932" t="str">
            <v>gchateaug</v>
          </cell>
        </row>
        <row r="2933">
          <cell r="A2933" t="str">
            <v>1995</v>
          </cell>
          <cell r="B2933" t="str">
            <v>DK0</v>
          </cell>
          <cell r="C2933" t="str">
            <v>A00</v>
          </cell>
          <cell r="D2933" t="str">
            <v>PC_EMP</v>
          </cell>
          <cell r="E2933" t="str">
            <v>T</v>
          </cell>
          <cell r="F2933" t="str">
            <v>TOTAL</v>
          </cell>
          <cell r="G2933" t="str">
            <v>TOTAL</v>
          </cell>
          <cell r="I2933" t="str">
            <v>NC</v>
          </cell>
          <cell r="K2933" t="str">
            <v>V</v>
          </cell>
          <cell r="L2933">
            <v>38628.496851851851</v>
          </cell>
          <cell r="M2933" t="str">
            <v>gchateaug</v>
          </cell>
          <cell r="N2933">
            <v>38681.684444444443</v>
          </cell>
          <cell r="O2933" t="str">
            <v>gchateaug</v>
          </cell>
          <cell r="Q2933">
            <v>1.95</v>
          </cell>
        </row>
        <row r="2934">
          <cell r="A2934" t="str">
            <v>1995</v>
          </cell>
          <cell r="B2934" t="str">
            <v>DK0</v>
          </cell>
          <cell r="C2934" t="str">
            <v>A00</v>
          </cell>
          <cell r="D2934" t="str">
            <v>PC_EMP</v>
          </cell>
          <cell r="E2934" t="str">
            <v>T</v>
          </cell>
          <cell r="F2934" t="str">
            <v>TOTAL</v>
          </cell>
          <cell r="G2934" t="str">
            <v>RSE</v>
          </cell>
          <cell r="I2934" t="str">
            <v>NC</v>
          </cell>
          <cell r="K2934" t="str">
            <v>V</v>
          </cell>
          <cell r="L2934">
            <v>38628.496851851851</v>
          </cell>
          <cell r="M2934" t="str">
            <v>gchateaug</v>
          </cell>
          <cell r="N2934">
            <v>38681.684444444443</v>
          </cell>
          <cell r="O2934" t="str">
            <v>gchateaug</v>
          </cell>
          <cell r="Q2934">
            <v>1</v>
          </cell>
        </row>
        <row r="2935">
          <cell r="A2935" t="str">
            <v>1995</v>
          </cell>
          <cell r="B2935" t="str">
            <v>DK0</v>
          </cell>
          <cell r="C2935" t="str">
            <v>A00</v>
          </cell>
          <cell r="D2935" t="str">
            <v>PC_EMP</v>
          </cell>
          <cell r="E2935" t="str">
            <v>T</v>
          </cell>
          <cell r="F2935" t="str">
            <v>BES</v>
          </cell>
          <cell r="G2935" t="str">
            <v>TOTAL</v>
          </cell>
          <cell r="I2935" t="str">
            <v>OTH</v>
          </cell>
          <cell r="J2935" t="str">
            <v>DATA OCDE</v>
          </cell>
          <cell r="K2935" t="str">
            <v>V</v>
          </cell>
          <cell r="L2935">
            <v>38628.496851851851</v>
          </cell>
          <cell r="M2935" t="str">
            <v>gchateaug</v>
          </cell>
          <cell r="N2935">
            <v>38681.684444444443</v>
          </cell>
          <cell r="O2935" t="str">
            <v>gchateaug</v>
          </cell>
          <cell r="Q2935">
            <v>0.99</v>
          </cell>
        </row>
        <row r="2936">
          <cell r="A2936" t="str">
            <v>1995</v>
          </cell>
          <cell r="B2936" t="str">
            <v>DK0</v>
          </cell>
          <cell r="C2936" t="str">
            <v>A00</v>
          </cell>
          <cell r="D2936" t="str">
            <v>PC_EMP</v>
          </cell>
          <cell r="E2936" t="str">
            <v>T</v>
          </cell>
          <cell r="F2936" t="str">
            <v>BES</v>
          </cell>
          <cell r="G2936" t="str">
            <v>RSE</v>
          </cell>
          <cell r="I2936" t="str">
            <v>OTH</v>
          </cell>
          <cell r="J2936" t="str">
            <v>DATA OCDE</v>
          </cell>
          <cell r="K2936" t="str">
            <v>V</v>
          </cell>
          <cell r="L2936">
            <v>38628.496851851851</v>
          </cell>
          <cell r="M2936" t="str">
            <v>gchateaug</v>
          </cell>
          <cell r="N2936">
            <v>38681.684444444443</v>
          </cell>
          <cell r="O2936" t="str">
            <v>gchateaug</v>
          </cell>
          <cell r="Q2936">
            <v>0.47</v>
          </cell>
        </row>
        <row r="2937">
          <cell r="A2937" t="str">
            <v>2000</v>
          </cell>
          <cell r="B2937" t="str">
            <v>HU23</v>
          </cell>
          <cell r="C2937" t="str">
            <v>A00</v>
          </cell>
          <cell r="D2937" t="str">
            <v>PC_EMP</v>
          </cell>
          <cell r="E2937" t="str">
            <v>T</v>
          </cell>
          <cell r="F2937" t="str">
            <v>TOTAL</v>
          </cell>
          <cell r="G2937" t="str">
            <v>RSE</v>
          </cell>
          <cell r="H2937" t="str">
            <v>:</v>
          </cell>
          <cell r="I2937" t="str">
            <v>NC</v>
          </cell>
          <cell r="K2937" t="str">
            <v>V</v>
          </cell>
          <cell r="L2937">
            <v>38628.496770833335</v>
          </cell>
          <cell r="M2937" t="str">
            <v>gchateaug</v>
          </cell>
          <cell r="N2937">
            <v>38680.624444444446</v>
          </cell>
          <cell r="O2937" t="str">
            <v>gchateaug</v>
          </cell>
        </row>
        <row r="2938">
          <cell r="A2938" t="str">
            <v>2000</v>
          </cell>
          <cell r="B2938" t="str">
            <v>HU23</v>
          </cell>
          <cell r="C2938" t="str">
            <v>A00</v>
          </cell>
          <cell r="D2938" t="str">
            <v>PC_EMP</v>
          </cell>
          <cell r="E2938" t="str">
            <v>T</v>
          </cell>
          <cell r="F2938" t="str">
            <v>TOTAL</v>
          </cell>
          <cell r="G2938" t="str">
            <v>TOTAL</v>
          </cell>
          <cell r="H2938" t="str">
            <v>:</v>
          </cell>
          <cell r="I2938" t="str">
            <v>NC</v>
          </cell>
          <cell r="K2938" t="str">
            <v>V</v>
          </cell>
          <cell r="L2938">
            <v>38628.496770833335</v>
          </cell>
          <cell r="M2938" t="str">
            <v>gchateaug</v>
          </cell>
          <cell r="N2938">
            <v>38680.624444444446</v>
          </cell>
          <cell r="O2938" t="str">
            <v>gchateaug</v>
          </cell>
        </row>
        <row r="2939">
          <cell r="A2939" t="str">
            <v>2000</v>
          </cell>
          <cell r="B2939" t="str">
            <v>HU21</v>
          </cell>
          <cell r="C2939" t="str">
            <v>A00</v>
          </cell>
          <cell r="D2939" t="str">
            <v>PC_EMP</v>
          </cell>
          <cell r="E2939" t="str">
            <v>T</v>
          </cell>
          <cell r="F2939" t="str">
            <v>BES</v>
          </cell>
          <cell r="G2939" t="str">
            <v>RSE</v>
          </cell>
          <cell r="H2939" t="str">
            <v>:</v>
          </cell>
          <cell r="I2939" t="str">
            <v>NC</v>
          </cell>
          <cell r="K2939" t="str">
            <v>V</v>
          </cell>
          <cell r="L2939">
            <v>38628.496770833335</v>
          </cell>
          <cell r="M2939" t="str">
            <v>gchateaug</v>
          </cell>
          <cell r="N2939">
            <v>38680.624444444446</v>
          </cell>
          <cell r="O2939" t="str">
            <v>gchateaug</v>
          </cell>
        </row>
        <row r="2940">
          <cell r="A2940" t="str">
            <v>2000</v>
          </cell>
          <cell r="B2940" t="str">
            <v>HU21</v>
          </cell>
          <cell r="C2940" t="str">
            <v>A00</v>
          </cell>
          <cell r="D2940" t="str">
            <v>PC_EMP</v>
          </cell>
          <cell r="E2940" t="str">
            <v>T</v>
          </cell>
          <cell r="F2940" t="str">
            <v>BES</v>
          </cell>
          <cell r="G2940" t="str">
            <v>TOTAL</v>
          </cell>
          <cell r="H2940" t="str">
            <v>:</v>
          </cell>
          <cell r="I2940" t="str">
            <v>NC</v>
          </cell>
          <cell r="K2940" t="str">
            <v>V</v>
          </cell>
          <cell r="L2940">
            <v>38628.496770833335</v>
          </cell>
          <cell r="M2940" t="str">
            <v>gchateaug</v>
          </cell>
          <cell r="N2940">
            <v>38680.624444444446</v>
          </cell>
          <cell r="O2940" t="str">
            <v>gchateaug</v>
          </cell>
        </row>
        <row r="2941">
          <cell r="A2941" t="str">
            <v>2000</v>
          </cell>
          <cell r="B2941" t="str">
            <v>HU21</v>
          </cell>
          <cell r="C2941" t="str">
            <v>A00</v>
          </cell>
          <cell r="D2941" t="str">
            <v>PC_EMP</v>
          </cell>
          <cell r="E2941" t="str">
            <v>T</v>
          </cell>
          <cell r="F2941" t="str">
            <v>TOTAL</v>
          </cell>
          <cell r="G2941" t="str">
            <v>RSE</v>
          </cell>
          <cell r="H2941" t="str">
            <v>:</v>
          </cell>
          <cell r="I2941" t="str">
            <v>NC</v>
          </cell>
          <cell r="K2941" t="str">
            <v>V</v>
          </cell>
          <cell r="L2941">
            <v>38628.496770833335</v>
          </cell>
          <cell r="M2941" t="str">
            <v>gchateaug</v>
          </cell>
          <cell r="N2941">
            <v>38680.624444444446</v>
          </cell>
          <cell r="O2941" t="str">
            <v>gchateaug</v>
          </cell>
        </row>
        <row r="2942">
          <cell r="A2942" t="str">
            <v>2000</v>
          </cell>
          <cell r="B2942" t="str">
            <v>HU21</v>
          </cell>
          <cell r="C2942" t="str">
            <v>A00</v>
          </cell>
          <cell r="D2942" t="str">
            <v>PC_EMP</v>
          </cell>
          <cell r="E2942" t="str">
            <v>T</v>
          </cell>
          <cell r="F2942" t="str">
            <v>TOTAL</v>
          </cell>
          <cell r="G2942" t="str">
            <v>TOTAL</v>
          </cell>
          <cell r="H2942" t="str">
            <v>:</v>
          </cell>
          <cell r="I2942" t="str">
            <v>NC</v>
          </cell>
          <cell r="K2942" t="str">
            <v>V</v>
          </cell>
          <cell r="L2942">
            <v>38628.496770833335</v>
          </cell>
          <cell r="M2942" t="str">
            <v>gchateaug</v>
          </cell>
          <cell r="N2942">
            <v>38680.624444444446</v>
          </cell>
          <cell r="O2942" t="str">
            <v>gchateaug</v>
          </cell>
        </row>
        <row r="2943">
          <cell r="A2943" t="str">
            <v>2000</v>
          </cell>
          <cell r="B2943" t="str">
            <v>HU2</v>
          </cell>
          <cell r="C2943" t="str">
            <v>A00</v>
          </cell>
          <cell r="D2943" t="str">
            <v>PC_EMP</v>
          </cell>
          <cell r="E2943" t="str">
            <v>T</v>
          </cell>
          <cell r="F2943" t="str">
            <v>BES</v>
          </cell>
          <cell r="G2943" t="str">
            <v>RSE</v>
          </cell>
          <cell r="H2943" t="str">
            <v>:</v>
          </cell>
          <cell r="I2943" t="str">
            <v>NC</v>
          </cell>
          <cell r="K2943" t="str">
            <v>V</v>
          </cell>
          <cell r="L2943">
            <v>38628.496770833335</v>
          </cell>
          <cell r="M2943" t="str">
            <v>gchateaug</v>
          </cell>
          <cell r="N2943">
            <v>38680.624444444446</v>
          </cell>
          <cell r="O2943" t="str">
            <v>gchateaug</v>
          </cell>
        </row>
        <row r="2944">
          <cell r="A2944" t="str">
            <v>1999</v>
          </cell>
          <cell r="B2944" t="str">
            <v>ES61</v>
          </cell>
          <cell r="C2944" t="str">
            <v>A00</v>
          </cell>
          <cell r="D2944" t="str">
            <v>PC_EMP</v>
          </cell>
          <cell r="E2944" t="str">
            <v>T</v>
          </cell>
          <cell r="F2944" t="str">
            <v>TOTAL</v>
          </cell>
          <cell r="G2944" t="str">
            <v>RSE</v>
          </cell>
          <cell r="H2944" t="str">
            <v>:</v>
          </cell>
          <cell r="I2944" t="str">
            <v>NC</v>
          </cell>
          <cell r="K2944" t="str">
            <v>V</v>
          </cell>
          <cell r="L2944">
            <v>38628.496770833335</v>
          </cell>
          <cell r="M2944" t="str">
            <v>gchateaug</v>
          </cell>
          <cell r="N2944">
            <v>38680.624421296299</v>
          </cell>
          <cell r="O2944" t="str">
            <v>gchateaug</v>
          </cell>
        </row>
        <row r="2945">
          <cell r="A2945" t="str">
            <v>1999</v>
          </cell>
          <cell r="B2945" t="str">
            <v>ES61</v>
          </cell>
          <cell r="C2945" t="str">
            <v>A00</v>
          </cell>
          <cell r="D2945" t="str">
            <v>PC_EMP</v>
          </cell>
          <cell r="E2945" t="str">
            <v>T</v>
          </cell>
          <cell r="F2945" t="str">
            <v>TOTAL</v>
          </cell>
          <cell r="G2945" t="str">
            <v>TOTAL</v>
          </cell>
          <cell r="I2945" t="str">
            <v>NC</v>
          </cell>
          <cell r="J2945" t="str">
            <v>; former flag equal "s"</v>
          </cell>
          <cell r="K2945" t="str">
            <v>V</v>
          </cell>
          <cell r="L2945">
            <v>38628.496770833335</v>
          </cell>
          <cell r="M2945" t="str">
            <v>gchateaug</v>
          </cell>
          <cell r="N2945">
            <v>38680.624421296299</v>
          </cell>
          <cell r="O2945" t="str">
            <v>gchateaug</v>
          </cell>
          <cell r="Q2945">
            <v>0.96</v>
          </cell>
        </row>
        <row r="2946">
          <cell r="A2946" t="str">
            <v>1999</v>
          </cell>
          <cell r="B2946" t="str">
            <v>ES53</v>
          </cell>
          <cell r="C2946" t="str">
            <v>A00</v>
          </cell>
          <cell r="D2946" t="str">
            <v>PC_EMP</v>
          </cell>
          <cell r="E2946" t="str">
            <v>T</v>
          </cell>
          <cell r="F2946" t="str">
            <v>BES</v>
          </cell>
          <cell r="G2946" t="str">
            <v>RSE</v>
          </cell>
          <cell r="H2946" t="str">
            <v>:</v>
          </cell>
          <cell r="I2946" t="str">
            <v>NC</v>
          </cell>
          <cell r="K2946" t="str">
            <v>V</v>
          </cell>
          <cell r="L2946">
            <v>38628.496770833335</v>
          </cell>
          <cell r="M2946" t="str">
            <v>gchateaug</v>
          </cell>
          <cell r="N2946">
            <v>38680.624421296299</v>
          </cell>
          <cell r="O2946" t="str">
            <v>gchateaug</v>
          </cell>
        </row>
        <row r="2947">
          <cell r="A2947" t="str">
            <v>1999</v>
          </cell>
          <cell r="B2947" t="str">
            <v>ES53</v>
          </cell>
          <cell r="C2947" t="str">
            <v>A00</v>
          </cell>
          <cell r="D2947" t="str">
            <v>PC_EMP</v>
          </cell>
          <cell r="E2947" t="str">
            <v>T</v>
          </cell>
          <cell r="F2947" t="str">
            <v>BES</v>
          </cell>
          <cell r="G2947" t="str">
            <v>TOTAL</v>
          </cell>
          <cell r="I2947" t="str">
            <v>NC</v>
          </cell>
          <cell r="J2947" t="str">
            <v>; former flag equal "s"</v>
          </cell>
          <cell r="K2947" t="str">
            <v>V</v>
          </cell>
          <cell r="L2947">
            <v>38628.496770833335</v>
          </cell>
          <cell r="M2947" t="str">
            <v>gchateaug</v>
          </cell>
          <cell r="N2947">
            <v>38680.624421296299</v>
          </cell>
          <cell r="O2947" t="str">
            <v>gchateaug</v>
          </cell>
          <cell r="Q2947">
            <v>0.02</v>
          </cell>
        </row>
        <row r="2948">
          <cell r="A2948" t="str">
            <v>1999</v>
          </cell>
          <cell r="B2948" t="str">
            <v>ES53</v>
          </cell>
          <cell r="C2948" t="str">
            <v>A00</v>
          </cell>
          <cell r="D2948" t="str">
            <v>PC_EMP</v>
          </cell>
          <cell r="E2948" t="str">
            <v>T</v>
          </cell>
          <cell r="F2948" t="str">
            <v>TOTAL</v>
          </cell>
          <cell r="G2948" t="str">
            <v>RSE</v>
          </cell>
          <cell r="H2948" t="str">
            <v>:</v>
          </cell>
          <cell r="I2948" t="str">
            <v>NC</v>
          </cell>
          <cell r="K2948" t="str">
            <v>V</v>
          </cell>
          <cell r="L2948">
            <v>38628.496770833335</v>
          </cell>
          <cell r="M2948" t="str">
            <v>gchateaug</v>
          </cell>
          <cell r="N2948">
            <v>38680.624421296299</v>
          </cell>
          <cell r="O2948" t="str">
            <v>gchateaug</v>
          </cell>
        </row>
        <row r="2949">
          <cell r="A2949" t="str">
            <v>1999</v>
          </cell>
          <cell r="B2949" t="str">
            <v>ES53</v>
          </cell>
          <cell r="C2949" t="str">
            <v>A00</v>
          </cell>
          <cell r="D2949" t="str">
            <v>PC_EMP</v>
          </cell>
          <cell r="E2949" t="str">
            <v>T</v>
          </cell>
          <cell r="F2949" t="str">
            <v>TOTAL</v>
          </cell>
          <cell r="G2949" t="str">
            <v>TOTAL</v>
          </cell>
          <cell r="I2949" t="str">
            <v>NC</v>
          </cell>
          <cell r="J2949" t="str">
            <v>; former flag equal "s"</v>
          </cell>
          <cell r="K2949" t="str">
            <v>V</v>
          </cell>
          <cell r="L2949">
            <v>38628.496770833335</v>
          </cell>
          <cell r="M2949" t="str">
            <v>gchateaug</v>
          </cell>
          <cell r="N2949">
            <v>38680.624421296299</v>
          </cell>
          <cell r="O2949" t="str">
            <v>gchateaug</v>
          </cell>
          <cell r="Q2949">
            <v>0.28000000000000003</v>
          </cell>
        </row>
        <row r="2950">
          <cell r="A2950" t="str">
            <v>1999</v>
          </cell>
          <cell r="B2950" t="str">
            <v>ES30</v>
          </cell>
          <cell r="C2950" t="str">
            <v>A00</v>
          </cell>
          <cell r="D2950" t="str">
            <v>PC_EMP</v>
          </cell>
          <cell r="E2950" t="str">
            <v>T</v>
          </cell>
          <cell r="F2950" t="str">
            <v>BES</v>
          </cell>
          <cell r="G2950" t="str">
            <v>RSE</v>
          </cell>
          <cell r="H2950" t="str">
            <v>:</v>
          </cell>
          <cell r="I2950" t="str">
            <v>NC</v>
          </cell>
          <cell r="K2950" t="str">
            <v>V</v>
          </cell>
          <cell r="L2950">
            <v>38628.496770833335</v>
          </cell>
          <cell r="M2950" t="str">
            <v>gchateaug</v>
          </cell>
          <cell r="N2950">
            <v>38680.624421296299</v>
          </cell>
          <cell r="O2950" t="str">
            <v>gchateaug</v>
          </cell>
        </row>
        <row r="2951">
          <cell r="A2951" t="str">
            <v>1999</v>
          </cell>
          <cell r="B2951" t="str">
            <v>ES30</v>
          </cell>
          <cell r="C2951" t="str">
            <v>A00</v>
          </cell>
          <cell r="D2951" t="str">
            <v>PC_EMP</v>
          </cell>
          <cell r="E2951" t="str">
            <v>T</v>
          </cell>
          <cell r="F2951" t="str">
            <v>BES</v>
          </cell>
          <cell r="G2951" t="str">
            <v>TOTAL</v>
          </cell>
          <cell r="I2951" t="str">
            <v>NC</v>
          </cell>
          <cell r="J2951" t="str">
            <v>; former flag equal "s"</v>
          </cell>
          <cell r="K2951" t="str">
            <v>V</v>
          </cell>
          <cell r="L2951">
            <v>38628.496770833335</v>
          </cell>
          <cell r="M2951" t="str">
            <v>gchateaug</v>
          </cell>
          <cell r="N2951">
            <v>38680.624421296299</v>
          </cell>
          <cell r="O2951" t="str">
            <v>gchateaug</v>
          </cell>
          <cell r="Q2951">
            <v>0.64</v>
          </cell>
        </row>
        <row r="2952">
          <cell r="A2952" t="str">
            <v>1999</v>
          </cell>
          <cell r="B2952" t="str">
            <v>ES30</v>
          </cell>
          <cell r="C2952" t="str">
            <v>A00</v>
          </cell>
          <cell r="D2952" t="str">
            <v>PC_EMP</v>
          </cell>
          <cell r="E2952" t="str">
            <v>T</v>
          </cell>
          <cell r="F2952" t="str">
            <v>TOTAL</v>
          </cell>
          <cell r="G2952" t="str">
            <v>RSE</v>
          </cell>
          <cell r="H2952" t="str">
            <v>:</v>
          </cell>
          <cell r="I2952" t="str">
            <v>NC</v>
          </cell>
          <cell r="K2952" t="str">
            <v>V</v>
          </cell>
          <cell r="L2952">
            <v>38628.496770833335</v>
          </cell>
          <cell r="M2952" t="str">
            <v>gchateaug</v>
          </cell>
          <cell r="N2952">
            <v>38680.624421296299</v>
          </cell>
          <cell r="O2952" t="str">
            <v>gchateaug</v>
          </cell>
        </row>
        <row r="2953">
          <cell r="A2953" t="str">
            <v>2001</v>
          </cell>
          <cell r="B2953" t="str">
            <v>CZ04</v>
          </cell>
          <cell r="C2953" t="str">
            <v>A00</v>
          </cell>
          <cell r="D2953" t="str">
            <v>PC_EMP</v>
          </cell>
          <cell r="E2953" t="str">
            <v>T</v>
          </cell>
          <cell r="F2953" t="str">
            <v>BES</v>
          </cell>
          <cell r="G2953" t="str">
            <v>RSE</v>
          </cell>
          <cell r="H2953" t="str">
            <v>:</v>
          </cell>
          <cell r="I2953" t="str">
            <v>NC</v>
          </cell>
          <cell r="K2953" t="str">
            <v>V</v>
          </cell>
          <cell r="L2953">
            <v>38628.496782407405</v>
          </cell>
          <cell r="M2953" t="str">
            <v>gchateaug</v>
          </cell>
          <cell r="N2953">
            <v>38680.624421296299</v>
          </cell>
          <cell r="O2953" t="str">
            <v>gchateaug</v>
          </cell>
        </row>
        <row r="2954">
          <cell r="A2954" t="str">
            <v>2001</v>
          </cell>
          <cell r="B2954" t="str">
            <v>CZ04</v>
          </cell>
          <cell r="C2954" t="str">
            <v>A00</v>
          </cell>
          <cell r="D2954" t="str">
            <v>PC_EMP</v>
          </cell>
          <cell r="E2954" t="str">
            <v>T</v>
          </cell>
          <cell r="F2954" t="str">
            <v>BES</v>
          </cell>
          <cell r="G2954" t="str">
            <v>TOTAL</v>
          </cell>
          <cell r="H2954" t="str">
            <v>:</v>
          </cell>
          <cell r="I2954" t="str">
            <v>NC</v>
          </cell>
          <cell r="K2954" t="str">
            <v>V</v>
          </cell>
          <cell r="L2954">
            <v>38628.496782407405</v>
          </cell>
          <cell r="M2954" t="str">
            <v>gchateaug</v>
          </cell>
          <cell r="N2954">
            <v>38680.624421296299</v>
          </cell>
          <cell r="O2954" t="str">
            <v>gchateaug</v>
          </cell>
        </row>
        <row r="2955">
          <cell r="A2955" t="str">
            <v>2001</v>
          </cell>
          <cell r="B2955" t="str">
            <v>CZ04</v>
          </cell>
          <cell r="C2955" t="str">
            <v>A00</v>
          </cell>
          <cell r="D2955" t="str">
            <v>PC_EMP</v>
          </cell>
          <cell r="E2955" t="str">
            <v>T</v>
          </cell>
          <cell r="F2955" t="str">
            <v>TOTAL</v>
          </cell>
          <cell r="G2955" t="str">
            <v>RSE</v>
          </cell>
          <cell r="H2955" t="str">
            <v>:</v>
          </cell>
          <cell r="I2955" t="str">
            <v>NC</v>
          </cell>
          <cell r="K2955" t="str">
            <v>V</v>
          </cell>
          <cell r="L2955">
            <v>38628.496782407405</v>
          </cell>
          <cell r="M2955" t="str">
            <v>gchateaug</v>
          </cell>
          <cell r="N2955">
            <v>38680.624421296299</v>
          </cell>
          <cell r="O2955" t="str">
            <v>gchateaug</v>
          </cell>
        </row>
        <row r="2956">
          <cell r="A2956" t="str">
            <v>2001</v>
          </cell>
          <cell r="B2956" t="str">
            <v>CZ04</v>
          </cell>
          <cell r="C2956" t="str">
            <v>A00</v>
          </cell>
          <cell r="D2956" t="str">
            <v>PC_EMP</v>
          </cell>
          <cell r="E2956" t="str">
            <v>T</v>
          </cell>
          <cell r="F2956" t="str">
            <v>TOTAL</v>
          </cell>
          <cell r="G2956" t="str">
            <v>TOTAL</v>
          </cell>
          <cell r="H2956" t="str">
            <v>:</v>
          </cell>
          <cell r="I2956" t="str">
            <v>NC</v>
          </cell>
          <cell r="K2956" t="str">
            <v>V</v>
          </cell>
          <cell r="L2956">
            <v>38628.496782407405</v>
          </cell>
          <cell r="M2956" t="str">
            <v>gchateaug</v>
          </cell>
          <cell r="N2956">
            <v>38680.624421296299</v>
          </cell>
          <cell r="O2956" t="str">
            <v>gchateaug</v>
          </cell>
        </row>
        <row r="2957">
          <cell r="A2957" t="str">
            <v>2001</v>
          </cell>
          <cell r="B2957" t="str">
            <v>CZ03</v>
          </cell>
          <cell r="C2957" t="str">
            <v>A00</v>
          </cell>
          <cell r="D2957" t="str">
            <v>PC_EMP</v>
          </cell>
          <cell r="E2957" t="str">
            <v>T</v>
          </cell>
          <cell r="F2957" t="str">
            <v>BES</v>
          </cell>
          <cell r="G2957" t="str">
            <v>RSE</v>
          </cell>
          <cell r="H2957" t="str">
            <v>:</v>
          </cell>
          <cell r="I2957" t="str">
            <v>NC</v>
          </cell>
          <cell r="K2957" t="str">
            <v>V</v>
          </cell>
          <cell r="L2957">
            <v>38628.496782407405</v>
          </cell>
          <cell r="M2957" t="str">
            <v>gchateaug</v>
          </cell>
          <cell r="N2957">
            <v>38680.624421296299</v>
          </cell>
          <cell r="O2957" t="str">
            <v>gchateaug</v>
          </cell>
        </row>
        <row r="2958">
          <cell r="A2958" t="str">
            <v>2001</v>
          </cell>
          <cell r="B2958" t="str">
            <v>CZ03</v>
          </cell>
          <cell r="C2958" t="str">
            <v>A00</v>
          </cell>
          <cell r="D2958" t="str">
            <v>PC_EMP</v>
          </cell>
          <cell r="E2958" t="str">
            <v>T</v>
          </cell>
          <cell r="F2958" t="str">
            <v>BES</v>
          </cell>
          <cell r="G2958" t="str">
            <v>TOTAL</v>
          </cell>
          <cell r="H2958" t="str">
            <v>:</v>
          </cell>
          <cell r="I2958" t="str">
            <v>NC</v>
          </cell>
          <cell r="K2958" t="str">
            <v>V</v>
          </cell>
          <cell r="L2958">
            <v>38628.496782407405</v>
          </cell>
          <cell r="M2958" t="str">
            <v>gchateaug</v>
          </cell>
          <cell r="N2958">
            <v>38680.624421296299</v>
          </cell>
          <cell r="O2958" t="str">
            <v>gchateaug</v>
          </cell>
        </row>
        <row r="2959">
          <cell r="A2959" t="str">
            <v>2001</v>
          </cell>
          <cell r="B2959" t="str">
            <v>CZ03</v>
          </cell>
          <cell r="C2959" t="str">
            <v>A00</v>
          </cell>
          <cell r="D2959" t="str">
            <v>PC_EMP</v>
          </cell>
          <cell r="E2959" t="str">
            <v>T</v>
          </cell>
          <cell r="F2959" t="str">
            <v>TOTAL</v>
          </cell>
          <cell r="G2959" t="str">
            <v>RSE</v>
          </cell>
          <cell r="H2959" t="str">
            <v>:</v>
          </cell>
          <cell r="I2959" t="str">
            <v>NC</v>
          </cell>
          <cell r="K2959" t="str">
            <v>V</v>
          </cell>
          <cell r="L2959">
            <v>38628.496782407405</v>
          </cell>
          <cell r="M2959" t="str">
            <v>gchateaug</v>
          </cell>
          <cell r="N2959">
            <v>38680.624421296299</v>
          </cell>
          <cell r="O2959" t="str">
            <v>gchateaug</v>
          </cell>
        </row>
        <row r="2960">
          <cell r="A2960" t="str">
            <v>2001</v>
          </cell>
          <cell r="B2960" t="str">
            <v>CZ03</v>
          </cell>
          <cell r="C2960" t="str">
            <v>A00</v>
          </cell>
          <cell r="D2960" t="str">
            <v>PC_EMP</v>
          </cell>
          <cell r="E2960" t="str">
            <v>T</v>
          </cell>
          <cell r="F2960" t="str">
            <v>TOTAL</v>
          </cell>
          <cell r="G2960" t="str">
            <v>TOTAL</v>
          </cell>
          <cell r="H2960" t="str">
            <v>:</v>
          </cell>
          <cell r="I2960" t="str">
            <v>NC</v>
          </cell>
          <cell r="K2960" t="str">
            <v>V</v>
          </cell>
          <cell r="L2960">
            <v>38628.496782407405</v>
          </cell>
          <cell r="M2960" t="str">
            <v>gchateaug</v>
          </cell>
          <cell r="N2960">
            <v>38680.624421296299</v>
          </cell>
          <cell r="O2960" t="str">
            <v>gchateaug</v>
          </cell>
        </row>
        <row r="2961">
          <cell r="A2961" t="str">
            <v>2001</v>
          </cell>
          <cell r="B2961" t="str">
            <v>CZ0</v>
          </cell>
          <cell r="C2961" t="str">
            <v>A00</v>
          </cell>
          <cell r="D2961" t="str">
            <v>PC_EMP</v>
          </cell>
          <cell r="E2961" t="str">
            <v>T</v>
          </cell>
          <cell r="F2961" t="str">
            <v>BES</v>
          </cell>
          <cell r="G2961" t="str">
            <v>RSE</v>
          </cell>
          <cell r="I2961" t="str">
            <v>NC</v>
          </cell>
          <cell r="K2961" t="str">
            <v>V</v>
          </cell>
          <cell r="L2961">
            <v>38628.496782407405</v>
          </cell>
          <cell r="M2961" t="str">
            <v>gchateaug</v>
          </cell>
          <cell r="N2961">
            <v>38681.684490740743</v>
          </cell>
          <cell r="O2961" t="str">
            <v>gchateaug</v>
          </cell>
          <cell r="Q2961">
            <v>0.17</v>
          </cell>
        </row>
        <row r="2962">
          <cell r="A2962" t="str">
            <v>2001</v>
          </cell>
          <cell r="B2962" t="str">
            <v>CZ0</v>
          </cell>
          <cell r="C2962" t="str">
            <v>A00</v>
          </cell>
          <cell r="D2962" t="str">
            <v>PC_EMP</v>
          </cell>
          <cell r="E2962" t="str">
            <v>T</v>
          </cell>
          <cell r="F2962" t="str">
            <v>BES</v>
          </cell>
          <cell r="G2962" t="str">
            <v>TOTAL</v>
          </cell>
          <cell r="I2962" t="str">
            <v>NC</v>
          </cell>
          <cell r="K2962" t="str">
            <v>V</v>
          </cell>
          <cell r="L2962">
            <v>38628.496782407405</v>
          </cell>
          <cell r="M2962" t="str">
            <v>gchateaug</v>
          </cell>
          <cell r="N2962">
            <v>38681.684490740743</v>
          </cell>
          <cell r="O2962" t="str">
            <v>gchateaug</v>
          </cell>
          <cell r="Q2962">
            <v>0.42</v>
          </cell>
        </row>
        <row r="2963">
          <cell r="A2963" t="str">
            <v>2000</v>
          </cell>
          <cell r="B2963" t="str">
            <v>CZ06</v>
          </cell>
          <cell r="C2963" t="str">
            <v>A00</v>
          </cell>
          <cell r="D2963" t="str">
            <v>PC_EMP</v>
          </cell>
          <cell r="E2963" t="str">
            <v>T</v>
          </cell>
          <cell r="F2963" t="str">
            <v>BES</v>
          </cell>
          <cell r="G2963" t="str">
            <v>RSE</v>
          </cell>
          <cell r="H2963" t="str">
            <v>:</v>
          </cell>
          <cell r="I2963" t="str">
            <v>NC</v>
          </cell>
          <cell r="K2963" t="str">
            <v>V</v>
          </cell>
          <cell r="L2963">
            <v>38628.496782407405</v>
          </cell>
          <cell r="M2963" t="str">
            <v>gchateaug</v>
          </cell>
          <cell r="N2963">
            <v>38680.624421296299</v>
          </cell>
          <cell r="O2963" t="str">
            <v>gchateaug</v>
          </cell>
        </row>
        <row r="2964">
          <cell r="A2964" t="str">
            <v>2000</v>
          </cell>
          <cell r="B2964" t="str">
            <v>CZ06</v>
          </cell>
          <cell r="C2964" t="str">
            <v>A00</v>
          </cell>
          <cell r="D2964" t="str">
            <v>PC_EMP</v>
          </cell>
          <cell r="E2964" t="str">
            <v>T</v>
          </cell>
          <cell r="F2964" t="str">
            <v>BES</v>
          </cell>
          <cell r="G2964" t="str">
            <v>TOTAL</v>
          </cell>
          <cell r="H2964" t="str">
            <v>:</v>
          </cell>
          <cell r="I2964" t="str">
            <v>NC</v>
          </cell>
          <cell r="K2964" t="str">
            <v>V</v>
          </cell>
          <cell r="L2964">
            <v>38628.496782407405</v>
          </cell>
          <cell r="M2964" t="str">
            <v>gchateaug</v>
          </cell>
          <cell r="N2964">
            <v>38680.624421296299</v>
          </cell>
          <cell r="O2964" t="str">
            <v>gchateaug</v>
          </cell>
        </row>
        <row r="2965">
          <cell r="A2965" t="str">
            <v>2000</v>
          </cell>
          <cell r="B2965" t="str">
            <v>CZ06</v>
          </cell>
          <cell r="C2965" t="str">
            <v>A00</v>
          </cell>
          <cell r="D2965" t="str">
            <v>PC_EMP</v>
          </cell>
          <cell r="E2965" t="str">
            <v>T</v>
          </cell>
          <cell r="F2965" t="str">
            <v>TOTAL</v>
          </cell>
          <cell r="G2965" t="str">
            <v>RSE</v>
          </cell>
          <cell r="H2965" t="str">
            <v>:</v>
          </cell>
          <cell r="I2965" t="str">
            <v>NC</v>
          </cell>
          <cell r="K2965" t="str">
            <v>V</v>
          </cell>
          <cell r="L2965">
            <v>38628.496782407405</v>
          </cell>
          <cell r="M2965" t="str">
            <v>gchateaug</v>
          </cell>
          <cell r="N2965">
            <v>38680.624421296299</v>
          </cell>
          <cell r="O2965" t="str">
            <v>gchateaug</v>
          </cell>
        </row>
        <row r="2966">
          <cell r="A2966" t="str">
            <v>2000</v>
          </cell>
          <cell r="B2966" t="str">
            <v>CZ06</v>
          </cell>
          <cell r="C2966" t="str">
            <v>A00</v>
          </cell>
          <cell r="D2966" t="str">
            <v>PC_EMP</v>
          </cell>
          <cell r="E2966" t="str">
            <v>T</v>
          </cell>
          <cell r="F2966" t="str">
            <v>TOTAL</v>
          </cell>
          <cell r="G2966" t="str">
            <v>TOTAL</v>
          </cell>
          <cell r="H2966" t="str">
            <v>:</v>
          </cell>
          <cell r="I2966" t="str">
            <v>NC</v>
          </cell>
          <cell r="K2966" t="str">
            <v>V</v>
          </cell>
          <cell r="L2966">
            <v>38628.496782407405</v>
          </cell>
          <cell r="M2966" t="str">
            <v>gchateaug</v>
          </cell>
          <cell r="N2966">
            <v>38680.624421296299</v>
          </cell>
          <cell r="O2966" t="str">
            <v>gchateaug</v>
          </cell>
        </row>
        <row r="2967">
          <cell r="A2967" t="str">
            <v>2000</v>
          </cell>
          <cell r="B2967" t="str">
            <v>CZ04</v>
          </cell>
          <cell r="C2967" t="str">
            <v>A00</v>
          </cell>
          <cell r="D2967" t="str">
            <v>PC_EMP</v>
          </cell>
          <cell r="E2967" t="str">
            <v>T</v>
          </cell>
          <cell r="F2967" t="str">
            <v>BES</v>
          </cell>
          <cell r="G2967" t="str">
            <v>RSE</v>
          </cell>
          <cell r="H2967" t="str">
            <v>:</v>
          </cell>
          <cell r="I2967" t="str">
            <v>NC</v>
          </cell>
          <cell r="K2967" t="str">
            <v>V</v>
          </cell>
          <cell r="L2967">
            <v>38628.496782407405</v>
          </cell>
          <cell r="M2967" t="str">
            <v>gchateaug</v>
          </cell>
          <cell r="N2967">
            <v>38680.624421296299</v>
          </cell>
          <cell r="O2967" t="str">
            <v>gchateaug</v>
          </cell>
        </row>
        <row r="2968">
          <cell r="A2968" t="str">
            <v>2000</v>
          </cell>
          <cell r="B2968" t="str">
            <v>CZ04</v>
          </cell>
          <cell r="C2968" t="str">
            <v>A00</v>
          </cell>
          <cell r="D2968" t="str">
            <v>PC_EMP</v>
          </cell>
          <cell r="E2968" t="str">
            <v>T</v>
          </cell>
          <cell r="F2968" t="str">
            <v>BES</v>
          </cell>
          <cell r="G2968" t="str">
            <v>TOTAL</v>
          </cell>
          <cell r="H2968" t="str">
            <v>:</v>
          </cell>
          <cell r="I2968" t="str">
            <v>NC</v>
          </cell>
          <cell r="K2968" t="str">
            <v>V</v>
          </cell>
          <cell r="L2968">
            <v>38628.496782407405</v>
          </cell>
          <cell r="M2968" t="str">
            <v>gchateaug</v>
          </cell>
          <cell r="N2968">
            <v>38680.624421296299</v>
          </cell>
          <cell r="O2968" t="str">
            <v>gchateaug</v>
          </cell>
        </row>
        <row r="2969">
          <cell r="A2969" t="str">
            <v>2000</v>
          </cell>
          <cell r="B2969" t="str">
            <v>CZ04</v>
          </cell>
          <cell r="C2969" t="str">
            <v>A00</v>
          </cell>
          <cell r="D2969" t="str">
            <v>PC_EMP</v>
          </cell>
          <cell r="E2969" t="str">
            <v>T</v>
          </cell>
          <cell r="F2969" t="str">
            <v>TOTAL</v>
          </cell>
          <cell r="G2969" t="str">
            <v>RSE</v>
          </cell>
          <cell r="H2969" t="str">
            <v>:</v>
          </cell>
          <cell r="I2969" t="str">
            <v>NC</v>
          </cell>
          <cell r="K2969" t="str">
            <v>V</v>
          </cell>
          <cell r="L2969">
            <v>38628.496782407405</v>
          </cell>
          <cell r="M2969" t="str">
            <v>gchateaug</v>
          </cell>
          <cell r="N2969">
            <v>38680.624421296299</v>
          </cell>
          <cell r="O2969" t="str">
            <v>gchateaug</v>
          </cell>
        </row>
        <row r="2970">
          <cell r="A2970" t="str">
            <v>2000</v>
          </cell>
          <cell r="B2970" t="str">
            <v>CZ04</v>
          </cell>
          <cell r="C2970" t="str">
            <v>A00</v>
          </cell>
          <cell r="D2970" t="str">
            <v>PC_EMP</v>
          </cell>
          <cell r="E2970" t="str">
            <v>T</v>
          </cell>
          <cell r="F2970" t="str">
            <v>TOTAL</v>
          </cell>
          <cell r="G2970" t="str">
            <v>TOTAL</v>
          </cell>
          <cell r="H2970" t="str">
            <v>:</v>
          </cell>
          <cell r="I2970" t="str">
            <v>NC</v>
          </cell>
          <cell r="K2970" t="str">
            <v>V</v>
          </cell>
          <cell r="L2970">
            <v>38628.496782407405</v>
          </cell>
          <cell r="M2970" t="str">
            <v>gchateaug</v>
          </cell>
          <cell r="N2970">
            <v>38680.624421296299</v>
          </cell>
          <cell r="O2970" t="str">
            <v>gchateaug</v>
          </cell>
        </row>
        <row r="2971">
          <cell r="A2971" t="str">
            <v>2000</v>
          </cell>
          <cell r="B2971" t="str">
            <v>CZ03</v>
          </cell>
          <cell r="C2971" t="str">
            <v>A00</v>
          </cell>
          <cell r="D2971" t="str">
            <v>PC_EMP</v>
          </cell>
          <cell r="E2971" t="str">
            <v>T</v>
          </cell>
          <cell r="F2971" t="str">
            <v>BES</v>
          </cell>
          <cell r="G2971" t="str">
            <v>RSE</v>
          </cell>
          <cell r="H2971" t="str">
            <v>:</v>
          </cell>
          <cell r="I2971" t="str">
            <v>NC</v>
          </cell>
          <cell r="K2971" t="str">
            <v>V</v>
          </cell>
          <cell r="L2971">
            <v>38628.496782407405</v>
          </cell>
          <cell r="M2971" t="str">
            <v>gchateaug</v>
          </cell>
          <cell r="N2971">
            <v>38680.624421296299</v>
          </cell>
          <cell r="O2971" t="str">
            <v>gchateaug</v>
          </cell>
        </row>
        <row r="2972">
          <cell r="A2972" t="str">
            <v>2000</v>
          </cell>
          <cell r="B2972" t="str">
            <v>CZ03</v>
          </cell>
          <cell r="C2972" t="str">
            <v>A00</v>
          </cell>
          <cell r="D2972" t="str">
            <v>PC_EMP</v>
          </cell>
          <cell r="E2972" t="str">
            <v>T</v>
          </cell>
          <cell r="F2972" t="str">
            <v>BES</v>
          </cell>
          <cell r="G2972" t="str">
            <v>TOTAL</v>
          </cell>
          <cell r="H2972" t="str">
            <v>:</v>
          </cell>
          <cell r="I2972" t="str">
            <v>NC</v>
          </cell>
          <cell r="K2972" t="str">
            <v>V</v>
          </cell>
          <cell r="L2972">
            <v>38628.496782407405</v>
          </cell>
          <cell r="M2972" t="str">
            <v>gchateaug</v>
          </cell>
          <cell r="N2972">
            <v>38680.624421296299</v>
          </cell>
          <cell r="O2972" t="str">
            <v>gchateaug</v>
          </cell>
        </row>
        <row r="2973">
          <cell r="A2973" t="str">
            <v>2000</v>
          </cell>
          <cell r="B2973" t="str">
            <v>CZ03</v>
          </cell>
          <cell r="C2973" t="str">
            <v>A00</v>
          </cell>
          <cell r="D2973" t="str">
            <v>PC_EMP</v>
          </cell>
          <cell r="E2973" t="str">
            <v>T</v>
          </cell>
          <cell r="F2973" t="str">
            <v>TOTAL</v>
          </cell>
          <cell r="G2973" t="str">
            <v>RSE</v>
          </cell>
          <cell r="H2973" t="str">
            <v>:</v>
          </cell>
          <cell r="I2973" t="str">
            <v>NC</v>
          </cell>
          <cell r="K2973" t="str">
            <v>V</v>
          </cell>
          <cell r="L2973">
            <v>38628.496782407405</v>
          </cell>
          <cell r="M2973" t="str">
            <v>gchateaug</v>
          </cell>
          <cell r="N2973">
            <v>38680.624444444446</v>
          </cell>
          <cell r="O2973" t="str">
            <v>gchateaug</v>
          </cell>
        </row>
        <row r="2974">
          <cell r="A2974" t="str">
            <v>2000</v>
          </cell>
          <cell r="B2974" t="str">
            <v>CZ03</v>
          </cell>
          <cell r="C2974" t="str">
            <v>A00</v>
          </cell>
          <cell r="D2974" t="str">
            <v>PC_EMP</v>
          </cell>
          <cell r="E2974" t="str">
            <v>T</v>
          </cell>
          <cell r="F2974" t="str">
            <v>TOTAL</v>
          </cell>
          <cell r="G2974" t="str">
            <v>TOTAL</v>
          </cell>
          <cell r="H2974" t="str">
            <v>:</v>
          </cell>
          <cell r="I2974" t="str">
            <v>NC</v>
          </cell>
          <cell r="K2974" t="str">
            <v>V</v>
          </cell>
          <cell r="L2974">
            <v>38628.496782407405</v>
          </cell>
          <cell r="M2974" t="str">
            <v>gchateaug</v>
          </cell>
          <cell r="N2974">
            <v>38680.624444444446</v>
          </cell>
          <cell r="O2974" t="str">
            <v>gchateaug</v>
          </cell>
        </row>
        <row r="2975">
          <cell r="A2975" t="str">
            <v>2000</v>
          </cell>
          <cell r="B2975" t="str">
            <v>CZ0</v>
          </cell>
          <cell r="C2975" t="str">
            <v>A00</v>
          </cell>
          <cell r="D2975" t="str">
            <v>PC_EMP</v>
          </cell>
          <cell r="E2975" t="str">
            <v>T</v>
          </cell>
          <cell r="F2975" t="str">
            <v>BES</v>
          </cell>
          <cell r="G2975" t="str">
            <v>RSE</v>
          </cell>
          <cell r="I2975" t="str">
            <v>NC</v>
          </cell>
          <cell r="K2975" t="str">
            <v>V</v>
          </cell>
          <cell r="L2975">
            <v>38628.496782407405</v>
          </cell>
          <cell r="M2975" t="str">
            <v>gchateaug</v>
          </cell>
          <cell r="N2975">
            <v>38681.684479166666</v>
          </cell>
          <cell r="O2975" t="str">
            <v>gchateaug</v>
          </cell>
          <cell r="Q2975">
            <v>0.18</v>
          </cell>
        </row>
        <row r="2976">
          <cell r="A2976" t="str">
            <v>2000</v>
          </cell>
          <cell r="B2976" t="str">
            <v>CZ0</v>
          </cell>
          <cell r="C2976" t="str">
            <v>A00</v>
          </cell>
          <cell r="D2976" t="str">
            <v>PC_EMP</v>
          </cell>
          <cell r="E2976" t="str">
            <v>T</v>
          </cell>
          <cell r="F2976" t="str">
            <v>BES</v>
          </cell>
          <cell r="G2976" t="str">
            <v>TOTAL</v>
          </cell>
          <cell r="I2976" t="str">
            <v>NC</v>
          </cell>
          <cell r="K2976" t="str">
            <v>V</v>
          </cell>
          <cell r="L2976">
            <v>38628.496782407405</v>
          </cell>
          <cell r="M2976" t="str">
            <v>gchateaug</v>
          </cell>
          <cell r="N2976">
            <v>38681.684479166666</v>
          </cell>
          <cell r="O2976" t="str">
            <v>gchateaug</v>
          </cell>
          <cell r="Q2976">
            <v>0.43</v>
          </cell>
        </row>
        <row r="2977">
          <cell r="A2977" t="str">
            <v>1999</v>
          </cell>
          <cell r="B2977" t="str">
            <v>PT30</v>
          </cell>
          <cell r="C2977" t="str">
            <v>A00</v>
          </cell>
          <cell r="D2977" t="str">
            <v>PC_EMP</v>
          </cell>
          <cell r="E2977" t="str">
            <v>T</v>
          </cell>
          <cell r="F2977" t="str">
            <v>BES</v>
          </cell>
          <cell r="G2977" t="str">
            <v>TOTAL</v>
          </cell>
          <cell r="I2977" t="str">
            <v>NC</v>
          </cell>
          <cell r="J2977" t="str">
            <v>; former flag equal "s"</v>
          </cell>
          <cell r="K2977" t="str">
            <v>V</v>
          </cell>
          <cell r="L2977">
            <v>38628.496782407405</v>
          </cell>
          <cell r="M2977" t="str">
            <v>gchateaug</v>
          </cell>
          <cell r="N2977">
            <v>38680.624456018515</v>
          </cell>
          <cell r="O2977" t="str">
            <v>gchateaug</v>
          </cell>
          <cell r="Q2977">
            <v>0.02</v>
          </cell>
        </row>
        <row r="2978">
          <cell r="A2978" t="str">
            <v>1999</v>
          </cell>
          <cell r="B2978" t="str">
            <v>PT30</v>
          </cell>
          <cell r="C2978" t="str">
            <v>A00</v>
          </cell>
          <cell r="D2978" t="str">
            <v>PC_EMP</v>
          </cell>
          <cell r="E2978" t="str">
            <v>T</v>
          </cell>
          <cell r="F2978" t="str">
            <v>BES</v>
          </cell>
          <cell r="G2978" t="str">
            <v>RSE</v>
          </cell>
          <cell r="H2978" t="str">
            <v>:</v>
          </cell>
          <cell r="I2978" t="str">
            <v>NC</v>
          </cell>
          <cell r="K2978" t="str">
            <v>V</v>
          </cell>
          <cell r="L2978">
            <v>38628.496782407405</v>
          </cell>
          <cell r="M2978" t="str">
            <v>gchateaug</v>
          </cell>
          <cell r="N2978">
            <v>38680.624456018515</v>
          </cell>
          <cell r="O2978" t="str">
            <v>gchateaug</v>
          </cell>
        </row>
        <row r="2979">
          <cell r="A2979" t="str">
            <v>1999</v>
          </cell>
          <cell r="B2979" t="str">
            <v>PT3</v>
          </cell>
          <cell r="C2979" t="str">
            <v>A00</v>
          </cell>
          <cell r="D2979" t="str">
            <v>PC_EMP</v>
          </cell>
          <cell r="E2979" t="str">
            <v>T</v>
          </cell>
          <cell r="F2979" t="str">
            <v>TOTAL</v>
          </cell>
          <cell r="G2979" t="str">
            <v>TOTAL</v>
          </cell>
          <cell r="I2979" t="str">
            <v>NC</v>
          </cell>
          <cell r="J2979" t="str">
            <v>; former flag equal "s"</v>
          </cell>
          <cell r="K2979" t="str">
            <v>V</v>
          </cell>
          <cell r="L2979">
            <v>38628.496782407405</v>
          </cell>
          <cell r="M2979" t="str">
            <v>gchateaug</v>
          </cell>
          <cell r="N2979">
            <v>38680.624456018515</v>
          </cell>
          <cell r="O2979" t="str">
            <v>gchateaug</v>
          </cell>
          <cell r="Q2979">
            <v>0.59</v>
          </cell>
        </row>
        <row r="2980">
          <cell r="A2980" t="str">
            <v>1999</v>
          </cell>
          <cell r="B2980" t="str">
            <v>PT3</v>
          </cell>
          <cell r="C2980" t="str">
            <v>A00</v>
          </cell>
          <cell r="D2980" t="str">
            <v>PC_EMP</v>
          </cell>
          <cell r="E2980" t="str">
            <v>T</v>
          </cell>
          <cell r="F2980" t="str">
            <v>TOTAL</v>
          </cell>
          <cell r="G2980" t="str">
            <v>RSE</v>
          </cell>
          <cell r="H2980" t="str">
            <v>:</v>
          </cell>
          <cell r="I2980" t="str">
            <v>NC</v>
          </cell>
          <cell r="K2980" t="str">
            <v>V</v>
          </cell>
          <cell r="L2980">
            <v>38628.496782407405</v>
          </cell>
          <cell r="M2980" t="str">
            <v>gchateaug</v>
          </cell>
          <cell r="N2980">
            <v>38680.624456018515</v>
          </cell>
          <cell r="O2980" t="str">
            <v>gchateaug</v>
          </cell>
        </row>
        <row r="2981">
          <cell r="A2981" t="str">
            <v>1999</v>
          </cell>
          <cell r="B2981" t="str">
            <v>PT3</v>
          </cell>
          <cell r="C2981" t="str">
            <v>A00</v>
          </cell>
          <cell r="D2981" t="str">
            <v>PC_EMP</v>
          </cell>
          <cell r="E2981" t="str">
            <v>T</v>
          </cell>
          <cell r="F2981" t="str">
            <v>BES</v>
          </cell>
          <cell r="G2981" t="str">
            <v>TOTAL</v>
          </cell>
          <cell r="I2981" t="str">
            <v>NC</v>
          </cell>
          <cell r="J2981" t="str">
            <v>; former flag equal "s"</v>
          </cell>
          <cell r="K2981" t="str">
            <v>V</v>
          </cell>
          <cell r="L2981">
            <v>38628.496782407405</v>
          </cell>
          <cell r="M2981" t="str">
            <v>gchateaug</v>
          </cell>
          <cell r="N2981">
            <v>38680.624456018515</v>
          </cell>
          <cell r="O2981" t="str">
            <v>gchateaug</v>
          </cell>
          <cell r="Q2981">
            <v>0.02</v>
          </cell>
        </row>
        <row r="2982">
          <cell r="A2982" t="str">
            <v>1999</v>
          </cell>
          <cell r="B2982" t="str">
            <v>PT3</v>
          </cell>
          <cell r="C2982" t="str">
            <v>A00</v>
          </cell>
          <cell r="D2982" t="str">
            <v>PC_EMP</v>
          </cell>
          <cell r="E2982" t="str">
            <v>T</v>
          </cell>
          <cell r="F2982" t="str">
            <v>BES</v>
          </cell>
          <cell r="G2982" t="str">
            <v>RSE</v>
          </cell>
          <cell r="H2982" t="str">
            <v>:</v>
          </cell>
          <cell r="I2982" t="str">
            <v>NC</v>
          </cell>
          <cell r="K2982" t="str">
            <v>V</v>
          </cell>
          <cell r="L2982">
            <v>38628.496782407405</v>
          </cell>
          <cell r="M2982" t="str">
            <v>gchateaug</v>
          </cell>
          <cell r="N2982">
            <v>38680.624456018515</v>
          </cell>
          <cell r="O2982" t="str">
            <v>gchateaug</v>
          </cell>
        </row>
        <row r="2983">
          <cell r="A2983" t="str">
            <v>1999</v>
          </cell>
          <cell r="B2983" t="str">
            <v>PL52</v>
          </cell>
          <cell r="C2983" t="str">
            <v>A00</v>
          </cell>
          <cell r="D2983" t="str">
            <v>PC_EMP</v>
          </cell>
          <cell r="E2983" t="str">
            <v>T</v>
          </cell>
          <cell r="F2983" t="str">
            <v>TOTAL</v>
          </cell>
          <cell r="G2983" t="str">
            <v>TOTAL</v>
          </cell>
          <cell r="H2983" t="str">
            <v>:</v>
          </cell>
          <cell r="I2983" t="str">
            <v>NC</v>
          </cell>
          <cell r="K2983" t="str">
            <v>V</v>
          </cell>
          <cell r="L2983">
            <v>38628.496782407405</v>
          </cell>
          <cell r="M2983" t="str">
            <v>gchateaug</v>
          </cell>
          <cell r="N2983">
            <v>38680.624456018515</v>
          </cell>
          <cell r="O2983" t="str">
            <v>gchateaug</v>
          </cell>
        </row>
        <row r="2984">
          <cell r="A2984" t="str">
            <v>1999</v>
          </cell>
          <cell r="B2984" t="str">
            <v>PL52</v>
          </cell>
          <cell r="C2984" t="str">
            <v>A00</v>
          </cell>
          <cell r="D2984" t="str">
            <v>PC_EMP</v>
          </cell>
          <cell r="E2984" t="str">
            <v>T</v>
          </cell>
          <cell r="F2984" t="str">
            <v>TOTAL</v>
          </cell>
          <cell r="G2984" t="str">
            <v>RSE</v>
          </cell>
          <cell r="H2984" t="str">
            <v>:</v>
          </cell>
          <cell r="I2984" t="str">
            <v>NC</v>
          </cell>
          <cell r="K2984" t="str">
            <v>V</v>
          </cell>
          <cell r="L2984">
            <v>38628.496782407405</v>
          </cell>
          <cell r="M2984" t="str">
            <v>gchateaug</v>
          </cell>
          <cell r="N2984">
            <v>38680.624456018515</v>
          </cell>
          <cell r="O2984" t="str">
            <v>gchateaug</v>
          </cell>
        </row>
        <row r="2985">
          <cell r="A2985" t="str">
            <v>2002</v>
          </cell>
          <cell r="B2985" t="str">
            <v>CY00</v>
          </cell>
          <cell r="C2985" t="str">
            <v>A00</v>
          </cell>
          <cell r="D2985" t="str">
            <v>PC_EMP</v>
          </cell>
          <cell r="E2985" t="str">
            <v>T</v>
          </cell>
          <cell r="F2985" t="str">
            <v>BES</v>
          </cell>
          <cell r="G2985" t="str">
            <v>TOTAL</v>
          </cell>
          <cell r="I2985" t="str">
            <v>MS</v>
          </cell>
          <cell r="K2985" t="str">
            <v>V</v>
          </cell>
          <cell r="L2985">
            <v>38628.496782407405</v>
          </cell>
          <cell r="M2985" t="str">
            <v>gchateaug</v>
          </cell>
          <cell r="N2985">
            <v>38681.684606481482</v>
          </cell>
          <cell r="O2985" t="str">
            <v>gchateaug</v>
          </cell>
          <cell r="Q2985">
            <v>0.16</v>
          </cell>
        </row>
        <row r="2986">
          <cell r="A2986" t="str">
            <v>2002</v>
          </cell>
          <cell r="B2986" t="str">
            <v>CY00</v>
          </cell>
          <cell r="C2986" t="str">
            <v>A00</v>
          </cell>
          <cell r="D2986" t="str">
            <v>PC_EMP</v>
          </cell>
          <cell r="E2986" t="str">
            <v>T</v>
          </cell>
          <cell r="F2986" t="str">
            <v>BES</v>
          </cell>
          <cell r="G2986" t="str">
            <v>RSE</v>
          </cell>
          <cell r="I2986" t="str">
            <v>MS</v>
          </cell>
          <cell r="K2986" t="str">
            <v>V</v>
          </cell>
          <cell r="L2986">
            <v>38628.496782407405</v>
          </cell>
          <cell r="M2986" t="str">
            <v>gchateaug</v>
          </cell>
          <cell r="N2986">
            <v>38681.684606481482</v>
          </cell>
          <cell r="O2986" t="str">
            <v>gchateaug</v>
          </cell>
          <cell r="Q2986">
            <v>0.09</v>
          </cell>
        </row>
        <row r="2987">
          <cell r="A2987" t="str">
            <v>2002</v>
          </cell>
          <cell r="B2987" t="str">
            <v>BE32</v>
          </cell>
          <cell r="C2987" t="str">
            <v>A00</v>
          </cell>
          <cell r="D2987" t="str">
            <v>PC_EMP</v>
          </cell>
          <cell r="E2987" t="str">
            <v>T</v>
          </cell>
          <cell r="F2987" t="str">
            <v>TOTAL</v>
          </cell>
          <cell r="G2987" t="str">
            <v>TOTAL</v>
          </cell>
          <cell r="H2987" t="str">
            <v>:</v>
          </cell>
          <cell r="I2987" t="str">
            <v>MS</v>
          </cell>
          <cell r="K2987" t="str">
            <v>V</v>
          </cell>
          <cell r="L2987">
            <v>38628.496782407405</v>
          </cell>
          <cell r="M2987" t="str">
            <v>gchateaug</v>
          </cell>
          <cell r="N2987">
            <v>38680.624456018515</v>
          </cell>
          <cell r="O2987" t="str">
            <v>gchateaug</v>
          </cell>
        </row>
        <row r="2988">
          <cell r="A2988" t="str">
            <v>2002</v>
          </cell>
          <cell r="B2988" t="str">
            <v>BE32</v>
          </cell>
          <cell r="C2988" t="str">
            <v>A00</v>
          </cell>
          <cell r="D2988" t="str">
            <v>PC_EMP</v>
          </cell>
          <cell r="E2988" t="str">
            <v>T</v>
          </cell>
          <cell r="F2988" t="str">
            <v>TOTAL</v>
          </cell>
          <cell r="G2988" t="str">
            <v>RSE</v>
          </cell>
          <cell r="H2988" t="str">
            <v>:</v>
          </cell>
          <cell r="I2988" t="str">
            <v>MS</v>
          </cell>
          <cell r="K2988" t="str">
            <v>V</v>
          </cell>
          <cell r="L2988">
            <v>38628.496782407405</v>
          </cell>
          <cell r="M2988" t="str">
            <v>gchateaug</v>
          </cell>
          <cell r="N2988">
            <v>38680.624456018515</v>
          </cell>
          <cell r="O2988" t="str">
            <v>gchateaug</v>
          </cell>
        </row>
        <row r="2989">
          <cell r="A2989" t="str">
            <v>2002</v>
          </cell>
          <cell r="B2989" t="str">
            <v>BE32</v>
          </cell>
          <cell r="C2989" t="str">
            <v>A00</v>
          </cell>
          <cell r="D2989" t="str">
            <v>PC_EMP</v>
          </cell>
          <cell r="E2989" t="str">
            <v>T</v>
          </cell>
          <cell r="F2989" t="str">
            <v>BES</v>
          </cell>
          <cell r="G2989" t="str">
            <v>TOTAL</v>
          </cell>
          <cell r="H2989" t="str">
            <v>:</v>
          </cell>
          <cell r="I2989" t="str">
            <v>MS</v>
          </cell>
          <cell r="K2989" t="str">
            <v>V</v>
          </cell>
          <cell r="L2989">
            <v>38628.496782407405</v>
          </cell>
          <cell r="M2989" t="str">
            <v>gchateaug</v>
          </cell>
          <cell r="N2989">
            <v>38680.624456018515</v>
          </cell>
          <cell r="O2989" t="str">
            <v>gchateaug</v>
          </cell>
        </row>
        <row r="2990">
          <cell r="A2990" t="str">
            <v>2002</v>
          </cell>
          <cell r="B2990" t="str">
            <v>BE32</v>
          </cell>
          <cell r="C2990" t="str">
            <v>A00</v>
          </cell>
          <cell r="D2990" t="str">
            <v>PC_EMP</v>
          </cell>
          <cell r="E2990" t="str">
            <v>T</v>
          </cell>
          <cell r="F2990" t="str">
            <v>BES</v>
          </cell>
          <cell r="G2990" t="str">
            <v>RSE</v>
          </cell>
          <cell r="H2990" t="str">
            <v>:</v>
          </cell>
          <cell r="I2990" t="str">
            <v>MS</v>
          </cell>
          <cell r="K2990" t="str">
            <v>V</v>
          </cell>
          <cell r="L2990">
            <v>38628.496782407405</v>
          </cell>
          <cell r="M2990" t="str">
            <v>gchateaug</v>
          </cell>
          <cell r="N2990">
            <v>38680.624456018515</v>
          </cell>
          <cell r="O2990" t="str">
            <v>gchateaug</v>
          </cell>
        </row>
        <row r="2991">
          <cell r="A2991" t="str">
            <v>2002</v>
          </cell>
          <cell r="B2991" t="str">
            <v>BE3</v>
          </cell>
          <cell r="C2991" t="str">
            <v>A00</v>
          </cell>
          <cell r="D2991" t="str">
            <v>PC_EMP</v>
          </cell>
          <cell r="E2991" t="str">
            <v>T</v>
          </cell>
          <cell r="F2991" t="str">
            <v>TOTAL</v>
          </cell>
          <cell r="G2991" t="str">
            <v>TOTAL</v>
          </cell>
          <cell r="H2991" t="str">
            <v>:</v>
          </cell>
          <cell r="I2991" t="str">
            <v>MS</v>
          </cell>
          <cell r="K2991" t="str">
            <v>V</v>
          </cell>
          <cell r="L2991">
            <v>38628.496782407405</v>
          </cell>
          <cell r="M2991" t="str">
            <v>gchateaug</v>
          </cell>
          <cell r="N2991">
            <v>38680.624456018515</v>
          </cell>
          <cell r="O2991" t="str">
            <v>gchateaug</v>
          </cell>
        </row>
        <row r="2992">
          <cell r="A2992" t="str">
            <v>2002</v>
          </cell>
          <cell r="B2992" t="str">
            <v>BE3</v>
          </cell>
          <cell r="C2992" t="str">
            <v>A00</v>
          </cell>
          <cell r="D2992" t="str">
            <v>PC_EMP</v>
          </cell>
          <cell r="E2992" t="str">
            <v>T</v>
          </cell>
          <cell r="F2992" t="str">
            <v>TOTAL</v>
          </cell>
          <cell r="G2992" t="str">
            <v>RSE</v>
          </cell>
          <cell r="H2992" t="str">
            <v>:</v>
          </cell>
          <cell r="I2992" t="str">
            <v>MS</v>
          </cell>
          <cell r="K2992" t="str">
            <v>V</v>
          </cell>
          <cell r="L2992">
            <v>38628.496782407405</v>
          </cell>
          <cell r="M2992" t="str">
            <v>gchateaug</v>
          </cell>
          <cell r="N2992">
            <v>38680.624456018515</v>
          </cell>
          <cell r="O2992" t="str">
            <v>gchateaug</v>
          </cell>
        </row>
        <row r="2993">
          <cell r="A2993" t="str">
            <v>2002</v>
          </cell>
          <cell r="B2993" t="str">
            <v>BE3</v>
          </cell>
          <cell r="C2993" t="str">
            <v>A00</v>
          </cell>
          <cell r="D2993" t="str">
            <v>PC_EMP</v>
          </cell>
          <cell r="E2993" t="str">
            <v>T</v>
          </cell>
          <cell r="F2993" t="str">
            <v>BES</v>
          </cell>
          <cell r="G2993" t="str">
            <v>TOTAL</v>
          </cell>
          <cell r="I2993" t="str">
            <v>MS</v>
          </cell>
          <cell r="K2993" t="str">
            <v>V</v>
          </cell>
          <cell r="L2993">
            <v>38628.496782407405</v>
          </cell>
          <cell r="M2993" t="str">
            <v>gchateaug</v>
          </cell>
          <cell r="N2993">
            <v>38680.630682870367</v>
          </cell>
          <cell r="O2993" t="str">
            <v>gchateaug</v>
          </cell>
          <cell r="Q2993">
            <v>0.74</v>
          </cell>
        </row>
        <row r="2994">
          <cell r="A2994" t="str">
            <v>2002</v>
          </cell>
          <cell r="B2994" t="str">
            <v>BE3</v>
          </cell>
          <cell r="C2994" t="str">
            <v>A00</v>
          </cell>
          <cell r="D2994" t="str">
            <v>PC_EMP</v>
          </cell>
          <cell r="E2994" t="str">
            <v>T</v>
          </cell>
          <cell r="F2994" t="str">
            <v>BES</v>
          </cell>
          <cell r="G2994" t="str">
            <v>RSE</v>
          </cell>
          <cell r="I2994" t="str">
            <v>MS</v>
          </cell>
          <cell r="K2994" t="str">
            <v>V</v>
          </cell>
          <cell r="L2994">
            <v>38628.496782407405</v>
          </cell>
          <cell r="M2994" t="str">
            <v>gchateaug</v>
          </cell>
          <cell r="N2994">
            <v>38680.630682870367</v>
          </cell>
          <cell r="O2994" t="str">
            <v>gchateaug</v>
          </cell>
          <cell r="Q2994">
            <v>0.39</v>
          </cell>
        </row>
        <row r="2995">
          <cell r="A2995" t="str">
            <v>2002</v>
          </cell>
          <cell r="B2995" t="str">
            <v>BE23</v>
          </cell>
          <cell r="C2995" t="str">
            <v>A00</v>
          </cell>
          <cell r="D2995" t="str">
            <v>PC_EMP</v>
          </cell>
          <cell r="E2995" t="str">
            <v>T</v>
          </cell>
          <cell r="F2995" t="str">
            <v>TOTAL</v>
          </cell>
          <cell r="G2995" t="str">
            <v>TOTAL</v>
          </cell>
          <cell r="H2995" t="str">
            <v>:</v>
          </cell>
          <cell r="I2995" t="str">
            <v>MS</v>
          </cell>
          <cell r="K2995" t="str">
            <v>V</v>
          </cell>
          <cell r="L2995">
            <v>38628.496782407405</v>
          </cell>
          <cell r="M2995" t="str">
            <v>gchateaug</v>
          </cell>
          <cell r="N2995">
            <v>38680.624456018515</v>
          </cell>
          <cell r="O2995" t="str">
            <v>gchateaug</v>
          </cell>
        </row>
        <row r="2996">
          <cell r="A2996" t="str">
            <v>2002</v>
          </cell>
          <cell r="B2996" t="str">
            <v>BE23</v>
          </cell>
          <cell r="C2996" t="str">
            <v>A00</v>
          </cell>
          <cell r="D2996" t="str">
            <v>PC_EMP</v>
          </cell>
          <cell r="E2996" t="str">
            <v>T</v>
          </cell>
          <cell r="F2996" t="str">
            <v>TOTAL</v>
          </cell>
          <cell r="G2996" t="str">
            <v>RSE</v>
          </cell>
          <cell r="H2996" t="str">
            <v>:</v>
          </cell>
          <cell r="I2996" t="str">
            <v>MS</v>
          </cell>
          <cell r="K2996" t="str">
            <v>V</v>
          </cell>
          <cell r="L2996">
            <v>38628.496782407405</v>
          </cell>
          <cell r="M2996" t="str">
            <v>gchateaug</v>
          </cell>
          <cell r="N2996">
            <v>38680.624456018515</v>
          </cell>
          <cell r="O2996" t="str">
            <v>gchateaug</v>
          </cell>
        </row>
        <row r="2997">
          <cell r="A2997" t="str">
            <v>2002</v>
          </cell>
          <cell r="B2997" t="str">
            <v>BE23</v>
          </cell>
          <cell r="C2997" t="str">
            <v>A00</v>
          </cell>
          <cell r="D2997" t="str">
            <v>PC_EMP</v>
          </cell>
          <cell r="E2997" t="str">
            <v>T</v>
          </cell>
          <cell r="F2997" t="str">
            <v>BES</v>
          </cell>
          <cell r="G2997" t="str">
            <v>TOTAL</v>
          </cell>
          <cell r="H2997" t="str">
            <v>:</v>
          </cell>
          <cell r="I2997" t="str">
            <v>MS</v>
          </cell>
          <cell r="K2997" t="str">
            <v>V</v>
          </cell>
          <cell r="L2997">
            <v>38628.496782407405</v>
          </cell>
          <cell r="M2997" t="str">
            <v>gchateaug</v>
          </cell>
          <cell r="N2997">
            <v>38680.624456018515</v>
          </cell>
          <cell r="O2997" t="str">
            <v>gchateaug</v>
          </cell>
        </row>
        <row r="2998">
          <cell r="A2998" t="str">
            <v>2002</v>
          </cell>
          <cell r="B2998" t="str">
            <v>BE23</v>
          </cell>
          <cell r="C2998" t="str">
            <v>A00</v>
          </cell>
          <cell r="D2998" t="str">
            <v>PC_EMP</v>
          </cell>
          <cell r="E2998" t="str">
            <v>T</v>
          </cell>
          <cell r="F2998" t="str">
            <v>BES</v>
          </cell>
          <cell r="G2998" t="str">
            <v>RSE</v>
          </cell>
          <cell r="H2998" t="str">
            <v>:</v>
          </cell>
          <cell r="I2998" t="str">
            <v>MS</v>
          </cell>
          <cell r="K2998" t="str">
            <v>V</v>
          </cell>
          <cell r="L2998">
            <v>38628.496782407405</v>
          </cell>
          <cell r="M2998" t="str">
            <v>gchateaug</v>
          </cell>
          <cell r="N2998">
            <v>38680.624456018515</v>
          </cell>
          <cell r="O2998" t="str">
            <v>gchateaug</v>
          </cell>
        </row>
        <row r="2999">
          <cell r="A2999" t="str">
            <v>2001</v>
          </cell>
          <cell r="B2999" t="str">
            <v>PT20</v>
          </cell>
          <cell r="C2999" t="str">
            <v>A00</v>
          </cell>
          <cell r="D2999" t="str">
            <v>PC_EMP</v>
          </cell>
          <cell r="E2999" t="str">
            <v>T</v>
          </cell>
          <cell r="F2999" t="str">
            <v>TOTAL</v>
          </cell>
          <cell r="G2999" t="str">
            <v>TOTAL</v>
          </cell>
          <cell r="I2999" t="str">
            <v>NC</v>
          </cell>
          <cell r="J2999" t="str">
            <v>; former flag equal "s"</v>
          </cell>
          <cell r="K2999" t="str">
            <v>V</v>
          </cell>
          <cell r="L2999">
            <v>38628.496782407405</v>
          </cell>
          <cell r="M2999" t="str">
            <v>gchateaug</v>
          </cell>
          <cell r="N2999">
            <v>38680.624456018515</v>
          </cell>
          <cell r="O2999" t="str">
            <v>gchateaug</v>
          </cell>
          <cell r="Q2999">
            <v>0.7</v>
          </cell>
        </row>
        <row r="3000">
          <cell r="A3000" t="str">
            <v>2001</v>
          </cell>
          <cell r="B3000" t="str">
            <v>PT20</v>
          </cell>
          <cell r="C3000" t="str">
            <v>A00</v>
          </cell>
          <cell r="D3000" t="str">
            <v>PC_EMP</v>
          </cell>
          <cell r="E3000" t="str">
            <v>T</v>
          </cell>
          <cell r="F3000" t="str">
            <v>TOTAL</v>
          </cell>
          <cell r="G3000" t="str">
            <v>RSE</v>
          </cell>
          <cell r="I3000" t="str">
            <v>NC</v>
          </cell>
          <cell r="J3000" t="str">
            <v>; former flag equal "s"</v>
          </cell>
          <cell r="K3000" t="str">
            <v>V</v>
          </cell>
          <cell r="L3000">
            <v>38628.496782407405</v>
          </cell>
          <cell r="M3000" t="str">
            <v>gchateaug</v>
          </cell>
          <cell r="N3000">
            <v>38680.624456018515</v>
          </cell>
          <cell r="O3000" t="str">
            <v>gchateaug</v>
          </cell>
          <cell r="Q3000">
            <v>0.43</v>
          </cell>
        </row>
        <row r="3001">
          <cell r="A3001" t="str">
            <v>2001</v>
          </cell>
          <cell r="B3001" t="str">
            <v>PT20</v>
          </cell>
          <cell r="C3001" t="str">
            <v>A00</v>
          </cell>
          <cell r="D3001" t="str">
            <v>PC_EMP</v>
          </cell>
          <cell r="E3001" t="str">
            <v>T</v>
          </cell>
          <cell r="F3001" t="str">
            <v>BES</v>
          </cell>
          <cell r="G3001" t="str">
            <v>TOTAL</v>
          </cell>
          <cell r="I3001" t="str">
            <v>NC</v>
          </cell>
          <cell r="J3001" t="str">
            <v>; former flag equal "s"</v>
          </cell>
          <cell r="K3001" t="str">
            <v>V</v>
          </cell>
          <cell r="L3001">
            <v>38628.496782407405</v>
          </cell>
          <cell r="M3001" t="str">
            <v>gchateaug</v>
          </cell>
          <cell r="N3001">
            <v>38680.624456018515</v>
          </cell>
          <cell r="O3001" t="str">
            <v>gchateaug</v>
          </cell>
          <cell r="Q3001">
            <v>0</v>
          </cell>
        </row>
        <row r="3002">
          <cell r="A3002" t="str">
            <v>2003</v>
          </cell>
          <cell r="B3002" t="str">
            <v>NL23</v>
          </cell>
          <cell r="C3002" t="str">
            <v>A00</v>
          </cell>
          <cell r="D3002" t="str">
            <v>PC_EMP</v>
          </cell>
          <cell r="E3002" t="str">
            <v>T</v>
          </cell>
          <cell r="F3002" t="str">
            <v>BES</v>
          </cell>
          <cell r="G3002" t="str">
            <v>TOTAL</v>
          </cell>
          <cell r="H3002" t="str">
            <v>e</v>
          </cell>
          <cell r="I3002" t="str">
            <v>MS</v>
          </cell>
          <cell r="K3002" t="str">
            <v>V</v>
          </cell>
          <cell r="L3002">
            <v>38628.496793981481</v>
          </cell>
          <cell r="M3002" t="str">
            <v>gchateaug</v>
          </cell>
          <cell r="N3002">
            <v>38680.624467592592</v>
          </cell>
          <cell r="O3002" t="str">
            <v>gchateaug</v>
          </cell>
          <cell r="Q3002">
            <v>0.34</v>
          </cell>
        </row>
        <row r="3003">
          <cell r="A3003" t="str">
            <v>2003</v>
          </cell>
          <cell r="B3003" t="str">
            <v>NL23</v>
          </cell>
          <cell r="C3003" t="str">
            <v>A00</v>
          </cell>
          <cell r="D3003" t="str">
            <v>PC_EMP</v>
          </cell>
          <cell r="E3003" t="str">
            <v>T</v>
          </cell>
          <cell r="F3003" t="str">
            <v>BES</v>
          </cell>
          <cell r="G3003" t="str">
            <v>RSE</v>
          </cell>
          <cell r="H3003" t="str">
            <v>e</v>
          </cell>
          <cell r="I3003" t="str">
            <v>MS</v>
          </cell>
          <cell r="K3003" t="str">
            <v>V</v>
          </cell>
          <cell r="L3003">
            <v>38628.496793981481</v>
          </cell>
          <cell r="M3003" t="str">
            <v>gchateaug</v>
          </cell>
          <cell r="N3003">
            <v>38680.624467592592</v>
          </cell>
          <cell r="O3003" t="str">
            <v>gchateaug</v>
          </cell>
          <cell r="Q3003">
            <v>0.15</v>
          </cell>
        </row>
        <row r="3004">
          <cell r="A3004" t="str">
            <v>2003</v>
          </cell>
          <cell r="B3004" t="str">
            <v>NL22</v>
          </cell>
          <cell r="C3004" t="str">
            <v>A00</v>
          </cell>
          <cell r="D3004" t="str">
            <v>PC_EMP</v>
          </cell>
          <cell r="E3004" t="str">
            <v>T</v>
          </cell>
          <cell r="F3004" t="str">
            <v>TOTAL</v>
          </cell>
          <cell r="G3004" t="str">
            <v>TOTAL</v>
          </cell>
          <cell r="H3004" t="str">
            <v>:</v>
          </cell>
          <cell r="I3004" t="str">
            <v>MS</v>
          </cell>
          <cell r="K3004" t="str">
            <v>V</v>
          </cell>
          <cell r="L3004">
            <v>38628.496793981481</v>
          </cell>
          <cell r="M3004" t="str">
            <v>gchateaug</v>
          </cell>
          <cell r="N3004">
            <v>38680.624467592592</v>
          </cell>
          <cell r="O3004" t="str">
            <v>gchateaug</v>
          </cell>
        </row>
        <row r="3005">
          <cell r="A3005" t="str">
            <v>2003</v>
          </cell>
          <cell r="B3005" t="str">
            <v>NL22</v>
          </cell>
          <cell r="C3005" t="str">
            <v>A00</v>
          </cell>
          <cell r="D3005" t="str">
            <v>PC_EMP</v>
          </cell>
          <cell r="E3005" t="str">
            <v>T</v>
          </cell>
          <cell r="F3005" t="str">
            <v>BES</v>
          </cell>
          <cell r="G3005" t="str">
            <v>TOTAL</v>
          </cell>
          <cell r="H3005" t="str">
            <v>e</v>
          </cell>
          <cell r="I3005" t="str">
            <v>MS</v>
          </cell>
          <cell r="K3005" t="str">
            <v>V</v>
          </cell>
          <cell r="L3005">
            <v>38628.496793981481</v>
          </cell>
          <cell r="M3005" t="str">
            <v>gchateaug</v>
          </cell>
          <cell r="N3005">
            <v>38680.624467592592</v>
          </cell>
          <cell r="O3005" t="str">
            <v>gchateaug</v>
          </cell>
          <cell r="Q3005">
            <v>0.64</v>
          </cell>
        </row>
        <row r="3006">
          <cell r="A3006" t="str">
            <v>2003</v>
          </cell>
          <cell r="B3006" t="str">
            <v>NL22</v>
          </cell>
          <cell r="C3006" t="str">
            <v>A00</v>
          </cell>
          <cell r="D3006" t="str">
            <v>PC_EMP</v>
          </cell>
          <cell r="E3006" t="str">
            <v>T</v>
          </cell>
          <cell r="F3006" t="str">
            <v>BES</v>
          </cell>
          <cell r="G3006" t="str">
            <v>RSE</v>
          </cell>
          <cell r="H3006" t="str">
            <v>e</v>
          </cell>
          <cell r="I3006" t="str">
            <v>MS</v>
          </cell>
          <cell r="K3006" t="str">
            <v>V</v>
          </cell>
          <cell r="L3006">
            <v>38628.496793981481</v>
          </cell>
          <cell r="M3006" t="str">
            <v>gchateaug</v>
          </cell>
          <cell r="N3006">
            <v>38680.624467592592</v>
          </cell>
          <cell r="O3006" t="str">
            <v>gchateaug</v>
          </cell>
          <cell r="Q3006">
            <v>0.28000000000000003</v>
          </cell>
        </row>
        <row r="3007">
          <cell r="A3007" t="str">
            <v>2003</v>
          </cell>
          <cell r="B3007" t="str">
            <v>LT00</v>
          </cell>
          <cell r="C3007" t="str">
            <v>A00</v>
          </cell>
          <cell r="D3007" t="str">
            <v>PC_EMP</v>
          </cell>
          <cell r="E3007" t="str">
            <v>T</v>
          </cell>
          <cell r="F3007" t="str">
            <v>TOTAL</v>
          </cell>
          <cell r="G3007" t="str">
            <v>TOTAL</v>
          </cell>
          <cell r="I3007" t="str">
            <v>MS</v>
          </cell>
          <cell r="K3007" t="str">
            <v>V</v>
          </cell>
          <cell r="L3007">
            <v>38628.496793981481</v>
          </cell>
          <cell r="M3007" t="str">
            <v>gchateaug</v>
          </cell>
          <cell r="N3007">
            <v>38681.684652777774</v>
          </cell>
          <cell r="O3007" t="str">
            <v>gchateaug</v>
          </cell>
          <cell r="Q3007">
            <v>0.99</v>
          </cell>
        </row>
        <row r="3008">
          <cell r="A3008" t="str">
            <v>2003</v>
          </cell>
          <cell r="B3008" t="str">
            <v>LT00</v>
          </cell>
          <cell r="C3008" t="str">
            <v>A00</v>
          </cell>
          <cell r="D3008" t="str">
            <v>PC_EMP</v>
          </cell>
          <cell r="E3008" t="str">
            <v>T</v>
          </cell>
          <cell r="F3008" t="str">
            <v>TOTAL</v>
          </cell>
          <cell r="G3008" t="str">
            <v>RSE</v>
          </cell>
          <cell r="I3008" t="str">
            <v>MS</v>
          </cell>
          <cell r="K3008" t="str">
            <v>V</v>
          </cell>
          <cell r="L3008">
            <v>38628.496793981481</v>
          </cell>
          <cell r="M3008" t="str">
            <v>gchateaug</v>
          </cell>
          <cell r="N3008">
            <v>38681.684652777774</v>
          </cell>
          <cell r="O3008" t="str">
            <v>gchateaug</v>
          </cell>
          <cell r="Q3008">
            <v>0.72</v>
          </cell>
        </row>
        <row r="3009">
          <cell r="A3009" t="str">
            <v>2000</v>
          </cell>
          <cell r="B3009" t="str">
            <v>CZ07</v>
          </cell>
          <cell r="C3009" t="str">
            <v>A00</v>
          </cell>
          <cell r="D3009" t="str">
            <v>PC_EMP</v>
          </cell>
          <cell r="E3009" t="str">
            <v>T</v>
          </cell>
          <cell r="F3009" t="str">
            <v>TOTAL</v>
          </cell>
          <cell r="G3009" t="str">
            <v>RSE</v>
          </cell>
          <cell r="H3009" t="str">
            <v>:</v>
          </cell>
          <cell r="I3009" t="str">
            <v>NC</v>
          </cell>
          <cell r="K3009" t="str">
            <v>V</v>
          </cell>
          <cell r="L3009">
            <v>38628.496793981481</v>
          </cell>
          <cell r="M3009" t="str">
            <v>gchateaug</v>
          </cell>
          <cell r="N3009">
            <v>38680.624467592592</v>
          </cell>
          <cell r="O3009" t="str">
            <v>gchateaug</v>
          </cell>
        </row>
        <row r="3010">
          <cell r="A3010" t="str">
            <v>2000</v>
          </cell>
          <cell r="B3010" t="str">
            <v>CZ07</v>
          </cell>
          <cell r="C3010" t="str">
            <v>A00</v>
          </cell>
          <cell r="D3010" t="str">
            <v>PC_EMP</v>
          </cell>
          <cell r="E3010" t="str">
            <v>T</v>
          </cell>
          <cell r="F3010" t="str">
            <v>BES</v>
          </cell>
          <cell r="G3010" t="str">
            <v>TOTAL</v>
          </cell>
          <cell r="H3010" t="str">
            <v>:</v>
          </cell>
          <cell r="I3010" t="str">
            <v>NC</v>
          </cell>
          <cell r="K3010" t="str">
            <v>V</v>
          </cell>
          <cell r="L3010">
            <v>38628.496793981481</v>
          </cell>
          <cell r="M3010" t="str">
            <v>gchateaug</v>
          </cell>
          <cell r="N3010">
            <v>38680.624467592592</v>
          </cell>
          <cell r="O3010" t="str">
            <v>gchateaug</v>
          </cell>
        </row>
        <row r="3011">
          <cell r="A3011" t="str">
            <v>2000</v>
          </cell>
          <cell r="B3011" t="str">
            <v>CZ07</v>
          </cell>
          <cell r="C3011" t="str">
            <v>A00</v>
          </cell>
          <cell r="D3011" t="str">
            <v>PC_EMP</v>
          </cell>
          <cell r="E3011" t="str">
            <v>T</v>
          </cell>
          <cell r="F3011" t="str">
            <v>BES</v>
          </cell>
          <cell r="G3011" t="str">
            <v>RSE</v>
          </cell>
          <cell r="H3011" t="str">
            <v>:</v>
          </cell>
          <cell r="I3011" t="str">
            <v>NC</v>
          </cell>
          <cell r="K3011" t="str">
            <v>V</v>
          </cell>
          <cell r="L3011">
            <v>38628.496793981481</v>
          </cell>
          <cell r="M3011" t="str">
            <v>gchateaug</v>
          </cell>
          <cell r="N3011">
            <v>38680.624467592592</v>
          </cell>
          <cell r="O3011" t="str">
            <v>gchateaug</v>
          </cell>
        </row>
        <row r="3012">
          <cell r="A3012" t="str">
            <v>2000</v>
          </cell>
          <cell r="B3012" t="str">
            <v>CZ05</v>
          </cell>
          <cell r="C3012" t="str">
            <v>A00</v>
          </cell>
          <cell r="D3012" t="str">
            <v>PC_EMP</v>
          </cell>
          <cell r="E3012" t="str">
            <v>T</v>
          </cell>
          <cell r="F3012" t="str">
            <v>TOTAL</v>
          </cell>
          <cell r="G3012" t="str">
            <v>TOTAL</v>
          </cell>
          <cell r="H3012" t="str">
            <v>:</v>
          </cell>
          <cell r="I3012" t="str">
            <v>NC</v>
          </cell>
          <cell r="K3012" t="str">
            <v>V</v>
          </cell>
          <cell r="L3012">
            <v>38628.496793981481</v>
          </cell>
          <cell r="M3012" t="str">
            <v>gchateaug</v>
          </cell>
          <cell r="N3012">
            <v>38680.624467592592</v>
          </cell>
          <cell r="O3012" t="str">
            <v>gchateaug</v>
          </cell>
        </row>
        <row r="3013">
          <cell r="A3013" t="str">
            <v>2000</v>
          </cell>
          <cell r="B3013" t="str">
            <v>CZ05</v>
          </cell>
          <cell r="C3013" t="str">
            <v>A00</v>
          </cell>
          <cell r="D3013" t="str">
            <v>PC_EMP</v>
          </cell>
          <cell r="E3013" t="str">
            <v>T</v>
          </cell>
          <cell r="F3013" t="str">
            <v>TOTAL</v>
          </cell>
          <cell r="G3013" t="str">
            <v>RSE</v>
          </cell>
          <cell r="H3013" t="str">
            <v>:</v>
          </cell>
          <cell r="I3013" t="str">
            <v>NC</v>
          </cell>
          <cell r="K3013" t="str">
            <v>V</v>
          </cell>
          <cell r="L3013">
            <v>38628.496793981481</v>
          </cell>
          <cell r="M3013" t="str">
            <v>gchateaug</v>
          </cell>
          <cell r="N3013">
            <v>38680.624467592592</v>
          </cell>
          <cell r="O3013" t="str">
            <v>gchateaug</v>
          </cell>
        </row>
        <row r="3014">
          <cell r="A3014" t="str">
            <v>2000</v>
          </cell>
          <cell r="B3014" t="str">
            <v>CZ05</v>
          </cell>
          <cell r="C3014" t="str">
            <v>A00</v>
          </cell>
          <cell r="D3014" t="str">
            <v>PC_EMP</v>
          </cell>
          <cell r="E3014" t="str">
            <v>T</v>
          </cell>
          <cell r="F3014" t="str">
            <v>BES</v>
          </cell>
          <cell r="G3014" t="str">
            <v>TOTAL</v>
          </cell>
          <cell r="H3014" t="str">
            <v>:</v>
          </cell>
          <cell r="I3014" t="str">
            <v>NC</v>
          </cell>
          <cell r="K3014" t="str">
            <v>V</v>
          </cell>
          <cell r="L3014">
            <v>38628.496793981481</v>
          </cell>
          <cell r="M3014" t="str">
            <v>gchateaug</v>
          </cell>
          <cell r="N3014">
            <v>38680.624467592592</v>
          </cell>
          <cell r="O3014" t="str">
            <v>gchateaug</v>
          </cell>
        </row>
        <row r="3015">
          <cell r="A3015" t="str">
            <v>2000</v>
          </cell>
          <cell r="B3015" t="str">
            <v>CZ05</v>
          </cell>
          <cell r="C3015" t="str">
            <v>A00</v>
          </cell>
          <cell r="D3015" t="str">
            <v>PC_EMP</v>
          </cell>
          <cell r="E3015" t="str">
            <v>T</v>
          </cell>
          <cell r="F3015" t="str">
            <v>BES</v>
          </cell>
          <cell r="G3015" t="str">
            <v>RSE</v>
          </cell>
          <cell r="H3015" t="str">
            <v>:</v>
          </cell>
          <cell r="I3015" t="str">
            <v>NC</v>
          </cell>
          <cell r="K3015" t="str">
            <v>V</v>
          </cell>
          <cell r="L3015">
            <v>38628.496793981481</v>
          </cell>
          <cell r="M3015" t="str">
            <v>gchateaug</v>
          </cell>
          <cell r="N3015">
            <v>38680.624467592592</v>
          </cell>
          <cell r="O3015" t="str">
            <v>gchateaug</v>
          </cell>
        </row>
        <row r="3016">
          <cell r="A3016" t="str">
            <v>2000</v>
          </cell>
          <cell r="B3016" t="str">
            <v>CY00</v>
          </cell>
          <cell r="C3016" t="str">
            <v>A00</v>
          </cell>
          <cell r="D3016" t="str">
            <v>PC_EMP</v>
          </cell>
          <cell r="E3016" t="str">
            <v>T</v>
          </cell>
          <cell r="F3016" t="str">
            <v>TOTAL</v>
          </cell>
          <cell r="G3016" t="str">
            <v>TOTAL</v>
          </cell>
          <cell r="I3016" t="str">
            <v>NC</v>
          </cell>
          <cell r="K3016" t="str">
            <v>V</v>
          </cell>
          <cell r="L3016">
            <v>38628.496793981481</v>
          </cell>
          <cell r="M3016" t="str">
            <v>gchateaug</v>
          </cell>
          <cell r="N3016">
            <v>38681.684652777774</v>
          </cell>
          <cell r="O3016" t="str">
            <v>gchateaug</v>
          </cell>
          <cell r="Q3016">
            <v>0.55000000000000004</v>
          </cell>
        </row>
        <row r="3017">
          <cell r="A3017" t="str">
            <v>2000</v>
          </cell>
          <cell r="B3017" t="str">
            <v>CY00</v>
          </cell>
          <cell r="C3017" t="str">
            <v>A00</v>
          </cell>
          <cell r="D3017" t="str">
            <v>PC_EMP</v>
          </cell>
          <cell r="E3017" t="str">
            <v>T</v>
          </cell>
          <cell r="F3017" t="str">
            <v>TOTAL</v>
          </cell>
          <cell r="G3017" t="str">
            <v>RSE</v>
          </cell>
          <cell r="I3017" t="str">
            <v>NC</v>
          </cell>
          <cell r="K3017" t="str">
            <v>V</v>
          </cell>
          <cell r="L3017">
            <v>38628.496793981481</v>
          </cell>
          <cell r="M3017" t="str">
            <v>gchateaug</v>
          </cell>
          <cell r="N3017">
            <v>38681.684652777774</v>
          </cell>
          <cell r="O3017" t="str">
            <v>gchateaug</v>
          </cell>
          <cell r="Q3017">
            <v>0.27</v>
          </cell>
        </row>
        <row r="3018">
          <cell r="A3018" t="str">
            <v>2000</v>
          </cell>
          <cell r="B3018" t="str">
            <v>CY00</v>
          </cell>
          <cell r="C3018" t="str">
            <v>A00</v>
          </cell>
          <cell r="D3018" t="str">
            <v>PC_EMP</v>
          </cell>
          <cell r="E3018" t="str">
            <v>T</v>
          </cell>
          <cell r="F3018" t="str">
            <v>BES</v>
          </cell>
          <cell r="G3018" t="str">
            <v>TOTAL</v>
          </cell>
          <cell r="I3018" t="str">
            <v>NC</v>
          </cell>
          <cell r="K3018" t="str">
            <v>V</v>
          </cell>
          <cell r="L3018">
            <v>38628.496793981481</v>
          </cell>
          <cell r="M3018" t="str">
            <v>gchateaug</v>
          </cell>
          <cell r="N3018">
            <v>38681.684652777774</v>
          </cell>
          <cell r="O3018" t="str">
            <v>gchateaug</v>
          </cell>
          <cell r="Q3018">
            <v>0.15</v>
          </cell>
        </row>
        <row r="3019">
          <cell r="A3019" t="str">
            <v>2000</v>
          </cell>
          <cell r="B3019" t="str">
            <v>CY00</v>
          </cell>
          <cell r="C3019" t="str">
            <v>A00</v>
          </cell>
          <cell r="D3019" t="str">
            <v>PC_EMP</v>
          </cell>
          <cell r="E3019" t="str">
            <v>T</v>
          </cell>
          <cell r="F3019" t="str">
            <v>BES</v>
          </cell>
          <cell r="G3019" t="str">
            <v>RSE</v>
          </cell>
          <cell r="I3019" t="str">
            <v>NC</v>
          </cell>
          <cell r="K3019" t="str">
            <v>V</v>
          </cell>
          <cell r="L3019">
            <v>38628.496793981481</v>
          </cell>
          <cell r="M3019" t="str">
            <v>gchateaug</v>
          </cell>
          <cell r="N3019">
            <v>38681.684652777774</v>
          </cell>
          <cell r="O3019" t="str">
            <v>gchateaug</v>
          </cell>
          <cell r="Q3019">
            <v>0.08</v>
          </cell>
        </row>
        <row r="3020">
          <cell r="A3020" t="str">
            <v>1999</v>
          </cell>
          <cell r="B3020" t="str">
            <v>CZ05</v>
          </cell>
          <cell r="C3020" t="str">
            <v>A00</v>
          </cell>
          <cell r="D3020" t="str">
            <v>PC_EMP</v>
          </cell>
          <cell r="E3020" t="str">
            <v>T</v>
          </cell>
          <cell r="F3020" t="str">
            <v>BES</v>
          </cell>
          <cell r="G3020" t="str">
            <v>TOTAL</v>
          </cell>
          <cell r="H3020" t="str">
            <v>:</v>
          </cell>
          <cell r="I3020" t="str">
            <v>NC</v>
          </cell>
          <cell r="K3020" t="str">
            <v>V</v>
          </cell>
          <cell r="L3020">
            <v>38628.496793981481</v>
          </cell>
          <cell r="M3020" t="str">
            <v>gchateaug</v>
          </cell>
          <cell r="N3020">
            <v>38680.624456018515</v>
          </cell>
          <cell r="O3020" t="str">
            <v>gchateaug</v>
          </cell>
        </row>
        <row r="3021">
          <cell r="A3021" t="str">
            <v>1999</v>
          </cell>
          <cell r="B3021" t="str">
            <v>CZ05</v>
          </cell>
          <cell r="C3021" t="str">
            <v>A00</v>
          </cell>
          <cell r="D3021" t="str">
            <v>PC_EMP</v>
          </cell>
          <cell r="E3021" t="str">
            <v>T</v>
          </cell>
          <cell r="F3021" t="str">
            <v>BES</v>
          </cell>
          <cell r="G3021" t="str">
            <v>RSE</v>
          </cell>
          <cell r="H3021" t="str">
            <v>:</v>
          </cell>
          <cell r="I3021" t="str">
            <v>NC</v>
          </cell>
          <cell r="K3021" t="str">
            <v>V</v>
          </cell>
          <cell r="L3021">
            <v>38628.496793981481</v>
          </cell>
          <cell r="M3021" t="str">
            <v>gchateaug</v>
          </cell>
          <cell r="N3021">
            <v>38680.624456018515</v>
          </cell>
          <cell r="O3021" t="str">
            <v>gchateaug</v>
          </cell>
        </row>
        <row r="3022">
          <cell r="A3022" t="str">
            <v>1999</v>
          </cell>
          <cell r="B3022" t="str">
            <v>CY00</v>
          </cell>
          <cell r="C3022" t="str">
            <v>A00</v>
          </cell>
          <cell r="D3022" t="str">
            <v>PC_EMP</v>
          </cell>
          <cell r="E3022" t="str">
            <v>T</v>
          </cell>
          <cell r="F3022" t="str">
            <v>TOTAL</v>
          </cell>
          <cell r="G3022" t="str">
            <v>TOTAL</v>
          </cell>
          <cell r="I3022" t="str">
            <v>NC</v>
          </cell>
          <cell r="K3022" t="str">
            <v>V</v>
          </cell>
          <cell r="L3022">
            <v>38628.496793981481</v>
          </cell>
          <cell r="M3022" t="str">
            <v>gchateaug</v>
          </cell>
          <cell r="N3022">
            <v>38681.684652777774</v>
          </cell>
          <cell r="O3022" t="str">
            <v>gchateaug</v>
          </cell>
          <cell r="Q3022">
            <v>0.54</v>
          </cell>
        </row>
        <row r="3023">
          <cell r="A3023" t="str">
            <v>1999</v>
          </cell>
          <cell r="B3023" t="str">
            <v>CY00</v>
          </cell>
          <cell r="C3023" t="str">
            <v>A00</v>
          </cell>
          <cell r="D3023" t="str">
            <v>PC_EMP</v>
          </cell>
          <cell r="E3023" t="str">
            <v>T</v>
          </cell>
          <cell r="F3023" t="str">
            <v>TOTAL</v>
          </cell>
          <cell r="G3023" t="str">
            <v>RSE</v>
          </cell>
          <cell r="I3023" t="str">
            <v>NC</v>
          </cell>
          <cell r="K3023" t="str">
            <v>V</v>
          </cell>
          <cell r="L3023">
            <v>38628.496793981481</v>
          </cell>
          <cell r="M3023" t="str">
            <v>gchateaug</v>
          </cell>
          <cell r="N3023">
            <v>38681.684652777774</v>
          </cell>
          <cell r="O3023" t="str">
            <v>gchateaug</v>
          </cell>
          <cell r="Q3023">
            <v>0.24</v>
          </cell>
        </row>
        <row r="3024">
          <cell r="A3024" t="str">
            <v>1999</v>
          </cell>
          <cell r="B3024" t="str">
            <v>CY00</v>
          </cell>
          <cell r="C3024" t="str">
            <v>A00</v>
          </cell>
          <cell r="D3024" t="str">
            <v>PC_EMP</v>
          </cell>
          <cell r="E3024" t="str">
            <v>T</v>
          </cell>
          <cell r="F3024" t="str">
            <v>BES</v>
          </cell>
          <cell r="G3024" t="str">
            <v>TOTAL</v>
          </cell>
          <cell r="I3024" t="str">
            <v>NC</v>
          </cell>
          <cell r="K3024" t="str">
            <v>V</v>
          </cell>
          <cell r="L3024">
            <v>38628.496793981481</v>
          </cell>
          <cell r="M3024" t="str">
            <v>gchateaug</v>
          </cell>
          <cell r="N3024">
            <v>38681.684652777774</v>
          </cell>
          <cell r="O3024" t="str">
            <v>gchateaug</v>
          </cell>
          <cell r="Q3024">
            <v>0.15</v>
          </cell>
        </row>
        <row r="3025">
          <cell r="A3025" t="str">
            <v>1999</v>
          </cell>
          <cell r="B3025" t="str">
            <v>CY00</v>
          </cell>
          <cell r="C3025" t="str">
            <v>A00</v>
          </cell>
          <cell r="D3025" t="str">
            <v>PC_EMP</v>
          </cell>
          <cell r="E3025" t="str">
            <v>T</v>
          </cell>
          <cell r="F3025" t="str">
            <v>BES</v>
          </cell>
          <cell r="G3025" t="str">
            <v>RSE</v>
          </cell>
          <cell r="I3025" t="str">
            <v>NC</v>
          </cell>
          <cell r="K3025" t="str">
            <v>V</v>
          </cell>
          <cell r="L3025">
            <v>38628.496793981481</v>
          </cell>
          <cell r="M3025" t="str">
            <v>gchateaug</v>
          </cell>
          <cell r="N3025">
            <v>38681.684652777774</v>
          </cell>
          <cell r="O3025" t="str">
            <v>gchateaug</v>
          </cell>
          <cell r="Q3025">
            <v>7.0000000000000007E-2</v>
          </cell>
        </row>
        <row r="3026">
          <cell r="A3026" t="str">
            <v>1998</v>
          </cell>
          <cell r="B3026" t="str">
            <v>SI00</v>
          </cell>
          <cell r="C3026" t="str">
            <v>A00</v>
          </cell>
          <cell r="D3026" t="str">
            <v>PC_EMP</v>
          </cell>
          <cell r="E3026" t="str">
            <v>T</v>
          </cell>
          <cell r="F3026" t="str">
            <v>TOTAL</v>
          </cell>
          <cell r="G3026" t="str">
            <v>TOTAL</v>
          </cell>
          <cell r="I3026" t="str">
            <v>NC</v>
          </cell>
          <cell r="K3026" t="str">
            <v>V</v>
          </cell>
          <cell r="L3026">
            <v>38628.496793981481</v>
          </cell>
          <cell r="M3026" t="str">
            <v>gchateaug</v>
          </cell>
          <cell r="N3026">
            <v>38681.684641203705</v>
          </cell>
          <cell r="O3026" t="str">
            <v>gchateaug</v>
          </cell>
          <cell r="Q3026">
            <v>1.32</v>
          </cell>
        </row>
        <row r="3027">
          <cell r="A3027" t="str">
            <v>1998</v>
          </cell>
          <cell r="B3027" t="str">
            <v>SI00</v>
          </cell>
          <cell r="C3027" t="str">
            <v>A00</v>
          </cell>
          <cell r="D3027" t="str">
            <v>PC_EMP</v>
          </cell>
          <cell r="E3027" t="str">
            <v>T</v>
          </cell>
          <cell r="F3027" t="str">
            <v>TOTAL</v>
          </cell>
          <cell r="G3027" t="str">
            <v>RSE</v>
          </cell>
          <cell r="I3027" t="str">
            <v>NC</v>
          </cell>
          <cell r="K3027" t="str">
            <v>V</v>
          </cell>
          <cell r="L3027">
            <v>38628.496793981481</v>
          </cell>
          <cell r="M3027" t="str">
            <v>gchateaug</v>
          </cell>
          <cell r="N3027">
            <v>38681.684641203705</v>
          </cell>
          <cell r="O3027" t="str">
            <v>gchateaug</v>
          </cell>
          <cell r="Q3027">
            <v>0.71</v>
          </cell>
        </row>
        <row r="3028">
          <cell r="A3028" t="str">
            <v>1999</v>
          </cell>
          <cell r="B3028" t="str">
            <v>DK00</v>
          </cell>
          <cell r="C3028" t="str">
            <v>A00</v>
          </cell>
          <cell r="D3028" t="str">
            <v>PC_EMP</v>
          </cell>
          <cell r="E3028" t="str">
            <v>T</v>
          </cell>
          <cell r="F3028" t="str">
            <v>BES</v>
          </cell>
          <cell r="G3028" t="str">
            <v>TOTAL</v>
          </cell>
          <cell r="I3028" t="str">
            <v>OTH</v>
          </cell>
          <cell r="J3028" t="str">
            <v>DATA OCDE</v>
          </cell>
          <cell r="K3028" t="str">
            <v>V</v>
          </cell>
          <cell r="L3028">
            <v>38628.496817129628</v>
          </cell>
          <cell r="M3028" t="str">
            <v>gchateaug</v>
          </cell>
          <cell r="N3028">
            <v>38681.684652777774</v>
          </cell>
          <cell r="O3028" t="str">
            <v>gchateaug</v>
          </cell>
          <cell r="Q3028">
            <v>1.0900000000000001</v>
          </cell>
        </row>
        <row r="3029">
          <cell r="A3029" t="str">
            <v>1999</v>
          </cell>
          <cell r="B3029" t="str">
            <v>DK00</v>
          </cell>
          <cell r="C3029" t="str">
            <v>A00</v>
          </cell>
          <cell r="D3029" t="str">
            <v>PC_EMP</v>
          </cell>
          <cell r="E3029" t="str">
            <v>T</v>
          </cell>
          <cell r="F3029" t="str">
            <v>BES</v>
          </cell>
          <cell r="G3029" t="str">
            <v>RSE</v>
          </cell>
          <cell r="I3029" t="str">
            <v>OTH</v>
          </cell>
          <cell r="J3029" t="str">
            <v>DATA OCDE</v>
          </cell>
          <cell r="K3029" t="str">
            <v>V</v>
          </cell>
          <cell r="L3029">
            <v>38628.496817129628</v>
          </cell>
          <cell r="M3029" t="str">
            <v>gchateaug</v>
          </cell>
          <cell r="N3029">
            <v>38681.684652777774</v>
          </cell>
          <cell r="O3029" t="str">
            <v>gchateaug</v>
          </cell>
          <cell r="Q3029">
            <v>0.44</v>
          </cell>
        </row>
        <row r="3030">
          <cell r="A3030" t="str">
            <v>2001</v>
          </cell>
          <cell r="B3030" t="str">
            <v>FR53</v>
          </cell>
          <cell r="C3030" t="str">
            <v>A00</v>
          </cell>
          <cell r="D3030" t="str">
            <v>PC_EMP</v>
          </cell>
          <cell r="E3030" t="str">
            <v>T</v>
          </cell>
          <cell r="F3030" t="str">
            <v>BES</v>
          </cell>
          <cell r="G3030" t="str">
            <v>TOTAL</v>
          </cell>
          <cell r="I3030" t="str">
            <v>NC</v>
          </cell>
          <cell r="J3030" t="str">
            <v>; former flag equal "s"</v>
          </cell>
          <cell r="K3030" t="str">
            <v>V</v>
          </cell>
          <cell r="L3030">
            <v>38628.496817129628</v>
          </cell>
          <cell r="M3030" t="str">
            <v>gchateaug</v>
          </cell>
          <cell r="N3030">
            <v>38680.624456018515</v>
          </cell>
          <cell r="O3030" t="str">
            <v>gchateaug</v>
          </cell>
          <cell r="Q3030">
            <v>0.3</v>
          </cell>
        </row>
        <row r="3031">
          <cell r="A3031" t="str">
            <v>2001</v>
          </cell>
          <cell r="B3031" t="str">
            <v>FR53</v>
          </cell>
          <cell r="C3031" t="str">
            <v>A00</v>
          </cell>
          <cell r="D3031" t="str">
            <v>PC_EMP</v>
          </cell>
          <cell r="E3031" t="str">
            <v>T</v>
          </cell>
          <cell r="F3031" t="str">
            <v>BES</v>
          </cell>
          <cell r="G3031" t="str">
            <v>RSE</v>
          </cell>
          <cell r="I3031" t="str">
            <v>NC</v>
          </cell>
          <cell r="J3031" t="str">
            <v>; former flag equal "s"</v>
          </cell>
          <cell r="K3031" t="str">
            <v>V</v>
          </cell>
          <cell r="L3031">
            <v>38628.496817129628</v>
          </cell>
          <cell r="M3031" t="str">
            <v>gchateaug</v>
          </cell>
          <cell r="N3031">
            <v>38680.624456018515</v>
          </cell>
          <cell r="O3031" t="str">
            <v>gchateaug</v>
          </cell>
          <cell r="Q3031">
            <v>0.12</v>
          </cell>
        </row>
        <row r="3032">
          <cell r="A3032" t="str">
            <v>2001</v>
          </cell>
          <cell r="B3032" t="str">
            <v>FR5</v>
          </cell>
          <cell r="C3032" t="str">
            <v>A00</v>
          </cell>
          <cell r="D3032" t="str">
            <v>PC_EMP</v>
          </cell>
          <cell r="E3032" t="str">
            <v>T</v>
          </cell>
          <cell r="F3032" t="str">
            <v>TOTAL</v>
          </cell>
          <cell r="G3032" t="str">
            <v>TOTAL</v>
          </cell>
          <cell r="I3032" t="str">
            <v>NC</v>
          </cell>
          <cell r="J3032" t="str">
            <v>; former flag equal "s"</v>
          </cell>
          <cell r="K3032" t="str">
            <v>V</v>
          </cell>
          <cell r="L3032">
            <v>38628.496817129628</v>
          </cell>
          <cell r="M3032" t="str">
            <v>gchateaug</v>
          </cell>
          <cell r="N3032">
            <v>38680.624456018515</v>
          </cell>
          <cell r="O3032" t="str">
            <v>gchateaug</v>
          </cell>
          <cell r="Q3032">
            <v>1.1200000000000001</v>
          </cell>
        </row>
        <row r="3033">
          <cell r="A3033" t="str">
            <v>2001</v>
          </cell>
          <cell r="B3033" t="str">
            <v>FR5</v>
          </cell>
          <cell r="C3033" t="str">
            <v>A00</v>
          </cell>
          <cell r="D3033" t="str">
            <v>PC_EMP</v>
          </cell>
          <cell r="E3033" t="str">
            <v>T</v>
          </cell>
          <cell r="F3033" t="str">
            <v>TOTAL</v>
          </cell>
          <cell r="G3033" t="str">
            <v>RSE</v>
          </cell>
          <cell r="I3033" t="str">
            <v>NC</v>
          </cell>
          <cell r="J3033" t="str">
            <v>; former flag equal "s"</v>
          </cell>
          <cell r="K3033" t="str">
            <v>V</v>
          </cell>
          <cell r="L3033">
            <v>38628.496817129628</v>
          </cell>
          <cell r="M3033" t="str">
            <v>gchateaug</v>
          </cell>
          <cell r="N3033">
            <v>38680.624456018515</v>
          </cell>
          <cell r="O3033" t="str">
            <v>gchateaug</v>
          </cell>
          <cell r="Q3033">
            <v>0.64</v>
          </cell>
        </row>
        <row r="3034">
          <cell r="A3034" t="str">
            <v>2001</v>
          </cell>
          <cell r="B3034" t="str">
            <v>FR5</v>
          </cell>
          <cell r="C3034" t="str">
            <v>A00</v>
          </cell>
          <cell r="D3034" t="str">
            <v>PC_EMP</v>
          </cell>
          <cell r="E3034" t="str">
            <v>T</v>
          </cell>
          <cell r="F3034" t="str">
            <v>BES</v>
          </cell>
          <cell r="G3034" t="str">
            <v>TOTAL</v>
          </cell>
          <cell r="I3034" t="str">
            <v>NC</v>
          </cell>
          <cell r="J3034" t="str">
            <v>; former flag equal "s"</v>
          </cell>
          <cell r="K3034" t="str">
            <v>V</v>
          </cell>
          <cell r="L3034">
            <v>38628.496817129628</v>
          </cell>
          <cell r="M3034" t="str">
            <v>gchateaug</v>
          </cell>
          <cell r="N3034">
            <v>38680.624456018515</v>
          </cell>
          <cell r="O3034" t="str">
            <v>gchateaug</v>
          </cell>
          <cell r="Q3034">
            <v>0.55000000000000004</v>
          </cell>
        </row>
        <row r="3035">
          <cell r="A3035" t="str">
            <v>2001</v>
          </cell>
          <cell r="B3035" t="str">
            <v>FR5</v>
          </cell>
          <cell r="C3035" t="str">
            <v>A00</v>
          </cell>
          <cell r="D3035" t="str">
            <v>PC_EMP</v>
          </cell>
          <cell r="E3035" t="str">
            <v>T</v>
          </cell>
          <cell r="F3035" t="str">
            <v>BES</v>
          </cell>
          <cell r="G3035" t="str">
            <v>RSE</v>
          </cell>
          <cell r="I3035" t="str">
            <v>NC</v>
          </cell>
          <cell r="J3035" t="str">
            <v>; former flag equal "s"</v>
          </cell>
          <cell r="K3035" t="str">
            <v>V</v>
          </cell>
          <cell r="L3035">
            <v>38628.496817129628</v>
          </cell>
          <cell r="M3035" t="str">
            <v>gchateaug</v>
          </cell>
          <cell r="N3035">
            <v>38680.624456018515</v>
          </cell>
          <cell r="O3035" t="str">
            <v>gchateaug</v>
          </cell>
          <cell r="Q3035">
            <v>0.26</v>
          </cell>
        </row>
        <row r="3036">
          <cell r="A3036" t="str">
            <v>2001</v>
          </cell>
          <cell r="B3036" t="str">
            <v>FI1A</v>
          </cell>
          <cell r="C3036" t="str">
            <v>A00</v>
          </cell>
          <cell r="D3036" t="str">
            <v>PC_EMP</v>
          </cell>
          <cell r="E3036" t="str">
            <v>T</v>
          </cell>
          <cell r="F3036" t="str">
            <v>TOTAL</v>
          </cell>
          <cell r="G3036" t="str">
            <v>TOTAL</v>
          </cell>
          <cell r="H3036" t="str">
            <v>:</v>
          </cell>
          <cell r="I3036" t="str">
            <v>NC</v>
          </cell>
          <cell r="K3036" t="str">
            <v>V</v>
          </cell>
          <cell r="L3036">
            <v>38628.496817129628</v>
          </cell>
          <cell r="M3036" t="str">
            <v>gchateaug</v>
          </cell>
          <cell r="N3036">
            <v>38680.624456018515</v>
          </cell>
          <cell r="O3036" t="str">
            <v>gchateaug</v>
          </cell>
        </row>
        <row r="3037">
          <cell r="A3037" t="str">
            <v>2001</v>
          </cell>
          <cell r="B3037" t="str">
            <v>FI1A</v>
          </cell>
          <cell r="C3037" t="str">
            <v>A00</v>
          </cell>
          <cell r="D3037" t="str">
            <v>PC_EMP</v>
          </cell>
          <cell r="E3037" t="str">
            <v>T</v>
          </cell>
          <cell r="F3037" t="str">
            <v>BES</v>
          </cell>
          <cell r="G3037" t="str">
            <v>TOTAL</v>
          </cell>
          <cell r="H3037" t="str">
            <v>:</v>
          </cell>
          <cell r="I3037" t="str">
            <v>NC</v>
          </cell>
          <cell r="K3037" t="str">
            <v>V</v>
          </cell>
          <cell r="L3037">
            <v>38628.496817129628</v>
          </cell>
          <cell r="M3037" t="str">
            <v>gchateaug</v>
          </cell>
          <cell r="N3037">
            <v>38680.624456018515</v>
          </cell>
          <cell r="O3037" t="str">
            <v>gchateaug</v>
          </cell>
        </row>
        <row r="3038">
          <cell r="A3038" t="str">
            <v>2001</v>
          </cell>
          <cell r="B3038" t="str">
            <v>ES30</v>
          </cell>
          <cell r="C3038" t="str">
            <v>A00</v>
          </cell>
          <cell r="D3038" t="str">
            <v>PC_EMP</v>
          </cell>
          <cell r="E3038" t="str">
            <v>T</v>
          </cell>
          <cell r="F3038" t="str">
            <v>TOTAL</v>
          </cell>
          <cell r="G3038" t="str">
            <v>TOTAL</v>
          </cell>
          <cell r="I3038" t="str">
            <v>NC</v>
          </cell>
          <cell r="K3038" t="str">
            <v>V</v>
          </cell>
          <cell r="L3038">
            <v>38628.496817129628</v>
          </cell>
          <cell r="M3038" t="str">
            <v>gchateaug</v>
          </cell>
          <cell r="N3038">
            <v>38680.624456018515</v>
          </cell>
          <cell r="O3038" t="str">
            <v>gchateaug</v>
          </cell>
          <cell r="Q3038">
            <v>2.6</v>
          </cell>
        </row>
        <row r="3039">
          <cell r="A3039" t="str">
            <v>2001</v>
          </cell>
          <cell r="B3039" t="str">
            <v>ES30</v>
          </cell>
          <cell r="C3039" t="str">
            <v>A00</v>
          </cell>
          <cell r="D3039" t="str">
            <v>PC_EMP</v>
          </cell>
          <cell r="E3039" t="str">
            <v>T</v>
          </cell>
          <cell r="F3039" t="str">
            <v>TOTAL</v>
          </cell>
          <cell r="G3039" t="str">
            <v>RSE</v>
          </cell>
          <cell r="I3039" t="str">
            <v>NC</v>
          </cell>
          <cell r="K3039" t="str">
            <v>V</v>
          </cell>
          <cell r="L3039">
            <v>38628.496817129628</v>
          </cell>
          <cell r="M3039" t="str">
            <v>gchateaug</v>
          </cell>
          <cell r="N3039">
            <v>38680.624456018515</v>
          </cell>
          <cell r="O3039" t="str">
            <v>gchateaug</v>
          </cell>
          <cell r="Q3039">
            <v>1.63</v>
          </cell>
        </row>
        <row r="3040">
          <cell r="A3040" t="str">
            <v>2001</v>
          </cell>
          <cell r="B3040" t="str">
            <v>ES30</v>
          </cell>
          <cell r="C3040" t="str">
            <v>A00</v>
          </cell>
          <cell r="D3040" t="str">
            <v>PC_EMP</v>
          </cell>
          <cell r="E3040" t="str">
            <v>T</v>
          </cell>
          <cell r="F3040" t="str">
            <v>BES</v>
          </cell>
          <cell r="G3040" t="str">
            <v>TOTAL</v>
          </cell>
          <cell r="I3040" t="str">
            <v>NC</v>
          </cell>
          <cell r="J3040" t="str">
            <v>; former flag equal "s"</v>
          </cell>
          <cell r="K3040" t="str">
            <v>V</v>
          </cell>
          <cell r="L3040">
            <v>38628.496817129628</v>
          </cell>
          <cell r="M3040" t="str">
            <v>gchateaug</v>
          </cell>
          <cell r="N3040">
            <v>38680.624456018515</v>
          </cell>
          <cell r="O3040" t="str">
            <v>gchateaug</v>
          </cell>
          <cell r="Q3040">
            <v>0.64</v>
          </cell>
        </row>
        <row r="3041">
          <cell r="A3041" t="str">
            <v>2001</v>
          </cell>
          <cell r="B3041" t="str">
            <v>ES30</v>
          </cell>
          <cell r="C3041" t="str">
            <v>A00</v>
          </cell>
          <cell r="D3041" t="str">
            <v>PC_EMP</v>
          </cell>
          <cell r="E3041" t="str">
            <v>T</v>
          </cell>
          <cell r="F3041" t="str">
            <v>BES</v>
          </cell>
          <cell r="G3041" t="str">
            <v>RSE</v>
          </cell>
          <cell r="I3041" t="str">
            <v>NC</v>
          </cell>
          <cell r="J3041" t="str">
            <v>; former flag equal "s"</v>
          </cell>
          <cell r="K3041" t="str">
            <v>V</v>
          </cell>
          <cell r="L3041">
            <v>38628.496817129628</v>
          </cell>
          <cell r="M3041" t="str">
            <v>gchateaug</v>
          </cell>
          <cell r="N3041">
            <v>38680.624456018515</v>
          </cell>
          <cell r="O3041" t="str">
            <v>gchateaug</v>
          </cell>
          <cell r="Q3041">
            <v>0.3</v>
          </cell>
        </row>
        <row r="3042">
          <cell r="A3042" t="str">
            <v>2001</v>
          </cell>
          <cell r="B3042" t="str">
            <v>ES22</v>
          </cell>
          <cell r="C3042" t="str">
            <v>A00</v>
          </cell>
          <cell r="D3042" t="str">
            <v>PC_EMP</v>
          </cell>
          <cell r="E3042" t="str">
            <v>T</v>
          </cell>
          <cell r="F3042" t="str">
            <v>TOTAL</v>
          </cell>
          <cell r="G3042" t="str">
            <v>TOTAL</v>
          </cell>
          <cell r="I3042" t="str">
            <v>NC</v>
          </cell>
          <cell r="J3042" t="str">
            <v>; former flag equal "s"</v>
          </cell>
          <cell r="K3042" t="str">
            <v>V</v>
          </cell>
          <cell r="L3042">
            <v>38628.496817129628</v>
          </cell>
          <cell r="M3042" t="str">
            <v>gchateaug</v>
          </cell>
          <cell r="N3042">
            <v>38680.624456018515</v>
          </cell>
          <cell r="O3042" t="str">
            <v>gchateaug</v>
          </cell>
          <cell r="Q3042">
            <v>1.61</v>
          </cell>
        </row>
        <row r="3043">
          <cell r="A3043" t="str">
            <v>2001</v>
          </cell>
          <cell r="B3043" t="str">
            <v>ITC3</v>
          </cell>
          <cell r="C3043" t="str">
            <v>A00</v>
          </cell>
          <cell r="D3043" t="str">
            <v>PC_EMP</v>
          </cell>
          <cell r="E3043" t="str">
            <v>T</v>
          </cell>
          <cell r="F3043" t="str">
            <v>TOTAL</v>
          </cell>
          <cell r="G3043" t="str">
            <v>TOTAL</v>
          </cell>
          <cell r="H3043" t="str">
            <v>:</v>
          </cell>
          <cell r="I3043" t="str">
            <v>NC</v>
          </cell>
          <cell r="K3043" t="str">
            <v>V</v>
          </cell>
          <cell r="L3043">
            <v>38628.496817129628</v>
          </cell>
          <cell r="M3043" t="str">
            <v>gchateaug</v>
          </cell>
          <cell r="N3043">
            <v>38680.624444444446</v>
          </cell>
          <cell r="O3043" t="str">
            <v>gchateaug</v>
          </cell>
        </row>
        <row r="3044">
          <cell r="A3044" t="str">
            <v>2001</v>
          </cell>
          <cell r="B3044" t="str">
            <v>ITC3</v>
          </cell>
          <cell r="C3044" t="str">
            <v>A00</v>
          </cell>
          <cell r="D3044" t="str">
            <v>PC_EMP</v>
          </cell>
          <cell r="E3044" t="str">
            <v>T</v>
          </cell>
          <cell r="F3044" t="str">
            <v>TOTAL</v>
          </cell>
          <cell r="G3044" t="str">
            <v>RSE</v>
          </cell>
          <cell r="H3044" t="str">
            <v>:</v>
          </cell>
          <cell r="I3044" t="str">
            <v>NC</v>
          </cell>
          <cell r="K3044" t="str">
            <v>V</v>
          </cell>
          <cell r="L3044">
            <v>38628.496817129628</v>
          </cell>
          <cell r="M3044" t="str">
            <v>gchateaug</v>
          </cell>
          <cell r="N3044">
            <v>38680.624444444446</v>
          </cell>
          <cell r="O3044" t="str">
            <v>gchateaug</v>
          </cell>
        </row>
        <row r="3045">
          <cell r="A3045" t="str">
            <v>2001</v>
          </cell>
          <cell r="B3045" t="str">
            <v>ITC3</v>
          </cell>
          <cell r="C3045" t="str">
            <v>A00</v>
          </cell>
          <cell r="D3045" t="str">
            <v>PC_EMP</v>
          </cell>
          <cell r="E3045" t="str">
            <v>T</v>
          </cell>
          <cell r="F3045" t="str">
            <v>BES</v>
          </cell>
          <cell r="G3045" t="str">
            <v>TOTAL</v>
          </cell>
          <cell r="H3045" t="str">
            <v>:</v>
          </cell>
          <cell r="I3045" t="str">
            <v>NC</v>
          </cell>
          <cell r="K3045" t="str">
            <v>V</v>
          </cell>
          <cell r="L3045">
            <v>38628.496817129628</v>
          </cell>
          <cell r="M3045" t="str">
            <v>gchateaug</v>
          </cell>
          <cell r="N3045">
            <v>38680.624444444446</v>
          </cell>
          <cell r="O3045" t="str">
            <v>gchateaug</v>
          </cell>
        </row>
        <row r="3046">
          <cell r="A3046" t="str">
            <v>2001</v>
          </cell>
          <cell r="B3046" t="str">
            <v>ITC3</v>
          </cell>
          <cell r="C3046" t="str">
            <v>A00</v>
          </cell>
          <cell r="D3046" t="str">
            <v>PC_EMP</v>
          </cell>
          <cell r="E3046" t="str">
            <v>T</v>
          </cell>
          <cell r="F3046" t="str">
            <v>BES</v>
          </cell>
          <cell r="G3046" t="str">
            <v>RSE</v>
          </cell>
          <cell r="H3046" t="str">
            <v>:</v>
          </cell>
          <cell r="I3046" t="str">
            <v>NC</v>
          </cell>
          <cell r="K3046" t="str">
            <v>V</v>
          </cell>
          <cell r="L3046">
            <v>38628.496817129628</v>
          </cell>
          <cell r="M3046" t="str">
            <v>gchateaug</v>
          </cell>
          <cell r="N3046">
            <v>38680.624444444446</v>
          </cell>
          <cell r="O3046" t="str">
            <v>gchateaug</v>
          </cell>
        </row>
        <row r="3047">
          <cell r="A3047" t="str">
            <v>2001</v>
          </cell>
          <cell r="B3047" t="str">
            <v>ITC</v>
          </cell>
          <cell r="C3047" t="str">
            <v>A00</v>
          </cell>
          <cell r="D3047" t="str">
            <v>PC_EMP</v>
          </cell>
          <cell r="E3047" t="str">
            <v>T</v>
          </cell>
          <cell r="F3047" t="str">
            <v>TOTAL</v>
          </cell>
          <cell r="G3047" t="str">
            <v>TOTAL</v>
          </cell>
          <cell r="H3047" t="str">
            <v>:</v>
          </cell>
          <cell r="I3047" t="str">
            <v>NC</v>
          </cell>
          <cell r="K3047" t="str">
            <v>V</v>
          </cell>
          <cell r="L3047">
            <v>38628.496817129628</v>
          </cell>
          <cell r="M3047" t="str">
            <v>gchateaug</v>
          </cell>
          <cell r="N3047">
            <v>38680.624444444446</v>
          </cell>
          <cell r="O3047" t="str">
            <v>gchateaug</v>
          </cell>
        </row>
        <row r="3048">
          <cell r="A3048" t="str">
            <v>2001</v>
          </cell>
          <cell r="B3048" t="str">
            <v>ITC</v>
          </cell>
          <cell r="C3048" t="str">
            <v>A00</v>
          </cell>
          <cell r="D3048" t="str">
            <v>PC_EMP</v>
          </cell>
          <cell r="E3048" t="str">
            <v>T</v>
          </cell>
          <cell r="F3048" t="str">
            <v>TOTAL</v>
          </cell>
          <cell r="G3048" t="str">
            <v>RSE</v>
          </cell>
          <cell r="H3048" t="str">
            <v>:</v>
          </cell>
          <cell r="I3048" t="str">
            <v>NC</v>
          </cell>
          <cell r="K3048" t="str">
            <v>V</v>
          </cell>
          <cell r="L3048">
            <v>38628.496817129628</v>
          </cell>
          <cell r="M3048" t="str">
            <v>gchateaug</v>
          </cell>
          <cell r="N3048">
            <v>38680.624444444446</v>
          </cell>
          <cell r="O3048" t="str">
            <v>gchateaug</v>
          </cell>
        </row>
        <row r="3049">
          <cell r="A3049" t="str">
            <v>2001</v>
          </cell>
          <cell r="B3049" t="str">
            <v>ITC</v>
          </cell>
          <cell r="C3049" t="str">
            <v>A00</v>
          </cell>
          <cell r="D3049" t="str">
            <v>PC_EMP</v>
          </cell>
          <cell r="E3049" t="str">
            <v>T</v>
          </cell>
          <cell r="F3049" t="str">
            <v>BES</v>
          </cell>
          <cell r="G3049" t="str">
            <v>TOTAL</v>
          </cell>
          <cell r="H3049" t="str">
            <v>:</v>
          </cell>
          <cell r="I3049" t="str">
            <v>NC</v>
          </cell>
          <cell r="K3049" t="str">
            <v>V</v>
          </cell>
          <cell r="L3049">
            <v>38628.496817129628</v>
          </cell>
          <cell r="M3049" t="str">
            <v>gchateaug</v>
          </cell>
          <cell r="N3049">
            <v>38680.624444444446</v>
          </cell>
          <cell r="O3049" t="str">
            <v>gchateaug</v>
          </cell>
        </row>
        <row r="3050">
          <cell r="A3050" t="str">
            <v>2001</v>
          </cell>
          <cell r="B3050" t="str">
            <v>ITC</v>
          </cell>
          <cell r="C3050" t="str">
            <v>A00</v>
          </cell>
          <cell r="D3050" t="str">
            <v>PC_EMP</v>
          </cell>
          <cell r="E3050" t="str">
            <v>T</v>
          </cell>
          <cell r="F3050" t="str">
            <v>BES</v>
          </cell>
          <cell r="G3050" t="str">
            <v>RSE</v>
          </cell>
          <cell r="H3050" t="str">
            <v>:</v>
          </cell>
          <cell r="I3050" t="str">
            <v>NC</v>
          </cell>
          <cell r="K3050" t="str">
            <v>V</v>
          </cell>
          <cell r="L3050">
            <v>38628.496817129628</v>
          </cell>
          <cell r="M3050" t="str">
            <v>gchateaug</v>
          </cell>
          <cell r="N3050">
            <v>38680.624444444446</v>
          </cell>
          <cell r="O3050" t="str">
            <v>gchateaug</v>
          </cell>
        </row>
        <row r="3051">
          <cell r="A3051" t="str">
            <v>2001</v>
          </cell>
          <cell r="B3051" t="str">
            <v>GR43</v>
          </cell>
          <cell r="C3051" t="str">
            <v>A00</v>
          </cell>
          <cell r="D3051" t="str">
            <v>PC_EMP</v>
          </cell>
          <cell r="E3051" t="str">
            <v>T</v>
          </cell>
          <cell r="F3051" t="str">
            <v>TOTAL</v>
          </cell>
          <cell r="G3051" t="str">
            <v>TOTAL</v>
          </cell>
          <cell r="H3051" t="str">
            <v>:</v>
          </cell>
          <cell r="I3051" t="str">
            <v>NC</v>
          </cell>
          <cell r="K3051" t="str">
            <v>V</v>
          </cell>
          <cell r="L3051">
            <v>38628.496817129628</v>
          </cell>
          <cell r="M3051" t="str">
            <v>gchateaug</v>
          </cell>
          <cell r="N3051">
            <v>38680.624444444446</v>
          </cell>
          <cell r="O3051" t="str">
            <v>gchateaug</v>
          </cell>
        </row>
        <row r="3052">
          <cell r="A3052" t="str">
            <v>2003</v>
          </cell>
          <cell r="B3052" t="str">
            <v>IE01</v>
          </cell>
          <cell r="C3052" t="str">
            <v>A00</v>
          </cell>
          <cell r="D3052" t="str">
            <v>PC_EMP</v>
          </cell>
          <cell r="E3052" t="str">
            <v>T</v>
          </cell>
          <cell r="F3052" t="str">
            <v>BES</v>
          </cell>
          <cell r="G3052" t="str">
            <v>TOTAL</v>
          </cell>
          <cell r="I3052" t="str">
            <v>MS</v>
          </cell>
          <cell r="K3052" t="str">
            <v>V</v>
          </cell>
          <cell r="L3052">
            <v>38628.496817129628</v>
          </cell>
          <cell r="M3052" t="str">
            <v>gchateaug</v>
          </cell>
          <cell r="N3052">
            <v>38680.624467592592</v>
          </cell>
          <cell r="O3052" t="str">
            <v>gchateaug</v>
          </cell>
          <cell r="Q3052">
            <v>0.45</v>
          </cell>
        </row>
        <row r="3053">
          <cell r="A3053" t="str">
            <v>2003</v>
          </cell>
          <cell r="B3053" t="str">
            <v>IE01</v>
          </cell>
          <cell r="C3053" t="str">
            <v>A00</v>
          </cell>
          <cell r="D3053" t="str">
            <v>PC_EMP</v>
          </cell>
          <cell r="E3053" t="str">
            <v>T</v>
          </cell>
          <cell r="F3053" t="str">
            <v>BES</v>
          </cell>
          <cell r="G3053" t="str">
            <v>RSE</v>
          </cell>
          <cell r="I3053" t="str">
            <v>MS</v>
          </cell>
          <cell r="K3053" t="str">
            <v>V</v>
          </cell>
          <cell r="L3053">
            <v>38628.496817129628</v>
          </cell>
          <cell r="M3053" t="str">
            <v>gchateaug</v>
          </cell>
          <cell r="N3053">
            <v>38680.624467592592</v>
          </cell>
          <cell r="O3053" t="str">
            <v>gchateaug</v>
          </cell>
          <cell r="Q3053">
            <v>0.19</v>
          </cell>
        </row>
        <row r="3054">
          <cell r="A3054" t="str">
            <v>2003</v>
          </cell>
          <cell r="B3054" t="str">
            <v>HU2</v>
          </cell>
          <cell r="C3054" t="str">
            <v>A00</v>
          </cell>
          <cell r="D3054" t="str">
            <v>PC_EMP</v>
          </cell>
          <cell r="E3054" t="str">
            <v>T</v>
          </cell>
          <cell r="F3054" t="str">
            <v>TOTAL</v>
          </cell>
          <cell r="G3054" t="str">
            <v>TOTAL</v>
          </cell>
          <cell r="I3054" t="str">
            <v>MS</v>
          </cell>
          <cell r="K3054" t="str">
            <v>V</v>
          </cell>
          <cell r="L3054">
            <v>38628.496817129628</v>
          </cell>
          <cell r="M3054" t="str">
            <v>gchateaug</v>
          </cell>
          <cell r="N3054">
            <v>38680.624467592592</v>
          </cell>
          <cell r="O3054" t="str">
            <v>gchateaug</v>
          </cell>
          <cell r="Q3054">
            <v>0.66</v>
          </cell>
        </row>
        <row r="3055">
          <cell r="A3055" t="str">
            <v>2003</v>
          </cell>
          <cell r="B3055" t="str">
            <v>HU2</v>
          </cell>
          <cell r="C3055" t="str">
            <v>A00</v>
          </cell>
          <cell r="D3055" t="str">
            <v>PC_EMP</v>
          </cell>
          <cell r="E3055" t="str">
            <v>T</v>
          </cell>
          <cell r="F3055" t="str">
            <v>TOTAL</v>
          </cell>
          <cell r="G3055" t="str">
            <v>RSE</v>
          </cell>
          <cell r="I3055" t="str">
            <v>MS</v>
          </cell>
          <cell r="K3055" t="str">
            <v>V</v>
          </cell>
          <cell r="L3055">
            <v>38628.496817129628</v>
          </cell>
          <cell r="M3055" t="str">
            <v>gchateaug</v>
          </cell>
          <cell r="N3055">
            <v>38680.624467592592</v>
          </cell>
          <cell r="O3055" t="str">
            <v>gchateaug</v>
          </cell>
          <cell r="Q3055">
            <v>0.4</v>
          </cell>
        </row>
        <row r="3056">
          <cell r="A3056" t="str">
            <v>2003</v>
          </cell>
          <cell r="B3056" t="str">
            <v>HU2</v>
          </cell>
          <cell r="C3056" t="str">
            <v>A00</v>
          </cell>
          <cell r="D3056" t="str">
            <v>PC_EMP</v>
          </cell>
          <cell r="E3056" t="str">
            <v>T</v>
          </cell>
          <cell r="F3056" t="str">
            <v>BES</v>
          </cell>
          <cell r="G3056" t="str">
            <v>TOTAL</v>
          </cell>
          <cell r="I3056" t="str">
            <v>MS</v>
          </cell>
          <cell r="K3056" t="str">
            <v>V</v>
          </cell>
          <cell r="L3056">
            <v>38628.496817129628</v>
          </cell>
          <cell r="M3056" t="str">
            <v>gchateaug</v>
          </cell>
          <cell r="N3056">
            <v>38680.624467592592</v>
          </cell>
          <cell r="O3056" t="str">
            <v>gchateaug</v>
          </cell>
          <cell r="Q3056">
            <v>0.11</v>
          </cell>
        </row>
        <row r="3057">
          <cell r="A3057" t="str">
            <v>2003</v>
          </cell>
          <cell r="B3057" t="str">
            <v>HU2</v>
          </cell>
          <cell r="C3057" t="str">
            <v>A00</v>
          </cell>
          <cell r="D3057" t="str">
            <v>PC_EMP</v>
          </cell>
          <cell r="E3057" t="str">
            <v>T</v>
          </cell>
          <cell r="F3057" t="str">
            <v>BES</v>
          </cell>
          <cell r="G3057" t="str">
            <v>RSE</v>
          </cell>
          <cell r="I3057" t="str">
            <v>MS</v>
          </cell>
          <cell r="K3057" t="str">
            <v>V</v>
          </cell>
          <cell r="L3057">
            <v>38628.496817129628</v>
          </cell>
          <cell r="M3057" t="str">
            <v>gchateaug</v>
          </cell>
          <cell r="N3057">
            <v>38680.624467592592</v>
          </cell>
          <cell r="O3057" t="str">
            <v>gchateaug</v>
          </cell>
          <cell r="Q3057">
            <v>0.06</v>
          </cell>
        </row>
        <row r="3058">
          <cell r="A3058" t="str">
            <v>2003</v>
          </cell>
          <cell r="B3058" t="str">
            <v>HR0</v>
          </cell>
          <cell r="C3058" t="str">
            <v>A00</v>
          </cell>
          <cell r="D3058" t="str">
            <v>PC_EMP</v>
          </cell>
          <cell r="E3058" t="str">
            <v>T</v>
          </cell>
          <cell r="F3058" t="str">
            <v>TOTAL</v>
          </cell>
          <cell r="G3058" t="str">
            <v>TOTAL</v>
          </cell>
          <cell r="I3058" t="str">
            <v>MS</v>
          </cell>
          <cell r="K3058" t="str">
            <v>V</v>
          </cell>
          <cell r="L3058">
            <v>38628.496817129628</v>
          </cell>
          <cell r="M3058" t="str">
            <v>gchateaug</v>
          </cell>
          <cell r="N3058">
            <v>38681.684479166666</v>
          </cell>
          <cell r="O3058" t="str">
            <v>gchateaug</v>
          </cell>
          <cell r="Q3058">
            <v>1.1200000000000001</v>
          </cell>
        </row>
        <row r="3059">
          <cell r="A3059" t="str">
            <v>2003</v>
          </cell>
          <cell r="B3059" t="str">
            <v>HR0</v>
          </cell>
          <cell r="C3059" t="str">
            <v>A00</v>
          </cell>
          <cell r="D3059" t="str">
            <v>PC_EMP</v>
          </cell>
          <cell r="E3059" t="str">
            <v>T</v>
          </cell>
          <cell r="F3059" t="str">
            <v>TOTAL</v>
          </cell>
          <cell r="G3059" t="str">
            <v>RSE</v>
          </cell>
          <cell r="I3059" t="str">
            <v>MS</v>
          </cell>
          <cell r="K3059" t="str">
            <v>V</v>
          </cell>
          <cell r="L3059">
            <v>38628.496817129628</v>
          </cell>
          <cell r="M3059" t="str">
            <v>gchateaug</v>
          </cell>
          <cell r="N3059">
            <v>38681.684479166666</v>
          </cell>
          <cell r="O3059" t="str">
            <v>gchateaug</v>
          </cell>
          <cell r="Q3059">
            <v>0.75</v>
          </cell>
        </row>
        <row r="3060">
          <cell r="A3060" t="str">
            <v>2003</v>
          </cell>
          <cell r="B3060" t="str">
            <v>HR0</v>
          </cell>
          <cell r="C3060" t="str">
            <v>A00</v>
          </cell>
          <cell r="D3060" t="str">
            <v>PC_EMP</v>
          </cell>
          <cell r="E3060" t="str">
            <v>T</v>
          </cell>
          <cell r="F3060" t="str">
            <v>BES</v>
          </cell>
          <cell r="G3060" t="str">
            <v>TOTAL</v>
          </cell>
          <cell r="I3060" t="str">
            <v>MS</v>
          </cell>
          <cell r="K3060" t="str">
            <v>V</v>
          </cell>
          <cell r="L3060">
            <v>38628.496817129628</v>
          </cell>
          <cell r="M3060" t="str">
            <v>gchateaug</v>
          </cell>
          <cell r="N3060">
            <v>38681.684467592589</v>
          </cell>
          <cell r="O3060" t="str">
            <v>gchateaug</v>
          </cell>
          <cell r="Q3060">
            <v>0.15</v>
          </cell>
        </row>
        <row r="3061">
          <cell r="A3061" t="str">
            <v>2003</v>
          </cell>
          <cell r="B3061" t="str">
            <v>HR0</v>
          </cell>
          <cell r="C3061" t="str">
            <v>A00</v>
          </cell>
          <cell r="D3061" t="str">
            <v>PC_EMP</v>
          </cell>
          <cell r="E3061" t="str">
            <v>T</v>
          </cell>
          <cell r="F3061" t="str">
            <v>BES</v>
          </cell>
          <cell r="G3061" t="str">
            <v>RSE</v>
          </cell>
          <cell r="I3061" t="str">
            <v>MS</v>
          </cell>
          <cell r="K3061" t="str">
            <v>V</v>
          </cell>
          <cell r="L3061">
            <v>38628.496817129628</v>
          </cell>
          <cell r="M3061" t="str">
            <v>gchateaug</v>
          </cell>
          <cell r="N3061">
            <v>38681.684467592589</v>
          </cell>
          <cell r="O3061" t="str">
            <v>gchateaug</v>
          </cell>
          <cell r="Q3061">
            <v>0.06</v>
          </cell>
        </row>
        <row r="3062">
          <cell r="A3062" t="str">
            <v>2003</v>
          </cell>
          <cell r="B3062" t="str">
            <v>GR22</v>
          </cell>
          <cell r="C3062" t="str">
            <v>A00</v>
          </cell>
          <cell r="D3062" t="str">
            <v>PC_EMP</v>
          </cell>
          <cell r="E3062" t="str">
            <v>T</v>
          </cell>
          <cell r="F3062" t="str">
            <v>TOTAL</v>
          </cell>
          <cell r="G3062" t="str">
            <v>TOTAL</v>
          </cell>
          <cell r="H3062" t="str">
            <v>:</v>
          </cell>
          <cell r="I3062" t="str">
            <v>NC</v>
          </cell>
          <cell r="K3062" t="str">
            <v>V</v>
          </cell>
          <cell r="L3062">
            <v>38628.496817129628</v>
          </cell>
          <cell r="M3062" t="str">
            <v>gchateaug</v>
          </cell>
          <cell r="N3062">
            <v>38680.624467592592</v>
          </cell>
          <cell r="O3062" t="str">
            <v>gchateaug</v>
          </cell>
        </row>
        <row r="3063">
          <cell r="A3063" t="str">
            <v>2003</v>
          </cell>
          <cell r="B3063" t="str">
            <v>GR22</v>
          </cell>
          <cell r="C3063" t="str">
            <v>A00</v>
          </cell>
          <cell r="D3063" t="str">
            <v>PC_EMP</v>
          </cell>
          <cell r="E3063" t="str">
            <v>T</v>
          </cell>
          <cell r="F3063" t="str">
            <v>BES</v>
          </cell>
          <cell r="G3063" t="str">
            <v>TOTAL</v>
          </cell>
          <cell r="H3063" t="str">
            <v>:</v>
          </cell>
          <cell r="I3063" t="str">
            <v>NC</v>
          </cell>
          <cell r="K3063" t="str">
            <v>V</v>
          </cell>
          <cell r="L3063">
            <v>38628.496817129628</v>
          </cell>
          <cell r="M3063" t="str">
            <v>gchateaug</v>
          </cell>
          <cell r="N3063">
            <v>38680.624467592592</v>
          </cell>
          <cell r="O3063" t="str">
            <v>gchateaug</v>
          </cell>
        </row>
        <row r="3064">
          <cell r="A3064" t="str">
            <v>2003</v>
          </cell>
          <cell r="B3064" t="str">
            <v>GR14</v>
          </cell>
          <cell r="C3064" t="str">
            <v>A00</v>
          </cell>
          <cell r="D3064" t="str">
            <v>PC_EMP</v>
          </cell>
          <cell r="E3064" t="str">
            <v>T</v>
          </cell>
          <cell r="F3064" t="str">
            <v>TOTAL</v>
          </cell>
          <cell r="G3064" t="str">
            <v>TOTAL</v>
          </cell>
          <cell r="H3064" t="str">
            <v>:</v>
          </cell>
          <cell r="I3064" t="str">
            <v>NC</v>
          </cell>
          <cell r="K3064" t="str">
            <v>V</v>
          </cell>
          <cell r="L3064">
            <v>38628.496817129628</v>
          </cell>
          <cell r="M3064" t="str">
            <v>gchateaug</v>
          </cell>
          <cell r="N3064">
            <v>38680.624467592592</v>
          </cell>
          <cell r="O3064" t="str">
            <v>gchateaug</v>
          </cell>
        </row>
        <row r="3065">
          <cell r="A3065" t="str">
            <v>2003</v>
          </cell>
          <cell r="B3065" t="str">
            <v>GR14</v>
          </cell>
          <cell r="C3065" t="str">
            <v>A00</v>
          </cell>
          <cell r="D3065" t="str">
            <v>PC_EMP</v>
          </cell>
          <cell r="E3065" t="str">
            <v>T</v>
          </cell>
          <cell r="F3065" t="str">
            <v>BES</v>
          </cell>
          <cell r="G3065" t="str">
            <v>TOTAL</v>
          </cell>
          <cell r="H3065" t="str">
            <v>:</v>
          </cell>
          <cell r="I3065" t="str">
            <v>NC</v>
          </cell>
          <cell r="K3065" t="str">
            <v>V</v>
          </cell>
          <cell r="L3065">
            <v>38628.496817129628</v>
          </cell>
          <cell r="M3065" t="str">
            <v>gchateaug</v>
          </cell>
          <cell r="N3065">
            <v>38680.624467592592</v>
          </cell>
          <cell r="O3065" t="str">
            <v>gchateaug</v>
          </cell>
        </row>
        <row r="3066">
          <cell r="A3066" t="str">
            <v>2003</v>
          </cell>
          <cell r="B3066" t="str">
            <v>GR12</v>
          </cell>
          <cell r="C3066" t="str">
            <v>A00</v>
          </cell>
          <cell r="D3066" t="str">
            <v>PC_EMP</v>
          </cell>
          <cell r="E3066" t="str">
            <v>T</v>
          </cell>
          <cell r="F3066" t="str">
            <v>TOTAL</v>
          </cell>
          <cell r="G3066" t="str">
            <v>TOTAL</v>
          </cell>
          <cell r="H3066" t="str">
            <v>:</v>
          </cell>
          <cell r="I3066" t="str">
            <v>NC</v>
          </cell>
          <cell r="K3066" t="str">
            <v>V</v>
          </cell>
          <cell r="L3066">
            <v>38628.496817129628</v>
          </cell>
          <cell r="M3066" t="str">
            <v>gchateaug</v>
          </cell>
          <cell r="N3066">
            <v>38680.624467592592</v>
          </cell>
          <cell r="O3066" t="str">
            <v>gchateaug</v>
          </cell>
        </row>
        <row r="3067">
          <cell r="A3067" t="str">
            <v>2003</v>
          </cell>
          <cell r="B3067" t="str">
            <v>GR12</v>
          </cell>
          <cell r="C3067" t="str">
            <v>A00</v>
          </cell>
          <cell r="D3067" t="str">
            <v>PC_EMP</v>
          </cell>
          <cell r="E3067" t="str">
            <v>T</v>
          </cell>
          <cell r="F3067" t="str">
            <v>BES</v>
          </cell>
          <cell r="G3067" t="str">
            <v>TOTAL</v>
          </cell>
          <cell r="H3067" t="str">
            <v>:</v>
          </cell>
          <cell r="I3067" t="str">
            <v>NC</v>
          </cell>
          <cell r="K3067" t="str">
            <v>V</v>
          </cell>
          <cell r="L3067">
            <v>38628.496817129628</v>
          </cell>
          <cell r="M3067" t="str">
            <v>gchateaug</v>
          </cell>
          <cell r="N3067">
            <v>38680.624467592592</v>
          </cell>
          <cell r="O3067" t="str">
            <v>gchateaug</v>
          </cell>
        </row>
        <row r="3068">
          <cell r="A3068" t="str">
            <v>2003</v>
          </cell>
          <cell r="B3068" t="str">
            <v>FR9</v>
          </cell>
          <cell r="C3068" t="str">
            <v>A00</v>
          </cell>
          <cell r="D3068" t="str">
            <v>PC_EMP</v>
          </cell>
          <cell r="E3068" t="str">
            <v>T</v>
          </cell>
          <cell r="F3068" t="str">
            <v>TOTAL</v>
          </cell>
          <cell r="G3068" t="str">
            <v>TOTAL</v>
          </cell>
          <cell r="H3068" t="str">
            <v>:</v>
          </cell>
          <cell r="I3068" t="str">
            <v>MS</v>
          </cell>
          <cell r="K3068" t="str">
            <v>V</v>
          </cell>
          <cell r="L3068">
            <v>38628.496817129628</v>
          </cell>
          <cell r="M3068" t="str">
            <v>gchateaug</v>
          </cell>
          <cell r="N3068">
            <v>38680.624467592592</v>
          </cell>
          <cell r="O3068" t="str">
            <v>gchateaug</v>
          </cell>
        </row>
        <row r="3069">
          <cell r="A3069" t="str">
            <v>2003</v>
          </cell>
          <cell r="B3069" t="str">
            <v>FR9</v>
          </cell>
          <cell r="C3069" t="str">
            <v>A00</v>
          </cell>
          <cell r="D3069" t="str">
            <v>PC_EMP</v>
          </cell>
          <cell r="E3069" t="str">
            <v>T</v>
          </cell>
          <cell r="F3069" t="str">
            <v>TOTAL</v>
          </cell>
          <cell r="G3069" t="str">
            <v>RSE</v>
          </cell>
          <cell r="H3069" t="str">
            <v>:</v>
          </cell>
          <cell r="I3069" t="str">
            <v>MS</v>
          </cell>
          <cell r="K3069" t="str">
            <v>V</v>
          </cell>
          <cell r="L3069">
            <v>38628.496817129628</v>
          </cell>
          <cell r="M3069" t="str">
            <v>gchateaug</v>
          </cell>
          <cell r="N3069">
            <v>38680.624467592592</v>
          </cell>
          <cell r="O3069" t="str">
            <v>gchateaug</v>
          </cell>
        </row>
        <row r="3070">
          <cell r="A3070" t="str">
            <v>2003</v>
          </cell>
          <cell r="B3070" t="str">
            <v>FR9</v>
          </cell>
          <cell r="C3070" t="str">
            <v>A00</v>
          </cell>
          <cell r="D3070" t="str">
            <v>PC_EMP</v>
          </cell>
          <cell r="E3070" t="str">
            <v>T</v>
          </cell>
          <cell r="F3070" t="str">
            <v>BES</v>
          </cell>
          <cell r="G3070" t="str">
            <v>TOTAL</v>
          </cell>
          <cell r="H3070" t="str">
            <v>:</v>
          </cell>
          <cell r="I3070" t="str">
            <v>MS</v>
          </cell>
          <cell r="K3070" t="str">
            <v>V</v>
          </cell>
          <cell r="L3070">
            <v>38628.496817129628</v>
          </cell>
          <cell r="M3070" t="str">
            <v>gchateaug</v>
          </cell>
          <cell r="N3070">
            <v>38680.624467592592</v>
          </cell>
          <cell r="O3070" t="str">
            <v>gchateaug</v>
          </cell>
        </row>
        <row r="3071">
          <cell r="A3071" t="str">
            <v>2003</v>
          </cell>
          <cell r="B3071" t="str">
            <v>FR82</v>
          </cell>
          <cell r="C3071" t="str">
            <v>A00</v>
          </cell>
          <cell r="D3071" t="str">
            <v>PC_EMP</v>
          </cell>
          <cell r="E3071" t="str">
            <v>T</v>
          </cell>
          <cell r="F3071" t="str">
            <v>TOTAL</v>
          </cell>
          <cell r="G3071" t="str">
            <v>TOTAL</v>
          </cell>
          <cell r="H3071" t="str">
            <v>:</v>
          </cell>
          <cell r="I3071" t="str">
            <v>MS</v>
          </cell>
          <cell r="K3071" t="str">
            <v>V</v>
          </cell>
          <cell r="L3071">
            <v>38628.496817129628</v>
          </cell>
          <cell r="M3071" t="str">
            <v>gchateaug</v>
          </cell>
          <cell r="N3071">
            <v>38680.624467592592</v>
          </cell>
          <cell r="O3071" t="str">
            <v>gchateaug</v>
          </cell>
        </row>
        <row r="3072">
          <cell r="A3072" t="str">
            <v>2003</v>
          </cell>
          <cell r="B3072" t="str">
            <v>FR82</v>
          </cell>
          <cell r="C3072" t="str">
            <v>A00</v>
          </cell>
          <cell r="D3072" t="str">
            <v>PC_EMP</v>
          </cell>
          <cell r="E3072" t="str">
            <v>T</v>
          </cell>
          <cell r="F3072" t="str">
            <v>TOTAL</v>
          </cell>
          <cell r="G3072" t="str">
            <v>RSE</v>
          </cell>
          <cell r="H3072" t="str">
            <v>:</v>
          </cell>
          <cell r="I3072" t="str">
            <v>MS</v>
          </cell>
          <cell r="K3072" t="str">
            <v>V</v>
          </cell>
          <cell r="L3072">
            <v>38628.496817129628</v>
          </cell>
          <cell r="M3072" t="str">
            <v>gchateaug</v>
          </cell>
          <cell r="N3072">
            <v>38680.624467592592</v>
          </cell>
          <cell r="O3072" t="str">
            <v>gchateaug</v>
          </cell>
        </row>
        <row r="3073">
          <cell r="A3073" t="str">
            <v>2003</v>
          </cell>
          <cell r="B3073" t="str">
            <v>FI1A</v>
          </cell>
          <cell r="C3073" t="str">
            <v>A00</v>
          </cell>
          <cell r="D3073" t="str">
            <v>PC_EMP</v>
          </cell>
          <cell r="E3073" t="str">
            <v>T</v>
          </cell>
          <cell r="F3073" t="str">
            <v>BES</v>
          </cell>
          <cell r="G3073" t="str">
            <v>TOTAL</v>
          </cell>
          <cell r="I3073" t="str">
            <v>MS</v>
          </cell>
          <cell r="K3073" t="str">
            <v>V</v>
          </cell>
          <cell r="L3073">
            <v>38628.496828703705</v>
          </cell>
          <cell r="M3073" t="str">
            <v>gchateaug</v>
          </cell>
          <cell r="N3073">
            <v>38680.624490740738</v>
          </cell>
          <cell r="O3073" t="str">
            <v>gchateaug</v>
          </cell>
          <cell r="Q3073">
            <v>2.12</v>
          </cell>
        </row>
        <row r="3074">
          <cell r="A3074" t="str">
            <v>2003</v>
          </cell>
          <cell r="B3074" t="str">
            <v>FI19</v>
          </cell>
          <cell r="C3074" t="str">
            <v>A00</v>
          </cell>
          <cell r="D3074" t="str">
            <v>PC_EMP</v>
          </cell>
          <cell r="E3074" t="str">
            <v>T</v>
          </cell>
          <cell r="F3074" t="str">
            <v>TOTAL</v>
          </cell>
          <cell r="G3074" t="str">
            <v>TOTAL</v>
          </cell>
          <cell r="I3074" t="str">
            <v>MS</v>
          </cell>
          <cell r="K3074" t="str">
            <v>V</v>
          </cell>
          <cell r="L3074">
            <v>38628.496828703705</v>
          </cell>
          <cell r="M3074" t="str">
            <v>gchateaug</v>
          </cell>
          <cell r="N3074">
            <v>38680.624490740738</v>
          </cell>
          <cell r="O3074" t="str">
            <v>gchateaug</v>
          </cell>
          <cell r="Q3074">
            <v>2.83</v>
          </cell>
        </row>
        <row r="3075">
          <cell r="A3075" t="str">
            <v>2003</v>
          </cell>
          <cell r="B3075" t="str">
            <v>FI19</v>
          </cell>
          <cell r="C3075" t="str">
            <v>A00</v>
          </cell>
          <cell r="D3075" t="str">
            <v>PC_EMP</v>
          </cell>
          <cell r="E3075" t="str">
            <v>T</v>
          </cell>
          <cell r="F3075" t="str">
            <v>BES</v>
          </cell>
          <cell r="G3075" t="str">
            <v>TOTAL</v>
          </cell>
          <cell r="I3075" t="str">
            <v>MS</v>
          </cell>
          <cell r="K3075" t="str">
            <v>V</v>
          </cell>
          <cell r="L3075">
            <v>38628.496828703705</v>
          </cell>
          <cell r="M3075" t="str">
            <v>gchateaug</v>
          </cell>
          <cell r="N3075">
            <v>38680.624490740738</v>
          </cell>
          <cell r="O3075" t="str">
            <v>gchateaug</v>
          </cell>
          <cell r="Q3075">
            <v>1.75</v>
          </cell>
        </row>
        <row r="3076">
          <cell r="A3076" t="str">
            <v>2003</v>
          </cell>
          <cell r="B3076" t="str">
            <v>ES70</v>
          </cell>
          <cell r="C3076" t="str">
            <v>A00</v>
          </cell>
          <cell r="D3076" t="str">
            <v>PC_EMP</v>
          </cell>
          <cell r="E3076" t="str">
            <v>T</v>
          </cell>
          <cell r="F3076" t="str">
            <v>TOTAL</v>
          </cell>
          <cell r="G3076" t="str">
            <v>TOTAL</v>
          </cell>
          <cell r="I3076" t="str">
            <v>MS</v>
          </cell>
          <cell r="K3076" t="str">
            <v>V</v>
          </cell>
          <cell r="L3076">
            <v>38628.496828703705</v>
          </cell>
          <cell r="M3076" t="str">
            <v>gchateaug</v>
          </cell>
          <cell r="N3076">
            <v>38680.624490740738</v>
          </cell>
          <cell r="O3076" t="str">
            <v>gchateaug</v>
          </cell>
          <cell r="Q3076">
            <v>0.78</v>
          </cell>
        </row>
        <row r="3077">
          <cell r="A3077" t="str">
            <v>2003</v>
          </cell>
          <cell r="B3077" t="str">
            <v>ES70</v>
          </cell>
          <cell r="C3077" t="str">
            <v>A00</v>
          </cell>
          <cell r="D3077" t="str">
            <v>PC_EMP</v>
          </cell>
          <cell r="E3077" t="str">
            <v>T</v>
          </cell>
          <cell r="F3077" t="str">
            <v>TOTAL</v>
          </cell>
          <cell r="G3077" t="str">
            <v>RSE</v>
          </cell>
          <cell r="I3077" t="str">
            <v>MS</v>
          </cell>
          <cell r="K3077" t="str">
            <v>V</v>
          </cell>
          <cell r="L3077">
            <v>38628.496828703705</v>
          </cell>
          <cell r="M3077" t="str">
            <v>gchateaug</v>
          </cell>
          <cell r="N3077">
            <v>38680.624490740738</v>
          </cell>
          <cell r="O3077" t="str">
            <v>gchateaug</v>
          </cell>
          <cell r="Q3077">
            <v>0.57999999999999996</v>
          </cell>
        </row>
        <row r="3078">
          <cell r="A3078" t="str">
            <v>2003</v>
          </cell>
          <cell r="B3078" t="str">
            <v>ES70</v>
          </cell>
          <cell r="C3078" t="str">
            <v>A00</v>
          </cell>
          <cell r="D3078" t="str">
            <v>PC_EMP</v>
          </cell>
          <cell r="E3078" t="str">
            <v>T</v>
          </cell>
          <cell r="F3078" t="str">
            <v>BES</v>
          </cell>
          <cell r="G3078" t="str">
            <v>TOTAL</v>
          </cell>
          <cell r="I3078" t="str">
            <v>MS</v>
          </cell>
          <cell r="K3078" t="str">
            <v>V</v>
          </cell>
          <cell r="L3078">
            <v>38628.496828703705</v>
          </cell>
          <cell r="M3078" t="str">
            <v>gchateaug</v>
          </cell>
          <cell r="N3078">
            <v>38680.624490740738</v>
          </cell>
          <cell r="O3078" t="str">
            <v>gchateaug</v>
          </cell>
          <cell r="Q3078">
            <v>0.04</v>
          </cell>
        </row>
        <row r="3079">
          <cell r="A3079" t="str">
            <v>2003</v>
          </cell>
          <cell r="B3079" t="str">
            <v>ES70</v>
          </cell>
          <cell r="C3079" t="str">
            <v>A00</v>
          </cell>
          <cell r="D3079" t="str">
            <v>PC_EMP</v>
          </cell>
          <cell r="E3079" t="str">
            <v>T</v>
          </cell>
          <cell r="F3079" t="str">
            <v>BES</v>
          </cell>
          <cell r="G3079" t="str">
            <v>RSE</v>
          </cell>
          <cell r="I3079" t="str">
            <v>MS</v>
          </cell>
          <cell r="K3079" t="str">
            <v>V</v>
          </cell>
          <cell r="L3079">
            <v>38628.496828703705</v>
          </cell>
          <cell r="M3079" t="str">
            <v>gchateaug</v>
          </cell>
          <cell r="N3079">
            <v>38680.624490740738</v>
          </cell>
          <cell r="O3079" t="str">
            <v>gchateaug</v>
          </cell>
          <cell r="Q3079">
            <v>0.02</v>
          </cell>
        </row>
        <row r="3080">
          <cell r="A3080" t="str">
            <v>2003</v>
          </cell>
          <cell r="B3080" t="str">
            <v>ES61</v>
          </cell>
          <cell r="C3080" t="str">
            <v>A00</v>
          </cell>
          <cell r="D3080" t="str">
            <v>PC_EMP</v>
          </cell>
          <cell r="E3080" t="str">
            <v>T</v>
          </cell>
          <cell r="F3080" t="str">
            <v>TOTAL</v>
          </cell>
          <cell r="G3080" t="str">
            <v>TOTAL</v>
          </cell>
          <cell r="I3080" t="str">
            <v>MS</v>
          </cell>
          <cell r="K3080" t="str">
            <v>V</v>
          </cell>
          <cell r="L3080">
            <v>38628.496828703705</v>
          </cell>
          <cell r="M3080" t="str">
            <v>gchateaug</v>
          </cell>
          <cell r="N3080">
            <v>38680.624490740738</v>
          </cell>
          <cell r="O3080" t="str">
            <v>gchateaug</v>
          </cell>
          <cell r="Q3080">
            <v>1.1000000000000001</v>
          </cell>
        </row>
        <row r="3081">
          <cell r="A3081" t="str">
            <v>2003</v>
          </cell>
          <cell r="B3081" t="str">
            <v>ES61</v>
          </cell>
          <cell r="C3081" t="str">
            <v>A00</v>
          </cell>
          <cell r="D3081" t="str">
            <v>PC_EMP</v>
          </cell>
          <cell r="E3081" t="str">
            <v>T</v>
          </cell>
          <cell r="F3081" t="str">
            <v>TOTAL</v>
          </cell>
          <cell r="G3081" t="str">
            <v>RSE</v>
          </cell>
          <cell r="I3081" t="str">
            <v>MS</v>
          </cell>
          <cell r="K3081" t="str">
            <v>V</v>
          </cell>
          <cell r="L3081">
            <v>38628.496828703705</v>
          </cell>
          <cell r="M3081" t="str">
            <v>gchateaug</v>
          </cell>
          <cell r="N3081">
            <v>38680.624490740738</v>
          </cell>
          <cell r="O3081" t="str">
            <v>gchateaug</v>
          </cell>
          <cell r="Q3081">
            <v>0.81</v>
          </cell>
        </row>
        <row r="3082">
          <cell r="A3082" t="str">
            <v>2003</v>
          </cell>
          <cell r="B3082" t="str">
            <v>ES61</v>
          </cell>
          <cell r="C3082" t="str">
            <v>A00</v>
          </cell>
          <cell r="D3082" t="str">
            <v>PC_EMP</v>
          </cell>
          <cell r="E3082" t="str">
            <v>T</v>
          </cell>
          <cell r="F3082" t="str">
            <v>BES</v>
          </cell>
          <cell r="G3082" t="str">
            <v>TOTAL</v>
          </cell>
          <cell r="I3082" t="str">
            <v>MS</v>
          </cell>
          <cell r="K3082" t="str">
            <v>V</v>
          </cell>
          <cell r="L3082">
            <v>38628.496828703705</v>
          </cell>
          <cell r="M3082" t="str">
            <v>gchateaug</v>
          </cell>
          <cell r="N3082">
            <v>38680.624490740738</v>
          </cell>
          <cell r="O3082" t="str">
            <v>gchateaug</v>
          </cell>
          <cell r="Q3082">
            <v>0.24</v>
          </cell>
        </row>
        <row r="3083">
          <cell r="A3083" t="str">
            <v>2003</v>
          </cell>
          <cell r="B3083" t="str">
            <v>ES61</v>
          </cell>
          <cell r="C3083" t="str">
            <v>A00</v>
          </cell>
          <cell r="D3083" t="str">
            <v>PC_EMP</v>
          </cell>
          <cell r="E3083" t="str">
            <v>T</v>
          </cell>
          <cell r="F3083" t="str">
            <v>BES</v>
          </cell>
          <cell r="G3083" t="str">
            <v>RSE</v>
          </cell>
          <cell r="I3083" t="str">
            <v>MS</v>
          </cell>
          <cell r="K3083" t="str">
            <v>V</v>
          </cell>
          <cell r="L3083">
            <v>38628.496828703705</v>
          </cell>
          <cell r="M3083" t="str">
            <v>gchateaug</v>
          </cell>
          <cell r="N3083">
            <v>38680.624490740738</v>
          </cell>
          <cell r="O3083" t="str">
            <v>gchateaug</v>
          </cell>
          <cell r="Q3083">
            <v>0.08</v>
          </cell>
        </row>
        <row r="3084">
          <cell r="A3084" t="str">
            <v>2003</v>
          </cell>
          <cell r="B3084" t="str">
            <v>ES42</v>
          </cell>
          <cell r="C3084" t="str">
            <v>A00</v>
          </cell>
          <cell r="D3084" t="str">
            <v>PC_EMP</v>
          </cell>
          <cell r="E3084" t="str">
            <v>T</v>
          </cell>
          <cell r="F3084" t="str">
            <v>TOTAL</v>
          </cell>
          <cell r="G3084" t="str">
            <v>TOTAL</v>
          </cell>
          <cell r="I3084" t="str">
            <v>MS</v>
          </cell>
          <cell r="K3084" t="str">
            <v>V</v>
          </cell>
          <cell r="L3084">
            <v>38628.496828703705</v>
          </cell>
          <cell r="M3084" t="str">
            <v>gchateaug</v>
          </cell>
          <cell r="N3084">
            <v>38680.624490740738</v>
          </cell>
          <cell r="O3084" t="str">
            <v>gchateaug</v>
          </cell>
          <cell r="Q3084">
            <v>0.73</v>
          </cell>
        </row>
        <row r="3085">
          <cell r="A3085" t="str">
            <v>2003</v>
          </cell>
          <cell r="B3085" t="str">
            <v>ES42</v>
          </cell>
          <cell r="C3085" t="str">
            <v>A00</v>
          </cell>
          <cell r="D3085" t="str">
            <v>PC_EMP</v>
          </cell>
          <cell r="E3085" t="str">
            <v>T</v>
          </cell>
          <cell r="F3085" t="str">
            <v>TOTAL</v>
          </cell>
          <cell r="G3085" t="str">
            <v>RSE</v>
          </cell>
          <cell r="I3085" t="str">
            <v>MS</v>
          </cell>
          <cell r="K3085" t="str">
            <v>V</v>
          </cell>
          <cell r="L3085">
            <v>38628.496828703705</v>
          </cell>
          <cell r="M3085" t="str">
            <v>gchateaug</v>
          </cell>
          <cell r="N3085">
            <v>38680.624490740738</v>
          </cell>
          <cell r="O3085" t="str">
            <v>gchateaug</v>
          </cell>
          <cell r="Q3085">
            <v>0.43</v>
          </cell>
        </row>
        <row r="3086">
          <cell r="A3086" t="str">
            <v>2003</v>
          </cell>
          <cell r="B3086" t="str">
            <v>ES42</v>
          </cell>
          <cell r="C3086" t="str">
            <v>A00</v>
          </cell>
          <cell r="D3086" t="str">
            <v>PC_EMP</v>
          </cell>
          <cell r="E3086" t="str">
            <v>T</v>
          </cell>
          <cell r="F3086" t="str">
            <v>BES</v>
          </cell>
          <cell r="G3086" t="str">
            <v>TOTAL</v>
          </cell>
          <cell r="I3086" t="str">
            <v>MS</v>
          </cell>
          <cell r="K3086" t="str">
            <v>V</v>
          </cell>
          <cell r="L3086">
            <v>38628.496828703705</v>
          </cell>
          <cell r="M3086" t="str">
            <v>gchateaug</v>
          </cell>
          <cell r="N3086">
            <v>38680.624490740738</v>
          </cell>
          <cell r="O3086" t="str">
            <v>gchateaug</v>
          </cell>
          <cell r="Q3086">
            <v>0.17</v>
          </cell>
        </row>
        <row r="3087">
          <cell r="A3087" t="str">
            <v>2003</v>
          </cell>
          <cell r="B3087" t="str">
            <v>ES42</v>
          </cell>
          <cell r="C3087" t="str">
            <v>A00</v>
          </cell>
          <cell r="D3087" t="str">
            <v>PC_EMP</v>
          </cell>
          <cell r="E3087" t="str">
            <v>T</v>
          </cell>
          <cell r="F3087" t="str">
            <v>BES</v>
          </cell>
          <cell r="G3087" t="str">
            <v>RSE</v>
          </cell>
          <cell r="I3087" t="str">
            <v>MS</v>
          </cell>
          <cell r="K3087" t="str">
            <v>V</v>
          </cell>
          <cell r="L3087">
            <v>38628.496828703705</v>
          </cell>
          <cell r="M3087" t="str">
            <v>gchateaug</v>
          </cell>
          <cell r="N3087">
            <v>38680.624490740738</v>
          </cell>
          <cell r="O3087" t="str">
            <v>gchateaug</v>
          </cell>
          <cell r="Q3087">
            <v>7.0000000000000007E-2</v>
          </cell>
        </row>
        <row r="3088">
          <cell r="A3088" t="str">
            <v>2003</v>
          </cell>
          <cell r="B3088" t="str">
            <v>ES22</v>
          </cell>
          <cell r="C3088" t="str">
            <v>A00</v>
          </cell>
          <cell r="D3088" t="str">
            <v>PC_EMP</v>
          </cell>
          <cell r="E3088" t="str">
            <v>T</v>
          </cell>
          <cell r="F3088" t="str">
            <v>TOTAL</v>
          </cell>
          <cell r="G3088" t="str">
            <v>TOTAL</v>
          </cell>
          <cell r="I3088" t="str">
            <v>MS</v>
          </cell>
          <cell r="K3088" t="str">
            <v>V</v>
          </cell>
          <cell r="L3088">
            <v>38628.496828703705</v>
          </cell>
          <cell r="M3088" t="str">
            <v>gchateaug</v>
          </cell>
          <cell r="N3088">
            <v>38680.624490740738</v>
          </cell>
          <cell r="O3088" t="str">
            <v>gchateaug</v>
          </cell>
          <cell r="Q3088">
            <v>2.3199999999999998</v>
          </cell>
        </row>
        <row r="3089">
          <cell r="A3089" t="str">
            <v>2000</v>
          </cell>
          <cell r="B3089" t="str">
            <v>AT1</v>
          </cell>
          <cell r="C3089" t="str">
            <v>A00</v>
          </cell>
          <cell r="D3089" t="str">
            <v>PC_EMP</v>
          </cell>
          <cell r="E3089" t="str">
            <v>T</v>
          </cell>
          <cell r="F3089" t="str">
            <v>TOTAL</v>
          </cell>
          <cell r="G3089" t="str">
            <v>TOTAL</v>
          </cell>
          <cell r="H3089" t="str">
            <v>:</v>
          </cell>
          <cell r="I3089" t="str">
            <v>NC</v>
          </cell>
          <cell r="K3089" t="str">
            <v>V</v>
          </cell>
          <cell r="L3089">
            <v>38628.496828703705</v>
          </cell>
          <cell r="M3089" t="str">
            <v>gchateaug</v>
          </cell>
          <cell r="N3089">
            <v>38680.624444444446</v>
          </cell>
          <cell r="O3089" t="str">
            <v>gchateaug</v>
          </cell>
        </row>
        <row r="3090">
          <cell r="A3090" t="str">
            <v>2000</v>
          </cell>
          <cell r="B3090" t="str">
            <v>AT1</v>
          </cell>
          <cell r="C3090" t="str">
            <v>A00</v>
          </cell>
          <cell r="D3090" t="str">
            <v>PC_EMP</v>
          </cell>
          <cell r="E3090" t="str">
            <v>T</v>
          </cell>
          <cell r="F3090" t="str">
            <v>BES</v>
          </cell>
          <cell r="G3090" t="str">
            <v>TOTAL</v>
          </cell>
          <cell r="H3090" t="str">
            <v>:</v>
          </cell>
          <cell r="I3090" t="str">
            <v>NC</v>
          </cell>
          <cell r="K3090" t="str">
            <v>V</v>
          </cell>
          <cell r="L3090">
            <v>38628.496828703705</v>
          </cell>
          <cell r="M3090" t="str">
            <v>gchateaug</v>
          </cell>
          <cell r="N3090">
            <v>38680.624444444446</v>
          </cell>
          <cell r="O3090" t="str">
            <v>gchateaug</v>
          </cell>
        </row>
        <row r="3091">
          <cell r="A3091" t="str">
            <v>1999</v>
          </cell>
          <cell r="B3091" t="str">
            <v>UKN</v>
          </cell>
          <cell r="C3091" t="str">
            <v>A00</v>
          </cell>
          <cell r="D3091" t="str">
            <v>PC_EMP</v>
          </cell>
          <cell r="E3091" t="str">
            <v>T</v>
          </cell>
          <cell r="F3091" t="str">
            <v>BES</v>
          </cell>
          <cell r="G3091" t="str">
            <v>RSE</v>
          </cell>
          <cell r="H3091" t="str">
            <v>:</v>
          </cell>
          <cell r="I3091" t="str">
            <v>NC</v>
          </cell>
          <cell r="K3091" t="str">
            <v>V</v>
          </cell>
          <cell r="L3091">
            <v>38628.496828703705</v>
          </cell>
          <cell r="M3091" t="str">
            <v>gchateaug</v>
          </cell>
          <cell r="N3091">
            <v>38680.624444444446</v>
          </cell>
          <cell r="O3091" t="str">
            <v>gchateaug</v>
          </cell>
        </row>
        <row r="3092">
          <cell r="A3092" t="str">
            <v>2002</v>
          </cell>
          <cell r="B3092" t="str">
            <v>PT15</v>
          </cell>
          <cell r="C3092" t="str">
            <v>A00</v>
          </cell>
          <cell r="D3092" t="str">
            <v>PC_EMP</v>
          </cell>
          <cell r="E3092" t="str">
            <v>T</v>
          </cell>
          <cell r="F3092" t="str">
            <v>BES</v>
          </cell>
          <cell r="G3092" t="str">
            <v>TOTAL</v>
          </cell>
          <cell r="H3092" t="str">
            <v>:</v>
          </cell>
          <cell r="I3092" t="str">
            <v>MS</v>
          </cell>
          <cell r="K3092" t="str">
            <v>V</v>
          </cell>
          <cell r="L3092">
            <v>38628.496828703705</v>
          </cell>
          <cell r="M3092" t="str">
            <v>gchateaug</v>
          </cell>
          <cell r="N3092">
            <v>38680.624479166669</v>
          </cell>
          <cell r="O3092" t="str">
            <v>gchateaug</v>
          </cell>
        </row>
        <row r="3093">
          <cell r="A3093" t="str">
            <v>2002</v>
          </cell>
          <cell r="B3093" t="str">
            <v>PT15</v>
          </cell>
          <cell r="C3093" t="str">
            <v>A00</v>
          </cell>
          <cell r="D3093" t="str">
            <v>PC_EMP</v>
          </cell>
          <cell r="E3093" t="str">
            <v>T</v>
          </cell>
          <cell r="F3093" t="str">
            <v>BES</v>
          </cell>
          <cell r="G3093" t="str">
            <v>RSE</v>
          </cell>
          <cell r="H3093" t="str">
            <v>:</v>
          </cell>
          <cell r="I3093" t="str">
            <v>MS</v>
          </cell>
          <cell r="K3093" t="str">
            <v>V</v>
          </cell>
          <cell r="L3093">
            <v>38628.496828703705</v>
          </cell>
          <cell r="M3093" t="str">
            <v>gchateaug</v>
          </cell>
          <cell r="N3093">
            <v>38680.624479166669</v>
          </cell>
          <cell r="O3093" t="str">
            <v>gchateaug</v>
          </cell>
        </row>
        <row r="3094">
          <cell r="A3094" t="str">
            <v>2002</v>
          </cell>
          <cell r="B3094" t="str">
            <v>PL4</v>
          </cell>
          <cell r="C3094" t="str">
            <v>A00</v>
          </cell>
          <cell r="D3094" t="str">
            <v>PC_EMP</v>
          </cell>
          <cell r="E3094" t="str">
            <v>T</v>
          </cell>
          <cell r="F3094" t="str">
            <v>TOTAL</v>
          </cell>
          <cell r="G3094" t="str">
            <v>TOTAL</v>
          </cell>
          <cell r="I3094" t="str">
            <v>MS</v>
          </cell>
          <cell r="K3094" t="str">
            <v>V</v>
          </cell>
          <cell r="L3094">
            <v>38628.496828703705</v>
          </cell>
          <cell r="M3094" t="str">
            <v>gchateaug</v>
          </cell>
          <cell r="N3094">
            <v>38680.624479166669</v>
          </cell>
          <cell r="O3094" t="str">
            <v>gchateaug</v>
          </cell>
          <cell r="Q3094">
            <v>0.76</v>
          </cell>
        </row>
        <row r="3095">
          <cell r="A3095" t="str">
            <v>2002</v>
          </cell>
          <cell r="B3095" t="str">
            <v>PL4</v>
          </cell>
          <cell r="C3095" t="str">
            <v>A00</v>
          </cell>
          <cell r="D3095" t="str">
            <v>PC_EMP</v>
          </cell>
          <cell r="E3095" t="str">
            <v>T</v>
          </cell>
          <cell r="F3095" t="str">
            <v>TOTAL</v>
          </cell>
          <cell r="G3095" t="str">
            <v>RSE</v>
          </cell>
          <cell r="I3095" t="str">
            <v>MS</v>
          </cell>
          <cell r="K3095" t="str">
            <v>V</v>
          </cell>
          <cell r="L3095">
            <v>38628.496828703705</v>
          </cell>
          <cell r="M3095" t="str">
            <v>gchateaug</v>
          </cell>
          <cell r="N3095">
            <v>38680.624479166669</v>
          </cell>
          <cell r="O3095" t="str">
            <v>gchateaug</v>
          </cell>
          <cell r="Q3095">
            <v>0.55000000000000004</v>
          </cell>
        </row>
        <row r="3096">
          <cell r="A3096" t="str">
            <v>2002</v>
          </cell>
          <cell r="B3096" t="str">
            <v>PL4</v>
          </cell>
          <cell r="C3096" t="str">
            <v>A00</v>
          </cell>
          <cell r="D3096" t="str">
            <v>PC_EMP</v>
          </cell>
          <cell r="E3096" t="str">
            <v>T</v>
          </cell>
          <cell r="F3096" t="str">
            <v>BES</v>
          </cell>
          <cell r="G3096" t="str">
            <v>TOTAL</v>
          </cell>
          <cell r="I3096" t="str">
            <v>MS</v>
          </cell>
          <cell r="K3096" t="str">
            <v>V</v>
          </cell>
          <cell r="L3096">
            <v>38628.496828703705</v>
          </cell>
          <cell r="M3096" t="str">
            <v>gchateaug</v>
          </cell>
          <cell r="N3096">
            <v>38680.624479166669</v>
          </cell>
          <cell r="O3096" t="str">
            <v>gchateaug</v>
          </cell>
          <cell r="Q3096">
            <v>0.04</v>
          </cell>
        </row>
        <row r="3097">
          <cell r="A3097" t="str">
            <v>2002</v>
          </cell>
          <cell r="B3097" t="str">
            <v>PL4</v>
          </cell>
          <cell r="C3097" t="str">
            <v>A00</v>
          </cell>
          <cell r="D3097" t="str">
            <v>PC_EMP</v>
          </cell>
          <cell r="E3097" t="str">
            <v>T</v>
          </cell>
          <cell r="F3097" t="str">
            <v>BES</v>
          </cell>
          <cell r="G3097" t="str">
            <v>RSE</v>
          </cell>
          <cell r="I3097" t="str">
            <v>MS</v>
          </cell>
          <cell r="K3097" t="str">
            <v>V</v>
          </cell>
          <cell r="L3097">
            <v>38628.496828703705</v>
          </cell>
          <cell r="M3097" t="str">
            <v>gchateaug</v>
          </cell>
          <cell r="N3097">
            <v>38680.624479166669</v>
          </cell>
          <cell r="O3097" t="str">
            <v>gchateaug</v>
          </cell>
          <cell r="Q3097">
            <v>0.02</v>
          </cell>
        </row>
        <row r="3098">
          <cell r="A3098" t="str">
            <v>2002</v>
          </cell>
          <cell r="B3098" t="str">
            <v>NL3</v>
          </cell>
          <cell r="C3098" t="str">
            <v>A00</v>
          </cell>
          <cell r="D3098" t="str">
            <v>PC_EMP</v>
          </cell>
          <cell r="E3098" t="str">
            <v>T</v>
          </cell>
          <cell r="F3098" t="str">
            <v>TOTAL</v>
          </cell>
          <cell r="G3098" t="str">
            <v>TOTAL</v>
          </cell>
          <cell r="H3098" t="str">
            <v>:</v>
          </cell>
          <cell r="I3098" t="str">
            <v>MS</v>
          </cell>
          <cell r="K3098" t="str">
            <v>V</v>
          </cell>
          <cell r="L3098">
            <v>38628.496828703705</v>
          </cell>
          <cell r="M3098" t="str">
            <v>gchateaug</v>
          </cell>
          <cell r="N3098">
            <v>38680.624479166669</v>
          </cell>
          <cell r="O3098" t="str">
            <v>gchateaug</v>
          </cell>
        </row>
        <row r="3099">
          <cell r="A3099" t="str">
            <v>2002</v>
          </cell>
          <cell r="B3099" t="str">
            <v>NL3</v>
          </cell>
          <cell r="C3099" t="str">
            <v>A00</v>
          </cell>
          <cell r="D3099" t="str">
            <v>PC_EMP</v>
          </cell>
          <cell r="E3099" t="str">
            <v>T</v>
          </cell>
          <cell r="F3099" t="str">
            <v>BES</v>
          </cell>
          <cell r="G3099" t="str">
            <v>TOTAL</v>
          </cell>
          <cell r="H3099" t="str">
            <v>:</v>
          </cell>
          <cell r="I3099" t="str">
            <v>MS</v>
          </cell>
          <cell r="K3099" t="str">
            <v>V</v>
          </cell>
          <cell r="L3099">
            <v>38628.496828703705</v>
          </cell>
          <cell r="M3099" t="str">
            <v>gchateaug</v>
          </cell>
          <cell r="N3099">
            <v>38680.624479166669</v>
          </cell>
          <cell r="O3099" t="str">
            <v>gchateaug</v>
          </cell>
        </row>
        <row r="3100">
          <cell r="A3100" t="str">
            <v>2002</v>
          </cell>
          <cell r="B3100" t="str">
            <v>NL21</v>
          </cell>
          <cell r="C3100" t="str">
            <v>A00</v>
          </cell>
          <cell r="D3100" t="str">
            <v>PC_EMP</v>
          </cell>
          <cell r="E3100" t="str">
            <v>T</v>
          </cell>
          <cell r="F3100" t="str">
            <v>TOTAL</v>
          </cell>
          <cell r="G3100" t="str">
            <v>TOTAL</v>
          </cell>
          <cell r="H3100" t="str">
            <v>:</v>
          </cell>
          <cell r="I3100" t="str">
            <v>MS</v>
          </cell>
          <cell r="K3100" t="str">
            <v>V</v>
          </cell>
          <cell r="L3100">
            <v>38628.496828703705</v>
          </cell>
          <cell r="M3100" t="str">
            <v>gchateaug</v>
          </cell>
          <cell r="N3100">
            <v>38680.624479166669</v>
          </cell>
          <cell r="O3100" t="str">
            <v>gchateaug</v>
          </cell>
        </row>
        <row r="3101">
          <cell r="A3101" t="str">
            <v>2002</v>
          </cell>
          <cell r="B3101" t="str">
            <v>NL21</v>
          </cell>
          <cell r="C3101" t="str">
            <v>A00</v>
          </cell>
          <cell r="D3101" t="str">
            <v>PC_EMP</v>
          </cell>
          <cell r="E3101" t="str">
            <v>T</v>
          </cell>
          <cell r="F3101" t="str">
            <v>BES</v>
          </cell>
          <cell r="G3101" t="str">
            <v>TOTAL</v>
          </cell>
          <cell r="H3101" t="str">
            <v>:</v>
          </cell>
          <cell r="I3101" t="str">
            <v>MS</v>
          </cell>
          <cell r="K3101" t="str">
            <v>V</v>
          </cell>
          <cell r="L3101">
            <v>38628.496828703705</v>
          </cell>
          <cell r="M3101" t="str">
            <v>gchateaug</v>
          </cell>
          <cell r="N3101">
            <v>38680.624479166669</v>
          </cell>
          <cell r="O3101" t="str">
            <v>gchateaug</v>
          </cell>
        </row>
        <row r="3102">
          <cell r="A3102" t="str">
            <v>2002</v>
          </cell>
          <cell r="B3102" t="str">
            <v>MT00</v>
          </cell>
          <cell r="C3102" t="str">
            <v>A00</v>
          </cell>
          <cell r="D3102" t="str">
            <v>PC_EMP</v>
          </cell>
          <cell r="E3102" t="str">
            <v>T</v>
          </cell>
          <cell r="F3102" t="str">
            <v>TOTAL</v>
          </cell>
          <cell r="G3102" t="str">
            <v>RSE</v>
          </cell>
          <cell r="H3102" t="str">
            <v>:</v>
          </cell>
          <cell r="I3102" t="str">
            <v>MS</v>
          </cell>
          <cell r="K3102" t="str">
            <v>V</v>
          </cell>
          <cell r="L3102">
            <v>38628.496828703705</v>
          </cell>
          <cell r="M3102" t="str">
            <v>gchateaug</v>
          </cell>
          <cell r="N3102">
            <v>38681.684652777774</v>
          </cell>
          <cell r="O3102" t="str">
            <v>gchateaug</v>
          </cell>
        </row>
        <row r="3103">
          <cell r="A3103" t="str">
            <v>2002</v>
          </cell>
          <cell r="B3103" t="str">
            <v>MT00</v>
          </cell>
          <cell r="C3103" t="str">
            <v>A00</v>
          </cell>
          <cell r="D3103" t="str">
            <v>PC_EMP</v>
          </cell>
          <cell r="E3103" t="str">
            <v>T</v>
          </cell>
          <cell r="F3103" t="str">
            <v>BES</v>
          </cell>
          <cell r="G3103" t="str">
            <v>RSE</v>
          </cell>
          <cell r="H3103" t="str">
            <v>:</v>
          </cell>
          <cell r="I3103" t="str">
            <v>NC</v>
          </cell>
          <cell r="K3103" t="str">
            <v>V</v>
          </cell>
          <cell r="L3103">
            <v>38628.496828703705</v>
          </cell>
          <cell r="M3103" t="str">
            <v>gchateaug</v>
          </cell>
          <cell r="N3103">
            <v>38681.684652777774</v>
          </cell>
          <cell r="O3103" t="str">
            <v>gchateaug</v>
          </cell>
        </row>
        <row r="3104">
          <cell r="A3104" t="str">
            <v>2002</v>
          </cell>
          <cell r="B3104" t="str">
            <v>LT00</v>
          </cell>
          <cell r="C3104" t="str">
            <v>A00</v>
          </cell>
          <cell r="D3104" t="str">
            <v>PC_EMP</v>
          </cell>
          <cell r="E3104" t="str">
            <v>T</v>
          </cell>
          <cell r="F3104" t="str">
            <v>TOTAL</v>
          </cell>
          <cell r="G3104" t="str">
            <v>TOTAL</v>
          </cell>
          <cell r="I3104" t="str">
            <v>MS</v>
          </cell>
          <cell r="K3104" t="str">
            <v>V</v>
          </cell>
          <cell r="L3104">
            <v>38628.496828703705</v>
          </cell>
          <cell r="M3104" t="str">
            <v>gchateaug</v>
          </cell>
          <cell r="N3104">
            <v>38681.684652777774</v>
          </cell>
          <cell r="O3104" t="str">
            <v>gchateaug</v>
          </cell>
          <cell r="Q3104">
            <v>0.95</v>
          </cell>
        </row>
        <row r="3105">
          <cell r="A3105" t="str">
            <v>2002</v>
          </cell>
          <cell r="B3105" t="str">
            <v>LT00</v>
          </cell>
          <cell r="C3105" t="str">
            <v>A00</v>
          </cell>
          <cell r="D3105" t="str">
            <v>PC_EMP</v>
          </cell>
          <cell r="E3105" t="str">
            <v>T</v>
          </cell>
          <cell r="F3105" t="str">
            <v>TOTAL</v>
          </cell>
          <cell r="G3105" t="str">
            <v>RSE</v>
          </cell>
          <cell r="I3105" t="str">
            <v>MS</v>
          </cell>
          <cell r="K3105" t="str">
            <v>V</v>
          </cell>
          <cell r="L3105">
            <v>38628.496828703705</v>
          </cell>
          <cell r="M3105" t="str">
            <v>gchateaug</v>
          </cell>
          <cell r="N3105">
            <v>38681.684652777774</v>
          </cell>
          <cell r="O3105" t="str">
            <v>gchateaug</v>
          </cell>
          <cell r="Q3105">
            <v>0.67</v>
          </cell>
        </row>
        <row r="3106">
          <cell r="A3106" t="str">
            <v>2002</v>
          </cell>
          <cell r="B3106" t="str">
            <v>LT00</v>
          </cell>
          <cell r="C3106" t="str">
            <v>A00</v>
          </cell>
          <cell r="D3106" t="str">
            <v>PC_EMP</v>
          </cell>
          <cell r="E3106" t="str">
            <v>T</v>
          </cell>
          <cell r="F3106" t="str">
            <v>BES</v>
          </cell>
          <cell r="G3106" t="str">
            <v>TOTAL</v>
          </cell>
          <cell r="I3106" t="str">
            <v>MS</v>
          </cell>
          <cell r="K3106" t="str">
            <v>V</v>
          </cell>
          <cell r="L3106">
            <v>38628.496828703705</v>
          </cell>
          <cell r="M3106" t="str">
            <v>gchateaug</v>
          </cell>
          <cell r="N3106">
            <v>38681.684652777774</v>
          </cell>
          <cell r="O3106" t="str">
            <v>gchateaug</v>
          </cell>
          <cell r="Q3106">
            <v>0.04</v>
          </cell>
        </row>
        <row r="3107">
          <cell r="A3107" t="str">
            <v>2002</v>
          </cell>
          <cell r="B3107" t="str">
            <v>LT00</v>
          </cell>
          <cell r="C3107" t="str">
            <v>A00</v>
          </cell>
          <cell r="D3107" t="str">
            <v>PC_EMP</v>
          </cell>
          <cell r="E3107" t="str">
            <v>T</v>
          </cell>
          <cell r="F3107" t="str">
            <v>BES</v>
          </cell>
          <cell r="G3107" t="str">
            <v>RSE</v>
          </cell>
          <cell r="I3107" t="str">
            <v>MS</v>
          </cell>
          <cell r="K3107" t="str">
            <v>V</v>
          </cell>
          <cell r="L3107">
            <v>38628.496828703705</v>
          </cell>
          <cell r="M3107" t="str">
            <v>gchateaug</v>
          </cell>
          <cell r="N3107">
            <v>38681.684641203705</v>
          </cell>
          <cell r="O3107" t="str">
            <v>gchateaug</v>
          </cell>
          <cell r="Q3107">
            <v>0.02</v>
          </cell>
        </row>
        <row r="3108">
          <cell r="A3108" t="str">
            <v>2002</v>
          </cell>
          <cell r="B3108" t="str">
            <v>ITF4</v>
          </cell>
          <cell r="C3108" t="str">
            <v>A00</v>
          </cell>
          <cell r="D3108" t="str">
            <v>PC_EMP</v>
          </cell>
          <cell r="E3108" t="str">
            <v>T</v>
          </cell>
          <cell r="F3108" t="str">
            <v>TOTAL</v>
          </cell>
          <cell r="G3108" t="str">
            <v>TOTAL</v>
          </cell>
          <cell r="H3108" t="str">
            <v>:</v>
          </cell>
          <cell r="I3108" t="str">
            <v>MS</v>
          </cell>
          <cell r="K3108" t="str">
            <v>V</v>
          </cell>
          <cell r="L3108">
            <v>38628.496828703705</v>
          </cell>
          <cell r="M3108" t="str">
            <v>gchateaug</v>
          </cell>
          <cell r="N3108">
            <v>38680.624479166669</v>
          </cell>
          <cell r="O3108" t="str">
            <v>gchateaug</v>
          </cell>
        </row>
        <row r="3109">
          <cell r="A3109" t="str">
            <v>2002</v>
          </cell>
          <cell r="B3109" t="str">
            <v>ITF4</v>
          </cell>
          <cell r="C3109" t="str">
            <v>A00</v>
          </cell>
          <cell r="D3109" t="str">
            <v>PC_EMP</v>
          </cell>
          <cell r="E3109" t="str">
            <v>T</v>
          </cell>
          <cell r="F3109" t="str">
            <v>TOTAL</v>
          </cell>
          <cell r="G3109" t="str">
            <v>RSE</v>
          </cell>
          <cell r="H3109" t="str">
            <v>:</v>
          </cell>
          <cell r="I3109" t="str">
            <v>MS</v>
          </cell>
          <cell r="K3109" t="str">
            <v>V</v>
          </cell>
          <cell r="L3109">
            <v>38628.496828703705</v>
          </cell>
          <cell r="M3109" t="str">
            <v>gchateaug</v>
          </cell>
          <cell r="N3109">
            <v>38680.624479166669</v>
          </cell>
          <cell r="O3109" t="str">
            <v>gchateaug</v>
          </cell>
        </row>
        <row r="3110">
          <cell r="A3110" t="str">
            <v>2002</v>
          </cell>
          <cell r="B3110" t="str">
            <v>ITF4</v>
          </cell>
          <cell r="C3110" t="str">
            <v>A00</v>
          </cell>
          <cell r="D3110" t="str">
            <v>PC_EMP</v>
          </cell>
          <cell r="E3110" t="str">
            <v>T</v>
          </cell>
          <cell r="F3110" t="str">
            <v>BES</v>
          </cell>
          <cell r="G3110" t="str">
            <v>TOTAL</v>
          </cell>
          <cell r="H3110" t="str">
            <v>:</v>
          </cell>
          <cell r="I3110" t="str">
            <v>MS</v>
          </cell>
          <cell r="K3110" t="str">
            <v>V</v>
          </cell>
          <cell r="L3110">
            <v>38628.496828703705</v>
          </cell>
          <cell r="M3110" t="str">
            <v>gchateaug</v>
          </cell>
          <cell r="N3110">
            <v>38680.624479166669</v>
          </cell>
          <cell r="O3110" t="str">
            <v>gchateaug</v>
          </cell>
        </row>
        <row r="3111">
          <cell r="A3111" t="str">
            <v>2002</v>
          </cell>
          <cell r="B3111" t="str">
            <v>ITF4</v>
          </cell>
          <cell r="C3111" t="str">
            <v>A00</v>
          </cell>
          <cell r="D3111" t="str">
            <v>PC_EMP</v>
          </cell>
          <cell r="E3111" t="str">
            <v>T</v>
          </cell>
          <cell r="F3111" t="str">
            <v>BES</v>
          </cell>
          <cell r="G3111" t="str">
            <v>RSE</v>
          </cell>
          <cell r="H3111" t="str">
            <v>:</v>
          </cell>
          <cell r="I3111" t="str">
            <v>MS</v>
          </cell>
          <cell r="K3111" t="str">
            <v>V</v>
          </cell>
          <cell r="L3111">
            <v>38628.496828703705</v>
          </cell>
          <cell r="M3111" t="str">
            <v>gchateaug</v>
          </cell>
          <cell r="N3111">
            <v>38680.624479166669</v>
          </cell>
          <cell r="O3111" t="str">
            <v>gchateaug</v>
          </cell>
        </row>
        <row r="3112">
          <cell r="A3112" t="str">
            <v>1998</v>
          </cell>
          <cell r="B3112" t="str">
            <v>SE0</v>
          </cell>
          <cell r="C3112" t="str">
            <v>A00</v>
          </cell>
          <cell r="D3112" t="str">
            <v>PC_EMP</v>
          </cell>
          <cell r="E3112" t="str">
            <v>T</v>
          </cell>
          <cell r="F3112" t="str">
            <v>TOTAL</v>
          </cell>
          <cell r="G3112" t="str">
            <v>RSE</v>
          </cell>
          <cell r="H3112" t="str">
            <v>:</v>
          </cell>
          <cell r="I3112" t="str">
            <v>NC</v>
          </cell>
          <cell r="K3112" t="str">
            <v>V</v>
          </cell>
          <cell r="L3112">
            <v>38628.496828703705</v>
          </cell>
          <cell r="M3112" t="str">
            <v>gchateaug</v>
          </cell>
          <cell r="N3112">
            <v>38680.624490740738</v>
          </cell>
          <cell r="O3112" t="str">
            <v>gchateaug</v>
          </cell>
        </row>
        <row r="3113">
          <cell r="A3113" t="str">
            <v>1998</v>
          </cell>
          <cell r="B3113" t="str">
            <v>RO0</v>
          </cell>
          <cell r="C3113" t="str">
            <v>A00</v>
          </cell>
          <cell r="D3113" t="str">
            <v>PC_EMP</v>
          </cell>
          <cell r="E3113" t="str">
            <v>T</v>
          </cell>
          <cell r="F3113" t="str">
            <v>TOTAL</v>
          </cell>
          <cell r="G3113" t="str">
            <v>TOTAL</v>
          </cell>
          <cell r="I3113" t="str">
            <v>OTH</v>
          </cell>
          <cell r="J3113" t="str">
            <v>DATA OCDE</v>
          </cell>
          <cell r="K3113" t="str">
            <v>V</v>
          </cell>
          <cell r="L3113">
            <v>38628.496828703705</v>
          </cell>
          <cell r="M3113" t="str">
            <v>gchateaug</v>
          </cell>
          <cell r="N3113">
            <v>38681.68445601852</v>
          </cell>
          <cell r="O3113" t="str">
            <v>gchateaug</v>
          </cell>
          <cell r="Q3113">
            <v>0.51</v>
          </cell>
        </row>
        <row r="3114">
          <cell r="A3114" t="str">
            <v>1998</v>
          </cell>
          <cell r="B3114" t="str">
            <v>RO0</v>
          </cell>
          <cell r="C3114" t="str">
            <v>A00</v>
          </cell>
          <cell r="D3114" t="str">
            <v>PC_EMP</v>
          </cell>
          <cell r="E3114" t="str">
            <v>T</v>
          </cell>
          <cell r="F3114" t="str">
            <v>TOTAL</v>
          </cell>
          <cell r="G3114" t="str">
            <v>RSE</v>
          </cell>
          <cell r="I3114" t="str">
            <v>OTH</v>
          </cell>
          <cell r="J3114" t="str">
            <v>DATA OCDE</v>
          </cell>
          <cell r="K3114" t="str">
            <v>V</v>
          </cell>
          <cell r="L3114">
            <v>38628.496828703705</v>
          </cell>
          <cell r="M3114" t="str">
            <v>gchateaug</v>
          </cell>
          <cell r="N3114">
            <v>38681.68445601852</v>
          </cell>
          <cell r="O3114" t="str">
            <v>gchateaug</v>
          </cell>
          <cell r="Q3114">
            <v>0.28000000000000003</v>
          </cell>
        </row>
        <row r="3115">
          <cell r="A3115" t="str">
            <v>1998</v>
          </cell>
          <cell r="B3115" t="str">
            <v>RO0</v>
          </cell>
          <cell r="C3115" t="str">
            <v>A00</v>
          </cell>
          <cell r="D3115" t="str">
            <v>PC_EMP</v>
          </cell>
          <cell r="E3115" t="str">
            <v>T</v>
          </cell>
          <cell r="F3115" t="str">
            <v>BES</v>
          </cell>
          <cell r="G3115" t="str">
            <v>TOTAL</v>
          </cell>
          <cell r="I3115" t="str">
            <v>OTH</v>
          </cell>
          <cell r="J3115" t="str">
            <v>DATA OCDE</v>
          </cell>
          <cell r="K3115" t="str">
            <v>V</v>
          </cell>
          <cell r="L3115">
            <v>38628.496828703705</v>
          </cell>
          <cell r="M3115" t="str">
            <v>gchateaug</v>
          </cell>
          <cell r="N3115">
            <v>38681.684432870374</v>
          </cell>
          <cell r="O3115" t="str">
            <v>gchateaug</v>
          </cell>
          <cell r="Q3115">
            <v>0.35</v>
          </cell>
        </row>
        <row r="3116">
          <cell r="A3116" t="str">
            <v>2002</v>
          </cell>
          <cell r="B3116" t="str">
            <v>HU33</v>
          </cell>
          <cell r="C3116" t="str">
            <v>A00</v>
          </cell>
          <cell r="D3116" t="str">
            <v>PC_EMP</v>
          </cell>
          <cell r="E3116" t="str">
            <v>T</v>
          </cell>
          <cell r="F3116" t="str">
            <v>TOTAL</v>
          </cell>
          <cell r="G3116" t="str">
            <v>RSE</v>
          </cell>
          <cell r="I3116" t="str">
            <v>MS</v>
          </cell>
          <cell r="K3116" t="str">
            <v>V</v>
          </cell>
          <cell r="L3116">
            <v>38628.496840277781</v>
          </cell>
          <cell r="M3116" t="str">
            <v>gchateaug</v>
          </cell>
          <cell r="N3116">
            <v>38680.624467592592</v>
          </cell>
          <cell r="O3116" t="str">
            <v>gchateaug</v>
          </cell>
          <cell r="Q3116">
            <v>0.61</v>
          </cell>
        </row>
        <row r="3117">
          <cell r="A3117" t="str">
            <v>2002</v>
          </cell>
          <cell r="B3117" t="str">
            <v>HU33</v>
          </cell>
          <cell r="C3117" t="str">
            <v>A00</v>
          </cell>
          <cell r="D3117" t="str">
            <v>PC_EMP</v>
          </cell>
          <cell r="E3117" t="str">
            <v>T</v>
          </cell>
          <cell r="F3117" t="str">
            <v>BES</v>
          </cell>
          <cell r="G3117" t="str">
            <v>TOTAL</v>
          </cell>
          <cell r="I3117" t="str">
            <v>MS</v>
          </cell>
          <cell r="K3117" t="str">
            <v>V</v>
          </cell>
          <cell r="L3117">
            <v>38628.496840277781</v>
          </cell>
          <cell r="M3117" t="str">
            <v>gchateaug</v>
          </cell>
          <cell r="N3117">
            <v>38680.624467592592</v>
          </cell>
          <cell r="O3117" t="str">
            <v>gchateaug</v>
          </cell>
          <cell r="Q3117">
            <v>0.15</v>
          </cell>
        </row>
        <row r="3118">
          <cell r="A3118" t="str">
            <v>2002</v>
          </cell>
          <cell r="B3118" t="str">
            <v>HU33</v>
          </cell>
          <cell r="C3118" t="str">
            <v>A00</v>
          </cell>
          <cell r="D3118" t="str">
            <v>PC_EMP</v>
          </cell>
          <cell r="E3118" t="str">
            <v>T</v>
          </cell>
          <cell r="F3118" t="str">
            <v>BES</v>
          </cell>
          <cell r="G3118" t="str">
            <v>RSE</v>
          </cell>
          <cell r="I3118" t="str">
            <v>MS</v>
          </cell>
          <cell r="K3118" t="str">
            <v>V</v>
          </cell>
          <cell r="L3118">
            <v>38628.496840277781</v>
          </cell>
          <cell r="M3118" t="str">
            <v>gchateaug</v>
          </cell>
          <cell r="N3118">
            <v>38680.624467592592</v>
          </cell>
          <cell r="O3118" t="str">
            <v>gchateaug</v>
          </cell>
          <cell r="Q3118">
            <v>0.06</v>
          </cell>
        </row>
        <row r="3119">
          <cell r="A3119" t="str">
            <v>2002</v>
          </cell>
          <cell r="B3119" t="str">
            <v>GR30</v>
          </cell>
          <cell r="C3119" t="str">
            <v>A00</v>
          </cell>
          <cell r="D3119" t="str">
            <v>PC_EMP</v>
          </cell>
          <cell r="E3119" t="str">
            <v>T</v>
          </cell>
          <cell r="F3119" t="str">
            <v>TOTAL</v>
          </cell>
          <cell r="G3119" t="str">
            <v>TOTAL</v>
          </cell>
          <cell r="H3119" t="str">
            <v>:</v>
          </cell>
          <cell r="I3119" t="str">
            <v>MS</v>
          </cell>
          <cell r="K3119" t="str">
            <v>V</v>
          </cell>
          <cell r="L3119">
            <v>38628.496840277781</v>
          </cell>
          <cell r="M3119" t="str">
            <v>gchateaug</v>
          </cell>
          <cell r="N3119">
            <v>38680.624467592592</v>
          </cell>
          <cell r="O3119" t="str">
            <v>gchateaug</v>
          </cell>
        </row>
        <row r="3120">
          <cell r="A3120" t="str">
            <v>2002</v>
          </cell>
          <cell r="B3120" t="str">
            <v>GR30</v>
          </cell>
          <cell r="C3120" t="str">
            <v>A00</v>
          </cell>
          <cell r="D3120" t="str">
            <v>PC_EMP</v>
          </cell>
          <cell r="E3120" t="str">
            <v>T</v>
          </cell>
          <cell r="F3120" t="str">
            <v>BES</v>
          </cell>
          <cell r="G3120" t="str">
            <v>TOTAL</v>
          </cell>
          <cell r="H3120" t="str">
            <v>:</v>
          </cell>
          <cell r="I3120" t="str">
            <v>MS</v>
          </cell>
          <cell r="K3120" t="str">
            <v>V</v>
          </cell>
          <cell r="L3120">
            <v>38628.496840277781</v>
          </cell>
          <cell r="M3120" t="str">
            <v>gchateaug</v>
          </cell>
          <cell r="N3120">
            <v>38680.624467592592</v>
          </cell>
          <cell r="O3120" t="str">
            <v>gchateaug</v>
          </cell>
        </row>
        <row r="3121">
          <cell r="A3121" t="str">
            <v>2002</v>
          </cell>
          <cell r="B3121" t="str">
            <v>ES30</v>
          </cell>
          <cell r="C3121" t="str">
            <v>A00</v>
          </cell>
          <cell r="D3121" t="str">
            <v>PC_EMP</v>
          </cell>
          <cell r="E3121" t="str">
            <v>T</v>
          </cell>
          <cell r="F3121" t="str">
            <v>BES</v>
          </cell>
          <cell r="G3121" t="str">
            <v>TOTAL</v>
          </cell>
          <cell r="I3121" t="str">
            <v>MS</v>
          </cell>
          <cell r="K3121" t="str">
            <v>V</v>
          </cell>
          <cell r="L3121">
            <v>38628.496840277781</v>
          </cell>
          <cell r="M3121" t="str">
            <v>gchateaug</v>
          </cell>
          <cell r="N3121">
            <v>38680.624467592592</v>
          </cell>
          <cell r="O3121" t="str">
            <v>gchateaug</v>
          </cell>
          <cell r="Q3121">
            <v>0.81</v>
          </cell>
        </row>
        <row r="3122">
          <cell r="A3122" t="str">
            <v>2002</v>
          </cell>
          <cell r="B3122" t="str">
            <v>ES30</v>
          </cell>
          <cell r="C3122" t="str">
            <v>A00</v>
          </cell>
          <cell r="D3122" t="str">
            <v>PC_EMP</v>
          </cell>
          <cell r="E3122" t="str">
            <v>T</v>
          </cell>
          <cell r="F3122" t="str">
            <v>BES</v>
          </cell>
          <cell r="G3122" t="str">
            <v>RSE</v>
          </cell>
          <cell r="H3122" t="str">
            <v>:</v>
          </cell>
          <cell r="I3122" t="str">
            <v>MS</v>
          </cell>
          <cell r="K3122" t="str">
            <v>V</v>
          </cell>
          <cell r="L3122">
            <v>38628.496840277781</v>
          </cell>
          <cell r="M3122" t="str">
            <v>gchateaug</v>
          </cell>
          <cell r="N3122">
            <v>38680.624467592592</v>
          </cell>
          <cell r="O3122" t="str">
            <v>gchateaug</v>
          </cell>
        </row>
        <row r="3123">
          <cell r="A3123" t="str">
            <v>2002</v>
          </cell>
          <cell r="B3123" t="str">
            <v>ES12</v>
          </cell>
          <cell r="C3123" t="str">
            <v>A00</v>
          </cell>
          <cell r="D3123" t="str">
            <v>PC_EMP</v>
          </cell>
          <cell r="E3123" t="str">
            <v>T</v>
          </cell>
          <cell r="F3123" t="str">
            <v>TOTAL</v>
          </cell>
          <cell r="G3123" t="str">
            <v>TOTAL</v>
          </cell>
          <cell r="I3123" t="str">
            <v>MS</v>
          </cell>
          <cell r="K3123" t="str">
            <v>V</v>
          </cell>
          <cell r="L3123">
            <v>38628.496840277781</v>
          </cell>
          <cell r="M3123" t="str">
            <v>gchateaug</v>
          </cell>
          <cell r="N3123">
            <v>38680.624467592592</v>
          </cell>
          <cell r="O3123" t="str">
            <v>gchateaug</v>
          </cell>
          <cell r="Q3123">
            <v>1.26</v>
          </cell>
        </row>
        <row r="3124">
          <cell r="A3124" t="str">
            <v>2002</v>
          </cell>
          <cell r="B3124" t="str">
            <v>ES12</v>
          </cell>
          <cell r="C3124" t="str">
            <v>A00</v>
          </cell>
          <cell r="D3124" t="str">
            <v>PC_EMP</v>
          </cell>
          <cell r="E3124" t="str">
            <v>T</v>
          </cell>
          <cell r="F3124" t="str">
            <v>TOTAL</v>
          </cell>
          <cell r="G3124" t="str">
            <v>RSE</v>
          </cell>
          <cell r="H3124" t="str">
            <v>:</v>
          </cell>
          <cell r="I3124" t="str">
            <v>MS</v>
          </cell>
          <cell r="K3124" t="str">
            <v>V</v>
          </cell>
          <cell r="L3124">
            <v>38628.496840277781</v>
          </cell>
          <cell r="M3124" t="str">
            <v>gchateaug</v>
          </cell>
          <cell r="N3124">
            <v>38680.624467592592</v>
          </cell>
          <cell r="O3124" t="str">
            <v>gchateaug</v>
          </cell>
        </row>
        <row r="3125">
          <cell r="A3125" t="str">
            <v>2002</v>
          </cell>
          <cell r="B3125" t="str">
            <v>ES12</v>
          </cell>
          <cell r="C3125" t="str">
            <v>A00</v>
          </cell>
          <cell r="D3125" t="str">
            <v>PC_EMP</v>
          </cell>
          <cell r="E3125" t="str">
            <v>T</v>
          </cell>
          <cell r="F3125" t="str">
            <v>BES</v>
          </cell>
          <cell r="G3125" t="str">
            <v>TOTAL</v>
          </cell>
          <cell r="I3125" t="str">
            <v>MS</v>
          </cell>
          <cell r="K3125" t="str">
            <v>V</v>
          </cell>
          <cell r="L3125">
            <v>38628.496840277781</v>
          </cell>
          <cell r="M3125" t="str">
            <v>gchateaug</v>
          </cell>
          <cell r="N3125">
            <v>38680.624467592592</v>
          </cell>
          <cell r="O3125" t="str">
            <v>gchateaug</v>
          </cell>
          <cell r="Q3125">
            <v>0.23</v>
          </cell>
        </row>
        <row r="3126">
          <cell r="A3126" t="str">
            <v>2002</v>
          </cell>
          <cell r="B3126" t="str">
            <v>ES12</v>
          </cell>
          <cell r="C3126" t="str">
            <v>A00</v>
          </cell>
          <cell r="D3126" t="str">
            <v>PC_EMP</v>
          </cell>
          <cell r="E3126" t="str">
            <v>T</v>
          </cell>
          <cell r="F3126" t="str">
            <v>BES</v>
          </cell>
          <cell r="G3126" t="str">
            <v>RSE</v>
          </cell>
          <cell r="H3126" t="str">
            <v>:</v>
          </cell>
          <cell r="I3126" t="str">
            <v>MS</v>
          </cell>
          <cell r="K3126" t="str">
            <v>V</v>
          </cell>
          <cell r="L3126">
            <v>38628.496840277781</v>
          </cell>
          <cell r="M3126" t="str">
            <v>gchateaug</v>
          </cell>
          <cell r="N3126">
            <v>38680.624467592592</v>
          </cell>
          <cell r="O3126" t="str">
            <v>gchateaug</v>
          </cell>
        </row>
        <row r="3127">
          <cell r="A3127" t="str">
            <v>2002</v>
          </cell>
          <cell r="B3127" t="str">
            <v>CZ05</v>
          </cell>
          <cell r="C3127" t="str">
            <v>A00</v>
          </cell>
          <cell r="D3127" t="str">
            <v>PC_EMP</v>
          </cell>
          <cell r="E3127" t="str">
            <v>T</v>
          </cell>
          <cell r="F3127" t="str">
            <v>TOTAL</v>
          </cell>
          <cell r="G3127" t="str">
            <v>TOTAL</v>
          </cell>
          <cell r="I3127" t="str">
            <v>MS</v>
          </cell>
          <cell r="K3127" t="str">
            <v>V</v>
          </cell>
          <cell r="L3127">
            <v>38628.496840277781</v>
          </cell>
          <cell r="M3127" t="str">
            <v>gchateaug</v>
          </cell>
          <cell r="N3127">
            <v>38680.624467592592</v>
          </cell>
          <cell r="O3127" t="str">
            <v>gchateaug</v>
          </cell>
          <cell r="Q3127">
            <v>0.77</v>
          </cell>
        </row>
        <row r="3128">
          <cell r="A3128" t="str">
            <v>2002</v>
          </cell>
          <cell r="B3128" t="str">
            <v>CZ05</v>
          </cell>
          <cell r="C3128" t="str">
            <v>A00</v>
          </cell>
          <cell r="D3128" t="str">
            <v>PC_EMP</v>
          </cell>
          <cell r="E3128" t="str">
            <v>T</v>
          </cell>
          <cell r="F3128" t="str">
            <v>TOTAL</v>
          </cell>
          <cell r="G3128" t="str">
            <v>RSE</v>
          </cell>
          <cell r="I3128" t="str">
            <v>MS</v>
          </cell>
          <cell r="K3128" t="str">
            <v>V</v>
          </cell>
          <cell r="L3128">
            <v>38628.496840277781</v>
          </cell>
          <cell r="M3128" t="str">
            <v>gchateaug</v>
          </cell>
          <cell r="N3128">
            <v>38680.624467592592</v>
          </cell>
          <cell r="O3128" t="str">
            <v>gchateaug</v>
          </cell>
          <cell r="Q3128">
            <v>0.38</v>
          </cell>
        </row>
        <row r="3129">
          <cell r="A3129" t="str">
            <v>2000</v>
          </cell>
          <cell r="B3129" t="str">
            <v>SK0</v>
          </cell>
          <cell r="C3129" t="str">
            <v>A00</v>
          </cell>
          <cell r="D3129" t="str">
            <v>PC_EMP</v>
          </cell>
          <cell r="E3129" t="str">
            <v>T</v>
          </cell>
          <cell r="F3129" t="str">
            <v>TOTAL</v>
          </cell>
          <cell r="G3129" t="str">
            <v>TOTAL</v>
          </cell>
          <cell r="I3129" t="str">
            <v>OTH</v>
          </cell>
          <cell r="J3129" t="str">
            <v>DATA OCDE</v>
          </cell>
          <cell r="K3129" t="str">
            <v>V</v>
          </cell>
          <cell r="L3129">
            <v>38628.496851851851</v>
          </cell>
          <cell r="M3129" t="str">
            <v>gchateaug</v>
          </cell>
          <cell r="N3129">
            <v>38681.684479166666</v>
          </cell>
          <cell r="O3129" t="str">
            <v>gchateaug</v>
          </cell>
          <cell r="Q3129">
            <v>1.07</v>
          </cell>
        </row>
        <row r="3130">
          <cell r="A3130" t="str">
            <v>2000</v>
          </cell>
          <cell r="B3130" t="str">
            <v>SK0</v>
          </cell>
          <cell r="C3130" t="str">
            <v>A00</v>
          </cell>
          <cell r="D3130" t="str">
            <v>PC_EMP</v>
          </cell>
          <cell r="E3130" t="str">
            <v>T</v>
          </cell>
          <cell r="F3130" t="str">
            <v>TOTAL</v>
          </cell>
          <cell r="G3130" t="str">
            <v>RSE</v>
          </cell>
          <cell r="I3130" t="str">
            <v>OTH</v>
          </cell>
          <cell r="J3130" t="str">
            <v>DATA OCDE</v>
          </cell>
          <cell r="K3130" t="str">
            <v>V</v>
          </cell>
          <cell r="L3130">
            <v>38628.496851851851</v>
          </cell>
          <cell r="M3130" t="str">
            <v>gchateaug</v>
          </cell>
          <cell r="N3130">
            <v>38681.684479166666</v>
          </cell>
          <cell r="O3130" t="str">
            <v>gchateaug</v>
          </cell>
          <cell r="Q3130">
            <v>0.76</v>
          </cell>
        </row>
        <row r="3131">
          <cell r="A3131" t="str">
            <v>2000</v>
          </cell>
          <cell r="B3131" t="str">
            <v>SK0</v>
          </cell>
          <cell r="C3131" t="str">
            <v>A00</v>
          </cell>
          <cell r="D3131" t="str">
            <v>PC_EMP</v>
          </cell>
          <cell r="E3131" t="str">
            <v>T</v>
          </cell>
          <cell r="F3131" t="str">
            <v>BES</v>
          </cell>
          <cell r="G3131" t="str">
            <v>TOTAL</v>
          </cell>
          <cell r="I3131" t="str">
            <v>OTH</v>
          </cell>
          <cell r="J3131" t="str">
            <v>DATA OCDE</v>
          </cell>
          <cell r="K3131" t="str">
            <v>V</v>
          </cell>
          <cell r="L3131">
            <v>38628.496851851851</v>
          </cell>
          <cell r="M3131" t="str">
            <v>gchateaug</v>
          </cell>
          <cell r="N3131">
            <v>38681.684479166666</v>
          </cell>
          <cell r="O3131" t="str">
            <v>gchateaug</v>
          </cell>
          <cell r="Q3131">
            <v>0.31</v>
          </cell>
        </row>
        <row r="3132">
          <cell r="A3132" t="str">
            <v>2000</v>
          </cell>
          <cell r="B3132" t="str">
            <v>SK0</v>
          </cell>
          <cell r="C3132" t="str">
            <v>A00</v>
          </cell>
          <cell r="D3132" t="str">
            <v>PC_EMP</v>
          </cell>
          <cell r="E3132" t="str">
            <v>T</v>
          </cell>
          <cell r="F3132" t="str">
            <v>BES</v>
          </cell>
          <cell r="G3132" t="str">
            <v>RSE</v>
          </cell>
          <cell r="I3132" t="str">
            <v>OTH</v>
          </cell>
          <cell r="J3132" t="str">
            <v>DATA OCDE</v>
          </cell>
          <cell r="K3132" t="str">
            <v>V</v>
          </cell>
          <cell r="L3132">
            <v>38628.496851851851</v>
          </cell>
          <cell r="M3132" t="str">
            <v>gchateaug</v>
          </cell>
          <cell r="N3132">
            <v>38681.684479166666</v>
          </cell>
          <cell r="O3132" t="str">
            <v>gchateaug</v>
          </cell>
          <cell r="Q3132">
            <v>0.14000000000000001</v>
          </cell>
        </row>
        <row r="3133">
          <cell r="A3133" t="str">
            <v>2000</v>
          </cell>
          <cell r="B3133" t="str">
            <v>SE04</v>
          </cell>
          <cell r="C3133" t="str">
            <v>A00</v>
          </cell>
          <cell r="D3133" t="str">
            <v>PC_EMP</v>
          </cell>
          <cell r="E3133" t="str">
            <v>T</v>
          </cell>
          <cell r="F3133" t="str">
            <v>TOTAL</v>
          </cell>
          <cell r="G3133" t="str">
            <v>TOTAL</v>
          </cell>
          <cell r="H3133" t="str">
            <v>:</v>
          </cell>
          <cell r="I3133" t="str">
            <v>NC</v>
          </cell>
          <cell r="K3133" t="str">
            <v>V</v>
          </cell>
          <cell r="L3133">
            <v>38628.496851851851</v>
          </cell>
          <cell r="M3133" t="str">
            <v>gchateaug</v>
          </cell>
          <cell r="N3133">
            <v>38680.624456018515</v>
          </cell>
          <cell r="O3133" t="str">
            <v>gchateaug</v>
          </cell>
        </row>
        <row r="3134">
          <cell r="A3134" t="str">
            <v>2000</v>
          </cell>
          <cell r="B3134" t="str">
            <v>SE04</v>
          </cell>
          <cell r="C3134" t="str">
            <v>A00</v>
          </cell>
          <cell r="D3134" t="str">
            <v>PC_EMP</v>
          </cell>
          <cell r="E3134" t="str">
            <v>T</v>
          </cell>
          <cell r="F3134" t="str">
            <v>BES</v>
          </cell>
          <cell r="G3134" t="str">
            <v>TOTAL</v>
          </cell>
          <cell r="H3134" t="str">
            <v>:</v>
          </cell>
          <cell r="I3134" t="str">
            <v>NC</v>
          </cell>
          <cell r="K3134" t="str">
            <v>V</v>
          </cell>
          <cell r="L3134">
            <v>38628.496851851851</v>
          </cell>
          <cell r="M3134" t="str">
            <v>gchateaug</v>
          </cell>
          <cell r="N3134">
            <v>38680.624456018515</v>
          </cell>
          <cell r="O3134" t="str">
            <v>gchateaug</v>
          </cell>
        </row>
        <row r="3135">
          <cell r="A3135" t="str">
            <v>2000</v>
          </cell>
          <cell r="B3135" t="str">
            <v>SE0</v>
          </cell>
          <cell r="C3135" t="str">
            <v>A00</v>
          </cell>
          <cell r="D3135" t="str">
            <v>PC_EMP</v>
          </cell>
          <cell r="E3135" t="str">
            <v>T</v>
          </cell>
          <cell r="F3135" t="str">
            <v>TOTAL</v>
          </cell>
          <cell r="G3135" t="str">
            <v>RSE</v>
          </cell>
          <cell r="H3135" t="str">
            <v>:</v>
          </cell>
          <cell r="I3135" t="str">
            <v>NC</v>
          </cell>
          <cell r="K3135" t="str">
            <v>V</v>
          </cell>
          <cell r="L3135">
            <v>38628.496851851851</v>
          </cell>
          <cell r="M3135" t="str">
            <v>gchateaug</v>
          </cell>
          <cell r="N3135">
            <v>38680.624456018515</v>
          </cell>
          <cell r="O3135" t="str">
            <v>gchateaug</v>
          </cell>
        </row>
        <row r="3136">
          <cell r="A3136" t="str">
            <v>1999</v>
          </cell>
          <cell r="B3136" t="str">
            <v>ES30</v>
          </cell>
          <cell r="C3136" t="str">
            <v>A00</v>
          </cell>
          <cell r="D3136" t="str">
            <v>PC_EMP</v>
          </cell>
          <cell r="E3136" t="str">
            <v>T</v>
          </cell>
          <cell r="F3136" t="str">
            <v>TOTAL</v>
          </cell>
          <cell r="G3136" t="str">
            <v>TOTAL</v>
          </cell>
          <cell r="I3136" t="str">
            <v>NC</v>
          </cell>
          <cell r="J3136" t="str">
            <v>; former flag equal "s"</v>
          </cell>
          <cell r="K3136" t="str">
            <v>V</v>
          </cell>
          <cell r="L3136">
            <v>38628.496770833335</v>
          </cell>
          <cell r="M3136" t="str">
            <v>gchateaug</v>
          </cell>
          <cell r="N3136">
            <v>38680.624421296299</v>
          </cell>
          <cell r="O3136" t="str">
            <v>gchateaug</v>
          </cell>
          <cell r="Q3136">
            <v>2.6</v>
          </cell>
        </row>
        <row r="3137">
          <cell r="A3137" t="str">
            <v>1999</v>
          </cell>
          <cell r="B3137" t="str">
            <v>ES3</v>
          </cell>
          <cell r="C3137" t="str">
            <v>A00</v>
          </cell>
          <cell r="D3137" t="str">
            <v>PC_EMP</v>
          </cell>
          <cell r="E3137" t="str">
            <v>T</v>
          </cell>
          <cell r="F3137" t="str">
            <v>BES</v>
          </cell>
          <cell r="G3137" t="str">
            <v>RSE</v>
          </cell>
          <cell r="H3137" t="str">
            <v>:</v>
          </cell>
          <cell r="I3137" t="str">
            <v>NC</v>
          </cell>
          <cell r="K3137" t="str">
            <v>V</v>
          </cell>
          <cell r="L3137">
            <v>38628.496770833335</v>
          </cell>
          <cell r="M3137" t="str">
            <v>gchateaug</v>
          </cell>
          <cell r="N3137">
            <v>38680.624421296299</v>
          </cell>
          <cell r="O3137" t="str">
            <v>gchateaug</v>
          </cell>
        </row>
        <row r="3138">
          <cell r="A3138" t="str">
            <v>1999</v>
          </cell>
          <cell r="B3138" t="str">
            <v>ES3</v>
          </cell>
          <cell r="C3138" t="str">
            <v>A00</v>
          </cell>
          <cell r="D3138" t="str">
            <v>PC_EMP</v>
          </cell>
          <cell r="E3138" t="str">
            <v>T</v>
          </cell>
          <cell r="F3138" t="str">
            <v>BES</v>
          </cell>
          <cell r="G3138" t="str">
            <v>TOTAL</v>
          </cell>
          <cell r="I3138" t="str">
            <v>NC</v>
          </cell>
          <cell r="J3138" t="str">
            <v>; former flag equal "s"</v>
          </cell>
          <cell r="K3138" t="str">
            <v>V</v>
          </cell>
          <cell r="L3138">
            <v>38628.496770833335</v>
          </cell>
          <cell r="M3138" t="str">
            <v>gchateaug</v>
          </cell>
          <cell r="N3138">
            <v>38680.624421296299</v>
          </cell>
          <cell r="O3138" t="str">
            <v>gchateaug</v>
          </cell>
          <cell r="Q3138">
            <v>0.64</v>
          </cell>
        </row>
        <row r="3139">
          <cell r="A3139" t="str">
            <v>1999</v>
          </cell>
          <cell r="B3139" t="str">
            <v>ES3</v>
          </cell>
          <cell r="C3139" t="str">
            <v>A00</v>
          </cell>
          <cell r="D3139" t="str">
            <v>PC_EMP</v>
          </cell>
          <cell r="E3139" t="str">
            <v>T</v>
          </cell>
          <cell r="F3139" t="str">
            <v>TOTAL</v>
          </cell>
          <cell r="G3139" t="str">
            <v>RSE</v>
          </cell>
          <cell r="H3139" t="str">
            <v>:</v>
          </cell>
          <cell r="I3139" t="str">
            <v>NC</v>
          </cell>
          <cell r="K3139" t="str">
            <v>V</v>
          </cell>
          <cell r="L3139">
            <v>38628.496770833335</v>
          </cell>
          <cell r="M3139" t="str">
            <v>gchateaug</v>
          </cell>
          <cell r="N3139">
            <v>38680.624421296299</v>
          </cell>
          <cell r="O3139" t="str">
            <v>gchateaug</v>
          </cell>
        </row>
        <row r="3140">
          <cell r="A3140" t="str">
            <v>1999</v>
          </cell>
          <cell r="B3140" t="str">
            <v>ES3</v>
          </cell>
          <cell r="C3140" t="str">
            <v>A00</v>
          </cell>
          <cell r="D3140" t="str">
            <v>PC_EMP</v>
          </cell>
          <cell r="E3140" t="str">
            <v>T</v>
          </cell>
          <cell r="F3140" t="str">
            <v>TOTAL</v>
          </cell>
          <cell r="G3140" t="str">
            <v>TOTAL</v>
          </cell>
          <cell r="I3140" t="str">
            <v>NC</v>
          </cell>
          <cell r="J3140" t="str">
            <v>; former flag equal "s"</v>
          </cell>
          <cell r="K3140" t="str">
            <v>V</v>
          </cell>
          <cell r="L3140">
            <v>38628.496770833335</v>
          </cell>
          <cell r="M3140" t="str">
            <v>gchateaug</v>
          </cell>
          <cell r="N3140">
            <v>38680.624421296299</v>
          </cell>
          <cell r="O3140" t="str">
            <v>gchateaug</v>
          </cell>
          <cell r="Q3140">
            <v>2.6</v>
          </cell>
        </row>
        <row r="3141">
          <cell r="A3141" t="str">
            <v>1999</v>
          </cell>
          <cell r="B3141" t="str">
            <v>ES24</v>
          </cell>
          <cell r="C3141" t="str">
            <v>A00</v>
          </cell>
          <cell r="D3141" t="str">
            <v>PC_EMP</v>
          </cell>
          <cell r="E3141" t="str">
            <v>T</v>
          </cell>
          <cell r="F3141" t="str">
            <v>BES</v>
          </cell>
          <cell r="G3141" t="str">
            <v>RSE</v>
          </cell>
          <cell r="H3141" t="str">
            <v>:</v>
          </cell>
          <cell r="I3141" t="str">
            <v>NC</v>
          </cell>
          <cell r="K3141" t="str">
            <v>V</v>
          </cell>
          <cell r="L3141">
            <v>38628.496770833335</v>
          </cell>
          <cell r="M3141" t="str">
            <v>gchateaug</v>
          </cell>
          <cell r="N3141">
            <v>38680.624421296299</v>
          </cell>
          <cell r="O3141" t="str">
            <v>gchateaug</v>
          </cell>
        </row>
        <row r="3142">
          <cell r="A3142" t="str">
            <v>1999</v>
          </cell>
          <cell r="B3142" t="str">
            <v>ES24</v>
          </cell>
          <cell r="C3142" t="str">
            <v>A00</v>
          </cell>
          <cell r="D3142" t="str">
            <v>PC_EMP</v>
          </cell>
          <cell r="E3142" t="str">
            <v>T</v>
          </cell>
          <cell r="F3142" t="str">
            <v>BES</v>
          </cell>
          <cell r="G3142" t="str">
            <v>TOTAL</v>
          </cell>
          <cell r="I3142" t="str">
            <v>NC</v>
          </cell>
          <cell r="J3142" t="str">
            <v>; former flag equal "s"</v>
          </cell>
          <cell r="K3142" t="str">
            <v>V</v>
          </cell>
          <cell r="L3142">
            <v>38628.496770833335</v>
          </cell>
          <cell r="M3142" t="str">
            <v>gchateaug</v>
          </cell>
          <cell r="N3142">
            <v>38680.624421296299</v>
          </cell>
          <cell r="O3142" t="str">
            <v>gchateaug</v>
          </cell>
          <cell r="Q3142">
            <v>0.23</v>
          </cell>
        </row>
        <row r="3143">
          <cell r="A3143" t="str">
            <v>1999</v>
          </cell>
          <cell r="B3143" t="str">
            <v>ES24</v>
          </cell>
          <cell r="C3143" t="str">
            <v>A00</v>
          </cell>
          <cell r="D3143" t="str">
            <v>PC_EMP</v>
          </cell>
          <cell r="E3143" t="str">
            <v>T</v>
          </cell>
          <cell r="F3143" t="str">
            <v>TOTAL</v>
          </cell>
          <cell r="G3143" t="str">
            <v>RSE</v>
          </cell>
          <cell r="H3143" t="str">
            <v>:</v>
          </cell>
          <cell r="I3143" t="str">
            <v>NC</v>
          </cell>
          <cell r="K3143" t="str">
            <v>V</v>
          </cell>
          <cell r="L3143">
            <v>38628.496770833335</v>
          </cell>
          <cell r="M3143" t="str">
            <v>gchateaug</v>
          </cell>
          <cell r="N3143">
            <v>38680.624421296299</v>
          </cell>
          <cell r="O3143" t="str">
            <v>gchateaug</v>
          </cell>
        </row>
        <row r="3144">
          <cell r="A3144" t="str">
            <v>1999</v>
          </cell>
          <cell r="B3144" t="str">
            <v>ES24</v>
          </cell>
          <cell r="C3144" t="str">
            <v>A00</v>
          </cell>
          <cell r="D3144" t="str">
            <v>PC_EMP</v>
          </cell>
          <cell r="E3144" t="str">
            <v>T</v>
          </cell>
          <cell r="F3144" t="str">
            <v>TOTAL</v>
          </cell>
          <cell r="G3144" t="str">
            <v>TOTAL</v>
          </cell>
          <cell r="I3144" t="str">
            <v>NC</v>
          </cell>
          <cell r="K3144" t="str">
            <v>V</v>
          </cell>
          <cell r="L3144">
            <v>38628.496770833335</v>
          </cell>
          <cell r="M3144" t="str">
            <v>gchateaug</v>
          </cell>
          <cell r="N3144">
            <v>38680.624421296299</v>
          </cell>
          <cell r="O3144" t="str">
            <v>gchateaug</v>
          </cell>
          <cell r="Q3144">
            <v>1.05</v>
          </cell>
        </row>
        <row r="3145">
          <cell r="A3145" t="str">
            <v>1999</v>
          </cell>
          <cell r="B3145" t="str">
            <v>ES23</v>
          </cell>
          <cell r="C3145" t="str">
            <v>A00</v>
          </cell>
          <cell r="D3145" t="str">
            <v>PC_EMP</v>
          </cell>
          <cell r="E3145" t="str">
            <v>T</v>
          </cell>
          <cell r="F3145" t="str">
            <v>BES</v>
          </cell>
          <cell r="G3145" t="str">
            <v>RSE</v>
          </cell>
          <cell r="H3145" t="str">
            <v>:</v>
          </cell>
          <cell r="I3145" t="str">
            <v>NC</v>
          </cell>
          <cell r="K3145" t="str">
            <v>V</v>
          </cell>
          <cell r="L3145">
            <v>38628.496770833335</v>
          </cell>
          <cell r="M3145" t="str">
            <v>gchateaug</v>
          </cell>
          <cell r="N3145">
            <v>38680.624421296299</v>
          </cell>
          <cell r="O3145" t="str">
            <v>gchateaug</v>
          </cell>
        </row>
        <row r="3146">
          <cell r="A3146" t="str">
            <v>1999</v>
          </cell>
          <cell r="B3146" t="str">
            <v>ES23</v>
          </cell>
          <cell r="C3146" t="str">
            <v>A00</v>
          </cell>
          <cell r="D3146" t="str">
            <v>PC_EMP</v>
          </cell>
          <cell r="E3146" t="str">
            <v>T</v>
          </cell>
          <cell r="F3146" t="str">
            <v>BES</v>
          </cell>
          <cell r="G3146" t="str">
            <v>TOTAL</v>
          </cell>
          <cell r="I3146" t="str">
            <v>NC</v>
          </cell>
          <cell r="J3146" t="str">
            <v>; former flag equal "s"</v>
          </cell>
          <cell r="K3146" t="str">
            <v>V</v>
          </cell>
          <cell r="L3146">
            <v>38628.496770833335</v>
          </cell>
          <cell r="M3146" t="str">
            <v>gchateaug</v>
          </cell>
          <cell r="N3146">
            <v>38680.624421296299</v>
          </cell>
          <cell r="O3146" t="str">
            <v>gchateaug</v>
          </cell>
          <cell r="Q3146">
            <v>0.22</v>
          </cell>
        </row>
        <row r="3147">
          <cell r="A3147" t="str">
            <v>2000</v>
          </cell>
          <cell r="B3147" t="str">
            <v>CZ0</v>
          </cell>
          <cell r="C3147" t="str">
            <v>A00</v>
          </cell>
          <cell r="D3147" t="str">
            <v>PC_EMP</v>
          </cell>
          <cell r="E3147" t="str">
            <v>T</v>
          </cell>
          <cell r="F3147" t="str">
            <v>TOTAL</v>
          </cell>
          <cell r="G3147" t="str">
            <v>RSE</v>
          </cell>
          <cell r="I3147" t="str">
            <v>NC</v>
          </cell>
          <cell r="K3147" t="str">
            <v>V</v>
          </cell>
          <cell r="L3147">
            <v>38628.496782407405</v>
          </cell>
          <cell r="M3147" t="str">
            <v>gchateaug</v>
          </cell>
          <cell r="N3147">
            <v>38681.684490740743</v>
          </cell>
          <cell r="O3147" t="str">
            <v>gchateaug</v>
          </cell>
          <cell r="Q3147">
            <v>0.56000000000000005</v>
          </cell>
        </row>
        <row r="3148">
          <cell r="A3148" t="str">
            <v>2000</v>
          </cell>
          <cell r="B3148" t="str">
            <v>CZ0</v>
          </cell>
          <cell r="C3148" t="str">
            <v>A00</v>
          </cell>
          <cell r="D3148" t="str">
            <v>PC_EMP</v>
          </cell>
          <cell r="E3148" t="str">
            <v>T</v>
          </cell>
          <cell r="F3148" t="str">
            <v>TOTAL</v>
          </cell>
          <cell r="G3148" t="str">
            <v>TOTAL</v>
          </cell>
          <cell r="I3148" t="str">
            <v>NC</v>
          </cell>
          <cell r="K3148" t="str">
            <v>V</v>
          </cell>
          <cell r="L3148">
            <v>38628.496782407405</v>
          </cell>
          <cell r="M3148" t="str">
            <v>gchateaug</v>
          </cell>
          <cell r="N3148">
            <v>38681.684490740743</v>
          </cell>
          <cell r="O3148" t="str">
            <v>gchateaug</v>
          </cell>
          <cell r="Q3148">
            <v>1.03</v>
          </cell>
        </row>
        <row r="3149">
          <cell r="A3149" t="str">
            <v>2000</v>
          </cell>
          <cell r="B3149" t="str">
            <v>AT33</v>
          </cell>
          <cell r="C3149" t="str">
            <v>A00</v>
          </cell>
          <cell r="D3149" t="str">
            <v>PC_EMP</v>
          </cell>
          <cell r="E3149" t="str">
            <v>T</v>
          </cell>
          <cell r="F3149" t="str">
            <v>BES</v>
          </cell>
          <cell r="G3149" t="str">
            <v>TOTAL</v>
          </cell>
          <cell r="H3149" t="str">
            <v>:</v>
          </cell>
          <cell r="I3149" t="str">
            <v>NC</v>
          </cell>
          <cell r="K3149" t="str">
            <v>V</v>
          </cell>
          <cell r="L3149">
            <v>38628.496782407405</v>
          </cell>
          <cell r="M3149" t="str">
            <v>gchateaug</v>
          </cell>
          <cell r="N3149">
            <v>38680.624444444446</v>
          </cell>
          <cell r="O3149" t="str">
            <v>gchateaug</v>
          </cell>
        </row>
        <row r="3150">
          <cell r="A3150" t="str">
            <v>2000</v>
          </cell>
          <cell r="B3150" t="str">
            <v>AT33</v>
          </cell>
          <cell r="C3150" t="str">
            <v>A00</v>
          </cell>
          <cell r="D3150" t="str">
            <v>PC_EMP</v>
          </cell>
          <cell r="E3150" t="str">
            <v>T</v>
          </cell>
          <cell r="F3150" t="str">
            <v>TOTAL</v>
          </cell>
          <cell r="G3150" t="str">
            <v>TOTAL</v>
          </cell>
          <cell r="H3150" t="str">
            <v>:</v>
          </cell>
          <cell r="I3150" t="str">
            <v>NC</v>
          </cell>
          <cell r="K3150" t="str">
            <v>V</v>
          </cell>
          <cell r="L3150">
            <v>38628.496782407405</v>
          </cell>
          <cell r="M3150" t="str">
            <v>gchateaug</v>
          </cell>
          <cell r="N3150">
            <v>38680.624444444446</v>
          </cell>
          <cell r="O3150" t="str">
            <v>gchateaug</v>
          </cell>
        </row>
        <row r="3151">
          <cell r="A3151" t="str">
            <v>2000</v>
          </cell>
          <cell r="B3151" t="str">
            <v>AT32</v>
          </cell>
          <cell r="C3151" t="str">
            <v>A00</v>
          </cell>
          <cell r="D3151" t="str">
            <v>PC_EMP</v>
          </cell>
          <cell r="E3151" t="str">
            <v>T</v>
          </cell>
          <cell r="F3151" t="str">
            <v>BES</v>
          </cell>
          <cell r="G3151" t="str">
            <v>TOTAL</v>
          </cell>
          <cell r="H3151" t="str">
            <v>:</v>
          </cell>
          <cell r="I3151" t="str">
            <v>NC</v>
          </cell>
          <cell r="K3151" t="str">
            <v>V</v>
          </cell>
          <cell r="L3151">
            <v>38628.496782407405</v>
          </cell>
          <cell r="M3151" t="str">
            <v>gchateaug</v>
          </cell>
          <cell r="N3151">
            <v>38680.624444444446</v>
          </cell>
          <cell r="O3151" t="str">
            <v>gchateaug</v>
          </cell>
        </row>
        <row r="3152">
          <cell r="A3152" t="str">
            <v>2000</v>
          </cell>
          <cell r="B3152" t="str">
            <v>AT32</v>
          </cell>
          <cell r="C3152" t="str">
            <v>A00</v>
          </cell>
          <cell r="D3152" t="str">
            <v>PC_EMP</v>
          </cell>
          <cell r="E3152" t="str">
            <v>T</v>
          </cell>
          <cell r="F3152" t="str">
            <v>TOTAL</v>
          </cell>
          <cell r="G3152" t="str">
            <v>TOTAL</v>
          </cell>
          <cell r="H3152" t="str">
            <v>:</v>
          </cell>
          <cell r="I3152" t="str">
            <v>NC</v>
          </cell>
          <cell r="K3152" t="str">
            <v>V</v>
          </cell>
          <cell r="L3152">
            <v>38628.496782407405</v>
          </cell>
          <cell r="M3152" t="str">
            <v>gchateaug</v>
          </cell>
          <cell r="N3152">
            <v>38680.624444444446</v>
          </cell>
          <cell r="O3152" t="str">
            <v>gchateaug</v>
          </cell>
        </row>
        <row r="3153">
          <cell r="A3153" t="str">
            <v>2000</v>
          </cell>
          <cell r="B3153" t="str">
            <v>AT31</v>
          </cell>
          <cell r="C3153" t="str">
            <v>A00</v>
          </cell>
          <cell r="D3153" t="str">
            <v>PC_EMP</v>
          </cell>
          <cell r="E3153" t="str">
            <v>T</v>
          </cell>
          <cell r="F3153" t="str">
            <v>BES</v>
          </cell>
          <cell r="G3153" t="str">
            <v>TOTAL</v>
          </cell>
          <cell r="H3153" t="str">
            <v>:</v>
          </cell>
          <cell r="I3153" t="str">
            <v>NC</v>
          </cell>
          <cell r="K3153" t="str">
            <v>V</v>
          </cell>
          <cell r="L3153">
            <v>38628.496782407405</v>
          </cell>
          <cell r="M3153" t="str">
            <v>gchateaug</v>
          </cell>
          <cell r="N3153">
            <v>38680.624444444446</v>
          </cell>
          <cell r="O3153" t="str">
            <v>gchateaug</v>
          </cell>
        </row>
        <row r="3154">
          <cell r="A3154" t="str">
            <v>2000</v>
          </cell>
          <cell r="B3154" t="str">
            <v>AT31</v>
          </cell>
          <cell r="C3154" t="str">
            <v>A00</v>
          </cell>
          <cell r="D3154" t="str">
            <v>PC_EMP</v>
          </cell>
          <cell r="E3154" t="str">
            <v>T</v>
          </cell>
          <cell r="F3154" t="str">
            <v>TOTAL</v>
          </cell>
          <cell r="G3154" t="str">
            <v>TOTAL</v>
          </cell>
          <cell r="H3154" t="str">
            <v>:</v>
          </cell>
          <cell r="I3154" t="str">
            <v>NC</v>
          </cell>
          <cell r="K3154" t="str">
            <v>V</v>
          </cell>
          <cell r="L3154">
            <v>38628.496782407405</v>
          </cell>
          <cell r="M3154" t="str">
            <v>gchateaug</v>
          </cell>
          <cell r="N3154">
            <v>38680.624444444446</v>
          </cell>
          <cell r="O3154" t="str">
            <v>gchateaug</v>
          </cell>
        </row>
        <row r="3155">
          <cell r="A3155" t="str">
            <v>2000</v>
          </cell>
          <cell r="B3155" t="str">
            <v>AT3</v>
          </cell>
          <cell r="C3155" t="str">
            <v>A00</v>
          </cell>
          <cell r="D3155" t="str">
            <v>PC_EMP</v>
          </cell>
          <cell r="E3155" t="str">
            <v>T</v>
          </cell>
          <cell r="F3155" t="str">
            <v>BES</v>
          </cell>
          <cell r="G3155" t="str">
            <v>TOTAL</v>
          </cell>
          <cell r="H3155" t="str">
            <v>:</v>
          </cell>
          <cell r="I3155" t="str">
            <v>NC</v>
          </cell>
          <cell r="K3155" t="str">
            <v>V</v>
          </cell>
          <cell r="L3155">
            <v>38628.496782407405</v>
          </cell>
          <cell r="M3155" t="str">
            <v>gchateaug</v>
          </cell>
          <cell r="N3155">
            <v>38680.624444444446</v>
          </cell>
          <cell r="O3155" t="str">
            <v>gchateaug</v>
          </cell>
        </row>
        <row r="3156">
          <cell r="A3156" t="str">
            <v>2000</v>
          </cell>
          <cell r="B3156" t="str">
            <v>AT3</v>
          </cell>
          <cell r="C3156" t="str">
            <v>A00</v>
          </cell>
          <cell r="D3156" t="str">
            <v>PC_EMP</v>
          </cell>
          <cell r="E3156" t="str">
            <v>T</v>
          </cell>
          <cell r="F3156" t="str">
            <v>TOTAL</v>
          </cell>
          <cell r="G3156" t="str">
            <v>TOTAL</v>
          </cell>
          <cell r="H3156" t="str">
            <v>:</v>
          </cell>
          <cell r="I3156" t="str">
            <v>NC</v>
          </cell>
          <cell r="K3156" t="str">
            <v>V</v>
          </cell>
          <cell r="L3156">
            <v>38628.496782407405</v>
          </cell>
          <cell r="M3156" t="str">
            <v>gchateaug</v>
          </cell>
          <cell r="N3156">
            <v>38680.624444444446</v>
          </cell>
          <cell r="O3156" t="str">
            <v>gchateaug</v>
          </cell>
        </row>
        <row r="3157">
          <cell r="A3157" t="str">
            <v>2000</v>
          </cell>
          <cell r="B3157" t="str">
            <v>AT21</v>
          </cell>
          <cell r="C3157" t="str">
            <v>A00</v>
          </cell>
          <cell r="D3157" t="str">
            <v>PC_EMP</v>
          </cell>
          <cell r="E3157" t="str">
            <v>T</v>
          </cell>
          <cell r="F3157" t="str">
            <v>BES</v>
          </cell>
          <cell r="G3157" t="str">
            <v>TOTAL</v>
          </cell>
          <cell r="H3157" t="str">
            <v>:</v>
          </cell>
          <cell r="I3157" t="str">
            <v>NC</v>
          </cell>
          <cell r="K3157" t="str">
            <v>V</v>
          </cell>
          <cell r="L3157">
            <v>38628.496782407405</v>
          </cell>
          <cell r="M3157" t="str">
            <v>gchateaug</v>
          </cell>
          <cell r="N3157">
            <v>38680.624444444446</v>
          </cell>
          <cell r="O3157" t="str">
            <v>gchateaug</v>
          </cell>
        </row>
        <row r="3158">
          <cell r="A3158" t="str">
            <v>2000</v>
          </cell>
          <cell r="B3158" t="str">
            <v>AT21</v>
          </cell>
          <cell r="C3158" t="str">
            <v>A00</v>
          </cell>
          <cell r="D3158" t="str">
            <v>PC_EMP</v>
          </cell>
          <cell r="E3158" t="str">
            <v>T</v>
          </cell>
          <cell r="F3158" t="str">
            <v>TOTAL</v>
          </cell>
          <cell r="G3158" t="str">
            <v>TOTAL</v>
          </cell>
          <cell r="H3158" t="str">
            <v>:</v>
          </cell>
          <cell r="I3158" t="str">
            <v>NC</v>
          </cell>
          <cell r="K3158" t="str">
            <v>V</v>
          </cell>
          <cell r="L3158">
            <v>38628.496782407405</v>
          </cell>
          <cell r="M3158" t="str">
            <v>gchateaug</v>
          </cell>
          <cell r="N3158">
            <v>38680.624444444446</v>
          </cell>
          <cell r="O3158" t="str">
            <v>gchateaug</v>
          </cell>
        </row>
        <row r="3159">
          <cell r="A3159" t="str">
            <v>1992</v>
          </cell>
          <cell r="B3159" t="str">
            <v>LU0</v>
          </cell>
          <cell r="C3159" t="str">
            <v>A00</v>
          </cell>
          <cell r="D3159" t="str">
            <v>PC_EMP</v>
          </cell>
          <cell r="E3159" t="str">
            <v>T</v>
          </cell>
          <cell r="F3159" t="str">
            <v>BES</v>
          </cell>
          <cell r="G3159" t="str">
            <v>RSE</v>
          </cell>
          <cell r="H3159" t="str">
            <v>:</v>
          </cell>
          <cell r="I3159" t="str">
            <v>NC</v>
          </cell>
          <cell r="K3159" t="str">
            <v>V</v>
          </cell>
          <cell r="L3159">
            <v>38628.496782407405</v>
          </cell>
          <cell r="M3159" t="str">
            <v>gchateaug</v>
          </cell>
          <cell r="N3159">
            <v>38680.624409722222</v>
          </cell>
          <cell r="O3159" t="str">
            <v>gchateaug</v>
          </cell>
        </row>
        <row r="3160">
          <cell r="A3160" t="str">
            <v>1992</v>
          </cell>
          <cell r="B3160" t="str">
            <v>LU0</v>
          </cell>
          <cell r="C3160" t="str">
            <v>A00</v>
          </cell>
          <cell r="D3160" t="str">
            <v>PC_EMP</v>
          </cell>
          <cell r="E3160" t="str">
            <v>T</v>
          </cell>
          <cell r="F3160" t="str">
            <v>BES</v>
          </cell>
          <cell r="G3160" t="str">
            <v>TOTAL</v>
          </cell>
          <cell r="H3160" t="str">
            <v>:</v>
          </cell>
          <cell r="I3160" t="str">
            <v>NC</v>
          </cell>
          <cell r="K3160" t="str">
            <v>V</v>
          </cell>
          <cell r="L3160">
            <v>38628.496782407405</v>
          </cell>
          <cell r="M3160" t="str">
            <v>gchateaug</v>
          </cell>
          <cell r="N3160">
            <v>38680.624409722222</v>
          </cell>
          <cell r="O3160" t="str">
            <v>gchateaug</v>
          </cell>
        </row>
        <row r="3161">
          <cell r="A3161" t="str">
            <v>1992</v>
          </cell>
          <cell r="B3161" t="str">
            <v>LU0</v>
          </cell>
          <cell r="C3161" t="str">
            <v>A00</v>
          </cell>
          <cell r="D3161" t="str">
            <v>PC_EMP</v>
          </cell>
          <cell r="E3161" t="str">
            <v>T</v>
          </cell>
          <cell r="F3161" t="str">
            <v>TOTAL</v>
          </cell>
          <cell r="G3161" t="str">
            <v>RSE</v>
          </cell>
          <cell r="H3161" t="str">
            <v>:</v>
          </cell>
          <cell r="I3161" t="str">
            <v>NC</v>
          </cell>
          <cell r="K3161" t="str">
            <v>V</v>
          </cell>
          <cell r="L3161">
            <v>38628.496782407405</v>
          </cell>
          <cell r="M3161" t="str">
            <v>gchateaug</v>
          </cell>
          <cell r="N3161">
            <v>38680.624409722222</v>
          </cell>
          <cell r="O3161" t="str">
            <v>gchateaug</v>
          </cell>
        </row>
        <row r="3162">
          <cell r="A3162" t="str">
            <v>1992</v>
          </cell>
          <cell r="B3162" t="str">
            <v>LU0</v>
          </cell>
          <cell r="C3162" t="str">
            <v>A00</v>
          </cell>
          <cell r="D3162" t="str">
            <v>PC_EMP</v>
          </cell>
          <cell r="E3162" t="str">
            <v>T</v>
          </cell>
          <cell r="F3162" t="str">
            <v>TOTAL</v>
          </cell>
          <cell r="G3162" t="str">
            <v>TOTAL</v>
          </cell>
          <cell r="H3162" t="str">
            <v>:</v>
          </cell>
          <cell r="I3162" t="str">
            <v>NC</v>
          </cell>
          <cell r="K3162" t="str">
            <v>V</v>
          </cell>
          <cell r="L3162">
            <v>38628.496782407405</v>
          </cell>
          <cell r="M3162" t="str">
            <v>gchateaug</v>
          </cell>
          <cell r="N3162">
            <v>38680.624409722222</v>
          </cell>
          <cell r="O3162" t="str">
            <v>gchateaug</v>
          </cell>
        </row>
        <row r="3163">
          <cell r="A3163" t="str">
            <v>1991</v>
          </cell>
          <cell r="B3163" t="str">
            <v>LU00</v>
          </cell>
          <cell r="C3163" t="str">
            <v>A00</v>
          </cell>
          <cell r="D3163" t="str">
            <v>PC_EMP</v>
          </cell>
          <cell r="E3163" t="str">
            <v>T</v>
          </cell>
          <cell r="F3163" t="str">
            <v>BES</v>
          </cell>
          <cell r="G3163" t="str">
            <v>RSE</v>
          </cell>
          <cell r="H3163" t="str">
            <v>:</v>
          </cell>
          <cell r="I3163" t="str">
            <v>NC</v>
          </cell>
          <cell r="K3163" t="str">
            <v>V</v>
          </cell>
          <cell r="L3163">
            <v>38628.496782407405</v>
          </cell>
          <cell r="M3163" t="str">
            <v>gchateaug</v>
          </cell>
          <cell r="N3163">
            <v>38680.624409722222</v>
          </cell>
          <cell r="O3163" t="str">
            <v>gchateaug</v>
          </cell>
        </row>
        <row r="3164">
          <cell r="A3164" t="str">
            <v>1991</v>
          </cell>
          <cell r="B3164" t="str">
            <v>LU00</v>
          </cell>
          <cell r="C3164" t="str">
            <v>A00</v>
          </cell>
          <cell r="D3164" t="str">
            <v>PC_EMP</v>
          </cell>
          <cell r="E3164" t="str">
            <v>T</v>
          </cell>
          <cell r="F3164" t="str">
            <v>BES</v>
          </cell>
          <cell r="G3164" t="str">
            <v>TOTAL</v>
          </cell>
          <cell r="H3164" t="str">
            <v>:</v>
          </cell>
          <cell r="I3164" t="str">
            <v>NC</v>
          </cell>
          <cell r="K3164" t="str">
            <v>V</v>
          </cell>
          <cell r="L3164">
            <v>38628.496782407405</v>
          </cell>
          <cell r="M3164" t="str">
            <v>gchateaug</v>
          </cell>
          <cell r="N3164">
            <v>38680.624409722222</v>
          </cell>
          <cell r="O3164" t="str">
            <v>gchateaug</v>
          </cell>
        </row>
        <row r="3165">
          <cell r="A3165" t="str">
            <v>2000</v>
          </cell>
          <cell r="B3165" t="str">
            <v>BG11</v>
          </cell>
          <cell r="C3165" t="str">
            <v>A00</v>
          </cell>
          <cell r="D3165" t="str">
            <v>PC_EMP</v>
          </cell>
          <cell r="E3165" t="str">
            <v>T</v>
          </cell>
          <cell r="F3165" t="str">
            <v>TOTAL</v>
          </cell>
          <cell r="G3165" t="str">
            <v>TOTAL</v>
          </cell>
          <cell r="I3165" t="str">
            <v>MS</v>
          </cell>
          <cell r="K3165" t="str">
            <v>V</v>
          </cell>
          <cell r="L3165">
            <v>38628.496793981481</v>
          </cell>
          <cell r="M3165" t="str">
            <v>gchateaug</v>
          </cell>
          <cell r="N3165">
            <v>38680.624467592592</v>
          </cell>
          <cell r="O3165" t="str">
            <v>gchateaug</v>
          </cell>
          <cell r="Q3165">
            <v>0.13</v>
          </cell>
        </row>
        <row r="3166">
          <cell r="A3166" t="str">
            <v>2000</v>
          </cell>
          <cell r="B3166" t="str">
            <v>BG11</v>
          </cell>
          <cell r="C3166" t="str">
            <v>A00</v>
          </cell>
          <cell r="D3166" t="str">
            <v>PC_EMP</v>
          </cell>
          <cell r="E3166" t="str">
            <v>T</v>
          </cell>
          <cell r="F3166" t="str">
            <v>TOTAL</v>
          </cell>
          <cell r="G3166" t="str">
            <v>RSE</v>
          </cell>
          <cell r="I3166" t="str">
            <v>MS</v>
          </cell>
          <cell r="K3166" t="str">
            <v>V</v>
          </cell>
          <cell r="L3166">
            <v>38628.496793981481</v>
          </cell>
          <cell r="M3166" t="str">
            <v>gchateaug</v>
          </cell>
          <cell r="N3166">
            <v>38680.624467592592</v>
          </cell>
          <cell r="O3166" t="str">
            <v>gchateaug</v>
          </cell>
          <cell r="Q3166">
            <v>0.04</v>
          </cell>
        </row>
        <row r="3167">
          <cell r="A3167" t="str">
            <v>2000</v>
          </cell>
          <cell r="B3167" t="str">
            <v>BG11</v>
          </cell>
          <cell r="C3167" t="str">
            <v>A00</v>
          </cell>
          <cell r="D3167" t="str">
            <v>PC_EMP</v>
          </cell>
          <cell r="E3167" t="str">
            <v>T</v>
          </cell>
          <cell r="F3167" t="str">
            <v>BES</v>
          </cell>
          <cell r="G3167" t="str">
            <v>TOTAL</v>
          </cell>
          <cell r="I3167" t="str">
            <v>MS</v>
          </cell>
          <cell r="K3167" t="str">
            <v>V</v>
          </cell>
          <cell r="L3167">
            <v>38628.496793981481</v>
          </cell>
          <cell r="M3167" t="str">
            <v>gchateaug</v>
          </cell>
          <cell r="N3167">
            <v>38680.624467592592</v>
          </cell>
          <cell r="O3167" t="str">
            <v>gchateaug</v>
          </cell>
          <cell r="Q3167">
            <v>0.01</v>
          </cell>
        </row>
        <row r="3168">
          <cell r="A3168" t="str">
            <v>2000</v>
          </cell>
          <cell r="B3168" t="str">
            <v>BG11</v>
          </cell>
          <cell r="C3168" t="str">
            <v>A00</v>
          </cell>
          <cell r="D3168" t="str">
            <v>PC_EMP</v>
          </cell>
          <cell r="E3168" t="str">
            <v>T</v>
          </cell>
          <cell r="F3168" t="str">
            <v>BES</v>
          </cell>
          <cell r="G3168" t="str">
            <v>RSE</v>
          </cell>
          <cell r="I3168" t="str">
            <v>MS</v>
          </cell>
          <cell r="K3168" t="str">
            <v>V</v>
          </cell>
          <cell r="L3168">
            <v>38628.496793981481</v>
          </cell>
          <cell r="M3168" t="str">
            <v>gchateaug</v>
          </cell>
          <cell r="N3168">
            <v>38680.624467592592</v>
          </cell>
          <cell r="O3168" t="str">
            <v>gchateaug</v>
          </cell>
          <cell r="Q3168">
            <v>0.01</v>
          </cell>
        </row>
        <row r="3169">
          <cell r="A3169" t="str">
            <v>1999</v>
          </cell>
          <cell r="B3169" t="str">
            <v>UKN0</v>
          </cell>
          <cell r="C3169" t="str">
            <v>A00</v>
          </cell>
          <cell r="D3169" t="str">
            <v>PC_EMP</v>
          </cell>
          <cell r="E3169" t="str">
            <v>T</v>
          </cell>
          <cell r="F3169" t="str">
            <v>BES</v>
          </cell>
          <cell r="G3169" t="str">
            <v>RSE</v>
          </cell>
          <cell r="H3169" t="str">
            <v>:</v>
          </cell>
          <cell r="I3169" t="str">
            <v>NC</v>
          </cell>
          <cell r="K3169" t="str">
            <v>V</v>
          </cell>
          <cell r="L3169">
            <v>38628.496793981481</v>
          </cell>
          <cell r="M3169" t="str">
            <v>gchateaug</v>
          </cell>
          <cell r="N3169">
            <v>38680.624467592592</v>
          </cell>
          <cell r="O3169" t="str">
            <v>gchateaug</v>
          </cell>
        </row>
        <row r="3170">
          <cell r="A3170" t="str">
            <v>1999</v>
          </cell>
          <cell r="B3170" t="str">
            <v>UKJ</v>
          </cell>
          <cell r="C3170" t="str">
            <v>A00</v>
          </cell>
          <cell r="D3170" t="str">
            <v>PC_EMP</v>
          </cell>
          <cell r="E3170" t="str">
            <v>T</v>
          </cell>
          <cell r="F3170" t="str">
            <v>BES</v>
          </cell>
          <cell r="G3170" t="str">
            <v>RSE</v>
          </cell>
          <cell r="H3170" t="str">
            <v>:</v>
          </cell>
          <cell r="I3170" t="str">
            <v>NC</v>
          </cell>
          <cell r="K3170" t="str">
            <v>V</v>
          </cell>
          <cell r="L3170">
            <v>38628.496793981481</v>
          </cell>
          <cell r="M3170" t="str">
            <v>gchateaug</v>
          </cell>
          <cell r="N3170">
            <v>38680.624467592592</v>
          </cell>
          <cell r="O3170" t="str">
            <v>gchateaug</v>
          </cell>
        </row>
        <row r="3171">
          <cell r="A3171" t="str">
            <v>1999</v>
          </cell>
          <cell r="B3171" t="str">
            <v>UKG</v>
          </cell>
          <cell r="C3171" t="str">
            <v>A00</v>
          </cell>
          <cell r="D3171" t="str">
            <v>PC_EMP</v>
          </cell>
          <cell r="E3171" t="str">
            <v>T</v>
          </cell>
          <cell r="F3171" t="str">
            <v>BES</v>
          </cell>
          <cell r="G3171" t="str">
            <v>RSE</v>
          </cell>
          <cell r="H3171" t="str">
            <v>:</v>
          </cell>
          <cell r="I3171" t="str">
            <v>NC</v>
          </cell>
          <cell r="K3171" t="str">
            <v>V</v>
          </cell>
          <cell r="L3171">
            <v>38628.496793981481</v>
          </cell>
          <cell r="M3171" t="str">
            <v>gchateaug</v>
          </cell>
          <cell r="N3171">
            <v>38680.624467592592</v>
          </cell>
          <cell r="O3171" t="str">
            <v>gchateaug</v>
          </cell>
        </row>
        <row r="3172">
          <cell r="A3172" t="str">
            <v>1999</v>
          </cell>
          <cell r="B3172" t="str">
            <v>UKD</v>
          </cell>
          <cell r="C3172" t="str">
            <v>A00</v>
          </cell>
          <cell r="D3172" t="str">
            <v>PC_EMP</v>
          </cell>
          <cell r="E3172" t="str">
            <v>T</v>
          </cell>
          <cell r="F3172" t="str">
            <v>BES</v>
          </cell>
          <cell r="G3172" t="str">
            <v>RSE</v>
          </cell>
          <cell r="H3172" t="str">
            <v>:</v>
          </cell>
          <cell r="I3172" t="str">
            <v>NC</v>
          </cell>
          <cell r="K3172" t="str">
            <v>V</v>
          </cell>
          <cell r="L3172">
            <v>38628.496793981481</v>
          </cell>
          <cell r="M3172" t="str">
            <v>gchateaug</v>
          </cell>
          <cell r="N3172">
            <v>38680.624467592592</v>
          </cell>
          <cell r="O3172" t="str">
            <v>gchateaug</v>
          </cell>
        </row>
        <row r="3173">
          <cell r="A3173" t="str">
            <v>1999</v>
          </cell>
          <cell r="B3173" t="str">
            <v>SE06</v>
          </cell>
          <cell r="C3173" t="str">
            <v>A00</v>
          </cell>
          <cell r="D3173" t="str">
            <v>PC_EMP</v>
          </cell>
          <cell r="E3173" t="str">
            <v>T</v>
          </cell>
          <cell r="F3173" t="str">
            <v>TOTAL</v>
          </cell>
          <cell r="G3173" t="str">
            <v>TOTAL</v>
          </cell>
          <cell r="I3173" t="str">
            <v>NC</v>
          </cell>
          <cell r="J3173" t="str">
            <v>; former flag equal "s"</v>
          </cell>
          <cell r="K3173" t="str">
            <v>V</v>
          </cell>
          <cell r="L3173">
            <v>38628.496793981481</v>
          </cell>
          <cell r="M3173" t="str">
            <v>gchateaug</v>
          </cell>
          <cell r="N3173">
            <v>38680.624467592592</v>
          </cell>
          <cell r="O3173" t="str">
            <v>gchateaug</v>
          </cell>
          <cell r="Q3173">
            <v>1.02</v>
          </cell>
        </row>
        <row r="3174">
          <cell r="A3174" t="str">
            <v>1999</v>
          </cell>
          <cell r="B3174" t="str">
            <v>SE06</v>
          </cell>
          <cell r="C3174" t="str">
            <v>A00</v>
          </cell>
          <cell r="D3174" t="str">
            <v>PC_EMP</v>
          </cell>
          <cell r="E3174" t="str">
            <v>T</v>
          </cell>
          <cell r="F3174" t="str">
            <v>BES</v>
          </cell>
          <cell r="G3174" t="str">
            <v>TOTAL</v>
          </cell>
          <cell r="I3174" t="str">
            <v>NC</v>
          </cell>
          <cell r="J3174" t="str">
            <v>; former flag equal "s"</v>
          </cell>
          <cell r="K3174" t="str">
            <v>V</v>
          </cell>
          <cell r="L3174">
            <v>38628.496793981481</v>
          </cell>
          <cell r="M3174" t="str">
            <v>gchateaug</v>
          </cell>
          <cell r="N3174">
            <v>38680.624467592592</v>
          </cell>
          <cell r="O3174" t="str">
            <v>gchateaug</v>
          </cell>
          <cell r="Q3174">
            <v>0.44</v>
          </cell>
        </row>
        <row r="3175">
          <cell r="A3175" t="str">
            <v>1999</v>
          </cell>
          <cell r="B3175" t="str">
            <v>SE02</v>
          </cell>
          <cell r="C3175" t="str">
            <v>A00</v>
          </cell>
          <cell r="D3175" t="str">
            <v>PC_EMP</v>
          </cell>
          <cell r="E3175" t="str">
            <v>T</v>
          </cell>
          <cell r="F3175" t="str">
            <v>TOTAL</v>
          </cell>
          <cell r="G3175" t="str">
            <v>TOTAL</v>
          </cell>
          <cell r="I3175" t="str">
            <v>NC</v>
          </cell>
          <cell r="J3175" t="str">
            <v>; former flag equal "s"</v>
          </cell>
          <cell r="K3175" t="str">
            <v>V</v>
          </cell>
          <cell r="L3175">
            <v>38628.496793981481</v>
          </cell>
          <cell r="M3175" t="str">
            <v>gchateaug</v>
          </cell>
          <cell r="N3175">
            <v>38680.624467592592</v>
          </cell>
          <cell r="O3175" t="str">
            <v>gchateaug</v>
          </cell>
          <cell r="Q3175">
            <v>2.98</v>
          </cell>
        </row>
        <row r="3176">
          <cell r="A3176" t="str">
            <v>1999</v>
          </cell>
          <cell r="B3176" t="str">
            <v>SE02</v>
          </cell>
          <cell r="C3176" t="str">
            <v>A00</v>
          </cell>
          <cell r="D3176" t="str">
            <v>PC_EMP</v>
          </cell>
          <cell r="E3176" t="str">
            <v>T</v>
          </cell>
          <cell r="F3176" t="str">
            <v>BES</v>
          </cell>
          <cell r="G3176" t="str">
            <v>TOTAL</v>
          </cell>
          <cell r="I3176" t="str">
            <v>NC</v>
          </cell>
          <cell r="J3176" t="str">
            <v>; former flag equal "s"</v>
          </cell>
          <cell r="K3176" t="str">
            <v>V</v>
          </cell>
          <cell r="L3176">
            <v>38628.496793981481</v>
          </cell>
          <cell r="M3176" t="str">
            <v>gchateaug</v>
          </cell>
          <cell r="N3176">
            <v>38680.624467592592</v>
          </cell>
          <cell r="O3176" t="str">
            <v>gchateaug</v>
          </cell>
          <cell r="Q3176">
            <v>1.02</v>
          </cell>
        </row>
        <row r="3177">
          <cell r="A3177" t="str">
            <v>1999</v>
          </cell>
          <cell r="B3177" t="str">
            <v>RO07</v>
          </cell>
          <cell r="C3177" t="str">
            <v>A00</v>
          </cell>
          <cell r="D3177" t="str">
            <v>PC_EMP</v>
          </cell>
          <cell r="E3177" t="str">
            <v>T</v>
          </cell>
          <cell r="F3177" t="str">
            <v>TOTAL</v>
          </cell>
          <cell r="G3177" t="str">
            <v>TOTAL</v>
          </cell>
          <cell r="H3177" t="str">
            <v>:</v>
          </cell>
          <cell r="I3177" t="str">
            <v>NC</v>
          </cell>
          <cell r="K3177" t="str">
            <v>V</v>
          </cell>
          <cell r="L3177">
            <v>38628.496793981481</v>
          </cell>
          <cell r="M3177" t="str">
            <v>gchateaug</v>
          </cell>
          <cell r="N3177">
            <v>38680.624467592592</v>
          </cell>
          <cell r="O3177" t="str">
            <v>gchateaug</v>
          </cell>
        </row>
        <row r="3178">
          <cell r="A3178" t="str">
            <v>1999</v>
          </cell>
          <cell r="B3178" t="str">
            <v>RO07</v>
          </cell>
          <cell r="C3178" t="str">
            <v>A00</v>
          </cell>
          <cell r="D3178" t="str">
            <v>PC_EMP</v>
          </cell>
          <cell r="E3178" t="str">
            <v>T</v>
          </cell>
          <cell r="F3178" t="str">
            <v>TOTAL</v>
          </cell>
          <cell r="G3178" t="str">
            <v>RSE</v>
          </cell>
          <cell r="H3178" t="str">
            <v>:</v>
          </cell>
          <cell r="I3178" t="str">
            <v>NC</v>
          </cell>
          <cell r="K3178" t="str">
            <v>V</v>
          </cell>
          <cell r="L3178">
            <v>38628.496793981481</v>
          </cell>
          <cell r="M3178" t="str">
            <v>gchateaug</v>
          </cell>
          <cell r="N3178">
            <v>38680.624467592592</v>
          </cell>
          <cell r="O3178" t="str">
            <v>gchateaug</v>
          </cell>
        </row>
        <row r="3179">
          <cell r="A3179" t="str">
            <v>2002</v>
          </cell>
          <cell r="B3179" t="str">
            <v>PT2</v>
          </cell>
          <cell r="C3179" t="str">
            <v>A00</v>
          </cell>
          <cell r="D3179" t="str">
            <v>PC_EMP</v>
          </cell>
          <cell r="E3179" t="str">
            <v>T</v>
          </cell>
          <cell r="F3179" t="str">
            <v>BES</v>
          </cell>
          <cell r="G3179" t="str">
            <v>TOTAL</v>
          </cell>
          <cell r="H3179" t="str">
            <v>:</v>
          </cell>
          <cell r="I3179" t="str">
            <v>MS</v>
          </cell>
          <cell r="K3179" t="str">
            <v>V</v>
          </cell>
          <cell r="L3179">
            <v>38628.496793981481</v>
          </cell>
          <cell r="M3179" t="str">
            <v>gchateaug</v>
          </cell>
          <cell r="N3179">
            <v>38680.624456018515</v>
          </cell>
          <cell r="O3179" t="str">
            <v>gchateaug</v>
          </cell>
        </row>
        <row r="3180">
          <cell r="A3180" t="str">
            <v>2002</v>
          </cell>
          <cell r="B3180" t="str">
            <v>PT2</v>
          </cell>
          <cell r="C3180" t="str">
            <v>A00</v>
          </cell>
          <cell r="D3180" t="str">
            <v>PC_EMP</v>
          </cell>
          <cell r="E3180" t="str">
            <v>T</v>
          </cell>
          <cell r="F3180" t="str">
            <v>BES</v>
          </cell>
          <cell r="G3180" t="str">
            <v>RSE</v>
          </cell>
          <cell r="H3180" t="str">
            <v>:</v>
          </cell>
          <cell r="I3180" t="str">
            <v>MS</v>
          </cell>
          <cell r="K3180" t="str">
            <v>V</v>
          </cell>
          <cell r="L3180">
            <v>38628.496793981481</v>
          </cell>
          <cell r="M3180" t="str">
            <v>gchateaug</v>
          </cell>
          <cell r="N3180">
            <v>38680.624456018515</v>
          </cell>
          <cell r="O3180" t="str">
            <v>gchateaug</v>
          </cell>
        </row>
        <row r="3181">
          <cell r="A3181" t="str">
            <v>2002</v>
          </cell>
          <cell r="B3181" t="str">
            <v>PL42</v>
          </cell>
          <cell r="C3181" t="str">
            <v>A00</v>
          </cell>
          <cell r="D3181" t="str">
            <v>PC_EMP</v>
          </cell>
          <cell r="E3181" t="str">
            <v>T</v>
          </cell>
          <cell r="F3181" t="str">
            <v>TOTAL</v>
          </cell>
          <cell r="G3181" t="str">
            <v>TOTAL</v>
          </cell>
          <cell r="I3181" t="str">
            <v>MS</v>
          </cell>
          <cell r="K3181" t="str">
            <v>V</v>
          </cell>
          <cell r="L3181">
            <v>38628.496793981481</v>
          </cell>
          <cell r="M3181" t="str">
            <v>gchateaug</v>
          </cell>
          <cell r="N3181">
            <v>38680.624456018515</v>
          </cell>
          <cell r="O3181" t="str">
            <v>gchateaug</v>
          </cell>
          <cell r="Q3181">
            <v>0.62</v>
          </cell>
        </row>
        <row r="3182">
          <cell r="A3182" t="str">
            <v>2002</v>
          </cell>
          <cell r="B3182" t="str">
            <v>PL42</v>
          </cell>
          <cell r="C3182" t="str">
            <v>A00</v>
          </cell>
          <cell r="D3182" t="str">
            <v>PC_EMP</v>
          </cell>
          <cell r="E3182" t="str">
            <v>T</v>
          </cell>
          <cell r="F3182" t="str">
            <v>TOTAL</v>
          </cell>
          <cell r="G3182" t="str">
            <v>RSE</v>
          </cell>
          <cell r="I3182" t="str">
            <v>MS</v>
          </cell>
          <cell r="K3182" t="str">
            <v>V</v>
          </cell>
          <cell r="L3182">
            <v>38628.496793981481</v>
          </cell>
          <cell r="M3182" t="str">
            <v>gchateaug</v>
          </cell>
          <cell r="N3182">
            <v>38680.624456018515</v>
          </cell>
          <cell r="O3182" t="str">
            <v>gchateaug</v>
          </cell>
          <cell r="Q3182">
            <v>0.53</v>
          </cell>
        </row>
        <row r="3183">
          <cell r="A3183" t="str">
            <v>1997</v>
          </cell>
          <cell r="B3183" t="str">
            <v>LU00</v>
          </cell>
          <cell r="C3183" t="str">
            <v>A00</v>
          </cell>
          <cell r="D3183" t="str">
            <v>PC_EMP</v>
          </cell>
          <cell r="E3183" t="str">
            <v>T</v>
          </cell>
          <cell r="F3183" t="str">
            <v>BES</v>
          </cell>
          <cell r="G3183" t="str">
            <v>TOTAL</v>
          </cell>
          <cell r="H3183" t="str">
            <v>:</v>
          </cell>
          <cell r="I3183" t="str">
            <v>NC</v>
          </cell>
          <cell r="K3183" t="str">
            <v>V</v>
          </cell>
          <cell r="L3183">
            <v>38628.496793981481</v>
          </cell>
          <cell r="M3183" t="str">
            <v>gchateaug</v>
          </cell>
          <cell r="N3183">
            <v>38680.624456018515</v>
          </cell>
          <cell r="O3183" t="str">
            <v>gchateaug</v>
          </cell>
        </row>
        <row r="3184">
          <cell r="A3184" t="str">
            <v>1997</v>
          </cell>
          <cell r="B3184" t="str">
            <v>LU00</v>
          </cell>
          <cell r="C3184" t="str">
            <v>A00</v>
          </cell>
          <cell r="D3184" t="str">
            <v>PC_EMP</v>
          </cell>
          <cell r="E3184" t="str">
            <v>T</v>
          </cell>
          <cell r="F3184" t="str">
            <v>BES</v>
          </cell>
          <cell r="G3184" t="str">
            <v>RSE</v>
          </cell>
          <cell r="H3184" t="str">
            <v>:</v>
          </cell>
          <cell r="I3184" t="str">
            <v>NC</v>
          </cell>
          <cell r="K3184" t="str">
            <v>V</v>
          </cell>
          <cell r="L3184">
            <v>38628.496793981481</v>
          </cell>
          <cell r="M3184" t="str">
            <v>gchateaug</v>
          </cell>
          <cell r="N3184">
            <v>38680.624456018515</v>
          </cell>
          <cell r="O3184" t="str">
            <v>gchateaug</v>
          </cell>
        </row>
        <row r="3185">
          <cell r="A3185" t="str">
            <v>1997</v>
          </cell>
          <cell r="B3185" t="str">
            <v>LU0</v>
          </cell>
          <cell r="C3185" t="str">
            <v>A00</v>
          </cell>
          <cell r="D3185" t="str">
            <v>PC_EMP</v>
          </cell>
          <cell r="E3185" t="str">
            <v>T</v>
          </cell>
          <cell r="F3185" t="str">
            <v>TOTAL</v>
          </cell>
          <cell r="G3185" t="str">
            <v>TOTAL</v>
          </cell>
          <cell r="H3185" t="str">
            <v>:</v>
          </cell>
          <cell r="I3185" t="str">
            <v>NC</v>
          </cell>
          <cell r="K3185" t="str">
            <v>V</v>
          </cell>
          <cell r="L3185">
            <v>38628.496793981481</v>
          </cell>
          <cell r="M3185" t="str">
            <v>gchateaug</v>
          </cell>
          <cell r="N3185">
            <v>38680.624456018515</v>
          </cell>
          <cell r="O3185" t="str">
            <v>gchateaug</v>
          </cell>
        </row>
        <row r="3186">
          <cell r="A3186" t="str">
            <v>1997</v>
          </cell>
          <cell r="B3186" t="str">
            <v>LU0</v>
          </cell>
          <cell r="C3186" t="str">
            <v>A00</v>
          </cell>
          <cell r="D3186" t="str">
            <v>PC_EMP</v>
          </cell>
          <cell r="E3186" t="str">
            <v>T</v>
          </cell>
          <cell r="F3186" t="str">
            <v>TOTAL</v>
          </cell>
          <cell r="G3186" t="str">
            <v>RSE</v>
          </cell>
          <cell r="H3186" t="str">
            <v>:</v>
          </cell>
          <cell r="I3186" t="str">
            <v>NC</v>
          </cell>
          <cell r="K3186" t="str">
            <v>V</v>
          </cell>
          <cell r="L3186">
            <v>38628.496793981481</v>
          </cell>
          <cell r="M3186" t="str">
            <v>gchateaug</v>
          </cell>
          <cell r="N3186">
            <v>38680.624456018515</v>
          </cell>
          <cell r="O3186" t="str">
            <v>gchateaug</v>
          </cell>
        </row>
        <row r="3187">
          <cell r="A3187" t="str">
            <v>1997</v>
          </cell>
          <cell r="B3187" t="str">
            <v>LU0</v>
          </cell>
          <cell r="C3187" t="str">
            <v>A00</v>
          </cell>
          <cell r="D3187" t="str">
            <v>PC_EMP</v>
          </cell>
          <cell r="E3187" t="str">
            <v>T</v>
          </cell>
          <cell r="F3187" t="str">
            <v>BES</v>
          </cell>
          <cell r="G3187" t="str">
            <v>TOTAL</v>
          </cell>
          <cell r="H3187" t="str">
            <v>:</v>
          </cell>
          <cell r="I3187" t="str">
            <v>NC</v>
          </cell>
          <cell r="K3187" t="str">
            <v>V</v>
          </cell>
          <cell r="L3187">
            <v>38628.496793981481</v>
          </cell>
          <cell r="M3187" t="str">
            <v>gchateaug</v>
          </cell>
          <cell r="N3187">
            <v>38680.624456018515</v>
          </cell>
          <cell r="O3187" t="str">
            <v>gchateaug</v>
          </cell>
        </row>
        <row r="3188">
          <cell r="A3188" t="str">
            <v>1997</v>
          </cell>
          <cell r="B3188" t="str">
            <v>LU0</v>
          </cell>
          <cell r="C3188" t="str">
            <v>A00</v>
          </cell>
          <cell r="D3188" t="str">
            <v>PC_EMP</v>
          </cell>
          <cell r="E3188" t="str">
            <v>T</v>
          </cell>
          <cell r="F3188" t="str">
            <v>BES</v>
          </cell>
          <cell r="G3188" t="str">
            <v>RSE</v>
          </cell>
          <cell r="H3188" t="str">
            <v>:</v>
          </cell>
          <cell r="I3188" t="str">
            <v>NC</v>
          </cell>
          <cell r="K3188" t="str">
            <v>V</v>
          </cell>
          <cell r="L3188">
            <v>38628.496793981481</v>
          </cell>
          <cell r="M3188" t="str">
            <v>gchateaug</v>
          </cell>
          <cell r="N3188">
            <v>38680.624456018515</v>
          </cell>
          <cell r="O3188" t="str">
            <v>gchateaug</v>
          </cell>
        </row>
        <row r="3189">
          <cell r="A3189" t="str">
            <v>1997</v>
          </cell>
          <cell r="B3189" t="str">
            <v>DK00</v>
          </cell>
          <cell r="C3189" t="str">
            <v>A00</v>
          </cell>
          <cell r="D3189" t="str">
            <v>PC_EMP</v>
          </cell>
          <cell r="E3189" t="str">
            <v>T</v>
          </cell>
          <cell r="F3189" t="str">
            <v>TOTAL</v>
          </cell>
          <cell r="G3189" t="str">
            <v>TOTAL</v>
          </cell>
          <cell r="I3189" t="str">
            <v>OTH</v>
          </cell>
          <cell r="J3189" t="str">
            <v>DATA OCDE</v>
          </cell>
          <cell r="K3189" t="str">
            <v>V</v>
          </cell>
          <cell r="L3189">
            <v>38628.496793981481</v>
          </cell>
          <cell r="M3189" t="str">
            <v>gchateaug</v>
          </cell>
          <cell r="N3189">
            <v>38681.684606481482</v>
          </cell>
          <cell r="O3189" t="str">
            <v>gchateaug</v>
          </cell>
          <cell r="Q3189">
            <v>1.96</v>
          </cell>
        </row>
        <row r="3190">
          <cell r="A3190" t="str">
            <v>1997</v>
          </cell>
          <cell r="B3190" t="str">
            <v>DK00</v>
          </cell>
          <cell r="C3190" t="str">
            <v>A00</v>
          </cell>
          <cell r="D3190" t="str">
            <v>PC_EMP</v>
          </cell>
          <cell r="E3190" t="str">
            <v>T</v>
          </cell>
          <cell r="F3190" t="str">
            <v>TOTAL</v>
          </cell>
          <cell r="G3190" t="str">
            <v>RSE</v>
          </cell>
          <cell r="I3190" t="str">
            <v>OTH</v>
          </cell>
          <cell r="J3190" t="str">
            <v>DATA OCDE</v>
          </cell>
          <cell r="K3190" t="str">
            <v>V</v>
          </cell>
          <cell r="L3190">
            <v>38628.496793981481</v>
          </cell>
          <cell r="M3190" t="str">
            <v>gchateaug</v>
          </cell>
          <cell r="N3190">
            <v>38681.684606481482</v>
          </cell>
          <cell r="O3190" t="str">
            <v>gchateaug</v>
          </cell>
          <cell r="Q3190">
            <v>1.03</v>
          </cell>
        </row>
        <row r="3191">
          <cell r="A3191" t="str">
            <v>1997</v>
          </cell>
          <cell r="B3191" t="str">
            <v>DK00</v>
          </cell>
          <cell r="C3191" t="str">
            <v>A00</v>
          </cell>
          <cell r="D3191" t="str">
            <v>PC_EMP</v>
          </cell>
          <cell r="E3191" t="str">
            <v>T</v>
          </cell>
          <cell r="F3191" t="str">
            <v>BES</v>
          </cell>
          <cell r="G3191" t="str">
            <v>TOTAL</v>
          </cell>
          <cell r="I3191" t="str">
            <v>OTH</v>
          </cell>
          <cell r="J3191" t="str">
            <v>DATA OCDE</v>
          </cell>
          <cell r="K3191" t="str">
            <v>V</v>
          </cell>
          <cell r="L3191">
            <v>38628.496793981481</v>
          </cell>
          <cell r="M3191" t="str">
            <v>gchateaug</v>
          </cell>
          <cell r="N3191">
            <v>38681.684606481482</v>
          </cell>
          <cell r="O3191" t="str">
            <v>gchateaug</v>
          </cell>
          <cell r="Q3191">
            <v>0.99</v>
          </cell>
        </row>
        <row r="3192">
          <cell r="A3192" t="str">
            <v>1997</v>
          </cell>
          <cell r="B3192" t="str">
            <v>DK00</v>
          </cell>
          <cell r="C3192" t="str">
            <v>A00</v>
          </cell>
          <cell r="D3192" t="str">
            <v>PC_EMP</v>
          </cell>
          <cell r="E3192" t="str">
            <v>T</v>
          </cell>
          <cell r="F3192" t="str">
            <v>BES</v>
          </cell>
          <cell r="G3192" t="str">
            <v>RSE</v>
          </cell>
          <cell r="H3192" t="str">
            <v>u</v>
          </cell>
          <cell r="I3192" t="str">
            <v>OTH</v>
          </cell>
          <cell r="J3192" t="str">
            <v>DATA OCDE</v>
          </cell>
          <cell r="K3192" t="str">
            <v>V</v>
          </cell>
          <cell r="L3192">
            <v>38628.496793981481</v>
          </cell>
          <cell r="M3192" t="str">
            <v>gchateaug</v>
          </cell>
          <cell r="N3192">
            <v>38681.684652777774</v>
          </cell>
          <cell r="O3192" t="str">
            <v>gchateaug</v>
          </cell>
          <cell r="Q3192">
            <v>0.37</v>
          </cell>
        </row>
        <row r="3193">
          <cell r="A3193" t="str">
            <v>1995</v>
          </cell>
          <cell r="B3193" t="str">
            <v>LU0</v>
          </cell>
          <cell r="C3193" t="str">
            <v>A00</v>
          </cell>
          <cell r="D3193" t="str">
            <v>PC_EMP</v>
          </cell>
          <cell r="E3193" t="str">
            <v>T</v>
          </cell>
          <cell r="F3193" t="str">
            <v>TOTAL</v>
          </cell>
          <cell r="G3193" t="str">
            <v>TOTAL</v>
          </cell>
          <cell r="H3193" t="str">
            <v>:</v>
          </cell>
          <cell r="I3193" t="str">
            <v>NC</v>
          </cell>
          <cell r="K3193" t="str">
            <v>V</v>
          </cell>
          <cell r="L3193">
            <v>38628.496793981481</v>
          </cell>
          <cell r="M3193" t="str">
            <v>gchateaug</v>
          </cell>
          <cell r="N3193">
            <v>38680.624456018515</v>
          </cell>
          <cell r="O3193" t="str">
            <v>gchateaug</v>
          </cell>
        </row>
        <row r="3194">
          <cell r="A3194" t="str">
            <v>1995</v>
          </cell>
          <cell r="B3194" t="str">
            <v>LU0</v>
          </cell>
          <cell r="C3194" t="str">
            <v>A00</v>
          </cell>
          <cell r="D3194" t="str">
            <v>PC_EMP</v>
          </cell>
          <cell r="E3194" t="str">
            <v>T</v>
          </cell>
          <cell r="F3194" t="str">
            <v>TOTAL</v>
          </cell>
          <cell r="G3194" t="str">
            <v>RSE</v>
          </cell>
          <cell r="H3194" t="str">
            <v>:</v>
          </cell>
          <cell r="I3194" t="str">
            <v>NC</v>
          </cell>
          <cell r="K3194" t="str">
            <v>V</v>
          </cell>
          <cell r="L3194">
            <v>38628.496793981481</v>
          </cell>
          <cell r="M3194" t="str">
            <v>gchateaug</v>
          </cell>
          <cell r="N3194">
            <v>38680.624456018515</v>
          </cell>
          <cell r="O3194" t="str">
            <v>gchateaug</v>
          </cell>
        </row>
        <row r="3195">
          <cell r="A3195" t="str">
            <v>2002</v>
          </cell>
          <cell r="B3195" t="str">
            <v>ITD</v>
          </cell>
          <cell r="C3195" t="str">
            <v>A00</v>
          </cell>
          <cell r="D3195" t="str">
            <v>PC_EMP</v>
          </cell>
          <cell r="E3195" t="str">
            <v>T</v>
          </cell>
          <cell r="F3195" t="str">
            <v>BES</v>
          </cell>
          <cell r="G3195" t="str">
            <v>RSE</v>
          </cell>
          <cell r="H3195" t="str">
            <v>:</v>
          </cell>
          <cell r="I3195" t="str">
            <v>MS</v>
          </cell>
          <cell r="K3195" t="str">
            <v>V</v>
          </cell>
          <cell r="L3195">
            <v>38628.496793981481</v>
          </cell>
          <cell r="M3195" t="str">
            <v>gchateaug</v>
          </cell>
          <cell r="N3195">
            <v>38680.624456018515</v>
          </cell>
          <cell r="O3195" t="str">
            <v>gchateaug</v>
          </cell>
        </row>
        <row r="3196">
          <cell r="A3196" t="str">
            <v>2002</v>
          </cell>
          <cell r="B3196" t="str">
            <v>ITC2</v>
          </cell>
          <cell r="C3196" t="str">
            <v>A00</v>
          </cell>
          <cell r="D3196" t="str">
            <v>PC_EMP</v>
          </cell>
          <cell r="E3196" t="str">
            <v>T</v>
          </cell>
          <cell r="F3196" t="str">
            <v>TOTAL</v>
          </cell>
          <cell r="G3196" t="str">
            <v>TOTAL</v>
          </cell>
          <cell r="H3196" t="str">
            <v>:</v>
          </cell>
          <cell r="I3196" t="str">
            <v>MS</v>
          </cell>
          <cell r="K3196" t="str">
            <v>V</v>
          </cell>
          <cell r="L3196">
            <v>38628.496793981481</v>
          </cell>
          <cell r="M3196" t="str">
            <v>gchateaug</v>
          </cell>
          <cell r="N3196">
            <v>38680.624456018515</v>
          </cell>
          <cell r="O3196" t="str">
            <v>gchateaug</v>
          </cell>
        </row>
        <row r="3197">
          <cell r="A3197" t="str">
            <v>2002</v>
          </cell>
          <cell r="B3197" t="str">
            <v>ITC2</v>
          </cell>
          <cell r="C3197" t="str">
            <v>A00</v>
          </cell>
          <cell r="D3197" t="str">
            <v>PC_EMP</v>
          </cell>
          <cell r="E3197" t="str">
            <v>T</v>
          </cell>
          <cell r="F3197" t="str">
            <v>TOTAL</v>
          </cell>
          <cell r="G3197" t="str">
            <v>RSE</v>
          </cell>
          <cell r="H3197" t="str">
            <v>:</v>
          </cell>
          <cell r="I3197" t="str">
            <v>MS</v>
          </cell>
          <cell r="K3197" t="str">
            <v>V</v>
          </cell>
          <cell r="L3197">
            <v>38628.496793981481</v>
          </cell>
          <cell r="M3197" t="str">
            <v>gchateaug</v>
          </cell>
          <cell r="N3197">
            <v>38680.624456018515</v>
          </cell>
          <cell r="O3197" t="str">
            <v>gchateaug</v>
          </cell>
        </row>
        <row r="3198">
          <cell r="A3198" t="str">
            <v>2002</v>
          </cell>
          <cell r="B3198" t="str">
            <v>ITC2</v>
          </cell>
          <cell r="C3198" t="str">
            <v>A00</v>
          </cell>
          <cell r="D3198" t="str">
            <v>PC_EMP</v>
          </cell>
          <cell r="E3198" t="str">
            <v>T</v>
          </cell>
          <cell r="F3198" t="str">
            <v>BES</v>
          </cell>
          <cell r="G3198" t="str">
            <v>TOTAL</v>
          </cell>
          <cell r="H3198" t="str">
            <v>:</v>
          </cell>
          <cell r="I3198" t="str">
            <v>MS</v>
          </cell>
          <cell r="K3198" t="str">
            <v>V</v>
          </cell>
          <cell r="L3198">
            <v>38628.496793981481</v>
          </cell>
          <cell r="M3198" t="str">
            <v>gchateaug</v>
          </cell>
          <cell r="N3198">
            <v>38680.624456018515</v>
          </cell>
          <cell r="O3198" t="str">
            <v>gchateaug</v>
          </cell>
        </row>
        <row r="3199">
          <cell r="A3199" t="str">
            <v>2002</v>
          </cell>
          <cell r="B3199" t="str">
            <v>ITC2</v>
          </cell>
          <cell r="C3199" t="str">
            <v>A00</v>
          </cell>
          <cell r="D3199" t="str">
            <v>PC_EMP</v>
          </cell>
          <cell r="E3199" t="str">
            <v>T</v>
          </cell>
          <cell r="F3199" t="str">
            <v>BES</v>
          </cell>
          <cell r="G3199" t="str">
            <v>RSE</v>
          </cell>
          <cell r="H3199" t="str">
            <v>:</v>
          </cell>
          <cell r="I3199" t="str">
            <v>MS</v>
          </cell>
          <cell r="K3199" t="str">
            <v>V</v>
          </cell>
          <cell r="L3199">
            <v>38628.496793981481</v>
          </cell>
          <cell r="M3199" t="str">
            <v>gchateaug</v>
          </cell>
          <cell r="N3199">
            <v>38680.624456018515</v>
          </cell>
          <cell r="O3199" t="str">
            <v>gchateaug</v>
          </cell>
        </row>
        <row r="3200">
          <cell r="A3200" t="str">
            <v>2002</v>
          </cell>
          <cell r="B3200" t="str">
            <v>ITC</v>
          </cell>
          <cell r="C3200" t="str">
            <v>A00</v>
          </cell>
          <cell r="D3200" t="str">
            <v>PC_EMP</v>
          </cell>
          <cell r="E3200" t="str">
            <v>T</v>
          </cell>
          <cell r="F3200" t="str">
            <v>TOTAL</v>
          </cell>
          <cell r="G3200" t="str">
            <v>TOTAL</v>
          </cell>
          <cell r="H3200" t="str">
            <v>:</v>
          </cell>
          <cell r="I3200" t="str">
            <v>MS</v>
          </cell>
          <cell r="K3200" t="str">
            <v>V</v>
          </cell>
          <cell r="L3200">
            <v>38628.496793981481</v>
          </cell>
          <cell r="M3200" t="str">
            <v>gchateaug</v>
          </cell>
          <cell r="N3200">
            <v>38680.624456018515</v>
          </cell>
          <cell r="O3200" t="str">
            <v>gchateaug</v>
          </cell>
        </row>
        <row r="3201">
          <cell r="A3201" t="str">
            <v>2002</v>
          </cell>
          <cell r="B3201" t="str">
            <v>ITC</v>
          </cell>
          <cell r="C3201" t="str">
            <v>A00</v>
          </cell>
          <cell r="D3201" t="str">
            <v>PC_EMP</v>
          </cell>
          <cell r="E3201" t="str">
            <v>T</v>
          </cell>
          <cell r="F3201" t="str">
            <v>TOTAL</v>
          </cell>
          <cell r="G3201" t="str">
            <v>RSE</v>
          </cell>
          <cell r="H3201" t="str">
            <v>:</v>
          </cell>
          <cell r="I3201" t="str">
            <v>MS</v>
          </cell>
          <cell r="K3201" t="str">
            <v>V</v>
          </cell>
          <cell r="L3201">
            <v>38628.496793981481</v>
          </cell>
          <cell r="M3201" t="str">
            <v>gchateaug</v>
          </cell>
          <cell r="N3201">
            <v>38680.624456018515</v>
          </cell>
          <cell r="O3201" t="str">
            <v>gchateaug</v>
          </cell>
        </row>
        <row r="3202">
          <cell r="A3202" t="str">
            <v>2002</v>
          </cell>
          <cell r="B3202" t="str">
            <v>ITC</v>
          </cell>
          <cell r="C3202" t="str">
            <v>A00</v>
          </cell>
          <cell r="D3202" t="str">
            <v>PC_EMP</v>
          </cell>
          <cell r="E3202" t="str">
            <v>T</v>
          </cell>
          <cell r="F3202" t="str">
            <v>BES</v>
          </cell>
          <cell r="G3202" t="str">
            <v>TOTAL</v>
          </cell>
          <cell r="H3202" t="str">
            <v>:</v>
          </cell>
          <cell r="I3202" t="str">
            <v>MS</v>
          </cell>
          <cell r="K3202" t="str">
            <v>V</v>
          </cell>
          <cell r="L3202">
            <v>38628.496793981481</v>
          </cell>
          <cell r="M3202" t="str">
            <v>gchateaug</v>
          </cell>
          <cell r="N3202">
            <v>38680.624456018515</v>
          </cell>
          <cell r="O3202" t="str">
            <v>gchateaug</v>
          </cell>
        </row>
        <row r="3203">
          <cell r="A3203" t="str">
            <v>2002</v>
          </cell>
          <cell r="B3203" t="str">
            <v>ITC</v>
          </cell>
          <cell r="C3203" t="str">
            <v>A00</v>
          </cell>
          <cell r="D3203" t="str">
            <v>PC_EMP</v>
          </cell>
          <cell r="E3203" t="str">
            <v>T</v>
          </cell>
          <cell r="F3203" t="str">
            <v>BES</v>
          </cell>
          <cell r="G3203" t="str">
            <v>RSE</v>
          </cell>
          <cell r="H3203" t="str">
            <v>:</v>
          </cell>
          <cell r="I3203" t="str">
            <v>MS</v>
          </cell>
          <cell r="K3203" t="str">
            <v>V</v>
          </cell>
          <cell r="L3203">
            <v>38628.496793981481</v>
          </cell>
          <cell r="M3203" t="str">
            <v>gchateaug</v>
          </cell>
          <cell r="N3203">
            <v>38680.624456018515</v>
          </cell>
          <cell r="O3203" t="str">
            <v>gchateaug</v>
          </cell>
        </row>
        <row r="3204">
          <cell r="A3204" t="str">
            <v>2002</v>
          </cell>
          <cell r="B3204" t="str">
            <v>IE0</v>
          </cell>
          <cell r="C3204" t="str">
            <v>A00</v>
          </cell>
          <cell r="D3204" t="str">
            <v>PC_EMP</v>
          </cell>
          <cell r="E3204" t="str">
            <v>T</v>
          </cell>
          <cell r="F3204" t="str">
            <v>TOTAL</v>
          </cell>
          <cell r="G3204" t="str">
            <v>TOTAL</v>
          </cell>
          <cell r="I3204" t="str">
            <v>MS</v>
          </cell>
          <cell r="K3204" t="str">
            <v>V</v>
          </cell>
          <cell r="L3204">
            <v>38628.496793981481</v>
          </cell>
          <cell r="M3204" t="str">
            <v>gchateaug</v>
          </cell>
          <cell r="N3204">
            <v>38681.68445601852</v>
          </cell>
          <cell r="O3204" t="str">
            <v>gchateaug</v>
          </cell>
          <cell r="Q3204">
            <v>1.39</v>
          </cell>
        </row>
        <row r="3205">
          <cell r="A3205" t="str">
            <v>2002</v>
          </cell>
          <cell r="B3205" t="str">
            <v>IE0</v>
          </cell>
          <cell r="C3205" t="str">
            <v>A00</v>
          </cell>
          <cell r="D3205" t="str">
            <v>PC_EMP</v>
          </cell>
          <cell r="E3205" t="str">
            <v>T</v>
          </cell>
          <cell r="F3205" t="str">
            <v>TOTAL</v>
          </cell>
          <cell r="G3205" t="str">
            <v>RSE</v>
          </cell>
          <cell r="I3205" t="str">
            <v>MS</v>
          </cell>
          <cell r="K3205" t="str">
            <v>V</v>
          </cell>
          <cell r="L3205">
            <v>38628.496793981481</v>
          </cell>
          <cell r="M3205" t="str">
            <v>gchateaug</v>
          </cell>
          <cell r="N3205">
            <v>38681.68445601852</v>
          </cell>
          <cell r="O3205" t="str">
            <v>gchateaug</v>
          </cell>
          <cell r="Q3205">
            <v>0.88</v>
          </cell>
        </row>
        <row r="3206">
          <cell r="A3206" t="str">
            <v>1993</v>
          </cell>
          <cell r="B3206" t="str">
            <v>LU0</v>
          </cell>
          <cell r="C3206" t="str">
            <v>A00</v>
          </cell>
          <cell r="D3206" t="str">
            <v>PC_EMP</v>
          </cell>
          <cell r="E3206" t="str">
            <v>T</v>
          </cell>
          <cell r="F3206" t="str">
            <v>BES</v>
          </cell>
          <cell r="G3206" t="str">
            <v>TOTAL</v>
          </cell>
          <cell r="H3206" t="str">
            <v>:</v>
          </cell>
          <cell r="I3206" t="str">
            <v>NC</v>
          </cell>
          <cell r="K3206" t="str">
            <v>V</v>
          </cell>
          <cell r="L3206">
            <v>38628.496793981481</v>
          </cell>
          <cell r="M3206" t="str">
            <v>gchateaug</v>
          </cell>
          <cell r="N3206">
            <v>38680.624456018515</v>
          </cell>
          <cell r="O3206" t="str">
            <v>gchateaug</v>
          </cell>
        </row>
        <row r="3207">
          <cell r="A3207" t="str">
            <v>1993</v>
          </cell>
          <cell r="B3207" t="str">
            <v>LU0</v>
          </cell>
          <cell r="C3207" t="str">
            <v>A00</v>
          </cell>
          <cell r="D3207" t="str">
            <v>PC_EMP</v>
          </cell>
          <cell r="E3207" t="str">
            <v>T</v>
          </cell>
          <cell r="F3207" t="str">
            <v>BES</v>
          </cell>
          <cell r="G3207" t="str">
            <v>RSE</v>
          </cell>
          <cell r="H3207" t="str">
            <v>:</v>
          </cell>
          <cell r="I3207" t="str">
            <v>NC</v>
          </cell>
          <cell r="K3207" t="str">
            <v>V</v>
          </cell>
          <cell r="L3207">
            <v>38628.496793981481</v>
          </cell>
          <cell r="M3207" t="str">
            <v>gchateaug</v>
          </cell>
          <cell r="N3207">
            <v>38680.624456018515</v>
          </cell>
          <cell r="O3207" t="str">
            <v>gchateaug</v>
          </cell>
        </row>
        <row r="3208">
          <cell r="A3208" t="str">
            <v>2002</v>
          </cell>
          <cell r="B3208" t="str">
            <v>UKH2</v>
          </cell>
          <cell r="C3208" t="str">
            <v>A00</v>
          </cell>
          <cell r="D3208" t="str">
            <v>PC_EMP</v>
          </cell>
          <cell r="E3208" t="str">
            <v>T</v>
          </cell>
          <cell r="F3208" t="str">
            <v>TOTAL</v>
          </cell>
          <cell r="G3208" t="str">
            <v>TOTAL</v>
          </cell>
          <cell r="H3208" t="str">
            <v>:</v>
          </cell>
          <cell r="I3208" t="str">
            <v>MS</v>
          </cell>
          <cell r="K3208" t="str">
            <v>V</v>
          </cell>
          <cell r="L3208">
            <v>38628.496805555558</v>
          </cell>
          <cell r="M3208" t="str">
            <v>gchateaug</v>
          </cell>
          <cell r="N3208">
            <v>38680.624467592592</v>
          </cell>
          <cell r="O3208" t="str">
            <v>gchateaug</v>
          </cell>
        </row>
        <row r="3209">
          <cell r="A3209" t="str">
            <v>2002</v>
          </cell>
          <cell r="B3209" t="str">
            <v>UKH2</v>
          </cell>
          <cell r="C3209" t="str">
            <v>A00</v>
          </cell>
          <cell r="D3209" t="str">
            <v>PC_EMP</v>
          </cell>
          <cell r="E3209" t="str">
            <v>T</v>
          </cell>
          <cell r="F3209" t="str">
            <v>TOTAL</v>
          </cell>
          <cell r="G3209" t="str">
            <v>RSE</v>
          </cell>
          <cell r="H3209" t="str">
            <v>:</v>
          </cell>
          <cell r="I3209" t="str">
            <v>MS</v>
          </cell>
          <cell r="K3209" t="str">
            <v>V</v>
          </cell>
          <cell r="L3209">
            <v>38628.496805555558</v>
          </cell>
          <cell r="M3209" t="str">
            <v>gchateaug</v>
          </cell>
          <cell r="N3209">
            <v>38680.624467592592</v>
          </cell>
          <cell r="O3209" t="str">
            <v>gchateaug</v>
          </cell>
        </row>
        <row r="3210">
          <cell r="A3210" t="str">
            <v>2002</v>
          </cell>
          <cell r="B3210" t="str">
            <v>UKH2</v>
          </cell>
          <cell r="C3210" t="str">
            <v>A00</v>
          </cell>
          <cell r="D3210" t="str">
            <v>PC_EMP</v>
          </cell>
          <cell r="E3210" t="str">
            <v>T</v>
          </cell>
          <cell r="F3210" t="str">
            <v>BES</v>
          </cell>
          <cell r="G3210" t="str">
            <v>TOTAL</v>
          </cell>
          <cell r="H3210" t="str">
            <v>:</v>
          </cell>
          <cell r="I3210" t="str">
            <v>MS</v>
          </cell>
          <cell r="K3210" t="str">
            <v>V</v>
          </cell>
          <cell r="L3210">
            <v>38628.496805555558</v>
          </cell>
          <cell r="M3210" t="str">
            <v>gchateaug</v>
          </cell>
          <cell r="N3210">
            <v>38680.624467592592</v>
          </cell>
          <cell r="O3210" t="str">
            <v>gchateaug</v>
          </cell>
        </row>
        <row r="3211">
          <cell r="A3211" t="str">
            <v>2002</v>
          </cell>
          <cell r="B3211" t="str">
            <v>UKH2</v>
          </cell>
          <cell r="C3211" t="str">
            <v>A00</v>
          </cell>
          <cell r="D3211" t="str">
            <v>PC_EMP</v>
          </cell>
          <cell r="E3211" t="str">
            <v>T</v>
          </cell>
          <cell r="F3211" t="str">
            <v>BES</v>
          </cell>
          <cell r="G3211" t="str">
            <v>RSE</v>
          </cell>
          <cell r="H3211" t="str">
            <v>:</v>
          </cell>
          <cell r="I3211" t="str">
            <v>MS</v>
          </cell>
          <cell r="K3211" t="str">
            <v>V</v>
          </cell>
          <cell r="L3211">
            <v>38628.496805555558</v>
          </cell>
          <cell r="M3211" t="str">
            <v>gchateaug</v>
          </cell>
          <cell r="N3211">
            <v>38680.624467592592</v>
          </cell>
          <cell r="O3211" t="str">
            <v>gchateaug</v>
          </cell>
        </row>
        <row r="3212">
          <cell r="A3212" t="str">
            <v>2002</v>
          </cell>
          <cell r="B3212" t="str">
            <v>UKE4</v>
          </cell>
          <cell r="C3212" t="str">
            <v>A00</v>
          </cell>
          <cell r="D3212" t="str">
            <v>PC_EMP</v>
          </cell>
          <cell r="E3212" t="str">
            <v>T</v>
          </cell>
          <cell r="F3212" t="str">
            <v>TOTAL</v>
          </cell>
          <cell r="G3212" t="str">
            <v>TOTAL</v>
          </cell>
          <cell r="H3212" t="str">
            <v>:</v>
          </cell>
          <cell r="I3212" t="str">
            <v>MS</v>
          </cell>
          <cell r="K3212" t="str">
            <v>V</v>
          </cell>
          <cell r="L3212">
            <v>38628.496805555558</v>
          </cell>
          <cell r="M3212" t="str">
            <v>gchateaug</v>
          </cell>
          <cell r="N3212">
            <v>38680.624467592592</v>
          </cell>
          <cell r="O3212" t="str">
            <v>gchateaug</v>
          </cell>
        </row>
        <row r="3213">
          <cell r="A3213" t="str">
            <v>2002</v>
          </cell>
          <cell r="B3213" t="str">
            <v>UKE4</v>
          </cell>
          <cell r="C3213" t="str">
            <v>A00</v>
          </cell>
          <cell r="D3213" t="str">
            <v>PC_EMP</v>
          </cell>
          <cell r="E3213" t="str">
            <v>T</v>
          </cell>
          <cell r="F3213" t="str">
            <v>TOTAL</v>
          </cell>
          <cell r="G3213" t="str">
            <v>RSE</v>
          </cell>
          <cell r="H3213" t="str">
            <v>:</v>
          </cell>
          <cell r="I3213" t="str">
            <v>MS</v>
          </cell>
          <cell r="K3213" t="str">
            <v>V</v>
          </cell>
          <cell r="L3213">
            <v>38628.496805555558</v>
          </cell>
          <cell r="M3213" t="str">
            <v>gchateaug</v>
          </cell>
          <cell r="N3213">
            <v>38680.624467592592</v>
          </cell>
          <cell r="O3213" t="str">
            <v>gchateaug</v>
          </cell>
        </row>
        <row r="3214">
          <cell r="A3214" t="str">
            <v>2002</v>
          </cell>
          <cell r="B3214" t="str">
            <v>UKE4</v>
          </cell>
          <cell r="C3214" t="str">
            <v>A00</v>
          </cell>
          <cell r="D3214" t="str">
            <v>PC_EMP</v>
          </cell>
          <cell r="E3214" t="str">
            <v>T</v>
          </cell>
          <cell r="F3214" t="str">
            <v>BES</v>
          </cell>
          <cell r="G3214" t="str">
            <v>TOTAL</v>
          </cell>
          <cell r="H3214" t="str">
            <v>:</v>
          </cell>
          <cell r="I3214" t="str">
            <v>MS</v>
          </cell>
          <cell r="K3214" t="str">
            <v>V</v>
          </cell>
          <cell r="L3214">
            <v>38628.496805555558</v>
          </cell>
          <cell r="M3214" t="str">
            <v>gchateaug</v>
          </cell>
          <cell r="N3214">
            <v>38680.624467592592</v>
          </cell>
          <cell r="O3214" t="str">
            <v>gchateaug</v>
          </cell>
        </row>
        <row r="3215">
          <cell r="A3215" t="str">
            <v>2002</v>
          </cell>
          <cell r="B3215" t="str">
            <v>UKE4</v>
          </cell>
          <cell r="C3215" t="str">
            <v>A00</v>
          </cell>
          <cell r="D3215" t="str">
            <v>PC_EMP</v>
          </cell>
          <cell r="E3215" t="str">
            <v>T</v>
          </cell>
          <cell r="F3215" t="str">
            <v>BES</v>
          </cell>
          <cell r="G3215" t="str">
            <v>RSE</v>
          </cell>
          <cell r="H3215" t="str">
            <v>:</v>
          </cell>
          <cell r="I3215" t="str">
            <v>MS</v>
          </cell>
          <cell r="K3215" t="str">
            <v>V</v>
          </cell>
          <cell r="L3215">
            <v>38628.496805555558</v>
          </cell>
          <cell r="M3215" t="str">
            <v>gchateaug</v>
          </cell>
          <cell r="N3215">
            <v>38680.624467592592</v>
          </cell>
          <cell r="O3215" t="str">
            <v>gchateaug</v>
          </cell>
        </row>
        <row r="3216">
          <cell r="A3216" t="str">
            <v>2002</v>
          </cell>
          <cell r="B3216" t="str">
            <v>UKE1</v>
          </cell>
          <cell r="C3216" t="str">
            <v>A00</v>
          </cell>
          <cell r="D3216" t="str">
            <v>PC_EMP</v>
          </cell>
          <cell r="E3216" t="str">
            <v>T</v>
          </cell>
          <cell r="F3216" t="str">
            <v>TOTAL</v>
          </cell>
          <cell r="G3216" t="str">
            <v>TOTAL</v>
          </cell>
          <cell r="H3216" t="str">
            <v>:</v>
          </cell>
          <cell r="I3216" t="str">
            <v>MS</v>
          </cell>
          <cell r="K3216" t="str">
            <v>V</v>
          </cell>
          <cell r="L3216">
            <v>38628.496805555558</v>
          </cell>
          <cell r="M3216" t="str">
            <v>gchateaug</v>
          </cell>
          <cell r="N3216">
            <v>38680.624467592592</v>
          </cell>
          <cell r="O3216" t="str">
            <v>gchateaug</v>
          </cell>
        </row>
        <row r="3217">
          <cell r="A3217" t="str">
            <v>2002</v>
          </cell>
          <cell r="B3217" t="str">
            <v>UKE1</v>
          </cell>
          <cell r="C3217" t="str">
            <v>A00</v>
          </cell>
          <cell r="D3217" t="str">
            <v>PC_EMP</v>
          </cell>
          <cell r="E3217" t="str">
            <v>T</v>
          </cell>
          <cell r="F3217" t="str">
            <v>TOTAL</v>
          </cell>
          <cell r="G3217" t="str">
            <v>RSE</v>
          </cell>
          <cell r="H3217" t="str">
            <v>:</v>
          </cell>
          <cell r="I3217" t="str">
            <v>MS</v>
          </cell>
          <cell r="K3217" t="str">
            <v>V</v>
          </cell>
          <cell r="L3217">
            <v>38628.496805555558</v>
          </cell>
          <cell r="M3217" t="str">
            <v>gchateaug</v>
          </cell>
          <cell r="N3217">
            <v>38680.624467592592</v>
          </cell>
          <cell r="O3217" t="str">
            <v>gchateaug</v>
          </cell>
        </row>
        <row r="3218">
          <cell r="A3218" t="str">
            <v>1999</v>
          </cell>
          <cell r="B3218" t="str">
            <v>CZ08</v>
          </cell>
          <cell r="C3218" t="str">
            <v>A00</v>
          </cell>
          <cell r="D3218" t="str">
            <v>PC_EMP</v>
          </cell>
          <cell r="E3218" t="str">
            <v>T</v>
          </cell>
          <cell r="F3218" t="str">
            <v>TOTAL</v>
          </cell>
          <cell r="G3218" t="str">
            <v>RSE</v>
          </cell>
          <cell r="H3218" t="str">
            <v>:</v>
          </cell>
          <cell r="I3218" t="str">
            <v>NC</v>
          </cell>
          <cell r="K3218" t="str">
            <v>V</v>
          </cell>
          <cell r="L3218">
            <v>38628.496805555558</v>
          </cell>
          <cell r="M3218" t="str">
            <v>gchateaug</v>
          </cell>
          <cell r="N3218">
            <v>38680.624479166669</v>
          </cell>
          <cell r="O3218" t="str">
            <v>gchateaug</v>
          </cell>
        </row>
        <row r="3219">
          <cell r="A3219" t="str">
            <v>1999</v>
          </cell>
          <cell r="B3219" t="str">
            <v>CZ08</v>
          </cell>
          <cell r="C3219" t="str">
            <v>A00</v>
          </cell>
          <cell r="D3219" t="str">
            <v>PC_EMP</v>
          </cell>
          <cell r="E3219" t="str">
            <v>T</v>
          </cell>
          <cell r="F3219" t="str">
            <v>BES</v>
          </cell>
          <cell r="G3219" t="str">
            <v>TOTAL</v>
          </cell>
          <cell r="H3219" t="str">
            <v>:</v>
          </cell>
          <cell r="I3219" t="str">
            <v>NC</v>
          </cell>
          <cell r="K3219" t="str">
            <v>V</v>
          </cell>
          <cell r="L3219">
            <v>38628.496805555558</v>
          </cell>
          <cell r="M3219" t="str">
            <v>gchateaug</v>
          </cell>
          <cell r="N3219">
            <v>38680.624479166669</v>
          </cell>
          <cell r="O3219" t="str">
            <v>gchateaug</v>
          </cell>
        </row>
        <row r="3220">
          <cell r="A3220" t="str">
            <v>1999</v>
          </cell>
          <cell r="B3220" t="str">
            <v>CZ08</v>
          </cell>
          <cell r="C3220" t="str">
            <v>A00</v>
          </cell>
          <cell r="D3220" t="str">
            <v>PC_EMP</v>
          </cell>
          <cell r="E3220" t="str">
            <v>T</v>
          </cell>
          <cell r="F3220" t="str">
            <v>BES</v>
          </cell>
          <cell r="G3220" t="str">
            <v>RSE</v>
          </cell>
          <cell r="H3220" t="str">
            <v>:</v>
          </cell>
          <cell r="I3220" t="str">
            <v>NC</v>
          </cell>
          <cell r="K3220" t="str">
            <v>V</v>
          </cell>
          <cell r="L3220">
            <v>38628.496805555558</v>
          </cell>
          <cell r="M3220" t="str">
            <v>gchateaug</v>
          </cell>
          <cell r="N3220">
            <v>38680.624479166669</v>
          </cell>
          <cell r="O3220" t="str">
            <v>gchateaug</v>
          </cell>
        </row>
        <row r="3221">
          <cell r="A3221" t="str">
            <v>1999</v>
          </cell>
          <cell r="B3221" t="str">
            <v>CZ04</v>
          </cell>
          <cell r="C3221" t="str">
            <v>A00</v>
          </cell>
          <cell r="D3221" t="str">
            <v>PC_EMP</v>
          </cell>
          <cell r="E3221" t="str">
            <v>T</v>
          </cell>
          <cell r="F3221" t="str">
            <v>TOTAL</v>
          </cell>
          <cell r="G3221" t="str">
            <v>TOTAL</v>
          </cell>
          <cell r="H3221" t="str">
            <v>:</v>
          </cell>
          <cell r="I3221" t="str">
            <v>NC</v>
          </cell>
          <cell r="K3221" t="str">
            <v>V</v>
          </cell>
          <cell r="L3221">
            <v>38628.496805555558</v>
          </cell>
          <cell r="M3221" t="str">
            <v>gchateaug</v>
          </cell>
          <cell r="N3221">
            <v>38680.624479166669</v>
          </cell>
          <cell r="O3221" t="str">
            <v>gchateaug</v>
          </cell>
        </row>
        <row r="3222">
          <cell r="A3222" t="str">
            <v>1999</v>
          </cell>
          <cell r="B3222" t="str">
            <v>CZ04</v>
          </cell>
          <cell r="C3222" t="str">
            <v>A00</v>
          </cell>
          <cell r="D3222" t="str">
            <v>PC_EMP</v>
          </cell>
          <cell r="E3222" t="str">
            <v>T</v>
          </cell>
          <cell r="F3222" t="str">
            <v>TOTAL</v>
          </cell>
          <cell r="G3222" t="str">
            <v>RSE</v>
          </cell>
          <cell r="H3222" t="str">
            <v>:</v>
          </cell>
          <cell r="I3222" t="str">
            <v>NC</v>
          </cell>
          <cell r="K3222" t="str">
            <v>V</v>
          </cell>
          <cell r="L3222">
            <v>38628.496805555558</v>
          </cell>
          <cell r="M3222" t="str">
            <v>gchateaug</v>
          </cell>
          <cell r="N3222">
            <v>38680.624479166669</v>
          </cell>
          <cell r="O3222" t="str">
            <v>gchateaug</v>
          </cell>
        </row>
        <row r="3223">
          <cell r="A3223" t="str">
            <v>1999</v>
          </cell>
          <cell r="B3223" t="str">
            <v>CZ04</v>
          </cell>
          <cell r="C3223" t="str">
            <v>A00</v>
          </cell>
          <cell r="D3223" t="str">
            <v>PC_EMP</v>
          </cell>
          <cell r="E3223" t="str">
            <v>T</v>
          </cell>
          <cell r="F3223" t="str">
            <v>BES</v>
          </cell>
          <cell r="G3223" t="str">
            <v>TOTAL</v>
          </cell>
          <cell r="H3223" t="str">
            <v>:</v>
          </cell>
          <cell r="I3223" t="str">
            <v>NC</v>
          </cell>
          <cell r="K3223" t="str">
            <v>V</v>
          </cell>
          <cell r="L3223">
            <v>38628.496805555558</v>
          </cell>
          <cell r="M3223" t="str">
            <v>gchateaug</v>
          </cell>
          <cell r="N3223">
            <v>38680.624479166669</v>
          </cell>
          <cell r="O3223" t="str">
            <v>gchateaug</v>
          </cell>
        </row>
        <row r="3224">
          <cell r="A3224" t="str">
            <v>1999</v>
          </cell>
          <cell r="B3224" t="str">
            <v>CZ04</v>
          </cell>
          <cell r="C3224" t="str">
            <v>A00</v>
          </cell>
          <cell r="D3224" t="str">
            <v>PC_EMP</v>
          </cell>
          <cell r="E3224" t="str">
            <v>T</v>
          </cell>
          <cell r="F3224" t="str">
            <v>BES</v>
          </cell>
          <cell r="G3224" t="str">
            <v>RSE</v>
          </cell>
          <cell r="H3224" t="str">
            <v>:</v>
          </cell>
          <cell r="I3224" t="str">
            <v>NC</v>
          </cell>
          <cell r="K3224" t="str">
            <v>V</v>
          </cell>
          <cell r="L3224">
            <v>38628.496805555558</v>
          </cell>
          <cell r="M3224" t="str">
            <v>gchateaug</v>
          </cell>
          <cell r="N3224">
            <v>38680.624479166669</v>
          </cell>
          <cell r="O3224" t="str">
            <v>gchateaug</v>
          </cell>
        </row>
        <row r="3225">
          <cell r="A3225" t="str">
            <v>1999</v>
          </cell>
          <cell r="B3225" t="str">
            <v>AT32</v>
          </cell>
          <cell r="C3225" t="str">
            <v>A00</v>
          </cell>
          <cell r="D3225" t="str">
            <v>PC_EMP</v>
          </cell>
          <cell r="E3225" t="str">
            <v>T</v>
          </cell>
          <cell r="F3225" t="str">
            <v>TOTAL</v>
          </cell>
          <cell r="G3225" t="str">
            <v>TOTAL</v>
          </cell>
          <cell r="H3225" t="str">
            <v>:</v>
          </cell>
          <cell r="I3225" t="str">
            <v>NC</v>
          </cell>
          <cell r="K3225" t="str">
            <v>V</v>
          </cell>
          <cell r="L3225">
            <v>38628.496805555558</v>
          </cell>
          <cell r="M3225" t="str">
            <v>gchateaug</v>
          </cell>
          <cell r="N3225">
            <v>38680.624479166669</v>
          </cell>
          <cell r="O3225" t="str">
            <v>gchateaug</v>
          </cell>
        </row>
        <row r="3226">
          <cell r="A3226" t="str">
            <v>1999</v>
          </cell>
          <cell r="B3226" t="str">
            <v>AT32</v>
          </cell>
          <cell r="C3226" t="str">
            <v>A00</v>
          </cell>
          <cell r="D3226" t="str">
            <v>PC_EMP</v>
          </cell>
          <cell r="E3226" t="str">
            <v>T</v>
          </cell>
          <cell r="F3226" t="str">
            <v>BES</v>
          </cell>
          <cell r="G3226" t="str">
            <v>TOTAL</v>
          </cell>
          <cell r="H3226" t="str">
            <v>:</v>
          </cell>
          <cell r="I3226" t="str">
            <v>NC</v>
          </cell>
          <cell r="K3226" t="str">
            <v>V</v>
          </cell>
          <cell r="L3226">
            <v>38628.496805555558</v>
          </cell>
          <cell r="M3226" t="str">
            <v>gchateaug</v>
          </cell>
          <cell r="N3226">
            <v>38680.624479166669</v>
          </cell>
          <cell r="O3226" t="str">
            <v>gchateaug</v>
          </cell>
        </row>
        <row r="3227">
          <cell r="A3227" t="str">
            <v>1999</v>
          </cell>
          <cell r="B3227" t="str">
            <v>AT3</v>
          </cell>
          <cell r="C3227" t="str">
            <v>A00</v>
          </cell>
          <cell r="D3227" t="str">
            <v>PC_EMP</v>
          </cell>
          <cell r="E3227" t="str">
            <v>T</v>
          </cell>
          <cell r="F3227" t="str">
            <v>TOTAL</v>
          </cell>
          <cell r="G3227" t="str">
            <v>TOTAL</v>
          </cell>
          <cell r="H3227" t="str">
            <v>:</v>
          </cell>
          <cell r="I3227" t="str">
            <v>NC</v>
          </cell>
          <cell r="K3227" t="str">
            <v>V</v>
          </cell>
          <cell r="L3227">
            <v>38628.496805555558</v>
          </cell>
          <cell r="M3227" t="str">
            <v>gchateaug</v>
          </cell>
          <cell r="N3227">
            <v>38680.624479166669</v>
          </cell>
          <cell r="O3227" t="str">
            <v>gchateaug</v>
          </cell>
        </row>
        <row r="3228">
          <cell r="A3228" t="str">
            <v>2001</v>
          </cell>
          <cell r="B3228" t="str">
            <v>PL12</v>
          </cell>
          <cell r="C3228" t="str">
            <v>A00</v>
          </cell>
          <cell r="D3228" t="str">
            <v>PC_EMP</v>
          </cell>
          <cell r="E3228" t="str">
            <v>T</v>
          </cell>
          <cell r="F3228" t="str">
            <v>BES</v>
          </cell>
          <cell r="G3228" t="str">
            <v>TOTAL</v>
          </cell>
          <cell r="H3228" t="str">
            <v>:</v>
          </cell>
          <cell r="I3228" t="str">
            <v>NC</v>
          </cell>
          <cell r="K3228" t="str">
            <v>V</v>
          </cell>
          <cell r="L3228">
            <v>38628.496805555558</v>
          </cell>
          <cell r="M3228" t="str">
            <v>gchateaug</v>
          </cell>
          <cell r="N3228">
            <v>38680.624479166669</v>
          </cell>
          <cell r="O3228" t="str">
            <v>gchateaug</v>
          </cell>
        </row>
        <row r="3229">
          <cell r="A3229" t="str">
            <v>2001</v>
          </cell>
          <cell r="B3229" t="str">
            <v>PL12</v>
          </cell>
          <cell r="C3229" t="str">
            <v>A00</v>
          </cell>
          <cell r="D3229" t="str">
            <v>PC_EMP</v>
          </cell>
          <cell r="E3229" t="str">
            <v>T</v>
          </cell>
          <cell r="F3229" t="str">
            <v>BES</v>
          </cell>
          <cell r="G3229" t="str">
            <v>RSE</v>
          </cell>
          <cell r="H3229" t="str">
            <v>:</v>
          </cell>
          <cell r="I3229" t="str">
            <v>NC</v>
          </cell>
          <cell r="K3229" t="str">
            <v>V</v>
          </cell>
          <cell r="L3229">
            <v>38628.496805555558</v>
          </cell>
          <cell r="M3229" t="str">
            <v>gchateaug</v>
          </cell>
          <cell r="N3229">
            <v>38680.624479166669</v>
          </cell>
          <cell r="O3229" t="str">
            <v>gchateaug</v>
          </cell>
        </row>
        <row r="3230">
          <cell r="A3230" t="str">
            <v>2001</v>
          </cell>
          <cell r="B3230" t="str">
            <v>LU00</v>
          </cell>
          <cell r="C3230" t="str">
            <v>A00</v>
          </cell>
          <cell r="D3230" t="str">
            <v>PC_EMP</v>
          </cell>
          <cell r="E3230" t="str">
            <v>T</v>
          </cell>
          <cell r="F3230" t="str">
            <v>TOTAL</v>
          </cell>
          <cell r="G3230" t="str">
            <v>TOTAL</v>
          </cell>
          <cell r="H3230" t="str">
            <v>:</v>
          </cell>
          <cell r="I3230" t="str">
            <v>NC</v>
          </cell>
          <cell r="K3230" t="str">
            <v>V</v>
          </cell>
          <cell r="L3230">
            <v>38628.496805555558</v>
          </cell>
          <cell r="M3230" t="str">
            <v>gchateaug</v>
          </cell>
          <cell r="N3230">
            <v>38680.624479166669</v>
          </cell>
          <cell r="O3230" t="str">
            <v>gchateaug</v>
          </cell>
        </row>
        <row r="3231">
          <cell r="A3231" t="str">
            <v>2001</v>
          </cell>
          <cell r="B3231" t="str">
            <v>LU00</v>
          </cell>
          <cell r="C3231" t="str">
            <v>A00</v>
          </cell>
          <cell r="D3231" t="str">
            <v>PC_EMP</v>
          </cell>
          <cell r="E3231" t="str">
            <v>T</v>
          </cell>
          <cell r="F3231" t="str">
            <v>TOTAL</v>
          </cell>
          <cell r="G3231" t="str">
            <v>RSE</v>
          </cell>
          <cell r="H3231" t="str">
            <v>:</v>
          </cell>
          <cell r="I3231" t="str">
            <v>NC</v>
          </cell>
          <cell r="K3231" t="str">
            <v>V</v>
          </cell>
          <cell r="L3231">
            <v>38628.496805555558</v>
          </cell>
          <cell r="M3231" t="str">
            <v>gchateaug</v>
          </cell>
          <cell r="N3231">
            <v>38680.624479166669</v>
          </cell>
          <cell r="O3231" t="str">
            <v>gchateaug</v>
          </cell>
        </row>
        <row r="3232">
          <cell r="A3232" t="str">
            <v>2001</v>
          </cell>
          <cell r="B3232" t="str">
            <v>LU00</v>
          </cell>
          <cell r="C3232" t="str">
            <v>A00</v>
          </cell>
          <cell r="D3232" t="str">
            <v>PC_EMP</v>
          </cell>
          <cell r="E3232" t="str">
            <v>T</v>
          </cell>
          <cell r="F3232" t="str">
            <v>BES</v>
          </cell>
          <cell r="G3232" t="str">
            <v>TOTAL</v>
          </cell>
          <cell r="H3232" t="str">
            <v>:</v>
          </cell>
          <cell r="I3232" t="str">
            <v>OTH</v>
          </cell>
          <cell r="J3232" t="str">
            <v>DATA OCDE</v>
          </cell>
          <cell r="K3232" t="str">
            <v>V</v>
          </cell>
          <cell r="L3232">
            <v>38628.496805555558</v>
          </cell>
          <cell r="M3232" t="str">
            <v>gchateaug</v>
          </cell>
          <cell r="N3232">
            <v>38681.684641203705</v>
          </cell>
          <cell r="O3232" t="str">
            <v>gchateaug</v>
          </cell>
        </row>
        <row r="3233">
          <cell r="A3233" t="str">
            <v>2001</v>
          </cell>
          <cell r="B3233" t="str">
            <v>LU00</v>
          </cell>
          <cell r="C3233" t="str">
            <v>A00</v>
          </cell>
          <cell r="D3233" t="str">
            <v>PC_EMP</v>
          </cell>
          <cell r="E3233" t="str">
            <v>T</v>
          </cell>
          <cell r="F3233" t="str">
            <v>BES</v>
          </cell>
          <cell r="G3233" t="str">
            <v>RSE</v>
          </cell>
          <cell r="H3233" t="str">
            <v>:</v>
          </cell>
          <cell r="I3233" t="str">
            <v>OTH</v>
          </cell>
          <cell r="J3233" t="str">
            <v>DATA OCDE</v>
          </cell>
          <cell r="K3233" t="str">
            <v>V</v>
          </cell>
          <cell r="L3233">
            <v>38628.496805555558</v>
          </cell>
          <cell r="M3233" t="str">
            <v>gchateaug</v>
          </cell>
          <cell r="N3233">
            <v>38681.684641203705</v>
          </cell>
          <cell r="O3233" t="str">
            <v>gchateaug</v>
          </cell>
        </row>
        <row r="3234">
          <cell r="A3234" t="str">
            <v>2001</v>
          </cell>
          <cell r="B3234" t="str">
            <v>ITG</v>
          </cell>
          <cell r="C3234" t="str">
            <v>A00</v>
          </cell>
          <cell r="D3234" t="str">
            <v>PC_EMP</v>
          </cell>
          <cell r="E3234" t="str">
            <v>T</v>
          </cell>
          <cell r="F3234" t="str">
            <v>TOTAL</v>
          </cell>
          <cell r="G3234" t="str">
            <v>TOTAL</v>
          </cell>
          <cell r="H3234" t="str">
            <v>:</v>
          </cell>
          <cell r="I3234" t="str">
            <v>NC</v>
          </cell>
          <cell r="K3234" t="str">
            <v>V</v>
          </cell>
          <cell r="L3234">
            <v>38628.496805555558</v>
          </cell>
          <cell r="M3234" t="str">
            <v>gchateaug</v>
          </cell>
          <cell r="N3234">
            <v>38680.624479166669</v>
          </cell>
          <cell r="O3234" t="str">
            <v>gchateaug</v>
          </cell>
        </row>
        <row r="3235">
          <cell r="A3235" t="str">
            <v>2001</v>
          </cell>
          <cell r="B3235" t="str">
            <v>ITG</v>
          </cell>
          <cell r="C3235" t="str">
            <v>A00</v>
          </cell>
          <cell r="D3235" t="str">
            <v>PC_EMP</v>
          </cell>
          <cell r="E3235" t="str">
            <v>T</v>
          </cell>
          <cell r="F3235" t="str">
            <v>TOTAL</v>
          </cell>
          <cell r="G3235" t="str">
            <v>RSE</v>
          </cell>
          <cell r="H3235" t="str">
            <v>:</v>
          </cell>
          <cell r="I3235" t="str">
            <v>NC</v>
          </cell>
          <cell r="K3235" t="str">
            <v>V</v>
          </cell>
          <cell r="L3235">
            <v>38628.496805555558</v>
          </cell>
          <cell r="M3235" t="str">
            <v>gchateaug</v>
          </cell>
          <cell r="N3235">
            <v>38680.624479166669</v>
          </cell>
          <cell r="O3235" t="str">
            <v>gchateaug</v>
          </cell>
        </row>
        <row r="3236">
          <cell r="A3236" t="str">
            <v>2001</v>
          </cell>
          <cell r="B3236" t="str">
            <v>ES22</v>
          </cell>
          <cell r="C3236" t="str">
            <v>A00</v>
          </cell>
          <cell r="D3236" t="str">
            <v>PC_EMP</v>
          </cell>
          <cell r="E3236" t="str">
            <v>T</v>
          </cell>
          <cell r="F3236" t="str">
            <v>TOTAL</v>
          </cell>
          <cell r="G3236" t="str">
            <v>RSE</v>
          </cell>
          <cell r="I3236" t="str">
            <v>NC</v>
          </cell>
          <cell r="J3236" t="str">
            <v>; former flag equal "s"</v>
          </cell>
          <cell r="K3236" t="str">
            <v>V</v>
          </cell>
          <cell r="L3236">
            <v>38628.496817129628</v>
          </cell>
          <cell r="M3236" t="str">
            <v>gchateaug</v>
          </cell>
          <cell r="N3236">
            <v>38680.624456018515</v>
          </cell>
          <cell r="O3236" t="str">
            <v>gchateaug</v>
          </cell>
          <cell r="Q3236">
            <v>1.1299999999999999</v>
          </cell>
        </row>
        <row r="3237">
          <cell r="A3237" t="str">
            <v>2001</v>
          </cell>
          <cell r="B3237" t="str">
            <v>ES22</v>
          </cell>
          <cell r="C3237" t="str">
            <v>A00</v>
          </cell>
          <cell r="D3237" t="str">
            <v>PC_EMP</v>
          </cell>
          <cell r="E3237" t="str">
            <v>T</v>
          </cell>
          <cell r="F3237" t="str">
            <v>BES</v>
          </cell>
          <cell r="G3237" t="str">
            <v>TOTAL</v>
          </cell>
          <cell r="I3237" t="str">
            <v>NC</v>
          </cell>
          <cell r="J3237" t="str">
            <v>; former flag equal "s"</v>
          </cell>
          <cell r="K3237" t="str">
            <v>V</v>
          </cell>
          <cell r="L3237">
            <v>38628.496817129628</v>
          </cell>
          <cell r="M3237" t="str">
            <v>gchateaug</v>
          </cell>
          <cell r="N3237">
            <v>38680.624456018515</v>
          </cell>
          <cell r="O3237" t="str">
            <v>gchateaug</v>
          </cell>
          <cell r="Q3237">
            <v>0.63</v>
          </cell>
        </row>
        <row r="3238">
          <cell r="A3238" t="str">
            <v>2001</v>
          </cell>
          <cell r="B3238" t="str">
            <v>ES22</v>
          </cell>
          <cell r="C3238" t="str">
            <v>A00</v>
          </cell>
          <cell r="D3238" t="str">
            <v>PC_EMP</v>
          </cell>
          <cell r="E3238" t="str">
            <v>T</v>
          </cell>
          <cell r="F3238" t="str">
            <v>BES</v>
          </cell>
          <cell r="G3238" t="str">
            <v>RSE</v>
          </cell>
          <cell r="I3238" t="str">
            <v>NC</v>
          </cell>
          <cell r="J3238" t="str">
            <v>; former flag equal "s"</v>
          </cell>
          <cell r="K3238" t="str">
            <v>V</v>
          </cell>
          <cell r="L3238">
            <v>38628.496817129628</v>
          </cell>
          <cell r="M3238" t="str">
            <v>gchateaug</v>
          </cell>
          <cell r="N3238">
            <v>38680.624456018515</v>
          </cell>
          <cell r="O3238" t="str">
            <v>gchateaug</v>
          </cell>
          <cell r="Q3238">
            <v>0.22</v>
          </cell>
        </row>
        <row r="3239">
          <cell r="A3239" t="str">
            <v>2001</v>
          </cell>
          <cell r="B3239" t="str">
            <v>ES2</v>
          </cell>
          <cell r="C3239" t="str">
            <v>A00</v>
          </cell>
          <cell r="D3239" t="str">
            <v>PC_EMP</v>
          </cell>
          <cell r="E3239" t="str">
            <v>T</v>
          </cell>
          <cell r="F3239" t="str">
            <v>TOTAL</v>
          </cell>
          <cell r="G3239" t="str">
            <v>TOTAL</v>
          </cell>
          <cell r="I3239" t="str">
            <v>NC</v>
          </cell>
          <cell r="K3239" t="str">
            <v>V</v>
          </cell>
          <cell r="L3239">
            <v>38628.496817129628</v>
          </cell>
          <cell r="M3239" t="str">
            <v>gchateaug</v>
          </cell>
          <cell r="N3239">
            <v>38680.624456018515</v>
          </cell>
          <cell r="O3239" t="str">
            <v>gchateaug</v>
          </cell>
          <cell r="Q3239">
            <v>1.45</v>
          </cell>
        </row>
        <row r="3240">
          <cell r="A3240" t="str">
            <v>2001</v>
          </cell>
          <cell r="B3240" t="str">
            <v>ES2</v>
          </cell>
          <cell r="C3240" t="str">
            <v>A00</v>
          </cell>
          <cell r="D3240" t="str">
            <v>PC_EMP</v>
          </cell>
          <cell r="E3240" t="str">
            <v>T</v>
          </cell>
          <cell r="F3240" t="str">
            <v>TOTAL</v>
          </cell>
          <cell r="G3240" t="str">
            <v>RSE</v>
          </cell>
          <cell r="I3240" t="str">
            <v>NC</v>
          </cell>
          <cell r="K3240" t="str">
            <v>V</v>
          </cell>
          <cell r="L3240">
            <v>38628.496817129628</v>
          </cell>
          <cell r="M3240" t="str">
            <v>gchateaug</v>
          </cell>
          <cell r="N3240">
            <v>38680.624456018515</v>
          </cell>
          <cell r="O3240" t="str">
            <v>gchateaug</v>
          </cell>
          <cell r="Q3240">
            <v>0.96</v>
          </cell>
        </row>
        <row r="3241">
          <cell r="A3241" t="str">
            <v>2001</v>
          </cell>
          <cell r="B3241" t="str">
            <v>ES2</v>
          </cell>
          <cell r="C3241" t="str">
            <v>A00</v>
          </cell>
          <cell r="D3241" t="str">
            <v>PC_EMP</v>
          </cell>
          <cell r="E3241" t="str">
            <v>T</v>
          </cell>
          <cell r="F3241" t="str">
            <v>BES</v>
          </cell>
          <cell r="G3241" t="str">
            <v>TOTAL</v>
          </cell>
          <cell r="I3241" t="str">
            <v>NC</v>
          </cell>
          <cell r="J3241" t="str">
            <v>; former flag equal "s"</v>
          </cell>
          <cell r="K3241" t="str">
            <v>V</v>
          </cell>
          <cell r="L3241">
            <v>38628.496817129628</v>
          </cell>
          <cell r="M3241" t="str">
            <v>gchateaug</v>
          </cell>
          <cell r="N3241">
            <v>38680.624456018515</v>
          </cell>
          <cell r="O3241" t="str">
            <v>gchateaug</v>
          </cell>
          <cell r="Q3241">
            <v>0.69</v>
          </cell>
        </row>
        <row r="3242">
          <cell r="A3242" t="str">
            <v>2001</v>
          </cell>
          <cell r="B3242" t="str">
            <v>ES2</v>
          </cell>
          <cell r="C3242" t="str">
            <v>A00</v>
          </cell>
          <cell r="D3242" t="str">
            <v>PC_EMP</v>
          </cell>
          <cell r="E3242" t="str">
            <v>T</v>
          </cell>
          <cell r="F3242" t="str">
            <v>BES</v>
          </cell>
          <cell r="G3242" t="str">
            <v>RSE</v>
          </cell>
          <cell r="I3242" t="str">
            <v>NC</v>
          </cell>
          <cell r="J3242" t="str">
            <v>; former flag equal "s"</v>
          </cell>
          <cell r="K3242" t="str">
            <v>V</v>
          </cell>
          <cell r="L3242">
            <v>38628.496817129628</v>
          </cell>
          <cell r="M3242" t="str">
            <v>gchateaug</v>
          </cell>
          <cell r="N3242">
            <v>38680.624456018515</v>
          </cell>
          <cell r="O3242" t="str">
            <v>gchateaug</v>
          </cell>
          <cell r="Q3242">
            <v>0.28000000000000003</v>
          </cell>
        </row>
        <row r="3243">
          <cell r="A3243" t="str">
            <v>2001</v>
          </cell>
          <cell r="B3243" t="str">
            <v>ES1</v>
          </cell>
          <cell r="C3243" t="str">
            <v>A00</v>
          </cell>
          <cell r="D3243" t="str">
            <v>PC_EMP</v>
          </cell>
          <cell r="E3243" t="str">
            <v>T</v>
          </cell>
          <cell r="F3243" t="str">
            <v>TOTAL</v>
          </cell>
          <cell r="G3243" t="str">
            <v>TOTAL</v>
          </cell>
          <cell r="I3243" t="str">
            <v>NC</v>
          </cell>
          <cell r="K3243" t="str">
            <v>V</v>
          </cell>
          <cell r="L3243">
            <v>38628.496817129628</v>
          </cell>
          <cell r="M3243" t="str">
            <v>gchateaug</v>
          </cell>
          <cell r="N3243">
            <v>38680.624456018515</v>
          </cell>
          <cell r="O3243" t="str">
            <v>gchateaug</v>
          </cell>
          <cell r="Q3243">
            <v>1.1000000000000001</v>
          </cell>
        </row>
        <row r="3244">
          <cell r="A3244" t="str">
            <v>2001</v>
          </cell>
          <cell r="B3244" t="str">
            <v>ES1</v>
          </cell>
          <cell r="C3244" t="str">
            <v>A00</v>
          </cell>
          <cell r="D3244" t="str">
            <v>PC_EMP</v>
          </cell>
          <cell r="E3244" t="str">
            <v>T</v>
          </cell>
          <cell r="F3244" t="str">
            <v>TOTAL</v>
          </cell>
          <cell r="G3244" t="str">
            <v>RSE</v>
          </cell>
          <cell r="I3244" t="str">
            <v>NC</v>
          </cell>
          <cell r="K3244" t="str">
            <v>V</v>
          </cell>
          <cell r="L3244">
            <v>38628.496817129628</v>
          </cell>
          <cell r="M3244" t="str">
            <v>gchateaug</v>
          </cell>
          <cell r="N3244">
            <v>38680.624456018515</v>
          </cell>
          <cell r="O3244" t="str">
            <v>gchateaug</v>
          </cell>
          <cell r="Q3244">
            <v>0.79</v>
          </cell>
        </row>
        <row r="3245">
          <cell r="A3245" t="str">
            <v>2001</v>
          </cell>
          <cell r="B3245" t="str">
            <v>ES1</v>
          </cell>
          <cell r="C3245" t="str">
            <v>A00</v>
          </cell>
          <cell r="D3245" t="str">
            <v>PC_EMP</v>
          </cell>
          <cell r="E3245" t="str">
            <v>T</v>
          </cell>
          <cell r="F3245" t="str">
            <v>BES</v>
          </cell>
          <cell r="G3245" t="str">
            <v>TOTAL</v>
          </cell>
          <cell r="I3245" t="str">
            <v>NC</v>
          </cell>
          <cell r="J3245" t="str">
            <v>; former flag equal "s"</v>
          </cell>
          <cell r="K3245" t="str">
            <v>V</v>
          </cell>
          <cell r="L3245">
            <v>38628.496817129628</v>
          </cell>
          <cell r="M3245" t="str">
            <v>gchateaug</v>
          </cell>
          <cell r="N3245">
            <v>38680.624456018515</v>
          </cell>
          <cell r="O3245" t="str">
            <v>gchateaug</v>
          </cell>
          <cell r="Q3245">
            <v>0.14000000000000001</v>
          </cell>
        </row>
        <row r="3246">
          <cell r="A3246" t="str">
            <v>2001</v>
          </cell>
          <cell r="B3246" t="str">
            <v>ES1</v>
          </cell>
          <cell r="C3246" t="str">
            <v>A00</v>
          </cell>
          <cell r="D3246" t="str">
            <v>PC_EMP</v>
          </cell>
          <cell r="E3246" t="str">
            <v>T</v>
          </cell>
          <cell r="F3246" t="str">
            <v>BES</v>
          </cell>
          <cell r="G3246" t="str">
            <v>RSE</v>
          </cell>
          <cell r="I3246" t="str">
            <v>NC</v>
          </cell>
          <cell r="J3246" t="str">
            <v>; former flag equal "s"</v>
          </cell>
          <cell r="K3246" t="str">
            <v>V</v>
          </cell>
          <cell r="L3246">
            <v>38628.496817129628</v>
          </cell>
          <cell r="M3246" t="str">
            <v>gchateaug</v>
          </cell>
          <cell r="N3246">
            <v>38680.624456018515</v>
          </cell>
          <cell r="O3246" t="str">
            <v>gchateaug</v>
          </cell>
          <cell r="Q3246">
            <v>0.04</v>
          </cell>
        </row>
        <row r="3247">
          <cell r="A3247" t="str">
            <v>2000</v>
          </cell>
          <cell r="B3247" t="str">
            <v>PL31</v>
          </cell>
          <cell r="C3247" t="str">
            <v>A00</v>
          </cell>
          <cell r="D3247" t="str">
            <v>PC_EMP</v>
          </cell>
          <cell r="E3247" t="str">
            <v>T</v>
          </cell>
          <cell r="F3247" t="str">
            <v>BES</v>
          </cell>
          <cell r="G3247" t="str">
            <v>TOTAL</v>
          </cell>
          <cell r="H3247" t="str">
            <v>:</v>
          </cell>
          <cell r="I3247" t="str">
            <v>NC</v>
          </cell>
          <cell r="K3247" t="str">
            <v>V</v>
          </cell>
          <cell r="L3247">
            <v>38628.496817129628</v>
          </cell>
          <cell r="M3247" t="str">
            <v>gchateaug</v>
          </cell>
          <cell r="N3247">
            <v>38680.624490740738</v>
          </cell>
          <cell r="O3247" t="str">
            <v>gchateaug</v>
          </cell>
        </row>
        <row r="3248">
          <cell r="A3248" t="str">
            <v>2000</v>
          </cell>
          <cell r="B3248" t="str">
            <v>PL31</v>
          </cell>
          <cell r="C3248" t="str">
            <v>A00</v>
          </cell>
          <cell r="D3248" t="str">
            <v>PC_EMP</v>
          </cell>
          <cell r="E3248" t="str">
            <v>T</v>
          </cell>
          <cell r="F3248" t="str">
            <v>BES</v>
          </cell>
          <cell r="G3248" t="str">
            <v>RSE</v>
          </cell>
          <cell r="H3248" t="str">
            <v>:</v>
          </cell>
          <cell r="I3248" t="str">
            <v>NC</v>
          </cell>
          <cell r="K3248" t="str">
            <v>V</v>
          </cell>
          <cell r="L3248">
            <v>38628.496817129628</v>
          </cell>
          <cell r="M3248" t="str">
            <v>gchateaug</v>
          </cell>
          <cell r="N3248">
            <v>38680.624490740738</v>
          </cell>
          <cell r="O3248" t="str">
            <v>gchateaug</v>
          </cell>
        </row>
        <row r="3249">
          <cell r="A3249" t="str">
            <v>2000</v>
          </cell>
          <cell r="B3249" t="str">
            <v>NL31</v>
          </cell>
          <cell r="C3249" t="str">
            <v>A00</v>
          </cell>
          <cell r="D3249" t="str">
            <v>PC_EMP</v>
          </cell>
          <cell r="E3249" t="str">
            <v>T</v>
          </cell>
          <cell r="F3249" t="str">
            <v>TOTAL</v>
          </cell>
          <cell r="G3249" t="str">
            <v>TOTAL</v>
          </cell>
          <cell r="H3249" t="str">
            <v>:</v>
          </cell>
          <cell r="I3249" t="str">
            <v>NC</v>
          </cell>
          <cell r="K3249" t="str">
            <v>V</v>
          </cell>
          <cell r="L3249">
            <v>38628.496817129628</v>
          </cell>
          <cell r="M3249" t="str">
            <v>gchateaug</v>
          </cell>
          <cell r="N3249">
            <v>38680.624490740738</v>
          </cell>
          <cell r="O3249" t="str">
            <v>gchateaug</v>
          </cell>
        </row>
        <row r="3250">
          <cell r="A3250" t="str">
            <v>2000</v>
          </cell>
          <cell r="B3250" t="str">
            <v>LV0</v>
          </cell>
          <cell r="C3250" t="str">
            <v>A00</v>
          </cell>
          <cell r="D3250" t="str">
            <v>PC_EMP</v>
          </cell>
          <cell r="E3250" t="str">
            <v>T</v>
          </cell>
          <cell r="F3250" t="str">
            <v>TOTAL</v>
          </cell>
          <cell r="G3250" t="str">
            <v>TOTAL</v>
          </cell>
          <cell r="I3250" t="str">
            <v>NC</v>
          </cell>
          <cell r="K3250" t="str">
            <v>V</v>
          </cell>
          <cell r="L3250">
            <v>38628.496817129628</v>
          </cell>
          <cell r="M3250" t="str">
            <v>gchateaug</v>
          </cell>
          <cell r="N3250">
            <v>38681.68445601852</v>
          </cell>
          <cell r="O3250" t="str">
            <v>gchateaug</v>
          </cell>
          <cell r="Q3250">
            <v>0.87</v>
          </cell>
        </row>
        <row r="3251">
          <cell r="A3251" t="str">
            <v>2000</v>
          </cell>
          <cell r="B3251" t="str">
            <v>LV0</v>
          </cell>
          <cell r="C3251" t="str">
            <v>A00</v>
          </cell>
          <cell r="D3251" t="str">
            <v>PC_EMP</v>
          </cell>
          <cell r="E3251" t="str">
            <v>T</v>
          </cell>
          <cell r="F3251" t="str">
            <v>TOTAL</v>
          </cell>
          <cell r="G3251" t="str">
            <v>RSE</v>
          </cell>
          <cell r="I3251" t="str">
            <v>NC</v>
          </cell>
          <cell r="K3251" t="str">
            <v>V</v>
          </cell>
          <cell r="L3251">
            <v>38628.496817129628</v>
          </cell>
          <cell r="M3251" t="str">
            <v>gchateaug</v>
          </cell>
          <cell r="N3251">
            <v>38681.68445601852</v>
          </cell>
          <cell r="O3251" t="str">
            <v>gchateaug</v>
          </cell>
          <cell r="Q3251">
            <v>0.65</v>
          </cell>
        </row>
        <row r="3252">
          <cell r="A3252" t="str">
            <v>2000</v>
          </cell>
          <cell r="B3252" t="str">
            <v>LV0</v>
          </cell>
          <cell r="C3252" t="str">
            <v>A00</v>
          </cell>
          <cell r="D3252" t="str">
            <v>PC_EMP</v>
          </cell>
          <cell r="E3252" t="str">
            <v>T</v>
          </cell>
          <cell r="F3252" t="str">
            <v>BES</v>
          </cell>
          <cell r="G3252" t="str">
            <v>TOTAL</v>
          </cell>
          <cell r="I3252" t="str">
            <v>NC</v>
          </cell>
          <cell r="K3252" t="str">
            <v>V</v>
          </cell>
          <cell r="L3252">
            <v>38628.496817129628</v>
          </cell>
          <cell r="M3252" t="str">
            <v>gchateaug</v>
          </cell>
          <cell r="N3252">
            <v>38681.68445601852</v>
          </cell>
          <cell r="O3252" t="str">
            <v>gchateaug</v>
          </cell>
          <cell r="Q3252">
            <v>0.19</v>
          </cell>
        </row>
        <row r="3253">
          <cell r="A3253" t="str">
            <v>2000</v>
          </cell>
          <cell r="B3253" t="str">
            <v>LV0</v>
          </cell>
          <cell r="C3253" t="str">
            <v>A00</v>
          </cell>
          <cell r="D3253" t="str">
            <v>PC_EMP</v>
          </cell>
          <cell r="E3253" t="str">
            <v>T</v>
          </cell>
          <cell r="F3253" t="str">
            <v>BES</v>
          </cell>
          <cell r="G3253" t="str">
            <v>RSE</v>
          </cell>
          <cell r="I3253" t="str">
            <v>NC</v>
          </cell>
          <cell r="K3253" t="str">
            <v>V</v>
          </cell>
          <cell r="L3253">
            <v>38628.496817129628</v>
          </cell>
          <cell r="M3253" t="str">
            <v>gchateaug</v>
          </cell>
          <cell r="N3253">
            <v>38681.68445601852</v>
          </cell>
          <cell r="O3253" t="str">
            <v>gchateaug</v>
          </cell>
          <cell r="Q3253">
            <v>0.14000000000000001</v>
          </cell>
        </row>
        <row r="3254">
          <cell r="A3254" t="str">
            <v>2000</v>
          </cell>
          <cell r="B3254" t="str">
            <v>LU0</v>
          </cell>
          <cell r="C3254" t="str">
            <v>A00</v>
          </cell>
          <cell r="D3254" t="str">
            <v>PC_EMP</v>
          </cell>
          <cell r="E3254" t="str">
            <v>T</v>
          </cell>
          <cell r="F3254" t="str">
            <v>TOTAL</v>
          </cell>
          <cell r="G3254" t="str">
            <v>TOTAL</v>
          </cell>
          <cell r="I3254" t="str">
            <v>NC</v>
          </cell>
          <cell r="J3254" t="str">
            <v>; former flag equal "s"</v>
          </cell>
          <cell r="K3254" t="str">
            <v>V</v>
          </cell>
          <cell r="L3254">
            <v>38628.496817129628</v>
          </cell>
          <cell r="M3254" t="str">
            <v>gchateaug</v>
          </cell>
          <cell r="N3254">
            <v>38680.624490740738</v>
          </cell>
          <cell r="O3254" t="str">
            <v>gchateaug</v>
          </cell>
          <cell r="Q3254">
            <v>2.35</v>
          </cell>
        </row>
        <row r="3255">
          <cell r="A3255" t="str">
            <v>2000</v>
          </cell>
          <cell r="B3255" t="str">
            <v>LU0</v>
          </cell>
          <cell r="C3255" t="str">
            <v>A00</v>
          </cell>
          <cell r="D3255" t="str">
            <v>PC_EMP</v>
          </cell>
          <cell r="E3255" t="str">
            <v>T</v>
          </cell>
          <cell r="F3255" t="str">
            <v>TOTAL</v>
          </cell>
          <cell r="G3255" t="str">
            <v>RSE</v>
          </cell>
          <cell r="I3255" t="str">
            <v>NC</v>
          </cell>
          <cell r="J3255" t="str">
            <v>; former flag equal "s"</v>
          </cell>
          <cell r="K3255" t="str">
            <v>V</v>
          </cell>
          <cell r="L3255">
            <v>38628.496817129628</v>
          </cell>
          <cell r="M3255" t="str">
            <v>gchateaug</v>
          </cell>
          <cell r="N3255">
            <v>38680.624490740738</v>
          </cell>
          <cell r="O3255" t="str">
            <v>gchateaug</v>
          </cell>
          <cell r="Q3255">
            <v>1.05</v>
          </cell>
        </row>
        <row r="3256">
          <cell r="A3256" t="str">
            <v>2000</v>
          </cell>
          <cell r="B3256" t="str">
            <v>LU0</v>
          </cell>
          <cell r="C3256" t="str">
            <v>A00</v>
          </cell>
          <cell r="D3256" t="str">
            <v>PC_EMP</v>
          </cell>
          <cell r="E3256" t="str">
            <v>T</v>
          </cell>
          <cell r="F3256" t="str">
            <v>BES</v>
          </cell>
          <cell r="G3256" t="str">
            <v>TOTAL</v>
          </cell>
          <cell r="H3256" t="str">
            <v>:</v>
          </cell>
          <cell r="I3256" t="str">
            <v>NC</v>
          </cell>
          <cell r="K3256" t="str">
            <v>V</v>
          </cell>
          <cell r="L3256">
            <v>38628.496817129628</v>
          </cell>
          <cell r="M3256" t="str">
            <v>gchateaug</v>
          </cell>
          <cell r="N3256">
            <v>38681.684479166666</v>
          </cell>
          <cell r="O3256" t="str">
            <v>gchateaug</v>
          </cell>
        </row>
        <row r="3257">
          <cell r="A3257" t="str">
            <v>2000</v>
          </cell>
          <cell r="B3257" t="str">
            <v>LU0</v>
          </cell>
          <cell r="C3257" t="str">
            <v>A00</v>
          </cell>
          <cell r="D3257" t="str">
            <v>PC_EMP</v>
          </cell>
          <cell r="E3257" t="str">
            <v>T</v>
          </cell>
          <cell r="F3257" t="str">
            <v>BES</v>
          </cell>
          <cell r="G3257" t="str">
            <v>RSE</v>
          </cell>
          <cell r="H3257" t="str">
            <v>:</v>
          </cell>
          <cell r="I3257" t="str">
            <v>NC</v>
          </cell>
          <cell r="K3257" t="str">
            <v>V</v>
          </cell>
          <cell r="L3257">
            <v>38628.496817129628</v>
          </cell>
          <cell r="M3257" t="str">
            <v>gchateaug</v>
          </cell>
          <cell r="N3257">
            <v>38681.684479166666</v>
          </cell>
          <cell r="O3257" t="str">
            <v>gchateaug</v>
          </cell>
        </row>
        <row r="3258">
          <cell r="A3258" t="str">
            <v>2000</v>
          </cell>
          <cell r="B3258" t="str">
            <v>ITF3</v>
          </cell>
          <cell r="C3258" t="str">
            <v>A00</v>
          </cell>
          <cell r="D3258" t="str">
            <v>PC_EMP</v>
          </cell>
          <cell r="E3258" t="str">
            <v>T</v>
          </cell>
          <cell r="F3258" t="str">
            <v>TOTAL</v>
          </cell>
          <cell r="G3258" t="str">
            <v>TOTAL</v>
          </cell>
          <cell r="I3258" t="str">
            <v>NC</v>
          </cell>
          <cell r="J3258" t="str">
            <v>; former flag equal "s"</v>
          </cell>
          <cell r="K3258" t="str">
            <v>V</v>
          </cell>
          <cell r="L3258">
            <v>38628.496817129628</v>
          </cell>
          <cell r="M3258" t="str">
            <v>gchateaug</v>
          </cell>
          <cell r="N3258">
            <v>38680.624490740738</v>
          </cell>
          <cell r="O3258" t="str">
            <v>gchateaug</v>
          </cell>
          <cell r="Q3258">
            <v>0.98</v>
          </cell>
        </row>
        <row r="3259">
          <cell r="A3259" t="str">
            <v>2000</v>
          </cell>
          <cell r="B3259" t="str">
            <v>ITF3</v>
          </cell>
          <cell r="C3259" t="str">
            <v>A00</v>
          </cell>
          <cell r="D3259" t="str">
            <v>PC_EMP</v>
          </cell>
          <cell r="E3259" t="str">
            <v>T</v>
          </cell>
          <cell r="F3259" t="str">
            <v>TOTAL</v>
          </cell>
          <cell r="G3259" t="str">
            <v>RSE</v>
          </cell>
          <cell r="I3259" t="str">
            <v>NC</v>
          </cell>
          <cell r="J3259" t="str">
            <v>; former flag equal "s"</v>
          </cell>
          <cell r="K3259" t="str">
            <v>V</v>
          </cell>
          <cell r="L3259">
            <v>38628.496817129628</v>
          </cell>
          <cell r="M3259" t="str">
            <v>gchateaug</v>
          </cell>
          <cell r="N3259">
            <v>38680.624490740738</v>
          </cell>
          <cell r="O3259" t="str">
            <v>gchateaug</v>
          </cell>
          <cell r="Q3259">
            <v>0.43</v>
          </cell>
        </row>
        <row r="3260">
          <cell r="A3260" t="str">
            <v>2003</v>
          </cell>
          <cell r="B3260" t="str">
            <v>FR82</v>
          </cell>
          <cell r="C3260" t="str">
            <v>A00</v>
          </cell>
          <cell r="D3260" t="str">
            <v>PC_EMP</v>
          </cell>
          <cell r="E3260" t="str">
            <v>T</v>
          </cell>
          <cell r="F3260" t="str">
            <v>BES</v>
          </cell>
          <cell r="G3260" t="str">
            <v>TOTAL</v>
          </cell>
          <cell r="H3260" t="str">
            <v>:</v>
          </cell>
          <cell r="I3260" t="str">
            <v>MS</v>
          </cell>
          <cell r="K3260" t="str">
            <v>V</v>
          </cell>
          <cell r="L3260">
            <v>38628.496817129628</v>
          </cell>
          <cell r="M3260" t="str">
            <v>gchateaug</v>
          </cell>
          <cell r="N3260">
            <v>38680.624467592592</v>
          </cell>
          <cell r="O3260" t="str">
            <v>gchateaug</v>
          </cell>
        </row>
        <row r="3261">
          <cell r="A3261" t="str">
            <v>2003</v>
          </cell>
          <cell r="B3261" t="str">
            <v>FR82</v>
          </cell>
          <cell r="C3261" t="str">
            <v>A00</v>
          </cell>
          <cell r="D3261" t="str">
            <v>PC_EMP</v>
          </cell>
          <cell r="E3261" t="str">
            <v>T</v>
          </cell>
          <cell r="F3261" t="str">
            <v>BES</v>
          </cell>
          <cell r="G3261" t="str">
            <v>RSE</v>
          </cell>
          <cell r="H3261" t="str">
            <v>:</v>
          </cell>
          <cell r="I3261" t="str">
            <v>MS</v>
          </cell>
          <cell r="K3261" t="str">
            <v>V</v>
          </cell>
          <cell r="L3261">
            <v>38628.496817129628</v>
          </cell>
          <cell r="M3261" t="str">
            <v>gchateaug</v>
          </cell>
          <cell r="N3261">
            <v>38680.624467592592</v>
          </cell>
          <cell r="O3261" t="str">
            <v>gchateaug</v>
          </cell>
        </row>
        <row r="3262">
          <cell r="A3262" t="str">
            <v>2003</v>
          </cell>
          <cell r="B3262" t="str">
            <v>FR8</v>
          </cell>
          <cell r="C3262" t="str">
            <v>A00</v>
          </cell>
          <cell r="D3262" t="str">
            <v>PC_EMP</v>
          </cell>
          <cell r="E3262" t="str">
            <v>T</v>
          </cell>
          <cell r="F3262" t="str">
            <v>TOTAL</v>
          </cell>
          <cell r="G3262" t="str">
            <v>TOTAL</v>
          </cell>
          <cell r="H3262" t="str">
            <v>:</v>
          </cell>
          <cell r="I3262" t="str">
            <v>MS</v>
          </cell>
          <cell r="K3262" t="str">
            <v>V</v>
          </cell>
          <cell r="L3262">
            <v>38628.496817129628</v>
          </cell>
          <cell r="M3262" t="str">
            <v>gchateaug</v>
          </cell>
          <cell r="N3262">
            <v>38680.624467592592</v>
          </cell>
          <cell r="O3262" t="str">
            <v>gchateaug</v>
          </cell>
        </row>
        <row r="3263">
          <cell r="A3263" t="str">
            <v>2003</v>
          </cell>
          <cell r="B3263" t="str">
            <v>FR8</v>
          </cell>
          <cell r="C3263" t="str">
            <v>A00</v>
          </cell>
          <cell r="D3263" t="str">
            <v>PC_EMP</v>
          </cell>
          <cell r="E3263" t="str">
            <v>T</v>
          </cell>
          <cell r="F3263" t="str">
            <v>TOTAL</v>
          </cell>
          <cell r="G3263" t="str">
            <v>RSE</v>
          </cell>
          <cell r="H3263" t="str">
            <v>:</v>
          </cell>
          <cell r="I3263" t="str">
            <v>MS</v>
          </cell>
          <cell r="K3263" t="str">
            <v>V</v>
          </cell>
          <cell r="L3263">
            <v>38628.496817129628</v>
          </cell>
          <cell r="M3263" t="str">
            <v>gchateaug</v>
          </cell>
          <cell r="N3263">
            <v>38680.624467592592</v>
          </cell>
          <cell r="O3263" t="str">
            <v>gchateaug</v>
          </cell>
        </row>
        <row r="3264">
          <cell r="A3264" t="str">
            <v>2003</v>
          </cell>
          <cell r="B3264" t="str">
            <v>FR8</v>
          </cell>
          <cell r="C3264" t="str">
            <v>A00</v>
          </cell>
          <cell r="D3264" t="str">
            <v>PC_EMP</v>
          </cell>
          <cell r="E3264" t="str">
            <v>T</v>
          </cell>
          <cell r="F3264" t="str">
            <v>BES</v>
          </cell>
          <cell r="G3264" t="str">
            <v>TOTAL</v>
          </cell>
          <cell r="H3264" t="str">
            <v>:</v>
          </cell>
          <cell r="I3264" t="str">
            <v>MS</v>
          </cell>
          <cell r="K3264" t="str">
            <v>V</v>
          </cell>
          <cell r="L3264">
            <v>38628.496817129628</v>
          </cell>
          <cell r="M3264" t="str">
            <v>gchateaug</v>
          </cell>
          <cell r="N3264">
            <v>38680.624467592592</v>
          </cell>
          <cell r="O3264" t="str">
            <v>gchateaug</v>
          </cell>
        </row>
        <row r="3265">
          <cell r="A3265" t="str">
            <v>2003</v>
          </cell>
          <cell r="B3265" t="str">
            <v>FR8</v>
          </cell>
          <cell r="C3265" t="str">
            <v>A00</v>
          </cell>
          <cell r="D3265" t="str">
            <v>PC_EMP</v>
          </cell>
          <cell r="E3265" t="str">
            <v>T</v>
          </cell>
          <cell r="F3265" t="str">
            <v>BES</v>
          </cell>
          <cell r="G3265" t="str">
            <v>RSE</v>
          </cell>
          <cell r="H3265" t="str">
            <v>:</v>
          </cell>
          <cell r="I3265" t="str">
            <v>MS</v>
          </cell>
          <cell r="K3265" t="str">
            <v>V</v>
          </cell>
          <cell r="L3265">
            <v>38628.496817129628</v>
          </cell>
          <cell r="M3265" t="str">
            <v>gchateaug</v>
          </cell>
          <cell r="N3265">
            <v>38680.624467592592</v>
          </cell>
          <cell r="O3265" t="str">
            <v>gchateaug</v>
          </cell>
        </row>
        <row r="3266">
          <cell r="A3266" t="str">
            <v>2000</v>
          </cell>
          <cell r="B3266" t="str">
            <v>CZ08</v>
          </cell>
          <cell r="C3266" t="str">
            <v>A00</v>
          </cell>
          <cell r="D3266" t="str">
            <v>PC_EMP</v>
          </cell>
          <cell r="E3266" t="str">
            <v>T</v>
          </cell>
          <cell r="F3266" t="str">
            <v>BES</v>
          </cell>
          <cell r="G3266" t="str">
            <v>TOTAL</v>
          </cell>
          <cell r="H3266" t="str">
            <v>:</v>
          </cell>
          <cell r="I3266" t="str">
            <v>NC</v>
          </cell>
          <cell r="K3266" t="str">
            <v>V</v>
          </cell>
          <cell r="L3266">
            <v>38628.496817129628</v>
          </cell>
          <cell r="M3266" t="str">
            <v>gchateaug</v>
          </cell>
          <cell r="N3266">
            <v>38680.624444444446</v>
          </cell>
          <cell r="O3266" t="str">
            <v>gchateaug</v>
          </cell>
        </row>
        <row r="3267">
          <cell r="A3267" t="str">
            <v>2000</v>
          </cell>
          <cell r="B3267" t="str">
            <v>CZ08</v>
          </cell>
          <cell r="C3267" t="str">
            <v>A00</v>
          </cell>
          <cell r="D3267" t="str">
            <v>PC_EMP</v>
          </cell>
          <cell r="E3267" t="str">
            <v>T</v>
          </cell>
          <cell r="F3267" t="str">
            <v>BES</v>
          </cell>
          <cell r="G3267" t="str">
            <v>RSE</v>
          </cell>
          <cell r="H3267" t="str">
            <v>:</v>
          </cell>
          <cell r="I3267" t="str">
            <v>NC</v>
          </cell>
          <cell r="K3267" t="str">
            <v>V</v>
          </cell>
          <cell r="L3267">
            <v>38628.496817129628</v>
          </cell>
          <cell r="M3267" t="str">
            <v>gchateaug</v>
          </cell>
          <cell r="N3267">
            <v>38680.624444444446</v>
          </cell>
          <cell r="O3267" t="str">
            <v>gchateaug</v>
          </cell>
        </row>
        <row r="3268">
          <cell r="A3268" t="str">
            <v>2000</v>
          </cell>
          <cell r="B3268" t="str">
            <v>CZ02</v>
          </cell>
          <cell r="C3268" t="str">
            <v>A00</v>
          </cell>
          <cell r="D3268" t="str">
            <v>PC_EMP</v>
          </cell>
          <cell r="E3268" t="str">
            <v>T</v>
          </cell>
          <cell r="F3268" t="str">
            <v>TOTAL</v>
          </cell>
          <cell r="G3268" t="str">
            <v>TOTAL</v>
          </cell>
          <cell r="H3268" t="str">
            <v>:</v>
          </cell>
          <cell r="I3268" t="str">
            <v>NC</v>
          </cell>
          <cell r="K3268" t="str">
            <v>V</v>
          </cell>
          <cell r="L3268">
            <v>38628.496817129628</v>
          </cell>
          <cell r="M3268" t="str">
            <v>gchateaug</v>
          </cell>
          <cell r="N3268">
            <v>38680.624444444446</v>
          </cell>
          <cell r="O3268" t="str">
            <v>gchateaug</v>
          </cell>
        </row>
        <row r="3269">
          <cell r="A3269" t="str">
            <v>2000</v>
          </cell>
          <cell r="B3269" t="str">
            <v>CZ02</v>
          </cell>
          <cell r="C3269" t="str">
            <v>A00</v>
          </cell>
          <cell r="D3269" t="str">
            <v>PC_EMP</v>
          </cell>
          <cell r="E3269" t="str">
            <v>T</v>
          </cell>
          <cell r="F3269" t="str">
            <v>TOTAL</v>
          </cell>
          <cell r="G3269" t="str">
            <v>RSE</v>
          </cell>
          <cell r="H3269" t="str">
            <v>:</v>
          </cell>
          <cell r="I3269" t="str">
            <v>NC</v>
          </cell>
          <cell r="K3269" t="str">
            <v>V</v>
          </cell>
          <cell r="L3269">
            <v>38628.496817129628</v>
          </cell>
          <cell r="M3269" t="str">
            <v>gchateaug</v>
          </cell>
          <cell r="N3269">
            <v>38680.624444444446</v>
          </cell>
          <cell r="O3269" t="str">
            <v>gchateaug</v>
          </cell>
        </row>
        <row r="3270">
          <cell r="A3270" t="str">
            <v>2000</v>
          </cell>
          <cell r="B3270" t="str">
            <v>CZ02</v>
          </cell>
          <cell r="C3270" t="str">
            <v>A00</v>
          </cell>
          <cell r="D3270" t="str">
            <v>PC_EMP</v>
          </cell>
          <cell r="E3270" t="str">
            <v>T</v>
          </cell>
          <cell r="F3270" t="str">
            <v>BES</v>
          </cell>
          <cell r="G3270" t="str">
            <v>TOTAL</v>
          </cell>
          <cell r="H3270" t="str">
            <v>:</v>
          </cell>
          <cell r="I3270" t="str">
            <v>NC</v>
          </cell>
          <cell r="K3270" t="str">
            <v>V</v>
          </cell>
          <cell r="L3270">
            <v>38628.496817129628</v>
          </cell>
          <cell r="M3270" t="str">
            <v>gchateaug</v>
          </cell>
          <cell r="N3270">
            <v>38680.624444444446</v>
          </cell>
          <cell r="O3270" t="str">
            <v>gchateaug</v>
          </cell>
        </row>
        <row r="3271">
          <cell r="A3271" t="str">
            <v>2000</v>
          </cell>
          <cell r="B3271" t="str">
            <v>CZ02</v>
          </cell>
          <cell r="C3271" t="str">
            <v>A00</v>
          </cell>
          <cell r="D3271" t="str">
            <v>PC_EMP</v>
          </cell>
          <cell r="E3271" t="str">
            <v>T</v>
          </cell>
          <cell r="F3271" t="str">
            <v>BES</v>
          </cell>
          <cell r="G3271" t="str">
            <v>RSE</v>
          </cell>
          <cell r="H3271" t="str">
            <v>:</v>
          </cell>
          <cell r="I3271" t="str">
            <v>NC</v>
          </cell>
          <cell r="K3271" t="str">
            <v>V</v>
          </cell>
          <cell r="L3271">
            <v>38628.496817129628</v>
          </cell>
          <cell r="M3271" t="str">
            <v>gchateaug</v>
          </cell>
          <cell r="N3271">
            <v>38680.624444444446</v>
          </cell>
          <cell r="O3271" t="str">
            <v>gchateaug</v>
          </cell>
        </row>
        <row r="3272">
          <cell r="A3272" t="str">
            <v>2000</v>
          </cell>
          <cell r="B3272" t="str">
            <v>CZ01</v>
          </cell>
          <cell r="C3272" t="str">
            <v>A00</v>
          </cell>
          <cell r="D3272" t="str">
            <v>PC_EMP</v>
          </cell>
          <cell r="E3272" t="str">
            <v>T</v>
          </cell>
          <cell r="F3272" t="str">
            <v>TOTAL</v>
          </cell>
          <cell r="G3272" t="str">
            <v>TOTAL</v>
          </cell>
          <cell r="H3272" t="str">
            <v>:</v>
          </cell>
          <cell r="I3272" t="str">
            <v>NC</v>
          </cell>
          <cell r="K3272" t="str">
            <v>V</v>
          </cell>
          <cell r="L3272">
            <v>38628.496817129628</v>
          </cell>
          <cell r="M3272" t="str">
            <v>gchateaug</v>
          </cell>
          <cell r="N3272">
            <v>38680.624444444446</v>
          </cell>
          <cell r="O3272" t="str">
            <v>gchateaug</v>
          </cell>
        </row>
        <row r="3273">
          <cell r="A3273" t="str">
            <v>2000</v>
          </cell>
          <cell r="B3273" t="str">
            <v>CZ01</v>
          </cell>
          <cell r="C3273" t="str">
            <v>A00</v>
          </cell>
          <cell r="D3273" t="str">
            <v>PC_EMP</v>
          </cell>
          <cell r="E3273" t="str">
            <v>T</v>
          </cell>
          <cell r="F3273" t="str">
            <v>TOTAL</v>
          </cell>
          <cell r="G3273" t="str">
            <v>RSE</v>
          </cell>
          <cell r="H3273" t="str">
            <v>:</v>
          </cell>
          <cell r="I3273" t="str">
            <v>NC</v>
          </cell>
          <cell r="K3273" t="str">
            <v>V</v>
          </cell>
          <cell r="L3273">
            <v>38628.496817129628</v>
          </cell>
          <cell r="M3273" t="str">
            <v>gchateaug</v>
          </cell>
          <cell r="N3273">
            <v>38680.624444444446</v>
          </cell>
          <cell r="O3273" t="str">
            <v>gchateaug</v>
          </cell>
        </row>
        <row r="3274">
          <cell r="A3274" t="str">
            <v>2000</v>
          </cell>
          <cell r="B3274" t="str">
            <v>CZ01</v>
          </cell>
          <cell r="C3274" t="str">
            <v>A00</v>
          </cell>
          <cell r="D3274" t="str">
            <v>PC_EMP</v>
          </cell>
          <cell r="E3274" t="str">
            <v>T</v>
          </cell>
          <cell r="F3274" t="str">
            <v>BES</v>
          </cell>
          <cell r="G3274" t="str">
            <v>TOTAL</v>
          </cell>
          <cell r="H3274" t="str">
            <v>:</v>
          </cell>
          <cell r="I3274" t="str">
            <v>NC</v>
          </cell>
          <cell r="K3274" t="str">
            <v>V</v>
          </cell>
          <cell r="L3274">
            <v>38628.496817129628</v>
          </cell>
          <cell r="M3274" t="str">
            <v>gchateaug</v>
          </cell>
          <cell r="N3274">
            <v>38680.624444444446</v>
          </cell>
          <cell r="O3274" t="str">
            <v>gchateaug</v>
          </cell>
        </row>
        <row r="3275">
          <cell r="A3275" t="str">
            <v>2000</v>
          </cell>
          <cell r="B3275" t="str">
            <v>CZ01</v>
          </cell>
          <cell r="C3275" t="str">
            <v>A00</v>
          </cell>
          <cell r="D3275" t="str">
            <v>PC_EMP</v>
          </cell>
          <cell r="E3275" t="str">
            <v>T</v>
          </cell>
          <cell r="F3275" t="str">
            <v>BES</v>
          </cell>
          <cell r="G3275" t="str">
            <v>RSE</v>
          </cell>
          <cell r="H3275" t="str">
            <v>:</v>
          </cell>
          <cell r="I3275" t="str">
            <v>NC</v>
          </cell>
          <cell r="K3275" t="str">
            <v>V</v>
          </cell>
          <cell r="L3275">
            <v>38628.496817129628</v>
          </cell>
          <cell r="M3275" t="str">
            <v>gchateaug</v>
          </cell>
          <cell r="N3275">
            <v>38680.624444444446</v>
          </cell>
          <cell r="O3275" t="str">
            <v>gchateaug</v>
          </cell>
        </row>
        <row r="3276">
          <cell r="A3276" t="str">
            <v>2000</v>
          </cell>
          <cell r="B3276" t="str">
            <v>AT34</v>
          </cell>
          <cell r="C3276" t="str">
            <v>A00</v>
          </cell>
          <cell r="D3276" t="str">
            <v>PC_EMP</v>
          </cell>
          <cell r="E3276" t="str">
            <v>T</v>
          </cell>
          <cell r="F3276" t="str">
            <v>TOTAL</v>
          </cell>
          <cell r="G3276" t="str">
            <v>TOTAL</v>
          </cell>
          <cell r="H3276" t="str">
            <v>:</v>
          </cell>
          <cell r="I3276" t="str">
            <v>NC</v>
          </cell>
          <cell r="K3276" t="str">
            <v>V</v>
          </cell>
          <cell r="L3276">
            <v>38628.496817129628</v>
          </cell>
          <cell r="M3276" t="str">
            <v>gchateaug</v>
          </cell>
          <cell r="N3276">
            <v>38680.624444444446</v>
          </cell>
          <cell r="O3276" t="str">
            <v>gchateaug</v>
          </cell>
        </row>
        <row r="3277">
          <cell r="A3277" t="str">
            <v>2000</v>
          </cell>
          <cell r="B3277" t="str">
            <v>AT34</v>
          </cell>
          <cell r="C3277" t="str">
            <v>A00</v>
          </cell>
          <cell r="D3277" t="str">
            <v>PC_EMP</v>
          </cell>
          <cell r="E3277" t="str">
            <v>T</v>
          </cell>
          <cell r="F3277" t="str">
            <v>BES</v>
          </cell>
          <cell r="G3277" t="str">
            <v>TOTAL</v>
          </cell>
          <cell r="H3277" t="str">
            <v>:</v>
          </cell>
          <cell r="I3277" t="str">
            <v>NC</v>
          </cell>
          <cell r="K3277" t="str">
            <v>V</v>
          </cell>
          <cell r="L3277">
            <v>38628.496817129628</v>
          </cell>
          <cell r="M3277" t="str">
            <v>gchateaug</v>
          </cell>
          <cell r="N3277">
            <v>38680.624444444446</v>
          </cell>
          <cell r="O3277" t="str">
            <v>gchateaug</v>
          </cell>
        </row>
        <row r="3278">
          <cell r="A3278" t="str">
            <v>2000</v>
          </cell>
          <cell r="B3278" t="str">
            <v>AT22</v>
          </cell>
          <cell r="C3278" t="str">
            <v>A00</v>
          </cell>
          <cell r="D3278" t="str">
            <v>PC_EMP</v>
          </cell>
          <cell r="E3278" t="str">
            <v>T</v>
          </cell>
          <cell r="F3278" t="str">
            <v>TOTAL</v>
          </cell>
          <cell r="G3278" t="str">
            <v>TOTAL</v>
          </cell>
          <cell r="H3278" t="str">
            <v>:</v>
          </cell>
          <cell r="I3278" t="str">
            <v>NC</v>
          </cell>
          <cell r="K3278" t="str">
            <v>V</v>
          </cell>
          <cell r="L3278">
            <v>38628.496817129628</v>
          </cell>
          <cell r="M3278" t="str">
            <v>gchateaug</v>
          </cell>
          <cell r="N3278">
            <v>38680.624444444446</v>
          </cell>
          <cell r="O3278" t="str">
            <v>gchateaug</v>
          </cell>
        </row>
        <row r="3279">
          <cell r="A3279" t="str">
            <v>2000</v>
          </cell>
          <cell r="B3279" t="str">
            <v>AT22</v>
          </cell>
          <cell r="C3279" t="str">
            <v>A00</v>
          </cell>
          <cell r="D3279" t="str">
            <v>PC_EMP</v>
          </cell>
          <cell r="E3279" t="str">
            <v>T</v>
          </cell>
          <cell r="F3279" t="str">
            <v>BES</v>
          </cell>
          <cell r="G3279" t="str">
            <v>TOTAL</v>
          </cell>
          <cell r="H3279" t="str">
            <v>:</v>
          </cell>
          <cell r="I3279" t="str">
            <v>NC</v>
          </cell>
          <cell r="K3279" t="str">
            <v>V</v>
          </cell>
          <cell r="L3279">
            <v>38628.496817129628</v>
          </cell>
          <cell r="M3279" t="str">
            <v>gchateaug</v>
          </cell>
          <cell r="N3279">
            <v>38680.624444444446</v>
          </cell>
          <cell r="O3279" t="str">
            <v>gchateaug</v>
          </cell>
        </row>
        <row r="3280">
          <cell r="A3280" t="str">
            <v>2000</v>
          </cell>
          <cell r="B3280" t="str">
            <v>AT2</v>
          </cell>
          <cell r="C3280" t="str">
            <v>A00</v>
          </cell>
          <cell r="D3280" t="str">
            <v>PC_EMP</v>
          </cell>
          <cell r="E3280" t="str">
            <v>T</v>
          </cell>
          <cell r="F3280" t="str">
            <v>TOTAL</v>
          </cell>
          <cell r="G3280" t="str">
            <v>TOTAL</v>
          </cell>
          <cell r="H3280" t="str">
            <v>:</v>
          </cell>
          <cell r="I3280" t="str">
            <v>NC</v>
          </cell>
          <cell r="K3280" t="str">
            <v>V</v>
          </cell>
          <cell r="L3280">
            <v>38628.496817129628</v>
          </cell>
          <cell r="M3280" t="str">
            <v>gchateaug</v>
          </cell>
          <cell r="N3280">
            <v>38680.624444444446</v>
          </cell>
          <cell r="O3280" t="str">
            <v>gchateaug</v>
          </cell>
        </row>
        <row r="3281">
          <cell r="A3281" t="str">
            <v>1999</v>
          </cell>
          <cell r="B3281" t="str">
            <v>UKI</v>
          </cell>
          <cell r="C3281" t="str">
            <v>A00</v>
          </cell>
          <cell r="D3281" t="str">
            <v>PC_EMP</v>
          </cell>
          <cell r="E3281" t="str">
            <v>T</v>
          </cell>
          <cell r="F3281" t="str">
            <v>BES</v>
          </cell>
          <cell r="G3281" t="str">
            <v>RSE</v>
          </cell>
          <cell r="H3281" t="str">
            <v>:</v>
          </cell>
          <cell r="I3281" t="str">
            <v>NC</v>
          </cell>
          <cell r="K3281" t="str">
            <v>V</v>
          </cell>
          <cell r="L3281">
            <v>38628.496828703705</v>
          </cell>
          <cell r="M3281" t="str">
            <v>gchateaug</v>
          </cell>
          <cell r="N3281">
            <v>38680.624444444446</v>
          </cell>
          <cell r="O3281" t="str">
            <v>gchateaug</v>
          </cell>
        </row>
        <row r="3282">
          <cell r="A3282" t="str">
            <v>1999</v>
          </cell>
          <cell r="B3282" t="str">
            <v>SK0</v>
          </cell>
          <cell r="C3282" t="str">
            <v>A00</v>
          </cell>
          <cell r="D3282" t="str">
            <v>PC_EMP</v>
          </cell>
          <cell r="E3282" t="str">
            <v>T</v>
          </cell>
          <cell r="F3282" t="str">
            <v>TOTAL</v>
          </cell>
          <cell r="G3282" t="str">
            <v>TOTAL</v>
          </cell>
          <cell r="I3282" t="str">
            <v>OTH</v>
          </cell>
          <cell r="J3282" t="str">
            <v>DATA OCDE</v>
          </cell>
          <cell r="K3282" t="str">
            <v>V</v>
          </cell>
          <cell r="L3282">
            <v>38628.496828703705</v>
          </cell>
          <cell r="M3282" t="str">
            <v>gchateaug</v>
          </cell>
          <cell r="N3282">
            <v>38681.684479166666</v>
          </cell>
          <cell r="O3282" t="str">
            <v>gchateaug</v>
          </cell>
          <cell r="Q3282">
            <v>1.06</v>
          </cell>
        </row>
        <row r="3283">
          <cell r="A3283" t="str">
            <v>1999</v>
          </cell>
          <cell r="B3283" t="str">
            <v>SK0</v>
          </cell>
          <cell r="C3283" t="str">
            <v>A00</v>
          </cell>
          <cell r="D3283" t="str">
            <v>PC_EMP</v>
          </cell>
          <cell r="E3283" t="str">
            <v>T</v>
          </cell>
          <cell r="F3283" t="str">
            <v>TOTAL</v>
          </cell>
          <cell r="G3283" t="str">
            <v>RSE</v>
          </cell>
          <cell r="I3283" t="str">
            <v>OTH</v>
          </cell>
          <cell r="J3283" t="str">
            <v>DATA OCDE</v>
          </cell>
          <cell r="K3283" t="str">
            <v>V</v>
          </cell>
          <cell r="L3283">
            <v>38628.496828703705</v>
          </cell>
          <cell r="M3283" t="str">
            <v>gchateaug</v>
          </cell>
          <cell r="N3283">
            <v>38681.68445601852</v>
          </cell>
          <cell r="O3283" t="str">
            <v>gchateaug</v>
          </cell>
          <cell r="Q3283">
            <v>0.72</v>
          </cell>
        </row>
        <row r="3284">
          <cell r="A3284" t="str">
            <v>1999</v>
          </cell>
          <cell r="B3284" t="str">
            <v>SK0</v>
          </cell>
          <cell r="C3284" t="str">
            <v>A00</v>
          </cell>
          <cell r="D3284" t="str">
            <v>PC_EMP</v>
          </cell>
          <cell r="E3284" t="str">
            <v>T</v>
          </cell>
          <cell r="F3284" t="str">
            <v>BES</v>
          </cell>
          <cell r="G3284" t="str">
            <v>TOTAL</v>
          </cell>
          <cell r="I3284" t="str">
            <v>OTH</v>
          </cell>
          <cell r="J3284" t="str">
            <v>DATA OCDE</v>
          </cell>
          <cell r="K3284" t="str">
            <v>V</v>
          </cell>
          <cell r="L3284">
            <v>38628.496828703705</v>
          </cell>
          <cell r="M3284" t="str">
            <v>gchateaug</v>
          </cell>
          <cell r="N3284">
            <v>38681.684479166666</v>
          </cell>
          <cell r="O3284" t="str">
            <v>gchateaug</v>
          </cell>
          <cell r="Q3284">
            <v>0.33</v>
          </cell>
        </row>
        <row r="3285">
          <cell r="A3285" t="str">
            <v>1999</v>
          </cell>
          <cell r="B3285" t="str">
            <v>SK0</v>
          </cell>
          <cell r="C3285" t="str">
            <v>A00</v>
          </cell>
          <cell r="D3285" t="str">
            <v>PC_EMP</v>
          </cell>
          <cell r="E3285" t="str">
            <v>T</v>
          </cell>
          <cell r="F3285" t="str">
            <v>BES</v>
          </cell>
          <cell r="G3285" t="str">
            <v>RSE</v>
          </cell>
          <cell r="I3285" t="str">
            <v>OTH</v>
          </cell>
          <cell r="J3285" t="str">
            <v>DATA OCDE</v>
          </cell>
          <cell r="K3285" t="str">
            <v>V</v>
          </cell>
          <cell r="L3285">
            <v>38628.496828703705</v>
          </cell>
          <cell r="M3285" t="str">
            <v>gchateaug</v>
          </cell>
          <cell r="N3285">
            <v>38681.684479166666</v>
          </cell>
          <cell r="O3285" t="str">
            <v>gchateaug</v>
          </cell>
          <cell r="Q3285">
            <v>0.14000000000000001</v>
          </cell>
        </row>
        <row r="3286">
          <cell r="A3286" t="str">
            <v>1999</v>
          </cell>
          <cell r="B3286" t="str">
            <v>SE04</v>
          </cell>
          <cell r="C3286" t="str">
            <v>A00</v>
          </cell>
          <cell r="D3286" t="str">
            <v>PC_EMP</v>
          </cell>
          <cell r="E3286" t="str">
            <v>T</v>
          </cell>
          <cell r="F3286" t="str">
            <v>TOTAL</v>
          </cell>
          <cell r="G3286" t="str">
            <v>TOTAL</v>
          </cell>
          <cell r="I3286" t="str">
            <v>NC</v>
          </cell>
          <cell r="J3286" t="str">
            <v>; former flag equal "s"</v>
          </cell>
          <cell r="K3286" t="str">
            <v>V</v>
          </cell>
          <cell r="L3286">
            <v>38628.496828703705</v>
          </cell>
          <cell r="M3286" t="str">
            <v>gchateaug</v>
          </cell>
          <cell r="N3286">
            <v>38680.624444444446</v>
          </cell>
          <cell r="O3286" t="str">
            <v>gchateaug</v>
          </cell>
          <cell r="Q3286">
            <v>2.57</v>
          </cell>
        </row>
        <row r="3287">
          <cell r="A3287" t="str">
            <v>1999</v>
          </cell>
          <cell r="B3287" t="str">
            <v>SE04</v>
          </cell>
          <cell r="C3287" t="str">
            <v>A00</v>
          </cell>
          <cell r="D3287" t="str">
            <v>PC_EMP</v>
          </cell>
          <cell r="E3287" t="str">
            <v>T</v>
          </cell>
          <cell r="F3287" t="str">
            <v>BES</v>
          </cell>
          <cell r="G3287" t="str">
            <v>TOTAL</v>
          </cell>
          <cell r="I3287" t="str">
            <v>NC</v>
          </cell>
          <cell r="J3287" t="str">
            <v>; former flag equal "s"</v>
          </cell>
          <cell r="K3287" t="str">
            <v>V</v>
          </cell>
          <cell r="L3287">
            <v>38628.496828703705</v>
          </cell>
          <cell r="M3287" t="str">
            <v>gchateaug</v>
          </cell>
          <cell r="N3287">
            <v>38680.624444444446</v>
          </cell>
          <cell r="O3287" t="str">
            <v>gchateaug</v>
          </cell>
          <cell r="Q3287">
            <v>1.04</v>
          </cell>
        </row>
        <row r="3288">
          <cell r="A3288" t="str">
            <v>1999</v>
          </cell>
          <cell r="B3288" t="str">
            <v>RO08</v>
          </cell>
          <cell r="C3288" t="str">
            <v>A00</v>
          </cell>
          <cell r="D3288" t="str">
            <v>PC_EMP</v>
          </cell>
          <cell r="E3288" t="str">
            <v>T</v>
          </cell>
          <cell r="F3288" t="str">
            <v>TOTAL</v>
          </cell>
          <cell r="G3288" t="str">
            <v>TOTAL</v>
          </cell>
          <cell r="H3288" t="str">
            <v>:</v>
          </cell>
          <cell r="I3288" t="str">
            <v>NC</v>
          </cell>
          <cell r="K3288" t="str">
            <v>V</v>
          </cell>
          <cell r="L3288">
            <v>38628.496828703705</v>
          </cell>
          <cell r="M3288" t="str">
            <v>gchateaug</v>
          </cell>
          <cell r="N3288">
            <v>38680.624444444446</v>
          </cell>
          <cell r="O3288" t="str">
            <v>gchateaug</v>
          </cell>
        </row>
        <row r="3289">
          <cell r="A3289" t="str">
            <v>1999</v>
          </cell>
          <cell r="B3289" t="str">
            <v>RO08</v>
          </cell>
          <cell r="C3289" t="str">
            <v>A00</v>
          </cell>
          <cell r="D3289" t="str">
            <v>PC_EMP</v>
          </cell>
          <cell r="E3289" t="str">
            <v>T</v>
          </cell>
          <cell r="F3289" t="str">
            <v>TOTAL</v>
          </cell>
          <cell r="G3289" t="str">
            <v>RSE</v>
          </cell>
          <cell r="H3289" t="str">
            <v>:</v>
          </cell>
          <cell r="I3289" t="str">
            <v>NC</v>
          </cell>
          <cell r="K3289" t="str">
            <v>V</v>
          </cell>
          <cell r="L3289">
            <v>38628.496828703705</v>
          </cell>
          <cell r="M3289" t="str">
            <v>gchateaug</v>
          </cell>
          <cell r="N3289">
            <v>38680.624444444446</v>
          </cell>
          <cell r="O3289" t="str">
            <v>gchateaug</v>
          </cell>
        </row>
        <row r="3290">
          <cell r="A3290" t="str">
            <v>1999</v>
          </cell>
          <cell r="B3290" t="str">
            <v>RO08</v>
          </cell>
          <cell r="C3290" t="str">
            <v>A00</v>
          </cell>
          <cell r="D3290" t="str">
            <v>PC_EMP</v>
          </cell>
          <cell r="E3290" t="str">
            <v>T</v>
          </cell>
          <cell r="F3290" t="str">
            <v>BES</v>
          </cell>
          <cell r="G3290" t="str">
            <v>TOTAL</v>
          </cell>
          <cell r="H3290" t="str">
            <v>:</v>
          </cell>
          <cell r="I3290" t="str">
            <v>NC</v>
          </cell>
          <cell r="K3290" t="str">
            <v>V</v>
          </cell>
          <cell r="L3290">
            <v>38628.496828703705</v>
          </cell>
          <cell r="M3290" t="str">
            <v>gchateaug</v>
          </cell>
          <cell r="N3290">
            <v>38680.624444444446</v>
          </cell>
          <cell r="O3290" t="str">
            <v>gchateaug</v>
          </cell>
        </row>
        <row r="3291">
          <cell r="A3291" t="str">
            <v>1999</v>
          </cell>
          <cell r="B3291" t="str">
            <v>RO08</v>
          </cell>
          <cell r="C3291" t="str">
            <v>A00</v>
          </cell>
          <cell r="D3291" t="str">
            <v>PC_EMP</v>
          </cell>
          <cell r="E3291" t="str">
            <v>T</v>
          </cell>
          <cell r="F3291" t="str">
            <v>BES</v>
          </cell>
          <cell r="G3291" t="str">
            <v>RSE</v>
          </cell>
          <cell r="H3291" t="str">
            <v>:</v>
          </cell>
          <cell r="I3291" t="str">
            <v>NC</v>
          </cell>
          <cell r="K3291" t="str">
            <v>V</v>
          </cell>
          <cell r="L3291">
            <v>38628.496828703705</v>
          </cell>
          <cell r="M3291" t="str">
            <v>gchateaug</v>
          </cell>
          <cell r="N3291">
            <v>38680.624444444446</v>
          </cell>
          <cell r="O3291" t="str">
            <v>gchateaug</v>
          </cell>
        </row>
        <row r="3292">
          <cell r="A3292" t="str">
            <v>1999</v>
          </cell>
          <cell r="B3292" t="str">
            <v>PT18</v>
          </cell>
          <cell r="C3292" t="str">
            <v>A00</v>
          </cell>
          <cell r="D3292" t="str">
            <v>PC_EMP</v>
          </cell>
          <cell r="E3292" t="str">
            <v>T</v>
          </cell>
          <cell r="F3292" t="str">
            <v>TOTAL</v>
          </cell>
          <cell r="G3292" t="str">
            <v>TOTAL</v>
          </cell>
          <cell r="H3292" t="str">
            <v>:</v>
          </cell>
          <cell r="I3292" t="str">
            <v>NC</v>
          </cell>
          <cell r="K3292" t="str">
            <v>V</v>
          </cell>
          <cell r="L3292">
            <v>38628.496828703705</v>
          </cell>
          <cell r="M3292" t="str">
            <v>gchateaug</v>
          </cell>
          <cell r="N3292">
            <v>38680.624444444446</v>
          </cell>
          <cell r="O3292" t="str">
            <v>gchateaug</v>
          </cell>
        </row>
        <row r="3293">
          <cell r="A3293" t="str">
            <v>1999</v>
          </cell>
          <cell r="B3293" t="str">
            <v>PT18</v>
          </cell>
          <cell r="C3293" t="str">
            <v>A00</v>
          </cell>
          <cell r="D3293" t="str">
            <v>PC_EMP</v>
          </cell>
          <cell r="E3293" t="str">
            <v>T</v>
          </cell>
          <cell r="F3293" t="str">
            <v>TOTAL</v>
          </cell>
          <cell r="G3293" t="str">
            <v>RSE</v>
          </cell>
          <cell r="H3293" t="str">
            <v>:</v>
          </cell>
          <cell r="I3293" t="str">
            <v>NC</v>
          </cell>
          <cell r="K3293" t="str">
            <v>V</v>
          </cell>
          <cell r="L3293">
            <v>38628.496828703705</v>
          </cell>
          <cell r="M3293" t="str">
            <v>gchateaug</v>
          </cell>
          <cell r="N3293">
            <v>38680.624444444446</v>
          </cell>
          <cell r="O3293" t="str">
            <v>gchateaug</v>
          </cell>
        </row>
        <row r="3294">
          <cell r="A3294" t="str">
            <v>2003</v>
          </cell>
          <cell r="B3294" t="str">
            <v>ES22</v>
          </cell>
          <cell r="C3294" t="str">
            <v>A00</v>
          </cell>
          <cell r="D3294" t="str">
            <v>PC_EMP</v>
          </cell>
          <cell r="E3294" t="str">
            <v>T</v>
          </cell>
          <cell r="F3294" t="str">
            <v>TOTAL</v>
          </cell>
          <cell r="G3294" t="str">
            <v>RSE</v>
          </cell>
          <cell r="I3294" t="str">
            <v>MS</v>
          </cell>
          <cell r="K3294" t="str">
            <v>V</v>
          </cell>
          <cell r="L3294">
            <v>38628.496828703705</v>
          </cell>
          <cell r="M3294" t="str">
            <v>gchateaug</v>
          </cell>
          <cell r="N3294">
            <v>38680.624490740738</v>
          </cell>
          <cell r="O3294" t="str">
            <v>gchateaug</v>
          </cell>
          <cell r="Q3294">
            <v>1.5</v>
          </cell>
        </row>
        <row r="3295">
          <cell r="A3295" t="str">
            <v>2003</v>
          </cell>
          <cell r="B3295" t="str">
            <v>ES22</v>
          </cell>
          <cell r="C3295" t="str">
            <v>A00</v>
          </cell>
          <cell r="D3295" t="str">
            <v>PC_EMP</v>
          </cell>
          <cell r="E3295" t="str">
            <v>T</v>
          </cell>
          <cell r="F3295" t="str">
            <v>BES</v>
          </cell>
          <cell r="G3295" t="str">
            <v>TOTAL</v>
          </cell>
          <cell r="I3295" t="str">
            <v>MS</v>
          </cell>
          <cell r="K3295" t="str">
            <v>V</v>
          </cell>
          <cell r="L3295">
            <v>38628.496828703705</v>
          </cell>
          <cell r="M3295" t="str">
            <v>gchateaug</v>
          </cell>
          <cell r="N3295">
            <v>38680.624490740738</v>
          </cell>
          <cell r="O3295" t="str">
            <v>gchateaug</v>
          </cell>
          <cell r="Q3295">
            <v>1.08</v>
          </cell>
        </row>
        <row r="3296">
          <cell r="A3296" t="str">
            <v>2003</v>
          </cell>
          <cell r="B3296" t="str">
            <v>ES22</v>
          </cell>
          <cell r="C3296" t="str">
            <v>A00</v>
          </cell>
          <cell r="D3296" t="str">
            <v>PC_EMP</v>
          </cell>
          <cell r="E3296" t="str">
            <v>T</v>
          </cell>
          <cell r="F3296" t="str">
            <v>BES</v>
          </cell>
          <cell r="G3296" t="str">
            <v>RSE</v>
          </cell>
          <cell r="I3296" t="str">
            <v>MS</v>
          </cell>
          <cell r="K3296" t="str">
            <v>V</v>
          </cell>
          <cell r="L3296">
            <v>38628.496828703705</v>
          </cell>
          <cell r="M3296" t="str">
            <v>gchateaug</v>
          </cell>
          <cell r="N3296">
            <v>38680.624490740738</v>
          </cell>
          <cell r="O3296" t="str">
            <v>gchateaug</v>
          </cell>
          <cell r="Q3296">
            <v>0.39</v>
          </cell>
        </row>
        <row r="3297">
          <cell r="A3297" t="str">
            <v>2003</v>
          </cell>
          <cell r="B3297" t="str">
            <v>ES21</v>
          </cell>
          <cell r="C3297" t="str">
            <v>A00</v>
          </cell>
          <cell r="D3297" t="str">
            <v>PC_EMP</v>
          </cell>
          <cell r="E3297" t="str">
            <v>T</v>
          </cell>
          <cell r="F3297" t="str">
            <v>TOTAL</v>
          </cell>
          <cell r="G3297" t="str">
            <v>TOTAL</v>
          </cell>
          <cell r="I3297" t="str">
            <v>MS</v>
          </cell>
          <cell r="K3297" t="str">
            <v>V</v>
          </cell>
          <cell r="L3297">
            <v>38628.496828703705</v>
          </cell>
          <cell r="M3297" t="str">
            <v>gchateaug</v>
          </cell>
          <cell r="N3297">
            <v>38680.624490740738</v>
          </cell>
          <cell r="O3297" t="str">
            <v>gchateaug</v>
          </cell>
          <cell r="Q3297">
            <v>1.87</v>
          </cell>
        </row>
        <row r="3298">
          <cell r="A3298" t="str">
            <v>2003</v>
          </cell>
          <cell r="B3298" t="str">
            <v>ES21</v>
          </cell>
          <cell r="C3298" t="str">
            <v>A00</v>
          </cell>
          <cell r="D3298" t="str">
            <v>PC_EMP</v>
          </cell>
          <cell r="E3298" t="str">
            <v>T</v>
          </cell>
          <cell r="F3298" t="str">
            <v>TOTAL</v>
          </cell>
          <cell r="G3298" t="str">
            <v>RSE</v>
          </cell>
          <cell r="I3298" t="str">
            <v>MS</v>
          </cell>
          <cell r="K3298" t="str">
            <v>V</v>
          </cell>
          <cell r="L3298">
            <v>38628.496828703705</v>
          </cell>
          <cell r="M3298" t="str">
            <v>gchateaug</v>
          </cell>
          <cell r="N3298">
            <v>38680.624490740738</v>
          </cell>
          <cell r="O3298" t="str">
            <v>gchateaug</v>
          </cell>
          <cell r="Q3298">
            <v>1.2</v>
          </cell>
        </row>
        <row r="3299">
          <cell r="A3299" t="str">
            <v>2003</v>
          </cell>
          <cell r="B3299" t="str">
            <v>ES21</v>
          </cell>
          <cell r="C3299" t="str">
            <v>A00</v>
          </cell>
          <cell r="D3299" t="str">
            <v>PC_EMP</v>
          </cell>
          <cell r="E3299" t="str">
            <v>T</v>
          </cell>
          <cell r="F3299" t="str">
            <v>BES</v>
          </cell>
          <cell r="G3299" t="str">
            <v>TOTAL</v>
          </cell>
          <cell r="I3299" t="str">
            <v>MS</v>
          </cell>
          <cell r="K3299" t="str">
            <v>V</v>
          </cell>
          <cell r="L3299">
            <v>38628.496828703705</v>
          </cell>
          <cell r="M3299" t="str">
            <v>gchateaug</v>
          </cell>
          <cell r="N3299">
            <v>38680.624490740738</v>
          </cell>
          <cell r="O3299" t="str">
            <v>gchateaug</v>
          </cell>
          <cell r="Q3299">
            <v>1.1299999999999999</v>
          </cell>
        </row>
        <row r="3300">
          <cell r="A3300" t="str">
            <v>2003</v>
          </cell>
          <cell r="B3300" t="str">
            <v>ES21</v>
          </cell>
          <cell r="C3300" t="str">
            <v>A00</v>
          </cell>
          <cell r="D3300" t="str">
            <v>PC_EMP</v>
          </cell>
          <cell r="E3300" t="str">
            <v>T</v>
          </cell>
          <cell r="F3300" t="str">
            <v>BES</v>
          </cell>
          <cell r="G3300" t="str">
            <v>RSE</v>
          </cell>
          <cell r="I3300" t="str">
            <v>MS</v>
          </cell>
          <cell r="K3300" t="str">
            <v>V</v>
          </cell>
          <cell r="L3300">
            <v>38628.496828703705</v>
          </cell>
          <cell r="M3300" t="str">
            <v>gchateaug</v>
          </cell>
          <cell r="N3300">
            <v>38680.624490740738</v>
          </cell>
          <cell r="O3300" t="str">
            <v>gchateaug</v>
          </cell>
          <cell r="Q3300">
            <v>0.54</v>
          </cell>
        </row>
        <row r="3301">
          <cell r="A3301" t="str">
            <v>2003</v>
          </cell>
          <cell r="B3301" t="str">
            <v>ES2</v>
          </cell>
          <cell r="C3301" t="str">
            <v>A00</v>
          </cell>
          <cell r="D3301" t="str">
            <v>PC_EMP</v>
          </cell>
          <cell r="E3301" t="str">
            <v>T</v>
          </cell>
          <cell r="F3301" t="str">
            <v>TOTAL</v>
          </cell>
          <cell r="G3301" t="str">
            <v>TOTAL</v>
          </cell>
          <cell r="I3301" t="str">
            <v>MS</v>
          </cell>
          <cell r="K3301" t="str">
            <v>V</v>
          </cell>
          <cell r="L3301">
            <v>38628.496828703705</v>
          </cell>
          <cell r="M3301" t="str">
            <v>gchateaug</v>
          </cell>
          <cell r="N3301">
            <v>38680.624490740738</v>
          </cell>
          <cell r="O3301" t="str">
            <v>gchateaug</v>
          </cell>
          <cell r="Q3301">
            <v>1.78</v>
          </cell>
        </row>
        <row r="3302">
          <cell r="A3302" t="str">
            <v>2003</v>
          </cell>
          <cell r="B3302" t="str">
            <v>ES2</v>
          </cell>
          <cell r="C3302" t="str">
            <v>A00</v>
          </cell>
          <cell r="D3302" t="str">
            <v>PC_EMP</v>
          </cell>
          <cell r="E3302" t="str">
            <v>T</v>
          </cell>
          <cell r="F3302" t="str">
            <v>TOTAL</v>
          </cell>
          <cell r="G3302" t="str">
            <v>RSE</v>
          </cell>
          <cell r="I3302" t="str">
            <v>MS</v>
          </cell>
          <cell r="K3302" t="str">
            <v>V</v>
          </cell>
          <cell r="L3302">
            <v>38628.496828703705</v>
          </cell>
          <cell r="M3302" t="str">
            <v>gchateaug</v>
          </cell>
          <cell r="N3302">
            <v>38680.624490740738</v>
          </cell>
          <cell r="O3302" t="str">
            <v>gchateaug</v>
          </cell>
          <cell r="Q3302">
            <v>1.1499999999999999</v>
          </cell>
        </row>
        <row r="3303">
          <cell r="A3303" t="str">
            <v>2003</v>
          </cell>
          <cell r="B3303" t="str">
            <v>ES2</v>
          </cell>
          <cell r="C3303" t="str">
            <v>A00</v>
          </cell>
          <cell r="D3303" t="str">
            <v>PC_EMP</v>
          </cell>
          <cell r="E3303" t="str">
            <v>T</v>
          </cell>
          <cell r="F3303" t="str">
            <v>BES</v>
          </cell>
          <cell r="G3303" t="str">
            <v>TOTAL</v>
          </cell>
          <cell r="I3303" t="str">
            <v>MS</v>
          </cell>
          <cell r="K3303" t="str">
            <v>V</v>
          </cell>
          <cell r="L3303">
            <v>38628.496828703705</v>
          </cell>
          <cell r="M3303" t="str">
            <v>gchateaug</v>
          </cell>
          <cell r="N3303">
            <v>38680.624490740738</v>
          </cell>
          <cell r="O3303" t="str">
            <v>gchateaug</v>
          </cell>
          <cell r="Q3303">
            <v>0.92</v>
          </cell>
        </row>
        <row r="3304">
          <cell r="A3304" t="str">
            <v>2003</v>
          </cell>
          <cell r="B3304" t="str">
            <v>ES2</v>
          </cell>
          <cell r="C3304" t="str">
            <v>A00</v>
          </cell>
          <cell r="D3304" t="str">
            <v>PC_EMP</v>
          </cell>
          <cell r="E3304" t="str">
            <v>T</v>
          </cell>
          <cell r="F3304" t="str">
            <v>BES</v>
          </cell>
          <cell r="G3304" t="str">
            <v>RSE</v>
          </cell>
          <cell r="I3304" t="str">
            <v>MS</v>
          </cell>
          <cell r="K3304" t="str">
            <v>V</v>
          </cell>
          <cell r="L3304">
            <v>38628.496828703705</v>
          </cell>
          <cell r="M3304" t="str">
            <v>gchateaug</v>
          </cell>
          <cell r="N3304">
            <v>38680.624490740738</v>
          </cell>
          <cell r="O3304" t="str">
            <v>gchateaug</v>
          </cell>
          <cell r="Q3304">
            <v>0.39</v>
          </cell>
        </row>
        <row r="3305">
          <cell r="A3305" t="str">
            <v>2003</v>
          </cell>
          <cell r="B3305" t="str">
            <v>DEA1</v>
          </cell>
          <cell r="C3305" t="str">
            <v>A00</v>
          </cell>
          <cell r="D3305" t="str">
            <v>PC_EMP</v>
          </cell>
          <cell r="E3305" t="str">
            <v>T</v>
          </cell>
          <cell r="F3305" t="str">
            <v>TOTAL</v>
          </cell>
          <cell r="G3305" t="str">
            <v>TOTAL</v>
          </cell>
          <cell r="I3305" t="str">
            <v>MS</v>
          </cell>
          <cell r="K3305" t="str">
            <v>V</v>
          </cell>
          <cell r="L3305">
            <v>38628.496828703705</v>
          </cell>
          <cell r="M3305" t="str">
            <v>gchateaug</v>
          </cell>
          <cell r="N3305">
            <v>38680.630694444444</v>
          </cell>
          <cell r="O3305" t="str">
            <v>gchateaug</v>
          </cell>
          <cell r="Q3305">
            <v>1.21</v>
          </cell>
        </row>
        <row r="3306">
          <cell r="A3306" t="str">
            <v>2003</v>
          </cell>
          <cell r="B3306" t="str">
            <v>DEA1</v>
          </cell>
          <cell r="C3306" t="str">
            <v>A00</v>
          </cell>
          <cell r="D3306" t="str">
            <v>PC_EMP</v>
          </cell>
          <cell r="E3306" t="str">
            <v>T</v>
          </cell>
          <cell r="F3306" t="str">
            <v>TOTAL</v>
          </cell>
          <cell r="G3306" t="str">
            <v>RSE</v>
          </cell>
          <cell r="I3306" t="str">
            <v>MS</v>
          </cell>
          <cell r="K3306" t="str">
            <v>V</v>
          </cell>
          <cell r="L3306">
            <v>38628.496828703705</v>
          </cell>
          <cell r="M3306" t="str">
            <v>gchateaug</v>
          </cell>
          <cell r="N3306">
            <v>38680.630694444444</v>
          </cell>
          <cell r="O3306" t="str">
            <v>gchateaug</v>
          </cell>
          <cell r="Q3306">
            <v>0.64</v>
          </cell>
        </row>
        <row r="3307">
          <cell r="A3307" t="str">
            <v>1998</v>
          </cell>
          <cell r="B3307" t="str">
            <v>RO0</v>
          </cell>
          <cell r="C3307" t="str">
            <v>A00</v>
          </cell>
          <cell r="D3307" t="str">
            <v>PC_EMP</v>
          </cell>
          <cell r="E3307" t="str">
            <v>T</v>
          </cell>
          <cell r="F3307" t="str">
            <v>BES</v>
          </cell>
          <cell r="G3307" t="str">
            <v>RSE</v>
          </cell>
          <cell r="I3307" t="str">
            <v>OTH</v>
          </cell>
          <cell r="J3307" t="str">
            <v>DATA OCDE</v>
          </cell>
          <cell r="K3307" t="str">
            <v>V</v>
          </cell>
          <cell r="L3307">
            <v>38628.496828703705</v>
          </cell>
          <cell r="M3307" t="str">
            <v>gchateaug</v>
          </cell>
          <cell r="N3307">
            <v>38681.684432870374</v>
          </cell>
          <cell r="O3307" t="str">
            <v>gchateaug</v>
          </cell>
          <cell r="Q3307">
            <v>0.18</v>
          </cell>
        </row>
        <row r="3308">
          <cell r="A3308" t="str">
            <v>1998</v>
          </cell>
          <cell r="B3308" t="str">
            <v>EE00</v>
          </cell>
          <cell r="C3308" t="str">
            <v>A00</v>
          </cell>
          <cell r="D3308" t="str">
            <v>PC_EMP</v>
          </cell>
          <cell r="E3308" t="str">
            <v>T</v>
          </cell>
          <cell r="F3308" t="str">
            <v>TOTAL</v>
          </cell>
          <cell r="G3308" t="str">
            <v>TOTAL</v>
          </cell>
          <cell r="I3308" t="str">
            <v>NC</v>
          </cell>
          <cell r="K3308" t="str">
            <v>V</v>
          </cell>
          <cell r="L3308">
            <v>38628.496828703705</v>
          </cell>
          <cell r="M3308" t="str">
            <v>gchateaug</v>
          </cell>
          <cell r="N3308">
            <v>38681.684606481482</v>
          </cell>
          <cell r="O3308" t="str">
            <v>gchateaug</v>
          </cell>
          <cell r="Q3308">
            <v>1.08</v>
          </cell>
        </row>
        <row r="3309">
          <cell r="A3309" t="str">
            <v>1998</v>
          </cell>
          <cell r="B3309" t="str">
            <v>EE00</v>
          </cell>
          <cell r="C3309" t="str">
            <v>A00</v>
          </cell>
          <cell r="D3309" t="str">
            <v>PC_EMP</v>
          </cell>
          <cell r="E3309" t="str">
            <v>T</v>
          </cell>
          <cell r="F3309" t="str">
            <v>TOTAL</v>
          </cell>
          <cell r="G3309" t="str">
            <v>RSE</v>
          </cell>
          <cell r="I3309" t="str">
            <v>NC</v>
          </cell>
          <cell r="K3309" t="str">
            <v>V</v>
          </cell>
          <cell r="L3309">
            <v>38628.496828703705</v>
          </cell>
          <cell r="M3309" t="str">
            <v>gchateaug</v>
          </cell>
          <cell r="N3309">
            <v>38681.684652777774</v>
          </cell>
          <cell r="O3309" t="str">
            <v>gchateaug</v>
          </cell>
          <cell r="Q3309">
            <v>0.73</v>
          </cell>
        </row>
        <row r="3310">
          <cell r="A3310" t="str">
            <v>1998</v>
          </cell>
          <cell r="B3310" t="str">
            <v>EE00</v>
          </cell>
          <cell r="C3310" t="str">
            <v>A00</v>
          </cell>
          <cell r="D3310" t="str">
            <v>PC_EMP</v>
          </cell>
          <cell r="E3310" t="str">
            <v>T</v>
          </cell>
          <cell r="F3310" t="str">
            <v>BES</v>
          </cell>
          <cell r="G3310" t="str">
            <v>TOTAL</v>
          </cell>
          <cell r="I3310" t="str">
            <v>NC</v>
          </cell>
          <cell r="K3310" t="str">
            <v>V</v>
          </cell>
          <cell r="L3310">
            <v>38628.496828703705</v>
          </cell>
          <cell r="M3310" t="str">
            <v>gchateaug</v>
          </cell>
          <cell r="N3310">
            <v>38681.684652777774</v>
          </cell>
          <cell r="O3310" t="str">
            <v>gchateaug</v>
          </cell>
          <cell r="Q3310">
            <v>0.13</v>
          </cell>
        </row>
        <row r="3311">
          <cell r="A3311" t="str">
            <v>1998</v>
          </cell>
          <cell r="B3311" t="str">
            <v>EE00</v>
          </cell>
          <cell r="C3311" t="str">
            <v>A00</v>
          </cell>
          <cell r="D3311" t="str">
            <v>PC_EMP</v>
          </cell>
          <cell r="E3311" t="str">
            <v>T</v>
          </cell>
          <cell r="F3311" t="str">
            <v>BES</v>
          </cell>
          <cell r="G3311" t="str">
            <v>RSE</v>
          </cell>
          <cell r="I3311" t="str">
            <v>NC</v>
          </cell>
          <cell r="K3311" t="str">
            <v>V</v>
          </cell>
          <cell r="L3311">
            <v>38628.496828703705</v>
          </cell>
          <cell r="M3311" t="str">
            <v>gchateaug</v>
          </cell>
          <cell r="N3311">
            <v>38681.684652777774</v>
          </cell>
          <cell r="O3311" t="str">
            <v>gchateaug</v>
          </cell>
          <cell r="Q3311">
            <v>0.08</v>
          </cell>
        </row>
        <row r="3312">
          <cell r="A3312" t="str">
            <v>1997</v>
          </cell>
          <cell r="B3312" t="str">
            <v>CZ0</v>
          </cell>
          <cell r="C3312" t="str">
            <v>A00</v>
          </cell>
          <cell r="D3312" t="str">
            <v>PC_EMP</v>
          </cell>
          <cell r="E3312" t="str">
            <v>T</v>
          </cell>
          <cell r="F3312" t="str">
            <v>TOTAL</v>
          </cell>
          <cell r="G3312" t="str">
            <v>TOTAL</v>
          </cell>
          <cell r="I3312" t="str">
            <v>NC</v>
          </cell>
          <cell r="K3312" t="str">
            <v>V</v>
          </cell>
          <cell r="L3312">
            <v>38628.496828703705</v>
          </cell>
          <cell r="M3312" t="str">
            <v>gchateaug</v>
          </cell>
          <cell r="N3312">
            <v>38681.68445601852</v>
          </cell>
          <cell r="O3312" t="str">
            <v>gchateaug</v>
          </cell>
          <cell r="Q3312">
            <v>0.96</v>
          </cell>
        </row>
        <row r="3313">
          <cell r="A3313" t="str">
            <v>1997</v>
          </cell>
          <cell r="B3313" t="str">
            <v>CZ0</v>
          </cell>
          <cell r="C3313" t="str">
            <v>A00</v>
          </cell>
          <cell r="D3313" t="str">
            <v>PC_EMP</v>
          </cell>
          <cell r="E3313" t="str">
            <v>T</v>
          </cell>
          <cell r="F3313" t="str">
            <v>TOTAL</v>
          </cell>
          <cell r="G3313" t="str">
            <v>RSE</v>
          </cell>
          <cell r="I3313" t="str">
            <v>NC</v>
          </cell>
          <cell r="K3313" t="str">
            <v>V</v>
          </cell>
          <cell r="L3313">
            <v>38628.496828703705</v>
          </cell>
          <cell r="M3313" t="str">
            <v>gchateaug</v>
          </cell>
          <cell r="N3313">
            <v>38681.68445601852</v>
          </cell>
          <cell r="O3313" t="str">
            <v>gchateaug</v>
          </cell>
          <cell r="Q3313">
            <v>0.49</v>
          </cell>
        </row>
        <row r="3314">
          <cell r="A3314" t="str">
            <v>1997</v>
          </cell>
          <cell r="B3314" t="str">
            <v>CZ0</v>
          </cell>
          <cell r="C3314" t="str">
            <v>A00</v>
          </cell>
          <cell r="D3314" t="str">
            <v>PC_EMP</v>
          </cell>
          <cell r="E3314" t="str">
            <v>T</v>
          </cell>
          <cell r="F3314" t="str">
            <v>BES</v>
          </cell>
          <cell r="G3314" t="str">
            <v>TOTAL</v>
          </cell>
          <cell r="I3314" t="str">
            <v>NC</v>
          </cell>
          <cell r="K3314" t="str">
            <v>V</v>
          </cell>
          <cell r="L3314">
            <v>38628.496828703705</v>
          </cell>
          <cell r="M3314" t="str">
            <v>gchateaug</v>
          </cell>
          <cell r="N3314">
            <v>38681.68445601852</v>
          </cell>
          <cell r="O3314" t="str">
            <v>gchateaug</v>
          </cell>
          <cell r="Q3314">
            <v>0.41</v>
          </cell>
        </row>
        <row r="3315">
          <cell r="A3315" t="str">
            <v>1997</v>
          </cell>
          <cell r="B3315" t="str">
            <v>CZ0</v>
          </cell>
          <cell r="C3315" t="str">
            <v>A00</v>
          </cell>
          <cell r="D3315" t="str">
            <v>PC_EMP</v>
          </cell>
          <cell r="E3315" t="str">
            <v>T</v>
          </cell>
          <cell r="F3315" t="str">
            <v>BES</v>
          </cell>
          <cell r="G3315" t="str">
            <v>RSE</v>
          </cell>
          <cell r="I3315" t="str">
            <v>NC</v>
          </cell>
          <cell r="K3315" t="str">
            <v>V</v>
          </cell>
          <cell r="L3315">
            <v>38628.496828703705</v>
          </cell>
          <cell r="M3315" t="str">
            <v>gchateaug</v>
          </cell>
          <cell r="N3315">
            <v>38681.68445601852</v>
          </cell>
          <cell r="O3315" t="str">
            <v>gchateaug</v>
          </cell>
          <cell r="Q3315">
            <v>0.14000000000000001</v>
          </cell>
        </row>
        <row r="3316">
          <cell r="A3316" t="str">
            <v>1996</v>
          </cell>
          <cell r="B3316" t="str">
            <v>SE0</v>
          </cell>
          <cell r="C3316" t="str">
            <v>A00</v>
          </cell>
          <cell r="D3316" t="str">
            <v>PC_EMP</v>
          </cell>
          <cell r="E3316" t="str">
            <v>T</v>
          </cell>
          <cell r="F3316" t="str">
            <v>TOTAL</v>
          </cell>
          <cell r="G3316" t="str">
            <v>RSE</v>
          </cell>
          <cell r="H3316" t="str">
            <v>:</v>
          </cell>
          <cell r="I3316" t="str">
            <v>NC</v>
          </cell>
          <cell r="K3316" t="str">
            <v>V</v>
          </cell>
          <cell r="L3316">
            <v>38628.496828703705</v>
          </cell>
          <cell r="M3316" t="str">
            <v>gchateaug</v>
          </cell>
          <cell r="N3316">
            <v>38680.624490740738</v>
          </cell>
          <cell r="O3316" t="str">
            <v>gchateaug</v>
          </cell>
        </row>
        <row r="3317">
          <cell r="A3317" t="str">
            <v>1995</v>
          </cell>
          <cell r="B3317" t="str">
            <v>NO0</v>
          </cell>
          <cell r="C3317" t="str">
            <v>A00</v>
          </cell>
          <cell r="D3317" t="str">
            <v>PC_EMP</v>
          </cell>
          <cell r="E3317" t="str">
            <v>T</v>
          </cell>
          <cell r="F3317" t="str">
            <v>TOTAL</v>
          </cell>
          <cell r="G3317" t="str">
            <v>TOTAL</v>
          </cell>
          <cell r="I3317" t="str">
            <v>OTH</v>
          </cell>
          <cell r="J3317" t="str">
            <v>DATA OCDE</v>
          </cell>
          <cell r="K3317" t="str">
            <v>V</v>
          </cell>
          <cell r="L3317">
            <v>38628.496828703705</v>
          </cell>
          <cell r="M3317" t="str">
            <v>gchateaug</v>
          </cell>
          <cell r="N3317">
            <v>38681.684444444443</v>
          </cell>
          <cell r="O3317" t="str">
            <v>gchateaug</v>
          </cell>
          <cell r="Q3317">
            <v>2</v>
          </cell>
        </row>
        <row r="3318">
          <cell r="A3318" t="str">
            <v>1995</v>
          </cell>
          <cell r="B3318" t="str">
            <v>NO0</v>
          </cell>
          <cell r="C3318" t="str">
            <v>A00</v>
          </cell>
          <cell r="D3318" t="str">
            <v>PC_EMP</v>
          </cell>
          <cell r="E3318" t="str">
            <v>T</v>
          </cell>
          <cell r="F3318" t="str">
            <v>TOTAL</v>
          </cell>
          <cell r="G3318" t="str">
            <v>RSE</v>
          </cell>
          <cell r="H3318" t="str">
            <v>u</v>
          </cell>
          <cell r="I3318" t="str">
            <v>OTH</v>
          </cell>
          <cell r="J3318" t="str">
            <v>DATA OCDE</v>
          </cell>
          <cell r="K3318" t="str">
            <v>V</v>
          </cell>
          <cell r="L3318">
            <v>38628.496828703705</v>
          </cell>
          <cell r="M3318" t="str">
            <v>gchateaug</v>
          </cell>
          <cell r="N3318">
            <v>38681.684444444443</v>
          </cell>
          <cell r="O3318" t="str">
            <v>gchateaug</v>
          </cell>
          <cell r="Q3318">
            <v>1.31</v>
          </cell>
        </row>
        <row r="3319">
          <cell r="A3319" t="str">
            <v>1995</v>
          </cell>
          <cell r="B3319" t="str">
            <v>NO0</v>
          </cell>
          <cell r="C3319" t="str">
            <v>A00</v>
          </cell>
          <cell r="D3319" t="str">
            <v>PC_EMP</v>
          </cell>
          <cell r="E3319" t="str">
            <v>T</v>
          </cell>
          <cell r="F3319" t="str">
            <v>BES</v>
          </cell>
          <cell r="G3319" t="str">
            <v>TOTAL</v>
          </cell>
          <cell r="I3319" t="str">
            <v>OTH</v>
          </cell>
          <cell r="J3319" t="str">
            <v>DATA OCDE</v>
          </cell>
          <cell r="K3319" t="str">
            <v>V</v>
          </cell>
          <cell r="L3319">
            <v>38628.496828703705</v>
          </cell>
          <cell r="M3319" t="str">
            <v>gchateaug</v>
          </cell>
          <cell r="N3319">
            <v>38681.684444444443</v>
          </cell>
          <cell r="O3319" t="str">
            <v>gchateaug</v>
          </cell>
          <cell r="Q3319">
            <v>0.78</v>
          </cell>
        </row>
        <row r="3320">
          <cell r="A3320" t="str">
            <v>1995</v>
          </cell>
          <cell r="B3320" t="str">
            <v>NO0</v>
          </cell>
          <cell r="C3320" t="str">
            <v>A00</v>
          </cell>
          <cell r="D3320" t="str">
            <v>PC_EMP</v>
          </cell>
          <cell r="E3320" t="str">
            <v>T</v>
          </cell>
          <cell r="F3320" t="str">
            <v>BES</v>
          </cell>
          <cell r="G3320" t="str">
            <v>RSE</v>
          </cell>
          <cell r="H3320" t="str">
            <v>u</v>
          </cell>
          <cell r="I3320" t="str">
            <v>OTH</v>
          </cell>
          <cell r="J3320" t="str">
            <v>DATA OCDE</v>
          </cell>
          <cell r="K3320" t="str">
            <v>V</v>
          </cell>
          <cell r="L3320">
            <v>38628.496828703705</v>
          </cell>
          <cell r="M3320" t="str">
            <v>gchateaug</v>
          </cell>
          <cell r="N3320">
            <v>38681.684444444443</v>
          </cell>
          <cell r="O3320" t="str">
            <v>gchateaug</v>
          </cell>
          <cell r="Q3320">
            <v>0.49</v>
          </cell>
        </row>
        <row r="3321">
          <cell r="A3321" t="str">
            <v>1995</v>
          </cell>
          <cell r="B3321" t="str">
            <v>IS00</v>
          </cell>
          <cell r="C3321" t="str">
            <v>A00</v>
          </cell>
          <cell r="D3321" t="str">
            <v>PC_EMP</v>
          </cell>
          <cell r="E3321" t="str">
            <v>T</v>
          </cell>
          <cell r="F3321" t="str">
            <v>TOTAL</v>
          </cell>
          <cell r="G3321" t="str">
            <v>TOTAL</v>
          </cell>
          <cell r="I3321" t="str">
            <v>NC</v>
          </cell>
          <cell r="K3321" t="str">
            <v>V</v>
          </cell>
          <cell r="L3321">
            <v>38628.496828703705</v>
          </cell>
          <cell r="M3321" t="str">
            <v>gchateaug</v>
          </cell>
          <cell r="N3321">
            <v>38681.684652777774</v>
          </cell>
          <cell r="O3321" t="str">
            <v>gchateaug</v>
          </cell>
          <cell r="Q3321">
            <v>2.06</v>
          </cell>
        </row>
        <row r="3322">
          <cell r="A3322" t="str">
            <v>2002</v>
          </cell>
          <cell r="B3322" t="str">
            <v>ITF</v>
          </cell>
          <cell r="C3322" t="str">
            <v>A00</v>
          </cell>
          <cell r="D3322" t="str">
            <v>PC_EMP</v>
          </cell>
          <cell r="E3322" t="str">
            <v>T</v>
          </cell>
          <cell r="F3322" t="str">
            <v>TOTAL</v>
          </cell>
          <cell r="G3322" t="str">
            <v>TOTAL</v>
          </cell>
          <cell r="H3322" t="str">
            <v>:</v>
          </cell>
          <cell r="I3322" t="str">
            <v>MS</v>
          </cell>
          <cell r="K3322" t="str">
            <v>V</v>
          </cell>
          <cell r="L3322">
            <v>38628.496828703705</v>
          </cell>
          <cell r="M3322" t="str">
            <v>gchateaug</v>
          </cell>
          <cell r="N3322">
            <v>38680.624479166669</v>
          </cell>
          <cell r="O3322" t="str">
            <v>gchateaug</v>
          </cell>
        </row>
        <row r="3323">
          <cell r="A3323" t="str">
            <v>2002</v>
          </cell>
          <cell r="B3323" t="str">
            <v>ITF</v>
          </cell>
          <cell r="C3323" t="str">
            <v>A00</v>
          </cell>
          <cell r="D3323" t="str">
            <v>PC_EMP</v>
          </cell>
          <cell r="E3323" t="str">
            <v>T</v>
          </cell>
          <cell r="F3323" t="str">
            <v>TOTAL</v>
          </cell>
          <cell r="G3323" t="str">
            <v>RSE</v>
          </cell>
          <cell r="H3323" t="str">
            <v>:</v>
          </cell>
          <cell r="I3323" t="str">
            <v>MS</v>
          </cell>
          <cell r="K3323" t="str">
            <v>V</v>
          </cell>
          <cell r="L3323">
            <v>38628.496828703705</v>
          </cell>
          <cell r="M3323" t="str">
            <v>gchateaug</v>
          </cell>
          <cell r="N3323">
            <v>38680.624479166669</v>
          </cell>
          <cell r="O3323" t="str">
            <v>gchateaug</v>
          </cell>
        </row>
        <row r="3324">
          <cell r="A3324" t="str">
            <v>2002</v>
          </cell>
          <cell r="B3324" t="str">
            <v>ITF</v>
          </cell>
          <cell r="C3324" t="str">
            <v>A00</v>
          </cell>
          <cell r="D3324" t="str">
            <v>PC_EMP</v>
          </cell>
          <cell r="E3324" t="str">
            <v>T</v>
          </cell>
          <cell r="F3324" t="str">
            <v>BES</v>
          </cell>
          <cell r="G3324" t="str">
            <v>TOTAL</v>
          </cell>
          <cell r="H3324" t="str">
            <v>:</v>
          </cell>
          <cell r="I3324" t="str">
            <v>MS</v>
          </cell>
          <cell r="K3324" t="str">
            <v>V</v>
          </cell>
          <cell r="L3324">
            <v>38628.496828703705</v>
          </cell>
          <cell r="M3324" t="str">
            <v>gchateaug</v>
          </cell>
          <cell r="N3324">
            <v>38680.624479166669</v>
          </cell>
          <cell r="O3324" t="str">
            <v>gchateaug</v>
          </cell>
        </row>
        <row r="3325">
          <cell r="A3325" t="str">
            <v>2002</v>
          </cell>
          <cell r="B3325" t="str">
            <v>ITF</v>
          </cell>
          <cell r="C3325" t="str">
            <v>A00</v>
          </cell>
          <cell r="D3325" t="str">
            <v>PC_EMP</v>
          </cell>
          <cell r="E3325" t="str">
            <v>T</v>
          </cell>
          <cell r="F3325" t="str">
            <v>BES</v>
          </cell>
          <cell r="G3325" t="str">
            <v>RSE</v>
          </cell>
          <cell r="H3325" t="str">
            <v>:</v>
          </cell>
          <cell r="I3325" t="str">
            <v>MS</v>
          </cell>
          <cell r="K3325" t="str">
            <v>V</v>
          </cell>
          <cell r="L3325">
            <v>38628.496828703705</v>
          </cell>
          <cell r="M3325" t="str">
            <v>gchateaug</v>
          </cell>
          <cell r="N3325">
            <v>38680.624479166669</v>
          </cell>
          <cell r="O3325" t="str">
            <v>gchateaug</v>
          </cell>
        </row>
        <row r="3326">
          <cell r="A3326" t="str">
            <v>2002</v>
          </cell>
          <cell r="B3326" t="str">
            <v>ITE3</v>
          </cell>
          <cell r="C3326" t="str">
            <v>A00</v>
          </cell>
          <cell r="D3326" t="str">
            <v>PC_EMP</v>
          </cell>
          <cell r="E3326" t="str">
            <v>T</v>
          </cell>
          <cell r="F3326" t="str">
            <v>TOTAL</v>
          </cell>
          <cell r="G3326" t="str">
            <v>TOTAL</v>
          </cell>
          <cell r="H3326" t="str">
            <v>:</v>
          </cell>
          <cell r="I3326" t="str">
            <v>MS</v>
          </cell>
          <cell r="K3326" t="str">
            <v>V</v>
          </cell>
          <cell r="L3326">
            <v>38628.496828703705</v>
          </cell>
          <cell r="M3326" t="str">
            <v>gchateaug</v>
          </cell>
          <cell r="N3326">
            <v>38680.624479166669</v>
          </cell>
          <cell r="O3326" t="str">
            <v>gchateaug</v>
          </cell>
        </row>
        <row r="3327">
          <cell r="A3327" t="str">
            <v>2002</v>
          </cell>
          <cell r="B3327" t="str">
            <v>ITE3</v>
          </cell>
          <cell r="C3327" t="str">
            <v>A00</v>
          </cell>
          <cell r="D3327" t="str">
            <v>PC_EMP</v>
          </cell>
          <cell r="E3327" t="str">
            <v>T</v>
          </cell>
          <cell r="F3327" t="str">
            <v>TOTAL</v>
          </cell>
          <cell r="G3327" t="str">
            <v>RSE</v>
          </cell>
          <cell r="H3327" t="str">
            <v>:</v>
          </cell>
          <cell r="I3327" t="str">
            <v>MS</v>
          </cell>
          <cell r="K3327" t="str">
            <v>V</v>
          </cell>
          <cell r="L3327">
            <v>38628.496828703705</v>
          </cell>
          <cell r="M3327" t="str">
            <v>gchateaug</v>
          </cell>
          <cell r="N3327">
            <v>38680.624479166669</v>
          </cell>
          <cell r="O3327" t="str">
            <v>gchateaug</v>
          </cell>
        </row>
        <row r="3328">
          <cell r="A3328" t="str">
            <v>2002</v>
          </cell>
          <cell r="B3328" t="str">
            <v>ITE3</v>
          </cell>
          <cell r="C3328" t="str">
            <v>A00</v>
          </cell>
          <cell r="D3328" t="str">
            <v>PC_EMP</v>
          </cell>
          <cell r="E3328" t="str">
            <v>T</v>
          </cell>
          <cell r="F3328" t="str">
            <v>BES</v>
          </cell>
          <cell r="G3328" t="str">
            <v>TOTAL</v>
          </cell>
          <cell r="H3328" t="str">
            <v>:</v>
          </cell>
          <cell r="I3328" t="str">
            <v>MS</v>
          </cell>
          <cell r="K3328" t="str">
            <v>V</v>
          </cell>
          <cell r="L3328">
            <v>38628.496828703705</v>
          </cell>
          <cell r="M3328" t="str">
            <v>gchateaug</v>
          </cell>
          <cell r="N3328">
            <v>38680.624479166669</v>
          </cell>
          <cell r="O3328" t="str">
            <v>gchateaug</v>
          </cell>
        </row>
        <row r="3329">
          <cell r="A3329" t="str">
            <v>2002</v>
          </cell>
          <cell r="B3329" t="str">
            <v>ITE3</v>
          </cell>
          <cell r="C3329" t="str">
            <v>A00</v>
          </cell>
          <cell r="D3329" t="str">
            <v>PC_EMP</v>
          </cell>
          <cell r="E3329" t="str">
            <v>T</v>
          </cell>
          <cell r="F3329" t="str">
            <v>BES</v>
          </cell>
          <cell r="G3329" t="str">
            <v>RSE</v>
          </cell>
          <cell r="H3329" t="str">
            <v>:</v>
          </cell>
          <cell r="I3329" t="str">
            <v>MS</v>
          </cell>
          <cell r="K3329" t="str">
            <v>V</v>
          </cell>
          <cell r="L3329">
            <v>38628.496828703705</v>
          </cell>
          <cell r="M3329" t="str">
            <v>gchateaug</v>
          </cell>
          <cell r="N3329">
            <v>38680.624479166669</v>
          </cell>
          <cell r="O3329" t="str">
            <v>gchateaug</v>
          </cell>
        </row>
        <row r="3330">
          <cell r="A3330" t="str">
            <v>2002</v>
          </cell>
          <cell r="B3330" t="str">
            <v>ITE2</v>
          </cell>
          <cell r="C3330" t="str">
            <v>A00</v>
          </cell>
          <cell r="D3330" t="str">
            <v>PC_EMP</v>
          </cell>
          <cell r="E3330" t="str">
            <v>T</v>
          </cell>
          <cell r="F3330" t="str">
            <v>TOTAL</v>
          </cell>
          <cell r="G3330" t="str">
            <v>TOTAL</v>
          </cell>
          <cell r="H3330" t="str">
            <v>:</v>
          </cell>
          <cell r="I3330" t="str">
            <v>MS</v>
          </cell>
          <cell r="K3330" t="str">
            <v>V</v>
          </cell>
          <cell r="L3330">
            <v>38628.496828703705</v>
          </cell>
          <cell r="M3330" t="str">
            <v>gchateaug</v>
          </cell>
          <cell r="N3330">
            <v>38680.624479166669</v>
          </cell>
          <cell r="O3330" t="str">
            <v>gchateaug</v>
          </cell>
        </row>
        <row r="3331">
          <cell r="A3331" t="str">
            <v>2002</v>
          </cell>
          <cell r="B3331" t="str">
            <v>ITE2</v>
          </cell>
          <cell r="C3331" t="str">
            <v>A00</v>
          </cell>
          <cell r="D3331" t="str">
            <v>PC_EMP</v>
          </cell>
          <cell r="E3331" t="str">
            <v>T</v>
          </cell>
          <cell r="F3331" t="str">
            <v>TOTAL</v>
          </cell>
          <cell r="G3331" t="str">
            <v>RSE</v>
          </cell>
          <cell r="H3331" t="str">
            <v>:</v>
          </cell>
          <cell r="I3331" t="str">
            <v>MS</v>
          </cell>
          <cell r="K3331" t="str">
            <v>V</v>
          </cell>
          <cell r="L3331">
            <v>38628.496828703705</v>
          </cell>
          <cell r="M3331" t="str">
            <v>gchateaug</v>
          </cell>
          <cell r="N3331">
            <v>38680.624479166669</v>
          </cell>
          <cell r="O3331" t="str">
            <v>gchateaug</v>
          </cell>
        </row>
        <row r="3332">
          <cell r="A3332" t="str">
            <v>2002</v>
          </cell>
          <cell r="B3332" t="str">
            <v>ITE2</v>
          </cell>
          <cell r="C3332" t="str">
            <v>A00</v>
          </cell>
          <cell r="D3332" t="str">
            <v>PC_EMP</v>
          </cell>
          <cell r="E3332" t="str">
            <v>T</v>
          </cell>
          <cell r="F3332" t="str">
            <v>BES</v>
          </cell>
          <cell r="G3332" t="str">
            <v>TOTAL</v>
          </cell>
          <cell r="H3332" t="str">
            <v>:</v>
          </cell>
          <cell r="I3332" t="str">
            <v>MS</v>
          </cell>
          <cell r="K3332" t="str">
            <v>V</v>
          </cell>
          <cell r="L3332">
            <v>38628.496828703705</v>
          </cell>
          <cell r="M3332" t="str">
            <v>gchateaug</v>
          </cell>
          <cell r="N3332">
            <v>38680.624479166669</v>
          </cell>
          <cell r="O3332" t="str">
            <v>gchateaug</v>
          </cell>
        </row>
        <row r="3333">
          <cell r="A3333" t="str">
            <v>2002</v>
          </cell>
          <cell r="B3333" t="str">
            <v>ITE2</v>
          </cell>
          <cell r="C3333" t="str">
            <v>A00</v>
          </cell>
          <cell r="D3333" t="str">
            <v>PC_EMP</v>
          </cell>
          <cell r="E3333" t="str">
            <v>T</v>
          </cell>
          <cell r="F3333" t="str">
            <v>BES</v>
          </cell>
          <cell r="G3333" t="str">
            <v>RSE</v>
          </cell>
          <cell r="H3333" t="str">
            <v>:</v>
          </cell>
          <cell r="I3333" t="str">
            <v>MS</v>
          </cell>
          <cell r="K3333" t="str">
            <v>V</v>
          </cell>
          <cell r="L3333">
            <v>38628.496828703705</v>
          </cell>
          <cell r="M3333" t="str">
            <v>gchateaug</v>
          </cell>
          <cell r="N3333">
            <v>38680.624479166669</v>
          </cell>
          <cell r="O3333" t="str">
            <v>gchateaug</v>
          </cell>
        </row>
        <row r="3334">
          <cell r="A3334" t="str">
            <v>2002</v>
          </cell>
          <cell r="B3334" t="str">
            <v>CZ05</v>
          </cell>
          <cell r="C3334" t="str">
            <v>A00</v>
          </cell>
          <cell r="D3334" t="str">
            <v>PC_EMP</v>
          </cell>
          <cell r="E3334" t="str">
            <v>T</v>
          </cell>
          <cell r="F3334" t="str">
            <v>BES</v>
          </cell>
          <cell r="G3334" t="str">
            <v>TOTAL</v>
          </cell>
          <cell r="I3334" t="str">
            <v>MS</v>
          </cell>
          <cell r="K3334" t="str">
            <v>V</v>
          </cell>
          <cell r="L3334">
            <v>38628.496840277781</v>
          </cell>
          <cell r="M3334" t="str">
            <v>gchateaug</v>
          </cell>
          <cell r="N3334">
            <v>38680.624467592592</v>
          </cell>
          <cell r="O3334" t="str">
            <v>gchateaug</v>
          </cell>
          <cell r="Q3334">
            <v>0.52</v>
          </cell>
        </row>
        <row r="3335">
          <cell r="A3335" t="str">
            <v>2002</v>
          </cell>
          <cell r="B3335" t="str">
            <v>CZ05</v>
          </cell>
          <cell r="C3335" t="str">
            <v>A00</v>
          </cell>
          <cell r="D3335" t="str">
            <v>PC_EMP</v>
          </cell>
          <cell r="E3335" t="str">
            <v>T</v>
          </cell>
          <cell r="F3335" t="str">
            <v>BES</v>
          </cell>
          <cell r="G3335" t="str">
            <v>RSE</v>
          </cell>
          <cell r="I3335" t="str">
            <v>MS</v>
          </cell>
          <cell r="K3335" t="str">
            <v>V</v>
          </cell>
          <cell r="L3335">
            <v>38628.496840277781</v>
          </cell>
          <cell r="M3335" t="str">
            <v>gchateaug</v>
          </cell>
          <cell r="N3335">
            <v>38680.624467592592</v>
          </cell>
          <cell r="O3335" t="str">
            <v>gchateaug</v>
          </cell>
          <cell r="Q3335">
            <v>0.18</v>
          </cell>
        </row>
        <row r="3336">
          <cell r="A3336" t="str">
            <v>2002</v>
          </cell>
          <cell r="B3336" t="str">
            <v>BE34</v>
          </cell>
          <cell r="C3336" t="str">
            <v>A00</v>
          </cell>
          <cell r="D3336" t="str">
            <v>PC_EMP</v>
          </cell>
          <cell r="E3336" t="str">
            <v>T</v>
          </cell>
          <cell r="F3336" t="str">
            <v>TOTAL</v>
          </cell>
          <cell r="G3336" t="str">
            <v>TOTAL</v>
          </cell>
          <cell r="H3336" t="str">
            <v>:</v>
          </cell>
          <cell r="I3336" t="str">
            <v>MS</v>
          </cell>
          <cell r="K3336" t="str">
            <v>V</v>
          </cell>
          <cell r="L3336">
            <v>38628.496840277781</v>
          </cell>
          <cell r="M3336" t="str">
            <v>gchateaug</v>
          </cell>
          <cell r="N3336">
            <v>38680.624467592592</v>
          </cell>
          <cell r="O3336" t="str">
            <v>gchateaug</v>
          </cell>
        </row>
        <row r="3337">
          <cell r="A3337" t="str">
            <v>2002</v>
          </cell>
          <cell r="B3337" t="str">
            <v>BE34</v>
          </cell>
          <cell r="C3337" t="str">
            <v>A00</v>
          </cell>
          <cell r="D3337" t="str">
            <v>PC_EMP</v>
          </cell>
          <cell r="E3337" t="str">
            <v>T</v>
          </cell>
          <cell r="F3337" t="str">
            <v>TOTAL</v>
          </cell>
          <cell r="G3337" t="str">
            <v>RSE</v>
          </cell>
          <cell r="H3337" t="str">
            <v>:</v>
          </cell>
          <cell r="I3337" t="str">
            <v>MS</v>
          </cell>
          <cell r="K3337" t="str">
            <v>V</v>
          </cell>
          <cell r="L3337">
            <v>38628.496840277781</v>
          </cell>
          <cell r="M3337" t="str">
            <v>gchateaug</v>
          </cell>
          <cell r="N3337">
            <v>38680.624467592592</v>
          </cell>
          <cell r="O3337" t="str">
            <v>gchateaug</v>
          </cell>
        </row>
        <row r="3338">
          <cell r="A3338" t="str">
            <v>2002</v>
          </cell>
          <cell r="B3338" t="str">
            <v>BE34</v>
          </cell>
          <cell r="C3338" t="str">
            <v>A00</v>
          </cell>
          <cell r="D3338" t="str">
            <v>PC_EMP</v>
          </cell>
          <cell r="E3338" t="str">
            <v>T</v>
          </cell>
          <cell r="F3338" t="str">
            <v>BES</v>
          </cell>
          <cell r="G3338" t="str">
            <v>TOTAL</v>
          </cell>
          <cell r="H3338" t="str">
            <v>:</v>
          </cell>
          <cell r="I3338" t="str">
            <v>MS</v>
          </cell>
          <cell r="K3338" t="str">
            <v>V</v>
          </cell>
          <cell r="L3338">
            <v>38628.496840277781</v>
          </cell>
          <cell r="M3338" t="str">
            <v>gchateaug</v>
          </cell>
          <cell r="N3338">
            <v>38680.624467592592</v>
          </cell>
          <cell r="O3338" t="str">
            <v>gchateaug</v>
          </cell>
        </row>
        <row r="3339">
          <cell r="A3339" t="str">
            <v>2002</v>
          </cell>
          <cell r="B3339" t="str">
            <v>BE34</v>
          </cell>
          <cell r="C3339" t="str">
            <v>A00</v>
          </cell>
          <cell r="D3339" t="str">
            <v>PC_EMP</v>
          </cell>
          <cell r="E3339" t="str">
            <v>T</v>
          </cell>
          <cell r="F3339" t="str">
            <v>BES</v>
          </cell>
          <cell r="G3339" t="str">
            <v>RSE</v>
          </cell>
          <cell r="H3339" t="str">
            <v>:</v>
          </cell>
          <cell r="I3339" t="str">
            <v>MS</v>
          </cell>
          <cell r="K3339" t="str">
            <v>V</v>
          </cell>
          <cell r="L3339">
            <v>38628.496840277781</v>
          </cell>
          <cell r="M3339" t="str">
            <v>gchateaug</v>
          </cell>
          <cell r="N3339">
            <v>38680.624467592592</v>
          </cell>
          <cell r="O3339" t="str">
            <v>gchateaug</v>
          </cell>
        </row>
        <row r="3340">
          <cell r="A3340" t="str">
            <v>2003</v>
          </cell>
          <cell r="B3340" t="str">
            <v>SE06</v>
          </cell>
          <cell r="C3340" t="str">
            <v>A00</v>
          </cell>
          <cell r="D3340" t="str">
            <v>PC_EMP</v>
          </cell>
          <cell r="E3340" t="str">
            <v>T</v>
          </cell>
          <cell r="F3340" t="str">
            <v>BES</v>
          </cell>
          <cell r="G3340" t="str">
            <v>RSE</v>
          </cell>
          <cell r="I3340" t="str">
            <v>MS</v>
          </cell>
          <cell r="K3340" t="str">
            <v>V</v>
          </cell>
          <cell r="L3340">
            <v>38628.496840277781</v>
          </cell>
          <cell r="M3340" t="str">
            <v>gchateaug</v>
          </cell>
          <cell r="N3340">
            <v>38680.624467592592</v>
          </cell>
          <cell r="O3340" t="str">
            <v>gchateaug</v>
          </cell>
          <cell r="Q3340">
            <v>0.32</v>
          </cell>
        </row>
        <row r="3341">
          <cell r="A3341" t="str">
            <v>2003</v>
          </cell>
          <cell r="B3341" t="str">
            <v>RO03</v>
          </cell>
          <cell r="C3341" t="str">
            <v>A00</v>
          </cell>
          <cell r="D3341" t="str">
            <v>PC_EMP</v>
          </cell>
          <cell r="E3341" t="str">
            <v>T</v>
          </cell>
          <cell r="F3341" t="str">
            <v>TOTAL</v>
          </cell>
          <cell r="G3341" t="str">
            <v>TOTAL</v>
          </cell>
          <cell r="I3341" t="str">
            <v>MS</v>
          </cell>
          <cell r="K3341" t="str">
            <v>V</v>
          </cell>
          <cell r="L3341">
            <v>38628.496840277781</v>
          </cell>
          <cell r="M3341" t="str">
            <v>gchateaug</v>
          </cell>
          <cell r="N3341">
            <v>38680.624467592592</v>
          </cell>
          <cell r="O3341" t="str">
            <v>gchateaug</v>
          </cell>
          <cell r="Q3341">
            <v>0.28999999999999998</v>
          </cell>
        </row>
        <row r="3342">
          <cell r="A3342" t="str">
            <v>2003</v>
          </cell>
          <cell r="B3342" t="str">
            <v>RO03</v>
          </cell>
          <cell r="C3342" t="str">
            <v>A00</v>
          </cell>
          <cell r="D3342" t="str">
            <v>PC_EMP</v>
          </cell>
          <cell r="E3342" t="str">
            <v>T</v>
          </cell>
          <cell r="F3342" t="str">
            <v>TOTAL</v>
          </cell>
          <cell r="G3342" t="str">
            <v>RSE</v>
          </cell>
          <cell r="I3342" t="str">
            <v>MS</v>
          </cell>
          <cell r="K3342" t="str">
            <v>V</v>
          </cell>
          <cell r="L3342">
            <v>38628.496840277781</v>
          </cell>
          <cell r="M3342" t="str">
            <v>gchateaug</v>
          </cell>
          <cell r="N3342">
            <v>38680.624467592592</v>
          </cell>
          <cell r="O3342" t="str">
            <v>gchateaug</v>
          </cell>
          <cell r="Q3342">
            <v>0.14000000000000001</v>
          </cell>
        </row>
        <row r="3343">
          <cell r="A3343" t="str">
            <v>2003</v>
          </cell>
          <cell r="B3343" t="str">
            <v>RO03</v>
          </cell>
          <cell r="C3343" t="str">
            <v>A00</v>
          </cell>
          <cell r="D3343" t="str">
            <v>PC_EMP</v>
          </cell>
          <cell r="E3343" t="str">
            <v>T</v>
          </cell>
          <cell r="F3343" t="str">
            <v>BES</v>
          </cell>
          <cell r="G3343" t="str">
            <v>TOTAL</v>
          </cell>
          <cell r="I3343" t="str">
            <v>MS</v>
          </cell>
          <cell r="K3343" t="str">
            <v>V</v>
          </cell>
          <cell r="L3343">
            <v>38628.496840277781</v>
          </cell>
          <cell r="M3343" t="str">
            <v>gchateaug</v>
          </cell>
          <cell r="N3343">
            <v>38680.624467592592</v>
          </cell>
          <cell r="O3343" t="str">
            <v>gchateaug</v>
          </cell>
          <cell r="Q3343">
            <v>0.25</v>
          </cell>
        </row>
        <row r="3344">
          <cell r="A3344" t="str">
            <v>2003</v>
          </cell>
          <cell r="B3344" t="str">
            <v>RO03</v>
          </cell>
          <cell r="C3344" t="str">
            <v>A00</v>
          </cell>
          <cell r="D3344" t="str">
            <v>PC_EMP</v>
          </cell>
          <cell r="E3344" t="str">
            <v>T</v>
          </cell>
          <cell r="F3344" t="str">
            <v>BES</v>
          </cell>
          <cell r="G3344" t="str">
            <v>RSE</v>
          </cell>
          <cell r="I3344" t="str">
            <v>MS</v>
          </cell>
          <cell r="K3344" t="str">
            <v>V</v>
          </cell>
          <cell r="L3344">
            <v>38628.496840277781</v>
          </cell>
          <cell r="M3344" t="str">
            <v>gchateaug</v>
          </cell>
          <cell r="N3344">
            <v>38680.624467592592</v>
          </cell>
          <cell r="O3344" t="str">
            <v>gchateaug</v>
          </cell>
          <cell r="Q3344">
            <v>0.13</v>
          </cell>
        </row>
        <row r="3345">
          <cell r="A3345" t="str">
            <v>2003</v>
          </cell>
          <cell r="B3345" t="str">
            <v>RO02</v>
          </cell>
          <cell r="C3345" t="str">
            <v>A00</v>
          </cell>
          <cell r="D3345" t="str">
            <v>PC_EMP</v>
          </cell>
          <cell r="E3345" t="str">
            <v>T</v>
          </cell>
          <cell r="F3345" t="str">
            <v>TOTAL</v>
          </cell>
          <cell r="G3345" t="str">
            <v>TOTAL</v>
          </cell>
          <cell r="I3345" t="str">
            <v>MS</v>
          </cell>
          <cell r="K3345" t="str">
            <v>V</v>
          </cell>
          <cell r="L3345">
            <v>38628.496840277781</v>
          </cell>
          <cell r="M3345" t="str">
            <v>gchateaug</v>
          </cell>
          <cell r="N3345">
            <v>38680.624467592592</v>
          </cell>
          <cell r="O3345" t="str">
            <v>gchateaug</v>
          </cell>
          <cell r="Q3345">
            <v>0.17</v>
          </cell>
        </row>
        <row r="3346">
          <cell r="A3346" t="str">
            <v>2003</v>
          </cell>
          <cell r="B3346" t="str">
            <v>RO02</v>
          </cell>
          <cell r="C3346" t="str">
            <v>A00</v>
          </cell>
          <cell r="D3346" t="str">
            <v>PC_EMP</v>
          </cell>
          <cell r="E3346" t="str">
            <v>T</v>
          </cell>
          <cell r="F3346" t="str">
            <v>TOTAL</v>
          </cell>
          <cell r="G3346" t="str">
            <v>RSE</v>
          </cell>
          <cell r="I3346" t="str">
            <v>MS</v>
          </cell>
          <cell r="K3346" t="str">
            <v>V</v>
          </cell>
          <cell r="L3346">
            <v>38628.496840277781</v>
          </cell>
          <cell r="M3346" t="str">
            <v>gchateaug</v>
          </cell>
          <cell r="N3346">
            <v>38680.624467592592</v>
          </cell>
          <cell r="O3346" t="str">
            <v>gchateaug</v>
          </cell>
          <cell r="Q3346">
            <v>0.13</v>
          </cell>
        </row>
        <row r="3347">
          <cell r="A3347" t="str">
            <v>2003</v>
          </cell>
          <cell r="B3347" t="str">
            <v>RO02</v>
          </cell>
          <cell r="C3347" t="str">
            <v>A00</v>
          </cell>
          <cell r="D3347" t="str">
            <v>PC_EMP</v>
          </cell>
          <cell r="E3347" t="str">
            <v>T</v>
          </cell>
          <cell r="F3347" t="str">
            <v>BES</v>
          </cell>
          <cell r="G3347" t="str">
            <v>TOTAL</v>
          </cell>
          <cell r="I3347" t="str">
            <v>MS</v>
          </cell>
          <cell r="K3347" t="str">
            <v>V</v>
          </cell>
          <cell r="L3347">
            <v>38628.496840277781</v>
          </cell>
          <cell r="M3347" t="str">
            <v>gchateaug</v>
          </cell>
          <cell r="N3347">
            <v>38680.624467592592</v>
          </cell>
          <cell r="O3347" t="str">
            <v>gchateaug</v>
          </cell>
          <cell r="Q3347">
            <v>7.0000000000000007E-2</v>
          </cell>
        </row>
        <row r="3348">
          <cell r="A3348" t="str">
            <v>2003</v>
          </cell>
          <cell r="B3348" t="str">
            <v>RO02</v>
          </cell>
          <cell r="C3348" t="str">
            <v>A00</v>
          </cell>
          <cell r="D3348" t="str">
            <v>PC_EMP</v>
          </cell>
          <cell r="E3348" t="str">
            <v>T</v>
          </cell>
          <cell r="F3348" t="str">
            <v>BES</v>
          </cell>
          <cell r="G3348" t="str">
            <v>RSE</v>
          </cell>
          <cell r="I3348" t="str">
            <v>MS</v>
          </cell>
          <cell r="K3348" t="str">
            <v>V</v>
          </cell>
          <cell r="L3348">
            <v>38628.496840277781</v>
          </cell>
          <cell r="M3348" t="str">
            <v>gchateaug</v>
          </cell>
          <cell r="N3348">
            <v>38680.624467592592</v>
          </cell>
          <cell r="O3348" t="str">
            <v>gchateaug</v>
          </cell>
          <cell r="Q3348">
            <v>0.04</v>
          </cell>
        </row>
        <row r="3349">
          <cell r="A3349" t="str">
            <v>2003</v>
          </cell>
          <cell r="B3349" t="str">
            <v>PT30</v>
          </cell>
          <cell r="C3349" t="str">
            <v>A00</v>
          </cell>
          <cell r="D3349" t="str">
            <v>PC_EMP</v>
          </cell>
          <cell r="E3349" t="str">
            <v>T</v>
          </cell>
          <cell r="F3349" t="str">
            <v>TOTAL</v>
          </cell>
          <cell r="G3349" t="str">
            <v>TOTAL</v>
          </cell>
          <cell r="H3349" t="str">
            <v>be</v>
          </cell>
          <cell r="I3349" t="str">
            <v>MS</v>
          </cell>
          <cell r="K3349" t="str">
            <v>V</v>
          </cell>
          <cell r="L3349">
            <v>38628.496840277781</v>
          </cell>
          <cell r="M3349" t="str">
            <v>gchateaug</v>
          </cell>
          <cell r="N3349">
            <v>38680.624467592592</v>
          </cell>
          <cell r="O3349" t="str">
            <v>gchateaug</v>
          </cell>
          <cell r="Q3349">
            <v>0.38</v>
          </cell>
        </row>
        <row r="3350">
          <cell r="A3350" t="str">
            <v>2003</v>
          </cell>
          <cell r="B3350" t="str">
            <v>PT30</v>
          </cell>
          <cell r="C3350" t="str">
            <v>A00</v>
          </cell>
          <cell r="D3350" t="str">
            <v>PC_EMP</v>
          </cell>
          <cell r="E3350" t="str">
            <v>T</v>
          </cell>
          <cell r="F3350" t="str">
            <v>TOTAL</v>
          </cell>
          <cell r="G3350" t="str">
            <v>RSE</v>
          </cell>
          <cell r="H3350" t="str">
            <v>be</v>
          </cell>
          <cell r="I3350" t="str">
            <v>MS</v>
          </cell>
          <cell r="K3350" t="str">
            <v>V</v>
          </cell>
          <cell r="L3350">
            <v>38628.496840277781</v>
          </cell>
          <cell r="M3350" t="str">
            <v>gchateaug</v>
          </cell>
          <cell r="N3350">
            <v>38680.624467592592</v>
          </cell>
          <cell r="O3350" t="str">
            <v>gchateaug</v>
          </cell>
          <cell r="Q3350">
            <v>0.23</v>
          </cell>
        </row>
        <row r="3351">
          <cell r="A3351" t="str">
            <v>2003</v>
          </cell>
          <cell r="B3351" t="str">
            <v>PT30</v>
          </cell>
          <cell r="C3351" t="str">
            <v>A00</v>
          </cell>
          <cell r="D3351" t="str">
            <v>PC_EMP</v>
          </cell>
          <cell r="E3351" t="str">
            <v>T</v>
          </cell>
          <cell r="F3351" t="str">
            <v>BES</v>
          </cell>
          <cell r="G3351" t="str">
            <v>TOTAL</v>
          </cell>
          <cell r="H3351" t="str">
            <v>be</v>
          </cell>
          <cell r="I3351" t="str">
            <v>MS</v>
          </cell>
          <cell r="K3351" t="str">
            <v>V</v>
          </cell>
          <cell r="L3351">
            <v>38628.496840277781</v>
          </cell>
          <cell r="M3351" t="str">
            <v>gchateaug</v>
          </cell>
          <cell r="N3351">
            <v>38680.624467592592</v>
          </cell>
          <cell r="O3351" t="str">
            <v>gchateaug</v>
          </cell>
          <cell r="Q3351">
            <v>0.04</v>
          </cell>
        </row>
        <row r="3352">
          <cell r="A3352" t="str">
            <v>2000</v>
          </cell>
          <cell r="B3352" t="str">
            <v>PT11</v>
          </cell>
          <cell r="C3352" t="str">
            <v>A00</v>
          </cell>
          <cell r="D3352" t="str">
            <v>PC_EMP</v>
          </cell>
          <cell r="E3352" t="str">
            <v>T</v>
          </cell>
          <cell r="F3352" t="str">
            <v>TOTAL</v>
          </cell>
          <cell r="G3352" t="str">
            <v>TOTAL</v>
          </cell>
          <cell r="H3352" t="str">
            <v>:</v>
          </cell>
          <cell r="I3352" t="str">
            <v>NC</v>
          </cell>
          <cell r="K3352" t="str">
            <v>V</v>
          </cell>
          <cell r="L3352">
            <v>38628.496851851851</v>
          </cell>
          <cell r="M3352" t="str">
            <v>gchateaug</v>
          </cell>
          <cell r="N3352">
            <v>38680.624456018515</v>
          </cell>
          <cell r="O3352" t="str">
            <v>gchateaug</v>
          </cell>
        </row>
        <row r="3353">
          <cell r="A3353" t="str">
            <v>2000</v>
          </cell>
          <cell r="B3353" t="str">
            <v>PT11</v>
          </cell>
          <cell r="C3353" t="str">
            <v>A00</v>
          </cell>
          <cell r="D3353" t="str">
            <v>PC_EMP</v>
          </cell>
          <cell r="E3353" t="str">
            <v>T</v>
          </cell>
          <cell r="F3353" t="str">
            <v>TOTAL</v>
          </cell>
          <cell r="G3353" t="str">
            <v>RSE</v>
          </cell>
          <cell r="H3353" t="str">
            <v>:</v>
          </cell>
          <cell r="I3353" t="str">
            <v>NC</v>
          </cell>
          <cell r="K3353" t="str">
            <v>V</v>
          </cell>
          <cell r="L3353">
            <v>38628.496851851851</v>
          </cell>
          <cell r="M3353" t="str">
            <v>gchateaug</v>
          </cell>
          <cell r="N3353">
            <v>38680.624456018515</v>
          </cell>
          <cell r="O3353" t="str">
            <v>gchateaug</v>
          </cell>
        </row>
        <row r="3354">
          <cell r="A3354" t="str">
            <v>2000</v>
          </cell>
          <cell r="B3354" t="str">
            <v>PT11</v>
          </cell>
          <cell r="C3354" t="str">
            <v>A00</v>
          </cell>
          <cell r="D3354" t="str">
            <v>PC_EMP</v>
          </cell>
          <cell r="E3354" t="str">
            <v>T</v>
          </cell>
          <cell r="F3354" t="str">
            <v>BES</v>
          </cell>
          <cell r="G3354" t="str">
            <v>TOTAL</v>
          </cell>
          <cell r="H3354" t="str">
            <v>:</v>
          </cell>
          <cell r="I3354" t="str">
            <v>NC</v>
          </cell>
          <cell r="K3354" t="str">
            <v>V</v>
          </cell>
          <cell r="L3354">
            <v>38628.496851851851</v>
          </cell>
          <cell r="M3354" t="str">
            <v>gchateaug</v>
          </cell>
          <cell r="N3354">
            <v>38680.624456018515</v>
          </cell>
          <cell r="O3354" t="str">
            <v>gchateaug</v>
          </cell>
        </row>
        <row r="3355">
          <cell r="A3355" t="str">
            <v>2000</v>
          </cell>
          <cell r="B3355" t="str">
            <v>PT11</v>
          </cell>
          <cell r="C3355" t="str">
            <v>A00</v>
          </cell>
          <cell r="D3355" t="str">
            <v>PC_EMP</v>
          </cell>
          <cell r="E3355" t="str">
            <v>T</v>
          </cell>
          <cell r="F3355" t="str">
            <v>BES</v>
          </cell>
          <cell r="G3355" t="str">
            <v>RSE</v>
          </cell>
          <cell r="H3355" t="str">
            <v>:</v>
          </cell>
          <cell r="I3355" t="str">
            <v>NC</v>
          </cell>
          <cell r="K3355" t="str">
            <v>V</v>
          </cell>
          <cell r="L3355">
            <v>38628.496851851851</v>
          </cell>
          <cell r="M3355" t="str">
            <v>gchateaug</v>
          </cell>
          <cell r="N3355">
            <v>38680.624456018515</v>
          </cell>
          <cell r="O3355" t="str">
            <v>gchateaug</v>
          </cell>
        </row>
        <row r="3356">
          <cell r="A3356" t="str">
            <v>2000</v>
          </cell>
          <cell r="B3356" t="str">
            <v>PL5</v>
          </cell>
          <cell r="C3356" t="str">
            <v>A00</v>
          </cell>
          <cell r="D3356" t="str">
            <v>PC_EMP</v>
          </cell>
          <cell r="E3356" t="str">
            <v>T</v>
          </cell>
          <cell r="F3356" t="str">
            <v>TOTAL</v>
          </cell>
          <cell r="G3356" t="str">
            <v>TOTAL</v>
          </cell>
          <cell r="H3356" t="str">
            <v>:</v>
          </cell>
          <cell r="I3356" t="str">
            <v>NC</v>
          </cell>
          <cell r="K3356" t="str">
            <v>V</v>
          </cell>
          <cell r="L3356">
            <v>38628.496851851851</v>
          </cell>
          <cell r="M3356" t="str">
            <v>gchateaug</v>
          </cell>
          <cell r="N3356">
            <v>38680.624456018515</v>
          </cell>
          <cell r="O3356" t="str">
            <v>gchateaug</v>
          </cell>
        </row>
        <row r="3357">
          <cell r="A3357" t="str">
            <v>2000</v>
          </cell>
          <cell r="B3357" t="str">
            <v>PL5</v>
          </cell>
          <cell r="C3357" t="str">
            <v>A00</v>
          </cell>
          <cell r="D3357" t="str">
            <v>PC_EMP</v>
          </cell>
          <cell r="E3357" t="str">
            <v>T</v>
          </cell>
          <cell r="F3357" t="str">
            <v>TOTAL</v>
          </cell>
          <cell r="G3357" t="str">
            <v>RSE</v>
          </cell>
          <cell r="H3357" t="str">
            <v>:</v>
          </cell>
          <cell r="I3357" t="str">
            <v>NC</v>
          </cell>
          <cell r="K3357" t="str">
            <v>V</v>
          </cell>
          <cell r="L3357">
            <v>38628.496851851851</v>
          </cell>
          <cell r="M3357" t="str">
            <v>gchateaug</v>
          </cell>
          <cell r="N3357">
            <v>38680.624456018515</v>
          </cell>
          <cell r="O3357" t="str">
            <v>gchateaug</v>
          </cell>
        </row>
        <row r="3358">
          <cell r="A3358" t="str">
            <v>1993</v>
          </cell>
          <cell r="B3358" t="str">
            <v>DK0</v>
          </cell>
          <cell r="C3358" t="str">
            <v>A00</v>
          </cell>
          <cell r="D3358" t="str">
            <v>PC_EMP</v>
          </cell>
          <cell r="E3358" t="str">
            <v>T</v>
          </cell>
          <cell r="F3358" t="str">
            <v>BES</v>
          </cell>
          <cell r="G3358" t="str">
            <v>RSE</v>
          </cell>
          <cell r="I3358" t="str">
            <v>OTH</v>
          </cell>
          <cell r="J3358" t="str">
            <v>DATA OCDE</v>
          </cell>
          <cell r="K3358" t="str">
            <v>V</v>
          </cell>
          <cell r="L3358">
            <v>38628.496851851851</v>
          </cell>
          <cell r="M3358" t="str">
            <v>gchateaug</v>
          </cell>
          <cell r="N3358">
            <v>38681.68445601852</v>
          </cell>
          <cell r="O3358" t="str">
            <v>gchateaug</v>
          </cell>
          <cell r="Q3358">
            <v>0.42</v>
          </cell>
        </row>
        <row r="3359">
          <cell r="A3359" t="str">
            <v>1991</v>
          </cell>
          <cell r="B3359" t="str">
            <v>DK0</v>
          </cell>
          <cell r="C3359" t="str">
            <v>A00</v>
          </cell>
          <cell r="D3359" t="str">
            <v>PC_EMP</v>
          </cell>
          <cell r="E3359" t="str">
            <v>T</v>
          </cell>
          <cell r="F3359" t="str">
            <v>TOTAL</v>
          </cell>
          <cell r="G3359" t="str">
            <v>TOTAL</v>
          </cell>
          <cell r="I3359" t="str">
            <v>NC</v>
          </cell>
          <cell r="K3359" t="str">
            <v>V</v>
          </cell>
          <cell r="L3359">
            <v>38628.496851851851</v>
          </cell>
          <cell r="M3359" t="str">
            <v>gchateaug</v>
          </cell>
          <cell r="N3359">
            <v>38681.684444444443</v>
          </cell>
          <cell r="O3359" t="str">
            <v>gchateaug</v>
          </cell>
          <cell r="Q3359">
            <v>1.57</v>
          </cell>
        </row>
        <row r="3360">
          <cell r="A3360" t="str">
            <v>1991</v>
          </cell>
          <cell r="B3360" t="str">
            <v>DK0</v>
          </cell>
          <cell r="C3360" t="str">
            <v>A00</v>
          </cell>
          <cell r="D3360" t="str">
            <v>PC_EMP</v>
          </cell>
          <cell r="E3360" t="str">
            <v>T</v>
          </cell>
          <cell r="F3360" t="str">
            <v>TOTAL</v>
          </cell>
          <cell r="G3360" t="str">
            <v>RSE</v>
          </cell>
          <cell r="I3360" t="str">
            <v>NC</v>
          </cell>
          <cell r="K3360" t="str">
            <v>V</v>
          </cell>
          <cell r="L3360">
            <v>38628.496851851851</v>
          </cell>
          <cell r="M3360" t="str">
            <v>gchateaug</v>
          </cell>
          <cell r="N3360">
            <v>38681.684444444443</v>
          </cell>
          <cell r="O3360" t="str">
            <v>gchateaug</v>
          </cell>
          <cell r="Q3360">
            <v>0.78</v>
          </cell>
        </row>
        <row r="3361">
          <cell r="A3361" t="str">
            <v>1991</v>
          </cell>
          <cell r="B3361" t="str">
            <v>DK0</v>
          </cell>
          <cell r="C3361" t="str">
            <v>A00</v>
          </cell>
          <cell r="D3361" t="str">
            <v>PC_EMP</v>
          </cell>
          <cell r="E3361" t="str">
            <v>T</v>
          </cell>
          <cell r="F3361" t="str">
            <v>BES</v>
          </cell>
          <cell r="G3361" t="str">
            <v>TOTAL</v>
          </cell>
          <cell r="I3361" t="str">
            <v>NC</v>
          </cell>
          <cell r="K3361" t="str">
            <v>V</v>
          </cell>
          <cell r="L3361">
            <v>38628.496851851851</v>
          </cell>
          <cell r="M3361" t="str">
            <v>gchateaug</v>
          </cell>
          <cell r="N3361">
            <v>38681.684444444443</v>
          </cell>
          <cell r="O3361" t="str">
            <v>gchateaug</v>
          </cell>
          <cell r="Q3361">
            <v>0.84</v>
          </cell>
        </row>
        <row r="3362">
          <cell r="A3362" t="str">
            <v>1991</v>
          </cell>
          <cell r="B3362" t="str">
            <v>DK0</v>
          </cell>
          <cell r="C3362" t="str">
            <v>A00</v>
          </cell>
          <cell r="D3362" t="str">
            <v>PC_EMP</v>
          </cell>
          <cell r="E3362" t="str">
            <v>T</v>
          </cell>
          <cell r="F3362" t="str">
            <v>BES</v>
          </cell>
          <cell r="G3362" t="str">
            <v>RSE</v>
          </cell>
          <cell r="I3362" t="str">
            <v>NC</v>
          </cell>
          <cell r="K3362" t="str">
            <v>V</v>
          </cell>
          <cell r="L3362">
            <v>38628.496851851851</v>
          </cell>
          <cell r="M3362" t="str">
            <v>gchateaug</v>
          </cell>
          <cell r="N3362">
            <v>38681.684444444443</v>
          </cell>
          <cell r="O3362" t="str">
            <v>gchateaug</v>
          </cell>
          <cell r="Q3362">
            <v>0.26</v>
          </cell>
        </row>
        <row r="3363">
          <cell r="A3363" t="str">
            <v>1989</v>
          </cell>
          <cell r="B3363" t="str">
            <v>LU00</v>
          </cell>
          <cell r="C3363" t="str">
            <v>A00</v>
          </cell>
          <cell r="D3363" t="str">
            <v>PC_EMP</v>
          </cell>
          <cell r="E3363" t="str">
            <v>T</v>
          </cell>
          <cell r="F3363" t="str">
            <v>TOTAL</v>
          </cell>
          <cell r="G3363" t="str">
            <v>TOTAL</v>
          </cell>
          <cell r="H3363" t="str">
            <v>:</v>
          </cell>
          <cell r="I3363" t="str">
            <v>NC</v>
          </cell>
          <cell r="K3363" t="str">
            <v>V</v>
          </cell>
          <cell r="L3363">
            <v>38628.496851851851</v>
          </cell>
          <cell r="M3363" t="str">
            <v>gchateaug</v>
          </cell>
          <cell r="N3363">
            <v>38680.624467592592</v>
          </cell>
          <cell r="O3363" t="str">
            <v>gchateaug</v>
          </cell>
        </row>
        <row r="3364">
          <cell r="A3364" t="str">
            <v>1989</v>
          </cell>
          <cell r="B3364" t="str">
            <v>LU00</v>
          </cell>
          <cell r="C3364" t="str">
            <v>A00</v>
          </cell>
          <cell r="D3364" t="str">
            <v>PC_EMP</v>
          </cell>
          <cell r="E3364" t="str">
            <v>T</v>
          </cell>
          <cell r="F3364" t="str">
            <v>TOTAL</v>
          </cell>
          <cell r="G3364" t="str">
            <v>RSE</v>
          </cell>
          <cell r="H3364" t="str">
            <v>:</v>
          </cell>
          <cell r="I3364" t="str">
            <v>NC</v>
          </cell>
          <cell r="K3364" t="str">
            <v>V</v>
          </cell>
          <cell r="L3364">
            <v>38628.496851851851</v>
          </cell>
          <cell r="M3364" t="str">
            <v>gchateaug</v>
          </cell>
          <cell r="N3364">
            <v>38680.624467592592</v>
          </cell>
          <cell r="O3364" t="str">
            <v>gchateaug</v>
          </cell>
        </row>
        <row r="3365">
          <cell r="A3365" t="str">
            <v>1999</v>
          </cell>
          <cell r="B3365" t="str">
            <v>ES23</v>
          </cell>
          <cell r="C3365" t="str">
            <v>A00</v>
          </cell>
          <cell r="D3365" t="str">
            <v>PC_EMP</v>
          </cell>
          <cell r="E3365" t="str">
            <v>T</v>
          </cell>
          <cell r="F3365" t="str">
            <v>TOTAL</v>
          </cell>
          <cell r="G3365" t="str">
            <v>RSE</v>
          </cell>
          <cell r="H3365" t="str">
            <v>:</v>
          </cell>
          <cell r="I3365" t="str">
            <v>NC</v>
          </cell>
          <cell r="K3365" t="str">
            <v>V</v>
          </cell>
          <cell r="L3365">
            <v>38628.496770833335</v>
          </cell>
          <cell r="M3365" t="str">
            <v>gchateaug</v>
          </cell>
          <cell r="N3365">
            <v>38680.624421296299</v>
          </cell>
          <cell r="O3365" t="str">
            <v>gchateaug</v>
          </cell>
        </row>
        <row r="3366">
          <cell r="A3366" t="str">
            <v>1999</v>
          </cell>
          <cell r="B3366" t="str">
            <v>ES23</v>
          </cell>
          <cell r="C3366" t="str">
            <v>A00</v>
          </cell>
          <cell r="D3366" t="str">
            <v>PC_EMP</v>
          </cell>
          <cell r="E3366" t="str">
            <v>T</v>
          </cell>
          <cell r="F3366" t="str">
            <v>TOTAL</v>
          </cell>
          <cell r="G3366" t="str">
            <v>TOTAL</v>
          </cell>
          <cell r="I3366" t="str">
            <v>NC</v>
          </cell>
          <cell r="J3366" t="str">
            <v>; former flag equal "s"</v>
          </cell>
          <cell r="K3366" t="str">
            <v>V</v>
          </cell>
          <cell r="L3366">
            <v>38628.496770833335</v>
          </cell>
          <cell r="M3366" t="str">
            <v>gchateaug</v>
          </cell>
          <cell r="N3366">
            <v>38680.624421296299</v>
          </cell>
          <cell r="O3366" t="str">
            <v>gchateaug</v>
          </cell>
          <cell r="Q3366">
            <v>0.64</v>
          </cell>
        </row>
        <row r="3367">
          <cell r="A3367" t="str">
            <v>1999</v>
          </cell>
          <cell r="B3367" t="str">
            <v>ES2</v>
          </cell>
          <cell r="C3367" t="str">
            <v>A00</v>
          </cell>
          <cell r="D3367" t="str">
            <v>PC_EMP</v>
          </cell>
          <cell r="E3367" t="str">
            <v>T</v>
          </cell>
          <cell r="F3367" t="str">
            <v>BES</v>
          </cell>
          <cell r="G3367" t="str">
            <v>RSE</v>
          </cell>
          <cell r="H3367" t="str">
            <v>:</v>
          </cell>
          <cell r="I3367" t="str">
            <v>NC</v>
          </cell>
          <cell r="K3367" t="str">
            <v>V</v>
          </cell>
          <cell r="L3367">
            <v>38628.496770833335</v>
          </cell>
          <cell r="M3367" t="str">
            <v>gchateaug</v>
          </cell>
          <cell r="N3367">
            <v>38680.624421296299</v>
          </cell>
          <cell r="O3367" t="str">
            <v>gchateaug</v>
          </cell>
        </row>
        <row r="3368">
          <cell r="A3368" t="str">
            <v>1999</v>
          </cell>
          <cell r="B3368" t="str">
            <v>ES2</v>
          </cell>
          <cell r="C3368" t="str">
            <v>A00</v>
          </cell>
          <cell r="D3368" t="str">
            <v>PC_EMP</v>
          </cell>
          <cell r="E3368" t="str">
            <v>T</v>
          </cell>
          <cell r="F3368" t="str">
            <v>BES</v>
          </cell>
          <cell r="G3368" t="str">
            <v>TOTAL</v>
          </cell>
          <cell r="I3368" t="str">
            <v>NC</v>
          </cell>
          <cell r="J3368" t="str">
            <v>; former flag equal "s"</v>
          </cell>
          <cell r="K3368" t="str">
            <v>V</v>
          </cell>
          <cell r="L3368">
            <v>38628.496770833335</v>
          </cell>
          <cell r="M3368" t="str">
            <v>gchateaug</v>
          </cell>
          <cell r="N3368">
            <v>38680.624421296299</v>
          </cell>
          <cell r="O3368" t="str">
            <v>gchateaug</v>
          </cell>
          <cell r="Q3368">
            <v>0.55000000000000004</v>
          </cell>
        </row>
        <row r="3369">
          <cell r="A3369" t="str">
            <v>2001</v>
          </cell>
          <cell r="B3369" t="str">
            <v>GR21</v>
          </cell>
          <cell r="C3369" t="str">
            <v>A00</v>
          </cell>
          <cell r="D3369" t="str">
            <v>PC_EMP</v>
          </cell>
          <cell r="E3369" t="str">
            <v>T</v>
          </cell>
          <cell r="F3369" t="str">
            <v>TOTAL</v>
          </cell>
          <cell r="G3369" t="str">
            <v>TOTAL</v>
          </cell>
          <cell r="H3369" t="str">
            <v>:</v>
          </cell>
          <cell r="I3369" t="str">
            <v>NC</v>
          </cell>
          <cell r="K3369" t="str">
            <v>V</v>
          </cell>
          <cell r="L3369">
            <v>38628.496770833335</v>
          </cell>
          <cell r="M3369" t="str">
            <v>gchateaug</v>
          </cell>
          <cell r="N3369">
            <v>38680.624444444446</v>
          </cell>
          <cell r="O3369" t="str">
            <v>gchateaug</v>
          </cell>
        </row>
        <row r="3370">
          <cell r="A3370" t="str">
            <v>2001</v>
          </cell>
          <cell r="B3370" t="str">
            <v>GR13</v>
          </cell>
          <cell r="C3370" t="str">
            <v>A00</v>
          </cell>
          <cell r="D3370" t="str">
            <v>PC_EMP</v>
          </cell>
          <cell r="E3370" t="str">
            <v>T</v>
          </cell>
          <cell r="F3370" t="str">
            <v>BES</v>
          </cell>
          <cell r="G3370" t="str">
            <v>TOTAL</v>
          </cell>
          <cell r="H3370" t="str">
            <v>:</v>
          </cell>
          <cell r="I3370" t="str">
            <v>NC</v>
          </cell>
          <cell r="K3370" t="str">
            <v>V</v>
          </cell>
          <cell r="L3370">
            <v>38628.496770833335</v>
          </cell>
          <cell r="M3370" t="str">
            <v>gchateaug</v>
          </cell>
          <cell r="N3370">
            <v>38680.624444444446</v>
          </cell>
          <cell r="O3370" t="str">
            <v>gchateaug</v>
          </cell>
        </row>
        <row r="3371">
          <cell r="A3371" t="str">
            <v>2001</v>
          </cell>
          <cell r="B3371" t="str">
            <v>GR13</v>
          </cell>
          <cell r="C3371" t="str">
            <v>A00</v>
          </cell>
          <cell r="D3371" t="str">
            <v>PC_EMP</v>
          </cell>
          <cell r="E3371" t="str">
            <v>T</v>
          </cell>
          <cell r="F3371" t="str">
            <v>TOTAL</v>
          </cell>
          <cell r="G3371" t="str">
            <v>TOTAL</v>
          </cell>
          <cell r="H3371" t="str">
            <v>:</v>
          </cell>
          <cell r="I3371" t="str">
            <v>NC</v>
          </cell>
          <cell r="K3371" t="str">
            <v>V</v>
          </cell>
          <cell r="L3371">
            <v>38628.496770833335</v>
          </cell>
          <cell r="M3371" t="str">
            <v>gchateaug</v>
          </cell>
          <cell r="N3371">
            <v>38680.624444444446</v>
          </cell>
          <cell r="O3371" t="str">
            <v>gchateaug</v>
          </cell>
        </row>
        <row r="3372">
          <cell r="A3372" t="str">
            <v>2001</v>
          </cell>
          <cell r="B3372" t="str">
            <v>GR11</v>
          </cell>
          <cell r="C3372" t="str">
            <v>A00</v>
          </cell>
          <cell r="D3372" t="str">
            <v>PC_EMP</v>
          </cell>
          <cell r="E3372" t="str">
            <v>T</v>
          </cell>
          <cell r="F3372" t="str">
            <v>BES</v>
          </cell>
          <cell r="G3372" t="str">
            <v>TOTAL</v>
          </cell>
          <cell r="H3372" t="str">
            <v>:</v>
          </cell>
          <cell r="I3372" t="str">
            <v>NC</v>
          </cell>
          <cell r="K3372" t="str">
            <v>V</v>
          </cell>
          <cell r="L3372">
            <v>38628.496770833335</v>
          </cell>
          <cell r="M3372" t="str">
            <v>gchateaug</v>
          </cell>
          <cell r="N3372">
            <v>38680.624444444446</v>
          </cell>
          <cell r="O3372" t="str">
            <v>gchateaug</v>
          </cell>
        </row>
        <row r="3373">
          <cell r="A3373" t="str">
            <v>2001</v>
          </cell>
          <cell r="B3373" t="str">
            <v>GR11</v>
          </cell>
          <cell r="C3373" t="str">
            <v>A00</v>
          </cell>
          <cell r="D3373" t="str">
            <v>PC_EMP</v>
          </cell>
          <cell r="E3373" t="str">
            <v>T</v>
          </cell>
          <cell r="F3373" t="str">
            <v>TOTAL</v>
          </cell>
          <cell r="G3373" t="str">
            <v>TOTAL</v>
          </cell>
          <cell r="H3373" t="str">
            <v>:</v>
          </cell>
          <cell r="I3373" t="str">
            <v>NC</v>
          </cell>
          <cell r="K3373" t="str">
            <v>V</v>
          </cell>
          <cell r="L3373">
            <v>38628.496770833335</v>
          </cell>
          <cell r="M3373" t="str">
            <v>gchateaug</v>
          </cell>
          <cell r="N3373">
            <v>38680.624444444446</v>
          </cell>
          <cell r="O3373" t="str">
            <v>gchateaug</v>
          </cell>
        </row>
        <row r="3374">
          <cell r="A3374" t="str">
            <v>2001</v>
          </cell>
          <cell r="B3374" t="str">
            <v>FR83</v>
          </cell>
          <cell r="C3374" t="str">
            <v>A00</v>
          </cell>
          <cell r="D3374" t="str">
            <v>PC_EMP</v>
          </cell>
          <cell r="E3374" t="str">
            <v>T</v>
          </cell>
          <cell r="F3374" t="str">
            <v>BES</v>
          </cell>
          <cell r="G3374" t="str">
            <v>RSE</v>
          </cell>
          <cell r="I3374" t="str">
            <v>NC</v>
          </cell>
          <cell r="J3374" t="str">
            <v>; former flag equal "s"</v>
          </cell>
          <cell r="K3374" t="str">
            <v>V</v>
          </cell>
          <cell r="L3374">
            <v>38628.496770833335</v>
          </cell>
          <cell r="M3374" t="str">
            <v>gchateaug</v>
          </cell>
          <cell r="N3374">
            <v>38680.624444444446</v>
          </cell>
          <cell r="O3374" t="str">
            <v>gchateaug</v>
          </cell>
          <cell r="Q3374">
            <v>0.12</v>
          </cell>
        </row>
        <row r="3375">
          <cell r="A3375" t="str">
            <v>2001</v>
          </cell>
          <cell r="B3375" t="str">
            <v>FR83</v>
          </cell>
          <cell r="C3375" t="str">
            <v>A00</v>
          </cell>
          <cell r="D3375" t="str">
            <v>PC_EMP</v>
          </cell>
          <cell r="E3375" t="str">
            <v>T</v>
          </cell>
          <cell r="F3375" t="str">
            <v>BES</v>
          </cell>
          <cell r="G3375" t="str">
            <v>TOTAL</v>
          </cell>
          <cell r="I3375" t="str">
            <v>NC</v>
          </cell>
          <cell r="J3375" t="str">
            <v>; former flag equal "s"</v>
          </cell>
          <cell r="K3375" t="str">
            <v>V</v>
          </cell>
          <cell r="L3375">
            <v>38628.496770833335</v>
          </cell>
          <cell r="M3375" t="str">
            <v>gchateaug</v>
          </cell>
          <cell r="N3375">
            <v>38680.624444444446</v>
          </cell>
          <cell r="O3375" t="str">
            <v>gchateaug</v>
          </cell>
          <cell r="Q3375">
            <v>0.3</v>
          </cell>
        </row>
        <row r="3376">
          <cell r="A3376" t="str">
            <v>2001</v>
          </cell>
          <cell r="B3376" t="str">
            <v>FR83</v>
          </cell>
          <cell r="C3376" t="str">
            <v>A00</v>
          </cell>
          <cell r="D3376" t="str">
            <v>PC_EMP</v>
          </cell>
          <cell r="E3376" t="str">
            <v>T</v>
          </cell>
          <cell r="F3376" t="str">
            <v>TOTAL</v>
          </cell>
          <cell r="G3376" t="str">
            <v>RSE</v>
          </cell>
          <cell r="I3376" t="str">
            <v>NC</v>
          </cell>
          <cell r="J3376" t="str">
            <v>; former flag equal "s"</v>
          </cell>
          <cell r="K3376" t="str">
            <v>V</v>
          </cell>
          <cell r="L3376">
            <v>38628.496770833335</v>
          </cell>
          <cell r="M3376" t="str">
            <v>gchateaug</v>
          </cell>
          <cell r="N3376">
            <v>38680.624444444446</v>
          </cell>
          <cell r="O3376" t="str">
            <v>gchateaug</v>
          </cell>
          <cell r="Q3376">
            <v>0.54</v>
          </cell>
        </row>
        <row r="3377">
          <cell r="A3377" t="str">
            <v>2001</v>
          </cell>
          <cell r="B3377" t="str">
            <v>FR83</v>
          </cell>
          <cell r="C3377" t="str">
            <v>A00</v>
          </cell>
          <cell r="D3377" t="str">
            <v>PC_EMP</v>
          </cell>
          <cell r="E3377" t="str">
            <v>T</v>
          </cell>
          <cell r="F3377" t="str">
            <v>TOTAL</v>
          </cell>
          <cell r="G3377" t="str">
            <v>TOTAL</v>
          </cell>
          <cell r="I3377" t="str">
            <v>NC</v>
          </cell>
          <cell r="J3377" t="str">
            <v>; former flag equal "s"</v>
          </cell>
          <cell r="K3377" t="str">
            <v>V</v>
          </cell>
          <cell r="L3377">
            <v>38628.496770833335</v>
          </cell>
          <cell r="M3377" t="str">
            <v>gchateaug</v>
          </cell>
          <cell r="N3377">
            <v>38680.624444444446</v>
          </cell>
          <cell r="O3377" t="str">
            <v>gchateaug</v>
          </cell>
          <cell r="Q3377">
            <v>1.02</v>
          </cell>
        </row>
        <row r="3378">
          <cell r="A3378" t="str">
            <v>2001</v>
          </cell>
          <cell r="B3378" t="str">
            <v>FR82</v>
          </cell>
          <cell r="C3378" t="str">
            <v>A00</v>
          </cell>
          <cell r="D3378" t="str">
            <v>PC_EMP</v>
          </cell>
          <cell r="E3378" t="str">
            <v>T</v>
          </cell>
          <cell r="F3378" t="str">
            <v>BES</v>
          </cell>
          <cell r="G3378" t="str">
            <v>RSE</v>
          </cell>
          <cell r="I3378" t="str">
            <v>NC</v>
          </cell>
          <cell r="J3378" t="str">
            <v>; former flag equal "s"</v>
          </cell>
          <cell r="K3378" t="str">
            <v>V</v>
          </cell>
          <cell r="L3378">
            <v>38628.496770833335</v>
          </cell>
          <cell r="M3378" t="str">
            <v>gchateaug</v>
          </cell>
          <cell r="N3378">
            <v>38680.624444444446</v>
          </cell>
          <cell r="O3378" t="str">
            <v>gchateaug</v>
          </cell>
          <cell r="Q3378">
            <v>0.44</v>
          </cell>
        </row>
        <row r="3379">
          <cell r="A3379" t="str">
            <v>2001</v>
          </cell>
          <cell r="B3379" t="str">
            <v>FR82</v>
          </cell>
          <cell r="C3379" t="str">
            <v>A00</v>
          </cell>
          <cell r="D3379" t="str">
            <v>PC_EMP</v>
          </cell>
          <cell r="E3379" t="str">
            <v>T</v>
          </cell>
          <cell r="F3379" t="str">
            <v>BES</v>
          </cell>
          <cell r="G3379" t="str">
            <v>TOTAL</v>
          </cell>
          <cell r="I3379" t="str">
            <v>NC</v>
          </cell>
          <cell r="J3379" t="str">
            <v>; former flag equal "s"</v>
          </cell>
          <cell r="K3379" t="str">
            <v>V</v>
          </cell>
          <cell r="L3379">
            <v>38628.496770833335</v>
          </cell>
          <cell r="M3379" t="str">
            <v>gchateaug</v>
          </cell>
          <cell r="N3379">
            <v>38680.624444444446</v>
          </cell>
          <cell r="O3379" t="str">
            <v>gchateaug</v>
          </cell>
          <cell r="Q3379">
            <v>0.72</v>
          </cell>
        </row>
        <row r="3380">
          <cell r="A3380" t="str">
            <v>2001</v>
          </cell>
          <cell r="B3380" t="str">
            <v>FR82</v>
          </cell>
          <cell r="C3380" t="str">
            <v>A00</v>
          </cell>
          <cell r="D3380" t="str">
            <v>PC_EMP</v>
          </cell>
          <cell r="E3380" t="str">
            <v>T</v>
          </cell>
          <cell r="F3380" t="str">
            <v>TOTAL</v>
          </cell>
          <cell r="G3380" t="str">
            <v>RSE</v>
          </cell>
          <cell r="I3380" t="str">
            <v>NC</v>
          </cell>
          <cell r="J3380" t="str">
            <v>; former flag equal "s"</v>
          </cell>
          <cell r="K3380" t="str">
            <v>V</v>
          </cell>
          <cell r="L3380">
            <v>38628.496770833335</v>
          </cell>
          <cell r="M3380" t="str">
            <v>gchateaug</v>
          </cell>
          <cell r="N3380">
            <v>38680.624444444446</v>
          </cell>
          <cell r="O3380" t="str">
            <v>gchateaug</v>
          </cell>
          <cell r="Q3380">
            <v>1.21</v>
          </cell>
        </row>
        <row r="3381">
          <cell r="A3381" t="str">
            <v>2001</v>
          </cell>
          <cell r="B3381" t="str">
            <v>FR82</v>
          </cell>
          <cell r="C3381" t="str">
            <v>A00</v>
          </cell>
          <cell r="D3381" t="str">
            <v>PC_EMP</v>
          </cell>
          <cell r="E3381" t="str">
            <v>T</v>
          </cell>
          <cell r="F3381" t="str">
            <v>TOTAL</v>
          </cell>
          <cell r="G3381" t="str">
            <v>TOTAL</v>
          </cell>
          <cell r="I3381" t="str">
            <v>NC</v>
          </cell>
          <cell r="J3381" t="str">
            <v>; former flag equal "s"</v>
          </cell>
          <cell r="K3381" t="str">
            <v>V</v>
          </cell>
          <cell r="L3381">
            <v>38628.496770833335</v>
          </cell>
          <cell r="M3381" t="str">
            <v>gchateaug</v>
          </cell>
          <cell r="N3381">
            <v>38680.624444444446</v>
          </cell>
          <cell r="O3381" t="str">
            <v>gchateaug</v>
          </cell>
          <cell r="Q3381">
            <v>1.89</v>
          </cell>
        </row>
        <row r="3382">
          <cell r="A3382" t="str">
            <v>2001</v>
          </cell>
          <cell r="B3382" t="str">
            <v>FR8</v>
          </cell>
          <cell r="C3382" t="str">
            <v>A00</v>
          </cell>
          <cell r="D3382" t="str">
            <v>PC_EMP</v>
          </cell>
          <cell r="E3382" t="str">
            <v>T</v>
          </cell>
          <cell r="F3382" t="str">
            <v>BES</v>
          </cell>
          <cell r="G3382" t="str">
            <v>RSE</v>
          </cell>
          <cell r="I3382" t="str">
            <v>NC</v>
          </cell>
          <cell r="J3382" t="str">
            <v>; former flag equal "s"</v>
          </cell>
          <cell r="K3382" t="str">
            <v>V</v>
          </cell>
          <cell r="L3382">
            <v>38628.496770833335</v>
          </cell>
          <cell r="M3382" t="str">
            <v>gchateaug</v>
          </cell>
          <cell r="N3382">
            <v>38680.624444444446</v>
          </cell>
          <cell r="O3382" t="str">
            <v>gchateaug</v>
          </cell>
          <cell r="Q3382">
            <v>0.35</v>
          </cell>
        </row>
        <row r="3383">
          <cell r="A3383" t="str">
            <v>2001</v>
          </cell>
          <cell r="B3383" t="str">
            <v>FR8</v>
          </cell>
          <cell r="C3383" t="str">
            <v>A00</v>
          </cell>
          <cell r="D3383" t="str">
            <v>PC_EMP</v>
          </cell>
          <cell r="E3383" t="str">
            <v>T</v>
          </cell>
          <cell r="F3383" t="str">
            <v>BES</v>
          </cell>
          <cell r="G3383" t="str">
            <v>TOTAL</v>
          </cell>
          <cell r="I3383" t="str">
            <v>NC</v>
          </cell>
          <cell r="J3383" t="str">
            <v>; former flag equal "s"</v>
          </cell>
          <cell r="K3383" t="str">
            <v>V</v>
          </cell>
          <cell r="L3383">
            <v>38628.496770833335</v>
          </cell>
          <cell r="M3383" t="str">
            <v>gchateaug</v>
          </cell>
          <cell r="N3383">
            <v>38680.624444444446</v>
          </cell>
          <cell r="O3383" t="str">
            <v>gchateaug</v>
          </cell>
          <cell r="Q3383">
            <v>0.62</v>
          </cell>
        </row>
        <row r="3384">
          <cell r="A3384" t="str">
            <v>2001</v>
          </cell>
          <cell r="B3384" t="str">
            <v>FR8</v>
          </cell>
          <cell r="C3384" t="str">
            <v>A00</v>
          </cell>
          <cell r="D3384" t="str">
            <v>PC_EMP</v>
          </cell>
          <cell r="E3384" t="str">
            <v>T</v>
          </cell>
          <cell r="F3384" t="str">
            <v>TOTAL</v>
          </cell>
          <cell r="G3384" t="str">
            <v>RSE</v>
          </cell>
          <cell r="I3384" t="str">
            <v>NC</v>
          </cell>
          <cell r="J3384" t="str">
            <v>; former flag equal "s"</v>
          </cell>
          <cell r="K3384" t="str">
            <v>V</v>
          </cell>
          <cell r="L3384">
            <v>38628.496770833335</v>
          </cell>
          <cell r="M3384" t="str">
            <v>gchateaug</v>
          </cell>
          <cell r="N3384">
            <v>38680.624444444446</v>
          </cell>
          <cell r="O3384" t="str">
            <v>gchateaug</v>
          </cell>
          <cell r="Q3384">
            <v>1.18</v>
          </cell>
        </row>
        <row r="3385">
          <cell r="A3385" t="str">
            <v>1991</v>
          </cell>
          <cell r="B3385" t="str">
            <v>LU00</v>
          </cell>
          <cell r="C3385" t="str">
            <v>A00</v>
          </cell>
          <cell r="D3385" t="str">
            <v>PC_EMP</v>
          </cell>
          <cell r="E3385" t="str">
            <v>T</v>
          </cell>
          <cell r="F3385" t="str">
            <v>TOTAL</v>
          </cell>
          <cell r="G3385" t="str">
            <v>RSE</v>
          </cell>
          <cell r="H3385" t="str">
            <v>:</v>
          </cell>
          <cell r="I3385" t="str">
            <v>NC</v>
          </cell>
          <cell r="K3385" t="str">
            <v>V</v>
          </cell>
          <cell r="L3385">
            <v>38628.496782407405</v>
          </cell>
          <cell r="M3385" t="str">
            <v>gchateaug</v>
          </cell>
          <cell r="N3385">
            <v>38680.624409722222</v>
          </cell>
          <cell r="O3385" t="str">
            <v>gchateaug</v>
          </cell>
        </row>
        <row r="3386">
          <cell r="A3386" t="str">
            <v>1991</v>
          </cell>
          <cell r="B3386" t="str">
            <v>LU00</v>
          </cell>
          <cell r="C3386" t="str">
            <v>A00</v>
          </cell>
          <cell r="D3386" t="str">
            <v>PC_EMP</v>
          </cell>
          <cell r="E3386" t="str">
            <v>T</v>
          </cell>
          <cell r="F3386" t="str">
            <v>TOTAL</v>
          </cell>
          <cell r="G3386" t="str">
            <v>TOTAL</v>
          </cell>
          <cell r="H3386" t="str">
            <v>:</v>
          </cell>
          <cell r="I3386" t="str">
            <v>NC</v>
          </cell>
          <cell r="K3386" t="str">
            <v>V</v>
          </cell>
          <cell r="L3386">
            <v>38628.496782407405</v>
          </cell>
          <cell r="M3386" t="str">
            <v>gchateaug</v>
          </cell>
          <cell r="N3386">
            <v>38680.624409722222</v>
          </cell>
          <cell r="O3386" t="str">
            <v>gchateaug</v>
          </cell>
        </row>
        <row r="3387">
          <cell r="A3387" t="str">
            <v>1990</v>
          </cell>
          <cell r="B3387" t="str">
            <v>LU00</v>
          </cell>
          <cell r="C3387" t="str">
            <v>A00</v>
          </cell>
          <cell r="D3387" t="str">
            <v>PC_EMP</v>
          </cell>
          <cell r="E3387" t="str">
            <v>T</v>
          </cell>
          <cell r="F3387" t="str">
            <v>BES</v>
          </cell>
          <cell r="G3387" t="str">
            <v>RSE</v>
          </cell>
          <cell r="H3387" t="str">
            <v>:</v>
          </cell>
          <cell r="I3387" t="str">
            <v>NC</v>
          </cell>
          <cell r="K3387" t="str">
            <v>V</v>
          </cell>
          <cell r="L3387">
            <v>38628.496782407405</v>
          </cell>
          <cell r="M3387" t="str">
            <v>gchateaug</v>
          </cell>
          <cell r="N3387">
            <v>38680.624409722222</v>
          </cell>
          <cell r="O3387" t="str">
            <v>gchateaug</v>
          </cell>
        </row>
        <row r="3388">
          <cell r="A3388" t="str">
            <v>1990</v>
          </cell>
          <cell r="B3388" t="str">
            <v>LU00</v>
          </cell>
          <cell r="C3388" t="str">
            <v>A00</v>
          </cell>
          <cell r="D3388" t="str">
            <v>PC_EMP</v>
          </cell>
          <cell r="E3388" t="str">
            <v>T</v>
          </cell>
          <cell r="F3388" t="str">
            <v>BES</v>
          </cell>
          <cell r="G3388" t="str">
            <v>TOTAL</v>
          </cell>
          <cell r="H3388" t="str">
            <v>:</v>
          </cell>
          <cell r="I3388" t="str">
            <v>NC</v>
          </cell>
          <cell r="K3388" t="str">
            <v>V</v>
          </cell>
          <cell r="L3388">
            <v>38628.496782407405</v>
          </cell>
          <cell r="M3388" t="str">
            <v>gchateaug</v>
          </cell>
          <cell r="N3388">
            <v>38680.624409722222</v>
          </cell>
          <cell r="O3388" t="str">
            <v>gchateaug</v>
          </cell>
        </row>
        <row r="3389">
          <cell r="A3389" t="str">
            <v>1990</v>
          </cell>
          <cell r="B3389" t="str">
            <v>LU00</v>
          </cell>
          <cell r="C3389" t="str">
            <v>A00</v>
          </cell>
          <cell r="D3389" t="str">
            <v>PC_EMP</v>
          </cell>
          <cell r="E3389" t="str">
            <v>T</v>
          </cell>
          <cell r="F3389" t="str">
            <v>TOTAL</v>
          </cell>
          <cell r="G3389" t="str">
            <v>RSE</v>
          </cell>
          <cell r="H3389" t="str">
            <v>:</v>
          </cell>
          <cell r="I3389" t="str">
            <v>NC</v>
          </cell>
          <cell r="K3389" t="str">
            <v>V</v>
          </cell>
          <cell r="L3389">
            <v>38628.496782407405</v>
          </cell>
          <cell r="M3389" t="str">
            <v>gchateaug</v>
          </cell>
          <cell r="N3389">
            <v>38680.624409722222</v>
          </cell>
          <cell r="O3389" t="str">
            <v>gchateaug</v>
          </cell>
        </row>
        <row r="3390">
          <cell r="A3390" t="str">
            <v>1990</v>
          </cell>
          <cell r="B3390" t="str">
            <v>LU00</v>
          </cell>
          <cell r="C3390" t="str">
            <v>A00</v>
          </cell>
          <cell r="D3390" t="str">
            <v>PC_EMP</v>
          </cell>
          <cell r="E3390" t="str">
            <v>T</v>
          </cell>
          <cell r="F3390" t="str">
            <v>TOTAL</v>
          </cell>
          <cell r="G3390" t="str">
            <v>TOTAL</v>
          </cell>
          <cell r="H3390" t="str">
            <v>:</v>
          </cell>
          <cell r="I3390" t="str">
            <v>NC</v>
          </cell>
          <cell r="K3390" t="str">
            <v>V</v>
          </cell>
          <cell r="L3390">
            <v>38628.496782407405</v>
          </cell>
          <cell r="M3390" t="str">
            <v>gchateaug</v>
          </cell>
          <cell r="N3390">
            <v>38680.624409722222</v>
          </cell>
          <cell r="O3390" t="str">
            <v>gchateaug</v>
          </cell>
        </row>
        <row r="3391">
          <cell r="A3391" t="str">
            <v>1989</v>
          </cell>
          <cell r="B3391" t="str">
            <v>LU0</v>
          </cell>
          <cell r="C3391" t="str">
            <v>A00</v>
          </cell>
          <cell r="D3391" t="str">
            <v>PC_EMP</v>
          </cell>
          <cell r="E3391" t="str">
            <v>T</v>
          </cell>
          <cell r="F3391" t="str">
            <v>BES</v>
          </cell>
          <cell r="G3391" t="str">
            <v>RSE</v>
          </cell>
          <cell r="H3391" t="str">
            <v>:</v>
          </cell>
          <cell r="I3391" t="str">
            <v>NC</v>
          </cell>
          <cell r="K3391" t="str">
            <v>V</v>
          </cell>
          <cell r="L3391">
            <v>38628.496782407405</v>
          </cell>
          <cell r="M3391" t="str">
            <v>gchateaug</v>
          </cell>
          <cell r="N3391">
            <v>38680.624409722222</v>
          </cell>
          <cell r="O3391" t="str">
            <v>gchateaug</v>
          </cell>
        </row>
        <row r="3392">
          <cell r="A3392" t="str">
            <v>1989</v>
          </cell>
          <cell r="B3392" t="str">
            <v>LU0</v>
          </cell>
          <cell r="C3392" t="str">
            <v>A00</v>
          </cell>
          <cell r="D3392" t="str">
            <v>PC_EMP</v>
          </cell>
          <cell r="E3392" t="str">
            <v>T</v>
          </cell>
          <cell r="F3392" t="str">
            <v>BES</v>
          </cell>
          <cell r="G3392" t="str">
            <v>TOTAL</v>
          </cell>
          <cell r="H3392" t="str">
            <v>:</v>
          </cell>
          <cell r="I3392" t="str">
            <v>NC</v>
          </cell>
          <cell r="K3392" t="str">
            <v>V</v>
          </cell>
          <cell r="L3392">
            <v>38628.496782407405</v>
          </cell>
          <cell r="M3392" t="str">
            <v>gchateaug</v>
          </cell>
          <cell r="N3392">
            <v>38680.624409722222</v>
          </cell>
          <cell r="O3392" t="str">
            <v>gchateaug</v>
          </cell>
        </row>
        <row r="3393">
          <cell r="A3393" t="str">
            <v>2000</v>
          </cell>
          <cell r="B3393" t="str">
            <v>PL51</v>
          </cell>
          <cell r="C3393" t="str">
            <v>A00</v>
          </cell>
          <cell r="D3393" t="str">
            <v>PC_EMP</v>
          </cell>
          <cell r="E3393" t="str">
            <v>T</v>
          </cell>
          <cell r="F3393" t="str">
            <v>TOTAL</v>
          </cell>
          <cell r="G3393" t="str">
            <v>RSE</v>
          </cell>
          <cell r="H3393" t="str">
            <v>:</v>
          </cell>
          <cell r="I3393" t="str">
            <v>NC</v>
          </cell>
          <cell r="K3393" t="str">
            <v>V</v>
          </cell>
          <cell r="L3393">
            <v>38628.496782407405</v>
          </cell>
          <cell r="M3393" t="str">
            <v>gchateaug</v>
          </cell>
          <cell r="N3393">
            <v>38680.624432870369</v>
          </cell>
          <cell r="O3393" t="str">
            <v>gchateaug</v>
          </cell>
        </row>
        <row r="3394">
          <cell r="A3394" t="str">
            <v>2000</v>
          </cell>
          <cell r="B3394" t="str">
            <v>PL51</v>
          </cell>
          <cell r="C3394" t="str">
            <v>A00</v>
          </cell>
          <cell r="D3394" t="str">
            <v>PC_EMP</v>
          </cell>
          <cell r="E3394" t="str">
            <v>T</v>
          </cell>
          <cell r="F3394" t="str">
            <v>TOTAL</v>
          </cell>
          <cell r="G3394" t="str">
            <v>TOTAL</v>
          </cell>
          <cell r="H3394" t="str">
            <v>:</v>
          </cell>
          <cell r="I3394" t="str">
            <v>NC</v>
          </cell>
          <cell r="K3394" t="str">
            <v>V</v>
          </cell>
          <cell r="L3394">
            <v>38628.496782407405</v>
          </cell>
          <cell r="M3394" t="str">
            <v>gchateaug</v>
          </cell>
          <cell r="N3394">
            <v>38680.624432870369</v>
          </cell>
          <cell r="O3394" t="str">
            <v>gchateaug</v>
          </cell>
        </row>
        <row r="3395">
          <cell r="A3395" t="str">
            <v>2000</v>
          </cell>
          <cell r="B3395" t="str">
            <v>PL21</v>
          </cell>
          <cell r="C3395" t="str">
            <v>A00</v>
          </cell>
          <cell r="D3395" t="str">
            <v>PC_EMP</v>
          </cell>
          <cell r="E3395" t="str">
            <v>T</v>
          </cell>
          <cell r="F3395" t="str">
            <v>BES</v>
          </cell>
          <cell r="G3395" t="str">
            <v>RSE</v>
          </cell>
          <cell r="H3395" t="str">
            <v>:</v>
          </cell>
          <cell r="I3395" t="str">
            <v>NC</v>
          </cell>
          <cell r="K3395" t="str">
            <v>V</v>
          </cell>
          <cell r="L3395">
            <v>38628.496782407405</v>
          </cell>
          <cell r="M3395" t="str">
            <v>gchateaug</v>
          </cell>
          <cell r="N3395">
            <v>38680.624432870369</v>
          </cell>
          <cell r="O3395" t="str">
            <v>gchateaug</v>
          </cell>
        </row>
        <row r="3396">
          <cell r="A3396" t="str">
            <v>2000</v>
          </cell>
          <cell r="B3396" t="str">
            <v>PL21</v>
          </cell>
          <cell r="C3396" t="str">
            <v>A00</v>
          </cell>
          <cell r="D3396" t="str">
            <v>PC_EMP</v>
          </cell>
          <cell r="E3396" t="str">
            <v>T</v>
          </cell>
          <cell r="F3396" t="str">
            <v>BES</v>
          </cell>
          <cell r="G3396" t="str">
            <v>TOTAL</v>
          </cell>
          <cell r="H3396" t="str">
            <v>:</v>
          </cell>
          <cell r="I3396" t="str">
            <v>NC</v>
          </cell>
          <cell r="K3396" t="str">
            <v>V</v>
          </cell>
          <cell r="L3396">
            <v>38628.496782407405</v>
          </cell>
          <cell r="M3396" t="str">
            <v>gchateaug</v>
          </cell>
          <cell r="N3396">
            <v>38680.624432870369</v>
          </cell>
          <cell r="O3396" t="str">
            <v>gchateaug</v>
          </cell>
        </row>
        <row r="3397">
          <cell r="A3397" t="str">
            <v>2000</v>
          </cell>
          <cell r="B3397" t="str">
            <v>PL21</v>
          </cell>
          <cell r="C3397" t="str">
            <v>A00</v>
          </cell>
          <cell r="D3397" t="str">
            <v>PC_EMP</v>
          </cell>
          <cell r="E3397" t="str">
            <v>T</v>
          </cell>
          <cell r="F3397" t="str">
            <v>TOTAL</v>
          </cell>
          <cell r="G3397" t="str">
            <v>RSE</v>
          </cell>
          <cell r="H3397" t="str">
            <v>:</v>
          </cell>
          <cell r="I3397" t="str">
            <v>NC</v>
          </cell>
          <cell r="K3397" t="str">
            <v>V</v>
          </cell>
          <cell r="L3397">
            <v>38628.496782407405</v>
          </cell>
          <cell r="M3397" t="str">
            <v>gchateaug</v>
          </cell>
          <cell r="N3397">
            <v>38680.624432870369</v>
          </cell>
          <cell r="O3397" t="str">
            <v>gchateaug</v>
          </cell>
        </row>
        <row r="3398">
          <cell r="A3398" t="str">
            <v>2000</v>
          </cell>
          <cell r="B3398" t="str">
            <v>PL21</v>
          </cell>
          <cell r="C3398" t="str">
            <v>A00</v>
          </cell>
          <cell r="D3398" t="str">
            <v>PC_EMP</v>
          </cell>
          <cell r="E3398" t="str">
            <v>T</v>
          </cell>
          <cell r="F3398" t="str">
            <v>TOTAL</v>
          </cell>
          <cell r="G3398" t="str">
            <v>TOTAL</v>
          </cell>
          <cell r="H3398" t="str">
            <v>:</v>
          </cell>
          <cell r="I3398" t="str">
            <v>NC</v>
          </cell>
          <cell r="K3398" t="str">
            <v>V</v>
          </cell>
          <cell r="L3398">
            <v>38628.496782407405</v>
          </cell>
          <cell r="M3398" t="str">
            <v>gchateaug</v>
          </cell>
          <cell r="N3398">
            <v>38680.624432870369</v>
          </cell>
          <cell r="O3398" t="str">
            <v>gchateaug</v>
          </cell>
        </row>
        <row r="3399">
          <cell r="A3399" t="str">
            <v>2000</v>
          </cell>
          <cell r="B3399" t="str">
            <v>PL2</v>
          </cell>
          <cell r="C3399" t="str">
            <v>A00</v>
          </cell>
          <cell r="D3399" t="str">
            <v>PC_EMP</v>
          </cell>
          <cell r="E3399" t="str">
            <v>T</v>
          </cell>
          <cell r="F3399" t="str">
            <v>BES</v>
          </cell>
          <cell r="G3399" t="str">
            <v>RSE</v>
          </cell>
          <cell r="H3399" t="str">
            <v>:</v>
          </cell>
          <cell r="I3399" t="str">
            <v>NC</v>
          </cell>
          <cell r="K3399" t="str">
            <v>V</v>
          </cell>
          <cell r="L3399">
            <v>38628.496782407405</v>
          </cell>
          <cell r="M3399" t="str">
            <v>gchateaug</v>
          </cell>
          <cell r="N3399">
            <v>38680.624432870369</v>
          </cell>
          <cell r="O3399" t="str">
            <v>gchateaug</v>
          </cell>
        </row>
        <row r="3400">
          <cell r="A3400" t="str">
            <v>2000</v>
          </cell>
          <cell r="B3400" t="str">
            <v>PL2</v>
          </cell>
          <cell r="C3400" t="str">
            <v>A00</v>
          </cell>
          <cell r="D3400" t="str">
            <v>PC_EMP</v>
          </cell>
          <cell r="E3400" t="str">
            <v>T</v>
          </cell>
          <cell r="F3400" t="str">
            <v>BES</v>
          </cell>
          <cell r="G3400" t="str">
            <v>TOTAL</v>
          </cell>
          <cell r="H3400" t="str">
            <v>:</v>
          </cell>
          <cell r="I3400" t="str">
            <v>NC</v>
          </cell>
          <cell r="K3400" t="str">
            <v>V</v>
          </cell>
          <cell r="L3400">
            <v>38628.496782407405</v>
          </cell>
          <cell r="M3400" t="str">
            <v>gchateaug</v>
          </cell>
          <cell r="N3400">
            <v>38680.624432870369</v>
          </cell>
          <cell r="O3400" t="str">
            <v>gchateaug</v>
          </cell>
        </row>
        <row r="3401">
          <cell r="A3401" t="str">
            <v>2000</v>
          </cell>
          <cell r="B3401" t="str">
            <v>PL2</v>
          </cell>
          <cell r="C3401" t="str">
            <v>A00</v>
          </cell>
          <cell r="D3401" t="str">
            <v>PC_EMP</v>
          </cell>
          <cell r="E3401" t="str">
            <v>T</v>
          </cell>
          <cell r="F3401" t="str">
            <v>TOTAL</v>
          </cell>
          <cell r="G3401" t="str">
            <v>RSE</v>
          </cell>
          <cell r="H3401" t="str">
            <v>:</v>
          </cell>
          <cell r="I3401" t="str">
            <v>NC</v>
          </cell>
          <cell r="K3401" t="str">
            <v>V</v>
          </cell>
          <cell r="L3401">
            <v>38628.496782407405</v>
          </cell>
          <cell r="M3401" t="str">
            <v>gchateaug</v>
          </cell>
          <cell r="N3401">
            <v>38680.624432870369</v>
          </cell>
          <cell r="O3401" t="str">
            <v>gchateaug</v>
          </cell>
        </row>
        <row r="3402">
          <cell r="A3402" t="str">
            <v>2000</v>
          </cell>
          <cell r="B3402" t="str">
            <v>PL2</v>
          </cell>
          <cell r="C3402" t="str">
            <v>A00</v>
          </cell>
          <cell r="D3402" t="str">
            <v>PC_EMP</v>
          </cell>
          <cell r="E3402" t="str">
            <v>T</v>
          </cell>
          <cell r="F3402" t="str">
            <v>TOTAL</v>
          </cell>
          <cell r="G3402" t="str">
            <v>TOTAL</v>
          </cell>
          <cell r="H3402" t="str">
            <v>:</v>
          </cell>
          <cell r="I3402" t="str">
            <v>NC</v>
          </cell>
          <cell r="K3402" t="str">
            <v>V</v>
          </cell>
          <cell r="L3402">
            <v>38628.496782407405</v>
          </cell>
          <cell r="M3402" t="str">
            <v>gchateaug</v>
          </cell>
          <cell r="N3402">
            <v>38680.624432870369</v>
          </cell>
          <cell r="O3402" t="str">
            <v>gchateaug</v>
          </cell>
        </row>
        <row r="3403">
          <cell r="A3403" t="str">
            <v>1999</v>
          </cell>
          <cell r="B3403" t="str">
            <v>NL3</v>
          </cell>
          <cell r="C3403" t="str">
            <v>A00</v>
          </cell>
          <cell r="D3403" t="str">
            <v>PC_EMP</v>
          </cell>
          <cell r="E3403" t="str">
            <v>T</v>
          </cell>
          <cell r="F3403" t="str">
            <v>BES</v>
          </cell>
          <cell r="G3403" t="str">
            <v>TOTAL</v>
          </cell>
          <cell r="H3403" t="str">
            <v>:</v>
          </cell>
          <cell r="I3403" t="str">
            <v>NC</v>
          </cell>
          <cell r="K3403" t="str">
            <v>V</v>
          </cell>
          <cell r="L3403">
            <v>38628.496782407405</v>
          </cell>
          <cell r="M3403" t="str">
            <v>gchateaug</v>
          </cell>
          <cell r="N3403">
            <v>38680.624444444446</v>
          </cell>
          <cell r="O3403" t="str">
            <v>gchateaug</v>
          </cell>
        </row>
        <row r="3404">
          <cell r="A3404" t="str">
            <v>1999</v>
          </cell>
          <cell r="B3404" t="str">
            <v>NL3</v>
          </cell>
          <cell r="C3404" t="str">
            <v>A00</v>
          </cell>
          <cell r="D3404" t="str">
            <v>PC_EMP</v>
          </cell>
          <cell r="E3404" t="str">
            <v>T</v>
          </cell>
          <cell r="F3404" t="str">
            <v>TOTAL</v>
          </cell>
          <cell r="G3404" t="str">
            <v>TOTAL</v>
          </cell>
          <cell r="H3404" t="str">
            <v>:</v>
          </cell>
          <cell r="I3404" t="str">
            <v>NC</v>
          </cell>
          <cell r="K3404" t="str">
            <v>V</v>
          </cell>
          <cell r="L3404">
            <v>38628.496782407405</v>
          </cell>
          <cell r="M3404" t="str">
            <v>gchateaug</v>
          </cell>
          <cell r="N3404">
            <v>38680.624444444446</v>
          </cell>
          <cell r="O3404" t="str">
            <v>gchateaug</v>
          </cell>
        </row>
        <row r="3405">
          <cell r="A3405" t="str">
            <v>1999</v>
          </cell>
          <cell r="B3405" t="str">
            <v>NL23</v>
          </cell>
          <cell r="C3405" t="str">
            <v>A00</v>
          </cell>
          <cell r="D3405" t="str">
            <v>PC_EMP</v>
          </cell>
          <cell r="E3405" t="str">
            <v>T</v>
          </cell>
          <cell r="F3405" t="str">
            <v>BES</v>
          </cell>
          <cell r="G3405" t="str">
            <v>TOTAL</v>
          </cell>
          <cell r="H3405" t="str">
            <v>:</v>
          </cell>
          <cell r="I3405" t="str">
            <v>NC</v>
          </cell>
          <cell r="K3405" t="str">
            <v>V</v>
          </cell>
          <cell r="L3405">
            <v>38628.496782407405</v>
          </cell>
          <cell r="M3405" t="str">
            <v>gchateaug</v>
          </cell>
          <cell r="N3405">
            <v>38680.624444444446</v>
          </cell>
          <cell r="O3405" t="str">
            <v>gchateaug</v>
          </cell>
        </row>
        <row r="3406">
          <cell r="A3406" t="str">
            <v>1999</v>
          </cell>
          <cell r="B3406" t="str">
            <v>NL23</v>
          </cell>
          <cell r="C3406" t="str">
            <v>A00</v>
          </cell>
          <cell r="D3406" t="str">
            <v>PC_EMP</v>
          </cell>
          <cell r="E3406" t="str">
            <v>T</v>
          </cell>
          <cell r="F3406" t="str">
            <v>TOTAL</v>
          </cell>
          <cell r="G3406" t="str">
            <v>TOTAL</v>
          </cell>
          <cell r="H3406" t="str">
            <v>:</v>
          </cell>
          <cell r="I3406" t="str">
            <v>NC</v>
          </cell>
          <cell r="K3406" t="str">
            <v>V</v>
          </cell>
          <cell r="L3406">
            <v>38628.496782407405</v>
          </cell>
          <cell r="M3406" t="str">
            <v>gchateaug</v>
          </cell>
          <cell r="N3406">
            <v>38680.624444444446</v>
          </cell>
          <cell r="O3406" t="str">
            <v>gchateaug</v>
          </cell>
        </row>
        <row r="3407">
          <cell r="A3407" t="str">
            <v>1999</v>
          </cell>
          <cell r="B3407" t="str">
            <v>NL11</v>
          </cell>
          <cell r="C3407" t="str">
            <v>A00</v>
          </cell>
          <cell r="D3407" t="str">
            <v>PC_EMP</v>
          </cell>
          <cell r="E3407" t="str">
            <v>T</v>
          </cell>
          <cell r="F3407" t="str">
            <v>BES</v>
          </cell>
          <cell r="G3407" t="str">
            <v>TOTAL</v>
          </cell>
          <cell r="H3407" t="str">
            <v>:</v>
          </cell>
          <cell r="I3407" t="str">
            <v>NC</v>
          </cell>
          <cell r="K3407" t="str">
            <v>V</v>
          </cell>
          <cell r="L3407">
            <v>38628.496782407405</v>
          </cell>
          <cell r="M3407" t="str">
            <v>gchateaug</v>
          </cell>
          <cell r="N3407">
            <v>38680.624444444446</v>
          </cell>
          <cell r="O3407" t="str">
            <v>gchateaug</v>
          </cell>
        </row>
        <row r="3408">
          <cell r="A3408" t="str">
            <v>1999</v>
          </cell>
          <cell r="B3408" t="str">
            <v>NL11</v>
          </cell>
          <cell r="C3408" t="str">
            <v>A00</v>
          </cell>
          <cell r="D3408" t="str">
            <v>PC_EMP</v>
          </cell>
          <cell r="E3408" t="str">
            <v>T</v>
          </cell>
          <cell r="F3408" t="str">
            <v>TOTAL</v>
          </cell>
          <cell r="G3408" t="str">
            <v>TOTAL</v>
          </cell>
          <cell r="H3408" t="str">
            <v>:</v>
          </cell>
          <cell r="I3408" t="str">
            <v>NC</v>
          </cell>
          <cell r="K3408" t="str">
            <v>V</v>
          </cell>
          <cell r="L3408">
            <v>38628.496782407405</v>
          </cell>
          <cell r="M3408" t="str">
            <v>gchateaug</v>
          </cell>
          <cell r="N3408">
            <v>38680.624444444446</v>
          </cell>
          <cell r="O3408" t="str">
            <v>gchateaug</v>
          </cell>
        </row>
        <row r="3409">
          <cell r="A3409" t="str">
            <v>2001</v>
          </cell>
          <cell r="B3409" t="str">
            <v>PT20</v>
          </cell>
          <cell r="C3409" t="str">
            <v>A00</v>
          </cell>
          <cell r="D3409" t="str">
            <v>PC_EMP</v>
          </cell>
          <cell r="E3409" t="str">
            <v>T</v>
          </cell>
          <cell r="F3409" t="str">
            <v>BES</v>
          </cell>
          <cell r="G3409" t="str">
            <v>RSE</v>
          </cell>
          <cell r="I3409" t="str">
            <v>NC</v>
          </cell>
          <cell r="J3409" t="str">
            <v>; former flag equal "s"</v>
          </cell>
          <cell r="K3409" t="str">
            <v>V</v>
          </cell>
          <cell r="L3409">
            <v>38628.496782407405</v>
          </cell>
          <cell r="M3409" t="str">
            <v>gchateaug</v>
          </cell>
          <cell r="N3409">
            <v>38680.624456018515</v>
          </cell>
          <cell r="O3409" t="str">
            <v>gchateaug</v>
          </cell>
          <cell r="Q3409">
            <v>0</v>
          </cell>
        </row>
        <row r="3410">
          <cell r="A3410" t="str">
            <v>2001</v>
          </cell>
          <cell r="B3410" t="str">
            <v>PL41</v>
          </cell>
          <cell r="C3410" t="str">
            <v>A00</v>
          </cell>
          <cell r="D3410" t="str">
            <v>PC_EMP</v>
          </cell>
          <cell r="E3410" t="str">
            <v>T</v>
          </cell>
          <cell r="F3410" t="str">
            <v>TOTAL</v>
          </cell>
          <cell r="G3410" t="str">
            <v>TOTAL</v>
          </cell>
          <cell r="H3410" t="str">
            <v>:</v>
          </cell>
          <cell r="I3410" t="str">
            <v>NC</v>
          </cell>
          <cell r="K3410" t="str">
            <v>V</v>
          </cell>
          <cell r="L3410">
            <v>38628.496782407405</v>
          </cell>
          <cell r="M3410" t="str">
            <v>gchateaug</v>
          </cell>
          <cell r="N3410">
            <v>38680.624456018515</v>
          </cell>
          <cell r="O3410" t="str">
            <v>gchateaug</v>
          </cell>
        </row>
        <row r="3411">
          <cell r="A3411" t="str">
            <v>2001</v>
          </cell>
          <cell r="B3411" t="str">
            <v>PL41</v>
          </cell>
          <cell r="C3411" t="str">
            <v>A00</v>
          </cell>
          <cell r="D3411" t="str">
            <v>PC_EMP</v>
          </cell>
          <cell r="E3411" t="str">
            <v>T</v>
          </cell>
          <cell r="F3411" t="str">
            <v>TOTAL</v>
          </cell>
          <cell r="G3411" t="str">
            <v>RSE</v>
          </cell>
          <cell r="H3411" t="str">
            <v>:</v>
          </cell>
          <cell r="I3411" t="str">
            <v>NC</v>
          </cell>
          <cell r="K3411" t="str">
            <v>V</v>
          </cell>
          <cell r="L3411">
            <v>38628.496782407405</v>
          </cell>
          <cell r="M3411" t="str">
            <v>gchateaug</v>
          </cell>
          <cell r="N3411">
            <v>38680.624456018515</v>
          </cell>
          <cell r="O3411" t="str">
            <v>gchateaug</v>
          </cell>
        </row>
        <row r="3412">
          <cell r="A3412" t="str">
            <v>2001</v>
          </cell>
          <cell r="B3412" t="str">
            <v>PL41</v>
          </cell>
          <cell r="C3412" t="str">
            <v>A00</v>
          </cell>
          <cell r="D3412" t="str">
            <v>PC_EMP</v>
          </cell>
          <cell r="E3412" t="str">
            <v>T</v>
          </cell>
          <cell r="F3412" t="str">
            <v>BES</v>
          </cell>
          <cell r="G3412" t="str">
            <v>TOTAL</v>
          </cell>
          <cell r="H3412" t="str">
            <v>:</v>
          </cell>
          <cell r="I3412" t="str">
            <v>NC</v>
          </cell>
          <cell r="K3412" t="str">
            <v>V</v>
          </cell>
          <cell r="L3412">
            <v>38628.496782407405</v>
          </cell>
          <cell r="M3412" t="str">
            <v>gchateaug</v>
          </cell>
          <cell r="N3412">
            <v>38680.624456018515</v>
          </cell>
          <cell r="O3412" t="str">
            <v>gchateaug</v>
          </cell>
        </row>
        <row r="3413">
          <cell r="A3413" t="str">
            <v>2001</v>
          </cell>
          <cell r="B3413" t="str">
            <v>PL41</v>
          </cell>
          <cell r="C3413" t="str">
            <v>A00</v>
          </cell>
          <cell r="D3413" t="str">
            <v>PC_EMP</v>
          </cell>
          <cell r="E3413" t="str">
            <v>T</v>
          </cell>
          <cell r="F3413" t="str">
            <v>BES</v>
          </cell>
          <cell r="G3413" t="str">
            <v>RSE</v>
          </cell>
          <cell r="H3413" t="str">
            <v>:</v>
          </cell>
          <cell r="I3413" t="str">
            <v>NC</v>
          </cell>
          <cell r="K3413" t="str">
            <v>V</v>
          </cell>
          <cell r="L3413">
            <v>38628.496782407405</v>
          </cell>
          <cell r="M3413" t="str">
            <v>gchateaug</v>
          </cell>
          <cell r="N3413">
            <v>38680.624456018515</v>
          </cell>
          <cell r="O3413" t="str">
            <v>gchateaug</v>
          </cell>
        </row>
        <row r="3414">
          <cell r="A3414" t="str">
            <v>2001</v>
          </cell>
          <cell r="B3414" t="str">
            <v>PL3</v>
          </cell>
          <cell r="C3414" t="str">
            <v>A00</v>
          </cell>
          <cell r="D3414" t="str">
            <v>PC_EMP</v>
          </cell>
          <cell r="E3414" t="str">
            <v>T</v>
          </cell>
          <cell r="F3414" t="str">
            <v>TOTAL</v>
          </cell>
          <cell r="G3414" t="str">
            <v>TOTAL</v>
          </cell>
          <cell r="H3414" t="str">
            <v>:</v>
          </cell>
          <cell r="I3414" t="str">
            <v>NC</v>
          </cell>
          <cell r="K3414" t="str">
            <v>V</v>
          </cell>
          <cell r="L3414">
            <v>38628.496782407405</v>
          </cell>
          <cell r="M3414" t="str">
            <v>gchateaug</v>
          </cell>
          <cell r="N3414">
            <v>38680.624456018515</v>
          </cell>
          <cell r="O3414" t="str">
            <v>gchateaug</v>
          </cell>
        </row>
        <row r="3415">
          <cell r="A3415" t="str">
            <v>2001</v>
          </cell>
          <cell r="B3415" t="str">
            <v>PL3</v>
          </cell>
          <cell r="C3415" t="str">
            <v>A00</v>
          </cell>
          <cell r="D3415" t="str">
            <v>PC_EMP</v>
          </cell>
          <cell r="E3415" t="str">
            <v>T</v>
          </cell>
          <cell r="F3415" t="str">
            <v>TOTAL</v>
          </cell>
          <cell r="G3415" t="str">
            <v>RSE</v>
          </cell>
          <cell r="H3415" t="str">
            <v>:</v>
          </cell>
          <cell r="I3415" t="str">
            <v>NC</v>
          </cell>
          <cell r="K3415" t="str">
            <v>V</v>
          </cell>
          <cell r="L3415">
            <v>38628.496782407405</v>
          </cell>
          <cell r="M3415" t="str">
            <v>gchateaug</v>
          </cell>
          <cell r="N3415">
            <v>38680.624456018515</v>
          </cell>
          <cell r="O3415" t="str">
            <v>gchateaug</v>
          </cell>
        </row>
        <row r="3416">
          <cell r="A3416" t="str">
            <v>2001</v>
          </cell>
          <cell r="B3416" t="str">
            <v>PL3</v>
          </cell>
          <cell r="C3416" t="str">
            <v>A00</v>
          </cell>
          <cell r="D3416" t="str">
            <v>PC_EMP</v>
          </cell>
          <cell r="E3416" t="str">
            <v>T</v>
          </cell>
          <cell r="F3416" t="str">
            <v>BES</v>
          </cell>
          <cell r="G3416" t="str">
            <v>TOTAL</v>
          </cell>
          <cell r="H3416" t="str">
            <v>:</v>
          </cell>
          <cell r="I3416" t="str">
            <v>NC</v>
          </cell>
          <cell r="K3416" t="str">
            <v>V</v>
          </cell>
          <cell r="L3416">
            <v>38628.496782407405</v>
          </cell>
          <cell r="M3416" t="str">
            <v>gchateaug</v>
          </cell>
          <cell r="N3416">
            <v>38680.624456018515</v>
          </cell>
          <cell r="O3416" t="str">
            <v>gchateaug</v>
          </cell>
        </row>
        <row r="3417">
          <cell r="A3417" t="str">
            <v>2001</v>
          </cell>
          <cell r="B3417" t="str">
            <v>PL3</v>
          </cell>
          <cell r="C3417" t="str">
            <v>A00</v>
          </cell>
          <cell r="D3417" t="str">
            <v>PC_EMP</v>
          </cell>
          <cell r="E3417" t="str">
            <v>T</v>
          </cell>
          <cell r="F3417" t="str">
            <v>BES</v>
          </cell>
          <cell r="G3417" t="str">
            <v>RSE</v>
          </cell>
          <cell r="H3417" t="str">
            <v>:</v>
          </cell>
          <cell r="I3417" t="str">
            <v>NC</v>
          </cell>
          <cell r="K3417" t="str">
            <v>V</v>
          </cell>
          <cell r="L3417">
            <v>38628.496782407405</v>
          </cell>
          <cell r="M3417" t="str">
            <v>gchateaug</v>
          </cell>
          <cell r="N3417">
            <v>38680.624456018515</v>
          </cell>
          <cell r="O3417" t="str">
            <v>gchateaug</v>
          </cell>
        </row>
        <row r="3418">
          <cell r="A3418" t="str">
            <v>2001</v>
          </cell>
          <cell r="B3418" t="str">
            <v>PL11</v>
          </cell>
          <cell r="C3418" t="str">
            <v>A00</v>
          </cell>
          <cell r="D3418" t="str">
            <v>PC_EMP</v>
          </cell>
          <cell r="E3418" t="str">
            <v>T</v>
          </cell>
          <cell r="F3418" t="str">
            <v>TOTAL</v>
          </cell>
          <cell r="G3418" t="str">
            <v>TOTAL</v>
          </cell>
          <cell r="H3418" t="str">
            <v>:</v>
          </cell>
          <cell r="I3418" t="str">
            <v>NC</v>
          </cell>
          <cell r="K3418" t="str">
            <v>V</v>
          </cell>
          <cell r="L3418">
            <v>38628.496782407405</v>
          </cell>
          <cell r="M3418" t="str">
            <v>gchateaug</v>
          </cell>
          <cell r="N3418">
            <v>38680.624456018515</v>
          </cell>
          <cell r="O3418" t="str">
            <v>gchateaug</v>
          </cell>
        </row>
        <row r="3419">
          <cell r="A3419" t="str">
            <v>2001</v>
          </cell>
          <cell r="B3419" t="str">
            <v>PL11</v>
          </cell>
          <cell r="C3419" t="str">
            <v>A00</v>
          </cell>
          <cell r="D3419" t="str">
            <v>PC_EMP</v>
          </cell>
          <cell r="E3419" t="str">
            <v>T</v>
          </cell>
          <cell r="F3419" t="str">
            <v>TOTAL</v>
          </cell>
          <cell r="G3419" t="str">
            <v>RSE</v>
          </cell>
          <cell r="H3419" t="str">
            <v>:</v>
          </cell>
          <cell r="I3419" t="str">
            <v>NC</v>
          </cell>
          <cell r="K3419" t="str">
            <v>V</v>
          </cell>
          <cell r="L3419">
            <v>38628.496782407405</v>
          </cell>
          <cell r="M3419" t="str">
            <v>gchateaug</v>
          </cell>
          <cell r="N3419">
            <v>38680.624456018515</v>
          </cell>
          <cell r="O3419" t="str">
            <v>gchateaug</v>
          </cell>
        </row>
        <row r="3420">
          <cell r="A3420" t="str">
            <v>2002</v>
          </cell>
          <cell r="B3420" t="str">
            <v>ES70</v>
          </cell>
          <cell r="C3420" t="str">
            <v>A00</v>
          </cell>
          <cell r="D3420" t="str">
            <v>PC_EMP</v>
          </cell>
          <cell r="E3420" t="str">
            <v>T</v>
          </cell>
          <cell r="F3420" t="str">
            <v>BES</v>
          </cell>
          <cell r="G3420" t="str">
            <v>TOTAL</v>
          </cell>
          <cell r="I3420" t="str">
            <v>MS</v>
          </cell>
          <cell r="K3420" t="str">
            <v>V</v>
          </cell>
          <cell r="L3420">
            <v>38628.496782407405</v>
          </cell>
          <cell r="M3420" t="str">
            <v>gchateaug</v>
          </cell>
          <cell r="N3420">
            <v>38680.624456018515</v>
          </cell>
          <cell r="O3420" t="str">
            <v>gchateaug</v>
          </cell>
          <cell r="Q3420">
            <v>0.06</v>
          </cell>
        </row>
        <row r="3421">
          <cell r="A3421" t="str">
            <v>2002</v>
          </cell>
          <cell r="B3421" t="str">
            <v>ES70</v>
          </cell>
          <cell r="C3421" t="str">
            <v>A00</v>
          </cell>
          <cell r="D3421" t="str">
            <v>PC_EMP</v>
          </cell>
          <cell r="E3421" t="str">
            <v>T</v>
          </cell>
          <cell r="F3421" t="str">
            <v>BES</v>
          </cell>
          <cell r="G3421" t="str">
            <v>RSE</v>
          </cell>
          <cell r="H3421" t="str">
            <v>:</v>
          </cell>
          <cell r="I3421" t="str">
            <v>MS</v>
          </cell>
          <cell r="K3421" t="str">
            <v>V</v>
          </cell>
          <cell r="L3421">
            <v>38628.496782407405</v>
          </cell>
          <cell r="M3421" t="str">
            <v>gchateaug</v>
          </cell>
          <cell r="N3421">
            <v>38680.624456018515</v>
          </cell>
          <cell r="O3421" t="str">
            <v>gchateaug</v>
          </cell>
        </row>
        <row r="3422">
          <cell r="A3422" t="str">
            <v>2002</v>
          </cell>
          <cell r="B3422" t="str">
            <v>ES7</v>
          </cell>
          <cell r="C3422" t="str">
            <v>A00</v>
          </cell>
          <cell r="D3422" t="str">
            <v>PC_EMP</v>
          </cell>
          <cell r="E3422" t="str">
            <v>T</v>
          </cell>
          <cell r="F3422" t="str">
            <v>TOTAL</v>
          </cell>
          <cell r="G3422" t="str">
            <v>TOTAL</v>
          </cell>
          <cell r="I3422" t="str">
            <v>MS</v>
          </cell>
          <cell r="K3422" t="str">
            <v>V</v>
          </cell>
          <cell r="L3422">
            <v>38628.496782407405</v>
          </cell>
          <cell r="M3422" t="str">
            <v>gchateaug</v>
          </cell>
          <cell r="N3422">
            <v>38680.624456018515</v>
          </cell>
          <cell r="O3422" t="str">
            <v>gchateaug</v>
          </cell>
          <cell r="Q3422">
            <v>0.86</v>
          </cell>
        </row>
        <row r="3423">
          <cell r="A3423" t="str">
            <v>2002</v>
          </cell>
          <cell r="B3423" t="str">
            <v>ES7</v>
          </cell>
          <cell r="C3423" t="str">
            <v>A00</v>
          </cell>
          <cell r="D3423" t="str">
            <v>PC_EMP</v>
          </cell>
          <cell r="E3423" t="str">
            <v>T</v>
          </cell>
          <cell r="F3423" t="str">
            <v>TOTAL</v>
          </cell>
          <cell r="G3423" t="str">
            <v>RSE</v>
          </cell>
          <cell r="H3423" t="str">
            <v>:</v>
          </cell>
          <cell r="I3423" t="str">
            <v>MS</v>
          </cell>
          <cell r="K3423" t="str">
            <v>V</v>
          </cell>
          <cell r="L3423">
            <v>38628.496782407405</v>
          </cell>
          <cell r="M3423" t="str">
            <v>gchateaug</v>
          </cell>
          <cell r="N3423">
            <v>38680.624456018515</v>
          </cell>
          <cell r="O3423" t="str">
            <v>gchateaug</v>
          </cell>
        </row>
        <row r="3424">
          <cell r="A3424" t="str">
            <v>2002</v>
          </cell>
          <cell r="B3424" t="str">
            <v>ES7</v>
          </cell>
          <cell r="C3424" t="str">
            <v>A00</v>
          </cell>
          <cell r="D3424" t="str">
            <v>PC_EMP</v>
          </cell>
          <cell r="E3424" t="str">
            <v>T</v>
          </cell>
          <cell r="F3424" t="str">
            <v>BES</v>
          </cell>
          <cell r="G3424" t="str">
            <v>TOTAL</v>
          </cell>
          <cell r="I3424" t="str">
            <v>MS</v>
          </cell>
          <cell r="K3424" t="str">
            <v>V</v>
          </cell>
          <cell r="L3424">
            <v>38628.496782407405</v>
          </cell>
          <cell r="M3424" t="str">
            <v>gchateaug</v>
          </cell>
          <cell r="N3424">
            <v>38680.624456018515</v>
          </cell>
          <cell r="O3424" t="str">
            <v>gchateaug</v>
          </cell>
          <cell r="Q3424">
            <v>0.06</v>
          </cell>
        </row>
        <row r="3425">
          <cell r="A3425" t="str">
            <v>2002</v>
          </cell>
          <cell r="B3425" t="str">
            <v>ES7</v>
          </cell>
          <cell r="C3425" t="str">
            <v>A00</v>
          </cell>
          <cell r="D3425" t="str">
            <v>PC_EMP</v>
          </cell>
          <cell r="E3425" t="str">
            <v>T</v>
          </cell>
          <cell r="F3425" t="str">
            <v>BES</v>
          </cell>
          <cell r="G3425" t="str">
            <v>RSE</v>
          </cell>
          <cell r="H3425" t="str">
            <v>:</v>
          </cell>
          <cell r="I3425" t="str">
            <v>MS</v>
          </cell>
          <cell r="K3425" t="str">
            <v>V</v>
          </cell>
          <cell r="L3425">
            <v>38628.496782407405</v>
          </cell>
          <cell r="M3425" t="str">
            <v>gchateaug</v>
          </cell>
          <cell r="N3425">
            <v>38680.624456018515</v>
          </cell>
          <cell r="O3425" t="str">
            <v>gchateaug</v>
          </cell>
        </row>
        <row r="3426">
          <cell r="A3426" t="str">
            <v>2002</v>
          </cell>
          <cell r="B3426" t="str">
            <v>ES62</v>
          </cell>
          <cell r="C3426" t="str">
            <v>A00</v>
          </cell>
          <cell r="D3426" t="str">
            <v>PC_EMP</v>
          </cell>
          <cell r="E3426" t="str">
            <v>T</v>
          </cell>
          <cell r="F3426" t="str">
            <v>TOTAL</v>
          </cell>
          <cell r="G3426" t="str">
            <v>TOTAL</v>
          </cell>
          <cell r="I3426" t="str">
            <v>MS</v>
          </cell>
          <cell r="K3426" t="str">
            <v>V</v>
          </cell>
          <cell r="L3426">
            <v>38628.496782407405</v>
          </cell>
          <cell r="M3426" t="str">
            <v>gchateaug</v>
          </cell>
          <cell r="N3426">
            <v>38680.624456018515</v>
          </cell>
          <cell r="O3426" t="str">
            <v>gchateaug</v>
          </cell>
          <cell r="Q3426">
            <v>0.95</v>
          </cell>
        </row>
        <row r="3427">
          <cell r="A3427" t="str">
            <v>2002</v>
          </cell>
          <cell r="B3427" t="str">
            <v>ES62</v>
          </cell>
          <cell r="C3427" t="str">
            <v>A00</v>
          </cell>
          <cell r="D3427" t="str">
            <v>PC_EMP</v>
          </cell>
          <cell r="E3427" t="str">
            <v>T</v>
          </cell>
          <cell r="F3427" t="str">
            <v>TOTAL</v>
          </cell>
          <cell r="G3427" t="str">
            <v>RSE</v>
          </cell>
          <cell r="H3427" t="str">
            <v>:</v>
          </cell>
          <cell r="I3427" t="str">
            <v>MS</v>
          </cell>
          <cell r="K3427" t="str">
            <v>V</v>
          </cell>
          <cell r="L3427">
            <v>38628.496782407405</v>
          </cell>
          <cell r="M3427" t="str">
            <v>gchateaug</v>
          </cell>
          <cell r="N3427">
            <v>38680.624456018515</v>
          </cell>
          <cell r="O3427" t="str">
            <v>gchateaug</v>
          </cell>
        </row>
        <row r="3428">
          <cell r="A3428" t="str">
            <v>2002</v>
          </cell>
          <cell r="B3428" t="str">
            <v>ES62</v>
          </cell>
          <cell r="C3428" t="str">
            <v>A00</v>
          </cell>
          <cell r="D3428" t="str">
            <v>PC_EMP</v>
          </cell>
          <cell r="E3428" t="str">
            <v>T</v>
          </cell>
          <cell r="F3428" t="str">
            <v>BES</v>
          </cell>
          <cell r="G3428" t="str">
            <v>TOTAL</v>
          </cell>
          <cell r="I3428" t="str">
            <v>MS</v>
          </cell>
          <cell r="K3428" t="str">
            <v>V</v>
          </cell>
          <cell r="L3428">
            <v>38628.496782407405</v>
          </cell>
          <cell r="M3428" t="str">
            <v>gchateaug</v>
          </cell>
          <cell r="N3428">
            <v>38680.624456018515</v>
          </cell>
          <cell r="O3428" t="str">
            <v>gchateaug</v>
          </cell>
          <cell r="Q3428">
            <v>0.23</v>
          </cell>
        </row>
        <row r="3429">
          <cell r="A3429" t="str">
            <v>2002</v>
          </cell>
          <cell r="B3429" t="str">
            <v>ES62</v>
          </cell>
          <cell r="C3429" t="str">
            <v>A00</v>
          </cell>
          <cell r="D3429" t="str">
            <v>PC_EMP</v>
          </cell>
          <cell r="E3429" t="str">
            <v>T</v>
          </cell>
          <cell r="F3429" t="str">
            <v>BES</v>
          </cell>
          <cell r="G3429" t="str">
            <v>RSE</v>
          </cell>
          <cell r="H3429" t="str">
            <v>:</v>
          </cell>
          <cell r="I3429" t="str">
            <v>MS</v>
          </cell>
          <cell r="K3429" t="str">
            <v>V</v>
          </cell>
          <cell r="L3429">
            <v>38628.496782407405</v>
          </cell>
          <cell r="M3429" t="str">
            <v>gchateaug</v>
          </cell>
          <cell r="N3429">
            <v>38680.624456018515</v>
          </cell>
          <cell r="O3429" t="str">
            <v>gchateaug</v>
          </cell>
        </row>
        <row r="3430">
          <cell r="A3430" t="str">
            <v>2002</v>
          </cell>
          <cell r="B3430" t="str">
            <v>ES6</v>
          </cell>
          <cell r="C3430" t="str">
            <v>A00</v>
          </cell>
          <cell r="D3430" t="str">
            <v>PC_EMP</v>
          </cell>
          <cell r="E3430" t="str">
            <v>T</v>
          </cell>
          <cell r="F3430" t="str">
            <v>TOTAL</v>
          </cell>
          <cell r="G3430" t="str">
            <v>TOTAL</v>
          </cell>
          <cell r="I3430" t="str">
            <v>MS</v>
          </cell>
          <cell r="K3430" t="str">
            <v>V</v>
          </cell>
          <cell r="L3430">
            <v>38628.496782407405</v>
          </cell>
          <cell r="M3430" t="str">
            <v>gchateaug</v>
          </cell>
          <cell r="N3430">
            <v>38680.624456018515</v>
          </cell>
          <cell r="O3430" t="str">
            <v>gchateaug</v>
          </cell>
          <cell r="Q3430">
            <v>0.99</v>
          </cell>
        </row>
        <row r="3431">
          <cell r="A3431" t="str">
            <v>2002</v>
          </cell>
          <cell r="B3431" t="str">
            <v>ES6</v>
          </cell>
          <cell r="C3431" t="str">
            <v>A00</v>
          </cell>
          <cell r="D3431" t="str">
            <v>PC_EMP</v>
          </cell>
          <cell r="E3431" t="str">
            <v>T</v>
          </cell>
          <cell r="F3431" t="str">
            <v>TOTAL</v>
          </cell>
          <cell r="G3431" t="str">
            <v>RSE</v>
          </cell>
          <cell r="H3431" t="str">
            <v>:</v>
          </cell>
          <cell r="I3431" t="str">
            <v>MS</v>
          </cell>
          <cell r="K3431" t="str">
            <v>V</v>
          </cell>
          <cell r="L3431">
            <v>38628.496782407405</v>
          </cell>
          <cell r="M3431" t="str">
            <v>gchateaug</v>
          </cell>
          <cell r="N3431">
            <v>38680.624456018515</v>
          </cell>
          <cell r="O3431" t="str">
            <v>gchateaug</v>
          </cell>
        </row>
        <row r="3432">
          <cell r="A3432" t="str">
            <v>2002</v>
          </cell>
          <cell r="B3432" t="str">
            <v>ES6</v>
          </cell>
          <cell r="C3432" t="str">
            <v>A00</v>
          </cell>
          <cell r="D3432" t="str">
            <v>PC_EMP</v>
          </cell>
          <cell r="E3432" t="str">
            <v>T</v>
          </cell>
          <cell r="F3432" t="str">
            <v>BES</v>
          </cell>
          <cell r="G3432" t="str">
            <v>TOTAL</v>
          </cell>
          <cell r="I3432" t="str">
            <v>MS</v>
          </cell>
          <cell r="K3432" t="str">
            <v>V</v>
          </cell>
          <cell r="L3432">
            <v>38628.496782407405</v>
          </cell>
          <cell r="M3432" t="str">
            <v>gchateaug</v>
          </cell>
          <cell r="N3432">
            <v>38680.624456018515</v>
          </cell>
          <cell r="O3432" t="str">
            <v>gchateaug</v>
          </cell>
          <cell r="Q3432">
            <v>0.18</v>
          </cell>
        </row>
        <row r="3433">
          <cell r="A3433" t="str">
            <v>2002</v>
          </cell>
          <cell r="B3433" t="str">
            <v>ES6</v>
          </cell>
          <cell r="C3433" t="str">
            <v>A00</v>
          </cell>
          <cell r="D3433" t="str">
            <v>PC_EMP</v>
          </cell>
          <cell r="E3433" t="str">
            <v>T</v>
          </cell>
          <cell r="F3433" t="str">
            <v>BES</v>
          </cell>
          <cell r="G3433" t="str">
            <v>RSE</v>
          </cell>
          <cell r="H3433" t="str">
            <v>:</v>
          </cell>
          <cell r="I3433" t="str">
            <v>MS</v>
          </cell>
          <cell r="K3433" t="str">
            <v>V</v>
          </cell>
          <cell r="L3433">
            <v>38628.496782407405</v>
          </cell>
          <cell r="M3433" t="str">
            <v>gchateaug</v>
          </cell>
          <cell r="N3433">
            <v>38680.624456018515</v>
          </cell>
          <cell r="O3433" t="str">
            <v>gchateaug</v>
          </cell>
        </row>
        <row r="3434">
          <cell r="A3434" t="str">
            <v>2002</v>
          </cell>
          <cell r="B3434" t="str">
            <v>ES23</v>
          </cell>
          <cell r="C3434" t="str">
            <v>A00</v>
          </cell>
          <cell r="D3434" t="str">
            <v>PC_EMP</v>
          </cell>
          <cell r="E3434" t="str">
            <v>T</v>
          </cell>
          <cell r="F3434" t="str">
            <v>TOTAL</v>
          </cell>
          <cell r="G3434" t="str">
            <v>TOTAL</v>
          </cell>
          <cell r="I3434" t="str">
            <v>MS</v>
          </cell>
          <cell r="K3434" t="str">
            <v>V</v>
          </cell>
          <cell r="L3434">
            <v>38628.496782407405</v>
          </cell>
          <cell r="M3434" t="str">
            <v>gchateaug</v>
          </cell>
          <cell r="N3434">
            <v>38680.624456018515</v>
          </cell>
          <cell r="O3434" t="str">
            <v>gchateaug</v>
          </cell>
          <cell r="Q3434">
            <v>1.08</v>
          </cell>
        </row>
        <row r="3435">
          <cell r="A3435" t="str">
            <v>2002</v>
          </cell>
          <cell r="B3435" t="str">
            <v>ES23</v>
          </cell>
          <cell r="C3435" t="str">
            <v>A00</v>
          </cell>
          <cell r="D3435" t="str">
            <v>PC_EMP</v>
          </cell>
          <cell r="E3435" t="str">
            <v>T</v>
          </cell>
          <cell r="F3435" t="str">
            <v>TOTAL</v>
          </cell>
          <cell r="G3435" t="str">
            <v>RSE</v>
          </cell>
          <cell r="H3435" t="str">
            <v>:</v>
          </cell>
          <cell r="I3435" t="str">
            <v>MS</v>
          </cell>
          <cell r="K3435" t="str">
            <v>V</v>
          </cell>
          <cell r="L3435">
            <v>38628.496782407405</v>
          </cell>
          <cell r="M3435" t="str">
            <v>gchateaug</v>
          </cell>
          <cell r="N3435">
            <v>38680.624456018515</v>
          </cell>
          <cell r="O3435" t="str">
            <v>gchateaug</v>
          </cell>
        </row>
        <row r="3436">
          <cell r="A3436" t="str">
            <v>2003</v>
          </cell>
          <cell r="B3436" t="str">
            <v>LT00</v>
          </cell>
          <cell r="C3436" t="str">
            <v>A00</v>
          </cell>
          <cell r="D3436" t="str">
            <v>PC_EMP</v>
          </cell>
          <cell r="E3436" t="str">
            <v>T</v>
          </cell>
          <cell r="F3436" t="str">
            <v>BES</v>
          </cell>
          <cell r="G3436" t="str">
            <v>TOTAL</v>
          </cell>
          <cell r="I3436" t="str">
            <v>MS</v>
          </cell>
          <cell r="K3436" t="str">
            <v>V</v>
          </cell>
          <cell r="L3436">
            <v>38628.496793981481</v>
          </cell>
          <cell r="M3436" t="str">
            <v>gchateaug</v>
          </cell>
          <cell r="N3436">
            <v>38681.684652777774</v>
          </cell>
          <cell r="O3436" t="str">
            <v>gchateaug</v>
          </cell>
          <cell r="Q3436">
            <v>0.05</v>
          </cell>
        </row>
        <row r="3437">
          <cell r="A3437" t="str">
            <v>2003</v>
          </cell>
          <cell r="B3437" t="str">
            <v>LT00</v>
          </cell>
          <cell r="C3437" t="str">
            <v>A00</v>
          </cell>
          <cell r="D3437" t="str">
            <v>PC_EMP</v>
          </cell>
          <cell r="E3437" t="str">
            <v>T</v>
          </cell>
          <cell r="F3437" t="str">
            <v>BES</v>
          </cell>
          <cell r="G3437" t="str">
            <v>RSE</v>
          </cell>
          <cell r="I3437" t="str">
            <v>MS</v>
          </cell>
          <cell r="K3437" t="str">
            <v>V</v>
          </cell>
          <cell r="L3437">
            <v>38628.496793981481</v>
          </cell>
          <cell r="M3437" t="str">
            <v>gchateaug</v>
          </cell>
          <cell r="N3437">
            <v>38681.684652777774</v>
          </cell>
          <cell r="O3437" t="str">
            <v>gchateaug</v>
          </cell>
          <cell r="Q3437">
            <v>0.03</v>
          </cell>
        </row>
        <row r="3438">
          <cell r="A3438" t="str">
            <v>2003</v>
          </cell>
          <cell r="B3438" t="str">
            <v>ITE3</v>
          </cell>
          <cell r="C3438" t="str">
            <v>A00</v>
          </cell>
          <cell r="D3438" t="str">
            <v>PC_EMP</v>
          </cell>
          <cell r="E3438" t="str">
            <v>T</v>
          </cell>
          <cell r="F3438" t="str">
            <v>TOTAL</v>
          </cell>
          <cell r="G3438" t="str">
            <v>TOTAL</v>
          </cell>
          <cell r="I3438" t="str">
            <v>MS</v>
          </cell>
          <cell r="K3438" t="str">
            <v>V</v>
          </cell>
          <cell r="L3438">
            <v>38628.496793981481</v>
          </cell>
          <cell r="M3438" t="str">
            <v>gchateaug</v>
          </cell>
          <cell r="N3438">
            <v>38680.624467592592</v>
          </cell>
          <cell r="O3438" t="str">
            <v>gchateaug</v>
          </cell>
          <cell r="Q3438">
            <v>0.74</v>
          </cell>
        </row>
        <row r="3439">
          <cell r="A3439" t="str">
            <v>2003</v>
          </cell>
          <cell r="B3439" t="str">
            <v>ITE3</v>
          </cell>
          <cell r="C3439" t="str">
            <v>A00</v>
          </cell>
          <cell r="D3439" t="str">
            <v>PC_EMP</v>
          </cell>
          <cell r="E3439" t="str">
            <v>T</v>
          </cell>
          <cell r="F3439" t="str">
            <v>TOTAL</v>
          </cell>
          <cell r="G3439" t="str">
            <v>RSE</v>
          </cell>
          <cell r="I3439" t="str">
            <v>MS</v>
          </cell>
          <cell r="K3439" t="str">
            <v>V</v>
          </cell>
          <cell r="L3439">
            <v>38628.496793981481</v>
          </cell>
          <cell r="M3439" t="str">
            <v>gchateaug</v>
          </cell>
          <cell r="N3439">
            <v>38680.624467592592</v>
          </cell>
          <cell r="O3439" t="str">
            <v>gchateaug</v>
          </cell>
          <cell r="Q3439">
            <v>0.33</v>
          </cell>
        </row>
        <row r="3440">
          <cell r="A3440" t="str">
            <v>2003</v>
          </cell>
          <cell r="B3440" t="str">
            <v>ITE3</v>
          </cell>
          <cell r="C3440" t="str">
            <v>A00</v>
          </cell>
          <cell r="D3440" t="str">
            <v>PC_EMP</v>
          </cell>
          <cell r="E3440" t="str">
            <v>T</v>
          </cell>
          <cell r="F3440" t="str">
            <v>BES</v>
          </cell>
          <cell r="G3440" t="str">
            <v>TOTAL</v>
          </cell>
          <cell r="I3440" t="str">
            <v>MS</v>
          </cell>
          <cell r="K3440" t="str">
            <v>V</v>
          </cell>
          <cell r="L3440">
            <v>38628.496793981481</v>
          </cell>
          <cell r="M3440" t="str">
            <v>gchateaug</v>
          </cell>
          <cell r="N3440">
            <v>38680.624467592592</v>
          </cell>
          <cell r="O3440" t="str">
            <v>gchateaug</v>
          </cell>
          <cell r="Q3440">
            <v>0.25</v>
          </cell>
        </row>
        <row r="3441">
          <cell r="A3441" t="str">
            <v>2003</v>
          </cell>
          <cell r="B3441" t="str">
            <v>ITE3</v>
          </cell>
          <cell r="C3441" t="str">
            <v>A00</v>
          </cell>
          <cell r="D3441" t="str">
            <v>PC_EMP</v>
          </cell>
          <cell r="E3441" t="str">
            <v>T</v>
          </cell>
          <cell r="F3441" t="str">
            <v>BES</v>
          </cell>
          <cell r="G3441" t="str">
            <v>RSE</v>
          </cell>
          <cell r="I3441" t="str">
            <v>MS</v>
          </cell>
          <cell r="K3441" t="str">
            <v>V</v>
          </cell>
          <cell r="L3441">
            <v>38628.496793981481</v>
          </cell>
          <cell r="M3441" t="str">
            <v>gchateaug</v>
          </cell>
          <cell r="N3441">
            <v>38680.624467592592</v>
          </cell>
          <cell r="O3441" t="str">
            <v>gchateaug</v>
          </cell>
          <cell r="Q3441">
            <v>0.08</v>
          </cell>
        </row>
        <row r="3442">
          <cell r="A3442" t="str">
            <v>2003</v>
          </cell>
          <cell r="B3442" t="str">
            <v>IE02</v>
          </cell>
          <cell r="C3442" t="str">
            <v>A00</v>
          </cell>
          <cell r="D3442" t="str">
            <v>PC_EMP</v>
          </cell>
          <cell r="E3442" t="str">
            <v>T</v>
          </cell>
          <cell r="F3442" t="str">
            <v>TOTAL</v>
          </cell>
          <cell r="G3442" t="str">
            <v>TOTAL</v>
          </cell>
          <cell r="H3442" t="str">
            <v>e</v>
          </cell>
          <cell r="I3442" t="str">
            <v>MS</v>
          </cell>
          <cell r="K3442" t="str">
            <v>V</v>
          </cell>
          <cell r="L3442">
            <v>38628.496793981481</v>
          </cell>
          <cell r="M3442" t="str">
            <v>gchateaug</v>
          </cell>
          <cell r="N3442">
            <v>38680.624467592592</v>
          </cell>
          <cell r="O3442" t="str">
            <v>gchateaug</v>
          </cell>
          <cell r="Q3442">
            <v>1.59</v>
          </cell>
        </row>
        <row r="3443">
          <cell r="A3443" t="str">
            <v>2003</v>
          </cell>
          <cell r="B3443" t="str">
            <v>IE02</v>
          </cell>
          <cell r="C3443" t="str">
            <v>A00</v>
          </cell>
          <cell r="D3443" t="str">
            <v>PC_EMP</v>
          </cell>
          <cell r="E3443" t="str">
            <v>T</v>
          </cell>
          <cell r="F3443" t="str">
            <v>TOTAL</v>
          </cell>
          <cell r="G3443" t="str">
            <v>RSE</v>
          </cell>
          <cell r="I3443" t="str">
            <v>MS</v>
          </cell>
          <cell r="K3443" t="str">
            <v>V</v>
          </cell>
          <cell r="L3443">
            <v>38628.496793981481</v>
          </cell>
          <cell r="M3443" t="str">
            <v>gchateaug</v>
          </cell>
          <cell r="N3443">
            <v>38680.624467592592</v>
          </cell>
          <cell r="O3443" t="str">
            <v>gchateaug</v>
          </cell>
          <cell r="Q3443">
            <v>1.02</v>
          </cell>
        </row>
        <row r="3444">
          <cell r="A3444" t="str">
            <v>2003</v>
          </cell>
          <cell r="B3444" t="str">
            <v>IE02</v>
          </cell>
          <cell r="C3444" t="str">
            <v>A00</v>
          </cell>
          <cell r="D3444" t="str">
            <v>PC_EMP</v>
          </cell>
          <cell r="E3444" t="str">
            <v>T</v>
          </cell>
          <cell r="F3444" t="str">
            <v>BES</v>
          </cell>
          <cell r="G3444" t="str">
            <v>TOTAL</v>
          </cell>
          <cell r="I3444" t="str">
            <v>MS</v>
          </cell>
          <cell r="K3444" t="str">
            <v>V</v>
          </cell>
          <cell r="L3444">
            <v>38628.496793981481</v>
          </cell>
          <cell r="M3444" t="str">
            <v>gchateaug</v>
          </cell>
          <cell r="N3444">
            <v>38680.624467592592</v>
          </cell>
          <cell r="O3444" t="str">
            <v>gchateaug</v>
          </cell>
          <cell r="Q3444">
            <v>0.74</v>
          </cell>
        </row>
        <row r="3445">
          <cell r="A3445" t="str">
            <v>2003</v>
          </cell>
          <cell r="B3445" t="str">
            <v>IE02</v>
          </cell>
          <cell r="C3445" t="str">
            <v>A00</v>
          </cell>
          <cell r="D3445" t="str">
            <v>PC_EMP</v>
          </cell>
          <cell r="E3445" t="str">
            <v>T</v>
          </cell>
          <cell r="F3445" t="str">
            <v>BES</v>
          </cell>
          <cell r="G3445" t="str">
            <v>RSE</v>
          </cell>
          <cell r="I3445" t="str">
            <v>MS</v>
          </cell>
          <cell r="K3445" t="str">
            <v>V</v>
          </cell>
          <cell r="L3445">
            <v>38628.496793981481</v>
          </cell>
          <cell r="M3445" t="str">
            <v>gchateaug</v>
          </cell>
          <cell r="N3445">
            <v>38680.624467592592</v>
          </cell>
          <cell r="O3445" t="str">
            <v>gchateaug</v>
          </cell>
          <cell r="Q3445">
            <v>0.43</v>
          </cell>
        </row>
        <row r="3446">
          <cell r="A3446" t="str">
            <v>1992</v>
          </cell>
          <cell r="B3446" t="str">
            <v>LU00</v>
          </cell>
          <cell r="C3446" t="str">
            <v>A00</v>
          </cell>
          <cell r="D3446" t="str">
            <v>PC_EMP</v>
          </cell>
          <cell r="E3446" t="str">
            <v>T</v>
          </cell>
          <cell r="F3446" t="str">
            <v>TOTAL</v>
          </cell>
          <cell r="G3446" t="str">
            <v>TOTAL</v>
          </cell>
          <cell r="H3446" t="str">
            <v>:</v>
          </cell>
          <cell r="I3446" t="str">
            <v>NC</v>
          </cell>
          <cell r="K3446" t="str">
            <v>V</v>
          </cell>
          <cell r="L3446">
            <v>38628.496793981481</v>
          </cell>
          <cell r="M3446" t="str">
            <v>gchateaug</v>
          </cell>
          <cell r="N3446">
            <v>38680.624456018515</v>
          </cell>
          <cell r="O3446" t="str">
            <v>gchateaug</v>
          </cell>
        </row>
        <row r="3447">
          <cell r="A3447" t="str">
            <v>1992</v>
          </cell>
          <cell r="B3447" t="str">
            <v>LU00</v>
          </cell>
          <cell r="C3447" t="str">
            <v>A00</v>
          </cell>
          <cell r="D3447" t="str">
            <v>PC_EMP</v>
          </cell>
          <cell r="E3447" t="str">
            <v>T</v>
          </cell>
          <cell r="F3447" t="str">
            <v>TOTAL</v>
          </cell>
          <cell r="G3447" t="str">
            <v>RSE</v>
          </cell>
          <cell r="H3447" t="str">
            <v>:</v>
          </cell>
          <cell r="I3447" t="str">
            <v>NC</v>
          </cell>
          <cell r="K3447" t="str">
            <v>V</v>
          </cell>
          <cell r="L3447">
            <v>38628.496793981481</v>
          </cell>
          <cell r="M3447" t="str">
            <v>gchateaug</v>
          </cell>
          <cell r="N3447">
            <v>38680.624456018515</v>
          </cell>
          <cell r="O3447" t="str">
            <v>gchateaug</v>
          </cell>
        </row>
        <row r="3448">
          <cell r="A3448" t="str">
            <v>1992</v>
          </cell>
          <cell r="B3448" t="str">
            <v>LU00</v>
          </cell>
          <cell r="C3448" t="str">
            <v>A00</v>
          </cell>
          <cell r="D3448" t="str">
            <v>PC_EMP</v>
          </cell>
          <cell r="E3448" t="str">
            <v>T</v>
          </cell>
          <cell r="F3448" t="str">
            <v>BES</v>
          </cell>
          <cell r="G3448" t="str">
            <v>TOTAL</v>
          </cell>
          <cell r="H3448" t="str">
            <v>:</v>
          </cell>
          <cell r="I3448" t="str">
            <v>NC</v>
          </cell>
          <cell r="K3448" t="str">
            <v>V</v>
          </cell>
          <cell r="L3448">
            <v>38628.496793981481</v>
          </cell>
          <cell r="M3448" t="str">
            <v>gchateaug</v>
          </cell>
          <cell r="N3448">
            <v>38680.624456018515</v>
          </cell>
          <cell r="O3448" t="str">
            <v>gchateaug</v>
          </cell>
        </row>
        <row r="3449">
          <cell r="A3449" t="str">
            <v>1992</v>
          </cell>
          <cell r="B3449" t="str">
            <v>LU00</v>
          </cell>
          <cell r="C3449" t="str">
            <v>A00</v>
          </cell>
          <cell r="D3449" t="str">
            <v>PC_EMP</v>
          </cell>
          <cell r="E3449" t="str">
            <v>T</v>
          </cell>
          <cell r="F3449" t="str">
            <v>BES</v>
          </cell>
          <cell r="G3449" t="str">
            <v>RSE</v>
          </cell>
          <cell r="H3449" t="str">
            <v>:</v>
          </cell>
          <cell r="I3449" t="str">
            <v>NC</v>
          </cell>
          <cell r="K3449" t="str">
            <v>V</v>
          </cell>
          <cell r="L3449">
            <v>38628.496793981481</v>
          </cell>
          <cell r="M3449" t="str">
            <v>gchateaug</v>
          </cell>
          <cell r="N3449">
            <v>38680.624456018515</v>
          </cell>
          <cell r="O3449" t="str">
            <v>gchateaug</v>
          </cell>
        </row>
        <row r="3450">
          <cell r="A3450" t="str">
            <v>1991</v>
          </cell>
          <cell r="B3450" t="str">
            <v>DK00</v>
          </cell>
          <cell r="C3450" t="str">
            <v>A00</v>
          </cell>
          <cell r="D3450" t="str">
            <v>PC_EMP</v>
          </cell>
          <cell r="E3450" t="str">
            <v>T</v>
          </cell>
          <cell r="F3450" t="str">
            <v>TOTAL</v>
          </cell>
          <cell r="G3450" t="str">
            <v>TOTAL</v>
          </cell>
          <cell r="I3450" t="str">
            <v>NC</v>
          </cell>
          <cell r="K3450" t="str">
            <v>V</v>
          </cell>
          <cell r="L3450">
            <v>38628.496793981481</v>
          </cell>
          <cell r="M3450" t="str">
            <v>gchateaug</v>
          </cell>
          <cell r="N3450">
            <v>38681.684606481482</v>
          </cell>
          <cell r="O3450" t="str">
            <v>gchateaug</v>
          </cell>
          <cell r="Q3450">
            <v>1.57</v>
          </cell>
        </row>
        <row r="3451">
          <cell r="A3451" t="str">
            <v>1991</v>
          </cell>
          <cell r="B3451" t="str">
            <v>DK00</v>
          </cell>
          <cell r="C3451" t="str">
            <v>A00</v>
          </cell>
          <cell r="D3451" t="str">
            <v>PC_EMP</v>
          </cell>
          <cell r="E3451" t="str">
            <v>T</v>
          </cell>
          <cell r="F3451" t="str">
            <v>TOTAL</v>
          </cell>
          <cell r="G3451" t="str">
            <v>RSE</v>
          </cell>
          <cell r="I3451" t="str">
            <v>NC</v>
          </cell>
          <cell r="K3451" t="str">
            <v>V</v>
          </cell>
          <cell r="L3451">
            <v>38628.496793981481</v>
          </cell>
          <cell r="M3451" t="str">
            <v>gchateaug</v>
          </cell>
          <cell r="N3451">
            <v>38681.684606481482</v>
          </cell>
          <cell r="O3451" t="str">
            <v>gchateaug</v>
          </cell>
          <cell r="Q3451">
            <v>0.78</v>
          </cell>
        </row>
        <row r="3452">
          <cell r="A3452" t="str">
            <v>1991</v>
          </cell>
          <cell r="B3452" t="str">
            <v>DK00</v>
          </cell>
          <cell r="C3452" t="str">
            <v>A00</v>
          </cell>
          <cell r="D3452" t="str">
            <v>PC_EMP</v>
          </cell>
          <cell r="E3452" t="str">
            <v>T</v>
          </cell>
          <cell r="F3452" t="str">
            <v>BES</v>
          </cell>
          <cell r="G3452" t="str">
            <v>TOTAL</v>
          </cell>
          <cell r="I3452" t="str">
            <v>NC</v>
          </cell>
          <cell r="K3452" t="str">
            <v>V</v>
          </cell>
          <cell r="L3452">
            <v>38628.496793981481</v>
          </cell>
          <cell r="M3452" t="str">
            <v>gchateaug</v>
          </cell>
          <cell r="N3452">
            <v>38681.684652777774</v>
          </cell>
          <cell r="O3452" t="str">
            <v>gchateaug</v>
          </cell>
          <cell r="Q3452">
            <v>0.84</v>
          </cell>
        </row>
        <row r="3453">
          <cell r="A3453" t="str">
            <v>1991</v>
          </cell>
          <cell r="B3453" t="str">
            <v>DK00</v>
          </cell>
          <cell r="C3453" t="str">
            <v>A00</v>
          </cell>
          <cell r="D3453" t="str">
            <v>PC_EMP</v>
          </cell>
          <cell r="E3453" t="str">
            <v>T</v>
          </cell>
          <cell r="F3453" t="str">
            <v>BES</v>
          </cell>
          <cell r="G3453" t="str">
            <v>RSE</v>
          </cell>
          <cell r="I3453" t="str">
            <v>NC</v>
          </cell>
          <cell r="K3453" t="str">
            <v>V</v>
          </cell>
          <cell r="L3453">
            <v>38628.496793981481</v>
          </cell>
          <cell r="M3453" t="str">
            <v>gchateaug</v>
          </cell>
          <cell r="N3453">
            <v>38681.684652777774</v>
          </cell>
          <cell r="O3453" t="str">
            <v>gchateaug</v>
          </cell>
          <cell r="Q3453">
            <v>0.26</v>
          </cell>
        </row>
        <row r="3454">
          <cell r="A3454" t="str">
            <v>2002</v>
          </cell>
          <cell r="B3454" t="str">
            <v>FI18</v>
          </cell>
          <cell r="C3454" t="str">
            <v>A00</v>
          </cell>
          <cell r="D3454" t="str">
            <v>PC_EMP</v>
          </cell>
          <cell r="E3454" t="str">
            <v>T</v>
          </cell>
          <cell r="F3454" t="str">
            <v>TOTAL</v>
          </cell>
          <cell r="G3454" t="str">
            <v>TOTAL</v>
          </cell>
          <cell r="I3454" t="str">
            <v>MS</v>
          </cell>
          <cell r="K3454" t="str">
            <v>V</v>
          </cell>
          <cell r="L3454">
            <v>38628.496793981481</v>
          </cell>
          <cell r="M3454" t="str">
            <v>gchateaug</v>
          </cell>
          <cell r="N3454">
            <v>38680.624456018515</v>
          </cell>
          <cell r="O3454" t="str">
            <v>gchateaug</v>
          </cell>
          <cell r="Q3454">
            <v>3.44</v>
          </cell>
        </row>
        <row r="3455">
          <cell r="A3455" t="str">
            <v>2002</v>
          </cell>
          <cell r="B3455" t="str">
            <v>FI18</v>
          </cell>
          <cell r="C3455" t="str">
            <v>A00</v>
          </cell>
          <cell r="D3455" t="str">
            <v>PC_EMP</v>
          </cell>
          <cell r="E3455" t="str">
            <v>T</v>
          </cell>
          <cell r="F3455" t="str">
            <v>BES</v>
          </cell>
          <cell r="G3455" t="str">
            <v>TOTAL</v>
          </cell>
          <cell r="I3455" t="str">
            <v>MS</v>
          </cell>
          <cell r="K3455" t="str">
            <v>V</v>
          </cell>
          <cell r="L3455">
            <v>38628.496793981481</v>
          </cell>
          <cell r="M3455" t="str">
            <v>gchateaug</v>
          </cell>
          <cell r="N3455">
            <v>38680.624456018515</v>
          </cell>
          <cell r="O3455" t="str">
            <v>gchateaug</v>
          </cell>
          <cell r="Q3455">
            <v>1.82</v>
          </cell>
        </row>
        <row r="3456">
          <cell r="A3456" t="str">
            <v>2002</v>
          </cell>
          <cell r="B3456" t="str">
            <v>ES70</v>
          </cell>
          <cell r="C3456" t="str">
            <v>A00</v>
          </cell>
          <cell r="D3456" t="str">
            <v>PC_EMP</v>
          </cell>
          <cell r="E3456" t="str">
            <v>T</v>
          </cell>
          <cell r="F3456" t="str">
            <v>TOTAL</v>
          </cell>
          <cell r="G3456" t="str">
            <v>TOTAL</v>
          </cell>
          <cell r="I3456" t="str">
            <v>MS</v>
          </cell>
          <cell r="K3456" t="str">
            <v>V</v>
          </cell>
          <cell r="L3456">
            <v>38628.496793981481</v>
          </cell>
          <cell r="M3456" t="str">
            <v>gchateaug</v>
          </cell>
          <cell r="N3456">
            <v>38680.624456018515</v>
          </cell>
          <cell r="O3456" t="str">
            <v>gchateaug</v>
          </cell>
          <cell r="Q3456">
            <v>0.86</v>
          </cell>
        </row>
        <row r="3457">
          <cell r="A3457" t="str">
            <v>2002</v>
          </cell>
          <cell r="B3457" t="str">
            <v>ES70</v>
          </cell>
          <cell r="C3457" t="str">
            <v>A00</v>
          </cell>
          <cell r="D3457" t="str">
            <v>PC_EMP</v>
          </cell>
          <cell r="E3457" t="str">
            <v>T</v>
          </cell>
          <cell r="F3457" t="str">
            <v>TOTAL</v>
          </cell>
          <cell r="G3457" t="str">
            <v>RSE</v>
          </cell>
          <cell r="H3457" t="str">
            <v>:</v>
          </cell>
          <cell r="I3457" t="str">
            <v>MS</v>
          </cell>
          <cell r="K3457" t="str">
            <v>V</v>
          </cell>
          <cell r="L3457">
            <v>38628.496793981481</v>
          </cell>
          <cell r="M3457" t="str">
            <v>gchateaug</v>
          </cell>
          <cell r="N3457">
            <v>38680.624456018515</v>
          </cell>
          <cell r="O3457" t="str">
            <v>gchateaug</v>
          </cell>
        </row>
        <row r="3458">
          <cell r="A3458" t="str">
            <v>1985</v>
          </cell>
          <cell r="B3458" t="str">
            <v>LU00</v>
          </cell>
          <cell r="C3458" t="str">
            <v>A00</v>
          </cell>
          <cell r="D3458" t="str">
            <v>PC_EMP</v>
          </cell>
          <cell r="E3458" t="str">
            <v>T</v>
          </cell>
          <cell r="F3458" t="str">
            <v>BES</v>
          </cell>
          <cell r="G3458" t="str">
            <v>TOTAL</v>
          </cell>
          <cell r="H3458" t="str">
            <v>:</v>
          </cell>
          <cell r="I3458" t="str">
            <v>NC</v>
          </cell>
          <cell r="K3458" t="str">
            <v>V</v>
          </cell>
          <cell r="L3458">
            <v>38628.496793981481</v>
          </cell>
          <cell r="M3458" t="str">
            <v>gchateaug</v>
          </cell>
          <cell r="N3458">
            <v>38680.624456018515</v>
          </cell>
          <cell r="O3458" t="str">
            <v>gchateaug</v>
          </cell>
        </row>
        <row r="3459">
          <cell r="A3459" t="str">
            <v>1985</v>
          </cell>
          <cell r="B3459" t="str">
            <v>LU00</v>
          </cell>
          <cell r="C3459" t="str">
            <v>A00</v>
          </cell>
          <cell r="D3459" t="str">
            <v>PC_EMP</v>
          </cell>
          <cell r="E3459" t="str">
            <v>T</v>
          </cell>
          <cell r="F3459" t="str">
            <v>BES</v>
          </cell>
          <cell r="G3459" t="str">
            <v>RSE</v>
          </cell>
          <cell r="H3459" t="str">
            <v>:</v>
          </cell>
          <cell r="I3459" t="str">
            <v>NC</v>
          </cell>
          <cell r="K3459" t="str">
            <v>V</v>
          </cell>
          <cell r="L3459">
            <v>38628.496793981481</v>
          </cell>
          <cell r="M3459" t="str">
            <v>gchateaug</v>
          </cell>
          <cell r="N3459">
            <v>38680.624456018515</v>
          </cell>
          <cell r="O3459" t="str">
            <v>gchateaug</v>
          </cell>
        </row>
        <row r="3460">
          <cell r="A3460" t="str">
            <v>1985</v>
          </cell>
          <cell r="B3460" t="str">
            <v>LU0</v>
          </cell>
          <cell r="C3460" t="str">
            <v>A00</v>
          </cell>
          <cell r="D3460" t="str">
            <v>PC_EMP</v>
          </cell>
          <cell r="E3460" t="str">
            <v>T</v>
          </cell>
          <cell r="F3460" t="str">
            <v>TOTAL</v>
          </cell>
          <cell r="G3460" t="str">
            <v>TOTAL</v>
          </cell>
          <cell r="H3460" t="str">
            <v>:</v>
          </cell>
          <cell r="I3460" t="str">
            <v>NC</v>
          </cell>
          <cell r="K3460" t="str">
            <v>V</v>
          </cell>
          <cell r="L3460">
            <v>38628.496793981481</v>
          </cell>
          <cell r="M3460" t="str">
            <v>gchateaug</v>
          </cell>
          <cell r="N3460">
            <v>38680.624456018515</v>
          </cell>
          <cell r="O3460" t="str">
            <v>gchateaug</v>
          </cell>
        </row>
        <row r="3461">
          <cell r="A3461" t="str">
            <v>1985</v>
          </cell>
          <cell r="B3461" t="str">
            <v>LU0</v>
          </cell>
          <cell r="C3461" t="str">
            <v>A00</v>
          </cell>
          <cell r="D3461" t="str">
            <v>PC_EMP</v>
          </cell>
          <cell r="E3461" t="str">
            <v>T</v>
          </cell>
          <cell r="F3461" t="str">
            <v>TOTAL</v>
          </cell>
          <cell r="G3461" t="str">
            <v>RSE</v>
          </cell>
          <cell r="H3461" t="str">
            <v>:</v>
          </cell>
          <cell r="I3461" t="str">
            <v>NC</v>
          </cell>
          <cell r="K3461" t="str">
            <v>V</v>
          </cell>
          <cell r="L3461">
            <v>38628.496793981481</v>
          </cell>
          <cell r="M3461" t="str">
            <v>gchateaug</v>
          </cell>
          <cell r="N3461">
            <v>38680.624456018515</v>
          </cell>
          <cell r="O3461" t="str">
            <v>gchateaug</v>
          </cell>
        </row>
        <row r="3462">
          <cell r="A3462" t="str">
            <v>1985</v>
          </cell>
          <cell r="B3462" t="str">
            <v>LU0</v>
          </cell>
          <cell r="C3462" t="str">
            <v>A00</v>
          </cell>
          <cell r="D3462" t="str">
            <v>PC_EMP</v>
          </cell>
          <cell r="E3462" t="str">
            <v>T</v>
          </cell>
          <cell r="F3462" t="str">
            <v>BES</v>
          </cell>
          <cell r="G3462" t="str">
            <v>TOTAL</v>
          </cell>
          <cell r="H3462" t="str">
            <v>:</v>
          </cell>
          <cell r="I3462" t="str">
            <v>NC</v>
          </cell>
          <cell r="K3462" t="str">
            <v>V</v>
          </cell>
          <cell r="L3462">
            <v>38628.496793981481</v>
          </cell>
          <cell r="M3462" t="str">
            <v>gchateaug</v>
          </cell>
          <cell r="N3462">
            <v>38680.624456018515</v>
          </cell>
          <cell r="O3462" t="str">
            <v>gchateaug</v>
          </cell>
        </row>
        <row r="3463">
          <cell r="A3463" t="str">
            <v>2001</v>
          </cell>
          <cell r="B3463" t="str">
            <v>ITG</v>
          </cell>
          <cell r="C3463" t="str">
            <v>A00</v>
          </cell>
          <cell r="D3463" t="str">
            <v>PC_EMP</v>
          </cell>
          <cell r="E3463" t="str">
            <v>T</v>
          </cell>
          <cell r="F3463" t="str">
            <v>BES</v>
          </cell>
          <cell r="G3463" t="str">
            <v>TOTAL</v>
          </cell>
          <cell r="H3463" t="str">
            <v>:</v>
          </cell>
          <cell r="I3463" t="str">
            <v>NC</v>
          </cell>
          <cell r="K3463" t="str">
            <v>V</v>
          </cell>
          <cell r="L3463">
            <v>38628.496805555558</v>
          </cell>
          <cell r="M3463" t="str">
            <v>gchateaug</v>
          </cell>
          <cell r="N3463">
            <v>38680.624479166669</v>
          </cell>
          <cell r="O3463" t="str">
            <v>gchateaug</v>
          </cell>
        </row>
        <row r="3464">
          <cell r="A3464" t="str">
            <v>2001</v>
          </cell>
          <cell r="B3464" t="str">
            <v>ITG</v>
          </cell>
          <cell r="C3464" t="str">
            <v>A00</v>
          </cell>
          <cell r="D3464" t="str">
            <v>PC_EMP</v>
          </cell>
          <cell r="E3464" t="str">
            <v>T</v>
          </cell>
          <cell r="F3464" t="str">
            <v>BES</v>
          </cell>
          <cell r="G3464" t="str">
            <v>RSE</v>
          </cell>
          <cell r="H3464" t="str">
            <v>:</v>
          </cell>
          <cell r="I3464" t="str">
            <v>NC</v>
          </cell>
          <cell r="K3464" t="str">
            <v>V</v>
          </cell>
          <cell r="L3464">
            <v>38628.496805555558</v>
          </cell>
          <cell r="M3464" t="str">
            <v>gchateaug</v>
          </cell>
          <cell r="N3464">
            <v>38680.624479166669</v>
          </cell>
          <cell r="O3464" t="str">
            <v>gchateaug</v>
          </cell>
        </row>
        <row r="3465">
          <cell r="A3465" t="str">
            <v>2001</v>
          </cell>
          <cell r="B3465" t="str">
            <v>ITF</v>
          </cell>
          <cell r="C3465" t="str">
            <v>A00</v>
          </cell>
          <cell r="D3465" t="str">
            <v>PC_EMP</v>
          </cell>
          <cell r="E3465" t="str">
            <v>T</v>
          </cell>
          <cell r="F3465" t="str">
            <v>TOTAL</v>
          </cell>
          <cell r="G3465" t="str">
            <v>TOTAL</v>
          </cell>
          <cell r="H3465" t="str">
            <v>:</v>
          </cell>
          <cell r="I3465" t="str">
            <v>NC</v>
          </cell>
          <cell r="K3465" t="str">
            <v>V</v>
          </cell>
          <cell r="L3465">
            <v>38628.496805555558</v>
          </cell>
          <cell r="M3465" t="str">
            <v>gchateaug</v>
          </cell>
          <cell r="N3465">
            <v>38680.624479166669</v>
          </cell>
          <cell r="O3465" t="str">
            <v>gchateaug</v>
          </cell>
        </row>
        <row r="3466">
          <cell r="A3466" t="str">
            <v>2001</v>
          </cell>
          <cell r="B3466" t="str">
            <v>ITF</v>
          </cell>
          <cell r="C3466" t="str">
            <v>A00</v>
          </cell>
          <cell r="D3466" t="str">
            <v>PC_EMP</v>
          </cell>
          <cell r="E3466" t="str">
            <v>T</v>
          </cell>
          <cell r="F3466" t="str">
            <v>TOTAL</v>
          </cell>
          <cell r="G3466" t="str">
            <v>RSE</v>
          </cell>
          <cell r="H3466" t="str">
            <v>:</v>
          </cell>
          <cell r="I3466" t="str">
            <v>NC</v>
          </cell>
          <cell r="K3466" t="str">
            <v>V</v>
          </cell>
          <cell r="L3466">
            <v>38628.496805555558</v>
          </cell>
          <cell r="M3466" t="str">
            <v>gchateaug</v>
          </cell>
          <cell r="N3466">
            <v>38680.624479166669</v>
          </cell>
          <cell r="O3466" t="str">
            <v>gchateaug</v>
          </cell>
        </row>
        <row r="3467">
          <cell r="A3467" t="str">
            <v>2001</v>
          </cell>
          <cell r="B3467" t="str">
            <v>ITF</v>
          </cell>
          <cell r="C3467" t="str">
            <v>A00</v>
          </cell>
          <cell r="D3467" t="str">
            <v>PC_EMP</v>
          </cell>
          <cell r="E3467" t="str">
            <v>T</v>
          </cell>
          <cell r="F3467" t="str">
            <v>BES</v>
          </cell>
          <cell r="G3467" t="str">
            <v>TOTAL</v>
          </cell>
          <cell r="H3467" t="str">
            <v>:</v>
          </cell>
          <cell r="I3467" t="str">
            <v>NC</v>
          </cell>
          <cell r="K3467" t="str">
            <v>V</v>
          </cell>
          <cell r="L3467">
            <v>38628.496805555558</v>
          </cell>
          <cell r="M3467" t="str">
            <v>gchateaug</v>
          </cell>
          <cell r="N3467">
            <v>38680.624479166669</v>
          </cell>
          <cell r="O3467" t="str">
            <v>gchateaug</v>
          </cell>
        </row>
        <row r="3468">
          <cell r="A3468" t="str">
            <v>2001</v>
          </cell>
          <cell r="B3468" t="str">
            <v>ITF</v>
          </cell>
          <cell r="C3468" t="str">
            <v>A00</v>
          </cell>
          <cell r="D3468" t="str">
            <v>PC_EMP</v>
          </cell>
          <cell r="E3468" t="str">
            <v>T</v>
          </cell>
          <cell r="F3468" t="str">
            <v>BES</v>
          </cell>
          <cell r="G3468" t="str">
            <v>RSE</v>
          </cell>
          <cell r="H3468" t="str">
            <v>:</v>
          </cell>
          <cell r="I3468" t="str">
            <v>NC</v>
          </cell>
          <cell r="K3468" t="str">
            <v>V</v>
          </cell>
          <cell r="L3468">
            <v>38628.496805555558</v>
          </cell>
          <cell r="M3468" t="str">
            <v>gchateaug</v>
          </cell>
          <cell r="N3468">
            <v>38680.624479166669</v>
          </cell>
          <cell r="O3468" t="str">
            <v>gchateaug</v>
          </cell>
        </row>
        <row r="3469">
          <cell r="A3469" t="str">
            <v>2001</v>
          </cell>
          <cell r="B3469" t="str">
            <v>ITE3</v>
          </cell>
          <cell r="C3469" t="str">
            <v>A00</v>
          </cell>
          <cell r="D3469" t="str">
            <v>PC_EMP</v>
          </cell>
          <cell r="E3469" t="str">
            <v>T</v>
          </cell>
          <cell r="F3469" t="str">
            <v>TOTAL</v>
          </cell>
          <cell r="G3469" t="str">
            <v>TOTAL</v>
          </cell>
          <cell r="H3469" t="str">
            <v>:</v>
          </cell>
          <cell r="I3469" t="str">
            <v>NC</v>
          </cell>
          <cell r="K3469" t="str">
            <v>V</v>
          </cell>
          <cell r="L3469">
            <v>38628.496805555558</v>
          </cell>
          <cell r="M3469" t="str">
            <v>gchateaug</v>
          </cell>
          <cell r="N3469">
            <v>38680.624479166669</v>
          </cell>
          <cell r="O3469" t="str">
            <v>gchateaug</v>
          </cell>
        </row>
        <row r="3470">
          <cell r="A3470" t="str">
            <v>2001</v>
          </cell>
          <cell r="B3470" t="str">
            <v>ITE3</v>
          </cell>
          <cell r="C3470" t="str">
            <v>A00</v>
          </cell>
          <cell r="D3470" t="str">
            <v>PC_EMP</v>
          </cell>
          <cell r="E3470" t="str">
            <v>T</v>
          </cell>
          <cell r="F3470" t="str">
            <v>TOTAL</v>
          </cell>
          <cell r="G3470" t="str">
            <v>RSE</v>
          </cell>
          <cell r="H3470" t="str">
            <v>:</v>
          </cell>
          <cell r="I3470" t="str">
            <v>NC</v>
          </cell>
          <cell r="K3470" t="str">
            <v>V</v>
          </cell>
          <cell r="L3470">
            <v>38628.496805555558</v>
          </cell>
          <cell r="M3470" t="str">
            <v>gchateaug</v>
          </cell>
          <cell r="N3470">
            <v>38680.624479166669</v>
          </cell>
          <cell r="O3470" t="str">
            <v>gchateaug</v>
          </cell>
        </row>
        <row r="3471">
          <cell r="A3471" t="str">
            <v>2003</v>
          </cell>
          <cell r="B3471" t="str">
            <v>FI13</v>
          </cell>
          <cell r="C3471" t="str">
            <v>A00</v>
          </cell>
          <cell r="D3471" t="str">
            <v>PC_EMP</v>
          </cell>
          <cell r="E3471" t="str">
            <v>T</v>
          </cell>
          <cell r="F3471" t="str">
            <v>TOTAL</v>
          </cell>
          <cell r="G3471" t="str">
            <v>TOTAL</v>
          </cell>
          <cell r="I3471" t="str">
            <v>MS</v>
          </cell>
          <cell r="K3471" t="str">
            <v>V</v>
          </cell>
          <cell r="L3471">
            <v>38628.496805555558</v>
          </cell>
          <cell r="M3471" t="str">
            <v>gchateaug</v>
          </cell>
          <cell r="N3471">
            <v>38680.624479166669</v>
          </cell>
          <cell r="O3471" t="str">
            <v>gchateaug</v>
          </cell>
          <cell r="Q3471">
            <v>1.81</v>
          </cell>
        </row>
        <row r="3472">
          <cell r="A3472" t="str">
            <v>2003</v>
          </cell>
          <cell r="B3472" t="str">
            <v>FI13</v>
          </cell>
          <cell r="C3472" t="str">
            <v>A00</v>
          </cell>
          <cell r="D3472" t="str">
            <v>PC_EMP</v>
          </cell>
          <cell r="E3472" t="str">
            <v>T</v>
          </cell>
          <cell r="F3472" t="str">
            <v>BES</v>
          </cell>
          <cell r="G3472" t="str">
            <v>TOTAL</v>
          </cell>
          <cell r="I3472" t="str">
            <v>MS</v>
          </cell>
          <cell r="K3472" t="str">
            <v>V</v>
          </cell>
          <cell r="L3472">
            <v>38628.496805555558</v>
          </cell>
          <cell r="M3472" t="str">
            <v>gchateaug</v>
          </cell>
          <cell r="N3472">
            <v>38680.624479166669</v>
          </cell>
          <cell r="O3472" t="str">
            <v>gchateaug</v>
          </cell>
          <cell r="Q3472">
            <v>0.54</v>
          </cell>
        </row>
        <row r="3473">
          <cell r="A3473" t="str">
            <v>2003</v>
          </cell>
          <cell r="B3473" t="str">
            <v>ES53</v>
          </cell>
          <cell r="C3473" t="str">
            <v>A00</v>
          </cell>
          <cell r="D3473" t="str">
            <v>PC_EMP</v>
          </cell>
          <cell r="E3473" t="str">
            <v>T</v>
          </cell>
          <cell r="F3473" t="str">
            <v>TOTAL</v>
          </cell>
          <cell r="G3473" t="str">
            <v>TOTAL</v>
          </cell>
          <cell r="I3473" t="str">
            <v>MS</v>
          </cell>
          <cell r="K3473" t="str">
            <v>V</v>
          </cell>
          <cell r="L3473">
            <v>38628.496805555558</v>
          </cell>
          <cell r="M3473" t="str">
            <v>gchateaug</v>
          </cell>
          <cell r="N3473">
            <v>38680.624479166669</v>
          </cell>
          <cell r="O3473" t="str">
            <v>gchateaug</v>
          </cell>
          <cell r="Q3473">
            <v>0.37</v>
          </cell>
        </row>
        <row r="3474">
          <cell r="A3474" t="str">
            <v>2003</v>
          </cell>
          <cell r="B3474" t="str">
            <v>ES53</v>
          </cell>
          <cell r="C3474" t="str">
            <v>A00</v>
          </cell>
          <cell r="D3474" t="str">
            <v>PC_EMP</v>
          </cell>
          <cell r="E3474" t="str">
            <v>T</v>
          </cell>
          <cell r="F3474" t="str">
            <v>TOTAL</v>
          </cell>
          <cell r="G3474" t="str">
            <v>RSE</v>
          </cell>
          <cell r="I3474" t="str">
            <v>MS</v>
          </cell>
          <cell r="K3474" t="str">
            <v>V</v>
          </cell>
          <cell r="L3474">
            <v>38628.496805555558</v>
          </cell>
          <cell r="M3474" t="str">
            <v>gchateaug</v>
          </cell>
          <cell r="N3474">
            <v>38680.624479166669</v>
          </cell>
          <cell r="O3474" t="str">
            <v>gchateaug</v>
          </cell>
          <cell r="Q3474">
            <v>0.28000000000000003</v>
          </cell>
        </row>
        <row r="3475">
          <cell r="A3475" t="str">
            <v>2003</v>
          </cell>
          <cell r="B3475" t="str">
            <v>ES53</v>
          </cell>
          <cell r="C3475" t="str">
            <v>A00</v>
          </cell>
          <cell r="D3475" t="str">
            <v>PC_EMP</v>
          </cell>
          <cell r="E3475" t="str">
            <v>T</v>
          </cell>
          <cell r="F3475" t="str">
            <v>BES</v>
          </cell>
          <cell r="G3475" t="str">
            <v>TOTAL</v>
          </cell>
          <cell r="I3475" t="str">
            <v>MS</v>
          </cell>
          <cell r="K3475" t="str">
            <v>V</v>
          </cell>
          <cell r="L3475">
            <v>38628.496805555558</v>
          </cell>
          <cell r="M3475" t="str">
            <v>gchateaug</v>
          </cell>
          <cell r="N3475">
            <v>38680.624479166669</v>
          </cell>
          <cell r="O3475" t="str">
            <v>gchateaug</v>
          </cell>
          <cell r="Q3475">
            <v>0.05</v>
          </cell>
        </row>
        <row r="3476">
          <cell r="A3476" t="str">
            <v>2003</v>
          </cell>
          <cell r="B3476" t="str">
            <v>ES53</v>
          </cell>
          <cell r="C3476" t="str">
            <v>A00</v>
          </cell>
          <cell r="D3476" t="str">
            <v>PC_EMP</v>
          </cell>
          <cell r="E3476" t="str">
            <v>T</v>
          </cell>
          <cell r="F3476" t="str">
            <v>BES</v>
          </cell>
          <cell r="G3476" t="str">
            <v>RSE</v>
          </cell>
          <cell r="I3476" t="str">
            <v>MS</v>
          </cell>
          <cell r="K3476" t="str">
            <v>V</v>
          </cell>
          <cell r="L3476">
            <v>38628.496805555558</v>
          </cell>
          <cell r="M3476" t="str">
            <v>gchateaug</v>
          </cell>
          <cell r="N3476">
            <v>38680.624479166669</v>
          </cell>
          <cell r="O3476" t="str">
            <v>gchateaug</v>
          </cell>
          <cell r="Q3476">
            <v>0.02</v>
          </cell>
        </row>
        <row r="3477">
          <cell r="A3477" t="str">
            <v>2003</v>
          </cell>
          <cell r="B3477" t="str">
            <v>ES52</v>
          </cell>
          <cell r="C3477" t="str">
            <v>A00</v>
          </cell>
          <cell r="D3477" t="str">
            <v>PC_EMP</v>
          </cell>
          <cell r="E3477" t="str">
            <v>T</v>
          </cell>
          <cell r="F3477" t="str">
            <v>TOTAL</v>
          </cell>
          <cell r="G3477" t="str">
            <v>TOTAL</v>
          </cell>
          <cell r="I3477" t="str">
            <v>MS</v>
          </cell>
          <cell r="K3477" t="str">
            <v>V</v>
          </cell>
          <cell r="L3477">
            <v>38628.496805555558</v>
          </cell>
          <cell r="M3477" t="str">
            <v>gchateaug</v>
          </cell>
          <cell r="N3477">
            <v>38680.624479166669</v>
          </cell>
          <cell r="O3477" t="str">
            <v>gchateaug</v>
          </cell>
          <cell r="Q3477">
            <v>1.27</v>
          </cell>
        </row>
        <row r="3478">
          <cell r="A3478" t="str">
            <v>2003</v>
          </cell>
          <cell r="B3478" t="str">
            <v>ES52</v>
          </cell>
          <cell r="C3478" t="str">
            <v>A00</v>
          </cell>
          <cell r="D3478" t="str">
            <v>PC_EMP</v>
          </cell>
          <cell r="E3478" t="str">
            <v>T</v>
          </cell>
          <cell r="F3478" t="str">
            <v>TOTAL</v>
          </cell>
          <cell r="G3478" t="str">
            <v>RSE</v>
          </cell>
          <cell r="I3478" t="str">
            <v>MS</v>
          </cell>
          <cell r="K3478" t="str">
            <v>V</v>
          </cell>
          <cell r="L3478">
            <v>38628.496805555558</v>
          </cell>
          <cell r="M3478" t="str">
            <v>gchateaug</v>
          </cell>
          <cell r="N3478">
            <v>38680.624479166669</v>
          </cell>
          <cell r="O3478" t="str">
            <v>gchateaug</v>
          </cell>
          <cell r="Q3478">
            <v>0.77</v>
          </cell>
        </row>
        <row r="3479">
          <cell r="A3479" t="str">
            <v>2003</v>
          </cell>
          <cell r="B3479" t="str">
            <v>ES52</v>
          </cell>
          <cell r="C3479" t="str">
            <v>A00</v>
          </cell>
          <cell r="D3479" t="str">
            <v>PC_EMP</v>
          </cell>
          <cell r="E3479" t="str">
            <v>T</v>
          </cell>
          <cell r="F3479" t="str">
            <v>BES</v>
          </cell>
          <cell r="G3479" t="str">
            <v>TOTAL</v>
          </cell>
          <cell r="I3479" t="str">
            <v>MS</v>
          </cell>
          <cell r="K3479" t="str">
            <v>V</v>
          </cell>
          <cell r="L3479">
            <v>38628.496805555558</v>
          </cell>
          <cell r="M3479" t="str">
            <v>gchateaug</v>
          </cell>
          <cell r="N3479">
            <v>38680.624467592592</v>
          </cell>
          <cell r="O3479" t="str">
            <v>gchateaug</v>
          </cell>
          <cell r="Q3479">
            <v>0.35</v>
          </cell>
        </row>
        <row r="3480">
          <cell r="A3480" t="str">
            <v>2003</v>
          </cell>
          <cell r="B3480" t="str">
            <v>ES52</v>
          </cell>
          <cell r="C3480" t="str">
            <v>A00</v>
          </cell>
          <cell r="D3480" t="str">
            <v>PC_EMP</v>
          </cell>
          <cell r="E3480" t="str">
            <v>T</v>
          </cell>
          <cell r="F3480" t="str">
            <v>BES</v>
          </cell>
          <cell r="G3480" t="str">
            <v>RSE</v>
          </cell>
          <cell r="I3480" t="str">
            <v>MS</v>
          </cell>
          <cell r="K3480" t="str">
            <v>V</v>
          </cell>
          <cell r="L3480">
            <v>38628.496805555558</v>
          </cell>
          <cell r="M3480" t="str">
            <v>gchateaug</v>
          </cell>
          <cell r="N3480">
            <v>38680.624467592592</v>
          </cell>
          <cell r="O3480" t="str">
            <v>gchateaug</v>
          </cell>
          <cell r="Q3480">
            <v>0.14000000000000001</v>
          </cell>
        </row>
        <row r="3481">
          <cell r="A3481" t="str">
            <v>2003</v>
          </cell>
          <cell r="B3481" t="str">
            <v>ES5</v>
          </cell>
          <cell r="C3481" t="str">
            <v>A00</v>
          </cell>
          <cell r="D3481" t="str">
            <v>PC_EMP</v>
          </cell>
          <cell r="E3481" t="str">
            <v>T</v>
          </cell>
          <cell r="F3481" t="str">
            <v>TOTAL</v>
          </cell>
          <cell r="G3481" t="str">
            <v>TOTAL</v>
          </cell>
          <cell r="I3481" t="str">
            <v>MS</v>
          </cell>
          <cell r="K3481" t="str">
            <v>V</v>
          </cell>
          <cell r="L3481">
            <v>38628.496805555558</v>
          </cell>
          <cell r="M3481" t="str">
            <v>gchateaug</v>
          </cell>
          <cell r="N3481">
            <v>38680.624467592592</v>
          </cell>
          <cell r="O3481" t="str">
            <v>gchateaug</v>
          </cell>
          <cell r="Q3481">
            <v>1.47</v>
          </cell>
        </row>
        <row r="3482">
          <cell r="A3482" t="str">
            <v>2003</v>
          </cell>
          <cell r="B3482" t="str">
            <v>ES5</v>
          </cell>
          <cell r="C3482" t="str">
            <v>A00</v>
          </cell>
          <cell r="D3482" t="str">
            <v>PC_EMP</v>
          </cell>
          <cell r="E3482" t="str">
            <v>T</v>
          </cell>
          <cell r="F3482" t="str">
            <v>TOTAL</v>
          </cell>
          <cell r="G3482" t="str">
            <v>RSE</v>
          </cell>
          <cell r="I3482" t="str">
            <v>MS</v>
          </cell>
          <cell r="K3482" t="str">
            <v>V</v>
          </cell>
          <cell r="L3482">
            <v>38628.496805555558</v>
          </cell>
          <cell r="M3482" t="str">
            <v>gchateaug</v>
          </cell>
          <cell r="N3482">
            <v>38680.624467592592</v>
          </cell>
          <cell r="O3482" t="str">
            <v>gchateaug</v>
          </cell>
          <cell r="Q3482">
            <v>0.86</v>
          </cell>
        </row>
        <row r="3483">
          <cell r="A3483" t="str">
            <v>2000</v>
          </cell>
          <cell r="B3483" t="str">
            <v>GR13</v>
          </cell>
          <cell r="C3483" t="str">
            <v>A00</v>
          </cell>
          <cell r="D3483" t="str">
            <v>PC_EMP</v>
          </cell>
          <cell r="E3483" t="str">
            <v>T</v>
          </cell>
          <cell r="F3483" t="str">
            <v>BES</v>
          </cell>
          <cell r="G3483" t="str">
            <v>TOTAL</v>
          </cell>
          <cell r="H3483" t="str">
            <v>:</v>
          </cell>
          <cell r="I3483" t="str">
            <v>NC</v>
          </cell>
          <cell r="K3483" t="str">
            <v>V</v>
          </cell>
          <cell r="L3483">
            <v>38628.496805555558</v>
          </cell>
          <cell r="M3483" t="str">
            <v>gchateaug</v>
          </cell>
          <cell r="N3483">
            <v>38680.624456018515</v>
          </cell>
          <cell r="O3483" t="str">
            <v>gchateaug</v>
          </cell>
        </row>
        <row r="3484">
          <cell r="A3484" t="str">
            <v>2000</v>
          </cell>
          <cell r="B3484" t="str">
            <v>GR1</v>
          </cell>
          <cell r="C3484" t="str">
            <v>A00</v>
          </cell>
          <cell r="D3484" t="str">
            <v>PC_EMP</v>
          </cell>
          <cell r="E3484" t="str">
            <v>T</v>
          </cell>
          <cell r="F3484" t="str">
            <v>TOTAL</v>
          </cell>
          <cell r="G3484" t="str">
            <v>TOTAL</v>
          </cell>
          <cell r="H3484" t="str">
            <v>:</v>
          </cell>
          <cell r="I3484" t="str">
            <v>NC</v>
          </cell>
          <cell r="K3484" t="str">
            <v>V</v>
          </cell>
          <cell r="L3484">
            <v>38628.496805555558</v>
          </cell>
          <cell r="M3484" t="str">
            <v>gchateaug</v>
          </cell>
          <cell r="N3484">
            <v>38680.624456018515</v>
          </cell>
          <cell r="O3484" t="str">
            <v>gchateaug</v>
          </cell>
        </row>
        <row r="3485">
          <cell r="A3485" t="str">
            <v>2000</v>
          </cell>
          <cell r="B3485" t="str">
            <v>GR1</v>
          </cell>
          <cell r="C3485" t="str">
            <v>A00</v>
          </cell>
          <cell r="D3485" t="str">
            <v>PC_EMP</v>
          </cell>
          <cell r="E3485" t="str">
            <v>T</v>
          </cell>
          <cell r="F3485" t="str">
            <v>BES</v>
          </cell>
          <cell r="G3485" t="str">
            <v>TOTAL</v>
          </cell>
          <cell r="H3485" t="str">
            <v>:</v>
          </cell>
          <cell r="I3485" t="str">
            <v>NC</v>
          </cell>
          <cell r="K3485" t="str">
            <v>V</v>
          </cell>
          <cell r="L3485">
            <v>38628.496805555558</v>
          </cell>
          <cell r="M3485" t="str">
            <v>gchateaug</v>
          </cell>
          <cell r="N3485">
            <v>38680.624456018515</v>
          </cell>
          <cell r="O3485" t="str">
            <v>gchateaug</v>
          </cell>
        </row>
        <row r="3486">
          <cell r="A3486" t="str">
            <v>2000</v>
          </cell>
          <cell r="B3486" t="str">
            <v>FR82</v>
          </cell>
          <cell r="C3486" t="str">
            <v>A00</v>
          </cell>
          <cell r="D3486" t="str">
            <v>PC_EMP</v>
          </cell>
          <cell r="E3486" t="str">
            <v>T</v>
          </cell>
          <cell r="F3486" t="str">
            <v>TOTAL</v>
          </cell>
          <cell r="G3486" t="str">
            <v>TOTAL</v>
          </cell>
          <cell r="I3486" t="str">
            <v>NC</v>
          </cell>
          <cell r="J3486" t="str">
            <v>; former flag equal "s"</v>
          </cell>
          <cell r="K3486" t="str">
            <v>V</v>
          </cell>
          <cell r="L3486">
            <v>38628.496805555558</v>
          </cell>
          <cell r="M3486" t="str">
            <v>gchateaug</v>
          </cell>
          <cell r="N3486">
            <v>38680.624456018515</v>
          </cell>
          <cell r="O3486" t="str">
            <v>gchateaug</v>
          </cell>
          <cell r="Q3486">
            <v>1.6</v>
          </cell>
        </row>
        <row r="3487">
          <cell r="A3487" t="str">
            <v>2000</v>
          </cell>
          <cell r="B3487" t="str">
            <v>FR82</v>
          </cell>
          <cell r="C3487" t="str">
            <v>A00</v>
          </cell>
          <cell r="D3487" t="str">
            <v>PC_EMP</v>
          </cell>
          <cell r="E3487" t="str">
            <v>T</v>
          </cell>
          <cell r="F3487" t="str">
            <v>TOTAL</v>
          </cell>
          <cell r="G3487" t="str">
            <v>RSE</v>
          </cell>
          <cell r="H3487" t="str">
            <v>:</v>
          </cell>
          <cell r="I3487" t="str">
            <v>NC</v>
          </cell>
          <cell r="K3487" t="str">
            <v>V</v>
          </cell>
          <cell r="L3487">
            <v>38628.496805555558</v>
          </cell>
          <cell r="M3487" t="str">
            <v>gchateaug</v>
          </cell>
          <cell r="N3487">
            <v>38680.624456018515</v>
          </cell>
          <cell r="O3487" t="str">
            <v>gchateaug</v>
          </cell>
        </row>
        <row r="3488">
          <cell r="A3488" t="str">
            <v>2000</v>
          </cell>
          <cell r="B3488" t="str">
            <v>FR82</v>
          </cell>
          <cell r="C3488" t="str">
            <v>A00</v>
          </cell>
          <cell r="D3488" t="str">
            <v>PC_EMP</v>
          </cell>
          <cell r="E3488" t="str">
            <v>T</v>
          </cell>
          <cell r="F3488" t="str">
            <v>BES</v>
          </cell>
          <cell r="G3488" t="str">
            <v>TOTAL</v>
          </cell>
          <cell r="I3488" t="str">
            <v>NC</v>
          </cell>
          <cell r="J3488" t="str">
            <v>; former flag equal "s"</v>
          </cell>
          <cell r="K3488" t="str">
            <v>V</v>
          </cell>
          <cell r="L3488">
            <v>38628.496805555558</v>
          </cell>
          <cell r="M3488" t="str">
            <v>gchateaug</v>
          </cell>
          <cell r="N3488">
            <v>38680.624456018515</v>
          </cell>
          <cell r="O3488" t="str">
            <v>gchateaug</v>
          </cell>
          <cell r="Q3488">
            <v>0.66</v>
          </cell>
        </row>
        <row r="3489">
          <cell r="A3489" t="str">
            <v>2000</v>
          </cell>
          <cell r="B3489" t="str">
            <v>FR82</v>
          </cell>
          <cell r="C3489" t="str">
            <v>A00</v>
          </cell>
          <cell r="D3489" t="str">
            <v>PC_EMP</v>
          </cell>
          <cell r="E3489" t="str">
            <v>T</v>
          </cell>
          <cell r="F3489" t="str">
            <v>BES</v>
          </cell>
          <cell r="G3489" t="str">
            <v>RSE</v>
          </cell>
          <cell r="I3489" t="str">
            <v>NC</v>
          </cell>
          <cell r="J3489" t="str">
            <v>; former flag equal "s"</v>
          </cell>
          <cell r="K3489" t="str">
            <v>V</v>
          </cell>
          <cell r="L3489">
            <v>38628.496805555558</v>
          </cell>
          <cell r="M3489" t="str">
            <v>gchateaug</v>
          </cell>
          <cell r="N3489">
            <v>38680.624456018515</v>
          </cell>
          <cell r="O3489" t="str">
            <v>gchateaug</v>
          </cell>
          <cell r="Q3489">
            <v>0.36</v>
          </cell>
        </row>
        <row r="3490">
          <cell r="A3490" t="str">
            <v>2000</v>
          </cell>
          <cell r="B3490" t="str">
            <v>FR62</v>
          </cell>
          <cell r="C3490" t="str">
            <v>A00</v>
          </cell>
          <cell r="D3490" t="str">
            <v>PC_EMP</v>
          </cell>
          <cell r="E3490" t="str">
            <v>T</v>
          </cell>
          <cell r="F3490" t="str">
            <v>TOTAL</v>
          </cell>
          <cell r="G3490" t="str">
            <v>TOTAL</v>
          </cell>
          <cell r="I3490" t="str">
            <v>NC</v>
          </cell>
          <cell r="J3490" t="str">
            <v>; former flag equal "s"</v>
          </cell>
          <cell r="K3490" t="str">
            <v>V</v>
          </cell>
          <cell r="L3490">
            <v>38628.496805555558</v>
          </cell>
          <cell r="M3490" t="str">
            <v>gchateaug</v>
          </cell>
          <cell r="N3490">
            <v>38680.624456018515</v>
          </cell>
          <cell r="O3490" t="str">
            <v>gchateaug</v>
          </cell>
          <cell r="Q3490">
            <v>1.97</v>
          </cell>
        </row>
        <row r="3491">
          <cell r="A3491" t="str">
            <v>2000</v>
          </cell>
          <cell r="B3491" t="str">
            <v>FR62</v>
          </cell>
          <cell r="C3491" t="str">
            <v>A00</v>
          </cell>
          <cell r="D3491" t="str">
            <v>PC_EMP</v>
          </cell>
          <cell r="E3491" t="str">
            <v>T</v>
          </cell>
          <cell r="F3491" t="str">
            <v>TOTAL</v>
          </cell>
          <cell r="G3491" t="str">
            <v>RSE</v>
          </cell>
          <cell r="H3491" t="str">
            <v>:</v>
          </cell>
          <cell r="I3491" t="str">
            <v>NC</v>
          </cell>
          <cell r="K3491" t="str">
            <v>V</v>
          </cell>
          <cell r="L3491">
            <v>38628.496805555558</v>
          </cell>
          <cell r="M3491" t="str">
            <v>gchateaug</v>
          </cell>
          <cell r="N3491">
            <v>38680.624456018515</v>
          </cell>
          <cell r="O3491" t="str">
            <v>gchateaug</v>
          </cell>
        </row>
        <row r="3492">
          <cell r="A3492" t="str">
            <v>2000</v>
          </cell>
          <cell r="B3492" t="str">
            <v>ITF3</v>
          </cell>
          <cell r="C3492" t="str">
            <v>A00</v>
          </cell>
          <cell r="D3492" t="str">
            <v>PC_EMP</v>
          </cell>
          <cell r="E3492" t="str">
            <v>T</v>
          </cell>
          <cell r="F3492" t="str">
            <v>BES</v>
          </cell>
          <cell r="G3492" t="str">
            <v>TOTAL</v>
          </cell>
          <cell r="I3492" t="str">
            <v>NC</v>
          </cell>
          <cell r="J3492" t="str">
            <v>; former flag equal "s"</v>
          </cell>
          <cell r="K3492" t="str">
            <v>V</v>
          </cell>
          <cell r="L3492">
            <v>38628.496817129628</v>
          </cell>
          <cell r="M3492" t="str">
            <v>gchateaug</v>
          </cell>
          <cell r="N3492">
            <v>38680.624490740738</v>
          </cell>
          <cell r="O3492" t="str">
            <v>gchateaug</v>
          </cell>
          <cell r="Q3492">
            <v>0.18</v>
          </cell>
        </row>
        <row r="3493">
          <cell r="A3493" t="str">
            <v>2000</v>
          </cell>
          <cell r="B3493" t="str">
            <v>ITF3</v>
          </cell>
          <cell r="C3493" t="str">
            <v>A00</v>
          </cell>
          <cell r="D3493" t="str">
            <v>PC_EMP</v>
          </cell>
          <cell r="E3493" t="str">
            <v>T</v>
          </cell>
          <cell r="F3493" t="str">
            <v>BES</v>
          </cell>
          <cell r="G3493" t="str">
            <v>RSE</v>
          </cell>
          <cell r="I3493" t="str">
            <v>NC</v>
          </cell>
          <cell r="J3493" t="str">
            <v>; former flag equal "s"</v>
          </cell>
          <cell r="K3493" t="str">
            <v>V</v>
          </cell>
          <cell r="L3493">
            <v>38628.496817129628</v>
          </cell>
          <cell r="M3493" t="str">
            <v>gchateaug</v>
          </cell>
          <cell r="N3493">
            <v>38680.624490740738</v>
          </cell>
          <cell r="O3493" t="str">
            <v>gchateaug</v>
          </cell>
          <cell r="Q3493">
            <v>0.08</v>
          </cell>
        </row>
        <row r="3494">
          <cell r="A3494" t="str">
            <v>2000</v>
          </cell>
          <cell r="B3494" t="str">
            <v>ITC2</v>
          </cell>
          <cell r="C3494" t="str">
            <v>A00</v>
          </cell>
          <cell r="D3494" t="str">
            <v>PC_EMP</v>
          </cell>
          <cell r="E3494" t="str">
            <v>T</v>
          </cell>
          <cell r="F3494" t="str">
            <v>TOTAL</v>
          </cell>
          <cell r="G3494" t="str">
            <v>TOTAL</v>
          </cell>
          <cell r="I3494" t="str">
            <v>NC</v>
          </cell>
          <cell r="J3494" t="str">
            <v>; former flag equal "s"</v>
          </cell>
          <cell r="K3494" t="str">
            <v>V</v>
          </cell>
          <cell r="L3494">
            <v>38628.496817129628</v>
          </cell>
          <cell r="M3494" t="str">
            <v>gchateaug</v>
          </cell>
          <cell r="N3494">
            <v>38680.624490740738</v>
          </cell>
          <cell r="O3494" t="str">
            <v>gchateaug</v>
          </cell>
          <cell r="Q3494">
            <v>0.61</v>
          </cell>
        </row>
        <row r="3495">
          <cell r="A3495" t="str">
            <v>2000</v>
          </cell>
          <cell r="B3495" t="str">
            <v>ITC2</v>
          </cell>
          <cell r="C3495" t="str">
            <v>A00</v>
          </cell>
          <cell r="D3495" t="str">
            <v>PC_EMP</v>
          </cell>
          <cell r="E3495" t="str">
            <v>T</v>
          </cell>
          <cell r="F3495" t="str">
            <v>TOTAL</v>
          </cell>
          <cell r="G3495" t="str">
            <v>RSE</v>
          </cell>
          <cell r="I3495" t="str">
            <v>NC</v>
          </cell>
          <cell r="J3495" t="str">
            <v>; former flag equal "s"</v>
          </cell>
          <cell r="K3495" t="str">
            <v>V</v>
          </cell>
          <cell r="L3495">
            <v>38628.496817129628</v>
          </cell>
          <cell r="M3495" t="str">
            <v>gchateaug</v>
          </cell>
          <cell r="N3495">
            <v>38680.624490740738</v>
          </cell>
          <cell r="O3495" t="str">
            <v>gchateaug</v>
          </cell>
          <cell r="Q3495">
            <v>0.4</v>
          </cell>
        </row>
        <row r="3496">
          <cell r="A3496" t="str">
            <v>2000</v>
          </cell>
          <cell r="B3496" t="str">
            <v>ITC2</v>
          </cell>
          <cell r="C3496" t="str">
            <v>A00</v>
          </cell>
          <cell r="D3496" t="str">
            <v>PC_EMP</v>
          </cell>
          <cell r="E3496" t="str">
            <v>T</v>
          </cell>
          <cell r="F3496" t="str">
            <v>BES</v>
          </cell>
          <cell r="G3496" t="str">
            <v>TOTAL</v>
          </cell>
          <cell r="I3496" t="str">
            <v>NC</v>
          </cell>
          <cell r="J3496" t="str">
            <v>; former flag equal "s"</v>
          </cell>
          <cell r="K3496" t="str">
            <v>V</v>
          </cell>
          <cell r="L3496">
            <v>38628.496817129628</v>
          </cell>
          <cell r="M3496" t="str">
            <v>gchateaug</v>
          </cell>
          <cell r="N3496">
            <v>38680.624490740738</v>
          </cell>
          <cell r="O3496" t="str">
            <v>gchateaug</v>
          </cell>
          <cell r="Q3496">
            <v>0.56999999999999995</v>
          </cell>
        </row>
        <row r="3497">
          <cell r="A3497" t="str">
            <v>2000</v>
          </cell>
          <cell r="B3497" t="str">
            <v>ITC2</v>
          </cell>
          <cell r="C3497" t="str">
            <v>A00</v>
          </cell>
          <cell r="D3497" t="str">
            <v>PC_EMP</v>
          </cell>
          <cell r="E3497" t="str">
            <v>T</v>
          </cell>
          <cell r="F3497" t="str">
            <v>BES</v>
          </cell>
          <cell r="G3497" t="str">
            <v>RSE</v>
          </cell>
          <cell r="I3497" t="str">
            <v>NC</v>
          </cell>
          <cell r="J3497" t="str">
            <v>; former flag equal "s"</v>
          </cell>
          <cell r="K3497" t="str">
            <v>V</v>
          </cell>
          <cell r="L3497">
            <v>38628.496817129628</v>
          </cell>
          <cell r="M3497" t="str">
            <v>gchateaug</v>
          </cell>
          <cell r="N3497">
            <v>38680.624490740738</v>
          </cell>
          <cell r="O3497" t="str">
            <v>gchateaug</v>
          </cell>
          <cell r="Q3497">
            <v>0.38</v>
          </cell>
        </row>
        <row r="3498">
          <cell r="A3498" t="str">
            <v>2000</v>
          </cell>
          <cell r="B3498" t="str">
            <v>ITC1</v>
          </cell>
          <cell r="C3498" t="str">
            <v>A00</v>
          </cell>
          <cell r="D3498" t="str">
            <v>PC_EMP</v>
          </cell>
          <cell r="E3498" t="str">
            <v>T</v>
          </cell>
          <cell r="F3498" t="str">
            <v>TOTAL</v>
          </cell>
          <cell r="G3498" t="str">
            <v>TOTAL</v>
          </cell>
          <cell r="I3498" t="str">
            <v>NC</v>
          </cell>
          <cell r="J3498" t="str">
            <v>; former flag equal "s"</v>
          </cell>
          <cell r="K3498" t="str">
            <v>V</v>
          </cell>
          <cell r="L3498">
            <v>38628.496817129628</v>
          </cell>
          <cell r="M3498" t="str">
            <v>gchateaug</v>
          </cell>
          <cell r="N3498">
            <v>38680.624490740738</v>
          </cell>
          <cell r="O3498" t="str">
            <v>gchateaug</v>
          </cell>
          <cell r="Q3498">
            <v>1.17</v>
          </cell>
        </row>
        <row r="3499">
          <cell r="A3499" t="str">
            <v>2000</v>
          </cell>
          <cell r="B3499" t="str">
            <v>ITC1</v>
          </cell>
          <cell r="C3499" t="str">
            <v>A00</v>
          </cell>
          <cell r="D3499" t="str">
            <v>PC_EMP</v>
          </cell>
          <cell r="E3499" t="str">
            <v>T</v>
          </cell>
          <cell r="F3499" t="str">
            <v>TOTAL</v>
          </cell>
          <cell r="G3499" t="str">
            <v>RSE</v>
          </cell>
          <cell r="I3499" t="str">
            <v>NC</v>
          </cell>
          <cell r="J3499" t="str">
            <v>; former flag equal "s"</v>
          </cell>
          <cell r="K3499" t="str">
            <v>V</v>
          </cell>
          <cell r="L3499">
            <v>38628.496817129628</v>
          </cell>
          <cell r="M3499" t="str">
            <v>gchateaug</v>
          </cell>
          <cell r="N3499">
            <v>38680.624490740738</v>
          </cell>
          <cell r="O3499" t="str">
            <v>gchateaug</v>
          </cell>
          <cell r="Q3499">
            <v>0.5</v>
          </cell>
        </row>
        <row r="3500">
          <cell r="A3500" t="str">
            <v>2000</v>
          </cell>
          <cell r="B3500" t="str">
            <v>ITC1</v>
          </cell>
          <cell r="C3500" t="str">
            <v>A00</v>
          </cell>
          <cell r="D3500" t="str">
            <v>PC_EMP</v>
          </cell>
          <cell r="E3500" t="str">
            <v>T</v>
          </cell>
          <cell r="F3500" t="str">
            <v>BES</v>
          </cell>
          <cell r="G3500" t="str">
            <v>TOTAL</v>
          </cell>
          <cell r="I3500" t="str">
            <v>NC</v>
          </cell>
          <cell r="J3500" t="str">
            <v>; former flag equal "s"</v>
          </cell>
          <cell r="K3500" t="str">
            <v>V</v>
          </cell>
          <cell r="L3500">
            <v>38628.496817129628</v>
          </cell>
          <cell r="M3500" t="str">
            <v>gchateaug</v>
          </cell>
          <cell r="N3500">
            <v>38680.624490740738</v>
          </cell>
          <cell r="O3500" t="str">
            <v>gchateaug</v>
          </cell>
          <cell r="Q3500">
            <v>0.84</v>
          </cell>
        </row>
        <row r="3501">
          <cell r="A3501" t="str">
            <v>2000</v>
          </cell>
          <cell r="B3501" t="str">
            <v>ITC1</v>
          </cell>
          <cell r="C3501" t="str">
            <v>A00</v>
          </cell>
          <cell r="D3501" t="str">
            <v>PC_EMP</v>
          </cell>
          <cell r="E3501" t="str">
            <v>T</v>
          </cell>
          <cell r="F3501" t="str">
            <v>BES</v>
          </cell>
          <cell r="G3501" t="str">
            <v>RSE</v>
          </cell>
          <cell r="I3501" t="str">
            <v>NC</v>
          </cell>
          <cell r="J3501" t="str">
            <v>; former flag equal "s"</v>
          </cell>
          <cell r="K3501" t="str">
            <v>V</v>
          </cell>
          <cell r="L3501">
            <v>38628.496817129628</v>
          </cell>
          <cell r="M3501" t="str">
            <v>gchateaug</v>
          </cell>
          <cell r="N3501">
            <v>38680.624490740738</v>
          </cell>
          <cell r="O3501" t="str">
            <v>gchateaug</v>
          </cell>
          <cell r="Q3501">
            <v>0.28999999999999998</v>
          </cell>
        </row>
        <row r="3502">
          <cell r="A3502" t="str">
            <v>2000</v>
          </cell>
          <cell r="B3502" t="str">
            <v>IE01</v>
          </cell>
          <cell r="C3502" t="str">
            <v>A00</v>
          </cell>
          <cell r="D3502" t="str">
            <v>PC_EMP</v>
          </cell>
          <cell r="E3502" t="str">
            <v>T</v>
          </cell>
          <cell r="F3502" t="str">
            <v>BES</v>
          </cell>
          <cell r="G3502" t="str">
            <v>TOTAL</v>
          </cell>
          <cell r="H3502" t="str">
            <v>:</v>
          </cell>
          <cell r="I3502" t="str">
            <v>NC</v>
          </cell>
          <cell r="K3502" t="str">
            <v>V</v>
          </cell>
          <cell r="L3502">
            <v>38628.496817129628</v>
          </cell>
          <cell r="M3502" t="str">
            <v>gchateaug</v>
          </cell>
          <cell r="N3502">
            <v>38680.624490740738</v>
          </cell>
          <cell r="O3502" t="str">
            <v>gchateaug</v>
          </cell>
        </row>
        <row r="3503">
          <cell r="A3503" t="str">
            <v>2000</v>
          </cell>
          <cell r="B3503" t="str">
            <v>IE01</v>
          </cell>
          <cell r="C3503" t="str">
            <v>A00</v>
          </cell>
          <cell r="D3503" t="str">
            <v>PC_EMP</v>
          </cell>
          <cell r="E3503" t="str">
            <v>T</v>
          </cell>
          <cell r="F3503" t="str">
            <v>BES</v>
          </cell>
          <cell r="G3503" t="str">
            <v>RSE</v>
          </cell>
          <cell r="H3503" t="str">
            <v>:</v>
          </cell>
          <cell r="I3503" t="str">
            <v>NC</v>
          </cell>
          <cell r="K3503" t="str">
            <v>V</v>
          </cell>
          <cell r="L3503">
            <v>38628.496817129628</v>
          </cell>
          <cell r="M3503" t="str">
            <v>gchateaug</v>
          </cell>
          <cell r="N3503">
            <v>38680.624490740738</v>
          </cell>
          <cell r="O3503" t="str">
            <v>gchateaug</v>
          </cell>
        </row>
        <row r="3504">
          <cell r="A3504" t="str">
            <v>2002</v>
          </cell>
          <cell r="B3504" t="str">
            <v>UKD5</v>
          </cell>
          <cell r="C3504" t="str">
            <v>A00</v>
          </cell>
          <cell r="D3504" t="str">
            <v>PC_EMP</v>
          </cell>
          <cell r="E3504" t="str">
            <v>T</v>
          </cell>
          <cell r="F3504" t="str">
            <v>BES</v>
          </cell>
          <cell r="G3504" t="str">
            <v>TOTAL</v>
          </cell>
          <cell r="H3504" t="str">
            <v>:</v>
          </cell>
          <cell r="I3504" t="str">
            <v>MS</v>
          </cell>
          <cell r="K3504" t="str">
            <v>V</v>
          </cell>
          <cell r="L3504">
            <v>38628.496817129628</v>
          </cell>
          <cell r="M3504" t="str">
            <v>gchateaug</v>
          </cell>
          <cell r="N3504">
            <v>38680.624490740738</v>
          </cell>
          <cell r="O3504" t="str">
            <v>gchateaug</v>
          </cell>
        </row>
        <row r="3505">
          <cell r="A3505" t="str">
            <v>2002</v>
          </cell>
          <cell r="B3505" t="str">
            <v>UKD5</v>
          </cell>
          <cell r="C3505" t="str">
            <v>A00</v>
          </cell>
          <cell r="D3505" t="str">
            <v>PC_EMP</v>
          </cell>
          <cell r="E3505" t="str">
            <v>T</v>
          </cell>
          <cell r="F3505" t="str">
            <v>BES</v>
          </cell>
          <cell r="G3505" t="str">
            <v>RSE</v>
          </cell>
          <cell r="H3505" t="str">
            <v>:</v>
          </cell>
          <cell r="I3505" t="str">
            <v>MS</v>
          </cell>
          <cell r="K3505" t="str">
            <v>V</v>
          </cell>
          <cell r="L3505">
            <v>38628.496817129628</v>
          </cell>
          <cell r="M3505" t="str">
            <v>gchateaug</v>
          </cell>
          <cell r="N3505">
            <v>38680.624490740738</v>
          </cell>
          <cell r="O3505" t="str">
            <v>gchateaug</v>
          </cell>
        </row>
        <row r="3506">
          <cell r="A3506" t="str">
            <v>2002</v>
          </cell>
          <cell r="B3506" t="str">
            <v>SK04</v>
          </cell>
          <cell r="C3506" t="str">
            <v>A00</v>
          </cell>
          <cell r="D3506" t="str">
            <v>PC_EMP</v>
          </cell>
          <cell r="E3506" t="str">
            <v>T</v>
          </cell>
          <cell r="F3506" t="str">
            <v>TOTAL</v>
          </cell>
          <cell r="G3506" t="str">
            <v>TOTAL</v>
          </cell>
          <cell r="I3506" t="str">
            <v>MS</v>
          </cell>
          <cell r="K3506" t="str">
            <v>V</v>
          </cell>
          <cell r="L3506">
            <v>38628.496817129628</v>
          </cell>
          <cell r="M3506" t="str">
            <v>gchateaug</v>
          </cell>
          <cell r="N3506">
            <v>38680.624490740738</v>
          </cell>
          <cell r="O3506" t="str">
            <v>gchateaug</v>
          </cell>
          <cell r="Q3506">
            <v>0.64</v>
          </cell>
        </row>
        <row r="3507">
          <cell r="A3507" t="str">
            <v>2002</v>
          </cell>
          <cell r="B3507" t="str">
            <v>SK04</v>
          </cell>
          <cell r="C3507" t="str">
            <v>A00</v>
          </cell>
          <cell r="D3507" t="str">
            <v>PC_EMP</v>
          </cell>
          <cell r="E3507" t="str">
            <v>T</v>
          </cell>
          <cell r="F3507" t="str">
            <v>TOTAL</v>
          </cell>
          <cell r="G3507" t="str">
            <v>RSE</v>
          </cell>
          <cell r="I3507" t="str">
            <v>MS</v>
          </cell>
          <cell r="K3507" t="str">
            <v>V</v>
          </cell>
          <cell r="L3507">
            <v>38628.496817129628</v>
          </cell>
          <cell r="M3507" t="str">
            <v>gchateaug</v>
          </cell>
          <cell r="N3507">
            <v>38680.624490740738</v>
          </cell>
          <cell r="O3507" t="str">
            <v>gchateaug</v>
          </cell>
          <cell r="Q3507">
            <v>0.52</v>
          </cell>
        </row>
        <row r="3508">
          <cell r="A3508" t="str">
            <v>2002</v>
          </cell>
          <cell r="B3508" t="str">
            <v>SK04</v>
          </cell>
          <cell r="C3508" t="str">
            <v>A00</v>
          </cell>
          <cell r="D3508" t="str">
            <v>PC_EMP</v>
          </cell>
          <cell r="E3508" t="str">
            <v>T</v>
          </cell>
          <cell r="F3508" t="str">
            <v>BES</v>
          </cell>
          <cell r="G3508" t="str">
            <v>TOTAL</v>
          </cell>
          <cell r="I3508" t="str">
            <v>MS</v>
          </cell>
          <cell r="K3508" t="str">
            <v>V</v>
          </cell>
          <cell r="L3508">
            <v>38628.496817129628</v>
          </cell>
          <cell r="M3508" t="str">
            <v>gchateaug</v>
          </cell>
          <cell r="N3508">
            <v>38680.624490740738</v>
          </cell>
          <cell r="O3508" t="str">
            <v>gchateaug</v>
          </cell>
          <cell r="Q3508">
            <v>0.12</v>
          </cell>
        </row>
        <row r="3509">
          <cell r="A3509" t="str">
            <v>2002</v>
          </cell>
          <cell r="B3509" t="str">
            <v>SK04</v>
          </cell>
          <cell r="C3509" t="str">
            <v>A00</v>
          </cell>
          <cell r="D3509" t="str">
            <v>PC_EMP</v>
          </cell>
          <cell r="E3509" t="str">
            <v>T</v>
          </cell>
          <cell r="F3509" t="str">
            <v>BES</v>
          </cell>
          <cell r="G3509" t="str">
            <v>RSE</v>
          </cell>
          <cell r="I3509" t="str">
            <v>MS</v>
          </cell>
          <cell r="K3509" t="str">
            <v>V</v>
          </cell>
          <cell r="L3509">
            <v>38628.496817129628</v>
          </cell>
          <cell r="M3509" t="str">
            <v>gchateaug</v>
          </cell>
          <cell r="N3509">
            <v>38680.624490740738</v>
          </cell>
          <cell r="O3509" t="str">
            <v>gchateaug</v>
          </cell>
          <cell r="Q3509">
            <v>0.06</v>
          </cell>
        </row>
        <row r="3510">
          <cell r="A3510" t="str">
            <v>2002</v>
          </cell>
          <cell r="B3510" t="str">
            <v>SE0A</v>
          </cell>
          <cell r="C3510" t="str">
            <v>A00</v>
          </cell>
          <cell r="D3510" t="str">
            <v>PC_EMP</v>
          </cell>
          <cell r="E3510" t="str">
            <v>T</v>
          </cell>
          <cell r="F3510" t="str">
            <v>TOTAL</v>
          </cell>
          <cell r="G3510" t="str">
            <v>TOTAL</v>
          </cell>
          <cell r="H3510" t="str">
            <v>:</v>
          </cell>
          <cell r="I3510" t="str">
            <v>MS</v>
          </cell>
          <cell r="K3510" t="str">
            <v>V</v>
          </cell>
          <cell r="L3510">
            <v>38628.496817129628</v>
          </cell>
          <cell r="M3510" t="str">
            <v>gchateaug</v>
          </cell>
          <cell r="N3510">
            <v>38680.624490740738</v>
          </cell>
          <cell r="O3510" t="str">
            <v>gchateaug</v>
          </cell>
        </row>
        <row r="3511">
          <cell r="A3511" t="str">
            <v>2002</v>
          </cell>
          <cell r="B3511" t="str">
            <v>SE0A</v>
          </cell>
          <cell r="C3511" t="str">
            <v>A00</v>
          </cell>
          <cell r="D3511" t="str">
            <v>PC_EMP</v>
          </cell>
          <cell r="E3511" t="str">
            <v>T</v>
          </cell>
          <cell r="F3511" t="str">
            <v>TOTAL</v>
          </cell>
          <cell r="G3511" t="str">
            <v>RSE</v>
          </cell>
          <cell r="H3511" t="str">
            <v>:</v>
          </cell>
          <cell r="I3511" t="str">
            <v>MS</v>
          </cell>
          <cell r="K3511" t="str">
            <v>V</v>
          </cell>
          <cell r="L3511">
            <v>38628.496817129628</v>
          </cell>
          <cell r="M3511" t="str">
            <v>gchateaug</v>
          </cell>
          <cell r="N3511">
            <v>38680.624490740738</v>
          </cell>
          <cell r="O3511" t="str">
            <v>gchateaug</v>
          </cell>
        </row>
        <row r="3512">
          <cell r="A3512" t="str">
            <v>2002</v>
          </cell>
          <cell r="B3512" t="str">
            <v>SE0A</v>
          </cell>
          <cell r="C3512" t="str">
            <v>A00</v>
          </cell>
          <cell r="D3512" t="str">
            <v>PC_EMP</v>
          </cell>
          <cell r="E3512" t="str">
            <v>T</v>
          </cell>
          <cell r="F3512" t="str">
            <v>BES</v>
          </cell>
          <cell r="G3512" t="str">
            <v>TOTAL</v>
          </cell>
          <cell r="H3512" t="str">
            <v>:</v>
          </cell>
          <cell r="I3512" t="str">
            <v>MS</v>
          </cell>
          <cell r="K3512" t="str">
            <v>V</v>
          </cell>
          <cell r="L3512">
            <v>38628.496817129628</v>
          </cell>
          <cell r="M3512" t="str">
            <v>gchateaug</v>
          </cell>
          <cell r="N3512">
            <v>38680.624490740738</v>
          </cell>
          <cell r="O3512" t="str">
            <v>gchateaug</v>
          </cell>
        </row>
        <row r="3513">
          <cell r="A3513" t="str">
            <v>2002</v>
          </cell>
          <cell r="B3513" t="str">
            <v>SE0A</v>
          </cell>
          <cell r="C3513" t="str">
            <v>A00</v>
          </cell>
          <cell r="D3513" t="str">
            <v>PC_EMP</v>
          </cell>
          <cell r="E3513" t="str">
            <v>T</v>
          </cell>
          <cell r="F3513" t="str">
            <v>BES</v>
          </cell>
          <cell r="G3513" t="str">
            <v>RSE</v>
          </cell>
          <cell r="H3513" t="str">
            <v>:</v>
          </cell>
          <cell r="I3513" t="str">
            <v>MS</v>
          </cell>
          <cell r="K3513" t="str">
            <v>V</v>
          </cell>
          <cell r="L3513">
            <v>38628.496817129628</v>
          </cell>
          <cell r="M3513" t="str">
            <v>gchateaug</v>
          </cell>
          <cell r="N3513">
            <v>38680.624490740738</v>
          </cell>
          <cell r="O3513" t="str">
            <v>gchateaug</v>
          </cell>
        </row>
        <row r="3514">
          <cell r="A3514" t="str">
            <v>2002</v>
          </cell>
          <cell r="B3514" t="str">
            <v>SE08</v>
          </cell>
          <cell r="C3514" t="str">
            <v>A00</v>
          </cell>
          <cell r="D3514" t="str">
            <v>PC_EMP</v>
          </cell>
          <cell r="E3514" t="str">
            <v>T</v>
          </cell>
          <cell r="F3514" t="str">
            <v>TOTAL</v>
          </cell>
          <cell r="G3514" t="str">
            <v>TOTAL</v>
          </cell>
          <cell r="H3514" t="str">
            <v>:</v>
          </cell>
          <cell r="I3514" t="str">
            <v>MS</v>
          </cell>
          <cell r="K3514" t="str">
            <v>V</v>
          </cell>
          <cell r="L3514">
            <v>38628.496817129628</v>
          </cell>
          <cell r="M3514" t="str">
            <v>gchateaug</v>
          </cell>
          <cell r="N3514">
            <v>38680.624490740738</v>
          </cell>
          <cell r="O3514" t="str">
            <v>gchateaug</v>
          </cell>
        </row>
        <row r="3515">
          <cell r="A3515" t="str">
            <v>2002</v>
          </cell>
          <cell r="B3515" t="str">
            <v>SE08</v>
          </cell>
          <cell r="C3515" t="str">
            <v>A00</v>
          </cell>
          <cell r="D3515" t="str">
            <v>PC_EMP</v>
          </cell>
          <cell r="E3515" t="str">
            <v>T</v>
          </cell>
          <cell r="F3515" t="str">
            <v>TOTAL</v>
          </cell>
          <cell r="G3515" t="str">
            <v>RSE</v>
          </cell>
          <cell r="H3515" t="str">
            <v>:</v>
          </cell>
          <cell r="I3515" t="str">
            <v>MS</v>
          </cell>
          <cell r="K3515" t="str">
            <v>V</v>
          </cell>
          <cell r="L3515">
            <v>38628.496817129628</v>
          </cell>
          <cell r="M3515" t="str">
            <v>gchateaug</v>
          </cell>
          <cell r="N3515">
            <v>38680.624490740738</v>
          </cell>
          <cell r="O3515" t="str">
            <v>gchateaug</v>
          </cell>
        </row>
        <row r="3516">
          <cell r="A3516" t="str">
            <v>2002</v>
          </cell>
          <cell r="B3516" t="str">
            <v>SE08</v>
          </cell>
          <cell r="C3516" t="str">
            <v>A00</v>
          </cell>
          <cell r="D3516" t="str">
            <v>PC_EMP</v>
          </cell>
          <cell r="E3516" t="str">
            <v>T</v>
          </cell>
          <cell r="F3516" t="str">
            <v>BES</v>
          </cell>
          <cell r="G3516" t="str">
            <v>TOTAL</v>
          </cell>
          <cell r="H3516" t="str">
            <v>:</v>
          </cell>
          <cell r="I3516" t="str">
            <v>MS</v>
          </cell>
          <cell r="K3516" t="str">
            <v>V</v>
          </cell>
          <cell r="L3516">
            <v>38628.496817129628</v>
          </cell>
          <cell r="M3516" t="str">
            <v>gchateaug</v>
          </cell>
          <cell r="N3516">
            <v>38680.624490740738</v>
          </cell>
          <cell r="O3516" t="str">
            <v>gchateaug</v>
          </cell>
        </row>
        <row r="3517">
          <cell r="A3517" t="str">
            <v>2002</v>
          </cell>
          <cell r="B3517" t="str">
            <v>SE08</v>
          </cell>
          <cell r="C3517" t="str">
            <v>A00</v>
          </cell>
          <cell r="D3517" t="str">
            <v>PC_EMP</v>
          </cell>
          <cell r="E3517" t="str">
            <v>T</v>
          </cell>
          <cell r="F3517" t="str">
            <v>BES</v>
          </cell>
          <cell r="G3517" t="str">
            <v>RSE</v>
          </cell>
          <cell r="H3517" t="str">
            <v>:</v>
          </cell>
          <cell r="I3517" t="str">
            <v>MS</v>
          </cell>
          <cell r="K3517" t="str">
            <v>V</v>
          </cell>
          <cell r="L3517">
            <v>38628.496817129628</v>
          </cell>
          <cell r="M3517" t="str">
            <v>gchateaug</v>
          </cell>
          <cell r="N3517">
            <v>38680.624490740738</v>
          </cell>
          <cell r="O3517" t="str">
            <v>gchateaug</v>
          </cell>
        </row>
        <row r="3518">
          <cell r="A3518" t="str">
            <v>2002</v>
          </cell>
          <cell r="B3518" t="str">
            <v>SE01</v>
          </cell>
          <cell r="C3518" t="str">
            <v>A00</v>
          </cell>
          <cell r="D3518" t="str">
            <v>PC_EMP</v>
          </cell>
          <cell r="E3518" t="str">
            <v>T</v>
          </cell>
          <cell r="F3518" t="str">
            <v>TOTAL</v>
          </cell>
          <cell r="G3518" t="str">
            <v>TOTAL</v>
          </cell>
          <cell r="H3518" t="str">
            <v>:</v>
          </cell>
          <cell r="I3518" t="str">
            <v>MS</v>
          </cell>
          <cell r="K3518" t="str">
            <v>V</v>
          </cell>
          <cell r="L3518">
            <v>38628.496817129628</v>
          </cell>
          <cell r="M3518" t="str">
            <v>gchateaug</v>
          </cell>
          <cell r="N3518">
            <v>38680.624490740738</v>
          </cell>
          <cell r="O3518" t="str">
            <v>gchateaug</v>
          </cell>
        </row>
        <row r="3519">
          <cell r="A3519" t="str">
            <v>2002</v>
          </cell>
          <cell r="B3519" t="str">
            <v>SE01</v>
          </cell>
          <cell r="C3519" t="str">
            <v>A00</v>
          </cell>
          <cell r="D3519" t="str">
            <v>PC_EMP</v>
          </cell>
          <cell r="E3519" t="str">
            <v>T</v>
          </cell>
          <cell r="F3519" t="str">
            <v>TOTAL</v>
          </cell>
          <cell r="G3519" t="str">
            <v>RSE</v>
          </cell>
          <cell r="H3519" t="str">
            <v>:</v>
          </cell>
          <cell r="I3519" t="str">
            <v>MS</v>
          </cell>
          <cell r="K3519" t="str">
            <v>V</v>
          </cell>
          <cell r="L3519">
            <v>38628.496817129628</v>
          </cell>
          <cell r="M3519" t="str">
            <v>gchateaug</v>
          </cell>
          <cell r="N3519">
            <v>38680.624490740738</v>
          </cell>
          <cell r="O3519" t="str">
            <v>gchateaug</v>
          </cell>
        </row>
        <row r="3520">
          <cell r="A3520" t="str">
            <v>2000</v>
          </cell>
          <cell r="B3520" t="str">
            <v>AT2</v>
          </cell>
          <cell r="C3520" t="str">
            <v>A00</v>
          </cell>
          <cell r="D3520" t="str">
            <v>PC_EMP</v>
          </cell>
          <cell r="E3520" t="str">
            <v>T</v>
          </cell>
          <cell r="F3520" t="str">
            <v>BES</v>
          </cell>
          <cell r="G3520" t="str">
            <v>TOTAL</v>
          </cell>
          <cell r="H3520" t="str">
            <v>:</v>
          </cell>
          <cell r="I3520" t="str">
            <v>NC</v>
          </cell>
          <cell r="K3520" t="str">
            <v>V</v>
          </cell>
          <cell r="L3520">
            <v>38628.496817129628</v>
          </cell>
          <cell r="M3520" t="str">
            <v>gchateaug</v>
          </cell>
          <cell r="N3520">
            <v>38680.624444444446</v>
          </cell>
          <cell r="O3520" t="str">
            <v>gchateaug</v>
          </cell>
        </row>
        <row r="3521">
          <cell r="A3521" t="str">
            <v>1999</v>
          </cell>
          <cell r="B3521" t="str">
            <v>UKH</v>
          </cell>
          <cell r="C3521" t="str">
            <v>A00</v>
          </cell>
          <cell r="D3521" t="str">
            <v>PC_EMP</v>
          </cell>
          <cell r="E3521" t="str">
            <v>T</v>
          </cell>
          <cell r="F3521" t="str">
            <v>BES</v>
          </cell>
          <cell r="G3521" t="str">
            <v>RSE</v>
          </cell>
          <cell r="H3521" t="str">
            <v>:</v>
          </cell>
          <cell r="I3521" t="str">
            <v>NC</v>
          </cell>
          <cell r="K3521" t="str">
            <v>V</v>
          </cell>
          <cell r="L3521">
            <v>38628.496817129628</v>
          </cell>
          <cell r="M3521" t="str">
            <v>gchateaug</v>
          </cell>
          <cell r="N3521">
            <v>38680.624444444446</v>
          </cell>
          <cell r="O3521" t="str">
            <v>gchateaug</v>
          </cell>
        </row>
        <row r="3522">
          <cell r="A3522" t="str">
            <v>1999</v>
          </cell>
          <cell r="B3522" t="str">
            <v>SI00</v>
          </cell>
          <cell r="C3522" t="str">
            <v>A00</v>
          </cell>
          <cell r="D3522" t="str">
            <v>PC_EMP</v>
          </cell>
          <cell r="E3522" t="str">
            <v>T</v>
          </cell>
          <cell r="F3522" t="str">
            <v>TOTAL</v>
          </cell>
          <cell r="G3522" t="str">
            <v>TOTAL</v>
          </cell>
          <cell r="I3522" t="str">
            <v>NC</v>
          </cell>
          <cell r="K3522" t="str">
            <v>V</v>
          </cell>
          <cell r="L3522">
            <v>38628.496817129628</v>
          </cell>
          <cell r="M3522" t="str">
            <v>gchateaug</v>
          </cell>
          <cell r="N3522">
            <v>38681.684641203705</v>
          </cell>
          <cell r="O3522" t="str">
            <v>gchateaug</v>
          </cell>
          <cell r="Q3522">
            <v>1.38</v>
          </cell>
        </row>
        <row r="3523">
          <cell r="A3523" t="str">
            <v>1999</v>
          </cell>
          <cell r="B3523" t="str">
            <v>SI00</v>
          </cell>
          <cell r="C3523" t="str">
            <v>A00</v>
          </cell>
          <cell r="D3523" t="str">
            <v>PC_EMP</v>
          </cell>
          <cell r="E3523" t="str">
            <v>T</v>
          </cell>
          <cell r="F3523" t="str">
            <v>TOTAL</v>
          </cell>
          <cell r="G3523" t="str">
            <v>RSE</v>
          </cell>
          <cell r="I3523" t="str">
            <v>NC</v>
          </cell>
          <cell r="K3523" t="str">
            <v>V</v>
          </cell>
          <cell r="L3523">
            <v>38628.496817129628</v>
          </cell>
          <cell r="M3523" t="str">
            <v>gchateaug</v>
          </cell>
          <cell r="N3523">
            <v>38681.684641203705</v>
          </cell>
          <cell r="O3523" t="str">
            <v>gchateaug</v>
          </cell>
          <cell r="Q3523">
            <v>0.76</v>
          </cell>
        </row>
        <row r="3524">
          <cell r="A3524" t="str">
            <v>2002</v>
          </cell>
          <cell r="B3524" t="str">
            <v>ITD3</v>
          </cell>
          <cell r="C3524" t="str">
            <v>A00</v>
          </cell>
          <cell r="D3524" t="str">
            <v>PC_EMP</v>
          </cell>
          <cell r="E3524" t="str">
            <v>T</v>
          </cell>
          <cell r="F3524" t="str">
            <v>TOTAL</v>
          </cell>
          <cell r="G3524" t="str">
            <v>TOTAL</v>
          </cell>
          <cell r="H3524" t="str">
            <v>:</v>
          </cell>
          <cell r="I3524" t="str">
            <v>MS</v>
          </cell>
          <cell r="K3524" t="str">
            <v>V</v>
          </cell>
          <cell r="L3524">
            <v>38628.496828703705</v>
          </cell>
          <cell r="M3524" t="str">
            <v>gchateaug</v>
          </cell>
          <cell r="N3524">
            <v>38680.624479166669</v>
          </cell>
          <cell r="O3524" t="str">
            <v>gchateaug</v>
          </cell>
        </row>
        <row r="3525">
          <cell r="A3525" t="str">
            <v>2002</v>
          </cell>
          <cell r="B3525" t="str">
            <v>ITD3</v>
          </cell>
          <cell r="C3525" t="str">
            <v>A00</v>
          </cell>
          <cell r="D3525" t="str">
            <v>PC_EMP</v>
          </cell>
          <cell r="E3525" t="str">
            <v>T</v>
          </cell>
          <cell r="F3525" t="str">
            <v>TOTAL</v>
          </cell>
          <cell r="G3525" t="str">
            <v>RSE</v>
          </cell>
          <cell r="H3525" t="str">
            <v>:</v>
          </cell>
          <cell r="I3525" t="str">
            <v>MS</v>
          </cell>
          <cell r="K3525" t="str">
            <v>V</v>
          </cell>
          <cell r="L3525">
            <v>38628.496828703705</v>
          </cell>
          <cell r="M3525" t="str">
            <v>gchateaug</v>
          </cell>
          <cell r="N3525">
            <v>38680.624479166669</v>
          </cell>
          <cell r="O3525" t="str">
            <v>gchateaug</v>
          </cell>
        </row>
        <row r="3526">
          <cell r="A3526" t="str">
            <v>2002</v>
          </cell>
          <cell r="B3526" t="str">
            <v>ITD3</v>
          </cell>
          <cell r="C3526" t="str">
            <v>A00</v>
          </cell>
          <cell r="D3526" t="str">
            <v>PC_EMP</v>
          </cell>
          <cell r="E3526" t="str">
            <v>T</v>
          </cell>
          <cell r="F3526" t="str">
            <v>BES</v>
          </cell>
          <cell r="G3526" t="str">
            <v>TOTAL</v>
          </cell>
          <cell r="H3526" t="str">
            <v>:</v>
          </cell>
          <cell r="I3526" t="str">
            <v>MS</v>
          </cell>
          <cell r="K3526" t="str">
            <v>V</v>
          </cell>
          <cell r="L3526">
            <v>38628.496828703705</v>
          </cell>
          <cell r="M3526" t="str">
            <v>gchateaug</v>
          </cell>
          <cell r="N3526">
            <v>38680.624479166669</v>
          </cell>
          <cell r="O3526" t="str">
            <v>gchateaug</v>
          </cell>
        </row>
        <row r="3527">
          <cell r="A3527" t="str">
            <v>2002</v>
          </cell>
          <cell r="B3527" t="str">
            <v>ITD3</v>
          </cell>
          <cell r="C3527" t="str">
            <v>A00</v>
          </cell>
          <cell r="D3527" t="str">
            <v>PC_EMP</v>
          </cell>
          <cell r="E3527" t="str">
            <v>T</v>
          </cell>
          <cell r="F3527" t="str">
            <v>BES</v>
          </cell>
          <cell r="G3527" t="str">
            <v>RSE</v>
          </cell>
          <cell r="H3527" t="str">
            <v>:</v>
          </cell>
          <cell r="I3527" t="str">
            <v>MS</v>
          </cell>
          <cell r="K3527" t="str">
            <v>V</v>
          </cell>
          <cell r="L3527">
            <v>38628.496828703705</v>
          </cell>
          <cell r="M3527" t="str">
            <v>gchateaug</v>
          </cell>
          <cell r="N3527">
            <v>38680.624479166669</v>
          </cell>
          <cell r="O3527" t="str">
            <v>gchateaug</v>
          </cell>
        </row>
        <row r="3528">
          <cell r="A3528" t="str">
            <v>2002</v>
          </cell>
          <cell r="B3528" t="str">
            <v>ITC4</v>
          </cell>
          <cell r="C3528" t="str">
            <v>A00</v>
          </cell>
          <cell r="D3528" t="str">
            <v>PC_EMP</v>
          </cell>
          <cell r="E3528" t="str">
            <v>T</v>
          </cell>
          <cell r="F3528" t="str">
            <v>TOTAL</v>
          </cell>
          <cell r="G3528" t="str">
            <v>TOTAL</v>
          </cell>
          <cell r="H3528" t="str">
            <v>:</v>
          </cell>
          <cell r="I3528" t="str">
            <v>MS</v>
          </cell>
          <cell r="K3528" t="str">
            <v>V</v>
          </cell>
          <cell r="L3528">
            <v>38628.496828703705</v>
          </cell>
          <cell r="M3528" t="str">
            <v>gchateaug</v>
          </cell>
          <cell r="N3528">
            <v>38680.624479166669</v>
          </cell>
          <cell r="O3528" t="str">
            <v>gchateaug</v>
          </cell>
        </row>
        <row r="3529">
          <cell r="A3529" t="str">
            <v>2002</v>
          </cell>
          <cell r="B3529" t="str">
            <v>ITC4</v>
          </cell>
          <cell r="C3529" t="str">
            <v>A00</v>
          </cell>
          <cell r="D3529" t="str">
            <v>PC_EMP</v>
          </cell>
          <cell r="E3529" t="str">
            <v>T</v>
          </cell>
          <cell r="F3529" t="str">
            <v>TOTAL</v>
          </cell>
          <cell r="G3529" t="str">
            <v>RSE</v>
          </cell>
          <cell r="H3529" t="str">
            <v>:</v>
          </cell>
          <cell r="I3529" t="str">
            <v>MS</v>
          </cell>
          <cell r="K3529" t="str">
            <v>V</v>
          </cell>
          <cell r="L3529">
            <v>38628.496828703705</v>
          </cell>
          <cell r="M3529" t="str">
            <v>gchateaug</v>
          </cell>
          <cell r="N3529">
            <v>38680.624479166669</v>
          </cell>
          <cell r="O3529" t="str">
            <v>gchateaug</v>
          </cell>
        </row>
        <row r="3530">
          <cell r="A3530" t="str">
            <v>2002</v>
          </cell>
          <cell r="B3530" t="str">
            <v>ITC4</v>
          </cell>
          <cell r="C3530" t="str">
            <v>A00</v>
          </cell>
          <cell r="D3530" t="str">
            <v>PC_EMP</v>
          </cell>
          <cell r="E3530" t="str">
            <v>T</v>
          </cell>
          <cell r="F3530" t="str">
            <v>BES</v>
          </cell>
          <cell r="G3530" t="str">
            <v>TOTAL</v>
          </cell>
          <cell r="H3530" t="str">
            <v>:</v>
          </cell>
          <cell r="I3530" t="str">
            <v>MS</v>
          </cell>
          <cell r="K3530" t="str">
            <v>V</v>
          </cell>
          <cell r="L3530">
            <v>38628.496828703705</v>
          </cell>
          <cell r="M3530" t="str">
            <v>gchateaug</v>
          </cell>
          <cell r="N3530">
            <v>38680.624479166669</v>
          </cell>
          <cell r="O3530" t="str">
            <v>gchateaug</v>
          </cell>
        </row>
        <row r="3531">
          <cell r="A3531" t="str">
            <v>2002</v>
          </cell>
          <cell r="B3531" t="str">
            <v>ITC4</v>
          </cell>
          <cell r="C3531" t="str">
            <v>A00</v>
          </cell>
          <cell r="D3531" t="str">
            <v>PC_EMP</v>
          </cell>
          <cell r="E3531" t="str">
            <v>T</v>
          </cell>
          <cell r="F3531" t="str">
            <v>BES</v>
          </cell>
          <cell r="G3531" t="str">
            <v>RSE</v>
          </cell>
          <cell r="H3531" t="str">
            <v>:</v>
          </cell>
          <cell r="I3531" t="str">
            <v>MS</v>
          </cell>
          <cell r="K3531" t="str">
            <v>V</v>
          </cell>
          <cell r="L3531">
            <v>38628.496828703705</v>
          </cell>
          <cell r="M3531" t="str">
            <v>gchateaug</v>
          </cell>
          <cell r="N3531">
            <v>38680.624479166669</v>
          </cell>
          <cell r="O3531" t="str">
            <v>gchateaug</v>
          </cell>
        </row>
        <row r="3532">
          <cell r="A3532" t="str">
            <v>2002</v>
          </cell>
          <cell r="B3532" t="str">
            <v>HU3</v>
          </cell>
          <cell r="C3532" t="str">
            <v>A00</v>
          </cell>
          <cell r="D3532" t="str">
            <v>PC_EMP</v>
          </cell>
          <cell r="E3532" t="str">
            <v>T</v>
          </cell>
          <cell r="F3532" t="str">
            <v>TOTAL</v>
          </cell>
          <cell r="G3532" t="str">
            <v>TOTAL</v>
          </cell>
          <cell r="I3532" t="str">
            <v>MS</v>
          </cell>
          <cell r="K3532" t="str">
            <v>V</v>
          </cell>
          <cell r="L3532">
            <v>38628.496828703705</v>
          </cell>
          <cell r="M3532" t="str">
            <v>gchateaug</v>
          </cell>
          <cell r="N3532">
            <v>38680.624479166669</v>
          </cell>
          <cell r="O3532" t="str">
            <v>gchateaug</v>
          </cell>
          <cell r="Q3532">
            <v>0.89</v>
          </cell>
        </row>
        <row r="3533">
          <cell r="A3533" t="str">
            <v>2002</v>
          </cell>
          <cell r="B3533" t="str">
            <v>HU3</v>
          </cell>
          <cell r="C3533" t="str">
            <v>A00</v>
          </cell>
          <cell r="D3533" t="str">
            <v>PC_EMP</v>
          </cell>
          <cell r="E3533" t="str">
            <v>T</v>
          </cell>
          <cell r="F3533" t="str">
            <v>TOTAL</v>
          </cell>
          <cell r="G3533" t="str">
            <v>RSE</v>
          </cell>
          <cell r="I3533" t="str">
            <v>MS</v>
          </cell>
          <cell r="K3533" t="str">
            <v>V</v>
          </cell>
          <cell r="L3533">
            <v>38628.496828703705</v>
          </cell>
          <cell r="M3533" t="str">
            <v>gchateaug</v>
          </cell>
          <cell r="N3533">
            <v>38680.624479166669</v>
          </cell>
          <cell r="O3533" t="str">
            <v>gchateaug</v>
          </cell>
          <cell r="Q3533">
            <v>0.5</v>
          </cell>
        </row>
        <row r="3534">
          <cell r="A3534" t="str">
            <v>2002</v>
          </cell>
          <cell r="B3534" t="str">
            <v>HU3</v>
          </cell>
          <cell r="C3534" t="str">
            <v>A00</v>
          </cell>
          <cell r="D3534" t="str">
            <v>PC_EMP</v>
          </cell>
          <cell r="E3534" t="str">
            <v>T</v>
          </cell>
          <cell r="F3534" t="str">
            <v>BES</v>
          </cell>
          <cell r="G3534" t="str">
            <v>TOTAL</v>
          </cell>
          <cell r="I3534" t="str">
            <v>MS</v>
          </cell>
          <cell r="K3534" t="str">
            <v>V</v>
          </cell>
          <cell r="L3534">
            <v>38628.496828703705</v>
          </cell>
          <cell r="M3534" t="str">
            <v>gchateaug</v>
          </cell>
          <cell r="N3534">
            <v>38680.624479166669</v>
          </cell>
          <cell r="O3534" t="str">
            <v>gchateaug</v>
          </cell>
          <cell r="Q3534">
            <v>0.13</v>
          </cell>
        </row>
        <row r="3535">
          <cell r="A3535" t="str">
            <v>2002</v>
          </cell>
          <cell r="B3535" t="str">
            <v>HU3</v>
          </cell>
          <cell r="C3535" t="str">
            <v>A00</v>
          </cell>
          <cell r="D3535" t="str">
            <v>PC_EMP</v>
          </cell>
          <cell r="E3535" t="str">
            <v>T</v>
          </cell>
          <cell r="F3535" t="str">
            <v>BES</v>
          </cell>
          <cell r="G3535" t="str">
            <v>RSE</v>
          </cell>
          <cell r="I3535" t="str">
            <v>MS</v>
          </cell>
          <cell r="K3535" t="str">
            <v>V</v>
          </cell>
          <cell r="L3535">
            <v>38628.496828703705</v>
          </cell>
          <cell r="M3535" t="str">
            <v>gchateaug</v>
          </cell>
          <cell r="N3535">
            <v>38680.624479166669</v>
          </cell>
          <cell r="O3535" t="str">
            <v>gchateaug</v>
          </cell>
          <cell r="Q3535">
            <v>0.05</v>
          </cell>
        </row>
        <row r="3536">
          <cell r="A3536" t="str">
            <v>2002</v>
          </cell>
          <cell r="B3536" t="str">
            <v>HU22</v>
          </cell>
          <cell r="C3536" t="str">
            <v>A00</v>
          </cell>
          <cell r="D3536" t="str">
            <v>PC_EMP</v>
          </cell>
          <cell r="E3536" t="str">
            <v>T</v>
          </cell>
          <cell r="F3536" t="str">
            <v>TOTAL</v>
          </cell>
          <cell r="G3536" t="str">
            <v>TOTAL</v>
          </cell>
          <cell r="I3536" t="str">
            <v>MS</v>
          </cell>
          <cell r="K3536" t="str">
            <v>V</v>
          </cell>
          <cell r="L3536">
            <v>38628.496828703705</v>
          </cell>
          <cell r="M3536" t="str">
            <v>gchateaug</v>
          </cell>
          <cell r="N3536">
            <v>38680.624479166669</v>
          </cell>
          <cell r="O3536" t="str">
            <v>gchateaug</v>
          </cell>
          <cell r="Q3536">
            <v>0.53</v>
          </cell>
        </row>
        <row r="3537">
          <cell r="A3537" t="str">
            <v>2002</v>
          </cell>
          <cell r="B3537" t="str">
            <v>HU22</v>
          </cell>
          <cell r="C3537" t="str">
            <v>A00</v>
          </cell>
          <cell r="D3537" t="str">
            <v>PC_EMP</v>
          </cell>
          <cell r="E3537" t="str">
            <v>T</v>
          </cell>
          <cell r="F3537" t="str">
            <v>TOTAL</v>
          </cell>
          <cell r="G3537" t="str">
            <v>RSE</v>
          </cell>
          <cell r="I3537" t="str">
            <v>MS</v>
          </cell>
          <cell r="K3537" t="str">
            <v>V</v>
          </cell>
          <cell r="L3537">
            <v>38628.496828703705</v>
          </cell>
          <cell r="M3537" t="str">
            <v>gchateaug</v>
          </cell>
          <cell r="N3537">
            <v>38680.624479166669</v>
          </cell>
          <cell r="O3537" t="str">
            <v>gchateaug</v>
          </cell>
          <cell r="Q3537">
            <v>0.33</v>
          </cell>
        </row>
        <row r="3538">
          <cell r="A3538" t="str">
            <v>2002</v>
          </cell>
          <cell r="B3538" t="str">
            <v>HU22</v>
          </cell>
          <cell r="C3538" t="str">
            <v>A00</v>
          </cell>
          <cell r="D3538" t="str">
            <v>PC_EMP</v>
          </cell>
          <cell r="E3538" t="str">
            <v>T</v>
          </cell>
          <cell r="F3538" t="str">
            <v>BES</v>
          </cell>
          <cell r="G3538" t="str">
            <v>TOTAL</v>
          </cell>
          <cell r="I3538" t="str">
            <v>MS</v>
          </cell>
          <cell r="K3538" t="str">
            <v>V</v>
          </cell>
          <cell r="L3538">
            <v>38628.496828703705</v>
          </cell>
          <cell r="M3538" t="str">
            <v>gchateaug</v>
          </cell>
          <cell r="N3538">
            <v>38680.624479166669</v>
          </cell>
          <cell r="O3538" t="str">
            <v>gchateaug</v>
          </cell>
          <cell r="Q3538">
            <v>0.15</v>
          </cell>
        </row>
        <row r="3539">
          <cell r="A3539" t="str">
            <v>2002</v>
          </cell>
          <cell r="B3539" t="str">
            <v>HU22</v>
          </cell>
          <cell r="C3539" t="str">
            <v>A00</v>
          </cell>
          <cell r="D3539" t="str">
            <v>PC_EMP</v>
          </cell>
          <cell r="E3539" t="str">
            <v>T</v>
          </cell>
          <cell r="F3539" t="str">
            <v>BES</v>
          </cell>
          <cell r="G3539" t="str">
            <v>RSE</v>
          </cell>
          <cell r="I3539" t="str">
            <v>MS</v>
          </cell>
          <cell r="K3539" t="str">
            <v>V</v>
          </cell>
          <cell r="L3539">
            <v>38628.496828703705</v>
          </cell>
          <cell r="M3539" t="str">
            <v>gchateaug</v>
          </cell>
          <cell r="N3539">
            <v>38680.624479166669</v>
          </cell>
          <cell r="O3539" t="str">
            <v>gchateaug</v>
          </cell>
          <cell r="Q3539">
            <v>0.06</v>
          </cell>
        </row>
        <row r="3540">
          <cell r="A3540" t="str">
            <v>2002</v>
          </cell>
          <cell r="B3540" t="str">
            <v>GR23</v>
          </cell>
          <cell r="C3540" t="str">
            <v>A00</v>
          </cell>
          <cell r="D3540" t="str">
            <v>PC_EMP</v>
          </cell>
          <cell r="E3540" t="str">
            <v>T</v>
          </cell>
          <cell r="F3540" t="str">
            <v>TOTAL</v>
          </cell>
          <cell r="G3540" t="str">
            <v>TOTAL</v>
          </cell>
          <cell r="H3540" t="str">
            <v>:</v>
          </cell>
          <cell r="I3540" t="str">
            <v>MS</v>
          </cell>
          <cell r="K3540" t="str">
            <v>V</v>
          </cell>
          <cell r="L3540">
            <v>38628.496828703705</v>
          </cell>
          <cell r="M3540" t="str">
            <v>gchateaug</v>
          </cell>
          <cell r="N3540">
            <v>38680.624479166669</v>
          </cell>
          <cell r="O3540" t="str">
            <v>gchateaug</v>
          </cell>
        </row>
        <row r="3541">
          <cell r="A3541" t="str">
            <v>2003</v>
          </cell>
          <cell r="B3541" t="str">
            <v>PT30</v>
          </cell>
          <cell r="C3541" t="str">
            <v>A00</v>
          </cell>
          <cell r="D3541" t="str">
            <v>PC_EMP</v>
          </cell>
          <cell r="E3541" t="str">
            <v>T</v>
          </cell>
          <cell r="F3541" t="str">
            <v>BES</v>
          </cell>
          <cell r="G3541" t="str">
            <v>RSE</v>
          </cell>
          <cell r="H3541" t="str">
            <v>be</v>
          </cell>
          <cell r="I3541" t="str">
            <v>MS</v>
          </cell>
          <cell r="K3541" t="str">
            <v>V</v>
          </cell>
          <cell r="L3541">
            <v>38628.496840277781</v>
          </cell>
          <cell r="M3541" t="str">
            <v>gchateaug</v>
          </cell>
          <cell r="N3541">
            <v>38680.624467592592</v>
          </cell>
          <cell r="O3541" t="str">
            <v>gchateaug</v>
          </cell>
          <cell r="Q3541">
            <v>0.01</v>
          </cell>
        </row>
        <row r="3542">
          <cell r="A3542" t="str">
            <v>2003</v>
          </cell>
          <cell r="B3542" t="str">
            <v>PT18</v>
          </cell>
          <cell r="C3542" t="str">
            <v>A00</v>
          </cell>
          <cell r="D3542" t="str">
            <v>PC_EMP</v>
          </cell>
          <cell r="E3542" t="str">
            <v>T</v>
          </cell>
          <cell r="F3542" t="str">
            <v>TOTAL</v>
          </cell>
          <cell r="G3542" t="str">
            <v>TOTAL</v>
          </cell>
          <cell r="H3542" t="str">
            <v>be</v>
          </cell>
          <cell r="I3542" t="str">
            <v>MS</v>
          </cell>
          <cell r="K3542" t="str">
            <v>V</v>
          </cell>
          <cell r="L3542">
            <v>38628.496840277781</v>
          </cell>
          <cell r="M3542" t="str">
            <v>gchateaug</v>
          </cell>
          <cell r="N3542">
            <v>38680.624467592592</v>
          </cell>
          <cell r="O3542" t="str">
            <v>gchateaug</v>
          </cell>
          <cell r="Q3542">
            <v>0.59</v>
          </cell>
        </row>
        <row r="3543">
          <cell r="A3543" t="str">
            <v>2003</v>
          </cell>
          <cell r="B3543" t="str">
            <v>PT18</v>
          </cell>
          <cell r="C3543" t="str">
            <v>A00</v>
          </cell>
          <cell r="D3543" t="str">
            <v>PC_EMP</v>
          </cell>
          <cell r="E3543" t="str">
            <v>T</v>
          </cell>
          <cell r="F3543" t="str">
            <v>TOTAL</v>
          </cell>
          <cell r="G3543" t="str">
            <v>RSE</v>
          </cell>
          <cell r="H3543" t="str">
            <v>be</v>
          </cell>
          <cell r="I3543" t="str">
            <v>MS</v>
          </cell>
          <cell r="K3543" t="str">
            <v>V</v>
          </cell>
          <cell r="L3543">
            <v>38628.496840277781</v>
          </cell>
          <cell r="M3543" t="str">
            <v>gchateaug</v>
          </cell>
          <cell r="N3543">
            <v>38680.624467592592</v>
          </cell>
          <cell r="O3543" t="str">
            <v>gchateaug</v>
          </cell>
          <cell r="Q3543">
            <v>0.46</v>
          </cell>
        </row>
        <row r="3544">
          <cell r="A3544" t="str">
            <v>2003</v>
          </cell>
          <cell r="B3544" t="str">
            <v>PT18</v>
          </cell>
          <cell r="C3544" t="str">
            <v>A00</v>
          </cell>
          <cell r="D3544" t="str">
            <v>PC_EMP</v>
          </cell>
          <cell r="E3544" t="str">
            <v>T</v>
          </cell>
          <cell r="F3544" t="str">
            <v>BES</v>
          </cell>
          <cell r="G3544" t="str">
            <v>TOTAL</v>
          </cell>
          <cell r="H3544" t="str">
            <v>be</v>
          </cell>
          <cell r="I3544" t="str">
            <v>MS</v>
          </cell>
          <cell r="K3544" t="str">
            <v>V</v>
          </cell>
          <cell r="L3544">
            <v>38628.496840277781</v>
          </cell>
          <cell r="M3544" t="str">
            <v>gchateaug</v>
          </cell>
          <cell r="N3544">
            <v>38680.624467592592</v>
          </cell>
          <cell r="O3544" t="str">
            <v>gchateaug</v>
          </cell>
          <cell r="Q3544">
            <v>0.12</v>
          </cell>
        </row>
        <row r="3545">
          <cell r="A3545" t="str">
            <v>2003</v>
          </cell>
          <cell r="B3545" t="str">
            <v>PT18</v>
          </cell>
          <cell r="C3545" t="str">
            <v>A00</v>
          </cell>
          <cell r="D3545" t="str">
            <v>PC_EMP</v>
          </cell>
          <cell r="E3545" t="str">
            <v>T</v>
          </cell>
          <cell r="F3545" t="str">
            <v>BES</v>
          </cell>
          <cell r="G3545" t="str">
            <v>RSE</v>
          </cell>
          <cell r="H3545" t="str">
            <v>be</v>
          </cell>
          <cell r="I3545" t="str">
            <v>MS</v>
          </cell>
          <cell r="K3545" t="str">
            <v>V</v>
          </cell>
          <cell r="L3545">
            <v>38628.496840277781</v>
          </cell>
          <cell r="M3545" t="str">
            <v>gchateaug</v>
          </cell>
          <cell r="N3545">
            <v>38680.624467592592</v>
          </cell>
          <cell r="O3545" t="str">
            <v>gchateaug</v>
          </cell>
          <cell r="Q3545">
            <v>0.06</v>
          </cell>
        </row>
        <row r="3546">
          <cell r="A3546" t="str">
            <v>2003</v>
          </cell>
          <cell r="B3546" t="str">
            <v>PL33</v>
          </cell>
          <cell r="C3546" t="str">
            <v>A00</v>
          </cell>
          <cell r="D3546" t="str">
            <v>PC_EMP</v>
          </cell>
          <cell r="E3546" t="str">
            <v>T</v>
          </cell>
          <cell r="F3546" t="str">
            <v>TOTAL</v>
          </cell>
          <cell r="G3546" t="str">
            <v>TOTAL</v>
          </cell>
          <cell r="I3546" t="str">
            <v>MS</v>
          </cell>
          <cell r="K3546" t="str">
            <v>V</v>
          </cell>
          <cell r="L3546">
            <v>38628.496840277781</v>
          </cell>
          <cell r="M3546" t="str">
            <v>gchateaug</v>
          </cell>
          <cell r="N3546">
            <v>38680.624467592592</v>
          </cell>
          <cell r="O3546" t="str">
            <v>gchateaug</v>
          </cell>
          <cell r="Q3546">
            <v>0.27</v>
          </cell>
        </row>
        <row r="3547">
          <cell r="A3547" t="str">
            <v>2003</v>
          </cell>
          <cell r="B3547" t="str">
            <v>PL33</v>
          </cell>
          <cell r="C3547" t="str">
            <v>A00</v>
          </cell>
          <cell r="D3547" t="str">
            <v>PC_EMP</v>
          </cell>
          <cell r="E3547" t="str">
            <v>T</v>
          </cell>
          <cell r="F3547" t="str">
            <v>TOTAL</v>
          </cell>
          <cell r="G3547" t="str">
            <v>RSE</v>
          </cell>
          <cell r="I3547" t="str">
            <v>MS</v>
          </cell>
          <cell r="K3547" t="str">
            <v>V</v>
          </cell>
          <cell r="L3547">
            <v>38628.496840277781</v>
          </cell>
          <cell r="M3547" t="str">
            <v>gchateaug</v>
          </cell>
          <cell r="N3547">
            <v>38680.624467592592</v>
          </cell>
          <cell r="O3547" t="str">
            <v>gchateaug</v>
          </cell>
          <cell r="Q3547">
            <v>0.24</v>
          </cell>
        </row>
        <row r="3548">
          <cell r="A3548" t="str">
            <v>2003</v>
          </cell>
          <cell r="B3548" t="str">
            <v>PL33</v>
          </cell>
          <cell r="C3548" t="str">
            <v>A00</v>
          </cell>
          <cell r="D3548" t="str">
            <v>PC_EMP</v>
          </cell>
          <cell r="E3548" t="str">
            <v>T</v>
          </cell>
          <cell r="F3548" t="str">
            <v>BES</v>
          </cell>
          <cell r="G3548" t="str">
            <v>TOTAL</v>
          </cell>
          <cell r="H3548" t="str">
            <v>:c</v>
          </cell>
          <cell r="I3548" t="str">
            <v>MS</v>
          </cell>
          <cell r="K3548" t="str">
            <v>V</v>
          </cell>
          <cell r="L3548">
            <v>38628.496840277781</v>
          </cell>
          <cell r="M3548" t="str">
            <v>gchateaug</v>
          </cell>
          <cell r="N3548">
            <v>38680.624467592592</v>
          </cell>
          <cell r="O3548" t="str">
            <v>gchateaug</v>
          </cell>
        </row>
        <row r="3549">
          <cell r="A3549" t="str">
            <v>2003</v>
          </cell>
          <cell r="B3549" t="str">
            <v>PL33</v>
          </cell>
          <cell r="C3549" t="str">
            <v>A00</v>
          </cell>
          <cell r="D3549" t="str">
            <v>PC_EMP</v>
          </cell>
          <cell r="E3549" t="str">
            <v>T</v>
          </cell>
          <cell r="F3549" t="str">
            <v>BES</v>
          </cell>
          <cell r="G3549" t="str">
            <v>RSE</v>
          </cell>
          <cell r="H3549" t="str">
            <v>:c</v>
          </cell>
          <cell r="I3549" t="str">
            <v>MS</v>
          </cell>
          <cell r="K3549" t="str">
            <v>V</v>
          </cell>
          <cell r="L3549">
            <v>38628.496840277781</v>
          </cell>
          <cell r="M3549" t="str">
            <v>gchateaug</v>
          </cell>
          <cell r="N3549">
            <v>38680.624467592592</v>
          </cell>
          <cell r="O3549" t="str">
            <v>gchateaug</v>
          </cell>
        </row>
        <row r="3550">
          <cell r="A3550" t="str">
            <v>2003</v>
          </cell>
          <cell r="B3550" t="str">
            <v>PL32</v>
          </cell>
          <cell r="C3550" t="str">
            <v>A00</v>
          </cell>
          <cell r="D3550" t="str">
            <v>PC_EMP</v>
          </cell>
          <cell r="E3550" t="str">
            <v>T</v>
          </cell>
          <cell r="F3550" t="str">
            <v>TOTAL</v>
          </cell>
          <cell r="G3550" t="str">
            <v>TOTAL</v>
          </cell>
          <cell r="I3550" t="str">
            <v>MS</v>
          </cell>
          <cell r="K3550" t="str">
            <v>V</v>
          </cell>
          <cell r="L3550">
            <v>38628.496840277781</v>
          </cell>
          <cell r="M3550" t="str">
            <v>gchateaug</v>
          </cell>
          <cell r="N3550">
            <v>38680.624467592592</v>
          </cell>
          <cell r="O3550" t="str">
            <v>gchateaug</v>
          </cell>
          <cell r="Q3550">
            <v>0.43</v>
          </cell>
        </row>
        <row r="3551">
          <cell r="A3551" t="str">
            <v>2003</v>
          </cell>
          <cell r="B3551" t="str">
            <v>PL32</v>
          </cell>
          <cell r="C3551" t="str">
            <v>A00</v>
          </cell>
          <cell r="D3551" t="str">
            <v>PC_EMP</v>
          </cell>
          <cell r="E3551" t="str">
            <v>T</v>
          </cell>
          <cell r="F3551" t="str">
            <v>TOTAL</v>
          </cell>
          <cell r="G3551" t="str">
            <v>RSE</v>
          </cell>
          <cell r="I3551" t="str">
            <v>MS</v>
          </cell>
          <cell r="K3551" t="str">
            <v>V</v>
          </cell>
          <cell r="L3551">
            <v>38628.496840277781</v>
          </cell>
          <cell r="M3551" t="str">
            <v>gchateaug</v>
          </cell>
          <cell r="N3551">
            <v>38680.624467592592</v>
          </cell>
          <cell r="O3551" t="str">
            <v>gchateaug</v>
          </cell>
          <cell r="Q3551">
            <v>0.31</v>
          </cell>
        </row>
        <row r="3552">
          <cell r="A3552" t="str">
            <v>2003</v>
          </cell>
          <cell r="B3552" t="str">
            <v>PL32</v>
          </cell>
          <cell r="C3552" t="str">
            <v>A00</v>
          </cell>
          <cell r="D3552" t="str">
            <v>PC_EMP</v>
          </cell>
          <cell r="E3552" t="str">
            <v>T</v>
          </cell>
          <cell r="F3552" t="str">
            <v>BES</v>
          </cell>
          <cell r="G3552" t="str">
            <v>TOTAL</v>
          </cell>
          <cell r="I3552" t="str">
            <v>MS</v>
          </cell>
          <cell r="K3552" t="str">
            <v>V</v>
          </cell>
          <cell r="L3552">
            <v>38628.496840277781</v>
          </cell>
          <cell r="M3552" t="str">
            <v>gchateaug</v>
          </cell>
          <cell r="N3552">
            <v>38680.624467592592</v>
          </cell>
          <cell r="O3552" t="str">
            <v>gchateaug</v>
          </cell>
          <cell r="Q3552">
            <v>0.2</v>
          </cell>
        </row>
        <row r="3553">
          <cell r="A3553" t="str">
            <v>2003</v>
          </cell>
          <cell r="B3553" t="str">
            <v>PL32</v>
          </cell>
          <cell r="C3553" t="str">
            <v>A00</v>
          </cell>
          <cell r="D3553" t="str">
            <v>PC_EMP</v>
          </cell>
          <cell r="E3553" t="str">
            <v>T</v>
          </cell>
          <cell r="F3553" t="str">
            <v>BES</v>
          </cell>
          <cell r="G3553" t="str">
            <v>RSE</v>
          </cell>
          <cell r="I3553" t="str">
            <v>MS</v>
          </cell>
          <cell r="K3553" t="str">
            <v>V</v>
          </cell>
          <cell r="L3553">
            <v>38628.496840277781</v>
          </cell>
          <cell r="M3553" t="str">
            <v>gchateaug</v>
          </cell>
          <cell r="N3553">
            <v>38680.624467592592</v>
          </cell>
          <cell r="O3553" t="str">
            <v>gchateaug</v>
          </cell>
          <cell r="Q3553">
            <v>0.1</v>
          </cell>
        </row>
        <row r="3554">
          <cell r="A3554" t="str">
            <v>2003</v>
          </cell>
          <cell r="B3554" t="str">
            <v>PL31</v>
          </cell>
          <cell r="C3554" t="str">
            <v>A00</v>
          </cell>
          <cell r="D3554" t="str">
            <v>PC_EMP</v>
          </cell>
          <cell r="E3554" t="str">
            <v>T</v>
          </cell>
          <cell r="F3554" t="str">
            <v>TOTAL</v>
          </cell>
          <cell r="G3554" t="str">
            <v>TOTAL</v>
          </cell>
          <cell r="I3554" t="str">
            <v>MS</v>
          </cell>
          <cell r="K3554" t="str">
            <v>V</v>
          </cell>
          <cell r="L3554">
            <v>38628.496840277781</v>
          </cell>
          <cell r="M3554" t="str">
            <v>gchateaug</v>
          </cell>
          <cell r="N3554">
            <v>38680.624467592592</v>
          </cell>
          <cell r="O3554" t="str">
            <v>gchateaug</v>
          </cell>
          <cell r="Q3554">
            <v>0.74</v>
          </cell>
        </row>
        <row r="3555">
          <cell r="A3555" t="str">
            <v>2003</v>
          </cell>
          <cell r="B3555" t="str">
            <v>PL31</v>
          </cell>
          <cell r="C3555" t="str">
            <v>A00</v>
          </cell>
          <cell r="D3555" t="str">
            <v>PC_EMP</v>
          </cell>
          <cell r="E3555" t="str">
            <v>T</v>
          </cell>
          <cell r="F3555" t="str">
            <v>TOTAL</v>
          </cell>
          <cell r="G3555" t="str">
            <v>RSE</v>
          </cell>
          <cell r="I3555" t="str">
            <v>MS</v>
          </cell>
          <cell r="K3555" t="str">
            <v>V</v>
          </cell>
          <cell r="L3555">
            <v>38628.496840277781</v>
          </cell>
          <cell r="M3555" t="str">
            <v>gchateaug</v>
          </cell>
          <cell r="N3555">
            <v>38680.624467592592</v>
          </cell>
          <cell r="O3555" t="str">
            <v>gchateaug</v>
          </cell>
          <cell r="Q3555">
            <v>0.63</v>
          </cell>
        </row>
        <row r="3556">
          <cell r="A3556" t="str">
            <v>2000</v>
          </cell>
          <cell r="B3556" t="str">
            <v>ITC4</v>
          </cell>
          <cell r="C3556" t="str">
            <v>A00</v>
          </cell>
          <cell r="D3556" t="str">
            <v>PC_EMP</v>
          </cell>
          <cell r="E3556" t="str">
            <v>T</v>
          </cell>
          <cell r="F3556" t="str">
            <v>BES</v>
          </cell>
          <cell r="G3556" t="str">
            <v>TOTAL</v>
          </cell>
          <cell r="I3556" t="str">
            <v>NC</v>
          </cell>
          <cell r="J3556" t="str">
            <v>; former flag equal "s"</v>
          </cell>
          <cell r="K3556" t="str">
            <v>V</v>
          </cell>
          <cell r="L3556">
            <v>38628.496840277781</v>
          </cell>
          <cell r="M3556" t="str">
            <v>gchateaug</v>
          </cell>
          <cell r="N3556">
            <v>38680.624467592592</v>
          </cell>
          <cell r="O3556" t="str">
            <v>gchateaug</v>
          </cell>
          <cell r="Q3556">
            <v>0.57999999999999996</v>
          </cell>
        </row>
        <row r="3557">
          <cell r="A3557" t="str">
            <v>1999</v>
          </cell>
          <cell r="B3557" t="str">
            <v>SI00</v>
          </cell>
          <cell r="C3557" t="str">
            <v>A00</v>
          </cell>
          <cell r="D3557" t="str">
            <v>PC_EMP</v>
          </cell>
          <cell r="E3557" t="str">
            <v>T</v>
          </cell>
          <cell r="F3557" t="str">
            <v>BES</v>
          </cell>
          <cell r="G3557" t="str">
            <v>TOTAL</v>
          </cell>
          <cell r="I3557" t="str">
            <v>NC</v>
          </cell>
          <cell r="K3557" t="str">
            <v>V</v>
          </cell>
          <cell r="L3557">
            <v>38628.496840277781</v>
          </cell>
          <cell r="M3557" t="str">
            <v>gchateaug</v>
          </cell>
          <cell r="N3557">
            <v>38681.684641203705</v>
          </cell>
          <cell r="O3557" t="str">
            <v>gchateaug</v>
          </cell>
          <cell r="Q3557">
            <v>0.56000000000000005</v>
          </cell>
        </row>
        <row r="3558">
          <cell r="A3558" t="str">
            <v>1999</v>
          </cell>
          <cell r="B3558" t="str">
            <v>SI00</v>
          </cell>
          <cell r="C3558" t="str">
            <v>A00</v>
          </cell>
          <cell r="D3558" t="str">
            <v>PC_EMP</v>
          </cell>
          <cell r="E3558" t="str">
            <v>T</v>
          </cell>
          <cell r="F3558" t="str">
            <v>BES</v>
          </cell>
          <cell r="G3558" t="str">
            <v>RSE</v>
          </cell>
          <cell r="I3558" t="str">
            <v>NC</v>
          </cell>
          <cell r="K3558" t="str">
            <v>V</v>
          </cell>
          <cell r="L3558">
            <v>38628.496840277781</v>
          </cell>
          <cell r="M3558" t="str">
            <v>gchateaug</v>
          </cell>
          <cell r="N3558">
            <v>38681.684641203705</v>
          </cell>
          <cell r="O3558" t="str">
            <v>gchateaug</v>
          </cell>
          <cell r="Q3558">
            <v>0.2</v>
          </cell>
        </row>
        <row r="3559">
          <cell r="A3559" t="str">
            <v>1999</v>
          </cell>
          <cell r="B3559" t="str">
            <v>RO0</v>
          </cell>
          <cell r="C3559" t="str">
            <v>A00</v>
          </cell>
          <cell r="D3559" t="str">
            <v>PC_EMP</v>
          </cell>
          <cell r="E3559" t="str">
            <v>T</v>
          </cell>
          <cell r="F3559" t="str">
            <v>TOTAL</v>
          </cell>
          <cell r="G3559" t="str">
            <v>TOTAL</v>
          </cell>
          <cell r="I3559" t="str">
            <v>OTH</v>
          </cell>
          <cell r="J3559" t="str">
            <v>DATA OCDE</v>
          </cell>
          <cell r="K3559" t="str">
            <v>V</v>
          </cell>
          <cell r="L3559">
            <v>38628.496840277781</v>
          </cell>
          <cell r="M3559" t="str">
            <v>gchateaug</v>
          </cell>
          <cell r="N3559">
            <v>38681.684479166666</v>
          </cell>
          <cell r="O3559" t="str">
            <v>gchateaug</v>
          </cell>
          <cell r="Q3559">
            <v>0.44</v>
          </cell>
        </row>
        <row r="3560">
          <cell r="A3560" t="str">
            <v>1999</v>
          </cell>
          <cell r="B3560" t="str">
            <v>RO0</v>
          </cell>
          <cell r="C3560" t="str">
            <v>A00</v>
          </cell>
          <cell r="D3560" t="str">
            <v>PC_EMP</v>
          </cell>
          <cell r="E3560" t="str">
            <v>T</v>
          </cell>
          <cell r="F3560" t="str">
            <v>TOTAL</v>
          </cell>
          <cell r="G3560" t="str">
            <v>RSE</v>
          </cell>
          <cell r="I3560" t="str">
            <v>OTH</v>
          </cell>
          <cell r="J3560" t="str">
            <v>DATA OCDE</v>
          </cell>
          <cell r="K3560" t="str">
            <v>V</v>
          </cell>
          <cell r="L3560">
            <v>38628.496840277781</v>
          </cell>
          <cell r="M3560" t="str">
            <v>gchateaug</v>
          </cell>
          <cell r="N3560">
            <v>38681.684479166666</v>
          </cell>
          <cell r="O3560" t="str">
            <v>gchateaug</v>
          </cell>
          <cell r="Q3560">
            <v>0.24</v>
          </cell>
        </row>
        <row r="3561">
          <cell r="A3561" t="str">
            <v>2002</v>
          </cell>
          <cell r="B3561" t="str">
            <v>CZ04</v>
          </cell>
          <cell r="C3561" t="str">
            <v>A00</v>
          </cell>
          <cell r="D3561" t="str">
            <v>PC_EMP</v>
          </cell>
          <cell r="E3561" t="str">
            <v>T</v>
          </cell>
          <cell r="F3561" t="str">
            <v>BES</v>
          </cell>
          <cell r="G3561" t="str">
            <v>TOTAL</v>
          </cell>
          <cell r="I3561" t="str">
            <v>MS</v>
          </cell>
          <cell r="K3561" t="str">
            <v>V</v>
          </cell>
          <cell r="L3561">
            <v>38628.496840277781</v>
          </cell>
          <cell r="M3561" t="str">
            <v>gchateaug</v>
          </cell>
          <cell r="N3561">
            <v>38680.624467592592</v>
          </cell>
          <cell r="O3561" t="str">
            <v>gchateaug</v>
          </cell>
          <cell r="Q3561">
            <v>0.15</v>
          </cell>
        </row>
        <row r="3562">
          <cell r="A3562" t="str">
            <v>2002</v>
          </cell>
          <cell r="B3562" t="str">
            <v>CZ04</v>
          </cell>
          <cell r="C3562" t="str">
            <v>A00</v>
          </cell>
          <cell r="D3562" t="str">
            <v>PC_EMP</v>
          </cell>
          <cell r="E3562" t="str">
            <v>T</v>
          </cell>
          <cell r="F3562" t="str">
            <v>BES</v>
          </cell>
          <cell r="G3562" t="str">
            <v>RSE</v>
          </cell>
          <cell r="I3562" t="str">
            <v>MS</v>
          </cell>
          <cell r="K3562" t="str">
            <v>V</v>
          </cell>
          <cell r="L3562">
            <v>38628.496840277781</v>
          </cell>
          <cell r="M3562" t="str">
            <v>gchateaug</v>
          </cell>
          <cell r="N3562">
            <v>38680.624467592592</v>
          </cell>
          <cell r="O3562" t="str">
            <v>gchateaug</v>
          </cell>
          <cell r="Q3562">
            <v>0.04</v>
          </cell>
        </row>
        <row r="3563">
          <cell r="A3563" t="str">
            <v>2002</v>
          </cell>
          <cell r="B3563" t="str">
            <v>CZ03</v>
          </cell>
          <cell r="C3563" t="str">
            <v>A00</v>
          </cell>
          <cell r="D3563" t="str">
            <v>PC_EMP</v>
          </cell>
          <cell r="E3563" t="str">
            <v>T</v>
          </cell>
          <cell r="F3563" t="str">
            <v>TOTAL</v>
          </cell>
          <cell r="G3563" t="str">
            <v>TOTAL</v>
          </cell>
          <cell r="I3563" t="str">
            <v>MS</v>
          </cell>
          <cell r="K3563" t="str">
            <v>V</v>
          </cell>
          <cell r="L3563">
            <v>38628.496840277781</v>
          </cell>
          <cell r="M3563" t="str">
            <v>gchateaug</v>
          </cell>
          <cell r="N3563">
            <v>38680.624467592592</v>
          </cell>
          <cell r="O3563" t="str">
            <v>gchateaug</v>
          </cell>
          <cell r="Q3563">
            <v>0.72</v>
          </cell>
        </row>
        <row r="3564">
          <cell r="A3564" t="str">
            <v>2002</v>
          </cell>
          <cell r="B3564" t="str">
            <v>CZ03</v>
          </cell>
          <cell r="C3564" t="str">
            <v>A00</v>
          </cell>
          <cell r="D3564" t="str">
            <v>PC_EMP</v>
          </cell>
          <cell r="E3564" t="str">
            <v>T</v>
          </cell>
          <cell r="F3564" t="str">
            <v>TOTAL</v>
          </cell>
          <cell r="G3564" t="str">
            <v>RSE</v>
          </cell>
          <cell r="I3564" t="str">
            <v>MS</v>
          </cell>
          <cell r="K3564" t="str">
            <v>V</v>
          </cell>
          <cell r="L3564">
            <v>38628.496840277781</v>
          </cell>
          <cell r="M3564" t="str">
            <v>gchateaug</v>
          </cell>
          <cell r="N3564">
            <v>38680.624467592592</v>
          </cell>
          <cell r="O3564" t="str">
            <v>gchateaug</v>
          </cell>
          <cell r="Q3564">
            <v>0.41</v>
          </cell>
        </row>
        <row r="3565">
          <cell r="A3565" t="str">
            <v>2002</v>
          </cell>
          <cell r="B3565" t="str">
            <v>CZ03</v>
          </cell>
          <cell r="C3565" t="str">
            <v>A00</v>
          </cell>
          <cell r="D3565" t="str">
            <v>PC_EMP</v>
          </cell>
          <cell r="E3565" t="str">
            <v>T</v>
          </cell>
          <cell r="F3565" t="str">
            <v>BES</v>
          </cell>
          <cell r="G3565" t="str">
            <v>TOTAL</v>
          </cell>
          <cell r="I3565" t="str">
            <v>MS</v>
          </cell>
          <cell r="K3565" t="str">
            <v>V</v>
          </cell>
          <cell r="L3565">
            <v>38628.496840277781</v>
          </cell>
          <cell r="M3565" t="str">
            <v>gchateaug</v>
          </cell>
          <cell r="N3565">
            <v>38680.624467592592</v>
          </cell>
          <cell r="O3565" t="str">
            <v>gchateaug</v>
          </cell>
          <cell r="Q3565">
            <v>0.25</v>
          </cell>
        </row>
        <row r="3566">
          <cell r="A3566" t="str">
            <v>2002</v>
          </cell>
          <cell r="B3566" t="str">
            <v>CZ03</v>
          </cell>
          <cell r="C3566" t="str">
            <v>A00</v>
          </cell>
          <cell r="D3566" t="str">
            <v>PC_EMP</v>
          </cell>
          <cell r="E3566" t="str">
            <v>T</v>
          </cell>
          <cell r="F3566" t="str">
            <v>BES</v>
          </cell>
          <cell r="G3566" t="str">
            <v>RSE</v>
          </cell>
          <cell r="I3566" t="str">
            <v>MS</v>
          </cell>
          <cell r="K3566" t="str">
            <v>V</v>
          </cell>
          <cell r="L3566">
            <v>38628.496840277781</v>
          </cell>
          <cell r="M3566" t="str">
            <v>gchateaug</v>
          </cell>
          <cell r="N3566">
            <v>38680.624467592592</v>
          </cell>
          <cell r="O3566" t="str">
            <v>gchateaug</v>
          </cell>
          <cell r="Q3566">
            <v>0.1</v>
          </cell>
        </row>
        <row r="3567">
          <cell r="A3567" t="str">
            <v>2002</v>
          </cell>
          <cell r="B3567" t="str">
            <v>BE35</v>
          </cell>
          <cell r="C3567" t="str">
            <v>A00</v>
          </cell>
          <cell r="D3567" t="str">
            <v>PC_EMP</v>
          </cell>
          <cell r="E3567" t="str">
            <v>T</v>
          </cell>
          <cell r="F3567" t="str">
            <v>TOTAL</v>
          </cell>
          <cell r="G3567" t="str">
            <v>TOTAL</v>
          </cell>
          <cell r="H3567" t="str">
            <v>:</v>
          </cell>
          <cell r="I3567" t="str">
            <v>MS</v>
          </cell>
          <cell r="K3567" t="str">
            <v>V</v>
          </cell>
          <cell r="L3567">
            <v>38628.496840277781</v>
          </cell>
          <cell r="M3567" t="str">
            <v>gchateaug</v>
          </cell>
          <cell r="N3567">
            <v>38680.624467592592</v>
          </cell>
          <cell r="O3567" t="str">
            <v>gchateaug</v>
          </cell>
        </row>
        <row r="3568">
          <cell r="A3568" t="str">
            <v>2002</v>
          </cell>
          <cell r="B3568" t="str">
            <v>BE35</v>
          </cell>
          <cell r="C3568" t="str">
            <v>A00</v>
          </cell>
          <cell r="D3568" t="str">
            <v>PC_EMP</v>
          </cell>
          <cell r="E3568" t="str">
            <v>T</v>
          </cell>
          <cell r="F3568" t="str">
            <v>TOTAL</v>
          </cell>
          <cell r="G3568" t="str">
            <v>RSE</v>
          </cell>
          <cell r="H3568" t="str">
            <v>:</v>
          </cell>
          <cell r="I3568" t="str">
            <v>MS</v>
          </cell>
          <cell r="K3568" t="str">
            <v>V</v>
          </cell>
          <cell r="L3568">
            <v>38628.496840277781</v>
          </cell>
          <cell r="M3568" t="str">
            <v>gchateaug</v>
          </cell>
          <cell r="N3568">
            <v>38680.624467592592</v>
          </cell>
          <cell r="O3568" t="str">
            <v>gchateaug</v>
          </cell>
        </row>
        <row r="3569">
          <cell r="A3569" t="str">
            <v>2002</v>
          </cell>
          <cell r="B3569" t="str">
            <v>BE35</v>
          </cell>
          <cell r="C3569" t="str">
            <v>A00</v>
          </cell>
          <cell r="D3569" t="str">
            <v>PC_EMP</v>
          </cell>
          <cell r="E3569" t="str">
            <v>T</v>
          </cell>
          <cell r="F3569" t="str">
            <v>BES</v>
          </cell>
          <cell r="G3569" t="str">
            <v>TOTAL</v>
          </cell>
          <cell r="H3569" t="str">
            <v>:</v>
          </cell>
          <cell r="I3569" t="str">
            <v>MS</v>
          </cell>
          <cell r="K3569" t="str">
            <v>V</v>
          </cell>
          <cell r="L3569">
            <v>38628.496840277781</v>
          </cell>
          <cell r="M3569" t="str">
            <v>gchateaug</v>
          </cell>
          <cell r="N3569">
            <v>38680.624467592592</v>
          </cell>
          <cell r="O3569" t="str">
            <v>gchateaug</v>
          </cell>
        </row>
        <row r="3570">
          <cell r="A3570" t="str">
            <v>2002</v>
          </cell>
          <cell r="B3570" t="str">
            <v>BE35</v>
          </cell>
          <cell r="C3570" t="str">
            <v>A00</v>
          </cell>
          <cell r="D3570" t="str">
            <v>PC_EMP</v>
          </cell>
          <cell r="E3570" t="str">
            <v>T</v>
          </cell>
          <cell r="F3570" t="str">
            <v>BES</v>
          </cell>
          <cell r="G3570" t="str">
            <v>RSE</v>
          </cell>
          <cell r="H3570" t="str">
            <v>:</v>
          </cell>
          <cell r="I3570" t="str">
            <v>MS</v>
          </cell>
          <cell r="K3570" t="str">
            <v>V</v>
          </cell>
          <cell r="L3570">
            <v>38628.496840277781</v>
          </cell>
          <cell r="M3570" t="str">
            <v>gchateaug</v>
          </cell>
          <cell r="N3570">
            <v>38680.624467592592</v>
          </cell>
          <cell r="O3570" t="str">
            <v>gchateaug</v>
          </cell>
        </row>
        <row r="3571">
          <cell r="A3571" t="str">
            <v>2002</v>
          </cell>
          <cell r="B3571" t="str">
            <v>BE25</v>
          </cell>
          <cell r="C3571" t="str">
            <v>A00</v>
          </cell>
          <cell r="D3571" t="str">
            <v>PC_EMP</v>
          </cell>
          <cell r="E3571" t="str">
            <v>T</v>
          </cell>
          <cell r="F3571" t="str">
            <v>TOTAL</v>
          </cell>
          <cell r="G3571" t="str">
            <v>TOTAL</v>
          </cell>
          <cell r="H3571" t="str">
            <v>:</v>
          </cell>
          <cell r="I3571" t="str">
            <v>MS</v>
          </cell>
          <cell r="K3571" t="str">
            <v>V</v>
          </cell>
          <cell r="L3571">
            <v>38628.496840277781</v>
          </cell>
          <cell r="M3571" t="str">
            <v>gchateaug</v>
          </cell>
          <cell r="N3571">
            <v>38680.624467592592</v>
          </cell>
          <cell r="O3571" t="str">
            <v>gchateaug</v>
          </cell>
        </row>
        <row r="3572">
          <cell r="A3572" t="str">
            <v>2002</v>
          </cell>
          <cell r="B3572" t="str">
            <v>BE25</v>
          </cell>
          <cell r="C3572" t="str">
            <v>A00</v>
          </cell>
          <cell r="D3572" t="str">
            <v>PC_EMP</v>
          </cell>
          <cell r="E3572" t="str">
            <v>T</v>
          </cell>
          <cell r="F3572" t="str">
            <v>TOTAL</v>
          </cell>
          <cell r="G3572" t="str">
            <v>RSE</v>
          </cell>
          <cell r="H3572" t="str">
            <v>:</v>
          </cell>
          <cell r="I3572" t="str">
            <v>MS</v>
          </cell>
          <cell r="K3572" t="str">
            <v>V</v>
          </cell>
          <cell r="L3572">
            <v>38628.496840277781</v>
          </cell>
          <cell r="M3572" t="str">
            <v>gchateaug</v>
          </cell>
          <cell r="N3572">
            <v>38680.624467592592</v>
          </cell>
          <cell r="O3572" t="str">
            <v>gchateaug</v>
          </cell>
        </row>
        <row r="3573">
          <cell r="A3573" t="str">
            <v>2000</v>
          </cell>
          <cell r="B3573" t="str">
            <v>PL5</v>
          </cell>
          <cell r="C3573" t="str">
            <v>A00</v>
          </cell>
          <cell r="D3573" t="str">
            <v>PC_EMP</v>
          </cell>
          <cell r="E3573" t="str">
            <v>T</v>
          </cell>
          <cell r="F3573" t="str">
            <v>BES</v>
          </cell>
          <cell r="G3573" t="str">
            <v>TOTAL</v>
          </cell>
          <cell r="H3573" t="str">
            <v>:</v>
          </cell>
          <cell r="I3573" t="str">
            <v>NC</v>
          </cell>
          <cell r="K3573" t="str">
            <v>V</v>
          </cell>
          <cell r="L3573">
            <v>38628.496851851851</v>
          </cell>
          <cell r="M3573" t="str">
            <v>gchateaug</v>
          </cell>
          <cell r="N3573">
            <v>38680.624456018515</v>
          </cell>
          <cell r="O3573" t="str">
            <v>gchateaug</v>
          </cell>
        </row>
        <row r="3574">
          <cell r="A3574" t="str">
            <v>2000</v>
          </cell>
          <cell r="B3574" t="str">
            <v>PL5</v>
          </cell>
          <cell r="C3574" t="str">
            <v>A00</v>
          </cell>
          <cell r="D3574" t="str">
            <v>PC_EMP</v>
          </cell>
          <cell r="E3574" t="str">
            <v>T</v>
          </cell>
          <cell r="F3574" t="str">
            <v>BES</v>
          </cell>
          <cell r="G3574" t="str">
            <v>RSE</v>
          </cell>
          <cell r="H3574" t="str">
            <v>:</v>
          </cell>
          <cell r="I3574" t="str">
            <v>NC</v>
          </cell>
          <cell r="K3574" t="str">
            <v>V</v>
          </cell>
          <cell r="L3574">
            <v>38628.496851851851</v>
          </cell>
          <cell r="M3574" t="str">
            <v>gchateaug</v>
          </cell>
          <cell r="N3574">
            <v>38680.624456018515</v>
          </cell>
          <cell r="O3574" t="str">
            <v>gchateaug</v>
          </cell>
        </row>
        <row r="3575">
          <cell r="A3575" t="str">
            <v>2000</v>
          </cell>
          <cell r="B3575" t="str">
            <v>PL43</v>
          </cell>
          <cell r="C3575" t="str">
            <v>A00</v>
          </cell>
          <cell r="D3575" t="str">
            <v>PC_EMP</v>
          </cell>
          <cell r="E3575" t="str">
            <v>T</v>
          </cell>
          <cell r="F3575" t="str">
            <v>TOTAL</v>
          </cell>
          <cell r="G3575" t="str">
            <v>TOTAL</v>
          </cell>
          <cell r="H3575" t="str">
            <v>:</v>
          </cell>
          <cell r="I3575" t="str">
            <v>NC</v>
          </cell>
          <cell r="K3575" t="str">
            <v>V</v>
          </cell>
          <cell r="L3575">
            <v>38628.496851851851</v>
          </cell>
          <cell r="M3575" t="str">
            <v>gchateaug</v>
          </cell>
          <cell r="N3575">
            <v>38680.624456018515</v>
          </cell>
          <cell r="O3575" t="str">
            <v>gchateaug</v>
          </cell>
        </row>
        <row r="3576">
          <cell r="A3576" t="str">
            <v>2000</v>
          </cell>
          <cell r="B3576" t="str">
            <v>PL43</v>
          </cell>
          <cell r="C3576" t="str">
            <v>A00</v>
          </cell>
          <cell r="D3576" t="str">
            <v>PC_EMP</v>
          </cell>
          <cell r="E3576" t="str">
            <v>T</v>
          </cell>
          <cell r="F3576" t="str">
            <v>TOTAL</v>
          </cell>
          <cell r="G3576" t="str">
            <v>RSE</v>
          </cell>
          <cell r="H3576" t="str">
            <v>:</v>
          </cell>
          <cell r="I3576" t="str">
            <v>NC</v>
          </cell>
          <cell r="K3576" t="str">
            <v>V</v>
          </cell>
          <cell r="L3576">
            <v>38628.496851851851</v>
          </cell>
          <cell r="M3576" t="str">
            <v>gchateaug</v>
          </cell>
          <cell r="N3576">
            <v>38680.624456018515</v>
          </cell>
          <cell r="O3576" t="str">
            <v>gchateaug</v>
          </cell>
        </row>
        <row r="3577">
          <cell r="A3577" t="str">
            <v>2000</v>
          </cell>
          <cell r="B3577" t="str">
            <v>PL43</v>
          </cell>
          <cell r="C3577" t="str">
            <v>A00</v>
          </cell>
          <cell r="D3577" t="str">
            <v>PC_EMP</v>
          </cell>
          <cell r="E3577" t="str">
            <v>T</v>
          </cell>
          <cell r="F3577" t="str">
            <v>BES</v>
          </cell>
          <cell r="G3577" t="str">
            <v>TOTAL</v>
          </cell>
          <cell r="H3577" t="str">
            <v>:</v>
          </cell>
          <cell r="I3577" t="str">
            <v>NC</v>
          </cell>
          <cell r="K3577" t="str">
            <v>V</v>
          </cell>
          <cell r="L3577">
            <v>38628.496851851851</v>
          </cell>
          <cell r="M3577" t="str">
            <v>gchateaug</v>
          </cell>
          <cell r="N3577">
            <v>38680.624456018515</v>
          </cell>
          <cell r="O3577" t="str">
            <v>gchateaug</v>
          </cell>
        </row>
        <row r="3578">
          <cell r="A3578" t="str">
            <v>2000</v>
          </cell>
          <cell r="B3578" t="str">
            <v>PL43</v>
          </cell>
          <cell r="C3578" t="str">
            <v>A00</v>
          </cell>
          <cell r="D3578" t="str">
            <v>PC_EMP</v>
          </cell>
          <cell r="E3578" t="str">
            <v>T</v>
          </cell>
          <cell r="F3578" t="str">
            <v>BES</v>
          </cell>
          <cell r="G3578" t="str">
            <v>RSE</v>
          </cell>
          <cell r="H3578" t="str">
            <v>:</v>
          </cell>
          <cell r="I3578" t="str">
            <v>NC</v>
          </cell>
          <cell r="K3578" t="str">
            <v>V</v>
          </cell>
          <cell r="L3578">
            <v>38628.496851851851</v>
          </cell>
          <cell r="M3578" t="str">
            <v>gchateaug</v>
          </cell>
          <cell r="N3578">
            <v>38680.624456018515</v>
          </cell>
          <cell r="O3578" t="str">
            <v>gchateaug</v>
          </cell>
        </row>
        <row r="3579">
          <cell r="A3579" t="str">
            <v>2000</v>
          </cell>
          <cell r="B3579" t="str">
            <v>PL3</v>
          </cell>
          <cell r="C3579" t="str">
            <v>A00</v>
          </cell>
          <cell r="D3579" t="str">
            <v>PC_EMP</v>
          </cell>
          <cell r="E3579" t="str">
            <v>T</v>
          </cell>
          <cell r="F3579" t="str">
            <v>TOTAL</v>
          </cell>
          <cell r="G3579" t="str">
            <v>TOTAL</v>
          </cell>
          <cell r="H3579" t="str">
            <v>:</v>
          </cell>
          <cell r="I3579" t="str">
            <v>NC</v>
          </cell>
          <cell r="K3579" t="str">
            <v>V</v>
          </cell>
          <cell r="L3579">
            <v>38628.496851851851</v>
          </cell>
          <cell r="M3579" t="str">
            <v>gchateaug</v>
          </cell>
          <cell r="N3579">
            <v>38680.624456018515</v>
          </cell>
          <cell r="O3579" t="str">
            <v>gchateaug</v>
          </cell>
        </row>
        <row r="3580">
          <cell r="A3580" t="str">
            <v>2000</v>
          </cell>
          <cell r="B3580" t="str">
            <v>PL3</v>
          </cell>
          <cell r="C3580" t="str">
            <v>A00</v>
          </cell>
          <cell r="D3580" t="str">
            <v>PC_EMP</v>
          </cell>
          <cell r="E3580" t="str">
            <v>T</v>
          </cell>
          <cell r="F3580" t="str">
            <v>TOTAL</v>
          </cell>
          <cell r="G3580" t="str">
            <v>RSE</v>
          </cell>
          <cell r="H3580" t="str">
            <v>:</v>
          </cell>
          <cell r="I3580" t="str">
            <v>NC</v>
          </cell>
          <cell r="K3580" t="str">
            <v>V</v>
          </cell>
          <cell r="L3580">
            <v>38628.496851851851</v>
          </cell>
          <cell r="M3580" t="str">
            <v>gchateaug</v>
          </cell>
          <cell r="N3580">
            <v>38680.624456018515</v>
          </cell>
          <cell r="O3580" t="str">
            <v>gchateaug</v>
          </cell>
        </row>
        <row r="3581">
          <cell r="A3581" t="str">
            <v>2000</v>
          </cell>
          <cell r="B3581" t="str">
            <v>ES23</v>
          </cell>
          <cell r="C3581" t="str">
            <v>A00</v>
          </cell>
          <cell r="D3581" t="str">
            <v>PC_EMP</v>
          </cell>
          <cell r="E3581" t="str">
            <v>T</v>
          </cell>
          <cell r="F3581" t="str">
            <v>BES</v>
          </cell>
          <cell r="G3581" t="str">
            <v>TOTAL</v>
          </cell>
          <cell r="H3581" t="str">
            <v>:</v>
          </cell>
          <cell r="I3581" t="str">
            <v>NC</v>
          </cell>
          <cell r="K3581" t="str">
            <v>V</v>
          </cell>
          <cell r="L3581">
            <v>38628.496851851851</v>
          </cell>
          <cell r="M3581" t="str">
            <v>gchateaug</v>
          </cell>
          <cell r="N3581">
            <v>38680.624479166669</v>
          </cell>
          <cell r="O3581" t="str">
            <v>gchateaug</v>
          </cell>
        </row>
        <row r="3582">
          <cell r="A3582" t="str">
            <v>2000</v>
          </cell>
          <cell r="B3582" t="str">
            <v>ES23</v>
          </cell>
          <cell r="C3582" t="str">
            <v>A00</v>
          </cell>
          <cell r="D3582" t="str">
            <v>PC_EMP</v>
          </cell>
          <cell r="E3582" t="str">
            <v>T</v>
          </cell>
          <cell r="F3582" t="str">
            <v>BES</v>
          </cell>
          <cell r="G3582" t="str">
            <v>RSE</v>
          </cell>
          <cell r="H3582" t="str">
            <v>:</v>
          </cell>
          <cell r="I3582" t="str">
            <v>NC</v>
          </cell>
          <cell r="K3582" t="str">
            <v>V</v>
          </cell>
          <cell r="L3582">
            <v>38628.496851851851</v>
          </cell>
          <cell r="M3582" t="str">
            <v>gchateaug</v>
          </cell>
          <cell r="N3582">
            <v>38680.624479166669</v>
          </cell>
          <cell r="O3582" t="str">
            <v>gchateaug</v>
          </cell>
        </row>
        <row r="3583">
          <cell r="A3583" t="str">
            <v>2000</v>
          </cell>
          <cell r="B3583" t="str">
            <v>AT13</v>
          </cell>
          <cell r="C3583" t="str">
            <v>A00</v>
          </cell>
          <cell r="D3583" t="str">
            <v>PC_EMP</v>
          </cell>
          <cell r="E3583" t="str">
            <v>T</v>
          </cell>
          <cell r="F3583" t="str">
            <v>TOTAL</v>
          </cell>
          <cell r="G3583" t="str">
            <v>TOTAL</v>
          </cell>
          <cell r="H3583" t="str">
            <v>:</v>
          </cell>
          <cell r="I3583" t="str">
            <v>NC</v>
          </cell>
          <cell r="K3583" t="str">
            <v>V</v>
          </cell>
          <cell r="L3583">
            <v>38628.496851851851</v>
          </cell>
          <cell r="M3583" t="str">
            <v>gchateaug</v>
          </cell>
          <cell r="N3583">
            <v>38680.624479166669</v>
          </cell>
          <cell r="O3583" t="str">
            <v>gchateaug</v>
          </cell>
        </row>
        <row r="3584">
          <cell r="A3584" t="str">
            <v>2000</v>
          </cell>
          <cell r="B3584" t="str">
            <v>AT13</v>
          </cell>
          <cell r="C3584" t="str">
            <v>A00</v>
          </cell>
          <cell r="D3584" t="str">
            <v>PC_EMP</v>
          </cell>
          <cell r="E3584" t="str">
            <v>T</v>
          </cell>
          <cell r="F3584" t="str">
            <v>BES</v>
          </cell>
          <cell r="G3584" t="str">
            <v>TOTAL</v>
          </cell>
          <cell r="H3584" t="str">
            <v>:</v>
          </cell>
          <cell r="I3584" t="str">
            <v>NC</v>
          </cell>
          <cell r="K3584" t="str">
            <v>V</v>
          </cell>
          <cell r="L3584">
            <v>38628.496851851851</v>
          </cell>
          <cell r="M3584" t="str">
            <v>gchateaug</v>
          </cell>
          <cell r="N3584">
            <v>38680.624479166669</v>
          </cell>
          <cell r="O3584" t="str">
            <v>gchateaug</v>
          </cell>
        </row>
        <row r="3585">
          <cell r="A3585" t="str">
            <v>1999</v>
          </cell>
          <cell r="B3585" t="str">
            <v>SE01</v>
          </cell>
          <cell r="C3585" t="str">
            <v>A00</v>
          </cell>
          <cell r="D3585" t="str">
            <v>PC_EMP</v>
          </cell>
          <cell r="E3585" t="str">
            <v>T</v>
          </cell>
          <cell r="F3585" t="str">
            <v>TOTAL</v>
          </cell>
          <cell r="G3585" t="str">
            <v>TOTAL</v>
          </cell>
          <cell r="I3585" t="str">
            <v>NC</v>
          </cell>
          <cell r="J3585" t="str">
            <v>; former flag equal "s"</v>
          </cell>
          <cell r="K3585" t="str">
            <v>V</v>
          </cell>
          <cell r="L3585">
            <v>38628.496851851851</v>
          </cell>
          <cell r="M3585" t="str">
            <v>gchateaug</v>
          </cell>
          <cell r="N3585">
            <v>38680.624479166669</v>
          </cell>
          <cell r="O3585" t="str">
            <v>gchateaug</v>
          </cell>
          <cell r="Q3585">
            <v>3.87</v>
          </cell>
        </row>
        <row r="3586">
          <cell r="A3586" t="str">
            <v>2001</v>
          </cell>
          <cell r="B3586" t="str">
            <v>FR30</v>
          </cell>
          <cell r="C3586" t="str">
            <v>A00</v>
          </cell>
          <cell r="D3586" t="str">
            <v>PC_EMP</v>
          </cell>
          <cell r="E3586" t="str">
            <v>T</v>
          </cell>
          <cell r="F3586" t="str">
            <v>BES</v>
          </cell>
          <cell r="G3586" t="str">
            <v>TOTAL</v>
          </cell>
          <cell r="I3586" t="str">
            <v>NC</v>
          </cell>
          <cell r="J3586" t="str">
            <v>; former flag equal "s"</v>
          </cell>
          <cell r="K3586" t="str">
            <v>V</v>
          </cell>
          <cell r="L3586">
            <v>38628.496851851851</v>
          </cell>
          <cell r="M3586" t="str">
            <v>gchateaug</v>
          </cell>
          <cell r="N3586">
            <v>38680.624479166669</v>
          </cell>
          <cell r="O3586" t="str">
            <v>gchateaug</v>
          </cell>
          <cell r="Q3586">
            <v>0.24</v>
          </cell>
        </row>
        <row r="3587">
          <cell r="A3587" t="str">
            <v>2001</v>
          </cell>
          <cell r="B3587" t="str">
            <v>FR30</v>
          </cell>
          <cell r="C3587" t="str">
            <v>A00</v>
          </cell>
          <cell r="D3587" t="str">
            <v>PC_EMP</v>
          </cell>
          <cell r="E3587" t="str">
            <v>T</v>
          </cell>
          <cell r="F3587" t="str">
            <v>BES</v>
          </cell>
          <cell r="G3587" t="str">
            <v>RSE</v>
          </cell>
          <cell r="I3587" t="str">
            <v>NC</v>
          </cell>
          <cell r="J3587" t="str">
            <v>; former flag equal "s"</v>
          </cell>
          <cell r="K3587" t="str">
            <v>V</v>
          </cell>
          <cell r="L3587">
            <v>38628.496851851851</v>
          </cell>
          <cell r="M3587" t="str">
            <v>gchateaug</v>
          </cell>
          <cell r="N3587">
            <v>38680.624479166669</v>
          </cell>
          <cell r="O3587" t="str">
            <v>gchateaug</v>
          </cell>
          <cell r="Q3587">
            <v>0.1</v>
          </cell>
        </row>
        <row r="3588">
          <cell r="A3588" t="str">
            <v>2001</v>
          </cell>
          <cell r="B3588" t="str">
            <v>FR23</v>
          </cell>
          <cell r="C3588" t="str">
            <v>A00</v>
          </cell>
          <cell r="D3588" t="str">
            <v>PC_EMP</v>
          </cell>
          <cell r="E3588" t="str">
            <v>T</v>
          </cell>
          <cell r="F3588" t="str">
            <v>TOTAL</v>
          </cell>
          <cell r="G3588" t="str">
            <v>TOTAL</v>
          </cell>
          <cell r="I3588" t="str">
            <v>NC</v>
          </cell>
          <cell r="J3588" t="str">
            <v>; former flag equal "s"</v>
          </cell>
          <cell r="K3588" t="str">
            <v>V</v>
          </cell>
          <cell r="L3588">
            <v>38628.496851851851</v>
          </cell>
          <cell r="M3588" t="str">
            <v>gchateaug</v>
          </cell>
          <cell r="N3588">
            <v>38680.624479166669</v>
          </cell>
          <cell r="O3588" t="str">
            <v>gchateaug</v>
          </cell>
          <cell r="Q3588">
            <v>1.04</v>
          </cell>
        </row>
        <row r="3589">
          <cell r="A3589" t="str">
            <v>2001</v>
          </cell>
          <cell r="B3589" t="str">
            <v>FR23</v>
          </cell>
          <cell r="C3589" t="str">
            <v>A00</v>
          </cell>
          <cell r="D3589" t="str">
            <v>PC_EMP</v>
          </cell>
          <cell r="E3589" t="str">
            <v>T</v>
          </cell>
          <cell r="F3589" t="str">
            <v>TOTAL</v>
          </cell>
          <cell r="G3589" t="str">
            <v>RSE</v>
          </cell>
          <cell r="I3589" t="str">
            <v>NC</v>
          </cell>
          <cell r="J3589" t="str">
            <v>; former flag equal "s"</v>
          </cell>
          <cell r="K3589" t="str">
            <v>V</v>
          </cell>
          <cell r="L3589">
            <v>38628.496851851851</v>
          </cell>
          <cell r="M3589" t="str">
            <v>gchateaug</v>
          </cell>
          <cell r="N3589">
            <v>38680.624479166669</v>
          </cell>
          <cell r="O3589" t="str">
            <v>gchateaug</v>
          </cell>
          <cell r="Q3589">
            <v>0.48</v>
          </cell>
        </row>
        <row r="3590">
          <cell r="A3590" t="str">
            <v>2001</v>
          </cell>
          <cell r="B3590" t="str">
            <v>FR23</v>
          </cell>
          <cell r="C3590" t="str">
            <v>A00</v>
          </cell>
          <cell r="D3590" t="str">
            <v>PC_EMP</v>
          </cell>
          <cell r="E3590" t="str">
            <v>T</v>
          </cell>
          <cell r="F3590" t="str">
            <v>BES</v>
          </cell>
          <cell r="G3590" t="str">
            <v>TOTAL</v>
          </cell>
          <cell r="I3590" t="str">
            <v>NC</v>
          </cell>
          <cell r="J3590" t="str">
            <v>; former flag equal "s"</v>
          </cell>
          <cell r="K3590" t="str">
            <v>V</v>
          </cell>
          <cell r="L3590">
            <v>38628.496851851851</v>
          </cell>
          <cell r="M3590" t="str">
            <v>gchateaug</v>
          </cell>
          <cell r="N3590">
            <v>38680.624467592592</v>
          </cell>
          <cell r="O3590" t="str">
            <v>gchateaug</v>
          </cell>
          <cell r="Q3590">
            <v>0.69</v>
          </cell>
        </row>
        <row r="3591">
          <cell r="A3591" t="str">
            <v>2001</v>
          </cell>
          <cell r="B3591" t="str">
            <v>FR23</v>
          </cell>
          <cell r="C3591" t="str">
            <v>A00</v>
          </cell>
          <cell r="D3591" t="str">
            <v>PC_EMP</v>
          </cell>
          <cell r="E3591" t="str">
            <v>T</v>
          </cell>
          <cell r="F3591" t="str">
            <v>BES</v>
          </cell>
          <cell r="G3591" t="str">
            <v>RSE</v>
          </cell>
          <cell r="I3591" t="str">
            <v>NC</v>
          </cell>
          <cell r="J3591" t="str">
            <v>; former flag equal "s"</v>
          </cell>
          <cell r="K3591" t="str">
            <v>V</v>
          </cell>
          <cell r="L3591">
            <v>38628.496851851851</v>
          </cell>
          <cell r="M3591" t="str">
            <v>gchateaug</v>
          </cell>
          <cell r="N3591">
            <v>38680.624467592592</v>
          </cell>
          <cell r="O3591" t="str">
            <v>gchateaug</v>
          </cell>
          <cell r="Q3591">
            <v>0.22</v>
          </cell>
        </row>
        <row r="3592">
          <cell r="A3592" t="str">
            <v>2001</v>
          </cell>
          <cell r="B3592" t="str">
            <v>FI20</v>
          </cell>
          <cell r="C3592" t="str">
            <v>A00</v>
          </cell>
          <cell r="D3592" t="str">
            <v>PC_EMP</v>
          </cell>
          <cell r="E3592" t="str">
            <v>T</v>
          </cell>
          <cell r="F3592" t="str">
            <v>TOTAL</v>
          </cell>
          <cell r="G3592" t="str">
            <v>TOTAL</v>
          </cell>
          <cell r="I3592" t="str">
            <v>NC</v>
          </cell>
          <cell r="J3592" t="str">
            <v>; former flag equal "s"</v>
          </cell>
          <cell r="K3592" t="str">
            <v>V</v>
          </cell>
          <cell r="L3592">
            <v>38628.496851851851</v>
          </cell>
          <cell r="M3592" t="str">
            <v>gchateaug</v>
          </cell>
          <cell r="N3592">
            <v>38680.624467592592</v>
          </cell>
          <cell r="O3592" t="str">
            <v>gchateaug</v>
          </cell>
          <cell r="Q3592">
            <v>0.27</v>
          </cell>
        </row>
        <row r="3593">
          <cell r="A3593" t="str">
            <v>2001</v>
          </cell>
          <cell r="B3593" t="str">
            <v>FI20</v>
          </cell>
          <cell r="C3593" t="str">
            <v>A00</v>
          </cell>
          <cell r="D3593" t="str">
            <v>PC_EMP</v>
          </cell>
          <cell r="E3593" t="str">
            <v>T</v>
          </cell>
          <cell r="F3593" t="str">
            <v>BES</v>
          </cell>
          <cell r="G3593" t="str">
            <v>TOTAL</v>
          </cell>
          <cell r="I3593" t="str">
            <v>NC</v>
          </cell>
          <cell r="J3593" t="str">
            <v>; former flag equal "s"</v>
          </cell>
          <cell r="K3593" t="str">
            <v>V</v>
          </cell>
          <cell r="L3593">
            <v>38628.496851851851</v>
          </cell>
          <cell r="M3593" t="str">
            <v>gchateaug</v>
          </cell>
          <cell r="N3593">
            <v>38680.624467592592</v>
          </cell>
          <cell r="O3593" t="str">
            <v>gchateaug</v>
          </cell>
          <cell r="Q3593">
            <v>0.13</v>
          </cell>
        </row>
        <row r="3594">
          <cell r="A3594" t="str">
            <v>2001</v>
          </cell>
          <cell r="B3594" t="str">
            <v>ES23</v>
          </cell>
          <cell r="C3594" t="str">
            <v>A00</v>
          </cell>
          <cell r="D3594" t="str">
            <v>PC_EMP</v>
          </cell>
          <cell r="E3594" t="str">
            <v>T</v>
          </cell>
          <cell r="F3594" t="str">
            <v>TOTAL</v>
          </cell>
          <cell r="G3594" t="str">
            <v>TOTAL</v>
          </cell>
          <cell r="I3594" t="str">
            <v>NC</v>
          </cell>
          <cell r="J3594" t="str">
            <v>; former flag equal "s"</v>
          </cell>
          <cell r="K3594" t="str">
            <v>V</v>
          </cell>
          <cell r="L3594">
            <v>38628.496851851851</v>
          </cell>
          <cell r="M3594" t="str">
            <v>gchateaug</v>
          </cell>
          <cell r="N3594">
            <v>38680.624467592592</v>
          </cell>
          <cell r="O3594" t="str">
            <v>gchateaug</v>
          </cell>
          <cell r="Q3594">
            <v>0.94</v>
          </cell>
        </row>
        <row r="3595">
          <cell r="A3595" t="str">
            <v>2001</v>
          </cell>
          <cell r="B3595" t="str">
            <v>ES23</v>
          </cell>
          <cell r="C3595" t="str">
            <v>A00</v>
          </cell>
          <cell r="D3595" t="str">
            <v>PC_EMP</v>
          </cell>
          <cell r="E3595" t="str">
            <v>T</v>
          </cell>
          <cell r="F3595" t="str">
            <v>TOTAL</v>
          </cell>
          <cell r="G3595" t="str">
            <v>RSE</v>
          </cell>
          <cell r="I3595" t="str">
            <v>NC</v>
          </cell>
          <cell r="J3595" t="str">
            <v>; former flag equal "s"</v>
          </cell>
          <cell r="K3595" t="str">
            <v>V</v>
          </cell>
          <cell r="L3595">
            <v>38628.496851851851</v>
          </cell>
          <cell r="M3595" t="str">
            <v>gchateaug</v>
          </cell>
          <cell r="N3595">
            <v>38680.624467592592</v>
          </cell>
          <cell r="O3595" t="str">
            <v>gchateaug</v>
          </cell>
          <cell r="Q3595">
            <v>0.46</v>
          </cell>
        </row>
        <row r="3596">
          <cell r="A3596" t="str">
            <v>2001</v>
          </cell>
          <cell r="B3596" t="str">
            <v>ES23</v>
          </cell>
          <cell r="C3596" t="str">
            <v>A00</v>
          </cell>
          <cell r="D3596" t="str">
            <v>PC_EMP</v>
          </cell>
          <cell r="E3596" t="str">
            <v>T</v>
          </cell>
          <cell r="F3596" t="str">
            <v>BES</v>
          </cell>
          <cell r="G3596" t="str">
            <v>TOTAL</v>
          </cell>
          <cell r="I3596" t="str">
            <v>NC</v>
          </cell>
          <cell r="J3596" t="str">
            <v>; former flag equal "s"</v>
          </cell>
          <cell r="K3596" t="str">
            <v>V</v>
          </cell>
          <cell r="L3596">
            <v>38628.496851851851</v>
          </cell>
          <cell r="M3596" t="str">
            <v>gchateaug</v>
          </cell>
          <cell r="N3596">
            <v>38680.624467592592</v>
          </cell>
          <cell r="O3596" t="str">
            <v>gchateaug</v>
          </cell>
          <cell r="Q3596">
            <v>0.48</v>
          </cell>
        </row>
        <row r="3597">
          <cell r="A3597" t="str">
            <v>2001</v>
          </cell>
          <cell r="B3597" t="str">
            <v>ES23</v>
          </cell>
          <cell r="C3597" t="str">
            <v>A00</v>
          </cell>
          <cell r="D3597" t="str">
            <v>PC_EMP</v>
          </cell>
          <cell r="E3597" t="str">
            <v>T</v>
          </cell>
          <cell r="F3597" t="str">
            <v>BES</v>
          </cell>
          <cell r="G3597" t="str">
            <v>RSE</v>
          </cell>
          <cell r="I3597" t="str">
            <v>NC</v>
          </cell>
          <cell r="J3597" t="str">
            <v>; former flag equal "s"</v>
          </cell>
          <cell r="K3597" t="str">
            <v>V</v>
          </cell>
          <cell r="L3597">
            <v>38628.496851851851</v>
          </cell>
          <cell r="M3597" t="str">
            <v>gchateaug</v>
          </cell>
          <cell r="N3597">
            <v>38680.624467592592</v>
          </cell>
          <cell r="O3597" t="str">
            <v>gchateaug</v>
          </cell>
          <cell r="Q3597">
            <v>0.06</v>
          </cell>
        </row>
        <row r="3598">
          <cell r="A3598" t="str">
            <v>2001</v>
          </cell>
          <cell r="B3598" t="str">
            <v>ES21</v>
          </cell>
          <cell r="C3598" t="str">
            <v>A00</v>
          </cell>
          <cell r="D3598" t="str">
            <v>PC_EMP</v>
          </cell>
          <cell r="E3598" t="str">
            <v>T</v>
          </cell>
          <cell r="F3598" t="str">
            <v>TOTAL</v>
          </cell>
          <cell r="G3598" t="str">
            <v>TOTAL</v>
          </cell>
          <cell r="I3598" t="str">
            <v>NC</v>
          </cell>
          <cell r="K3598" t="str">
            <v>V</v>
          </cell>
          <cell r="L3598">
            <v>38628.496851851851</v>
          </cell>
          <cell r="M3598" t="str">
            <v>gchateaug</v>
          </cell>
          <cell r="N3598">
            <v>38680.624467592592</v>
          </cell>
          <cell r="O3598" t="str">
            <v>gchateaug</v>
          </cell>
          <cell r="Q3598">
            <v>1.61</v>
          </cell>
        </row>
        <row r="3599">
          <cell r="A3599" t="str">
            <v>2001</v>
          </cell>
          <cell r="B3599" t="str">
            <v>ES21</v>
          </cell>
          <cell r="C3599" t="str">
            <v>A00</v>
          </cell>
          <cell r="D3599" t="str">
            <v>PC_EMP</v>
          </cell>
          <cell r="E3599" t="str">
            <v>T</v>
          </cell>
          <cell r="F3599" t="str">
            <v>TOTAL</v>
          </cell>
          <cell r="G3599" t="str">
            <v>RSE</v>
          </cell>
          <cell r="I3599" t="str">
            <v>NC</v>
          </cell>
          <cell r="K3599" t="str">
            <v>V</v>
          </cell>
          <cell r="L3599">
            <v>38628.496851851851</v>
          </cell>
          <cell r="M3599" t="str">
            <v>gchateaug</v>
          </cell>
          <cell r="N3599">
            <v>38680.624467592592</v>
          </cell>
          <cell r="O3599" t="str">
            <v>gchateaug</v>
          </cell>
          <cell r="Q3599">
            <v>1.03</v>
          </cell>
        </row>
        <row r="3600">
          <cell r="A3600" t="str">
            <v>2002</v>
          </cell>
          <cell r="B3600" t="str">
            <v>SE09</v>
          </cell>
          <cell r="C3600" t="str">
            <v>A00</v>
          </cell>
          <cell r="D3600" t="str">
            <v>PC_EMP</v>
          </cell>
          <cell r="E3600" t="str">
            <v>T</v>
          </cell>
          <cell r="F3600" t="str">
            <v>BES</v>
          </cell>
          <cell r="G3600" t="str">
            <v>TOTAL</v>
          </cell>
          <cell r="H3600" t="str">
            <v>:</v>
          </cell>
          <cell r="I3600" t="str">
            <v>MS</v>
          </cell>
          <cell r="K3600" t="str">
            <v>V</v>
          </cell>
          <cell r="L3600">
            <v>38628.496851851851</v>
          </cell>
          <cell r="M3600" t="str">
            <v>gchateaug</v>
          </cell>
          <cell r="N3600">
            <v>38680.624467592592</v>
          </cell>
          <cell r="O3600" t="str">
            <v>gchateaug</v>
          </cell>
        </row>
        <row r="3601">
          <cell r="A3601" t="str">
            <v>2002</v>
          </cell>
          <cell r="B3601" t="str">
            <v>SE09</v>
          </cell>
          <cell r="C3601" t="str">
            <v>A00</v>
          </cell>
          <cell r="D3601" t="str">
            <v>PC_EMP</v>
          </cell>
          <cell r="E3601" t="str">
            <v>T</v>
          </cell>
          <cell r="F3601" t="str">
            <v>BES</v>
          </cell>
          <cell r="G3601" t="str">
            <v>RSE</v>
          </cell>
          <cell r="H3601" t="str">
            <v>:</v>
          </cell>
          <cell r="I3601" t="str">
            <v>MS</v>
          </cell>
          <cell r="K3601" t="str">
            <v>V</v>
          </cell>
          <cell r="L3601">
            <v>38628.496851851851</v>
          </cell>
          <cell r="M3601" t="str">
            <v>gchateaug</v>
          </cell>
          <cell r="N3601">
            <v>38680.624467592592</v>
          </cell>
          <cell r="O3601" t="str">
            <v>gchateaug</v>
          </cell>
        </row>
        <row r="3602">
          <cell r="A3602" t="str">
            <v>2002</v>
          </cell>
          <cell r="B3602" t="str">
            <v>SE07</v>
          </cell>
          <cell r="C3602" t="str">
            <v>A00</v>
          </cell>
          <cell r="D3602" t="str">
            <v>PC_EMP</v>
          </cell>
          <cell r="E3602" t="str">
            <v>T</v>
          </cell>
          <cell r="F3602" t="str">
            <v>TOTAL</v>
          </cell>
          <cell r="G3602" t="str">
            <v>TOTAL</v>
          </cell>
          <cell r="H3602" t="str">
            <v>:</v>
          </cell>
          <cell r="I3602" t="str">
            <v>MS</v>
          </cell>
          <cell r="K3602" t="str">
            <v>V</v>
          </cell>
          <cell r="L3602">
            <v>38628.496851851851</v>
          </cell>
          <cell r="M3602" t="str">
            <v>gchateaug</v>
          </cell>
          <cell r="N3602">
            <v>38680.624467592592</v>
          </cell>
          <cell r="O3602" t="str">
            <v>gchateaug</v>
          </cell>
        </row>
        <row r="3603">
          <cell r="A3603" t="str">
            <v>2002</v>
          </cell>
          <cell r="B3603" t="str">
            <v>SE07</v>
          </cell>
          <cell r="C3603" t="str">
            <v>A00</v>
          </cell>
          <cell r="D3603" t="str">
            <v>PC_EMP</v>
          </cell>
          <cell r="E3603" t="str">
            <v>T</v>
          </cell>
          <cell r="F3603" t="str">
            <v>TOTAL</v>
          </cell>
          <cell r="G3603" t="str">
            <v>RSE</v>
          </cell>
          <cell r="H3603" t="str">
            <v>:</v>
          </cell>
          <cell r="I3603" t="str">
            <v>MS</v>
          </cell>
          <cell r="K3603" t="str">
            <v>V</v>
          </cell>
          <cell r="L3603">
            <v>38628.496851851851</v>
          </cell>
          <cell r="M3603" t="str">
            <v>gchateaug</v>
          </cell>
          <cell r="N3603">
            <v>38680.624467592592</v>
          </cell>
          <cell r="O3603" t="str">
            <v>gchateaug</v>
          </cell>
        </row>
        <row r="3604">
          <cell r="A3604" t="str">
            <v>2002</v>
          </cell>
          <cell r="B3604" t="str">
            <v>SE07</v>
          </cell>
          <cell r="C3604" t="str">
            <v>A00</v>
          </cell>
          <cell r="D3604" t="str">
            <v>PC_EMP</v>
          </cell>
          <cell r="E3604" t="str">
            <v>T</v>
          </cell>
          <cell r="F3604" t="str">
            <v>BES</v>
          </cell>
          <cell r="G3604" t="str">
            <v>TOTAL</v>
          </cell>
          <cell r="H3604" t="str">
            <v>:</v>
          </cell>
          <cell r="I3604" t="str">
            <v>MS</v>
          </cell>
          <cell r="K3604" t="str">
            <v>V</v>
          </cell>
          <cell r="L3604">
            <v>38628.496851851851</v>
          </cell>
          <cell r="M3604" t="str">
            <v>gchateaug</v>
          </cell>
          <cell r="N3604">
            <v>38680.624467592592</v>
          </cell>
          <cell r="O3604" t="str">
            <v>gchateaug</v>
          </cell>
        </row>
        <row r="3605">
          <cell r="A3605" t="str">
            <v>2002</v>
          </cell>
          <cell r="B3605" t="str">
            <v>SE07</v>
          </cell>
          <cell r="C3605" t="str">
            <v>A00</v>
          </cell>
          <cell r="D3605" t="str">
            <v>PC_EMP</v>
          </cell>
          <cell r="E3605" t="str">
            <v>T</v>
          </cell>
          <cell r="F3605" t="str">
            <v>BES</v>
          </cell>
          <cell r="G3605" t="str">
            <v>RSE</v>
          </cell>
          <cell r="H3605" t="str">
            <v>:</v>
          </cell>
          <cell r="I3605" t="str">
            <v>MS</v>
          </cell>
          <cell r="K3605" t="str">
            <v>V</v>
          </cell>
          <cell r="L3605">
            <v>38628.496851851851</v>
          </cell>
          <cell r="M3605" t="str">
            <v>gchateaug</v>
          </cell>
          <cell r="N3605">
            <v>38680.624467592592</v>
          </cell>
          <cell r="O3605" t="str">
            <v>gchateaug</v>
          </cell>
        </row>
        <row r="3606">
          <cell r="A3606" t="str">
            <v>2002</v>
          </cell>
          <cell r="B3606" t="str">
            <v>SE06</v>
          </cell>
          <cell r="C3606" t="str">
            <v>A00</v>
          </cell>
          <cell r="D3606" t="str">
            <v>PC_EMP</v>
          </cell>
          <cell r="E3606" t="str">
            <v>T</v>
          </cell>
          <cell r="F3606" t="str">
            <v>TOTAL</v>
          </cell>
          <cell r="G3606" t="str">
            <v>TOTAL</v>
          </cell>
          <cell r="H3606" t="str">
            <v>:</v>
          </cell>
          <cell r="I3606" t="str">
            <v>MS</v>
          </cell>
          <cell r="K3606" t="str">
            <v>V</v>
          </cell>
          <cell r="L3606">
            <v>38628.496851851851</v>
          </cell>
          <cell r="M3606" t="str">
            <v>gchateaug</v>
          </cell>
          <cell r="N3606">
            <v>38680.624467592592</v>
          </cell>
          <cell r="O3606" t="str">
            <v>gchateaug</v>
          </cell>
        </row>
        <row r="3607">
          <cell r="A3607" t="str">
            <v>2002</v>
          </cell>
          <cell r="B3607" t="str">
            <v>PL31</v>
          </cell>
          <cell r="C3607" t="str">
            <v>A00</v>
          </cell>
          <cell r="D3607" t="str">
            <v>PC_EMP</v>
          </cell>
          <cell r="E3607" t="str">
            <v>T</v>
          </cell>
          <cell r="F3607" t="str">
            <v>BES</v>
          </cell>
          <cell r="G3607" t="str">
            <v>TOTAL</v>
          </cell>
          <cell r="I3607" t="str">
            <v>MS</v>
          </cell>
          <cell r="K3607" t="str">
            <v>V</v>
          </cell>
          <cell r="L3607">
            <v>38628.496851851851</v>
          </cell>
          <cell r="M3607" t="str">
            <v>gchateaug</v>
          </cell>
          <cell r="N3607">
            <v>38680.624467592592</v>
          </cell>
          <cell r="O3607" t="str">
            <v>gchateaug</v>
          </cell>
          <cell r="Q3607">
            <v>0.05</v>
          </cell>
        </row>
        <row r="3608">
          <cell r="A3608" t="str">
            <v>2002</v>
          </cell>
          <cell r="B3608" t="str">
            <v>PL31</v>
          </cell>
          <cell r="C3608" t="str">
            <v>A00</v>
          </cell>
          <cell r="D3608" t="str">
            <v>PC_EMP</v>
          </cell>
          <cell r="E3608" t="str">
            <v>T</v>
          </cell>
          <cell r="F3608" t="str">
            <v>BES</v>
          </cell>
          <cell r="G3608" t="str">
            <v>RSE</v>
          </cell>
          <cell r="I3608" t="str">
            <v>MS</v>
          </cell>
          <cell r="K3608" t="str">
            <v>V</v>
          </cell>
          <cell r="L3608">
            <v>38628.496851851851</v>
          </cell>
          <cell r="M3608" t="str">
            <v>gchateaug</v>
          </cell>
          <cell r="N3608">
            <v>38680.624467592592</v>
          </cell>
          <cell r="O3608" t="str">
            <v>gchateaug</v>
          </cell>
          <cell r="Q3608">
            <v>0.03</v>
          </cell>
        </row>
        <row r="3609">
          <cell r="A3609" t="str">
            <v>2002</v>
          </cell>
          <cell r="B3609" t="str">
            <v>PL1</v>
          </cell>
          <cell r="C3609" t="str">
            <v>A00</v>
          </cell>
          <cell r="D3609" t="str">
            <v>PC_EMP</v>
          </cell>
          <cell r="E3609" t="str">
            <v>T</v>
          </cell>
          <cell r="F3609" t="str">
            <v>TOTAL</v>
          </cell>
          <cell r="G3609" t="str">
            <v>TOTAL</v>
          </cell>
          <cell r="I3609" t="str">
            <v>MS</v>
          </cell>
          <cell r="K3609" t="str">
            <v>V</v>
          </cell>
          <cell r="L3609">
            <v>38628.496851851851</v>
          </cell>
          <cell r="M3609" t="str">
            <v>gchateaug</v>
          </cell>
          <cell r="N3609">
            <v>38680.624467592592</v>
          </cell>
          <cell r="O3609" t="str">
            <v>gchateaug</v>
          </cell>
          <cell r="Q3609">
            <v>1.37</v>
          </cell>
        </row>
        <row r="3610">
          <cell r="A3610" t="str">
            <v>2002</v>
          </cell>
          <cell r="B3610" t="str">
            <v>PL1</v>
          </cell>
          <cell r="C3610" t="str">
            <v>A00</v>
          </cell>
          <cell r="D3610" t="str">
            <v>PC_EMP</v>
          </cell>
          <cell r="E3610" t="str">
            <v>T</v>
          </cell>
          <cell r="F3610" t="str">
            <v>TOTAL</v>
          </cell>
          <cell r="G3610" t="str">
            <v>RSE</v>
          </cell>
          <cell r="I3610" t="str">
            <v>MS</v>
          </cell>
          <cell r="K3610" t="str">
            <v>V</v>
          </cell>
          <cell r="L3610">
            <v>38628.496851851851</v>
          </cell>
          <cell r="M3610" t="str">
            <v>gchateaug</v>
          </cell>
          <cell r="N3610">
            <v>38680.624467592592</v>
          </cell>
          <cell r="O3610" t="str">
            <v>gchateaug</v>
          </cell>
          <cell r="Q3610">
            <v>0.93</v>
          </cell>
        </row>
        <row r="3611">
          <cell r="A3611" t="str">
            <v>2001</v>
          </cell>
          <cell r="B3611" t="str">
            <v>FR8</v>
          </cell>
          <cell r="C3611" t="str">
            <v>A00</v>
          </cell>
          <cell r="D3611" t="str">
            <v>PC_EMP</v>
          </cell>
          <cell r="E3611" t="str">
            <v>T</v>
          </cell>
          <cell r="F3611" t="str">
            <v>TOTAL</v>
          </cell>
          <cell r="G3611" t="str">
            <v>TOTAL</v>
          </cell>
          <cell r="I3611" t="str">
            <v>NC</v>
          </cell>
          <cell r="J3611" t="str">
            <v>; former flag equal "s"</v>
          </cell>
          <cell r="K3611" t="str">
            <v>V</v>
          </cell>
          <cell r="L3611">
            <v>38628.496770833335</v>
          </cell>
          <cell r="M3611" t="str">
            <v>gchateaug</v>
          </cell>
          <cell r="N3611">
            <v>38680.624444444446</v>
          </cell>
          <cell r="O3611" t="str">
            <v>gchateaug</v>
          </cell>
          <cell r="Q3611">
            <v>1.9</v>
          </cell>
        </row>
        <row r="3612">
          <cell r="A3612" t="str">
            <v>2001</v>
          </cell>
          <cell r="B3612" t="str">
            <v>FR71</v>
          </cell>
          <cell r="C3612" t="str">
            <v>A00</v>
          </cell>
          <cell r="D3612" t="str">
            <v>PC_EMP</v>
          </cell>
          <cell r="E3612" t="str">
            <v>T</v>
          </cell>
          <cell r="F3612" t="str">
            <v>BES</v>
          </cell>
          <cell r="G3612" t="str">
            <v>RSE</v>
          </cell>
          <cell r="I3612" t="str">
            <v>NC</v>
          </cell>
          <cell r="J3612" t="str">
            <v>; former flag equal "s"</v>
          </cell>
          <cell r="K3612" t="str">
            <v>V</v>
          </cell>
          <cell r="L3612">
            <v>38628.496770833335</v>
          </cell>
          <cell r="M3612" t="str">
            <v>gchateaug</v>
          </cell>
          <cell r="N3612">
            <v>38680.624444444446</v>
          </cell>
          <cell r="O3612" t="str">
            <v>gchateaug</v>
          </cell>
          <cell r="Q3612">
            <v>0.51</v>
          </cell>
        </row>
        <row r="3613">
          <cell r="A3613" t="str">
            <v>2001</v>
          </cell>
          <cell r="B3613" t="str">
            <v>FR71</v>
          </cell>
          <cell r="C3613" t="str">
            <v>A00</v>
          </cell>
          <cell r="D3613" t="str">
            <v>PC_EMP</v>
          </cell>
          <cell r="E3613" t="str">
            <v>T</v>
          </cell>
          <cell r="F3613" t="str">
            <v>BES</v>
          </cell>
          <cell r="G3613" t="str">
            <v>TOTAL</v>
          </cell>
          <cell r="I3613" t="str">
            <v>NC</v>
          </cell>
          <cell r="J3613" t="str">
            <v>; former flag equal "s"</v>
          </cell>
          <cell r="K3613" t="str">
            <v>V</v>
          </cell>
          <cell r="L3613">
            <v>38628.496770833335</v>
          </cell>
          <cell r="M3613" t="str">
            <v>gchateaug</v>
          </cell>
          <cell r="N3613">
            <v>38680.624444444446</v>
          </cell>
          <cell r="O3613" t="str">
            <v>gchateaug</v>
          </cell>
          <cell r="Q3613">
            <v>1.06</v>
          </cell>
        </row>
        <row r="3614">
          <cell r="A3614" t="str">
            <v>2000</v>
          </cell>
          <cell r="B3614" t="str">
            <v>HU2</v>
          </cell>
          <cell r="C3614" t="str">
            <v>A00</v>
          </cell>
          <cell r="D3614" t="str">
            <v>PC_EMP</v>
          </cell>
          <cell r="E3614" t="str">
            <v>T</v>
          </cell>
          <cell r="F3614" t="str">
            <v>BES</v>
          </cell>
          <cell r="G3614" t="str">
            <v>TOTAL</v>
          </cell>
          <cell r="H3614" t="str">
            <v>:</v>
          </cell>
          <cell r="I3614" t="str">
            <v>NC</v>
          </cell>
          <cell r="K3614" t="str">
            <v>V</v>
          </cell>
          <cell r="L3614">
            <v>38628.496770833335</v>
          </cell>
          <cell r="M3614" t="str">
            <v>gchateaug</v>
          </cell>
          <cell r="N3614">
            <v>38680.624444444446</v>
          </cell>
          <cell r="O3614" t="str">
            <v>gchateaug</v>
          </cell>
        </row>
        <row r="3615">
          <cell r="A3615" t="str">
            <v>2000</v>
          </cell>
          <cell r="B3615" t="str">
            <v>HU2</v>
          </cell>
          <cell r="C3615" t="str">
            <v>A00</v>
          </cell>
          <cell r="D3615" t="str">
            <v>PC_EMP</v>
          </cell>
          <cell r="E3615" t="str">
            <v>T</v>
          </cell>
          <cell r="F3615" t="str">
            <v>TOTAL</v>
          </cell>
          <cell r="G3615" t="str">
            <v>RSE</v>
          </cell>
          <cell r="H3615" t="str">
            <v>:</v>
          </cell>
          <cell r="I3615" t="str">
            <v>NC</v>
          </cell>
          <cell r="K3615" t="str">
            <v>V</v>
          </cell>
          <cell r="L3615">
            <v>38628.496770833335</v>
          </cell>
          <cell r="M3615" t="str">
            <v>gchateaug</v>
          </cell>
          <cell r="N3615">
            <v>38680.624444444446</v>
          </cell>
          <cell r="O3615" t="str">
            <v>gchateaug</v>
          </cell>
        </row>
        <row r="3616">
          <cell r="A3616" t="str">
            <v>2000</v>
          </cell>
          <cell r="B3616" t="str">
            <v>HU2</v>
          </cell>
          <cell r="C3616" t="str">
            <v>A00</v>
          </cell>
          <cell r="D3616" t="str">
            <v>PC_EMP</v>
          </cell>
          <cell r="E3616" t="str">
            <v>T</v>
          </cell>
          <cell r="F3616" t="str">
            <v>TOTAL</v>
          </cell>
          <cell r="G3616" t="str">
            <v>TOTAL</v>
          </cell>
          <cell r="H3616" t="str">
            <v>:</v>
          </cell>
          <cell r="I3616" t="str">
            <v>NC</v>
          </cell>
          <cell r="K3616" t="str">
            <v>V</v>
          </cell>
          <cell r="L3616">
            <v>38628.496770833335</v>
          </cell>
          <cell r="M3616" t="str">
            <v>gchateaug</v>
          </cell>
          <cell r="N3616">
            <v>38680.624444444446</v>
          </cell>
          <cell r="O3616" t="str">
            <v>gchateaug</v>
          </cell>
        </row>
        <row r="3617">
          <cell r="A3617" t="str">
            <v>2000</v>
          </cell>
          <cell r="B3617" t="str">
            <v>HU10</v>
          </cell>
          <cell r="C3617" t="str">
            <v>A00</v>
          </cell>
          <cell r="D3617" t="str">
            <v>PC_EMP</v>
          </cell>
          <cell r="E3617" t="str">
            <v>T</v>
          </cell>
          <cell r="F3617" t="str">
            <v>BES</v>
          </cell>
          <cell r="G3617" t="str">
            <v>RSE</v>
          </cell>
          <cell r="H3617" t="str">
            <v>:</v>
          </cell>
          <cell r="I3617" t="str">
            <v>NC</v>
          </cell>
          <cell r="K3617" t="str">
            <v>V</v>
          </cell>
          <cell r="L3617">
            <v>38628.496770833335</v>
          </cell>
          <cell r="M3617" t="str">
            <v>gchateaug</v>
          </cell>
          <cell r="N3617">
            <v>38680.624444444446</v>
          </cell>
          <cell r="O3617" t="str">
            <v>gchateaug</v>
          </cell>
        </row>
        <row r="3618">
          <cell r="A3618" t="str">
            <v>2000</v>
          </cell>
          <cell r="B3618" t="str">
            <v>HU10</v>
          </cell>
          <cell r="C3618" t="str">
            <v>A00</v>
          </cell>
          <cell r="D3618" t="str">
            <v>PC_EMP</v>
          </cell>
          <cell r="E3618" t="str">
            <v>T</v>
          </cell>
          <cell r="F3618" t="str">
            <v>BES</v>
          </cell>
          <cell r="G3618" t="str">
            <v>TOTAL</v>
          </cell>
          <cell r="H3618" t="str">
            <v>:</v>
          </cell>
          <cell r="I3618" t="str">
            <v>NC</v>
          </cell>
          <cell r="K3618" t="str">
            <v>V</v>
          </cell>
          <cell r="L3618">
            <v>38628.496770833335</v>
          </cell>
          <cell r="M3618" t="str">
            <v>gchateaug</v>
          </cell>
          <cell r="N3618">
            <v>38680.624444444446</v>
          </cell>
          <cell r="O3618" t="str">
            <v>gchateaug</v>
          </cell>
        </row>
        <row r="3619">
          <cell r="A3619" t="str">
            <v>2000</v>
          </cell>
          <cell r="B3619" t="str">
            <v>HU10</v>
          </cell>
          <cell r="C3619" t="str">
            <v>A00</v>
          </cell>
          <cell r="D3619" t="str">
            <v>PC_EMP</v>
          </cell>
          <cell r="E3619" t="str">
            <v>T</v>
          </cell>
          <cell r="F3619" t="str">
            <v>TOTAL</v>
          </cell>
          <cell r="G3619" t="str">
            <v>RSE</v>
          </cell>
          <cell r="H3619" t="str">
            <v>:</v>
          </cell>
          <cell r="I3619" t="str">
            <v>NC</v>
          </cell>
          <cell r="K3619" t="str">
            <v>V</v>
          </cell>
          <cell r="L3619">
            <v>38628.496770833335</v>
          </cell>
          <cell r="M3619" t="str">
            <v>gchateaug</v>
          </cell>
          <cell r="N3619">
            <v>38680.624444444446</v>
          </cell>
          <cell r="O3619" t="str">
            <v>gchateaug</v>
          </cell>
        </row>
        <row r="3620">
          <cell r="A3620" t="str">
            <v>2000</v>
          </cell>
          <cell r="B3620" t="str">
            <v>HU10</v>
          </cell>
          <cell r="C3620" t="str">
            <v>A00</v>
          </cell>
          <cell r="D3620" t="str">
            <v>PC_EMP</v>
          </cell>
          <cell r="E3620" t="str">
            <v>T</v>
          </cell>
          <cell r="F3620" t="str">
            <v>TOTAL</v>
          </cell>
          <cell r="G3620" t="str">
            <v>TOTAL</v>
          </cell>
          <cell r="H3620" t="str">
            <v>:</v>
          </cell>
          <cell r="I3620" t="str">
            <v>NC</v>
          </cell>
          <cell r="K3620" t="str">
            <v>V</v>
          </cell>
          <cell r="L3620">
            <v>38628.496770833335</v>
          </cell>
          <cell r="M3620" t="str">
            <v>gchateaug</v>
          </cell>
          <cell r="N3620">
            <v>38680.624444444446</v>
          </cell>
          <cell r="O3620" t="str">
            <v>gchateaug</v>
          </cell>
        </row>
        <row r="3621">
          <cell r="A3621" t="str">
            <v>2000</v>
          </cell>
          <cell r="B3621" t="str">
            <v>HU1</v>
          </cell>
          <cell r="C3621" t="str">
            <v>A00</v>
          </cell>
          <cell r="D3621" t="str">
            <v>PC_EMP</v>
          </cell>
          <cell r="E3621" t="str">
            <v>T</v>
          </cell>
          <cell r="F3621" t="str">
            <v>BES</v>
          </cell>
          <cell r="G3621" t="str">
            <v>RSE</v>
          </cell>
          <cell r="H3621" t="str">
            <v>:</v>
          </cell>
          <cell r="I3621" t="str">
            <v>NC</v>
          </cell>
          <cell r="K3621" t="str">
            <v>V</v>
          </cell>
          <cell r="L3621">
            <v>38628.496770833335</v>
          </cell>
          <cell r="M3621" t="str">
            <v>gchateaug</v>
          </cell>
          <cell r="N3621">
            <v>38680.624444444446</v>
          </cell>
          <cell r="O3621" t="str">
            <v>gchateaug</v>
          </cell>
        </row>
        <row r="3622">
          <cell r="A3622" t="str">
            <v>2000</v>
          </cell>
          <cell r="B3622" t="str">
            <v>HU1</v>
          </cell>
          <cell r="C3622" t="str">
            <v>A00</v>
          </cell>
          <cell r="D3622" t="str">
            <v>PC_EMP</v>
          </cell>
          <cell r="E3622" t="str">
            <v>T</v>
          </cell>
          <cell r="F3622" t="str">
            <v>BES</v>
          </cell>
          <cell r="G3622" t="str">
            <v>TOTAL</v>
          </cell>
          <cell r="H3622" t="str">
            <v>:</v>
          </cell>
          <cell r="I3622" t="str">
            <v>NC</v>
          </cell>
          <cell r="K3622" t="str">
            <v>V</v>
          </cell>
          <cell r="L3622">
            <v>38628.496770833335</v>
          </cell>
          <cell r="M3622" t="str">
            <v>gchateaug</v>
          </cell>
          <cell r="N3622">
            <v>38680.624444444446</v>
          </cell>
          <cell r="O3622" t="str">
            <v>gchateaug</v>
          </cell>
        </row>
        <row r="3623">
          <cell r="A3623" t="str">
            <v>2000</v>
          </cell>
          <cell r="B3623" t="str">
            <v>HU1</v>
          </cell>
          <cell r="C3623" t="str">
            <v>A00</v>
          </cell>
          <cell r="D3623" t="str">
            <v>PC_EMP</v>
          </cell>
          <cell r="E3623" t="str">
            <v>T</v>
          </cell>
          <cell r="F3623" t="str">
            <v>TOTAL</v>
          </cell>
          <cell r="G3623" t="str">
            <v>RSE</v>
          </cell>
          <cell r="H3623" t="str">
            <v>:</v>
          </cell>
          <cell r="I3623" t="str">
            <v>NC</v>
          </cell>
          <cell r="K3623" t="str">
            <v>V</v>
          </cell>
          <cell r="L3623">
            <v>38628.496770833335</v>
          </cell>
          <cell r="M3623" t="str">
            <v>gchateaug</v>
          </cell>
          <cell r="N3623">
            <v>38680.624444444446</v>
          </cell>
          <cell r="O3623" t="str">
            <v>gchateaug</v>
          </cell>
        </row>
        <row r="3624">
          <cell r="A3624" t="str">
            <v>2000</v>
          </cell>
          <cell r="B3624" t="str">
            <v>HU1</v>
          </cell>
          <cell r="C3624" t="str">
            <v>A00</v>
          </cell>
          <cell r="D3624" t="str">
            <v>PC_EMP</v>
          </cell>
          <cell r="E3624" t="str">
            <v>T</v>
          </cell>
          <cell r="F3624" t="str">
            <v>TOTAL</v>
          </cell>
          <cell r="G3624" t="str">
            <v>TOTAL</v>
          </cell>
          <cell r="H3624" t="str">
            <v>:</v>
          </cell>
          <cell r="I3624" t="str">
            <v>NC</v>
          </cell>
          <cell r="K3624" t="str">
            <v>V</v>
          </cell>
          <cell r="L3624">
            <v>38628.496770833335</v>
          </cell>
          <cell r="M3624" t="str">
            <v>gchateaug</v>
          </cell>
          <cell r="N3624">
            <v>38680.624444444446</v>
          </cell>
          <cell r="O3624" t="str">
            <v>gchateaug</v>
          </cell>
        </row>
        <row r="3625">
          <cell r="A3625" t="str">
            <v>2000</v>
          </cell>
          <cell r="B3625" t="str">
            <v>GR42</v>
          </cell>
          <cell r="C3625" t="str">
            <v>A00</v>
          </cell>
          <cell r="D3625" t="str">
            <v>PC_EMP</v>
          </cell>
          <cell r="E3625" t="str">
            <v>T</v>
          </cell>
          <cell r="F3625" t="str">
            <v>BES</v>
          </cell>
          <cell r="G3625" t="str">
            <v>TOTAL</v>
          </cell>
          <cell r="H3625" t="str">
            <v>:</v>
          </cell>
          <cell r="I3625" t="str">
            <v>NC</v>
          </cell>
          <cell r="K3625" t="str">
            <v>V</v>
          </cell>
          <cell r="L3625">
            <v>38628.496770833335</v>
          </cell>
          <cell r="M3625" t="str">
            <v>gchateaug</v>
          </cell>
          <cell r="N3625">
            <v>38680.624444444446</v>
          </cell>
          <cell r="O3625" t="str">
            <v>gchateaug</v>
          </cell>
        </row>
        <row r="3626">
          <cell r="A3626" t="str">
            <v>2000</v>
          </cell>
          <cell r="B3626" t="str">
            <v>GR42</v>
          </cell>
          <cell r="C3626" t="str">
            <v>A00</v>
          </cell>
          <cell r="D3626" t="str">
            <v>PC_EMP</v>
          </cell>
          <cell r="E3626" t="str">
            <v>T</v>
          </cell>
          <cell r="F3626" t="str">
            <v>TOTAL</v>
          </cell>
          <cell r="G3626" t="str">
            <v>TOTAL</v>
          </cell>
          <cell r="H3626" t="str">
            <v>:</v>
          </cell>
          <cell r="I3626" t="str">
            <v>NC</v>
          </cell>
          <cell r="K3626" t="str">
            <v>V</v>
          </cell>
          <cell r="L3626">
            <v>38628.496770833335</v>
          </cell>
          <cell r="M3626" t="str">
            <v>gchateaug</v>
          </cell>
          <cell r="N3626">
            <v>38680.624444444446</v>
          </cell>
          <cell r="O3626" t="str">
            <v>gchateaug</v>
          </cell>
        </row>
        <row r="3627">
          <cell r="A3627" t="str">
            <v>2000</v>
          </cell>
          <cell r="B3627" t="str">
            <v>GR41</v>
          </cell>
          <cell r="C3627" t="str">
            <v>A00</v>
          </cell>
          <cell r="D3627" t="str">
            <v>PC_EMP</v>
          </cell>
          <cell r="E3627" t="str">
            <v>T</v>
          </cell>
          <cell r="F3627" t="str">
            <v>BES</v>
          </cell>
          <cell r="G3627" t="str">
            <v>TOTAL</v>
          </cell>
          <cell r="H3627" t="str">
            <v>:</v>
          </cell>
          <cell r="I3627" t="str">
            <v>NC</v>
          </cell>
          <cell r="K3627" t="str">
            <v>V</v>
          </cell>
          <cell r="L3627">
            <v>38628.496770833335</v>
          </cell>
          <cell r="M3627" t="str">
            <v>gchateaug</v>
          </cell>
          <cell r="N3627">
            <v>38680.624444444446</v>
          </cell>
          <cell r="O3627" t="str">
            <v>gchateaug</v>
          </cell>
        </row>
        <row r="3628">
          <cell r="A3628" t="str">
            <v>2000</v>
          </cell>
          <cell r="B3628" t="str">
            <v>GR41</v>
          </cell>
          <cell r="C3628" t="str">
            <v>A00</v>
          </cell>
          <cell r="D3628" t="str">
            <v>PC_EMP</v>
          </cell>
          <cell r="E3628" t="str">
            <v>T</v>
          </cell>
          <cell r="F3628" t="str">
            <v>TOTAL</v>
          </cell>
          <cell r="G3628" t="str">
            <v>TOTAL</v>
          </cell>
          <cell r="H3628" t="str">
            <v>:</v>
          </cell>
          <cell r="I3628" t="str">
            <v>NC</v>
          </cell>
          <cell r="K3628" t="str">
            <v>V</v>
          </cell>
          <cell r="L3628">
            <v>38628.496770833335</v>
          </cell>
          <cell r="M3628" t="str">
            <v>gchateaug</v>
          </cell>
          <cell r="N3628">
            <v>38680.624444444446</v>
          </cell>
          <cell r="O3628" t="str">
            <v>gchateaug</v>
          </cell>
        </row>
        <row r="3629">
          <cell r="A3629" t="str">
            <v>2000</v>
          </cell>
          <cell r="B3629" t="str">
            <v>GR4</v>
          </cell>
          <cell r="C3629" t="str">
            <v>A00</v>
          </cell>
          <cell r="D3629" t="str">
            <v>PC_EMP</v>
          </cell>
          <cell r="E3629" t="str">
            <v>T</v>
          </cell>
          <cell r="F3629" t="str">
            <v>BES</v>
          </cell>
          <cell r="G3629" t="str">
            <v>TOTAL</v>
          </cell>
          <cell r="H3629" t="str">
            <v>:</v>
          </cell>
          <cell r="I3629" t="str">
            <v>NC</v>
          </cell>
          <cell r="K3629" t="str">
            <v>V</v>
          </cell>
          <cell r="L3629">
            <v>38628.496770833335</v>
          </cell>
          <cell r="M3629" t="str">
            <v>gchateaug</v>
          </cell>
          <cell r="N3629">
            <v>38680.624444444446</v>
          </cell>
          <cell r="O3629" t="str">
            <v>gchateaug</v>
          </cell>
        </row>
        <row r="3630">
          <cell r="A3630" t="str">
            <v>2000</v>
          </cell>
          <cell r="B3630" t="str">
            <v>GR4</v>
          </cell>
          <cell r="C3630" t="str">
            <v>A00</v>
          </cell>
          <cell r="D3630" t="str">
            <v>PC_EMP</v>
          </cell>
          <cell r="E3630" t="str">
            <v>T</v>
          </cell>
          <cell r="F3630" t="str">
            <v>TOTAL</v>
          </cell>
          <cell r="G3630" t="str">
            <v>TOTAL</v>
          </cell>
          <cell r="H3630" t="str">
            <v>:</v>
          </cell>
          <cell r="I3630" t="str">
            <v>NC</v>
          </cell>
          <cell r="K3630" t="str">
            <v>V</v>
          </cell>
          <cell r="L3630">
            <v>38628.496770833335</v>
          </cell>
          <cell r="M3630" t="str">
            <v>gchateaug</v>
          </cell>
          <cell r="N3630">
            <v>38680.624444444446</v>
          </cell>
          <cell r="O3630" t="str">
            <v>gchateaug</v>
          </cell>
        </row>
        <row r="3631">
          <cell r="A3631" t="str">
            <v>2000</v>
          </cell>
          <cell r="B3631" t="str">
            <v>GR30</v>
          </cell>
          <cell r="C3631" t="str">
            <v>A00</v>
          </cell>
          <cell r="D3631" t="str">
            <v>PC_EMP</v>
          </cell>
          <cell r="E3631" t="str">
            <v>T</v>
          </cell>
          <cell r="F3631" t="str">
            <v>BES</v>
          </cell>
          <cell r="G3631" t="str">
            <v>TOTAL</v>
          </cell>
          <cell r="H3631" t="str">
            <v>:</v>
          </cell>
          <cell r="I3631" t="str">
            <v>NC</v>
          </cell>
          <cell r="K3631" t="str">
            <v>V</v>
          </cell>
          <cell r="L3631">
            <v>38628.496770833335</v>
          </cell>
          <cell r="M3631" t="str">
            <v>gchateaug</v>
          </cell>
          <cell r="N3631">
            <v>38680.624444444446</v>
          </cell>
          <cell r="O3631" t="str">
            <v>gchateaug</v>
          </cell>
        </row>
        <row r="3632">
          <cell r="A3632" t="str">
            <v>2000</v>
          </cell>
          <cell r="B3632" t="str">
            <v>GR30</v>
          </cell>
          <cell r="C3632" t="str">
            <v>A00</v>
          </cell>
          <cell r="D3632" t="str">
            <v>PC_EMP</v>
          </cell>
          <cell r="E3632" t="str">
            <v>T</v>
          </cell>
          <cell r="F3632" t="str">
            <v>TOTAL</v>
          </cell>
          <cell r="G3632" t="str">
            <v>TOTAL</v>
          </cell>
          <cell r="H3632" t="str">
            <v>:</v>
          </cell>
          <cell r="I3632" t="str">
            <v>NC</v>
          </cell>
          <cell r="K3632" t="str">
            <v>V</v>
          </cell>
          <cell r="L3632">
            <v>38628.496770833335</v>
          </cell>
          <cell r="M3632" t="str">
            <v>gchateaug</v>
          </cell>
          <cell r="N3632">
            <v>38680.624444444446</v>
          </cell>
          <cell r="O3632" t="str">
            <v>gchateaug</v>
          </cell>
        </row>
        <row r="3633">
          <cell r="A3633" t="str">
            <v>2000</v>
          </cell>
          <cell r="B3633" t="str">
            <v>GR3</v>
          </cell>
          <cell r="C3633" t="str">
            <v>A00</v>
          </cell>
          <cell r="D3633" t="str">
            <v>PC_EMP</v>
          </cell>
          <cell r="E3633" t="str">
            <v>T</v>
          </cell>
          <cell r="F3633" t="str">
            <v>BES</v>
          </cell>
          <cell r="G3633" t="str">
            <v>TOTAL</v>
          </cell>
          <cell r="H3633" t="str">
            <v>:</v>
          </cell>
          <cell r="I3633" t="str">
            <v>NC</v>
          </cell>
          <cell r="K3633" t="str">
            <v>V</v>
          </cell>
          <cell r="L3633">
            <v>38628.496770833335</v>
          </cell>
          <cell r="M3633" t="str">
            <v>gchateaug</v>
          </cell>
          <cell r="N3633">
            <v>38680.624444444446</v>
          </cell>
          <cell r="O3633" t="str">
            <v>gchateaug</v>
          </cell>
        </row>
        <row r="3634">
          <cell r="A3634" t="str">
            <v>2000</v>
          </cell>
          <cell r="B3634" t="str">
            <v>GR3</v>
          </cell>
          <cell r="C3634" t="str">
            <v>A00</v>
          </cell>
          <cell r="D3634" t="str">
            <v>PC_EMP</v>
          </cell>
          <cell r="E3634" t="str">
            <v>T</v>
          </cell>
          <cell r="F3634" t="str">
            <v>TOTAL</v>
          </cell>
          <cell r="G3634" t="str">
            <v>TOTAL</v>
          </cell>
          <cell r="H3634" t="str">
            <v>:</v>
          </cell>
          <cell r="I3634" t="str">
            <v>NC</v>
          </cell>
          <cell r="K3634" t="str">
            <v>V</v>
          </cell>
          <cell r="L3634">
            <v>38628.496770833335</v>
          </cell>
          <cell r="M3634" t="str">
            <v>gchateaug</v>
          </cell>
          <cell r="N3634">
            <v>38680.624444444446</v>
          </cell>
          <cell r="O3634" t="str">
            <v>gchateaug</v>
          </cell>
        </row>
        <row r="3635">
          <cell r="A3635" t="str">
            <v>2000</v>
          </cell>
          <cell r="B3635" t="str">
            <v>GR24</v>
          </cell>
          <cell r="C3635" t="str">
            <v>A00</v>
          </cell>
          <cell r="D3635" t="str">
            <v>PC_EMP</v>
          </cell>
          <cell r="E3635" t="str">
            <v>T</v>
          </cell>
          <cell r="F3635" t="str">
            <v>BES</v>
          </cell>
          <cell r="G3635" t="str">
            <v>TOTAL</v>
          </cell>
          <cell r="H3635" t="str">
            <v>:</v>
          </cell>
          <cell r="I3635" t="str">
            <v>NC</v>
          </cell>
          <cell r="K3635" t="str">
            <v>V</v>
          </cell>
          <cell r="L3635">
            <v>38628.496770833335</v>
          </cell>
          <cell r="M3635" t="str">
            <v>gchateaug</v>
          </cell>
          <cell r="N3635">
            <v>38680.624444444446</v>
          </cell>
          <cell r="O3635" t="str">
            <v>gchateaug</v>
          </cell>
        </row>
        <row r="3636">
          <cell r="A3636" t="str">
            <v>2000</v>
          </cell>
          <cell r="B3636" t="str">
            <v>GR24</v>
          </cell>
          <cell r="C3636" t="str">
            <v>A00</v>
          </cell>
          <cell r="D3636" t="str">
            <v>PC_EMP</v>
          </cell>
          <cell r="E3636" t="str">
            <v>T</v>
          </cell>
          <cell r="F3636" t="str">
            <v>TOTAL</v>
          </cell>
          <cell r="G3636" t="str">
            <v>TOTAL</v>
          </cell>
          <cell r="H3636" t="str">
            <v>:</v>
          </cell>
          <cell r="I3636" t="str">
            <v>NC</v>
          </cell>
          <cell r="K3636" t="str">
            <v>V</v>
          </cell>
          <cell r="L3636">
            <v>38628.496770833335</v>
          </cell>
          <cell r="M3636" t="str">
            <v>gchateaug</v>
          </cell>
          <cell r="N3636">
            <v>38680.624444444446</v>
          </cell>
          <cell r="O3636" t="str">
            <v>gchateaug</v>
          </cell>
        </row>
        <row r="3637">
          <cell r="A3637" t="str">
            <v>2000</v>
          </cell>
          <cell r="B3637" t="str">
            <v>GR14</v>
          </cell>
          <cell r="C3637" t="str">
            <v>A00</v>
          </cell>
          <cell r="D3637" t="str">
            <v>PC_EMP</v>
          </cell>
          <cell r="E3637" t="str">
            <v>T</v>
          </cell>
          <cell r="F3637" t="str">
            <v>BES</v>
          </cell>
          <cell r="G3637" t="str">
            <v>TOTAL</v>
          </cell>
          <cell r="H3637" t="str">
            <v>:</v>
          </cell>
          <cell r="I3637" t="str">
            <v>NC</v>
          </cell>
          <cell r="K3637" t="str">
            <v>V</v>
          </cell>
          <cell r="L3637">
            <v>38628.496770833335</v>
          </cell>
          <cell r="M3637" t="str">
            <v>gchateaug</v>
          </cell>
          <cell r="N3637">
            <v>38680.624444444446</v>
          </cell>
          <cell r="O3637" t="str">
            <v>gchateaug</v>
          </cell>
        </row>
        <row r="3638">
          <cell r="A3638" t="str">
            <v>1999</v>
          </cell>
          <cell r="B3638" t="str">
            <v>LV00</v>
          </cell>
          <cell r="C3638" t="str">
            <v>A00</v>
          </cell>
          <cell r="D3638" t="str">
            <v>PC_EMP</v>
          </cell>
          <cell r="E3638" t="str">
            <v>T</v>
          </cell>
          <cell r="F3638" t="str">
            <v>BES</v>
          </cell>
          <cell r="G3638" t="str">
            <v>RSE</v>
          </cell>
          <cell r="I3638" t="str">
            <v>NC</v>
          </cell>
          <cell r="K3638" t="str">
            <v>V</v>
          </cell>
          <cell r="L3638">
            <v>38628.496782407405</v>
          </cell>
          <cell r="M3638" t="str">
            <v>gchateaug</v>
          </cell>
          <cell r="N3638">
            <v>38681.684652777774</v>
          </cell>
          <cell r="O3638" t="str">
            <v>gchateaug</v>
          </cell>
          <cell r="Q3638">
            <v>0.02</v>
          </cell>
        </row>
        <row r="3639">
          <cell r="A3639" t="str">
            <v>1999</v>
          </cell>
          <cell r="B3639" t="str">
            <v>LV00</v>
          </cell>
          <cell r="C3639" t="str">
            <v>A00</v>
          </cell>
          <cell r="D3639" t="str">
            <v>PC_EMP</v>
          </cell>
          <cell r="E3639" t="str">
            <v>T</v>
          </cell>
          <cell r="F3639" t="str">
            <v>BES</v>
          </cell>
          <cell r="G3639" t="str">
            <v>TOTAL</v>
          </cell>
          <cell r="I3639" t="str">
            <v>NC</v>
          </cell>
          <cell r="K3639" t="str">
            <v>V</v>
          </cell>
          <cell r="L3639">
            <v>38628.496782407405</v>
          </cell>
          <cell r="M3639" t="str">
            <v>gchateaug</v>
          </cell>
          <cell r="N3639">
            <v>38681.684652777774</v>
          </cell>
          <cell r="O3639" t="str">
            <v>gchateaug</v>
          </cell>
          <cell r="Q3639">
            <v>0.05</v>
          </cell>
        </row>
        <row r="3640">
          <cell r="A3640" t="str">
            <v>2001</v>
          </cell>
          <cell r="B3640" t="str">
            <v>LV00</v>
          </cell>
          <cell r="C3640" t="str">
            <v>A00</v>
          </cell>
          <cell r="D3640" t="str">
            <v>PC_EMP</v>
          </cell>
          <cell r="E3640" t="str">
            <v>T</v>
          </cell>
          <cell r="F3640" t="str">
            <v>BES</v>
          </cell>
          <cell r="G3640" t="str">
            <v>RSE</v>
          </cell>
          <cell r="I3640" t="str">
            <v>NC</v>
          </cell>
          <cell r="K3640" t="str">
            <v>V</v>
          </cell>
          <cell r="L3640">
            <v>38628.496782407405</v>
          </cell>
          <cell r="M3640" t="str">
            <v>gchateaug</v>
          </cell>
          <cell r="N3640">
            <v>38681.684641203705</v>
          </cell>
          <cell r="O3640" t="str">
            <v>gchateaug</v>
          </cell>
          <cell r="Q3640">
            <v>0.1</v>
          </cell>
        </row>
        <row r="3641">
          <cell r="A3641" t="str">
            <v>2001</v>
          </cell>
          <cell r="B3641" t="str">
            <v>LV00</v>
          </cell>
          <cell r="C3641" t="str">
            <v>A00</v>
          </cell>
          <cell r="D3641" t="str">
            <v>PC_EMP</v>
          </cell>
          <cell r="E3641" t="str">
            <v>T</v>
          </cell>
          <cell r="F3641" t="str">
            <v>BES</v>
          </cell>
          <cell r="G3641" t="str">
            <v>TOTAL</v>
          </cell>
          <cell r="I3641" t="str">
            <v>NC</v>
          </cell>
          <cell r="K3641" t="str">
            <v>V</v>
          </cell>
          <cell r="L3641">
            <v>38628.496782407405</v>
          </cell>
          <cell r="M3641" t="str">
            <v>gchateaug</v>
          </cell>
          <cell r="N3641">
            <v>38681.684641203705</v>
          </cell>
          <cell r="O3641" t="str">
            <v>gchateaug</v>
          </cell>
          <cell r="Q3641">
            <v>0.18</v>
          </cell>
        </row>
        <row r="3642">
          <cell r="A3642" t="str">
            <v>2001</v>
          </cell>
          <cell r="B3642" t="str">
            <v>LV00</v>
          </cell>
          <cell r="C3642" t="str">
            <v>A00</v>
          </cell>
          <cell r="D3642" t="str">
            <v>PC_EMP</v>
          </cell>
          <cell r="E3642" t="str">
            <v>T</v>
          </cell>
          <cell r="F3642" t="str">
            <v>TOTAL</v>
          </cell>
          <cell r="G3642" t="str">
            <v>RSE</v>
          </cell>
          <cell r="I3642" t="str">
            <v>NC</v>
          </cell>
          <cell r="K3642" t="str">
            <v>V</v>
          </cell>
          <cell r="L3642">
            <v>38628.496782407405</v>
          </cell>
          <cell r="M3642" t="str">
            <v>gchateaug</v>
          </cell>
          <cell r="N3642">
            <v>38681.684641203705</v>
          </cell>
          <cell r="O3642" t="str">
            <v>gchateaug</v>
          </cell>
          <cell r="Q3642">
            <v>0.6</v>
          </cell>
        </row>
        <row r="3643">
          <cell r="A3643" t="str">
            <v>2001</v>
          </cell>
          <cell r="B3643" t="str">
            <v>LV00</v>
          </cell>
          <cell r="C3643" t="str">
            <v>A00</v>
          </cell>
          <cell r="D3643" t="str">
            <v>PC_EMP</v>
          </cell>
          <cell r="E3643" t="str">
            <v>T</v>
          </cell>
          <cell r="F3643" t="str">
            <v>TOTAL</v>
          </cell>
          <cell r="G3643" t="str">
            <v>TOTAL</v>
          </cell>
          <cell r="I3643" t="str">
            <v>NC</v>
          </cell>
          <cell r="K3643" t="str">
            <v>V</v>
          </cell>
          <cell r="L3643">
            <v>38628.496782407405</v>
          </cell>
          <cell r="M3643" t="str">
            <v>gchateaug</v>
          </cell>
          <cell r="N3643">
            <v>38681.684641203705</v>
          </cell>
          <cell r="O3643" t="str">
            <v>gchateaug</v>
          </cell>
          <cell r="Q3643">
            <v>0.87</v>
          </cell>
        </row>
        <row r="3644">
          <cell r="A3644" t="str">
            <v>2001</v>
          </cell>
          <cell r="B3644" t="str">
            <v>LV0</v>
          </cell>
          <cell r="C3644" t="str">
            <v>A00</v>
          </cell>
          <cell r="D3644" t="str">
            <v>PC_EMP</v>
          </cell>
          <cell r="E3644" t="str">
            <v>T</v>
          </cell>
          <cell r="F3644" t="str">
            <v>BES</v>
          </cell>
          <cell r="G3644" t="str">
            <v>RSE</v>
          </cell>
          <cell r="I3644" t="str">
            <v>NC</v>
          </cell>
          <cell r="K3644" t="str">
            <v>V</v>
          </cell>
          <cell r="L3644">
            <v>38628.496782407405</v>
          </cell>
          <cell r="M3644" t="str">
            <v>gchateaug</v>
          </cell>
          <cell r="N3644">
            <v>38681.68445601852</v>
          </cell>
          <cell r="O3644" t="str">
            <v>gchateaug</v>
          </cell>
          <cell r="Q3644">
            <v>0.1</v>
          </cell>
        </row>
        <row r="3645">
          <cell r="A3645" t="str">
            <v>2001</v>
          </cell>
          <cell r="B3645" t="str">
            <v>LV0</v>
          </cell>
          <cell r="C3645" t="str">
            <v>A00</v>
          </cell>
          <cell r="D3645" t="str">
            <v>PC_EMP</v>
          </cell>
          <cell r="E3645" t="str">
            <v>T</v>
          </cell>
          <cell r="F3645" t="str">
            <v>BES</v>
          </cell>
          <cell r="G3645" t="str">
            <v>TOTAL</v>
          </cell>
          <cell r="I3645" t="str">
            <v>NC</v>
          </cell>
          <cell r="K3645" t="str">
            <v>V</v>
          </cell>
          <cell r="L3645">
            <v>38628.496782407405</v>
          </cell>
          <cell r="M3645" t="str">
            <v>gchateaug</v>
          </cell>
          <cell r="N3645">
            <v>38681.68445601852</v>
          </cell>
          <cell r="O3645" t="str">
            <v>gchateaug</v>
          </cell>
          <cell r="Q3645">
            <v>0.18</v>
          </cell>
        </row>
        <row r="3646">
          <cell r="A3646" t="str">
            <v>2001</v>
          </cell>
          <cell r="B3646" t="str">
            <v>LV0</v>
          </cell>
          <cell r="C3646" t="str">
            <v>A00</v>
          </cell>
          <cell r="D3646" t="str">
            <v>PC_EMP</v>
          </cell>
          <cell r="E3646" t="str">
            <v>T</v>
          </cell>
          <cell r="F3646" t="str">
            <v>TOTAL</v>
          </cell>
          <cell r="G3646" t="str">
            <v>RSE</v>
          </cell>
          <cell r="I3646" t="str">
            <v>NC</v>
          </cell>
          <cell r="K3646" t="str">
            <v>V</v>
          </cell>
          <cell r="L3646">
            <v>38628.496782407405</v>
          </cell>
          <cell r="M3646" t="str">
            <v>gchateaug</v>
          </cell>
          <cell r="N3646">
            <v>38681.68445601852</v>
          </cell>
          <cell r="O3646" t="str">
            <v>gchateaug</v>
          </cell>
          <cell r="Q3646">
            <v>0.6</v>
          </cell>
        </row>
        <row r="3647">
          <cell r="A3647" t="str">
            <v>2001</v>
          </cell>
          <cell r="B3647" t="str">
            <v>LV0</v>
          </cell>
          <cell r="C3647" t="str">
            <v>A00</v>
          </cell>
          <cell r="D3647" t="str">
            <v>PC_EMP</v>
          </cell>
          <cell r="E3647" t="str">
            <v>T</v>
          </cell>
          <cell r="F3647" t="str">
            <v>TOTAL</v>
          </cell>
          <cell r="G3647" t="str">
            <v>TOTAL</v>
          </cell>
          <cell r="I3647" t="str">
            <v>NC</v>
          </cell>
          <cell r="K3647" t="str">
            <v>V</v>
          </cell>
          <cell r="L3647">
            <v>38628.496782407405</v>
          </cell>
          <cell r="M3647" t="str">
            <v>gchateaug</v>
          </cell>
          <cell r="N3647">
            <v>38681.68445601852</v>
          </cell>
          <cell r="O3647" t="str">
            <v>gchateaug</v>
          </cell>
          <cell r="Q3647">
            <v>0.87</v>
          </cell>
        </row>
        <row r="3648">
          <cell r="A3648" t="str">
            <v>2001</v>
          </cell>
          <cell r="B3648" t="str">
            <v>ITG2</v>
          </cell>
          <cell r="C3648" t="str">
            <v>A00</v>
          </cell>
          <cell r="D3648" t="str">
            <v>PC_EMP</v>
          </cell>
          <cell r="E3648" t="str">
            <v>T</v>
          </cell>
          <cell r="F3648" t="str">
            <v>BES</v>
          </cell>
          <cell r="G3648" t="str">
            <v>RSE</v>
          </cell>
          <cell r="H3648" t="str">
            <v>:</v>
          </cell>
          <cell r="I3648" t="str">
            <v>NC</v>
          </cell>
          <cell r="K3648" t="str">
            <v>V</v>
          </cell>
          <cell r="L3648">
            <v>38628.496782407405</v>
          </cell>
          <cell r="M3648" t="str">
            <v>gchateaug</v>
          </cell>
          <cell r="N3648">
            <v>38680.624444444446</v>
          </cell>
          <cell r="O3648" t="str">
            <v>gchateaug</v>
          </cell>
        </row>
        <row r="3649">
          <cell r="A3649" t="str">
            <v>2001</v>
          </cell>
          <cell r="B3649" t="str">
            <v>ITG2</v>
          </cell>
          <cell r="C3649" t="str">
            <v>A00</v>
          </cell>
          <cell r="D3649" t="str">
            <v>PC_EMP</v>
          </cell>
          <cell r="E3649" t="str">
            <v>T</v>
          </cell>
          <cell r="F3649" t="str">
            <v>BES</v>
          </cell>
          <cell r="G3649" t="str">
            <v>TOTAL</v>
          </cell>
          <cell r="H3649" t="str">
            <v>:</v>
          </cell>
          <cell r="I3649" t="str">
            <v>NC</v>
          </cell>
          <cell r="K3649" t="str">
            <v>V</v>
          </cell>
          <cell r="L3649">
            <v>38628.496782407405</v>
          </cell>
          <cell r="M3649" t="str">
            <v>gchateaug</v>
          </cell>
          <cell r="N3649">
            <v>38680.624444444446</v>
          </cell>
          <cell r="O3649" t="str">
            <v>gchateaug</v>
          </cell>
        </row>
        <row r="3650">
          <cell r="A3650" t="str">
            <v>2001</v>
          </cell>
          <cell r="B3650" t="str">
            <v>ITG2</v>
          </cell>
          <cell r="C3650" t="str">
            <v>A00</v>
          </cell>
          <cell r="D3650" t="str">
            <v>PC_EMP</v>
          </cell>
          <cell r="E3650" t="str">
            <v>T</v>
          </cell>
          <cell r="F3650" t="str">
            <v>TOTAL</v>
          </cell>
          <cell r="G3650" t="str">
            <v>RSE</v>
          </cell>
          <cell r="H3650" t="str">
            <v>:</v>
          </cell>
          <cell r="I3650" t="str">
            <v>NC</v>
          </cell>
          <cell r="K3650" t="str">
            <v>V</v>
          </cell>
          <cell r="L3650">
            <v>38628.496782407405</v>
          </cell>
          <cell r="M3650" t="str">
            <v>gchateaug</v>
          </cell>
          <cell r="N3650">
            <v>38680.624444444446</v>
          </cell>
          <cell r="O3650" t="str">
            <v>gchateaug</v>
          </cell>
        </row>
        <row r="3651">
          <cell r="A3651" t="str">
            <v>2001</v>
          </cell>
          <cell r="B3651" t="str">
            <v>ITG2</v>
          </cell>
          <cell r="C3651" t="str">
            <v>A00</v>
          </cell>
          <cell r="D3651" t="str">
            <v>PC_EMP</v>
          </cell>
          <cell r="E3651" t="str">
            <v>T</v>
          </cell>
          <cell r="F3651" t="str">
            <v>TOTAL</v>
          </cell>
          <cell r="G3651" t="str">
            <v>TOTAL</v>
          </cell>
          <cell r="H3651" t="str">
            <v>:</v>
          </cell>
          <cell r="I3651" t="str">
            <v>NC</v>
          </cell>
          <cell r="K3651" t="str">
            <v>V</v>
          </cell>
          <cell r="L3651">
            <v>38628.496782407405</v>
          </cell>
          <cell r="M3651" t="str">
            <v>gchateaug</v>
          </cell>
          <cell r="N3651">
            <v>38680.624444444446</v>
          </cell>
          <cell r="O3651" t="str">
            <v>gchateaug</v>
          </cell>
        </row>
        <row r="3652">
          <cell r="A3652" t="str">
            <v>2001</v>
          </cell>
          <cell r="B3652" t="str">
            <v>ITG1</v>
          </cell>
          <cell r="C3652" t="str">
            <v>A00</v>
          </cell>
          <cell r="D3652" t="str">
            <v>PC_EMP</v>
          </cell>
          <cell r="E3652" t="str">
            <v>T</v>
          </cell>
          <cell r="F3652" t="str">
            <v>BES</v>
          </cell>
          <cell r="G3652" t="str">
            <v>RSE</v>
          </cell>
          <cell r="H3652" t="str">
            <v>:</v>
          </cell>
          <cell r="I3652" t="str">
            <v>NC</v>
          </cell>
          <cell r="K3652" t="str">
            <v>V</v>
          </cell>
          <cell r="L3652">
            <v>38628.496782407405</v>
          </cell>
          <cell r="M3652" t="str">
            <v>gchateaug</v>
          </cell>
          <cell r="N3652">
            <v>38680.624444444446</v>
          </cell>
          <cell r="O3652" t="str">
            <v>gchateaug</v>
          </cell>
        </row>
        <row r="3653">
          <cell r="A3653" t="str">
            <v>2001</v>
          </cell>
          <cell r="B3653" t="str">
            <v>ITG1</v>
          </cell>
          <cell r="C3653" t="str">
            <v>A00</v>
          </cell>
          <cell r="D3653" t="str">
            <v>PC_EMP</v>
          </cell>
          <cell r="E3653" t="str">
            <v>T</v>
          </cell>
          <cell r="F3653" t="str">
            <v>BES</v>
          </cell>
          <cell r="G3653" t="str">
            <v>TOTAL</v>
          </cell>
          <cell r="H3653" t="str">
            <v>:</v>
          </cell>
          <cell r="I3653" t="str">
            <v>NC</v>
          </cell>
          <cell r="K3653" t="str">
            <v>V</v>
          </cell>
          <cell r="L3653">
            <v>38628.496782407405</v>
          </cell>
          <cell r="M3653" t="str">
            <v>gchateaug</v>
          </cell>
          <cell r="N3653">
            <v>38680.624444444446</v>
          </cell>
          <cell r="O3653" t="str">
            <v>gchateaug</v>
          </cell>
        </row>
        <row r="3654">
          <cell r="A3654" t="str">
            <v>2000</v>
          </cell>
          <cell r="B3654" t="str">
            <v>ITF4</v>
          </cell>
          <cell r="C3654" t="str">
            <v>A00</v>
          </cell>
          <cell r="D3654" t="str">
            <v>PC_EMP</v>
          </cell>
          <cell r="E3654" t="str">
            <v>T</v>
          </cell>
          <cell r="F3654" t="str">
            <v>TOTAL</v>
          </cell>
          <cell r="G3654" t="str">
            <v>RSE</v>
          </cell>
          <cell r="I3654" t="str">
            <v>NC</v>
          </cell>
          <cell r="J3654" t="str">
            <v>; former flag equal "s"</v>
          </cell>
          <cell r="K3654" t="str">
            <v>V</v>
          </cell>
          <cell r="L3654">
            <v>38628.496782407405</v>
          </cell>
          <cell r="M3654" t="str">
            <v>gchateaug</v>
          </cell>
          <cell r="N3654">
            <v>38680.624432870369</v>
          </cell>
          <cell r="O3654" t="str">
            <v>gchateaug</v>
          </cell>
          <cell r="Q3654">
            <v>0.28999999999999998</v>
          </cell>
        </row>
        <row r="3655">
          <cell r="A3655" t="str">
            <v>2000</v>
          </cell>
          <cell r="B3655" t="str">
            <v>ITF4</v>
          </cell>
          <cell r="C3655" t="str">
            <v>A00</v>
          </cell>
          <cell r="D3655" t="str">
            <v>PC_EMP</v>
          </cell>
          <cell r="E3655" t="str">
            <v>T</v>
          </cell>
          <cell r="F3655" t="str">
            <v>TOTAL</v>
          </cell>
          <cell r="G3655" t="str">
            <v>TOTAL</v>
          </cell>
          <cell r="I3655" t="str">
            <v>NC</v>
          </cell>
          <cell r="J3655" t="str">
            <v>; former flag equal "s"</v>
          </cell>
          <cell r="K3655" t="str">
            <v>V</v>
          </cell>
          <cell r="L3655">
            <v>38628.496782407405</v>
          </cell>
          <cell r="M3655" t="str">
            <v>gchateaug</v>
          </cell>
          <cell r="N3655">
            <v>38680.624432870369</v>
          </cell>
          <cell r="O3655" t="str">
            <v>gchateaug</v>
          </cell>
          <cell r="Q3655">
            <v>0.54</v>
          </cell>
        </row>
        <row r="3656">
          <cell r="A3656" t="str">
            <v>2000</v>
          </cell>
          <cell r="B3656" t="str">
            <v>ITF2</v>
          </cell>
          <cell r="C3656" t="str">
            <v>A00</v>
          </cell>
          <cell r="D3656" t="str">
            <v>PC_EMP</v>
          </cell>
          <cell r="E3656" t="str">
            <v>T</v>
          </cell>
          <cell r="F3656" t="str">
            <v>BES</v>
          </cell>
          <cell r="G3656" t="str">
            <v>RSE</v>
          </cell>
          <cell r="I3656" t="str">
            <v>NC</v>
          </cell>
          <cell r="J3656" t="str">
            <v>; former flag equal "s"</v>
          </cell>
          <cell r="K3656" t="str">
            <v>V</v>
          </cell>
          <cell r="L3656">
            <v>38628.496782407405</v>
          </cell>
          <cell r="M3656" t="str">
            <v>gchateaug</v>
          </cell>
          <cell r="N3656">
            <v>38680.624432870369</v>
          </cell>
          <cell r="O3656" t="str">
            <v>gchateaug</v>
          </cell>
          <cell r="Q3656">
            <v>0.01</v>
          </cell>
        </row>
        <row r="3657">
          <cell r="A3657" t="str">
            <v>2000</v>
          </cell>
          <cell r="B3657" t="str">
            <v>ITF2</v>
          </cell>
          <cell r="C3657" t="str">
            <v>A00</v>
          </cell>
          <cell r="D3657" t="str">
            <v>PC_EMP</v>
          </cell>
          <cell r="E3657" t="str">
            <v>T</v>
          </cell>
          <cell r="F3657" t="str">
            <v>BES</v>
          </cell>
          <cell r="G3657" t="str">
            <v>TOTAL</v>
          </cell>
          <cell r="I3657" t="str">
            <v>NC</v>
          </cell>
          <cell r="J3657" t="str">
            <v>; former flag equal "s"</v>
          </cell>
          <cell r="K3657" t="str">
            <v>V</v>
          </cell>
          <cell r="L3657">
            <v>38628.496782407405</v>
          </cell>
          <cell r="M3657" t="str">
            <v>gchateaug</v>
          </cell>
          <cell r="N3657">
            <v>38680.624432870369</v>
          </cell>
          <cell r="O3657" t="str">
            <v>gchateaug</v>
          </cell>
          <cell r="Q3657">
            <v>0.03</v>
          </cell>
        </row>
        <row r="3658">
          <cell r="A3658" t="str">
            <v>2000</v>
          </cell>
          <cell r="B3658" t="str">
            <v>ITF2</v>
          </cell>
          <cell r="C3658" t="str">
            <v>A00</v>
          </cell>
          <cell r="D3658" t="str">
            <v>PC_EMP</v>
          </cell>
          <cell r="E3658" t="str">
            <v>T</v>
          </cell>
          <cell r="F3658" t="str">
            <v>TOTAL</v>
          </cell>
          <cell r="G3658" t="str">
            <v>RSE</v>
          </cell>
          <cell r="I3658" t="str">
            <v>NC</v>
          </cell>
          <cell r="J3658" t="str">
            <v>; former flag equal "s"</v>
          </cell>
          <cell r="K3658" t="str">
            <v>V</v>
          </cell>
          <cell r="L3658">
            <v>38628.496782407405</v>
          </cell>
          <cell r="M3658" t="str">
            <v>gchateaug</v>
          </cell>
          <cell r="N3658">
            <v>38680.624432870369</v>
          </cell>
          <cell r="O3658" t="str">
            <v>gchateaug</v>
          </cell>
          <cell r="Q3658">
            <v>0.16</v>
          </cell>
        </row>
        <row r="3659">
          <cell r="A3659" t="str">
            <v>2000</v>
          </cell>
          <cell r="B3659" t="str">
            <v>ITF2</v>
          </cell>
          <cell r="C3659" t="str">
            <v>A00</v>
          </cell>
          <cell r="D3659" t="str">
            <v>PC_EMP</v>
          </cell>
          <cell r="E3659" t="str">
            <v>T</v>
          </cell>
          <cell r="F3659" t="str">
            <v>TOTAL</v>
          </cell>
          <cell r="G3659" t="str">
            <v>TOTAL</v>
          </cell>
          <cell r="I3659" t="str">
            <v>NC</v>
          </cell>
          <cell r="J3659" t="str">
            <v>; former flag equal "s"</v>
          </cell>
          <cell r="K3659" t="str">
            <v>V</v>
          </cell>
          <cell r="L3659">
            <v>38628.496782407405</v>
          </cell>
          <cell r="M3659" t="str">
            <v>gchateaug</v>
          </cell>
          <cell r="N3659">
            <v>38680.624432870369</v>
          </cell>
          <cell r="O3659" t="str">
            <v>gchateaug</v>
          </cell>
          <cell r="Q3659">
            <v>0.35</v>
          </cell>
        </row>
        <row r="3660">
          <cell r="A3660" t="str">
            <v>2000</v>
          </cell>
          <cell r="B3660" t="str">
            <v>ITF1</v>
          </cell>
          <cell r="C3660" t="str">
            <v>A00</v>
          </cell>
          <cell r="D3660" t="str">
            <v>PC_EMP</v>
          </cell>
          <cell r="E3660" t="str">
            <v>T</v>
          </cell>
          <cell r="F3660" t="str">
            <v>BES</v>
          </cell>
          <cell r="G3660" t="str">
            <v>RSE</v>
          </cell>
          <cell r="I3660" t="str">
            <v>NC</v>
          </cell>
          <cell r="J3660" t="str">
            <v>; former flag equal "s"</v>
          </cell>
          <cell r="K3660" t="str">
            <v>V</v>
          </cell>
          <cell r="L3660">
            <v>38628.496782407405</v>
          </cell>
          <cell r="M3660" t="str">
            <v>gchateaug</v>
          </cell>
          <cell r="N3660">
            <v>38680.624432870369</v>
          </cell>
          <cell r="O3660" t="str">
            <v>gchateaug</v>
          </cell>
          <cell r="Q3660">
            <v>0.15</v>
          </cell>
        </row>
        <row r="3661">
          <cell r="A3661" t="str">
            <v>2000</v>
          </cell>
          <cell r="B3661" t="str">
            <v>ITF1</v>
          </cell>
          <cell r="C3661" t="str">
            <v>A00</v>
          </cell>
          <cell r="D3661" t="str">
            <v>PC_EMP</v>
          </cell>
          <cell r="E3661" t="str">
            <v>T</v>
          </cell>
          <cell r="F3661" t="str">
            <v>BES</v>
          </cell>
          <cell r="G3661" t="str">
            <v>TOTAL</v>
          </cell>
          <cell r="I3661" t="str">
            <v>NC</v>
          </cell>
          <cell r="J3661" t="str">
            <v>; former flag equal "s"</v>
          </cell>
          <cell r="K3661" t="str">
            <v>V</v>
          </cell>
          <cell r="L3661">
            <v>38628.496782407405</v>
          </cell>
          <cell r="M3661" t="str">
            <v>gchateaug</v>
          </cell>
          <cell r="N3661">
            <v>38680.624432870369</v>
          </cell>
          <cell r="O3661" t="str">
            <v>gchateaug</v>
          </cell>
          <cell r="Q3661">
            <v>0.3</v>
          </cell>
        </row>
        <row r="3662">
          <cell r="A3662" t="str">
            <v>2000</v>
          </cell>
          <cell r="B3662" t="str">
            <v>ITF1</v>
          </cell>
          <cell r="C3662" t="str">
            <v>A00</v>
          </cell>
          <cell r="D3662" t="str">
            <v>PC_EMP</v>
          </cell>
          <cell r="E3662" t="str">
            <v>T</v>
          </cell>
          <cell r="F3662" t="str">
            <v>TOTAL</v>
          </cell>
          <cell r="G3662" t="str">
            <v>RSE</v>
          </cell>
          <cell r="I3662" t="str">
            <v>NC</v>
          </cell>
          <cell r="J3662" t="str">
            <v>; former flag equal "s"</v>
          </cell>
          <cell r="K3662" t="str">
            <v>V</v>
          </cell>
          <cell r="L3662">
            <v>38628.496782407405</v>
          </cell>
          <cell r="M3662" t="str">
            <v>gchateaug</v>
          </cell>
          <cell r="N3662">
            <v>38680.624432870369</v>
          </cell>
          <cell r="O3662" t="str">
            <v>gchateaug</v>
          </cell>
          <cell r="Q3662">
            <v>0.46</v>
          </cell>
        </row>
        <row r="3663">
          <cell r="A3663" t="str">
            <v>2000</v>
          </cell>
          <cell r="B3663" t="str">
            <v>ITF1</v>
          </cell>
          <cell r="C3663" t="str">
            <v>A00</v>
          </cell>
          <cell r="D3663" t="str">
            <v>PC_EMP</v>
          </cell>
          <cell r="E3663" t="str">
            <v>T</v>
          </cell>
          <cell r="F3663" t="str">
            <v>TOTAL</v>
          </cell>
          <cell r="G3663" t="str">
            <v>TOTAL</v>
          </cell>
          <cell r="I3663" t="str">
            <v>NC</v>
          </cell>
          <cell r="J3663" t="str">
            <v>; former flag equal "s"</v>
          </cell>
          <cell r="K3663" t="str">
            <v>V</v>
          </cell>
          <cell r="L3663">
            <v>38628.496782407405</v>
          </cell>
          <cell r="M3663" t="str">
            <v>gchateaug</v>
          </cell>
          <cell r="N3663">
            <v>38680.624432870369</v>
          </cell>
          <cell r="O3663" t="str">
            <v>gchateaug</v>
          </cell>
          <cell r="Q3663">
            <v>0.87</v>
          </cell>
        </row>
        <row r="3664">
          <cell r="A3664" t="str">
            <v>2000</v>
          </cell>
          <cell r="B3664" t="str">
            <v>ITE3</v>
          </cell>
          <cell r="C3664" t="str">
            <v>A00</v>
          </cell>
          <cell r="D3664" t="str">
            <v>PC_EMP</v>
          </cell>
          <cell r="E3664" t="str">
            <v>T</v>
          </cell>
          <cell r="F3664" t="str">
            <v>BES</v>
          </cell>
          <cell r="G3664" t="str">
            <v>RSE</v>
          </cell>
          <cell r="I3664" t="str">
            <v>NC</v>
          </cell>
          <cell r="J3664" t="str">
            <v>; former flag equal "s"</v>
          </cell>
          <cell r="K3664" t="str">
            <v>V</v>
          </cell>
          <cell r="L3664">
            <v>38628.496782407405</v>
          </cell>
          <cell r="M3664" t="str">
            <v>gchateaug</v>
          </cell>
          <cell r="N3664">
            <v>38680.624444444446</v>
          </cell>
          <cell r="O3664" t="str">
            <v>gchateaug</v>
          </cell>
          <cell r="Q3664">
            <v>0.04</v>
          </cell>
        </row>
        <row r="3665">
          <cell r="A3665" t="str">
            <v>2000</v>
          </cell>
          <cell r="B3665" t="str">
            <v>ITE3</v>
          </cell>
          <cell r="C3665" t="str">
            <v>A00</v>
          </cell>
          <cell r="D3665" t="str">
            <v>PC_EMP</v>
          </cell>
          <cell r="E3665" t="str">
            <v>T</v>
          </cell>
          <cell r="F3665" t="str">
            <v>BES</v>
          </cell>
          <cell r="G3665" t="str">
            <v>TOTAL</v>
          </cell>
          <cell r="I3665" t="str">
            <v>NC</v>
          </cell>
          <cell r="J3665" t="str">
            <v>; former flag equal "s"</v>
          </cell>
          <cell r="K3665" t="str">
            <v>V</v>
          </cell>
          <cell r="L3665">
            <v>38628.496782407405</v>
          </cell>
          <cell r="M3665" t="str">
            <v>gchateaug</v>
          </cell>
          <cell r="N3665">
            <v>38680.624444444446</v>
          </cell>
          <cell r="O3665" t="str">
            <v>gchateaug</v>
          </cell>
          <cell r="Q3665">
            <v>0.17</v>
          </cell>
        </row>
        <row r="3666">
          <cell r="A3666" t="str">
            <v>2002</v>
          </cell>
          <cell r="B3666" t="str">
            <v>ES23</v>
          </cell>
          <cell r="C3666" t="str">
            <v>A00</v>
          </cell>
          <cell r="D3666" t="str">
            <v>PC_EMP</v>
          </cell>
          <cell r="E3666" t="str">
            <v>T</v>
          </cell>
          <cell r="F3666" t="str">
            <v>BES</v>
          </cell>
          <cell r="G3666" t="str">
            <v>TOTAL</v>
          </cell>
          <cell r="I3666" t="str">
            <v>MS</v>
          </cell>
          <cell r="K3666" t="str">
            <v>V</v>
          </cell>
          <cell r="L3666">
            <v>38628.496782407405</v>
          </cell>
          <cell r="M3666" t="str">
            <v>gchateaug</v>
          </cell>
          <cell r="N3666">
            <v>38680.624456018515</v>
          </cell>
          <cell r="O3666" t="str">
            <v>gchateaug</v>
          </cell>
          <cell r="Q3666">
            <v>0.65</v>
          </cell>
        </row>
        <row r="3667">
          <cell r="A3667" t="str">
            <v>1989</v>
          </cell>
          <cell r="B3667" t="str">
            <v>DK0</v>
          </cell>
          <cell r="C3667" t="str">
            <v>A00</v>
          </cell>
          <cell r="D3667" t="str">
            <v>PC_EMP</v>
          </cell>
          <cell r="E3667" t="str">
            <v>T</v>
          </cell>
          <cell r="F3667" t="str">
            <v>TOTAL</v>
          </cell>
          <cell r="G3667" t="str">
            <v>TOTAL</v>
          </cell>
          <cell r="I3667" t="str">
            <v>NC</v>
          </cell>
          <cell r="K3667" t="str">
            <v>V</v>
          </cell>
          <cell r="L3667">
            <v>38628.496782407405</v>
          </cell>
          <cell r="M3667" t="str">
            <v>gchateaug</v>
          </cell>
          <cell r="N3667">
            <v>38681.684444444443</v>
          </cell>
          <cell r="O3667" t="str">
            <v>gchateaug</v>
          </cell>
          <cell r="Q3667">
            <v>1.62</v>
          </cell>
        </row>
        <row r="3668">
          <cell r="A3668" t="str">
            <v>1989</v>
          </cell>
          <cell r="B3668" t="str">
            <v>DK0</v>
          </cell>
          <cell r="C3668" t="str">
            <v>A00</v>
          </cell>
          <cell r="D3668" t="str">
            <v>PC_EMP</v>
          </cell>
          <cell r="E3668" t="str">
            <v>T</v>
          </cell>
          <cell r="F3668" t="str">
            <v>TOTAL</v>
          </cell>
          <cell r="G3668" t="str">
            <v>RSE</v>
          </cell>
          <cell r="I3668" t="str">
            <v>NC</v>
          </cell>
          <cell r="K3668" t="str">
            <v>V</v>
          </cell>
          <cell r="L3668">
            <v>38628.496782407405</v>
          </cell>
          <cell r="M3668" t="str">
            <v>gchateaug</v>
          </cell>
          <cell r="N3668">
            <v>38681.684444444443</v>
          </cell>
          <cell r="O3668" t="str">
            <v>gchateaug</v>
          </cell>
          <cell r="Q3668">
            <v>0.75</v>
          </cell>
        </row>
        <row r="3669">
          <cell r="A3669" t="str">
            <v>1989</v>
          </cell>
          <cell r="B3669" t="str">
            <v>DK0</v>
          </cell>
          <cell r="C3669" t="str">
            <v>A00</v>
          </cell>
          <cell r="D3669" t="str">
            <v>PC_EMP</v>
          </cell>
          <cell r="E3669" t="str">
            <v>T</v>
          </cell>
          <cell r="F3669" t="str">
            <v>BES</v>
          </cell>
          <cell r="G3669" t="str">
            <v>TOTAL</v>
          </cell>
          <cell r="I3669" t="str">
            <v>NC</v>
          </cell>
          <cell r="K3669" t="str">
            <v>V</v>
          </cell>
          <cell r="L3669">
            <v>38628.496782407405</v>
          </cell>
          <cell r="M3669" t="str">
            <v>gchateaug</v>
          </cell>
          <cell r="N3669">
            <v>38681.684444444443</v>
          </cell>
          <cell r="O3669" t="str">
            <v>gchateaug</v>
          </cell>
          <cell r="Q3669">
            <v>0.79</v>
          </cell>
        </row>
        <row r="3670">
          <cell r="A3670" t="str">
            <v>1989</v>
          </cell>
          <cell r="B3670" t="str">
            <v>DK0</v>
          </cell>
          <cell r="C3670" t="str">
            <v>A00</v>
          </cell>
          <cell r="D3670" t="str">
            <v>PC_EMP</v>
          </cell>
          <cell r="E3670" t="str">
            <v>T</v>
          </cell>
          <cell r="F3670" t="str">
            <v>BES</v>
          </cell>
          <cell r="G3670" t="str">
            <v>RSE</v>
          </cell>
          <cell r="I3670" t="str">
            <v>NC</v>
          </cell>
          <cell r="K3670" t="str">
            <v>V</v>
          </cell>
          <cell r="L3670">
            <v>38628.496782407405</v>
          </cell>
          <cell r="M3670" t="str">
            <v>gchateaug</v>
          </cell>
          <cell r="N3670">
            <v>38681.684444444443</v>
          </cell>
          <cell r="O3670" t="str">
            <v>gchateaug</v>
          </cell>
          <cell r="Q3670">
            <v>0.24</v>
          </cell>
        </row>
        <row r="3671">
          <cell r="A3671" t="str">
            <v>1988</v>
          </cell>
          <cell r="B3671" t="str">
            <v>LU00</v>
          </cell>
          <cell r="C3671" t="str">
            <v>A00</v>
          </cell>
          <cell r="D3671" t="str">
            <v>PC_EMP</v>
          </cell>
          <cell r="E3671" t="str">
            <v>T</v>
          </cell>
          <cell r="F3671" t="str">
            <v>TOTAL</v>
          </cell>
          <cell r="G3671" t="str">
            <v>TOTAL</v>
          </cell>
          <cell r="H3671" t="str">
            <v>:</v>
          </cell>
          <cell r="I3671" t="str">
            <v>NC</v>
          </cell>
          <cell r="K3671" t="str">
            <v>V</v>
          </cell>
          <cell r="L3671">
            <v>38628.496782407405</v>
          </cell>
          <cell r="M3671" t="str">
            <v>gchateaug</v>
          </cell>
          <cell r="N3671">
            <v>38680.624456018515</v>
          </cell>
          <cell r="O3671" t="str">
            <v>gchateaug</v>
          </cell>
        </row>
        <row r="3672">
          <cell r="A3672" t="str">
            <v>1988</v>
          </cell>
          <cell r="B3672" t="str">
            <v>LU00</v>
          </cell>
          <cell r="C3672" t="str">
            <v>A00</v>
          </cell>
          <cell r="D3672" t="str">
            <v>PC_EMP</v>
          </cell>
          <cell r="E3672" t="str">
            <v>T</v>
          </cell>
          <cell r="F3672" t="str">
            <v>TOTAL</v>
          </cell>
          <cell r="G3672" t="str">
            <v>RSE</v>
          </cell>
          <cell r="H3672" t="str">
            <v>:</v>
          </cell>
          <cell r="I3672" t="str">
            <v>NC</v>
          </cell>
          <cell r="K3672" t="str">
            <v>V</v>
          </cell>
          <cell r="L3672">
            <v>38628.496782407405</v>
          </cell>
          <cell r="M3672" t="str">
            <v>gchateaug</v>
          </cell>
          <cell r="N3672">
            <v>38680.624456018515</v>
          </cell>
          <cell r="O3672" t="str">
            <v>gchateaug</v>
          </cell>
        </row>
        <row r="3673">
          <cell r="A3673" t="str">
            <v>1988</v>
          </cell>
          <cell r="B3673" t="str">
            <v>LU00</v>
          </cell>
          <cell r="C3673" t="str">
            <v>A00</v>
          </cell>
          <cell r="D3673" t="str">
            <v>PC_EMP</v>
          </cell>
          <cell r="E3673" t="str">
            <v>T</v>
          </cell>
          <cell r="F3673" t="str">
            <v>BES</v>
          </cell>
          <cell r="G3673" t="str">
            <v>TOTAL</v>
          </cell>
          <cell r="H3673" t="str">
            <v>:</v>
          </cell>
          <cell r="I3673" t="str">
            <v>NC</v>
          </cell>
          <cell r="K3673" t="str">
            <v>V</v>
          </cell>
          <cell r="L3673">
            <v>38628.496782407405</v>
          </cell>
          <cell r="M3673" t="str">
            <v>gchateaug</v>
          </cell>
          <cell r="N3673">
            <v>38680.624456018515</v>
          </cell>
          <cell r="O3673" t="str">
            <v>gchateaug</v>
          </cell>
        </row>
        <row r="3674">
          <cell r="A3674" t="str">
            <v>1988</v>
          </cell>
          <cell r="B3674" t="str">
            <v>LU00</v>
          </cell>
          <cell r="C3674" t="str">
            <v>A00</v>
          </cell>
          <cell r="D3674" t="str">
            <v>PC_EMP</v>
          </cell>
          <cell r="E3674" t="str">
            <v>T</v>
          </cell>
          <cell r="F3674" t="str">
            <v>BES</v>
          </cell>
          <cell r="G3674" t="str">
            <v>RSE</v>
          </cell>
          <cell r="H3674" t="str">
            <v>:</v>
          </cell>
          <cell r="I3674" t="str">
            <v>NC</v>
          </cell>
          <cell r="K3674" t="str">
            <v>V</v>
          </cell>
          <cell r="L3674">
            <v>38628.496782407405</v>
          </cell>
          <cell r="M3674" t="str">
            <v>gchateaug</v>
          </cell>
          <cell r="N3674">
            <v>38680.624456018515</v>
          </cell>
          <cell r="O3674" t="str">
            <v>gchateaug</v>
          </cell>
        </row>
        <row r="3675">
          <cell r="A3675" t="str">
            <v>1985</v>
          </cell>
          <cell r="B3675" t="str">
            <v>LU00</v>
          </cell>
          <cell r="C3675" t="str">
            <v>A00</v>
          </cell>
          <cell r="D3675" t="str">
            <v>PC_EMP</v>
          </cell>
          <cell r="E3675" t="str">
            <v>T</v>
          </cell>
          <cell r="F3675" t="str">
            <v>TOTAL</v>
          </cell>
          <cell r="G3675" t="str">
            <v>TOTAL</v>
          </cell>
          <cell r="H3675" t="str">
            <v>:</v>
          </cell>
          <cell r="I3675" t="str">
            <v>NC</v>
          </cell>
          <cell r="K3675" t="str">
            <v>V</v>
          </cell>
          <cell r="L3675">
            <v>38628.496782407405</v>
          </cell>
          <cell r="M3675" t="str">
            <v>gchateaug</v>
          </cell>
          <cell r="N3675">
            <v>38680.624456018515</v>
          </cell>
          <cell r="O3675" t="str">
            <v>gchateaug</v>
          </cell>
        </row>
        <row r="3676">
          <cell r="A3676" t="str">
            <v>1985</v>
          </cell>
          <cell r="B3676" t="str">
            <v>LU00</v>
          </cell>
          <cell r="C3676" t="str">
            <v>A00</v>
          </cell>
          <cell r="D3676" t="str">
            <v>PC_EMP</v>
          </cell>
          <cell r="E3676" t="str">
            <v>T</v>
          </cell>
          <cell r="F3676" t="str">
            <v>TOTAL</v>
          </cell>
          <cell r="G3676" t="str">
            <v>RSE</v>
          </cell>
          <cell r="H3676" t="str">
            <v>:</v>
          </cell>
          <cell r="I3676" t="str">
            <v>NC</v>
          </cell>
          <cell r="K3676" t="str">
            <v>V</v>
          </cell>
          <cell r="L3676">
            <v>38628.496782407405</v>
          </cell>
          <cell r="M3676" t="str">
            <v>gchateaug</v>
          </cell>
          <cell r="N3676">
            <v>38680.624456018515</v>
          </cell>
          <cell r="O3676" t="str">
            <v>gchateaug</v>
          </cell>
        </row>
        <row r="3677">
          <cell r="A3677" t="str">
            <v>2002</v>
          </cell>
          <cell r="B3677" t="str">
            <v>IE0</v>
          </cell>
          <cell r="C3677" t="str">
            <v>A00</v>
          </cell>
          <cell r="D3677" t="str">
            <v>PC_EMP</v>
          </cell>
          <cell r="E3677" t="str">
            <v>T</v>
          </cell>
          <cell r="F3677" t="str">
            <v>BES</v>
          </cell>
          <cell r="G3677" t="str">
            <v>TOTAL</v>
          </cell>
          <cell r="I3677" t="str">
            <v>MS</v>
          </cell>
          <cell r="K3677" t="str">
            <v>V</v>
          </cell>
          <cell r="L3677">
            <v>38628.496782407405</v>
          </cell>
          <cell r="M3677" t="str">
            <v>gchateaug</v>
          </cell>
          <cell r="N3677">
            <v>38681.68445601852</v>
          </cell>
          <cell r="O3677" t="str">
            <v>gchateaug</v>
          </cell>
          <cell r="Q3677">
            <v>0.68</v>
          </cell>
        </row>
        <row r="3678">
          <cell r="A3678" t="str">
            <v>2002</v>
          </cell>
          <cell r="B3678" t="str">
            <v>IE0</v>
          </cell>
          <cell r="C3678" t="str">
            <v>A00</v>
          </cell>
          <cell r="D3678" t="str">
            <v>PC_EMP</v>
          </cell>
          <cell r="E3678" t="str">
            <v>T</v>
          </cell>
          <cell r="F3678" t="str">
            <v>BES</v>
          </cell>
          <cell r="G3678" t="str">
            <v>RSE</v>
          </cell>
          <cell r="I3678" t="str">
            <v>MS</v>
          </cell>
          <cell r="K3678" t="str">
            <v>V</v>
          </cell>
          <cell r="L3678">
            <v>38628.496782407405</v>
          </cell>
          <cell r="M3678" t="str">
            <v>gchateaug</v>
          </cell>
          <cell r="N3678">
            <v>38681.68445601852</v>
          </cell>
          <cell r="O3678" t="str">
            <v>gchateaug</v>
          </cell>
          <cell r="Q3678">
            <v>0.37</v>
          </cell>
        </row>
        <row r="3679">
          <cell r="A3679" t="str">
            <v>2002</v>
          </cell>
          <cell r="B3679" t="str">
            <v>HU23</v>
          </cell>
          <cell r="C3679" t="str">
            <v>A00</v>
          </cell>
          <cell r="D3679" t="str">
            <v>PC_EMP</v>
          </cell>
          <cell r="E3679" t="str">
            <v>T</v>
          </cell>
          <cell r="F3679" t="str">
            <v>TOTAL</v>
          </cell>
          <cell r="G3679" t="str">
            <v>TOTAL</v>
          </cell>
          <cell r="I3679" t="str">
            <v>MS</v>
          </cell>
          <cell r="K3679" t="str">
            <v>V</v>
          </cell>
          <cell r="L3679">
            <v>38628.496782407405</v>
          </cell>
          <cell r="M3679" t="str">
            <v>gchateaug</v>
          </cell>
          <cell r="N3679">
            <v>38680.624456018515</v>
          </cell>
          <cell r="O3679" t="str">
            <v>gchateaug</v>
          </cell>
          <cell r="Q3679">
            <v>0.9</v>
          </cell>
        </row>
        <row r="3680">
          <cell r="A3680" t="str">
            <v>2002</v>
          </cell>
          <cell r="B3680" t="str">
            <v>HU23</v>
          </cell>
          <cell r="C3680" t="str">
            <v>A00</v>
          </cell>
          <cell r="D3680" t="str">
            <v>PC_EMP</v>
          </cell>
          <cell r="E3680" t="str">
            <v>T</v>
          </cell>
          <cell r="F3680" t="str">
            <v>TOTAL</v>
          </cell>
          <cell r="G3680" t="str">
            <v>RSE</v>
          </cell>
          <cell r="I3680" t="str">
            <v>MS</v>
          </cell>
          <cell r="K3680" t="str">
            <v>V</v>
          </cell>
          <cell r="L3680">
            <v>38628.496782407405</v>
          </cell>
          <cell r="M3680" t="str">
            <v>gchateaug</v>
          </cell>
          <cell r="N3680">
            <v>38680.624456018515</v>
          </cell>
          <cell r="O3680" t="str">
            <v>gchateaug</v>
          </cell>
          <cell r="Q3680">
            <v>0.52</v>
          </cell>
        </row>
        <row r="3681">
          <cell r="A3681" t="str">
            <v>2002</v>
          </cell>
          <cell r="B3681" t="str">
            <v>HU23</v>
          </cell>
          <cell r="C3681" t="str">
            <v>A00</v>
          </cell>
          <cell r="D3681" t="str">
            <v>PC_EMP</v>
          </cell>
          <cell r="E3681" t="str">
            <v>T</v>
          </cell>
          <cell r="F3681" t="str">
            <v>BES</v>
          </cell>
          <cell r="G3681" t="str">
            <v>TOTAL</v>
          </cell>
          <cell r="I3681" t="str">
            <v>MS</v>
          </cell>
          <cell r="K3681" t="str">
            <v>V</v>
          </cell>
          <cell r="L3681">
            <v>38628.496782407405</v>
          </cell>
          <cell r="M3681" t="str">
            <v>gchateaug</v>
          </cell>
          <cell r="N3681">
            <v>38680.624456018515</v>
          </cell>
          <cell r="O3681" t="str">
            <v>gchateaug</v>
          </cell>
          <cell r="Q3681">
            <v>0.05</v>
          </cell>
        </row>
        <row r="3682">
          <cell r="A3682" t="str">
            <v>2002</v>
          </cell>
          <cell r="B3682" t="str">
            <v>HU23</v>
          </cell>
          <cell r="C3682" t="str">
            <v>A00</v>
          </cell>
          <cell r="D3682" t="str">
            <v>PC_EMP</v>
          </cell>
          <cell r="E3682" t="str">
            <v>T</v>
          </cell>
          <cell r="F3682" t="str">
            <v>BES</v>
          </cell>
          <cell r="G3682" t="str">
            <v>RSE</v>
          </cell>
          <cell r="I3682" t="str">
            <v>MS</v>
          </cell>
          <cell r="K3682" t="str">
            <v>V</v>
          </cell>
          <cell r="L3682">
            <v>38628.496782407405</v>
          </cell>
          <cell r="M3682" t="str">
            <v>gchateaug</v>
          </cell>
          <cell r="N3682">
            <v>38680.624456018515</v>
          </cell>
          <cell r="O3682" t="str">
            <v>gchateaug</v>
          </cell>
          <cell r="Q3682">
            <v>0.03</v>
          </cell>
        </row>
        <row r="3683">
          <cell r="A3683" t="str">
            <v>2002</v>
          </cell>
          <cell r="B3683" t="str">
            <v>GR43</v>
          </cell>
          <cell r="C3683" t="str">
            <v>A00</v>
          </cell>
          <cell r="D3683" t="str">
            <v>PC_EMP</v>
          </cell>
          <cell r="E3683" t="str">
            <v>T</v>
          </cell>
          <cell r="F3683" t="str">
            <v>TOTAL</v>
          </cell>
          <cell r="G3683" t="str">
            <v>TOTAL</v>
          </cell>
          <cell r="H3683" t="str">
            <v>:</v>
          </cell>
          <cell r="I3683" t="str">
            <v>MS</v>
          </cell>
          <cell r="K3683" t="str">
            <v>V</v>
          </cell>
          <cell r="L3683">
            <v>38628.496782407405</v>
          </cell>
          <cell r="M3683" t="str">
            <v>gchateaug</v>
          </cell>
          <cell r="N3683">
            <v>38680.624456018515</v>
          </cell>
          <cell r="O3683" t="str">
            <v>gchateaug</v>
          </cell>
        </row>
        <row r="3684">
          <cell r="A3684" t="str">
            <v>2002</v>
          </cell>
          <cell r="B3684" t="str">
            <v>GR43</v>
          </cell>
          <cell r="C3684" t="str">
            <v>A00</v>
          </cell>
          <cell r="D3684" t="str">
            <v>PC_EMP</v>
          </cell>
          <cell r="E3684" t="str">
            <v>T</v>
          </cell>
          <cell r="F3684" t="str">
            <v>BES</v>
          </cell>
          <cell r="G3684" t="str">
            <v>TOTAL</v>
          </cell>
          <cell r="H3684" t="str">
            <v>:</v>
          </cell>
          <cell r="I3684" t="str">
            <v>MS</v>
          </cell>
          <cell r="K3684" t="str">
            <v>V</v>
          </cell>
          <cell r="L3684">
            <v>38628.496782407405</v>
          </cell>
          <cell r="M3684" t="str">
            <v>gchateaug</v>
          </cell>
          <cell r="N3684">
            <v>38680.624456018515</v>
          </cell>
          <cell r="O3684" t="str">
            <v>gchateaug</v>
          </cell>
        </row>
        <row r="3685">
          <cell r="A3685" t="str">
            <v>2002</v>
          </cell>
          <cell r="B3685" t="str">
            <v>GR24</v>
          </cell>
          <cell r="C3685" t="str">
            <v>A00</v>
          </cell>
          <cell r="D3685" t="str">
            <v>PC_EMP</v>
          </cell>
          <cell r="E3685" t="str">
            <v>T</v>
          </cell>
          <cell r="F3685" t="str">
            <v>TOTAL</v>
          </cell>
          <cell r="G3685" t="str">
            <v>TOTAL</v>
          </cell>
          <cell r="H3685" t="str">
            <v>:</v>
          </cell>
          <cell r="I3685" t="str">
            <v>MS</v>
          </cell>
          <cell r="K3685" t="str">
            <v>V</v>
          </cell>
          <cell r="L3685">
            <v>38628.496782407405</v>
          </cell>
          <cell r="M3685" t="str">
            <v>gchateaug</v>
          </cell>
          <cell r="N3685">
            <v>38680.624456018515</v>
          </cell>
          <cell r="O3685" t="str">
            <v>gchateaug</v>
          </cell>
        </row>
        <row r="3686">
          <cell r="A3686" t="str">
            <v>2002</v>
          </cell>
          <cell r="B3686" t="str">
            <v>GR24</v>
          </cell>
          <cell r="C3686" t="str">
            <v>A00</v>
          </cell>
          <cell r="D3686" t="str">
            <v>PC_EMP</v>
          </cell>
          <cell r="E3686" t="str">
            <v>T</v>
          </cell>
          <cell r="F3686" t="str">
            <v>BES</v>
          </cell>
          <cell r="G3686" t="str">
            <v>TOTAL</v>
          </cell>
          <cell r="H3686" t="str">
            <v>:</v>
          </cell>
          <cell r="I3686" t="str">
            <v>MS</v>
          </cell>
          <cell r="K3686" t="str">
            <v>V</v>
          </cell>
          <cell r="L3686">
            <v>38628.496782407405</v>
          </cell>
          <cell r="M3686" t="str">
            <v>gchateaug</v>
          </cell>
          <cell r="N3686">
            <v>38680.624456018515</v>
          </cell>
          <cell r="O3686" t="str">
            <v>gchateaug</v>
          </cell>
        </row>
        <row r="3687">
          <cell r="A3687" t="str">
            <v>2003</v>
          </cell>
          <cell r="B3687" t="str">
            <v>GR3</v>
          </cell>
          <cell r="C3687" t="str">
            <v>A00</v>
          </cell>
          <cell r="D3687" t="str">
            <v>PC_EMP</v>
          </cell>
          <cell r="E3687" t="str">
            <v>T</v>
          </cell>
          <cell r="F3687" t="str">
            <v>TOTAL</v>
          </cell>
          <cell r="G3687" t="str">
            <v>TOTAL</v>
          </cell>
          <cell r="I3687" t="str">
            <v>MS</v>
          </cell>
          <cell r="K3687" t="str">
            <v>V</v>
          </cell>
          <cell r="L3687">
            <v>38628.496793981481</v>
          </cell>
          <cell r="M3687" t="str">
            <v>gchateaug</v>
          </cell>
          <cell r="N3687">
            <v>38680.624467592592</v>
          </cell>
          <cell r="O3687" t="str">
            <v>gchateaug</v>
          </cell>
          <cell r="Q3687">
            <v>1.89</v>
          </cell>
        </row>
        <row r="3688">
          <cell r="A3688" t="str">
            <v>2003</v>
          </cell>
          <cell r="B3688" t="str">
            <v>GR3</v>
          </cell>
          <cell r="C3688" t="str">
            <v>A00</v>
          </cell>
          <cell r="D3688" t="str">
            <v>PC_EMP</v>
          </cell>
          <cell r="E3688" t="str">
            <v>T</v>
          </cell>
          <cell r="F3688" t="str">
            <v>BES</v>
          </cell>
          <cell r="G3688" t="str">
            <v>TOTAL</v>
          </cell>
          <cell r="I3688" t="str">
            <v>MS</v>
          </cell>
          <cell r="K3688" t="str">
            <v>V</v>
          </cell>
          <cell r="L3688">
            <v>38628.496793981481</v>
          </cell>
          <cell r="M3688" t="str">
            <v>gchateaug</v>
          </cell>
          <cell r="N3688">
            <v>38680.624467592592</v>
          </cell>
          <cell r="O3688" t="str">
            <v>gchateaug</v>
          </cell>
          <cell r="Q3688">
            <v>0.63</v>
          </cell>
        </row>
        <row r="3689">
          <cell r="A3689" t="str">
            <v>2003</v>
          </cell>
          <cell r="B3689" t="str">
            <v>FR63</v>
          </cell>
          <cell r="C3689" t="str">
            <v>A00</v>
          </cell>
          <cell r="D3689" t="str">
            <v>PC_EMP</v>
          </cell>
          <cell r="E3689" t="str">
            <v>T</v>
          </cell>
          <cell r="F3689" t="str">
            <v>TOTAL</v>
          </cell>
          <cell r="G3689" t="str">
            <v>TOTAL</v>
          </cell>
          <cell r="H3689" t="str">
            <v>:</v>
          </cell>
          <cell r="I3689" t="str">
            <v>MS</v>
          </cell>
          <cell r="K3689" t="str">
            <v>V</v>
          </cell>
          <cell r="L3689">
            <v>38628.496793981481</v>
          </cell>
          <cell r="M3689" t="str">
            <v>gchateaug</v>
          </cell>
          <cell r="N3689">
            <v>38680.624467592592</v>
          </cell>
          <cell r="O3689" t="str">
            <v>gchateaug</v>
          </cell>
        </row>
        <row r="3690">
          <cell r="A3690" t="str">
            <v>2003</v>
          </cell>
          <cell r="B3690" t="str">
            <v>FR63</v>
          </cell>
          <cell r="C3690" t="str">
            <v>A00</v>
          </cell>
          <cell r="D3690" t="str">
            <v>PC_EMP</v>
          </cell>
          <cell r="E3690" t="str">
            <v>T</v>
          </cell>
          <cell r="F3690" t="str">
            <v>TOTAL</v>
          </cell>
          <cell r="G3690" t="str">
            <v>RSE</v>
          </cell>
          <cell r="H3690" t="str">
            <v>:</v>
          </cell>
          <cell r="I3690" t="str">
            <v>MS</v>
          </cell>
          <cell r="K3690" t="str">
            <v>V</v>
          </cell>
          <cell r="L3690">
            <v>38628.496793981481</v>
          </cell>
          <cell r="M3690" t="str">
            <v>gchateaug</v>
          </cell>
          <cell r="N3690">
            <v>38680.624467592592</v>
          </cell>
          <cell r="O3690" t="str">
            <v>gchateaug</v>
          </cell>
        </row>
        <row r="3691">
          <cell r="A3691" t="str">
            <v>2003</v>
          </cell>
          <cell r="B3691" t="str">
            <v>FR63</v>
          </cell>
          <cell r="C3691" t="str">
            <v>A00</v>
          </cell>
          <cell r="D3691" t="str">
            <v>PC_EMP</v>
          </cell>
          <cell r="E3691" t="str">
            <v>T</v>
          </cell>
          <cell r="F3691" t="str">
            <v>BES</v>
          </cell>
          <cell r="G3691" t="str">
            <v>TOTAL</v>
          </cell>
          <cell r="H3691" t="str">
            <v>:</v>
          </cell>
          <cell r="I3691" t="str">
            <v>MS</v>
          </cell>
          <cell r="K3691" t="str">
            <v>V</v>
          </cell>
          <cell r="L3691">
            <v>38628.496793981481</v>
          </cell>
          <cell r="M3691" t="str">
            <v>gchateaug</v>
          </cell>
          <cell r="N3691">
            <v>38680.624467592592</v>
          </cell>
          <cell r="O3691" t="str">
            <v>gchateaug</v>
          </cell>
        </row>
        <row r="3692">
          <cell r="A3692" t="str">
            <v>2003</v>
          </cell>
          <cell r="B3692" t="str">
            <v>FR63</v>
          </cell>
          <cell r="C3692" t="str">
            <v>A00</v>
          </cell>
          <cell r="D3692" t="str">
            <v>PC_EMP</v>
          </cell>
          <cell r="E3692" t="str">
            <v>T</v>
          </cell>
          <cell r="F3692" t="str">
            <v>BES</v>
          </cell>
          <cell r="G3692" t="str">
            <v>RSE</v>
          </cell>
          <cell r="H3692" t="str">
            <v>:</v>
          </cell>
          <cell r="I3692" t="str">
            <v>MS</v>
          </cell>
          <cell r="K3692" t="str">
            <v>V</v>
          </cell>
          <cell r="L3692">
            <v>38628.496793981481</v>
          </cell>
          <cell r="M3692" t="str">
            <v>gchateaug</v>
          </cell>
          <cell r="N3692">
            <v>38680.624467592592</v>
          </cell>
          <cell r="O3692" t="str">
            <v>gchateaug</v>
          </cell>
        </row>
        <row r="3693">
          <cell r="A3693" t="str">
            <v>2003</v>
          </cell>
          <cell r="B3693" t="str">
            <v>FR61</v>
          </cell>
          <cell r="C3693" t="str">
            <v>A00</v>
          </cell>
          <cell r="D3693" t="str">
            <v>PC_EMP</v>
          </cell>
          <cell r="E3693" t="str">
            <v>T</v>
          </cell>
          <cell r="F3693" t="str">
            <v>TOTAL</v>
          </cell>
          <cell r="G3693" t="str">
            <v>TOTAL</v>
          </cell>
          <cell r="H3693" t="str">
            <v>:</v>
          </cell>
          <cell r="I3693" t="str">
            <v>MS</v>
          </cell>
          <cell r="K3693" t="str">
            <v>V</v>
          </cell>
          <cell r="L3693">
            <v>38628.496793981481</v>
          </cell>
          <cell r="M3693" t="str">
            <v>gchateaug</v>
          </cell>
          <cell r="N3693">
            <v>38680.624467592592</v>
          </cell>
          <cell r="O3693" t="str">
            <v>gchateaug</v>
          </cell>
        </row>
        <row r="3694">
          <cell r="A3694" t="str">
            <v>2003</v>
          </cell>
          <cell r="B3694" t="str">
            <v>FR61</v>
          </cell>
          <cell r="C3694" t="str">
            <v>A00</v>
          </cell>
          <cell r="D3694" t="str">
            <v>PC_EMP</v>
          </cell>
          <cell r="E3694" t="str">
            <v>T</v>
          </cell>
          <cell r="F3694" t="str">
            <v>TOTAL</v>
          </cell>
          <cell r="G3694" t="str">
            <v>RSE</v>
          </cell>
          <cell r="H3694" t="str">
            <v>:</v>
          </cell>
          <cell r="I3694" t="str">
            <v>MS</v>
          </cell>
          <cell r="K3694" t="str">
            <v>V</v>
          </cell>
          <cell r="L3694">
            <v>38628.496793981481</v>
          </cell>
          <cell r="M3694" t="str">
            <v>gchateaug</v>
          </cell>
          <cell r="N3694">
            <v>38680.624467592592</v>
          </cell>
          <cell r="O3694" t="str">
            <v>gchateaug</v>
          </cell>
        </row>
        <row r="3695">
          <cell r="A3695" t="str">
            <v>2003</v>
          </cell>
          <cell r="B3695" t="str">
            <v>FR61</v>
          </cell>
          <cell r="C3695" t="str">
            <v>A00</v>
          </cell>
          <cell r="D3695" t="str">
            <v>PC_EMP</v>
          </cell>
          <cell r="E3695" t="str">
            <v>T</v>
          </cell>
          <cell r="F3695" t="str">
            <v>BES</v>
          </cell>
          <cell r="G3695" t="str">
            <v>TOTAL</v>
          </cell>
          <cell r="H3695" t="str">
            <v>:</v>
          </cell>
          <cell r="I3695" t="str">
            <v>MS</v>
          </cell>
          <cell r="K3695" t="str">
            <v>V</v>
          </cell>
          <cell r="L3695">
            <v>38628.496793981481</v>
          </cell>
          <cell r="M3695" t="str">
            <v>gchateaug</v>
          </cell>
          <cell r="N3695">
            <v>38680.624467592592</v>
          </cell>
          <cell r="O3695" t="str">
            <v>gchateaug</v>
          </cell>
        </row>
        <row r="3696">
          <cell r="A3696" t="str">
            <v>2003</v>
          </cell>
          <cell r="B3696" t="str">
            <v>FR61</v>
          </cell>
          <cell r="C3696" t="str">
            <v>A00</v>
          </cell>
          <cell r="D3696" t="str">
            <v>PC_EMP</v>
          </cell>
          <cell r="E3696" t="str">
            <v>T</v>
          </cell>
          <cell r="F3696" t="str">
            <v>BES</v>
          </cell>
          <cell r="G3696" t="str">
            <v>RSE</v>
          </cell>
          <cell r="H3696" t="str">
            <v>:</v>
          </cell>
          <cell r="I3696" t="str">
            <v>MS</v>
          </cell>
          <cell r="K3696" t="str">
            <v>V</v>
          </cell>
          <cell r="L3696">
            <v>38628.496793981481</v>
          </cell>
          <cell r="M3696" t="str">
            <v>gchateaug</v>
          </cell>
          <cell r="N3696">
            <v>38680.624467592592</v>
          </cell>
          <cell r="O3696" t="str">
            <v>gchateaug</v>
          </cell>
        </row>
        <row r="3697">
          <cell r="A3697" t="str">
            <v>2003</v>
          </cell>
          <cell r="B3697" t="str">
            <v>ES3</v>
          </cell>
          <cell r="C3697" t="str">
            <v>A00</v>
          </cell>
          <cell r="D3697" t="str">
            <v>PC_EMP</v>
          </cell>
          <cell r="E3697" t="str">
            <v>T</v>
          </cell>
          <cell r="F3697" t="str">
            <v>TOTAL</v>
          </cell>
          <cell r="G3697" t="str">
            <v>TOTAL</v>
          </cell>
          <cell r="I3697" t="str">
            <v>MS</v>
          </cell>
          <cell r="K3697" t="str">
            <v>V</v>
          </cell>
          <cell r="L3697">
            <v>38628.496793981481</v>
          </cell>
          <cell r="M3697" t="str">
            <v>gchateaug</v>
          </cell>
          <cell r="N3697">
            <v>38680.624467592592</v>
          </cell>
          <cell r="O3697" t="str">
            <v>gchateaug</v>
          </cell>
          <cell r="Q3697">
            <v>2.64</v>
          </cell>
        </row>
        <row r="3698">
          <cell r="A3698" t="str">
            <v>2003</v>
          </cell>
          <cell r="B3698" t="str">
            <v>ES3</v>
          </cell>
          <cell r="C3698" t="str">
            <v>A00</v>
          </cell>
          <cell r="D3698" t="str">
            <v>PC_EMP</v>
          </cell>
          <cell r="E3698" t="str">
            <v>T</v>
          </cell>
          <cell r="F3698" t="str">
            <v>TOTAL</v>
          </cell>
          <cell r="G3698" t="str">
            <v>RSE</v>
          </cell>
          <cell r="I3698" t="str">
            <v>MS</v>
          </cell>
          <cell r="K3698" t="str">
            <v>V</v>
          </cell>
          <cell r="L3698">
            <v>38628.496793981481</v>
          </cell>
          <cell r="M3698" t="str">
            <v>gchateaug</v>
          </cell>
          <cell r="N3698">
            <v>38680.624467592592</v>
          </cell>
          <cell r="O3698" t="str">
            <v>gchateaug</v>
          </cell>
          <cell r="Q3698">
            <v>1.61</v>
          </cell>
        </row>
        <row r="3699">
          <cell r="A3699" t="str">
            <v>1985</v>
          </cell>
          <cell r="B3699" t="str">
            <v>LU0</v>
          </cell>
          <cell r="C3699" t="str">
            <v>A00</v>
          </cell>
          <cell r="D3699" t="str">
            <v>PC_EMP</v>
          </cell>
          <cell r="E3699" t="str">
            <v>T</v>
          </cell>
          <cell r="F3699" t="str">
            <v>BES</v>
          </cell>
          <cell r="G3699" t="str">
            <v>RSE</v>
          </cell>
          <cell r="H3699" t="str">
            <v>:</v>
          </cell>
          <cell r="I3699" t="str">
            <v>NC</v>
          </cell>
          <cell r="K3699" t="str">
            <v>V</v>
          </cell>
          <cell r="L3699">
            <v>38628.496793981481</v>
          </cell>
          <cell r="M3699" t="str">
            <v>gchateaug</v>
          </cell>
          <cell r="N3699">
            <v>38680.624456018515</v>
          </cell>
          <cell r="O3699" t="str">
            <v>gchateaug</v>
          </cell>
        </row>
        <row r="3700">
          <cell r="A3700" t="str">
            <v>2002</v>
          </cell>
          <cell r="B3700" t="str">
            <v>ES23</v>
          </cell>
          <cell r="C3700" t="str">
            <v>A00</v>
          </cell>
          <cell r="D3700" t="str">
            <v>PC_EMP</v>
          </cell>
          <cell r="E3700" t="str">
            <v>T</v>
          </cell>
          <cell r="F3700" t="str">
            <v>BES</v>
          </cell>
          <cell r="G3700" t="str">
            <v>RSE</v>
          </cell>
          <cell r="H3700" t="str">
            <v>:</v>
          </cell>
          <cell r="I3700" t="str">
            <v>MS</v>
          </cell>
          <cell r="K3700" t="str">
            <v>V</v>
          </cell>
          <cell r="L3700">
            <v>38628.496793981481</v>
          </cell>
          <cell r="M3700" t="str">
            <v>gchateaug</v>
          </cell>
          <cell r="N3700">
            <v>38680.624456018515</v>
          </cell>
          <cell r="O3700" t="str">
            <v>gchateaug</v>
          </cell>
        </row>
        <row r="3701">
          <cell r="A3701" t="str">
            <v>2002</v>
          </cell>
          <cell r="B3701" t="str">
            <v>CY00</v>
          </cell>
          <cell r="C3701" t="str">
            <v>A00</v>
          </cell>
          <cell r="D3701" t="str">
            <v>PC_EMP</v>
          </cell>
          <cell r="E3701" t="str">
            <v>T</v>
          </cell>
          <cell r="F3701" t="str">
            <v>TOTAL</v>
          </cell>
          <cell r="G3701" t="str">
            <v>TOTAL</v>
          </cell>
          <cell r="I3701" t="str">
            <v>MS</v>
          </cell>
          <cell r="K3701" t="str">
            <v>V</v>
          </cell>
          <cell r="L3701">
            <v>38628.496793981481</v>
          </cell>
          <cell r="M3701" t="str">
            <v>gchateaug</v>
          </cell>
          <cell r="N3701">
            <v>38681.684652777774</v>
          </cell>
          <cell r="O3701" t="str">
            <v>gchateaug</v>
          </cell>
          <cell r="Q3701">
            <v>0.61</v>
          </cell>
        </row>
        <row r="3702">
          <cell r="A3702" t="str">
            <v>1999</v>
          </cell>
          <cell r="B3702" t="str">
            <v>PT16</v>
          </cell>
          <cell r="C3702" t="str">
            <v>A00</v>
          </cell>
          <cell r="D3702" t="str">
            <v>PC_EMP</v>
          </cell>
          <cell r="E3702" t="str">
            <v>T</v>
          </cell>
          <cell r="F3702" t="str">
            <v>BES</v>
          </cell>
          <cell r="G3702" t="str">
            <v>TOTAL</v>
          </cell>
          <cell r="H3702" t="str">
            <v>:</v>
          </cell>
          <cell r="I3702" t="str">
            <v>NC</v>
          </cell>
          <cell r="K3702" t="str">
            <v>V</v>
          </cell>
          <cell r="L3702">
            <v>38628.496805555558</v>
          </cell>
          <cell r="M3702" t="str">
            <v>gchateaug</v>
          </cell>
          <cell r="N3702">
            <v>38680.624479166669</v>
          </cell>
          <cell r="O3702" t="str">
            <v>gchateaug</v>
          </cell>
        </row>
        <row r="3703">
          <cell r="A3703" t="str">
            <v>1999</v>
          </cell>
          <cell r="B3703" t="str">
            <v>PT16</v>
          </cell>
          <cell r="C3703" t="str">
            <v>A00</v>
          </cell>
          <cell r="D3703" t="str">
            <v>PC_EMP</v>
          </cell>
          <cell r="E3703" t="str">
            <v>T</v>
          </cell>
          <cell r="F3703" t="str">
            <v>BES</v>
          </cell>
          <cell r="G3703" t="str">
            <v>RSE</v>
          </cell>
          <cell r="H3703" t="str">
            <v>:</v>
          </cell>
          <cell r="I3703" t="str">
            <v>NC</v>
          </cell>
          <cell r="K3703" t="str">
            <v>V</v>
          </cell>
          <cell r="L3703">
            <v>38628.496805555558</v>
          </cell>
          <cell r="M3703" t="str">
            <v>gchateaug</v>
          </cell>
          <cell r="N3703">
            <v>38680.624479166669</v>
          </cell>
          <cell r="O3703" t="str">
            <v>gchateaug</v>
          </cell>
        </row>
        <row r="3704">
          <cell r="A3704" t="str">
            <v>1999</v>
          </cell>
          <cell r="B3704" t="str">
            <v>PT15</v>
          </cell>
          <cell r="C3704" t="str">
            <v>A00</v>
          </cell>
          <cell r="D3704" t="str">
            <v>PC_EMP</v>
          </cell>
          <cell r="E3704" t="str">
            <v>T</v>
          </cell>
          <cell r="F3704" t="str">
            <v>TOTAL</v>
          </cell>
          <cell r="G3704" t="str">
            <v>TOTAL</v>
          </cell>
          <cell r="I3704" t="str">
            <v>NC</v>
          </cell>
          <cell r="J3704" t="str">
            <v>; former flag equal "s"</v>
          </cell>
          <cell r="K3704" t="str">
            <v>V</v>
          </cell>
          <cell r="L3704">
            <v>38628.496805555558</v>
          </cell>
          <cell r="M3704" t="str">
            <v>gchateaug</v>
          </cell>
          <cell r="N3704">
            <v>38680.624479166669</v>
          </cell>
          <cell r="O3704" t="str">
            <v>gchateaug</v>
          </cell>
          <cell r="Q3704">
            <v>0.43</v>
          </cell>
        </row>
        <row r="3705">
          <cell r="A3705" t="str">
            <v>1999</v>
          </cell>
          <cell r="B3705" t="str">
            <v>PT15</v>
          </cell>
          <cell r="C3705" t="str">
            <v>A00</v>
          </cell>
          <cell r="D3705" t="str">
            <v>PC_EMP</v>
          </cell>
          <cell r="E3705" t="str">
            <v>T</v>
          </cell>
          <cell r="F3705" t="str">
            <v>TOTAL</v>
          </cell>
          <cell r="G3705" t="str">
            <v>RSE</v>
          </cell>
          <cell r="H3705" t="str">
            <v>:</v>
          </cell>
          <cell r="I3705" t="str">
            <v>NC</v>
          </cell>
          <cell r="K3705" t="str">
            <v>V</v>
          </cell>
          <cell r="L3705">
            <v>38628.496805555558</v>
          </cell>
          <cell r="M3705" t="str">
            <v>gchateaug</v>
          </cell>
          <cell r="N3705">
            <v>38680.624479166669</v>
          </cell>
          <cell r="O3705" t="str">
            <v>gchateaug</v>
          </cell>
        </row>
        <row r="3706">
          <cell r="A3706" t="str">
            <v>1999</v>
          </cell>
          <cell r="B3706" t="str">
            <v>PT15</v>
          </cell>
          <cell r="C3706" t="str">
            <v>A00</v>
          </cell>
          <cell r="D3706" t="str">
            <v>PC_EMP</v>
          </cell>
          <cell r="E3706" t="str">
            <v>T</v>
          </cell>
          <cell r="F3706" t="str">
            <v>BES</v>
          </cell>
          <cell r="G3706" t="str">
            <v>TOTAL</v>
          </cell>
          <cell r="I3706" t="str">
            <v>NC</v>
          </cell>
          <cell r="J3706" t="str">
            <v>; former flag equal "s"</v>
          </cell>
          <cell r="K3706" t="str">
            <v>V</v>
          </cell>
          <cell r="L3706">
            <v>38628.496805555558</v>
          </cell>
          <cell r="M3706" t="str">
            <v>gchateaug</v>
          </cell>
          <cell r="N3706">
            <v>38680.624479166669</v>
          </cell>
          <cell r="O3706" t="str">
            <v>gchateaug</v>
          </cell>
          <cell r="Q3706">
            <v>0.03</v>
          </cell>
        </row>
        <row r="3707">
          <cell r="A3707" t="str">
            <v>1999</v>
          </cell>
          <cell r="B3707" t="str">
            <v>PT15</v>
          </cell>
          <cell r="C3707" t="str">
            <v>A00</v>
          </cell>
          <cell r="D3707" t="str">
            <v>PC_EMP</v>
          </cell>
          <cell r="E3707" t="str">
            <v>T</v>
          </cell>
          <cell r="F3707" t="str">
            <v>BES</v>
          </cell>
          <cell r="G3707" t="str">
            <v>RSE</v>
          </cell>
          <cell r="H3707" t="str">
            <v>:</v>
          </cell>
          <cell r="I3707" t="str">
            <v>NC</v>
          </cell>
          <cell r="K3707" t="str">
            <v>V</v>
          </cell>
          <cell r="L3707">
            <v>38628.496805555558</v>
          </cell>
          <cell r="M3707" t="str">
            <v>gchateaug</v>
          </cell>
          <cell r="N3707">
            <v>38680.624479166669</v>
          </cell>
          <cell r="O3707" t="str">
            <v>gchateaug</v>
          </cell>
        </row>
        <row r="3708">
          <cell r="A3708" t="str">
            <v>1999</v>
          </cell>
          <cell r="B3708" t="str">
            <v>NL21</v>
          </cell>
          <cell r="C3708" t="str">
            <v>A00</v>
          </cell>
          <cell r="D3708" t="str">
            <v>PC_EMP</v>
          </cell>
          <cell r="E3708" t="str">
            <v>T</v>
          </cell>
          <cell r="F3708" t="str">
            <v>TOTAL</v>
          </cell>
          <cell r="G3708" t="str">
            <v>TOTAL</v>
          </cell>
          <cell r="H3708" t="str">
            <v>:</v>
          </cell>
          <cell r="I3708" t="str">
            <v>NC</v>
          </cell>
          <cell r="K3708" t="str">
            <v>V</v>
          </cell>
          <cell r="L3708">
            <v>38628.496805555558</v>
          </cell>
          <cell r="M3708" t="str">
            <v>gchateaug</v>
          </cell>
          <cell r="N3708">
            <v>38680.624479166669</v>
          </cell>
          <cell r="O3708" t="str">
            <v>gchateaug</v>
          </cell>
        </row>
        <row r="3709">
          <cell r="A3709" t="str">
            <v>1999</v>
          </cell>
          <cell r="B3709" t="str">
            <v>NL21</v>
          </cell>
          <cell r="C3709" t="str">
            <v>A00</v>
          </cell>
          <cell r="D3709" t="str">
            <v>PC_EMP</v>
          </cell>
          <cell r="E3709" t="str">
            <v>T</v>
          </cell>
          <cell r="F3709" t="str">
            <v>BES</v>
          </cell>
          <cell r="G3709" t="str">
            <v>TOTAL</v>
          </cell>
          <cell r="H3709" t="str">
            <v>:</v>
          </cell>
          <cell r="I3709" t="str">
            <v>NC</v>
          </cell>
          <cell r="K3709" t="str">
            <v>V</v>
          </cell>
          <cell r="L3709">
            <v>38628.496805555558</v>
          </cell>
          <cell r="M3709" t="str">
            <v>gchateaug</v>
          </cell>
          <cell r="N3709">
            <v>38680.624479166669</v>
          </cell>
          <cell r="O3709" t="str">
            <v>gchateaug</v>
          </cell>
        </row>
        <row r="3710">
          <cell r="A3710" t="str">
            <v>1999</v>
          </cell>
          <cell r="B3710" t="str">
            <v>ITF6</v>
          </cell>
          <cell r="C3710" t="str">
            <v>A00</v>
          </cell>
          <cell r="D3710" t="str">
            <v>PC_EMP</v>
          </cell>
          <cell r="E3710" t="str">
            <v>T</v>
          </cell>
          <cell r="F3710" t="str">
            <v>TOTAL</v>
          </cell>
          <cell r="G3710" t="str">
            <v>TOTAL</v>
          </cell>
          <cell r="H3710" t="str">
            <v>:</v>
          </cell>
          <cell r="I3710" t="str">
            <v>NC</v>
          </cell>
          <cell r="K3710" t="str">
            <v>V</v>
          </cell>
          <cell r="L3710">
            <v>38628.496805555558</v>
          </cell>
          <cell r="M3710" t="str">
            <v>gchateaug</v>
          </cell>
          <cell r="N3710">
            <v>38680.624479166669</v>
          </cell>
          <cell r="O3710" t="str">
            <v>gchateaug</v>
          </cell>
        </row>
        <row r="3711">
          <cell r="A3711" t="str">
            <v>1999</v>
          </cell>
          <cell r="B3711" t="str">
            <v>ITF6</v>
          </cell>
          <cell r="C3711" t="str">
            <v>A00</v>
          </cell>
          <cell r="D3711" t="str">
            <v>PC_EMP</v>
          </cell>
          <cell r="E3711" t="str">
            <v>T</v>
          </cell>
          <cell r="F3711" t="str">
            <v>TOTAL</v>
          </cell>
          <cell r="G3711" t="str">
            <v>RSE</v>
          </cell>
          <cell r="H3711" t="str">
            <v>:</v>
          </cell>
          <cell r="I3711" t="str">
            <v>NC</v>
          </cell>
          <cell r="K3711" t="str">
            <v>V</v>
          </cell>
          <cell r="L3711">
            <v>38628.496805555558</v>
          </cell>
          <cell r="M3711" t="str">
            <v>gchateaug</v>
          </cell>
          <cell r="N3711">
            <v>38680.624479166669</v>
          </cell>
          <cell r="O3711" t="str">
            <v>gchateaug</v>
          </cell>
        </row>
        <row r="3712">
          <cell r="A3712" t="str">
            <v>1999</v>
          </cell>
          <cell r="B3712" t="str">
            <v>ITF6</v>
          </cell>
          <cell r="C3712" t="str">
            <v>A00</v>
          </cell>
          <cell r="D3712" t="str">
            <v>PC_EMP</v>
          </cell>
          <cell r="E3712" t="str">
            <v>T</v>
          </cell>
          <cell r="F3712" t="str">
            <v>BES</v>
          </cell>
          <cell r="G3712" t="str">
            <v>TOTAL</v>
          </cell>
          <cell r="H3712" t="str">
            <v>:</v>
          </cell>
          <cell r="I3712" t="str">
            <v>NC</v>
          </cell>
          <cell r="K3712" t="str">
            <v>V</v>
          </cell>
          <cell r="L3712">
            <v>38628.496805555558</v>
          </cell>
          <cell r="M3712" t="str">
            <v>gchateaug</v>
          </cell>
          <cell r="N3712">
            <v>38680.624479166669</v>
          </cell>
          <cell r="O3712" t="str">
            <v>gchateaug</v>
          </cell>
        </row>
        <row r="3713">
          <cell r="A3713" t="str">
            <v>1999</v>
          </cell>
          <cell r="B3713" t="str">
            <v>ITF6</v>
          </cell>
          <cell r="C3713" t="str">
            <v>A00</v>
          </cell>
          <cell r="D3713" t="str">
            <v>PC_EMP</v>
          </cell>
          <cell r="E3713" t="str">
            <v>T</v>
          </cell>
          <cell r="F3713" t="str">
            <v>BES</v>
          </cell>
          <cell r="G3713" t="str">
            <v>RSE</v>
          </cell>
          <cell r="H3713" t="str">
            <v>:</v>
          </cell>
          <cell r="I3713" t="str">
            <v>NC</v>
          </cell>
          <cell r="K3713" t="str">
            <v>V</v>
          </cell>
          <cell r="L3713">
            <v>38628.496805555558</v>
          </cell>
          <cell r="M3713" t="str">
            <v>gchateaug</v>
          </cell>
          <cell r="N3713">
            <v>38680.624479166669</v>
          </cell>
          <cell r="O3713" t="str">
            <v>gchateaug</v>
          </cell>
        </row>
        <row r="3714">
          <cell r="A3714" t="str">
            <v>1999</v>
          </cell>
          <cell r="B3714" t="str">
            <v>ITE2</v>
          </cell>
          <cell r="C3714" t="str">
            <v>A00</v>
          </cell>
          <cell r="D3714" t="str">
            <v>PC_EMP</v>
          </cell>
          <cell r="E3714" t="str">
            <v>T</v>
          </cell>
          <cell r="F3714" t="str">
            <v>TOTAL</v>
          </cell>
          <cell r="G3714" t="str">
            <v>TOTAL</v>
          </cell>
          <cell r="H3714" t="str">
            <v>:</v>
          </cell>
          <cell r="I3714" t="str">
            <v>NC</v>
          </cell>
          <cell r="K3714" t="str">
            <v>V</v>
          </cell>
          <cell r="L3714">
            <v>38628.496805555558</v>
          </cell>
          <cell r="M3714" t="str">
            <v>gchateaug</v>
          </cell>
          <cell r="N3714">
            <v>38680.624479166669</v>
          </cell>
          <cell r="O3714" t="str">
            <v>gchateaug</v>
          </cell>
        </row>
        <row r="3715">
          <cell r="A3715" t="str">
            <v>1999</v>
          </cell>
          <cell r="B3715" t="str">
            <v>ITE2</v>
          </cell>
          <cell r="C3715" t="str">
            <v>A00</v>
          </cell>
          <cell r="D3715" t="str">
            <v>PC_EMP</v>
          </cell>
          <cell r="E3715" t="str">
            <v>T</v>
          </cell>
          <cell r="F3715" t="str">
            <v>TOTAL</v>
          </cell>
          <cell r="G3715" t="str">
            <v>RSE</v>
          </cell>
          <cell r="H3715" t="str">
            <v>:</v>
          </cell>
          <cell r="I3715" t="str">
            <v>NC</v>
          </cell>
          <cell r="K3715" t="str">
            <v>V</v>
          </cell>
          <cell r="L3715">
            <v>38628.496805555558</v>
          </cell>
          <cell r="M3715" t="str">
            <v>gchateaug</v>
          </cell>
          <cell r="N3715">
            <v>38680.624479166669</v>
          </cell>
          <cell r="O3715" t="str">
            <v>gchateaug</v>
          </cell>
        </row>
        <row r="3716">
          <cell r="A3716" t="str">
            <v>1999</v>
          </cell>
          <cell r="B3716" t="str">
            <v>ITE2</v>
          </cell>
          <cell r="C3716" t="str">
            <v>A00</v>
          </cell>
          <cell r="D3716" t="str">
            <v>PC_EMP</v>
          </cell>
          <cell r="E3716" t="str">
            <v>T</v>
          </cell>
          <cell r="F3716" t="str">
            <v>BES</v>
          </cell>
          <cell r="G3716" t="str">
            <v>TOTAL</v>
          </cell>
          <cell r="H3716" t="str">
            <v>:</v>
          </cell>
          <cell r="I3716" t="str">
            <v>NC</v>
          </cell>
          <cell r="K3716" t="str">
            <v>V</v>
          </cell>
          <cell r="L3716">
            <v>38628.496805555558</v>
          </cell>
          <cell r="M3716" t="str">
            <v>gchateaug</v>
          </cell>
          <cell r="N3716">
            <v>38680.624479166669</v>
          </cell>
          <cell r="O3716" t="str">
            <v>gchateaug</v>
          </cell>
        </row>
        <row r="3717">
          <cell r="A3717" t="str">
            <v>1999</v>
          </cell>
          <cell r="B3717" t="str">
            <v>ITE2</v>
          </cell>
          <cell r="C3717" t="str">
            <v>A00</v>
          </cell>
          <cell r="D3717" t="str">
            <v>PC_EMP</v>
          </cell>
          <cell r="E3717" t="str">
            <v>T</v>
          </cell>
          <cell r="F3717" t="str">
            <v>BES</v>
          </cell>
          <cell r="G3717" t="str">
            <v>RSE</v>
          </cell>
          <cell r="H3717" t="str">
            <v>:</v>
          </cell>
          <cell r="I3717" t="str">
            <v>NC</v>
          </cell>
          <cell r="K3717" t="str">
            <v>V</v>
          </cell>
          <cell r="L3717">
            <v>38628.496805555558</v>
          </cell>
          <cell r="M3717" t="str">
            <v>gchateaug</v>
          </cell>
          <cell r="N3717">
            <v>38680.624479166669</v>
          </cell>
          <cell r="O3717" t="str">
            <v>gchateaug</v>
          </cell>
        </row>
        <row r="3718">
          <cell r="A3718" t="str">
            <v>1999</v>
          </cell>
          <cell r="B3718" t="str">
            <v>ITE</v>
          </cell>
          <cell r="C3718" t="str">
            <v>A00</v>
          </cell>
          <cell r="D3718" t="str">
            <v>PC_EMP</v>
          </cell>
          <cell r="E3718" t="str">
            <v>T</v>
          </cell>
          <cell r="F3718" t="str">
            <v>TOTAL</v>
          </cell>
          <cell r="G3718" t="str">
            <v>TOTAL</v>
          </cell>
          <cell r="H3718" t="str">
            <v>:</v>
          </cell>
          <cell r="I3718" t="str">
            <v>NC</v>
          </cell>
          <cell r="K3718" t="str">
            <v>V</v>
          </cell>
          <cell r="L3718">
            <v>38628.496805555558</v>
          </cell>
          <cell r="M3718" t="str">
            <v>gchateaug</v>
          </cell>
          <cell r="N3718">
            <v>38680.624479166669</v>
          </cell>
          <cell r="O3718" t="str">
            <v>gchateaug</v>
          </cell>
        </row>
        <row r="3719">
          <cell r="A3719" t="str">
            <v>1999</v>
          </cell>
          <cell r="B3719" t="str">
            <v>ITE</v>
          </cell>
          <cell r="C3719" t="str">
            <v>A00</v>
          </cell>
          <cell r="D3719" t="str">
            <v>PC_EMP</v>
          </cell>
          <cell r="E3719" t="str">
            <v>T</v>
          </cell>
          <cell r="F3719" t="str">
            <v>TOTAL</v>
          </cell>
          <cell r="G3719" t="str">
            <v>RSE</v>
          </cell>
          <cell r="H3719" t="str">
            <v>:</v>
          </cell>
          <cell r="I3719" t="str">
            <v>NC</v>
          </cell>
          <cell r="K3719" t="str">
            <v>V</v>
          </cell>
          <cell r="L3719">
            <v>38628.496805555558</v>
          </cell>
          <cell r="M3719" t="str">
            <v>gchateaug</v>
          </cell>
          <cell r="N3719">
            <v>38680.624479166669</v>
          </cell>
          <cell r="O3719" t="str">
            <v>gchateaug</v>
          </cell>
        </row>
        <row r="3720">
          <cell r="A3720" t="str">
            <v>1999</v>
          </cell>
          <cell r="B3720" t="str">
            <v>ITE</v>
          </cell>
          <cell r="C3720" t="str">
            <v>A00</v>
          </cell>
          <cell r="D3720" t="str">
            <v>PC_EMP</v>
          </cell>
          <cell r="E3720" t="str">
            <v>T</v>
          </cell>
          <cell r="F3720" t="str">
            <v>BES</v>
          </cell>
          <cell r="G3720" t="str">
            <v>TOTAL</v>
          </cell>
          <cell r="H3720" t="str">
            <v>:</v>
          </cell>
          <cell r="I3720" t="str">
            <v>NC</v>
          </cell>
          <cell r="K3720" t="str">
            <v>V</v>
          </cell>
          <cell r="L3720">
            <v>38628.496805555558</v>
          </cell>
          <cell r="M3720" t="str">
            <v>gchateaug</v>
          </cell>
          <cell r="N3720">
            <v>38680.624479166669</v>
          </cell>
          <cell r="O3720" t="str">
            <v>gchateaug</v>
          </cell>
        </row>
        <row r="3721">
          <cell r="A3721" t="str">
            <v>1999</v>
          </cell>
          <cell r="B3721" t="str">
            <v>ITE</v>
          </cell>
          <cell r="C3721" t="str">
            <v>A00</v>
          </cell>
          <cell r="D3721" t="str">
            <v>PC_EMP</v>
          </cell>
          <cell r="E3721" t="str">
            <v>T</v>
          </cell>
          <cell r="F3721" t="str">
            <v>BES</v>
          </cell>
          <cell r="G3721" t="str">
            <v>RSE</v>
          </cell>
          <cell r="H3721" t="str">
            <v>:</v>
          </cell>
          <cell r="I3721" t="str">
            <v>NC</v>
          </cell>
          <cell r="K3721" t="str">
            <v>V</v>
          </cell>
          <cell r="L3721">
            <v>38628.496805555558</v>
          </cell>
          <cell r="M3721" t="str">
            <v>gchateaug</v>
          </cell>
          <cell r="N3721">
            <v>38680.624479166669</v>
          </cell>
          <cell r="O3721" t="str">
            <v>gchateaug</v>
          </cell>
        </row>
        <row r="3722">
          <cell r="A3722" t="str">
            <v>1999</v>
          </cell>
          <cell r="B3722" t="str">
            <v>IS00</v>
          </cell>
          <cell r="C3722" t="str">
            <v>A00</v>
          </cell>
          <cell r="D3722" t="str">
            <v>PC_EMP</v>
          </cell>
          <cell r="E3722" t="str">
            <v>T</v>
          </cell>
          <cell r="F3722" t="str">
            <v>TOTAL</v>
          </cell>
          <cell r="G3722" t="str">
            <v>TOTAL</v>
          </cell>
          <cell r="I3722" t="str">
            <v>NC</v>
          </cell>
          <cell r="K3722" t="str">
            <v>V</v>
          </cell>
          <cell r="L3722">
            <v>38628.496805555558</v>
          </cell>
          <cell r="M3722" t="str">
            <v>gchateaug</v>
          </cell>
          <cell r="N3722">
            <v>38681.684641203705</v>
          </cell>
          <cell r="O3722" t="str">
            <v>gchateaug</v>
          </cell>
          <cell r="Q3722">
            <v>2.75</v>
          </cell>
        </row>
        <row r="3723">
          <cell r="A3723" t="str">
            <v>1999</v>
          </cell>
          <cell r="B3723" t="str">
            <v>IS00</v>
          </cell>
          <cell r="C3723" t="str">
            <v>A00</v>
          </cell>
          <cell r="D3723" t="str">
            <v>PC_EMP</v>
          </cell>
          <cell r="E3723" t="str">
            <v>T</v>
          </cell>
          <cell r="F3723" t="str">
            <v>TOTAL</v>
          </cell>
          <cell r="G3723" t="str">
            <v>RSE</v>
          </cell>
          <cell r="I3723" t="str">
            <v>NC</v>
          </cell>
          <cell r="K3723" t="str">
            <v>V</v>
          </cell>
          <cell r="L3723">
            <v>38628.496805555558</v>
          </cell>
          <cell r="M3723" t="str">
            <v>gchateaug</v>
          </cell>
          <cell r="N3723">
            <v>38681.684641203705</v>
          </cell>
          <cell r="O3723" t="str">
            <v>gchateaug</v>
          </cell>
          <cell r="Q3723">
            <v>1.84</v>
          </cell>
        </row>
        <row r="3724">
          <cell r="A3724" t="str">
            <v>1999</v>
          </cell>
          <cell r="B3724" t="str">
            <v>IS00</v>
          </cell>
          <cell r="C3724" t="str">
            <v>A00</v>
          </cell>
          <cell r="D3724" t="str">
            <v>PC_EMP</v>
          </cell>
          <cell r="E3724" t="str">
            <v>T</v>
          </cell>
          <cell r="F3724" t="str">
            <v>BES</v>
          </cell>
          <cell r="G3724" t="str">
            <v>TOTAL</v>
          </cell>
          <cell r="I3724" t="str">
            <v>NC</v>
          </cell>
          <cell r="K3724" t="str">
            <v>V</v>
          </cell>
          <cell r="L3724">
            <v>38628.496805555558</v>
          </cell>
          <cell r="M3724" t="str">
            <v>gchateaug</v>
          </cell>
          <cell r="N3724">
            <v>38681.684641203705</v>
          </cell>
          <cell r="O3724" t="str">
            <v>gchateaug</v>
          </cell>
          <cell r="Q3724">
            <v>0.9</v>
          </cell>
        </row>
        <row r="3725">
          <cell r="A3725" t="str">
            <v>1999</v>
          </cell>
          <cell r="B3725" t="str">
            <v>IS00</v>
          </cell>
          <cell r="C3725" t="str">
            <v>A00</v>
          </cell>
          <cell r="D3725" t="str">
            <v>PC_EMP</v>
          </cell>
          <cell r="E3725" t="str">
            <v>T</v>
          </cell>
          <cell r="F3725" t="str">
            <v>BES</v>
          </cell>
          <cell r="G3725" t="str">
            <v>RSE</v>
          </cell>
          <cell r="I3725" t="str">
            <v>NC</v>
          </cell>
          <cell r="K3725" t="str">
            <v>V</v>
          </cell>
          <cell r="L3725">
            <v>38628.496805555558</v>
          </cell>
          <cell r="M3725" t="str">
            <v>gchateaug</v>
          </cell>
          <cell r="N3725">
            <v>38681.684652777774</v>
          </cell>
          <cell r="O3725" t="str">
            <v>gchateaug</v>
          </cell>
          <cell r="Q3725">
            <v>0.56000000000000005</v>
          </cell>
        </row>
        <row r="3726">
          <cell r="A3726" t="str">
            <v>1999</v>
          </cell>
          <cell r="B3726" t="str">
            <v>IE02</v>
          </cell>
          <cell r="C3726" t="str">
            <v>A00</v>
          </cell>
          <cell r="D3726" t="str">
            <v>PC_EMP</v>
          </cell>
          <cell r="E3726" t="str">
            <v>T</v>
          </cell>
          <cell r="F3726" t="str">
            <v>BES</v>
          </cell>
          <cell r="G3726" t="str">
            <v>TOTAL</v>
          </cell>
          <cell r="H3726" t="str">
            <v>:</v>
          </cell>
          <cell r="I3726" t="str">
            <v>NC</v>
          </cell>
          <cell r="K3726" t="str">
            <v>V</v>
          </cell>
          <cell r="L3726">
            <v>38628.496805555558</v>
          </cell>
          <cell r="M3726" t="str">
            <v>gchateaug</v>
          </cell>
          <cell r="N3726">
            <v>38680.624479166669</v>
          </cell>
          <cell r="O3726" t="str">
            <v>gchateaug</v>
          </cell>
        </row>
        <row r="3727">
          <cell r="A3727" t="str">
            <v>1999</v>
          </cell>
          <cell r="B3727" t="str">
            <v>IE02</v>
          </cell>
          <cell r="C3727" t="str">
            <v>A00</v>
          </cell>
          <cell r="D3727" t="str">
            <v>PC_EMP</v>
          </cell>
          <cell r="E3727" t="str">
            <v>T</v>
          </cell>
          <cell r="F3727" t="str">
            <v>BES</v>
          </cell>
          <cell r="G3727" t="str">
            <v>RSE</v>
          </cell>
          <cell r="H3727" t="str">
            <v>:</v>
          </cell>
          <cell r="I3727" t="str">
            <v>NC</v>
          </cell>
          <cell r="K3727" t="str">
            <v>V</v>
          </cell>
          <cell r="L3727">
            <v>38628.496805555558</v>
          </cell>
          <cell r="M3727" t="str">
            <v>gchateaug</v>
          </cell>
          <cell r="N3727">
            <v>38680.624479166669</v>
          </cell>
          <cell r="O3727" t="str">
            <v>gchateaug</v>
          </cell>
        </row>
        <row r="3728">
          <cell r="A3728" t="str">
            <v>1999</v>
          </cell>
          <cell r="B3728" t="str">
            <v>GR43</v>
          </cell>
          <cell r="C3728" t="str">
            <v>A00</v>
          </cell>
          <cell r="D3728" t="str">
            <v>PC_EMP</v>
          </cell>
          <cell r="E3728" t="str">
            <v>T</v>
          </cell>
          <cell r="F3728" t="str">
            <v>TOTAL</v>
          </cell>
          <cell r="G3728" t="str">
            <v>TOTAL</v>
          </cell>
          <cell r="H3728" t="str">
            <v>:</v>
          </cell>
          <cell r="I3728" t="str">
            <v>NC</v>
          </cell>
          <cell r="K3728" t="str">
            <v>V</v>
          </cell>
          <cell r="L3728">
            <v>38628.496805555558</v>
          </cell>
          <cell r="M3728" t="str">
            <v>gchateaug</v>
          </cell>
          <cell r="N3728">
            <v>38680.624479166669</v>
          </cell>
          <cell r="O3728" t="str">
            <v>gchateaug</v>
          </cell>
        </row>
        <row r="3729">
          <cell r="A3729" t="str">
            <v>1999</v>
          </cell>
          <cell r="B3729" t="str">
            <v>GR43</v>
          </cell>
          <cell r="C3729" t="str">
            <v>A00</v>
          </cell>
          <cell r="D3729" t="str">
            <v>PC_EMP</v>
          </cell>
          <cell r="E3729" t="str">
            <v>T</v>
          </cell>
          <cell r="F3729" t="str">
            <v>BES</v>
          </cell>
          <cell r="G3729" t="str">
            <v>TOTAL</v>
          </cell>
          <cell r="H3729" t="str">
            <v>:</v>
          </cell>
          <cell r="I3729" t="str">
            <v>NC</v>
          </cell>
          <cell r="K3729" t="str">
            <v>V</v>
          </cell>
          <cell r="L3729">
            <v>38628.496805555558</v>
          </cell>
          <cell r="M3729" t="str">
            <v>gchateaug</v>
          </cell>
          <cell r="N3729">
            <v>38680.624479166669</v>
          </cell>
          <cell r="O3729" t="str">
            <v>gchateaug</v>
          </cell>
        </row>
        <row r="3730">
          <cell r="A3730" t="str">
            <v>1999</v>
          </cell>
          <cell r="B3730" t="str">
            <v>GR4</v>
          </cell>
          <cell r="C3730" t="str">
            <v>A00</v>
          </cell>
          <cell r="D3730" t="str">
            <v>PC_EMP</v>
          </cell>
          <cell r="E3730" t="str">
            <v>T</v>
          </cell>
          <cell r="F3730" t="str">
            <v>TOTAL</v>
          </cell>
          <cell r="G3730" t="str">
            <v>TOTAL</v>
          </cell>
          <cell r="H3730" t="str">
            <v>:</v>
          </cell>
          <cell r="I3730" t="str">
            <v>NC</v>
          </cell>
          <cell r="K3730" t="str">
            <v>V</v>
          </cell>
          <cell r="L3730">
            <v>38628.496805555558</v>
          </cell>
          <cell r="M3730" t="str">
            <v>gchateaug</v>
          </cell>
          <cell r="N3730">
            <v>38680.624479166669</v>
          </cell>
          <cell r="O3730" t="str">
            <v>gchateaug</v>
          </cell>
        </row>
        <row r="3731">
          <cell r="A3731" t="str">
            <v>1999</v>
          </cell>
          <cell r="B3731" t="str">
            <v>GR4</v>
          </cell>
          <cell r="C3731" t="str">
            <v>A00</v>
          </cell>
          <cell r="D3731" t="str">
            <v>PC_EMP</v>
          </cell>
          <cell r="E3731" t="str">
            <v>T</v>
          </cell>
          <cell r="F3731" t="str">
            <v>BES</v>
          </cell>
          <cell r="G3731" t="str">
            <v>TOTAL</v>
          </cell>
          <cell r="H3731" t="str">
            <v>:</v>
          </cell>
          <cell r="I3731" t="str">
            <v>NC</v>
          </cell>
          <cell r="K3731" t="str">
            <v>V</v>
          </cell>
          <cell r="L3731">
            <v>38628.496805555558</v>
          </cell>
          <cell r="M3731" t="str">
            <v>gchateaug</v>
          </cell>
          <cell r="N3731">
            <v>38680.624479166669</v>
          </cell>
          <cell r="O3731" t="str">
            <v>gchateaug</v>
          </cell>
        </row>
        <row r="3732">
          <cell r="A3732" t="str">
            <v>1999</v>
          </cell>
          <cell r="B3732" t="str">
            <v>GR23</v>
          </cell>
          <cell r="C3732" t="str">
            <v>A00</v>
          </cell>
          <cell r="D3732" t="str">
            <v>PC_EMP</v>
          </cell>
          <cell r="E3732" t="str">
            <v>T</v>
          </cell>
          <cell r="F3732" t="str">
            <v>TOTAL</v>
          </cell>
          <cell r="G3732" t="str">
            <v>TOTAL</v>
          </cell>
          <cell r="H3732" t="str">
            <v>:</v>
          </cell>
          <cell r="I3732" t="str">
            <v>NC</v>
          </cell>
          <cell r="K3732" t="str">
            <v>V</v>
          </cell>
          <cell r="L3732">
            <v>38628.496805555558</v>
          </cell>
          <cell r="M3732" t="str">
            <v>gchateaug</v>
          </cell>
          <cell r="N3732">
            <v>38680.624479166669</v>
          </cell>
          <cell r="O3732" t="str">
            <v>gchateaug</v>
          </cell>
        </row>
        <row r="3733">
          <cell r="A3733" t="str">
            <v>2002</v>
          </cell>
          <cell r="B3733" t="str">
            <v>GR13</v>
          </cell>
          <cell r="C3733" t="str">
            <v>A00</v>
          </cell>
          <cell r="D3733" t="str">
            <v>PC_EMP</v>
          </cell>
          <cell r="E3733" t="str">
            <v>T</v>
          </cell>
          <cell r="F3733" t="str">
            <v>TOTAL</v>
          </cell>
          <cell r="G3733" t="str">
            <v>TOTAL</v>
          </cell>
          <cell r="H3733" t="str">
            <v>:</v>
          </cell>
          <cell r="I3733" t="str">
            <v>MS</v>
          </cell>
          <cell r="K3733" t="str">
            <v>V</v>
          </cell>
          <cell r="L3733">
            <v>38628.496805555558</v>
          </cell>
          <cell r="M3733" t="str">
            <v>gchateaug</v>
          </cell>
          <cell r="N3733">
            <v>38680.624479166669</v>
          </cell>
          <cell r="O3733" t="str">
            <v>gchateaug</v>
          </cell>
        </row>
        <row r="3734">
          <cell r="A3734" t="str">
            <v>2002</v>
          </cell>
          <cell r="B3734" t="str">
            <v>SE01</v>
          </cell>
          <cell r="C3734" t="str">
            <v>A00</v>
          </cell>
          <cell r="D3734" t="str">
            <v>PC_EMP</v>
          </cell>
          <cell r="E3734" t="str">
            <v>T</v>
          </cell>
          <cell r="F3734" t="str">
            <v>BES</v>
          </cell>
          <cell r="G3734" t="str">
            <v>TOTAL</v>
          </cell>
          <cell r="H3734" t="str">
            <v>:</v>
          </cell>
          <cell r="I3734" t="str">
            <v>MS</v>
          </cell>
          <cell r="K3734" t="str">
            <v>V</v>
          </cell>
          <cell r="L3734">
            <v>38628.496817129628</v>
          </cell>
          <cell r="M3734" t="str">
            <v>gchateaug</v>
          </cell>
          <cell r="N3734">
            <v>38680.624490740738</v>
          </cell>
          <cell r="O3734" t="str">
            <v>gchateaug</v>
          </cell>
        </row>
        <row r="3735">
          <cell r="A3735" t="str">
            <v>2002</v>
          </cell>
          <cell r="B3735" t="str">
            <v>SE01</v>
          </cell>
          <cell r="C3735" t="str">
            <v>A00</v>
          </cell>
          <cell r="D3735" t="str">
            <v>PC_EMP</v>
          </cell>
          <cell r="E3735" t="str">
            <v>T</v>
          </cell>
          <cell r="F3735" t="str">
            <v>BES</v>
          </cell>
          <cell r="G3735" t="str">
            <v>RSE</v>
          </cell>
          <cell r="H3735" t="str">
            <v>:</v>
          </cell>
          <cell r="I3735" t="str">
            <v>MS</v>
          </cell>
          <cell r="K3735" t="str">
            <v>V</v>
          </cell>
          <cell r="L3735">
            <v>38628.496817129628</v>
          </cell>
          <cell r="M3735" t="str">
            <v>gchateaug</v>
          </cell>
          <cell r="N3735">
            <v>38680.624490740738</v>
          </cell>
          <cell r="O3735" t="str">
            <v>gchateaug</v>
          </cell>
        </row>
        <row r="3736">
          <cell r="A3736" t="str">
            <v>2002</v>
          </cell>
          <cell r="B3736" t="str">
            <v>RO05</v>
          </cell>
          <cell r="C3736" t="str">
            <v>A00</v>
          </cell>
          <cell r="D3736" t="str">
            <v>PC_EMP</v>
          </cell>
          <cell r="E3736" t="str">
            <v>T</v>
          </cell>
          <cell r="F3736" t="str">
            <v>TOTAL</v>
          </cell>
          <cell r="G3736" t="str">
            <v>TOTAL</v>
          </cell>
          <cell r="I3736" t="str">
            <v>MS</v>
          </cell>
          <cell r="K3736" t="str">
            <v>V</v>
          </cell>
          <cell r="L3736">
            <v>38628.496817129628</v>
          </cell>
          <cell r="M3736" t="str">
            <v>gchateaug</v>
          </cell>
          <cell r="N3736">
            <v>38680.624490740738</v>
          </cell>
          <cell r="O3736" t="str">
            <v>gchateaug</v>
          </cell>
          <cell r="Q3736">
            <v>0.23</v>
          </cell>
        </row>
        <row r="3737">
          <cell r="A3737" t="str">
            <v>2002</v>
          </cell>
          <cell r="B3737" t="str">
            <v>RO05</v>
          </cell>
          <cell r="C3737" t="str">
            <v>A00</v>
          </cell>
          <cell r="D3737" t="str">
            <v>PC_EMP</v>
          </cell>
          <cell r="E3737" t="str">
            <v>T</v>
          </cell>
          <cell r="F3737" t="str">
            <v>TOTAL</v>
          </cell>
          <cell r="G3737" t="str">
            <v>RSE</v>
          </cell>
          <cell r="I3737" t="str">
            <v>MS</v>
          </cell>
          <cell r="K3737" t="str">
            <v>V</v>
          </cell>
          <cell r="L3737">
            <v>38628.496817129628</v>
          </cell>
          <cell r="M3737" t="str">
            <v>gchateaug</v>
          </cell>
          <cell r="N3737">
            <v>38680.624490740738</v>
          </cell>
          <cell r="O3737" t="str">
            <v>gchateaug</v>
          </cell>
          <cell r="Q3737">
            <v>0.15</v>
          </cell>
        </row>
        <row r="3738">
          <cell r="A3738" t="str">
            <v>2002</v>
          </cell>
          <cell r="B3738" t="str">
            <v>RO05</v>
          </cell>
          <cell r="C3738" t="str">
            <v>A00</v>
          </cell>
          <cell r="D3738" t="str">
            <v>PC_EMP</v>
          </cell>
          <cell r="E3738" t="str">
            <v>T</v>
          </cell>
          <cell r="F3738" t="str">
            <v>BES</v>
          </cell>
          <cell r="G3738" t="str">
            <v>TOTAL</v>
          </cell>
          <cell r="I3738" t="str">
            <v>MS</v>
          </cell>
          <cell r="K3738" t="str">
            <v>V</v>
          </cell>
          <cell r="L3738">
            <v>38628.496817129628</v>
          </cell>
          <cell r="M3738" t="str">
            <v>gchateaug</v>
          </cell>
          <cell r="N3738">
            <v>38680.624490740738</v>
          </cell>
          <cell r="O3738" t="str">
            <v>gchateaug</v>
          </cell>
          <cell r="Q3738">
            <v>0.11</v>
          </cell>
        </row>
        <row r="3739">
          <cell r="A3739" t="str">
            <v>2002</v>
          </cell>
          <cell r="B3739" t="str">
            <v>RO05</v>
          </cell>
          <cell r="C3739" t="str">
            <v>A00</v>
          </cell>
          <cell r="D3739" t="str">
            <v>PC_EMP</v>
          </cell>
          <cell r="E3739" t="str">
            <v>T</v>
          </cell>
          <cell r="F3739" t="str">
            <v>BES</v>
          </cell>
          <cell r="G3739" t="str">
            <v>RSE</v>
          </cell>
          <cell r="I3739" t="str">
            <v>MS</v>
          </cell>
          <cell r="K3739" t="str">
            <v>V</v>
          </cell>
          <cell r="L3739">
            <v>38628.496817129628</v>
          </cell>
          <cell r="M3739" t="str">
            <v>gchateaug</v>
          </cell>
          <cell r="N3739">
            <v>38680.624490740738</v>
          </cell>
          <cell r="O3739" t="str">
            <v>gchateaug</v>
          </cell>
          <cell r="Q3739">
            <v>0.05</v>
          </cell>
        </row>
        <row r="3740">
          <cell r="A3740" t="str">
            <v>2002</v>
          </cell>
          <cell r="B3740" t="str">
            <v>RO04</v>
          </cell>
          <cell r="C3740" t="str">
            <v>A00</v>
          </cell>
          <cell r="D3740" t="str">
            <v>PC_EMP</v>
          </cell>
          <cell r="E3740" t="str">
            <v>T</v>
          </cell>
          <cell r="F3740" t="str">
            <v>TOTAL</v>
          </cell>
          <cell r="G3740" t="str">
            <v>TOTAL</v>
          </cell>
          <cell r="I3740" t="str">
            <v>MS</v>
          </cell>
          <cell r="K3740" t="str">
            <v>V</v>
          </cell>
          <cell r="L3740">
            <v>38628.496817129628</v>
          </cell>
          <cell r="M3740" t="str">
            <v>gchateaug</v>
          </cell>
          <cell r="N3740">
            <v>38680.624490740738</v>
          </cell>
          <cell r="O3740" t="str">
            <v>gchateaug</v>
          </cell>
          <cell r="Q3740">
            <v>0.24</v>
          </cell>
        </row>
        <row r="3741">
          <cell r="A3741" t="str">
            <v>2002</v>
          </cell>
          <cell r="B3741" t="str">
            <v>RO04</v>
          </cell>
          <cell r="C3741" t="str">
            <v>A00</v>
          </cell>
          <cell r="D3741" t="str">
            <v>PC_EMP</v>
          </cell>
          <cell r="E3741" t="str">
            <v>T</v>
          </cell>
          <cell r="F3741" t="str">
            <v>TOTAL</v>
          </cell>
          <cell r="G3741" t="str">
            <v>RSE</v>
          </cell>
          <cell r="I3741" t="str">
            <v>MS</v>
          </cell>
          <cell r="K3741" t="str">
            <v>V</v>
          </cell>
          <cell r="L3741">
            <v>38628.496817129628</v>
          </cell>
          <cell r="M3741" t="str">
            <v>gchateaug</v>
          </cell>
          <cell r="N3741">
            <v>38680.624490740738</v>
          </cell>
          <cell r="O3741" t="str">
            <v>gchateaug</v>
          </cell>
          <cell r="Q3741">
            <v>0.19</v>
          </cell>
        </row>
        <row r="3742">
          <cell r="A3742" t="str">
            <v>2002</v>
          </cell>
          <cell r="B3742" t="str">
            <v>RO04</v>
          </cell>
          <cell r="C3742" t="str">
            <v>A00</v>
          </cell>
          <cell r="D3742" t="str">
            <v>PC_EMP</v>
          </cell>
          <cell r="E3742" t="str">
            <v>T</v>
          </cell>
          <cell r="F3742" t="str">
            <v>BES</v>
          </cell>
          <cell r="G3742" t="str">
            <v>TOTAL</v>
          </cell>
          <cell r="I3742" t="str">
            <v>MS</v>
          </cell>
          <cell r="K3742" t="str">
            <v>V</v>
          </cell>
          <cell r="L3742">
            <v>38628.496817129628</v>
          </cell>
          <cell r="M3742" t="str">
            <v>gchateaug</v>
          </cell>
          <cell r="N3742">
            <v>38680.624490740738</v>
          </cell>
          <cell r="O3742" t="str">
            <v>gchateaug</v>
          </cell>
          <cell r="Q3742">
            <v>0.1</v>
          </cell>
        </row>
        <row r="3743">
          <cell r="A3743" t="str">
            <v>2002</v>
          </cell>
          <cell r="B3743" t="str">
            <v>RO04</v>
          </cell>
          <cell r="C3743" t="str">
            <v>A00</v>
          </cell>
          <cell r="D3743" t="str">
            <v>PC_EMP</v>
          </cell>
          <cell r="E3743" t="str">
            <v>T</v>
          </cell>
          <cell r="F3743" t="str">
            <v>BES</v>
          </cell>
          <cell r="G3743" t="str">
            <v>RSE</v>
          </cell>
          <cell r="I3743" t="str">
            <v>MS</v>
          </cell>
          <cell r="K3743" t="str">
            <v>V</v>
          </cell>
          <cell r="L3743">
            <v>38628.496817129628</v>
          </cell>
          <cell r="M3743" t="str">
            <v>gchateaug</v>
          </cell>
          <cell r="N3743">
            <v>38680.624490740738</v>
          </cell>
          <cell r="O3743" t="str">
            <v>gchateaug</v>
          </cell>
          <cell r="Q3743">
            <v>0.06</v>
          </cell>
        </row>
        <row r="3744">
          <cell r="A3744" t="str">
            <v>2002</v>
          </cell>
          <cell r="B3744" t="str">
            <v>PT30</v>
          </cell>
          <cell r="C3744" t="str">
            <v>A00</v>
          </cell>
          <cell r="D3744" t="str">
            <v>PC_EMP</v>
          </cell>
          <cell r="E3744" t="str">
            <v>T</v>
          </cell>
          <cell r="F3744" t="str">
            <v>TOTAL</v>
          </cell>
          <cell r="G3744" t="str">
            <v>TOTAL</v>
          </cell>
          <cell r="H3744" t="str">
            <v>:</v>
          </cell>
          <cell r="I3744" t="str">
            <v>MS</v>
          </cell>
          <cell r="K3744" t="str">
            <v>V</v>
          </cell>
          <cell r="L3744">
            <v>38628.496817129628</v>
          </cell>
          <cell r="M3744" t="str">
            <v>gchateaug</v>
          </cell>
          <cell r="N3744">
            <v>38680.624490740738</v>
          </cell>
          <cell r="O3744" t="str">
            <v>gchateaug</v>
          </cell>
        </row>
        <row r="3745">
          <cell r="A3745" t="str">
            <v>2002</v>
          </cell>
          <cell r="B3745" t="str">
            <v>PT30</v>
          </cell>
          <cell r="C3745" t="str">
            <v>A00</v>
          </cell>
          <cell r="D3745" t="str">
            <v>PC_EMP</v>
          </cell>
          <cell r="E3745" t="str">
            <v>T</v>
          </cell>
          <cell r="F3745" t="str">
            <v>TOTAL</v>
          </cell>
          <cell r="G3745" t="str">
            <v>RSE</v>
          </cell>
          <cell r="H3745" t="str">
            <v>:</v>
          </cell>
          <cell r="I3745" t="str">
            <v>MS</v>
          </cell>
          <cell r="K3745" t="str">
            <v>V</v>
          </cell>
          <cell r="L3745">
            <v>38628.496817129628</v>
          </cell>
          <cell r="M3745" t="str">
            <v>gchateaug</v>
          </cell>
          <cell r="N3745">
            <v>38680.624490740738</v>
          </cell>
          <cell r="O3745" t="str">
            <v>gchateaug</v>
          </cell>
        </row>
        <row r="3746">
          <cell r="A3746" t="str">
            <v>1999</v>
          </cell>
          <cell r="B3746" t="str">
            <v>CZ0</v>
          </cell>
          <cell r="C3746" t="str">
            <v>A00</v>
          </cell>
          <cell r="D3746" t="str">
            <v>PC_EMP</v>
          </cell>
          <cell r="E3746" t="str">
            <v>T</v>
          </cell>
          <cell r="F3746" t="str">
            <v>TOTAL</v>
          </cell>
          <cell r="G3746" t="str">
            <v>TOTAL</v>
          </cell>
          <cell r="I3746" t="str">
            <v>NC</v>
          </cell>
          <cell r="K3746" t="str">
            <v>V</v>
          </cell>
          <cell r="L3746">
            <v>38628.496817129628</v>
          </cell>
          <cell r="M3746" t="str">
            <v>gchateaug</v>
          </cell>
          <cell r="N3746">
            <v>38681.684444444443</v>
          </cell>
          <cell r="O3746" t="str">
            <v>gchateaug</v>
          </cell>
          <cell r="Q3746">
            <v>1</v>
          </cell>
        </row>
        <row r="3747">
          <cell r="A3747" t="str">
            <v>1999</v>
          </cell>
          <cell r="B3747" t="str">
            <v>CZ0</v>
          </cell>
          <cell r="C3747" t="str">
            <v>A00</v>
          </cell>
          <cell r="D3747" t="str">
            <v>PC_EMP</v>
          </cell>
          <cell r="E3747" t="str">
            <v>T</v>
          </cell>
          <cell r="F3747" t="str">
            <v>TOTAL</v>
          </cell>
          <cell r="G3747" t="str">
            <v>RSE</v>
          </cell>
          <cell r="I3747" t="str">
            <v>NC</v>
          </cell>
          <cell r="K3747" t="str">
            <v>V</v>
          </cell>
          <cell r="L3747">
            <v>38628.496817129628</v>
          </cell>
          <cell r="M3747" t="str">
            <v>gchateaug</v>
          </cell>
          <cell r="N3747">
            <v>38681.684444444443</v>
          </cell>
          <cell r="O3747" t="str">
            <v>gchateaug</v>
          </cell>
          <cell r="Q3747">
            <v>0.53</v>
          </cell>
        </row>
        <row r="3748">
          <cell r="A3748" t="str">
            <v>1999</v>
          </cell>
          <cell r="B3748" t="str">
            <v>CZ0</v>
          </cell>
          <cell r="C3748" t="str">
            <v>A00</v>
          </cell>
          <cell r="D3748" t="str">
            <v>PC_EMP</v>
          </cell>
          <cell r="E3748" t="str">
            <v>T</v>
          </cell>
          <cell r="F3748" t="str">
            <v>BES</v>
          </cell>
          <cell r="G3748" t="str">
            <v>TOTAL</v>
          </cell>
          <cell r="I3748" t="str">
            <v>NC</v>
          </cell>
          <cell r="K3748" t="str">
            <v>V</v>
          </cell>
          <cell r="L3748">
            <v>38628.496817129628</v>
          </cell>
          <cell r="M3748" t="str">
            <v>gchateaug</v>
          </cell>
          <cell r="N3748">
            <v>38681.684444444443</v>
          </cell>
          <cell r="O3748" t="str">
            <v>gchateaug</v>
          </cell>
          <cell r="Q3748">
            <v>0.44</v>
          </cell>
        </row>
        <row r="3749">
          <cell r="A3749" t="str">
            <v>1999</v>
          </cell>
          <cell r="B3749" t="str">
            <v>CZ0</v>
          </cell>
          <cell r="C3749" t="str">
            <v>A00</v>
          </cell>
          <cell r="D3749" t="str">
            <v>PC_EMP</v>
          </cell>
          <cell r="E3749" t="str">
            <v>T</v>
          </cell>
          <cell r="F3749" t="str">
            <v>BES</v>
          </cell>
          <cell r="G3749" t="str">
            <v>RSE</v>
          </cell>
          <cell r="I3749" t="str">
            <v>NC</v>
          </cell>
          <cell r="K3749" t="str">
            <v>V</v>
          </cell>
          <cell r="L3749">
            <v>38628.496817129628</v>
          </cell>
          <cell r="M3749" t="str">
            <v>gchateaug</v>
          </cell>
          <cell r="N3749">
            <v>38681.684444444443</v>
          </cell>
          <cell r="O3749" t="str">
            <v>gchateaug</v>
          </cell>
          <cell r="Q3749">
            <v>0.18</v>
          </cell>
        </row>
        <row r="3750">
          <cell r="A3750" t="str">
            <v>2002</v>
          </cell>
          <cell r="B3750" t="str">
            <v>CZ07</v>
          </cell>
          <cell r="C3750" t="str">
            <v>A00</v>
          </cell>
          <cell r="D3750" t="str">
            <v>PC_EMP</v>
          </cell>
          <cell r="E3750" t="str">
            <v>T</v>
          </cell>
          <cell r="F3750" t="str">
            <v>TOTAL</v>
          </cell>
          <cell r="G3750" t="str">
            <v>TOTAL</v>
          </cell>
          <cell r="I3750" t="str">
            <v>MS</v>
          </cell>
          <cell r="K3750" t="str">
            <v>V</v>
          </cell>
          <cell r="L3750">
            <v>38628.496817129628</v>
          </cell>
          <cell r="M3750" t="str">
            <v>gchateaug</v>
          </cell>
          <cell r="N3750">
            <v>38680.624479166669</v>
          </cell>
          <cell r="O3750" t="str">
            <v>gchateaug</v>
          </cell>
          <cell r="Q3750">
            <v>0.67</v>
          </cell>
        </row>
        <row r="3751">
          <cell r="A3751" t="str">
            <v>2002</v>
          </cell>
          <cell r="B3751" t="str">
            <v>CZ07</v>
          </cell>
          <cell r="C3751" t="str">
            <v>A00</v>
          </cell>
          <cell r="D3751" t="str">
            <v>PC_EMP</v>
          </cell>
          <cell r="E3751" t="str">
            <v>T</v>
          </cell>
          <cell r="F3751" t="str">
            <v>TOTAL</v>
          </cell>
          <cell r="G3751" t="str">
            <v>RSE</v>
          </cell>
          <cell r="I3751" t="str">
            <v>MS</v>
          </cell>
          <cell r="K3751" t="str">
            <v>V</v>
          </cell>
          <cell r="L3751">
            <v>38628.496817129628</v>
          </cell>
          <cell r="M3751" t="str">
            <v>gchateaug</v>
          </cell>
          <cell r="N3751">
            <v>38680.624479166669</v>
          </cell>
          <cell r="O3751" t="str">
            <v>gchateaug</v>
          </cell>
          <cell r="Q3751">
            <v>0.28000000000000003</v>
          </cell>
        </row>
        <row r="3752">
          <cell r="A3752" t="str">
            <v>2002</v>
          </cell>
          <cell r="B3752" t="str">
            <v>CZ07</v>
          </cell>
          <cell r="C3752" t="str">
            <v>A00</v>
          </cell>
          <cell r="D3752" t="str">
            <v>PC_EMP</v>
          </cell>
          <cell r="E3752" t="str">
            <v>T</v>
          </cell>
          <cell r="F3752" t="str">
            <v>BES</v>
          </cell>
          <cell r="G3752" t="str">
            <v>TOTAL</v>
          </cell>
          <cell r="I3752" t="str">
            <v>MS</v>
          </cell>
          <cell r="K3752" t="str">
            <v>V</v>
          </cell>
          <cell r="L3752">
            <v>38628.496817129628</v>
          </cell>
          <cell r="M3752" t="str">
            <v>gchateaug</v>
          </cell>
          <cell r="N3752">
            <v>38680.624479166669</v>
          </cell>
          <cell r="O3752" t="str">
            <v>gchateaug</v>
          </cell>
          <cell r="Q3752">
            <v>0.43</v>
          </cell>
        </row>
        <row r="3753">
          <cell r="A3753" t="str">
            <v>2002</v>
          </cell>
          <cell r="B3753" t="str">
            <v>CZ07</v>
          </cell>
          <cell r="C3753" t="str">
            <v>A00</v>
          </cell>
          <cell r="D3753" t="str">
            <v>PC_EMP</v>
          </cell>
          <cell r="E3753" t="str">
            <v>T</v>
          </cell>
          <cell r="F3753" t="str">
            <v>BES</v>
          </cell>
          <cell r="G3753" t="str">
            <v>RSE</v>
          </cell>
          <cell r="I3753" t="str">
            <v>MS</v>
          </cell>
          <cell r="K3753" t="str">
            <v>V</v>
          </cell>
          <cell r="L3753">
            <v>38628.496817129628</v>
          </cell>
          <cell r="M3753" t="str">
            <v>gchateaug</v>
          </cell>
          <cell r="N3753">
            <v>38680.624479166669</v>
          </cell>
          <cell r="O3753" t="str">
            <v>gchateaug</v>
          </cell>
          <cell r="Q3753">
            <v>0.14000000000000001</v>
          </cell>
        </row>
        <row r="3754">
          <cell r="A3754" t="str">
            <v>2002</v>
          </cell>
          <cell r="B3754" t="str">
            <v>BE24</v>
          </cell>
          <cell r="C3754" t="str">
            <v>A00</v>
          </cell>
          <cell r="D3754" t="str">
            <v>PC_EMP</v>
          </cell>
          <cell r="E3754" t="str">
            <v>T</v>
          </cell>
          <cell r="F3754" t="str">
            <v>TOTAL</v>
          </cell>
          <cell r="G3754" t="str">
            <v>TOTAL</v>
          </cell>
          <cell r="H3754" t="str">
            <v>:</v>
          </cell>
          <cell r="I3754" t="str">
            <v>MS</v>
          </cell>
          <cell r="K3754" t="str">
            <v>V</v>
          </cell>
          <cell r="L3754">
            <v>38628.496817129628</v>
          </cell>
          <cell r="M3754" t="str">
            <v>gchateaug</v>
          </cell>
          <cell r="N3754">
            <v>38680.624479166669</v>
          </cell>
          <cell r="O3754" t="str">
            <v>gchateaug</v>
          </cell>
        </row>
        <row r="3755">
          <cell r="A3755" t="str">
            <v>2002</v>
          </cell>
          <cell r="B3755" t="str">
            <v>BE24</v>
          </cell>
          <cell r="C3755" t="str">
            <v>A00</v>
          </cell>
          <cell r="D3755" t="str">
            <v>PC_EMP</v>
          </cell>
          <cell r="E3755" t="str">
            <v>T</v>
          </cell>
          <cell r="F3755" t="str">
            <v>TOTAL</v>
          </cell>
          <cell r="G3755" t="str">
            <v>RSE</v>
          </cell>
          <cell r="H3755" t="str">
            <v>:</v>
          </cell>
          <cell r="I3755" t="str">
            <v>MS</v>
          </cell>
          <cell r="K3755" t="str">
            <v>V</v>
          </cell>
          <cell r="L3755">
            <v>38628.496817129628</v>
          </cell>
          <cell r="M3755" t="str">
            <v>gchateaug</v>
          </cell>
          <cell r="N3755">
            <v>38680.624479166669</v>
          </cell>
          <cell r="O3755" t="str">
            <v>gchateaug</v>
          </cell>
        </row>
        <row r="3756">
          <cell r="A3756" t="str">
            <v>2003</v>
          </cell>
          <cell r="B3756" t="str">
            <v>PT20</v>
          </cell>
          <cell r="C3756" t="str">
            <v>A00</v>
          </cell>
          <cell r="D3756" t="str">
            <v>PC_EMP</v>
          </cell>
          <cell r="E3756" t="str">
            <v>T</v>
          </cell>
          <cell r="F3756" t="str">
            <v>BES</v>
          </cell>
          <cell r="G3756" t="str">
            <v>TOTAL</v>
          </cell>
          <cell r="H3756" t="str">
            <v>be</v>
          </cell>
          <cell r="I3756" t="str">
            <v>MS</v>
          </cell>
          <cell r="K3756" t="str">
            <v>V</v>
          </cell>
          <cell r="L3756">
            <v>38628.496817129628</v>
          </cell>
          <cell r="M3756" t="str">
            <v>gchateaug</v>
          </cell>
          <cell r="N3756">
            <v>38680.624479166669</v>
          </cell>
          <cell r="O3756" t="str">
            <v>gchateaug</v>
          </cell>
          <cell r="Q3756">
            <v>0.02</v>
          </cell>
        </row>
        <row r="3757">
          <cell r="A3757" t="str">
            <v>2003</v>
          </cell>
          <cell r="B3757" t="str">
            <v>PT20</v>
          </cell>
          <cell r="C3757" t="str">
            <v>A00</v>
          </cell>
          <cell r="D3757" t="str">
            <v>PC_EMP</v>
          </cell>
          <cell r="E3757" t="str">
            <v>T</v>
          </cell>
          <cell r="F3757" t="str">
            <v>BES</v>
          </cell>
          <cell r="G3757" t="str">
            <v>RSE</v>
          </cell>
          <cell r="H3757" t="str">
            <v>be</v>
          </cell>
          <cell r="I3757" t="str">
            <v>MS</v>
          </cell>
          <cell r="K3757" t="str">
            <v>V</v>
          </cell>
          <cell r="L3757">
            <v>38628.496817129628</v>
          </cell>
          <cell r="M3757" t="str">
            <v>gchateaug</v>
          </cell>
          <cell r="N3757">
            <v>38680.624479166669</v>
          </cell>
          <cell r="O3757" t="str">
            <v>gchateaug</v>
          </cell>
          <cell r="Q3757">
            <v>0.01</v>
          </cell>
        </row>
        <row r="3758">
          <cell r="A3758" t="str">
            <v>2003</v>
          </cell>
          <cell r="B3758" t="str">
            <v>PL21</v>
          </cell>
          <cell r="C3758" t="str">
            <v>A00</v>
          </cell>
          <cell r="D3758" t="str">
            <v>PC_EMP</v>
          </cell>
          <cell r="E3758" t="str">
            <v>T</v>
          </cell>
          <cell r="F3758" t="str">
            <v>TOTAL</v>
          </cell>
          <cell r="G3758" t="str">
            <v>TOTAL</v>
          </cell>
          <cell r="I3758" t="str">
            <v>MS</v>
          </cell>
          <cell r="K3758" t="str">
            <v>V</v>
          </cell>
          <cell r="L3758">
            <v>38628.496817129628</v>
          </cell>
          <cell r="M3758" t="str">
            <v>gchateaug</v>
          </cell>
          <cell r="N3758">
            <v>38680.624479166669</v>
          </cell>
          <cell r="O3758" t="str">
            <v>gchateaug</v>
          </cell>
          <cell r="Q3758">
            <v>1.39</v>
          </cell>
        </row>
        <row r="3759">
          <cell r="A3759" t="str">
            <v>2003</v>
          </cell>
          <cell r="B3759" t="str">
            <v>PL21</v>
          </cell>
          <cell r="C3759" t="str">
            <v>A00</v>
          </cell>
          <cell r="D3759" t="str">
            <v>PC_EMP</v>
          </cell>
          <cell r="E3759" t="str">
            <v>T</v>
          </cell>
          <cell r="F3759" t="str">
            <v>TOTAL</v>
          </cell>
          <cell r="G3759" t="str">
            <v>RSE</v>
          </cell>
          <cell r="I3759" t="str">
            <v>MS</v>
          </cell>
          <cell r="K3759" t="str">
            <v>V</v>
          </cell>
          <cell r="L3759">
            <v>38628.496817129628</v>
          </cell>
          <cell r="M3759" t="str">
            <v>gchateaug</v>
          </cell>
          <cell r="N3759">
            <v>38680.624479166669</v>
          </cell>
          <cell r="O3759" t="str">
            <v>gchateaug</v>
          </cell>
          <cell r="Q3759">
            <v>1.07</v>
          </cell>
        </row>
        <row r="3760">
          <cell r="A3760" t="str">
            <v>2003</v>
          </cell>
          <cell r="B3760" t="str">
            <v>PL21</v>
          </cell>
          <cell r="C3760" t="str">
            <v>A00</v>
          </cell>
          <cell r="D3760" t="str">
            <v>PC_EMP</v>
          </cell>
          <cell r="E3760" t="str">
            <v>T</v>
          </cell>
          <cell r="F3760" t="str">
            <v>BES</v>
          </cell>
          <cell r="G3760" t="str">
            <v>TOTAL</v>
          </cell>
          <cell r="I3760" t="str">
            <v>MS</v>
          </cell>
          <cell r="K3760" t="str">
            <v>V</v>
          </cell>
          <cell r="L3760">
            <v>38628.496817129628</v>
          </cell>
          <cell r="M3760" t="str">
            <v>gchateaug</v>
          </cell>
          <cell r="N3760">
            <v>38680.624479166669</v>
          </cell>
          <cell r="O3760" t="str">
            <v>gchateaug</v>
          </cell>
          <cell r="Q3760">
            <v>0.15</v>
          </cell>
        </row>
        <row r="3761">
          <cell r="A3761" t="str">
            <v>2003</v>
          </cell>
          <cell r="B3761" t="str">
            <v>PL21</v>
          </cell>
          <cell r="C3761" t="str">
            <v>A00</v>
          </cell>
          <cell r="D3761" t="str">
            <v>PC_EMP</v>
          </cell>
          <cell r="E3761" t="str">
            <v>T</v>
          </cell>
          <cell r="F3761" t="str">
            <v>BES</v>
          </cell>
          <cell r="G3761" t="str">
            <v>RSE</v>
          </cell>
          <cell r="I3761" t="str">
            <v>MS</v>
          </cell>
          <cell r="K3761" t="str">
            <v>V</v>
          </cell>
          <cell r="L3761">
            <v>38628.496817129628</v>
          </cell>
          <cell r="M3761" t="str">
            <v>gchateaug</v>
          </cell>
          <cell r="N3761">
            <v>38680.624479166669</v>
          </cell>
          <cell r="O3761" t="str">
            <v>gchateaug</v>
          </cell>
          <cell r="Q3761">
            <v>0.09</v>
          </cell>
        </row>
        <row r="3762">
          <cell r="A3762" t="str">
            <v>2003</v>
          </cell>
          <cell r="B3762" t="str">
            <v>NL3</v>
          </cell>
          <cell r="C3762" t="str">
            <v>A00</v>
          </cell>
          <cell r="D3762" t="str">
            <v>PC_EMP</v>
          </cell>
          <cell r="E3762" t="str">
            <v>T</v>
          </cell>
          <cell r="F3762" t="str">
            <v>TOTAL</v>
          </cell>
          <cell r="G3762" t="str">
            <v>TOTAL</v>
          </cell>
          <cell r="H3762" t="str">
            <v>:</v>
          </cell>
          <cell r="I3762" t="str">
            <v>MS</v>
          </cell>
          <cell r="K3762" t="str">
            <v>V</v>
          </cell>
          <cell r="L3762">
            <v>38628.496817129628</v>
          </cell>
          <cell r="M3762" t="str">
            <v>gchateaug</v>
          </cell>
          <cell r="N3762">
            <v>38680.624479166669</v>
          </cell>
          <cell r="O3762" t="str">
            <v>gchateaug</v>
          </cell>
        </row>
        <row r="3763">
          <cell r="A3763" t="str">
            <v>2003</v>
          </cell>
          <cell r="B3763" t="str">
            <v>NL3</v>
          </cell>
          <cell r="C3763" t="str">
            <v>A00</v>
          </cell>
          <cell r="D3763" t="str">
            <v>PC_EMP</v>
          </cell>
          <cell r="E3763" t="str">
            <v>T</v>
          </cell>
          <cell r="F3763" t="str">
            <v>BES</v>
          </cell>
          <cell r="G3763" t="str">
            <v>TOTAL</v>
          </cell>
          <cell r="H3763" t="str">
            <v>e</v>
          </cell>
          <cell r="I3763" t="str">
            <v>MS</v>
          </cell>
          <cell r="K3763" t="str">
            <v>V</v>
          </cell>
          <cell r="L3763">
            <v>38628.496817129628</v>
          </cell>
          <cell r="M3763" t="str">
            <v>gchateaug</v>
          </cell>
          <cell r="N3763">
            <v>38680.624479166669</v>
          </cell>
          <cell r="O3763" t="str">
            <v>gchateaug</v>
          </cell>
          <cell r="Q3763">
            <v>0.56999999999999995</v>
          </cell>
        </row>
        <row r="3764">
          <cell r="A3764" t="str">
            <v>2003</v>
          </cell>
          <cell r="B3764" t="str">
            <v>NL3</v>
          </cell>
          <cell r="C3764" t="str">
            <v>A00</v>
          </cell>
          <cell r="D3764" t="str">
            <v>PC_EMP</v>
          </cell>
          <cell r="E3764" t="str">
            <v>T</v>
          </cell>
          <cell r="F3764" t="str">
            <v>BES</v>
          </cell>
          <cell r="G3764" t="str">
            <v>RSE</v>
          </cell>
          <cell r="H3764" t="str">
            <v>e</v>
          </cell>
          <cell r="I3764" t="str">
            <v>MS</v>
          </cell>
          <cell r="K3764" t="str">
            <v>V</v>
          </cell>
          <cell r="L3764">
            <v>38628.496817129628</v>
          </cell>
          <cell r="M3764" t="str">
            <v>gchateaug</v>
          </cell>
          <cell r="N3764">
            <v>38680.624479166669</v>
          </cell>
          <cell r="O3764" t="str">
            <v>gchateaug</v>
          </cell>
          <cell r="Q3764">
            <v>0.26</v>
          </cell>
        </row>
        <row r="3765">
          <cell r="A3765" t="str">
            <v>2003</v>
          </cell>
          <cell r="B3765" t="str">
            <v>LU0</v>
          </cell>
          <cell r="C3765" t="str">
            <v>A00</v>
          </cell>
          <cell r="D3765" t="str">
            <v>PC_EMP</v>
          </cell>
          <cell r="E3765" t="str">
            <v>T</v>
          </cell>
          <cell r="F3765" t="str">
            <v>TOTAL</v>
          </cell>
          <cell r="G3765" t="str">
            <v>TOTAL</v>
          </cell>
          <cell r="H3765" t="str">
            <v>i</v>
          </cell>
          <cell r="I3765" t="str">
            <v>MS</v>
          </cell>
          <cell r="J3765" t="str">
            <v>2001 data for HES sector</v>
          </cell>
          <cell r="K3765" t="str">
            <v>V</v>
          </cell>
          <cell r="L3765">
            <v>38628.496817129628</v>
          </cell>
          <cell r="M3765" t="str">
            <v>gchateaug</v>
          </cell>
          <cell r="N3765">
            <v>38681.684513888889</v>
          </cell>
          <cell r="O3765" t="str">
            <v>gchateaug</v>
          </cell>
          <cell r="Q3765">
            <v>2.2000000000000002</v>
          </cell>
        </row>
        <row r="3766">
          <cell r="A3766" t="str">
            <v>2003</v>
          </cell>
          <cell r="B3766" t="str">
            <v>LU0</v>
          </cell>
          <cell r="C3766" t="str">
            <v>A00</v>
          </cell>
          <cell r="D3766" t="str">
            <v>PC_EMP</v>
          </cell>
          <cell r="E3766" t="str">
            <v>T</v>
          </cell>
          <cell r="F3766" t="str">
            <v>TOTAL</v>
          </cell>
          <cell r="G3766" t="str">
            <v>RSE</v>
          </cell>
          <cell r="H3766" t="str">
            <v>i</v>
          </cell>
          <cell r="I3766" t="str">
            <v>MS</v>
          </cell>
          <cell r="J3766" t="str">
            <v>2001 data for HES sector</v>
          </cell>
          <cell r="K3766" t="str">
            <v>V</v>
          </cell>
          <cell r="L3766">
            <v>38628.496817129628</v>
          </cell>
          <cell r="M3766" t="str">
            <v>gchateaug</v>
          </cell>
          <cell r="N3766">
            <v>38681.684513888889</v>
          </cell>
          <cell r="O3766" t="str">
            <v>gchateaug</v>
          </cell>
          <cell r="Q3766">
            <v>1.08</v>
          </cell>
        </row>
        <row r="3767">
          <cell r="A3767" t="str">
            <v>2003</v>
          </cell>
          <cell r="B3767" t="str">
            <v>DEA1</v>
          </cell>
          <cell r="C3767" t="str">
            <v>A00</v>
          </cell>
          <cell r="D3767" t="str">
            <v>PC_EMP</v>
          </cell>
          <cell r="E3767" t="str">
            <v>T</v>
          </cell>
          <cell r="F3767" t="str">
            <v>BES</v>
          </cell>
          <cell r="G3767" t="str">
            <v>TOTAL</v>
          </cell>
          <cell r="I3767" t="str">
            <v>MS</v>
          </cell>
          <cell r="K3767" t="str">
            <v>V</v>
          </cell>
          <cell r="L3767">
            <v>38628.496828703705</v>
          </cell>
          <cell r="M3767" t="str">
            <v>gchateaug</v>
          </cell>
          <cell r="N3767">
            <v>38680.630694444444</v>
          </cell>
          <cell r="O3767" t="str">
            <v>gchateaug</v>
          </cell>
          <cell r="Q3767">
            <v>0.69</v>
          </cell>
        </row>
        <row r="3768">
          <cell r="A3768" t="str">
            <v>2003</v>
          </cell>
          <cell r="B3768" t="str">
            <v>DEA1</v>
          </cell>
          <cell r="C3768" t="str">
            <v>A00</v>
          </cell>
          <cell r="D3768" t="str">
            <v>PC_EMP</v>
          </cell>
          <cell r="E3768" t="str">
            <v>T</v>
          </cell>
          <cell r="F3768" t="str">
            <v>BES</v>
          </cell>
          <cell r="G3768" t="str">
            <v>RSE</v>
          </cell>
          <cell r="I3768" t="str">
            <v>MS</v>
          </cell>
          <cell r="K3768" t="str">
            <v>V</v>
          </cell>
          <cell r="L3768">
            <v>38628.496828703705</v>
          </cell>
          <cell r="M3768" t="str">
            <v>gchateaug</v>
          </cell>
          <cell r="N3768">
            <v>38680.630694444444</v>
          </cell>
          <cell r="O3768" t="str">
            <v>gchateaug</v>
          </cell>
          <cell r="Q3768">
            <v>0.28999999999999998</v>
          </cell>
        </row>
        <row r="3769">
          <cell r="A3769" t="str">
            <v>2003</v>
          </cell>
          <cell r="B3769" t="str">
            <v>DE93</v>
          </cell>
          <cell r="C3769" t="str">
            <v>A00</v>
          </cell>
          <cell r="D3769" t="str">
            <v>PC_EMP</v>
          </cell>
          <cell r="E3769" t="str">
            <v>T</v>
          </cell>
          <cell r="F3769" t="str">
            <v>TOTAL</v>
          </cell>
          <cell r="G3769" t="str">
            <v>TOTAL</v>
          </cell>
          <cell r="I3769" t="str">
            <v>MS</v>
          </cell>
          <cell r="K3769" t="str">
            <v>V</v>
          </cell>
          <cell r="L3769">
            <v>38628.496828703705</v>
          </cell>
          <cell r="M3769" t="str">
            <v>gchateaug</v>
          </cell>
          <cell r="N3769">
            <v>38680.630694444444</v>
          </cell>
          <cell r="O3769" t="str">
            <v>gchateaug</v>
          </cell>
          <cell r="Q3769">
            <v>0.3</v>
          </cell>
        </row>
        <row r="3770">
          <cell r="A3770" t="str">
            <v>2003</v>
          </cell>
          <cell r="B3770" t="str">
            <v>DE93</v>
          </cell>
          <cell r="C3770" t="str">
            <v>A00</v>
          </cell>
          <cell r="D3770" t="str">
            <v>PC_EMP</v>
          </cell>
          <cell r="E3770" t="str">
            <v>T</v>
          </cell>
          <cell r="F3770" t="str">
            <v>TOTAL</v>
          </cell>
          <cell r="G3770" t="str">
            <v>RSE</v>
          </cell>
          <cell r="I3770" t="str">
            <v>MS</v>
          </cell>
          <cell r="K3770" t="str">
            <v>V</v>
          </cell>
          <cell r="L3770">
            <v>38628.496828703705</v>
          </cell>
          <cell r="M3770" t="str">
            <v>gchateaug</v>
          </cell>
          <cell r="N3770">
            <v>38680.630694444444</v>
          </cell>
          <cell r="O3770" t="str">
            <v>gchateaug</v>
          </cell>
          <cell r="Q3770">
            <v>0.17</v>
          </cell>
        </row>
        <row r="3771">
          <cell r="A3771" t="str">
            <v>2003</v>
          </cell>
          <cell r="B3771" t="str">
            <v>DE93</v>
          </cell>
          <cell r="C3771" t="str">
            <v>A00</v>
          </cell>
          <cell r="D3771" t="str">
            <v>PC_EMP</v>
          </cell>
          <cell r="E3771" t="str">
            <v>T</v>
          </cell>
          <cell r="F3771" t="str">
            <v>BES</v>
          </cell>
          <cell r="G3771" t="str">
            <v>TOTAL</v>
          </cell>
          <cell r="I3771" t="str">
            <v>MS</v>
          </cell>
          <cell r="K3771" t="str">
            <v>V</v>
          </cell>
          <cell r="L3771">
            <v>38628.496828703705</v>
          </cell>
          <cell r="M3771" t="str">
            <v>gchateaug</v>
          </cell>
          <cell r="N3771">
            <v>38680.630694444444</v>
          </cell>
          <cell r="O3771" t="str">
            <v>gchateaug</v>
          </cell>
          <cell r="Q3771">
            <v>0.16</v>
          </cell>
        </row>
        <row r="3772">
          <cell r="A3772" t="str">
            <v>2003</v>
          </cell>
          <cell r="B3772" t="str">
            <v>DE93</v>
          </cell>
          <cell r="C3772" t="str">
            <v>A00</v>
          </cell>
          <cell r="D3772" t="str">
            <v>PC_EMP</v>
          </cell>
          <cell r="E3772" t="str">
            <v>T</v>
          </cell>
          <cell r="F3772" t="str">
            <v>BES</v>
          </cell>
          <cell r="G3772" t="str">
            <v>RSE</v>
          </cell>
          <cell r="I3772" t="str">
            <v>MS</v>
          </cell>
          <cell r="K3772" t="str">
            <v>V</v>
          </cell>
          <cell r="L3772">
            <v>38628.496828703705</v>
          </cell>
          <cell r="M3772" t="str">
            <v>gchateaug</v>
          </cell>
          <cell r="N3772">
            <v>38680.630694444444</v>
          </cell>
          <cell r="O3772" t="str">
            <v>gchateaug</v>
          </cell>
          <cell r="Q3772">
            <v>0.08</v>
          </cell>
        </row>
        <row r="3773">
          <cell r="A3773" t="str">
            <v>2003</v>
          </cell>
          <cell r="B3773" t="str">
            <v>DE50</v>
          </cell>
          <cell r="C3773" t="str">
            <v>A00</v>
          </cell>
          <cell r="D3773" t="str">
            <v>PC_EMP</v>
          </cell>
          <cell r="E3773" t="str">
            <v>T</v>
          </cell>
          <cell r="F3773" t="str">
            <v>TOTAL</v>
          </cell>
          <cell r="G3773" t="str">
            <v>TOTAL</v>
          </cell>
          <cell r="I3773" t="str">
            <v>MS</v>
          </cell>
          <cell r="K3773" t="str">
            <v>V</v>
          </cell>
          <cell r="L3773">
            <v>38628.496828703705</v>
          </cell>
          <cell r="M3773" t="str">
            <v>gchateaug</v>
          </cell>
          <cell r="N3773">
            <v>38680.630694444444</v>
          </cell>
          <cell r="O3773" t="str">
            <v>gchateaug</v>
          </cell>
          <cell r="Q3773">
            <v>3.41</v>
          </cell>
        </row>
        <row r="3774">
          <cell r="A3774" t="str">
            <v>2003</v>
          </cell>
          <cell r="B3774" t="str">
            <v>DE50</v>
          </cell>
          <cell r="C3774" t="str">
            <v>A00</v>
          </cell>
          <cell r="D3774" t="str">
            <v>PC_EMP</v>
          </cell>
          <cell r="E3774" t="str">
            <v>T</v>
          </cell>
          <cell r="F3774" t="str">
            <v>TOTAL</v>
          </cell>
          <cell r="G3774" t="str">
            <v>RSE</v>
          </cell>
          <cell r="I3774" t="str">
            <v>MS</v>
          </cell>
          <cell r="K3774" t="str">
            <v>V</v>
          </cell>
          <cell r="L3774">
            <v>38628.496828703705</v>
          </cell>
          <cell r="M3774" t="str">
            <v>gchateaug</v>
          </cell>
          <cell r="N3774">
            <v>38680.630694444444</v>
          </cell>
          <cell r="O3774" t="str">
            <v>gchateaug</v>
          </cell>
          <cell r="Q3774">
            <v>2.16</v>
          </cell>
        </row>
        <row r="3775">
          <cell r="A3775" t="str">
            <v>2003</v>
          </cell>
          <cell r="B3775" t="str">
            <v>DE50</v>
          </cell>
          <cell r="C3775" t="str">
            <v>A00</v>
          </cell>
          <cell r="D3775" t="str">
            <v>PC_EMP</v>
          </cell>
          <cell r="E3775" t="str">
            <v>T</v>
          </cell>
          <cell r="F3775" t="str">
            <v>BES</v>
          </cell>
          <cell r="G3775" t="str">
            <v>TOTAL</v>
          </cell>
          <cell r="I3775" t="str">
            <v>MS</v>
          </cell>
          <cell r="K3775" t="str">
            <v>V</v>
          </cell>
          <cell r="L3775">
            <v>38628.496828703705</v>
          </cell>
          <cell r="M3775" t="str">
            <v>gchateaug</v>
          </cell>
          <cell r="N3775">
            <v>38680.630694444444</v>
          </cell>
          <cell r="O3775" t="str">
            <v>gchateaug</v>
          </cell>
          <cell r="Q3775">
            <v>1.63</v>
          </cell>
        </row>
        <row r="3776">
          <cell r="A3776" t="str">
            <v>2003</v>
          </cell>
          <cell r="B3776" t="str">
            <v>DE50</v>
          </cell>
          <cell r="C3776" t="str">
            <v>A00</v>
          </cell>
          <cell r="D3776" t="str">
            <v>PC_EMP</v>
          </cell>
          <cell r="E3776" t="str">
            <v>T</v>
          </cell>
          <cell r="F3776" t="str">
            <v>BES</v>
          </cell>
          <cell r="G3776" t="str">
            <v>RSE</v>
          </cell>
          <cell r="I3776" t="str">
            <v>MS</v>
          </cell>
          <cell r="K3776" t="str">
            <v>V</v>
          </cell>
          <cell r="L3776">
            <v>38628.496828703705</v>
          </cell>
          <cell r="M3776" t="str">
            <v>gchateaug</v>
          </cell>
          <cell r="N3776">
            <v>38680.630694444444</v>
          </cell>
          <cell r="O3776" t="str">
            <v>gchateaug</v>
          </cell>
          <cell r="Q3776">
            <v>0.94</v>
          </cell>
        </row>
        <row r="3777">
          <cell r="A3777" t="str">
            <v>2003</v>
          </cell>
          <cell r="B3777" t="str">
            <v>DE30</v>
          </cell>
          <cell r="C3777" t="str">
            <v>A00</v>
          </cell>
          <cell r="D3777" t="str">
            <v>PC_EMP</v>
          </cell>
          <cell r="E3777" t="str">
            <v>T</v>
          </cell>
          <cell r="F3777" t="str">
            <v>TOTAL</v>
          </cell>
          <cell r="G3777" t="str">
            <v>TOTAL</v>
          </cell>
          <cell r="I3777" t="str">
            <v>MS</v>
          </cell>
          <cell r="K3777" t="str">
            <v>V</v>
          </cell>
          <cell r="L3777">
            <v>38628.496828703705</v>
          </cell>
          <cell r="M3777" t="str">
            <v>gchateaug</v>
          </cell>
          <cell r="N3777">
            <v>38680.630694444444</v>
          </cell>
          <cell r="O3777" t="str">
            <v>gchateaug</v>
          </cell>
          <cell r="Q3777">
            <v>2.82</v>
          </cell>
        </row>
        <row r="3778">
          <cell r="A3778" t="str">
            <v>2003</v>
          </cell>
          <cell r="B3778" t="str">
            <v>DE30</v>
          </cell>
          <cell r="C3778" t="str">
            <v>A00</v>
          </cell>
          <cell r="D3778" t="str">
            <v>PC_EMP</v>
          </cell>
          <cell r="E3778" t="str">
            <v>T</v>
          </cell>
          <cell r="F3778" t="str">
            <v>TOTAL</v>
          </cell>
          <cell r="G3778" t="str">
            <v>RSE</v>
          </cell>
          <cell r="I3778" t="str">
            <v>MS</v>
          </cell>
          <cell r="K3778" t="str">
            <v>V</v>
          </cell>
          <cell r="L3778">
            <v>38628.496828703705</v>
          </cell>
          <cell r="M3778" t="str">
            <v>gchateaug</v>
          </cell>
          <cell r="N3778">
            <v>38680.630694444444</v>
          </cell>
          <cell r="O3778" t="str">
            <v>gchateaug</v>
          </cell>
          <cell r="Q3778">
            <v>1.79</v>
          </cell>
        </row>
        <row r="3779">
          <cell r="A3779" t="str">
            <v>2003</v>
          </cell>
          <cell r="B3779" t="str">
            <v>DE30</v>
          </cell>
          <cell r="C3779" t="str">
            <v>A00</v>
          </cell>
          <cell r="D3779" t="str">
            <v>PC_EMP</v>
          </cell>
          <cell r="E3779" t="str">
            <v>T</v>
          </cell>
          <cell r="F3779" t="str">
            <v>BES</v>
          </cell>
          <cell r="G3779" t="str">
            <v>TOTAL</v>
          </cell>
          <cell r="I3779" t="str">
            <v>MS</v>
          </cell>
          <cell r="K3779" t="str">
            <v>V</v>
          </cell>
          <cell r="L3779">
            <v>38628.496828703705</v>
          </cell>
          <cell r="M3779" t="str">
            <v>gchateaug</v>
          </cell>
          <cell r="N3779">
            <v>38680.630694444444</v>
          </cell>
          <cell r="O3779" t="str">
            <v>gchateaug</v>
          </cell>
          <cell r="Q3779">
            <v>0.94</v>
          </cell>
        </row>
        <row r="3780">
          <cell r="A3780" t="str">
            <v>2003</v>
          </cell>
          <cell r="B3780" t="str">
            <v>DE30</v>
          </cell>
          <cell r="C3780" t="str">
            <v>A00</v>
          </cell>
          <cell r="D3780" t="str">
            <v>PC_EMP</v>
          </cell>
          <cell r="E3780" t="str">
            <v>T</v>
          </cell>
          <cell r="F3780" t="str">
            <v>BES</v>
          </cell>
          <cell r="G3780" t="str">
            <v>RSE</v>
          </cell>
          <cell r="I3780" t="str">
            <v>MS</v>
          </cell>
          <cell r="K3780" t="str">
            <v>V</v>
          </cell>
          <cell r="L3780">
            <v>38628.496828703705</v>
          </cell>
          <cell r="M3780" t="str">
            <v>gchateaug</v>
          </cell>
          <cell r="N3780">
            <v>38680.630694444444</v>
          </cell>
          <cell r="O3780" t="str">
            <v>gchateaug</v>
          </cell>
          <cell r="Q3780">
            <v>0.53</v>
          </cell>
        </row>
        <row r="3781">
          <cell r="A3781" t="str">
            <v>2003</v>
          </cell>
          <cell r="B3781" t="str">
            <v>DE27</v>
          </cell>
          <cell r="C3781" t="str">
            <v>A00</v>
          </cell>
          <cell r="D3781" t="str">
            <v>PC_EMP</v>
          </cell>
          <cell r="E3781" t="str">
            <v>T</v>
          </cell>
          <cell r="F3781" t="str">
            <v>TOTAL</v>
          </cell>
          <cell r="G3781" t="str">
            <v>TOTAL</v>
          </cell>
          <cell r="I3781" t="str">
            <v>MS</v>
          </cell>
          <cell r="K3781" t="str">
            <v>V</v>
          </cell>
          <cell r="L3781">
            <v>38628.496828703705</v>
          </cell>
          <cell r="M3781" t="str">
            <v>gchateaug</v>
          </cell>
          <cell r="N3781">
            <v>38680.630694444444</v>
          </cell>
          <cell r="O3781" t="str">
            <v>gchateaug</v>
          </cell>
          <cell r="Q3781">
            <v>0.75</v>
          </cell>
        </row>
        <row r="3782">
          <cell r="A3782" t="str">
            <v>2003</v>
          </cell>
          <cell r="B3782" t="str">
            <v>DE27</v>
          </cell>
          <cell r="C3782" t="str">
            <v>A00</v>
          </cell>
          <cell r="D3782" t="str">
            <v>PC_EMP</v>
          </cell>
          <cell r="E3782" t="str">
            <v>T</v>
          </cell>
          <cell r="F3782" t="str">
            <v>TOTAL</v>
          </cell>
          <cell r="G3782" t="str">
            <v>RSE</v>
          </cell>
          <cell r="I3782" t="str">
            <v>MS</v>
          </cell>
          <cell r="K3782" t="str">
            <v>V</v>
          </cell>
          <cell r="L3782">
            <v>38628.496828703705</v>
          </cell>
          <cell r="M3782" t="str">
            <v>gchateaug</v>
          </cell>
          <cell r="N3782">
            <v>38680.630694444444</v>
          </cell>
          <cell r="O3782" t="str">
            <v>gchateaug</v>
          </cell>
          <cell r="Q3782">
            <v>0.44</v>
          </cell>
        </row>
        <row r="3783">
          <cell r="A3783" t="str">
            <v>2003</v>
          </cell>
          <cell r="B3783" t="str">
            <v>DE27</v>
          </cell>
          <cell r="C3783" t="str">
            <v>A00</v>
          </cell>
          <cell r="D3783" t="str">
            <v>PC_EMP</v>
          </cell>
          <cell r="E3783" t="str">
            <v>T</v>
          </cell>
          <cell r="F3783" t="str">
            <v>BES</v>
          </cell>
          <cell r="G3783" t="str">
            <v>TOTAL</v>
          </cell>
          <cell r="I3783" t="str">
            <v>MS</v>
          </cell>
          <cell r="K3783" t="str">
            <v>V</v>
          </cell>
          <cell r="L3783">
            <v>38628.496828703705</v>
          </cell>
          <cell r="M3783" t="str">
            <v>gchateaug</v>
          </cell>
          <cell r="N3783">
            <v>38680.630694444444</v>
          </cell>
          <cell r="O3783" t="str">
            <v>gchateaug</v>
          </cell>
          <cell r="Q3783">
            <v>0.59</v>
          </cell>
        </row>
        <row r="3784">
          <cell r="A3784" t="str">
            <v>1999</v>
          </cell>
          <cell r="B3784" t="str">
            <v>PT18</v>
          </cell>
          <cell r="C3784" t="str">
            <v>A00</v>
          </cell>
          <cell r="D3784" t="str">
            <v>PC_EMP</v>
          </cell>
          <cell r="E3784" t="str">
            <v>T</v>
          </cell>
          <cell r="F3784" t="str">
            <v>BES</v>
          </cell>
          <cell r="G3784" t="str">
            <v>TOTAL</v>
          </cell>
          <cell r="H3784" t="str">
            <v>:</v>
          </cell>
          <cell r="I3784" t="str">
            <v>NC</v>
          </cell>
          <cell r="K3784" t="str">
            <v>V</v>
          </cell>
          <cell r="L3784">
            <v>38628.496828703705</v>
          </cell>
          <cell r="M3784" t="str">
            <v>gchateaug</v>
          </cell>
          <cell r="N3784">
            <v>38680.624444444446</v>
          </cell>
          <cell r="O3784" t="str">
            <v>gchateaug</v>
          </cell>
        </row>
        <row r="3785">
          <cell r="A3785" t="str">
            <v>1999</v>
          </cell>
          <cell r="B3785" t="str">
            <v>PT18</v>
          </cell>
          <cell r="C3785" t="str">
            <v>A00</v>
          </cell>
          <cell r="D3785" t="str">
            <v>PC_EMP</v>
          </cell>
          <cell r="E3785" t="str">
            <v>T</v>
          </cell>
          <cell r="F3785" t="str">
            <v>BES</v>
          </cell>
          <cell r="G3785" t="str">
            <v>RSE</v>
          </cell>
          <cell r="H3785" t="str">
            <v>:</v>
          </cell>
          <cell r="I3785" t="str">
            <v>NC</v>
          </cell>
          <cell r="K3785" t="str">
            <v>V</v>
          </cell>
          <cell r="L3785">
            <v>38628.496828703705</v>
          </cell>
          <cell r="M3785" t="str">
            <v>gchateaug</v>
          </cell>
          <cell r="N3785">
            <v>38680.624444444446</v>
          </cell>
          <cell r="O3785" t="str">
            <v>gchateaug</v>
          </cell>
        </row>
        <row r="3786">
          <cell r="A3786" t="str">
            <v>1999</v>
          </cell>
          <cell r="B3786" t="str">
            <v>PL61</v>
          </cell>
          <cell r="C3786" t="str">
            <v>A00</v>
          </cell>
          <cell r="D3786" t="str">
            <v>PC_EMP</v>
          </cell>
          <cell r="E3786" t="str">
            <v>T</v>
          </cell>
          <cell r="F3786" t="str">
            <v>TOTAL</v>
          </cell>
          <cell r="G3786" t="str">
            <v>TOTAL</v>
          </cell>
          <cell r="H3786" t="str">
            <v>:</v>
          </cell>
          <cell r="I3786" t="str">
            <v>NC</v>
          </cell>
          <cell r="K3786" t="str">
            <v>V</v>
          </cell>
          <cell r="L3786">
            <v>38628.496828703705</v>
          </cell>
          <cell r="M3786" t="str">
            <v>gchateaug</v>
          </cell>
          <cell r="N3786">
            <v>38680.624444444446</v>
          </cell>
          <cell r="O3786" t="str">
            <v>gchateaug</v>
          </cell>
        </row>
        <row r="3787">
          <cell r="A3787" t="str">
            <v>1999</v>
          </cell>
          <cell r="B3787" t="str">
            <v>PL61</v>
          </cell>
          <cell r="C3787" t="str">
            <v>A00</v>
          </cell>
          <cell r="D3787" t="str">
            <v>PC_EMP</v>
          </cell>
          <cell r="E3787" t="str">
            <v>T</v>
          </cell>
          <cell r="F3787" t="str">
            <v>TOTAL</v>
          </cell>
          <cell r="G3787" t="str">
            <v>RSE</v>
          </cell>
          <cell r="H3787" t="str">
            <v>:</v>
          </cell>
          <cell r="I3787" t="str">
            <v>NC</v>
          </cell>
          <cell r="K3787" t="str">
            <v>V</v>
          </cell>
          <cell r="L3787">
            <v>38628.496828703705</v>
          </cell>
          <cell r="M3787" t="str">
            <v>gchateaug</v>
          </cell>
          <cell r="N3787">
            <v>38680.624444444446</v>
          </cell>
          <cell r="O3787" t="str">
            <v>gchateaug</v>
          </cell>
        </row>
        <row r="3788">
          <cell r="A3788" t="str">
            <v>1999</v>
          </cell>
          <cell r="B3788" t="str">
            <v>PL61</v>
          </cell>
          <cell r="C3788" t="str">
            <v>A00</v>
          </cell>
          <cell r="D3788" t="str">
            <v>PC_EMP</v>
          </cell>
          <cell r="E3788" t="str">
            <v>T</v>
          </cell>
          <cell r="F3788" t="str">
            <v>BES</v>
          </cell>
          <cell r="G3788" t="str">
            <v>TOTAL</v>
          </cell>
          <cell r="H3788" t="str">
            <v>:</v>
          </cell>
          <cell r="I3788" t="str">
            <v>NC</v>
          </cell>
          <cell r="K3788" t="str">
            <v>V</v>
          </cell>
          <cell r="L3788">
            <v>38628.496828703705</v>
          </cell>
          <cell r="M3788" t="str">
            <v>gchateaug</v>
          </cell>
          <cell r="N3788">
            <v>38680.624444444446</v>
          </cell>
          <cell r="O3788" t="str">
            <v>gchateaug</v>
          </cell>
        </row>
        <row r="3789">
          <cell r="A3789" t="str">
            <v>1999</v>
          </cell>
          <cell r="B3789" t="str">
            <v>PL61</v>
          </cell>
          <cell r="C3789" t="str">
            <v>A00</v>
          </cell>
          <cell r="D3789" t="str">
            <v>PC_EMP</v>
          </cell>
          <cell r="E3789" t="str">
            <v>T</v>
          </cell>
          <cell r="F3789" t="str">
            <v>BES</v>
          </cell>
          <cell r="G3789" t="str">
            <v>RSE</v>
          </cell>
          <cell r="H3789" t="str">
            <v>:</v>
          </cell>
          <cell r="I3789" t="str">
            <v>NC</v>
          </cell>
          <cell r="K3789" t="str">
            <v>V</v>
          </cell>
          <cell r="L3789">
            <v>38628.496828703705</v>
          </cell>
          <cell r="M3789" t="str">
            <v>gchateaug</v>
          </cell>
          <cell r="N3789">
            <v>38680.624444444446</v>
          </cell>
          <cell r="O3789" t="str">
            <v>gchateaug</v>
          </cell>
        </row>
        <row r="3790">
          <cell r="A3790" t="str">
            <v>1999</v>
          </cell>
          <cell r="B3790" t="str">
            <v>PL6</v>
          </cell>
          <cell r="C3790" t="str">
            <v>A00</v>
          </cell>
          <cell r="D3790" t="str">
            <v>PC_EMP</v>
          </cell>
          <cell r="E3790" t="str">
            <v>T</v>
          </cell>
          <cell r="F3790" t="str">
            <v>TOTAL</v>
          </cell>
          <cell r="G3790" t="str">
            <v>TOTAL</v>
          </cell>
          <cell r="H3790" t="str">
            <v>:</v>
          </cell>
          <cell r="I3790" t="str">
            <v>NC</v>
          </cell>
          <cell r="K3790" t="str">
            <v>V</v>
          </cell>
          <cell r="L3790">
            <v>38628.496828703705</v>
          </cell>
          <cell r="M3790" t="str">
            <v>gchateaug</v>
          </cell>
          <cell r="N3790">
            <v>38680.624444444446</v>
          </cell>
          <cell r="O3790" t="str">
            <v>gchateaug</v>
          </cell>
        </row>
        <row r="3791">
          <cell r="A3791" t="str">
            <v>1999</v>
          </cell>
          <cell r="B3791" t="str">
            <v>PL6</v>
          </cell>
          <cell r="C3791" t="str">
            <v>A00</v>
          </cell>
          <cell r="D3791" t="str">
            <v>PC_EMP</v>
          </cell>
          <cell r="E3791" t="str">
            <v>T</v>
          </cell>
          <cell r="F3791" t="str">
            <v>TOTAL</v>
          </cell>
          <cell r="G3791" t="str">
            <v>RSE</v>
          </cell>
          <cell r="H3791" t="str">
            <v>:</v>
          </cell>
          <cell r="I3791" t="str">
            <v>NC</v>
          </cell>
          <cell r="K3791" t="str">
            <v>V</v>
          </cell>
          <cell r="L3791">
            <v>38628.496828703705</v>
          </cell>
          <cell r="M3791" t="str">
            <v>gchateaug</v>
          </cell>
          <cell r="N3791">
            <v>38680.624444444446</v>
          </cell>
          <cell r="O3791" t="str">
            <v>gchateaug</v>
          </cell>
        </row>
        <row r="3792">
          <cell r="A3792" t="str">
            <v>1999</v>
          </cell>
          <cell r="B3792" t="str">
            <v>PL6</v>
          </cell>
          <cell r="C3792" t="str">
            <v>A00</v>
          </cell>
          <cell r="D3792" t="str">
            <v>PC_EMP</v>
          </cell>
          <cell r="E3792" t="str">
            <v>T</v>
          </cell>
          <cell r="F3792" t="str">
            <v>BES</v>
          </cell>
          <cell r="G3792" t="str">
            <v>TOTAL</v>
          </cell>
          <cell r="H3792" t="str">
            <v>:</v>
          </cell>
          <cell r="I3792" t="str">
            <v>NC</v>
          </cell>
          <cell r="K3792" t="str">
            <v>V</v>
          </cell>
          <cell r="L3792">
            <v>38628.496828703705</v>
          </cell>
          <cell r="M3792" t="str">
            <v>gchateaug</v>
          </cell>
          <cell r="N3792">
            <v>38680.624444444446</v>
          </cell>
          <cell r="O3792" t="str">
            <v>gchateaug</v>
          </cell>
        </row>
        <row r="3793">
          <cell r="A3793" t="str">
            <v>1999</v>
          </cell>
          <cell r="B3793" t="str">
            <v>PL6</v>
          </cell>
          <cell r="C3793" t="str">
            <v>A00</v>
          </cell>
          <cell r="D3793" t="str">
            <v>PC_EMP</v>
          </cell>
          <cell r="E3793" t="str">
            <v>T</v>
          </cell>
          <cell r="F3793" t="str">
            <v>BES</v>
          </cell>
          <cell r="G3793" t="str">
            <v>RSE</v>
          </cell>
          <cell r="H3793" t="str">
            <v>:</v>
          </cell>
          <cell r="I3793" t="str">
            <v>NC</v>
          </cell>
          <cell r="K3793" t="str">
            <v>V</v>
          </cell>
          <cell r="L3793">
            <v>38628.496828703705</v>
          </cell>
          <cell r="M3793" t="str">
            <v>gchateaug</v>
          </cell>
          <cell r="N3793">
            <v>38680.624444444446</v>
          </cell>
          <cell r="O3793" t="str">
            <v>gchateaug</v>
          </cell>
        </row>
        <row r="3794">
          <cell r="A3794" t="str">
            <v>1999</v>
          </cell>
          <cell r="B3794" t="str">
            <v>PL43</v>
          </cell>
          <cell r="C3794" t="str">
            <v>A00</v>
          </cell>
          <cell r="D3794" t="str">
            <v>PC_EMP</v>
          </cell>
          <cell r="E3794" t="str">
            <v>T</v>
          </cell>
          <cell r="F3794" t="str">
            <v>TOTAL</v>
          </cell>
          <cell r="G3794" t="str">
            <v>TOTAL</v>
          </cell>
          <cell r="H3794" t="str">
            <v>:</v>
          </cell>
          <cell r="I3794" t="str">
            <v>NC</v>
          </cell>
          <cell r="K3794" t="str">
            <v>V</v>
          </cell>
          <cell r="L3794">
            <v>38628.496828703705</v>
          </cell>
          <cell r="M3794" t="str">
            <v>gchateaug</v>
          </cell>
          <cell r="N3794">
            <v>38680.624444444446</v>
          </cell>
          <cell r="O3794" t="str">
            <v>gchateaug</v>
          </cell>
        </row>
        <row r="3795">
          <cell r="A3795" t="str">
            <v>1999</v>
          </cell>
          <cell r="B3795" t="str">
            <v>PL43</v>
          </cell>
          <cell r="C3795" t="str">
            <v>A00</v>
          </cell>
          <cell r="D3795" t="str">
            <v>PC_EMP</v>
          </cell>
          <cell r="E3795" t="str">
            <v>T</v>
          </cell>
          <cell r="F3795" t="str">
            <v>TOTAL</v>
          </cell>
          <cell r="G3795" t="str">
            <v>RSE</v>
          </cell>
          <cell r="H3795" t="str">
            <v>:</v>
          </cell>
          <cell r="I3795" t="str">
            <v>NC</v>
          </cell>
          <cell r="K3795" t="str">
            <v>V</v>
          </cell>
          <cell r="L3795">
            <v>38628.496828703705</v>
          </cell>
          <cell r="M3795" t="str">
            <v>gchateaug</v>
          </cell>
          <cell r="N3795">
            <v>38680.624444444446</v>
          </cell>
          <cell r="O3795" t="str">
            <v>gchateaug</v>
          </cell>
        </row>
        <row r="3796">
          <cell r="A3796" t="str">
            <v>2002</v>
          </cell>
          <cell r="B3796" t="str">
            <v>GR23</v>
          </cell>
          <cell r="C3796" t="str">
            <v>A00</v>
          </cell>
          <cell r="D3796" t="str">
            <v>PC_EMP</v>
          </cell>
          <cell r="E3796" t="str">
            <v>T</v>
          </cell>
          <cell r="F3796" t="str">
            <v>BES</v>
          </cell>
          <cell r="G3796" t="str">
            <v>TOTAL</v>
          </cell>
          <cell r="H3796" t="str">
            <v>:</v>
          </cell>
          <cell r="I3796" t="str">
            <v>MS</v>
          </cell>
          <cell r="K3796" t="str">
            <v>V</v>
          </cell>
          <cell r="L3796">
            <v>38628.496828703705</v>
          </cell>
          <cell r="M3796" t="str">
            <v>gchateaug</v>
          </cell>
          <cell r="N3796">
            <v>38680.624479166669</v>
          </cell>
          <cell r="O3796" t="str">
            <v>gchateaug</v>
          </cell>
        </row>
        <row r="3797">
          <cell r="A3797" t="str">
            <v>2002</v>
          </cell>
          <cell r="B3797" t="str">
            <v>GR11</v>
          </cell>
          <cell r="C3797" t="str">
            <v>A00</v>
          </cell>
          <cell r="D3797" t="str">
            <v>PC_EMP</v>
          </cell>
          <cell r="E3797" t="str">
            <v>T</v>
          </cell>
          <cell r="F3797" t="str">
            <v>TOTAL</v>
          </cell>
          <cell r="G3797" t="str">
            <v>TOTAL</v>
          </cell>
          <cell r="H3797" t="str">
            <v>:</v>
          </cell>
          <cell r="I3797" t="str">
            <v>MS</v>
          </cell>
          <cell r="K3797" t="str">
            <v>V</v>
          </cell>
          <cell r="L3797">
            <v>38628.496828703705</v>
          </cell>
          <cell r="M3797" t="str">
            <v>gchateaug</v>
          </cell>
          <cell r="N3797">
            <v>38680.624479166669</v>
          </cell>
          <cell r="O3797" t="str">
            <v>gchateaug</v>
          </cell>
        </row>
        <row r="3798">
          <cell r="A3798" t="str">
            <v>2002</v>
          </cell>
          <cell r="B3798" t="str">
            <v>GR11</v>
          </cell>
          <cell r="C3798" t="str">
            <v>A00</v>
          </cell>
          <cell r="D3798" t="str">
            <v>PC_EMP</v>
          </cell>
          <cell r="E3798" t="str">
            <v>T</v>
          </cell>
          <cell r="F3798" t="str">
            <v>BES</v>
          </cell>
          <cell r="G3798" t="str">
            <v>TOTAL</v>
          </cell>
          <cell r="H3798" t="str">
            <v>:</v>
          </cell>
          <cell r="I3798" t="str">
            <v>MS</v>
          </cell>
          <cell r="K3798" t="str">
            <v>V</v>
          </cell>
          <cell r="L3798">
            <v>38628.496828703705</v>
          </cell>
          <cell r="M3798" t="str">
            <v>gchateaug</v>
          </cell>
          <cell r="N3798">
            <v>38680.624479166669</v>
          </cell>
          <cell r="O3798" t="str">
            <v>gchateaug</v>
          </cell>
        </row>
        <row r="3799">
          <cell r="A3799" t="str">
            <v>2002</v>
          </cell>
          <cell r="B3799" t="str">
            <v>GR1</v>
          </cell>
          <cell r="C3799" t="str">
            <v>A00</v>
          </cell>
          <cell r="D3799" t="str">
            <v>PC_EMP</v>
          </cell>
          <cell r="E3799" t="str">
            <v>T</v>
          </cell>
          <cell r="F3799" t="str">
            <v>TOTAL</v>
          </cell>
          <cell r="G3799" t="str">
            <v>TOTAL</v>
          </cell>
          <cell r="H3799" t="str">
            <v>:</v>
          </cell>
          <cell r="I3799" t="str">
            <v>MS</v>
          </cell>
          <cell r="K3799" t="str">
            <v>V</v>
          </cell>
          <cell r="L3799">
            <v>38628.496828703705</v>
          </cell>
          <cell r="M3799" t="str">
            <v>gchateaug</v>
          </cell>
          <cell r="N3799">
            <v>38680.624479166669</v>
          </cell>
          <cell r="O3799" t="str">
            <v>gchateaug</v>
          </cell>
        </row>
        <row r="3800">
          <cell r="A3800" t="str">
            <v>1995</v>
          </cell>
          <cell r="B3800" t="str">
            <v>IS00</v>
          </cell>
          <cell r="C3800" t="str">
            <v>A00</v>
          </cell>
          <cell r="D3800" t="str">
            <v>PC_EMP</v>
          </cell>
          <cell r="E3800" t="str">
            <v>T</v>
          </cell>
          <cell r="F3800" t="str">
            <v>TOTAL</v>
          </cell>
          <cell r="G3800" t="str">
            <v>RSE</v>
          </cell>
          <cell r="I3800" t="str">
            <v>NC</v>
          </cell>
          <cell r="K3800" t="str">
            <v>V</v>
          </cell>
          <cell r="L3800">
            <v>38628.496828703705</v>
          </cell>
          <cell r="M3800" t="str">
            <v>gchateaug</v>
          </cell>
          <cell r="N3800">
            <v>38681.684652777774</v>
          </cell>
          <cell r="O3800" t="str">
            <v>gchateaug</v>
          </cell>
          <cell r="Q3800">
            <v>1.38</v>
          </cell>
        </row>
        <row r="3801">
          <cell r="A3801" t="str">
            <v>1995</v>
          </cell>
          <cell r="B3801" t="str">
            <v>IS00</v>
          </cell>
          <cell r="C3801" t="str">
            <v>A00</v>
          </cell>
          <cell r="D3801" t="str">
            <v>PC_EMP</v>
          </cell>
          <cell r="E3801" t="str">
            <v>T</v>
          </cell>
          <cell r="F3801" t="str">
            <v>BES</v>
          </cell>
          <cell r="G3801" t="str">
            <v>TOTAL</v>
          </cell>
          <cell r="I3801" t="str">
            <v>NC</v>
          </cell>
          <cell r="K3801" t="str">
            <v>V</v>
          </cell>
          <cell r="L3801">
            <v>38628.496828703705</v>
          </cell>
          <cell r="M3801" t="str">
            <v>gchateaug</v>
          </cell>
          <cell r="N3801">
            <v>38681.684652777774</v>
          </cell>
          <cell r="O3801" t="str">
            <v>gchateaug</v>
          </cell>
          <cell r="Q3801">
            <v>0.65</v>
          </cell>
        </row>
        <row r="3802">
          <cell r="A3802" t="str">
            <v>1995</v>
          </cell>
          <cell r="B3802" t="str">
            <v>IS00</v>
          </cell>
          <cell r="C3802" t="str">
            <v>A00</v>
          </cell>
          <cell r="D3802" t="str">
            <v>PC_EMP</v>
          </cell>
          <cell r="E3802" t="str">
            <v>T</v>
          </cell>
          <cell r="F3802" t="str">
            <v>BES</v>
          </cell>
          <cell r="G3802" t="str">
            <v>RSE</v>
          </cell>
          <cell r="I3802" t="str">
            <v>NC</v>
          </cell>
          <cell r="K3802" t="str">
            <v>V</v>
          </cell>
          <cell r="L3802">
            <v>38628.496828703705</v>
          </cell>
          <cell r="M3802" t="str">
            <v>gchateaug</v>
          </cell>
          <cell r="N3802">
            <v>38681.684652777774</v>
          </cell>
          <cell r="O3802" t="str">
            <v>gchateaug</v>
          </cell>
          <cell r="Q3802">
            <v>0.37</v>
          </cell>
        </row>
        <row r="3803">
          <cell r="A3803" t="str">
            <v>1995</v>
          </cell>
          <cell r="B3803" t="str">
            <v>IS0</v>
          </cell>
          <cell r="C3803" t="str">
            <v>A00</v>
          </cell>
          <cell r="D3803" t="str">
            <v>PC_EMP</v>
          </cell>
          <cell r="E3803" t="str">
            <v>T</v>
          </cell>
          <cell r="F3803" t="str">
            <v>TOTAL</v>
          </cell>
          <cell r="G3803" t="str">
            <v>TOTAL</v>
          </cell>
          <cell r="I3803" t="str">
            <v>NC</v>
          </cell>
          <cell r="K3803" t="str">
            <v>V</v>
          </cell>
          <cell r="L3803">
            <v>38628.496828703705</v>
          </cell>
          <cell r="M3803" t="str">
            <v>gchateaug</v>
          </cell>
          <cell r="N3803">
            <v>38681.684444444443</v>
          </cell>
          <cell r="O3803" t="str">
            <v>gchateaug</v>
          </cell>
          <cell r="Q3803">
            <v>2.06</v>
          </cell>
        </row>
        <row r="3804">
          <cell r="A3804" t="str">
            <v>1995</v>
          </cell>
          <cell r="B3804" t="str">
            <v>IS0</v>
          </cell>
          <cell r="C3804" t="str">
            <v>A00</v>
          </cell>
          <cell r="D3804" t="str">
            <v>PC_EMP</v>
          </cell>
          <cell r="E3804" t="str">
            <v>T</v>
          </cell>
          <cell r="F3804" t="str">
            <v>TOTAL</v>
          </cell>
          <cell r="G3804" t="str">
            <v>RSE</v>
          </cell>
          <cell r="I3804" t="str">
            <v>NC</v>
          </cell>
          <cell r="K3804" t="str">
            <v>V</v>
          </cell>
          <cell r="L3804">
            <v>38628.496828703705</v>
          </cell>
          <cell r="M3804" t="str">
            <v>gchateaug</v>
          </cell>
          <cell r="N3804">
            <v>38681.684444444443</v>
          </cell>
          <cell r="O3804" t="str">
            <v>gchateaug</v>
          </cell>
          <cell r="Q3804">
            <v>1.38</v>
          </cell>
        </row>
        <row r="3805">
          <cell r="A3805" t="str">
            <v>1995</v>
          </cell>
          <cell r="B3805" t="str">
            <v>IS0</v>
          </cell>
          <cell r="C3805" t="str">
            <v>A00</v>
          </cell>
          <cell r="D3805" t="str">
            <v>PC_EMP</v>
          </cell>
          <cell r="E3805" t="str">
            <v>T</v>
          </cell>
          <cell r="F3805" t="str">
            <v>BES</v>
          </cell>
          <cell r="G3805" t="str">
            <v>TOTAL</v>
          </cell>
          <cell r="I3805" t="str">
            <v>NC</v>
          </cell>
          <cell r="K3805" t="str">
            <v>V</v>
          </cell>
          <cell r="L3805">
            <v>38628.496828703705</v>
          </cell>
          <cell r="M3805" t="str">
            <v>gchateaug</v>
          </cell>
          <cell r="N3805">
            <v>38681.68445601852</v>
          </cell>
          <cell r="O3805" t="str">
            <v>gchateaug</v>
          </cell>
          <cell r="Q3805">
            <v>0.65</v>
          </cell>
        </row>
        <row r="3806">
          <cell r="A3806" t="str">
            <v>1995</v>
          </cell>
          <cell r="B3806" t="str">
            <v>IS0</v>
          </cell>
          <cell r="C3806" t="str">
            <v>A00</v>
          </cell>
          <cell r="D3806" t="str">
            <v>PC_EMP</v>
          </cell>
          <cell r="E3806" t="str">
            <v>T</v>
          </cell>
          <cell r="F3806" t="str">
            <v>BES</v>
          </cell>
          <cell r="G3806" t="str">
            <v>RSE</v>
          </cell>
          <cell r="I3806" t="str">
            <v>NC</v>
          </cell>
          <cell r="K3806" t="str">
            <v>V</v>
          </cell>
          <cell r="L3806">
            <v>38628.496828703705</v>
          </cell>
          <cell r="M3806" t="str">
            <v>gchateaug</v>
          </cell>
          <cell r="N3806">
            <v>38681.68445601852</v>
          </cell>
          <cell r="O3806" t="str">
            <v>gchateaug</v>
          </cell>
          <cell r="Q3806">
            <v>0.37</v>
          </cell>
        </row>
        <row r="3807">
          <cell r="A3807" t="str">
            <v>1993</v>
          </cell>
          <cell r="B3807" t="str">
            <v>DK00</v>
          </cell>
          <cell r="C3807" t="str">
            <v>A00</v>
          </cell>
          <cell r="D3807" t="str">
            <v>PC_EMP</v>
          </cell>
          <cell r="E3807" t="str">
            <v>T</v>
          </cell>
          <cell r="F3807" t="str">
            <v>TOTAL</v>
          </cell>
          <cell r="G3807" t="str">
            <v>TOTAL</v>
          </cell>
          <cell r="I3807" t="str">
            <v>NC</v>
          </cell>
          <cell r="K3807" t="str">
            <v>V</v>
          </cell>
          <cell r="L3807">
            <v>38628.496828703705</v>
          </cell>
          <cell r="M3807" t="str">
            <v>gchateaug</v>
          </cell>
          <cell r="N3807">
            <v>38681.684652777774</v>
          </cell>
          <cell r="O3807" t="str">
            <v>gchateaug</v>
          </cell>
          <cell r="Q3807">
            <v>1.71</v>
          </cell>
        </row>
        <row r="3808">
          <cell r="A3808" t="str">
            <v>1993</v>
          </cell>
          <cell r="B3808" t="str">
            <v>DK00</v>
          </cell>
          <cell r="C3808" t="str">
            <v>A00</v>
          </cell>
          <cell r="D3808" t="str">
            <v>PC_EMP</v>
          </cell>
          <cell r="E3808" t="str">
            <v>T</v>
          </cell>
          <cell r="F3808" t="str">
            <v>TOTAL</v>
          </cell>
          <cell r="G3808" t="str">
            <v>RSE</v>
          </cell>
          <cell r="I3808" t="str">
            <v>NC</v>
          </cell>
          <cell r="K3808" t="str">
            <v>V</v>
          </cell>
          <cell r="L3808">
            <v>38628.496828703705</v>
          </cell>
          <cell r="M3808" t="str">
            <v>gchateaug</v>
          </cell>
          <cell r="N3808">
            <v>38681.684652777774</v>
          </cell>
          <cell r="O3808" t="str">
            <v>gchateaug</v>
          </cell>
          <cell r="Q3808">
            <v>0.88</v>
          </cell>
        </row>
        <row r="3809">
          <cell r="A3809" t="str">
            <v>1993</v>
          </cell>
          <cell r="B3809" t="str">
            <v>DK00</v>
          </cell>
          <cell r="C3809" t="str">
            <v>A00</v>
          </cell>
          <cell r="D3809" t="str">
            <v>PC_EMP</v>
          </cell>
          <cell r="E3809" t="str">
            <v>T</v>
          </cell>
          <cell r="F3809" t="str">
            <v>BES</v>
          </cell>
          <cell r="G3809" t="str">
            <v>TOTAL</v>
          </cell>
          <cell r="I3809" t="str">
            <v>OTH</v>
          </cell>
          <cell r="J3809" t="str">
            <v>DATA OCDE</v>
          </cell>
          <cell r="K3809" t="str">
            <v>V</v>
          </cell>
          <cell r="L3809">
            <v>38628.496828703705</v>
          </cell>
          <cell r="M3809" t="str">
            <v>gchateaug</v>
          </cell>
          <cell r="N3809">
            <v>38681.684652777774</v>
          </cell>
          <cell r="O3809" t="str">
            <v>gchateaug</v>
          </cell>
          <cell r="Q3809">
            <v>0.85</v>
          </cell>
        </row>
        <row r="3810">
          <cell r="A3810" t="str">
            <v>1993</v>
          </cell>
          <cell r="B3810" t="str">
            <v>DK00</v>
          </cell>
          <cell r="C3810" t="str">
            <v>A00</v>
          </cell>
          <cell r="D3810" t="str">
            <v>PC_EMP</v>
          </cell>
          <cell r="E3810" t="str">
            <v>T</v>
          </cell>
          <cell r="F3810" t="str">
            <v>BES</v>
          </cell>
          <cell r="G3810" t="str">
            <v>RSE</v>
          </cell>
          <cell r="I3810" t="str">
            <v>OTH</v>
          </cell>
          <cell r="J3810" t="str">
            <v>DATA OCDE</v>
          </cell>
          <cell r="K3810" t="str">
            <v>V</v>
          </cell>
          <cell r="L3810">
            <v>38628.496828703705</v>
          </cell>
          <cell r="M3810" t="str">
            <v>gchateaug</v>
          </cell>
          <cell r="N3810">
            <v>38681.684652777774</v>
          </cell>
          <cell r="O3810" t="str">
            <v>gchateaug</v>
          </cell>
          <cell r="Q3810">
            <v>0.42</v>
          </cell>
        </row>
        <row r="3811">
          <cell r="A3811" t="str">
            <v>1990</v>
          </cell>
          <cell r="B3811" t="str">
            <v>LU0</v>
          </cell>
          <cell r="C3811" t="str">
            <v>A00</v>
          </cell>
          <cell r="D3811" t="str">
            <v>PC_EMP</v>
          </cell>
          <cell r="E3811" t="str">
            <v>T</v>
          </cell>
          <cell r="F3811" t="str">
            <v>TOTAL</v>
          </cell>
          <cell r="G3811" t="str">
            <v>TOTAL</v>
          </cell>
          <cell r="H3811" t="str">
            <v>:</v>
          </cell>
          <cell r="I3811" t="str">
            <v>NC</v>
          </cell>
          <cell r="K3811" t="str">
            <v>V</v>
          </cell>
          <cell r="L3811">
            <v>38628.496828703705</v>
          </cell>
          <cell r="M3811" t="str">
            <v>gchateaug</v>
          </cell>
          <cell r="N3811">
            <v>38680.624490740738</v>
          </cell>
          <cell r="O3811" t="str">
            <v>gchateaug</v>
          </cell>
        </row>
        <row r="3812">
          <cell r="A3812" t="str">
            <v>1990</v>
          </cell>
          <cell r="B3812" t="str">
            <v>LU0</v>
          </cell>
          <cell r="C3812" t="str">
            <v>A00</v>
          </cell>
          <cell r="D3812" t="str">
            <v>PC_EMP</v>
          </cell>
          <cell r="E3812" t="str">
            <v>T</v>
          </cell>
          <cell r="F3812" t="str">
            <v>TOTAL</v>
          </cell>
          <cell r="G3812" t="str">
            <v>RSE</v>
          </cell>
          <cell r="H3812" t="str">
            <v>:</v>
          </cell>
          <cell r="I3812" t="str">
            <v>NC</v>
          </cell>
          <cell r="K3812" t="str">
            <v>V</v>
          </cell>
          <cell r="L3812">
            <v>38628.496828703705</v>
          </cell>
          <cell r="M3812" t="str">
            <v>gchateaug</v>
          </cell>
          <cell r="N3812">
            <v>38680.624490740738</v>
          </cell>
          <cell r="O3812" t="str">
            <v>gchateaug</v>
          </cell>
        </row>
        <row r="3813">
          <cell r="A3813" t="str">
            <v>1990</v>
          </cell>
          <cell r="B3813" t="str">
            <v>LU0</v>
          </cell>
          <cell r="C3813" t="str">
            <v>A00</v>
          </cell>
          <cell r="D3813" t="str">
            <v>PC_EMP</v>
          </cell>
          <cell r="E3813" t="str">
            <v>T</v>
          </cell>
          <cell r="F3813" t="str">
            <v>BES</v>
          </cell>
          <cell r="G3813" t="str">
            <v>TOTAL</v>
          </cell>
          <cell r="H3813" t="str">
            <v>:</v>
          </cell>
          <cell r="I3813" t="str">
            <v>NC</v>
          </cell>
          <cell r="K3813" t="str">
            <v>V</v>
          </cell>
          <cell r="L3813">
            <v>38628.496828703705</v>
          </cell>
          <cell r="M3813" t="str">
            <v>gchateaug</v>
          </cell>
          <cell r="N3813">
            <v>38680.624490740738</v>
          </cell>
          <cell r="O3813" t="str">
            <v>gchateaug</v>
          </cell>
        </row>
        <row r="3814">
          <cell r="A3814" t="str">
            <v>1990</v>
          </cell>
          <cell r="B3814" t="str">
            <v>LU0</v>
          </cell>
          <cell r="C3814" t="str">
            <v>A00</v>
          </cell>
          <cell r="D3814" t="str">
            <v>PC_EMP</v>
          </cell>
          <cell r="E3814" t="str">
            <v>T</v>
          </cell>
          <cell r="F3814" t="str">
            <v>BES</v>
          </cell>
          <cell r="G3814" t="str">
            <v>RSE</v>
          </cell>
          <cell r="H3814" t="str">
            <v>:</v>
          </cell>
          <cell r="I3814" t="str">
            <v>NC</v>
          </cell>
          <cell r="K3814" t="str">
            <v>V</v>
          </cell>
          <cell r="L3814">
            <v>38628.496828703705</v>
          </cell>
          <cell r="M3814" t="str">
            <v>gchateaug</v>
          </cell>
          <cell r="N3814">
            <v>38680.624490740738</v>
          </cell>
          <cell r="O3814" t="str">
            <v>gchateaug</v>
          </cell>
        </row>
        <row r="3815">
          <cell r="A3815" t="str">
            <v>2002</v>
          </cell>
          <cell r="B3815" t="str">
            <v>BE25</v>
          </cell>
          <cell r="C3815" t="str">
            <v>A00</v>
          </cell>
          <cell r="D3815" t="str">
            <v>PC_EMP</v>
          </cell>
          <cell r="E3815" t="str">
            <v>T</v>
          </cell>
          <cell r="F3815" t="str">
            <v>BES</v>
          </cell>
          <cell r="G3815" t="str">
            <v>TOTAL</v>
          </cell>
          <cell r="H3815" t="str">
            <v>:</v>
          </cell>
          <cell r="I3815" t="str">
            <v>MS</v>
          </cell>
          <cell r="K3815" t="str">
            <v>V</v>
          </cell>
          <cell r="L3815">
            <v>38628.496840277781</v>
          </cell>
          <cell r="M3815" t="str">
            <v>gchateaug</v>
          </cell>
          <cell r="N3815">
            <v>38680.624467592592</v>
          </cell>
          <cell r="O3815" t="str">
            <v>gchateaug</v>
          </cell>
        </row>
        <row r="3816">
          <cell r="A3816" t="str">
            <v>2002</v>
          </cell>
          <cell r="B3816" t="str">
            <v>BE25</v>
          </cell>
          <cell r="C3816" t="str">
            <v>A00</v>
          </cell>
          <cell r="D3816" t="str">
            <v>PC_EMP</v>
          </cell>
          <cell r="E3816" t="str">
            <v>T</v>
          </cell>
          <cell r="F3816" t="str">
            <v>BES</v>
          </cell>
          <cell r="G3816" t="str">
            <v>RSE</v>
          </cell>
          <cell r="H3816" t="str">
            <v>:</v>
          </cell>
          <cell r="I3816" t="str">
            <v>MS</v>
          </cell>
          <cell r="K3816" t="str">
            <v>V</v>
          </cell>
          <cell r="L3816">
            <v>38628.496840277781</v>
          </cell>
          <cell r="M3816" t="str">
            <v>gchateaug</v>
          </cell>
          <cell r="N3816">
            <v>38680.624467592592</v>
          </cell>
          <cell r="O3816" t="str">
            <v>gchateaug</v>
          </cell>
        </row>
        <row r="3817">
          <cell r="A3817" t="str">
            <v>2002</v>
          </cell>
          <cell r="B3817" t="str">
            <v>AT33</v>
          </cell>
          <cell r="C3817" t="str">
            <v>A00</v>
          </cell>
          <cell r="D3817" t="str">
            <v>PC_EMP</v>
          </cell>
          <cell r="E3817" t="str">
            <v>T</v>
          </cell>
          <cell r="F3817" t="str">
            <v>TOTAL</v>
          </cell>
          <cell r="G3817" t="str">
            <v>TOTAL</v>
          </cell>
          <cell r="I3817" t="str">
            <v>MS</v>
          </cell>
          <cell r="K3817" t="str">
            <v>V</v>
          </cell>
          <cell r="L3817">
            <v>38628.496840277781</v>
          </cell>
          <cell r="M3817" t="str">
            <v>gchateaug</v>
          </cell>
          <cell r="N3817">
            <v>38680.624467592592</v>
          </cell>
          <cell r="O3817" t="str">
            <v>gchateaug</v>
          </cell>
          <cell r="Q3817">
            <v>1.72</v>
          </cell>
        </row>
        <row r="3818">
          <cell r="A3818" t="str">
            <v>2002</v>
          </cell>
          <cell r="B3818" t="str">
            <v>AT33</v>
          </cell>
          <cell r="C3818" t="str">
            <v>A00</v>
          </cell>
          <cell r="D3818" t="str">
            <v>PC_EMP</v>
          </cell>
          <cell r="E3818" t="str">
            <v>T</v>
          </cell>
          <cell r="F3818" t="str">
            <v>TOTAL</v>
          </cell>
          <cell r="G3818" t="str">
            <v>RSE</v>
          </cell>
          <cell r="I3818" t="str">
            <v>MS</v>
          </cell>
          <cell r="K3818" t="str">
            <v>V</v>
          </cell>
          <cell r="L3818">
            <v>38628.496840277781</v>
          </cell>
          <cell r="M3818" t="str">
            <v>gchateaug</v>
          </cell>
          <cell r="N3818">
            <v>38680.624467592592</v>
          </cell>
          <cell r="O3818" t="str">
            <v>gchateaug</v>
          </cell>
          <cell r="Q3818">
            <v>1.0900000000000001</v>
          </cell>
        </row>
        <row r="3819">
          <cell r="A3819" t="str">
            <v>2002</v>
          </cell>
          <cell r="B3819" t="str">
            <v>AT33</v>
          </cell>
          <cell r="C3819" t="str">
            <v>A00</v>
          </cell>
          <cell r="D3819" t="str">
            <v>PC_EMP</v>
          </cell>
          <cell r="E3819" t="str">
            <v>T</v>
          </cell>
          <cell r="F3819" t="str">
            <v>BES</v>
          </cell>
          <cell r="G3819" t="str">
            <v>TOTAL</v>
          </cell>
          <cell r="I3819" t="str">
            <v>MS</v>
          </cell>
          <cell r="K3819" t="str">
            <v>V</v>
          </cell>
          <cell r="L3819">
            <v>38628.496840277781</v>
          </cell>
          <cell r="M3819" t="str">
            <v>gchateaug</v>
          </cell>
          <cell r="N3819">
            <v>38680.624467592592</v>
          </cell>
          <cell r="O3819" t="str">
            <v>gchateaug</v>
          </cell>
          <cell r="Q3819">
            <v>0.66</v>
          </cell>
        </row>
        <row r="3820">
          <cell r="A3820" t="str">
            <v>2002</v>
          </cell>
          <cell r="B3820" t="str">
            <v>AT33</v>
          </cell>
          <cell r="C3820" t="str">
            <v>A00</v>
          </cell>
          <cell r="D3820" t="str">
            <v>PC_EMP</v>
          </cell>
          <cell r="E3820" t="str">
            <v>T</v>
          </cell>
          <cell r="F3820" t="str">
            <v>BES</v>
          </cell>
          <cell r="G3820" t="str">
            <v>RSE</v>
          </cell>
          <cell r="I3820" t="str">
            <v>MS</v>
          </cell>
          <cell r="K3820" t="str">
            <v>V</v>
          </cell>
          <cell r="L3820">
            <v>38628.496840277781</v>
          </cell>
          <cell r="M3820" t="str">
            <v>gchateaug</v>
          </cell>
          <cell r="N3820">
            <v>38680.624467592592</v>
          </cell>
          <cell r="O3820" t="str">
            <v>gchateaug</v>
          </cell>
          <cell r="Q3820">
            <v>0.36</v>
          </cell>
        </row>
        <row r="3821">
          <cell r="A3821" t="str">
            <v>2002</v>
          </cell>
          <cell r="B3821" t="str">
            <v>AT32</v>
          </cell>
          <cell r="C3821" t="str">
            <v>A00</v>
          </cell>
          <cell r="D3821" t="str">
            <v>PC_EMP</v>
          </cell>
          <cell r="E3821" t="str">
            <v>T</v>
          </cell>
          <cell r="F3821" t="str">
            <v>TOTAL</v>
          </cell>
          <cell r="G3821" t="str">
            <v>TOTAL</v>
          </cell>
          <cell r="I3821" t="str">
            <v>MS</v>
          </cell>
          <cell r="K3821" t="str">
            <v>V</v>
          </cell>
          <cell r="L3821">
            <v>38628.496840277781</v>
          </cell>
          <cell r="M3821" t="str">
            <v>gchateaug</v>
          </cell>
          <cell r="N3821">
            <v>38680.624467592592</v>
          </cell>
          <cell r="O3821" t="str">
            <v>gchateaug</v>
          </cell>
          <cell r="Q3821">
            <v>1.04</v>
          </cell>
        </row>
        <row r="3822">
          <cell r="A3822" t="str">
            <v>2002</v>
          </cell>
          <cell r="B3822" t="str">
            <v>AT32</v>
          </cell>
          <cell r="C3822" t="str">
            <v>A00</v>
          </cell>
          <cell r="D3822" t="str">
            <v>PC_EMP</v>
          </cell>
          <cell r="E3822" t="str">
            <v>T</v>
          </cell>
          <cell r="F3822" t="str">
            <v>TOTAL</v>
          </cell>
          <cell r="G3822" t="str">
            <v>RSE</v>
          </cell>
          <cell r="I3822" t="str">
            <v>MS</v>
          </cell>
          <cell r="K3822" t="str">
            <v>V</v>
          </cell>
          <cell r="L3822">
            <v>38628.496840277781</v>
          </cell>
          <cell r="M3822" t="str">
            <v>gchateaug</v>
          </cell>
          <cell r="N3822">
            <v>38680.624467592592</v>
          </cell>
          <cell r="O3822" t="str">
            <v>gchateaug</v>
          </cell>
          <cell r="Q3822">
            <v>0.64</v>
          </cell>
        </row>
        <row r="3823">
          <cell r="A3823" t="str">
            <v>2002</v>
          </cell>
          <cell r="B3823" t="str">
            <v>AT32</v>
          </cell>
          <cell r="C3823" t="str">
            <v>A00</v>
          </cell>
          <cell r="D3823" t="str">
            <v>PC_EMP</v>
          </cell>
          <cell r="E3823" t="str">
            <v>T</v>
          </cell>
          <cell r="F3823" t="str">
            <v>BES</v>
          </cell>
          <cell r="G3823" t="str">
            <v>TOTAL</v>
          </cell>
          <cell r="I3823" t="str">
            <v>MS</v>
          </cell>
          <cell r="K3823" t="str">
            <v>V</v>
          </cell>
          <cell r="L3823">
            <v>38628.496840277781</v>
          </cell>
          <cell r="M3823" t="str">
            <v>gchateaug</v>
          </cell>
          <cell r="N3823">
            <v>38680.624467592592</v>
          </cell>
          <cell r="O3823" t="str">
            <v>gchateaug</v>
          </cell>
          <cell r="Q3823">
            <v>0.5</v>
          </cell>
        </row>
        <row r="3824">
          <cell r="A3824" t="str">
            <v>2002</v>
          </cell>
          <cell r="B3824" t="str">
            <v>AT32</v>
          </cell>
          <cell r="C3824" t="str">
            <v>A00</v>
          </cell>
          <cell r="D3824" t="str">
            <v>PC_EMP</v>
          </cell>
          <cell r="E3824" t="str">
            <v>T</v>
          </cell>
          <cell r="F3824" t="str">
            <v>BES</v>
          </cell>
          <cell r="G3824" t="str">
            <v>RSE</v>
          </cell>
          <cell r="I3824" t="str">
            <v>MS</v>
          </cell>
          <cell r="K3824" t="str">
            <v>V</v>
          </cell>
          <cell r="L3824">
            <v>38628.496840277781</v>
          </cell>
          <cell r="M3824" t="str">
            <v>gchateaug</v>
          </cell>
          <cell r="N3824">
            <v>38680.624467592592</v>
          </cell>
          <cell r="O3824" t="str">
            <v>gchateaug</v>
          </cell>
          <cell r="Q3824">
            <v>0.27</v>
          </cell>
        </row>
        <row r="3825">
          <cell r="A3825" t="str">
            <v>2002</v>
          </cell>
          <cell r="B3825" t="str">
            <v>AT2</v>
          </cell>
          <cell r="C3825" t="str">
            <v>A00</v>
          </cell>
          <cell r="D3825" t="str">
            <v>PC_EMP</v>
          </cell>
          <cell r="E3825" t="str">
            <v>T</v>
          </cell>
          <cell r="F3825" t="str">
            <v>TOTAL</v>
          </cell>
          <cell r="G3825" t="str">
            <v>TOTAL</v>
          </cell>
          <cell r="I3825" t="str">
            <v>MS</v>
          </cell>
          <cell r="K3825" t="str">
            <v>V</v>
          </cell>
          <cell r="L3825">
            <v>38628.496840277781</v>
          </cell>
          <cell r="M3825" t="str">
            <v>gchateaug</v>
          </cell>
          <cell r="N3825">
            <v>38680.624467592592</v>
          </cell>
          <cell r="O3825" t="str">
            <v>gchateaug</v>
          </cell>
          <cell r="Q3825">
            <v>1.85</v>
          </cell>
        </row>
        <row r="3826">
          <cell r="A3826" t="str">
            <v>2002</v>
          </cell>
          <cell r="B3826" t="str">
            <v>AT2</v>
          </cell>
          <cell r="C3826" t="str">
            <v>A00</v>
          </cell>
          <cell r="D3826" t="str">
            <v>PC_EMP</v>
          </cell>
          <cell r="E3826" t="str">
            <v>T</v>
          </cell>
          <cell r="F3826" t="str">
            <v>TOTAL</v>
          </cell>
          <cell r="G3826" t="str">
            <v>RSE</v>
          </cell>
          <cell r="I3826" t="str">
            <v>MS</v>
          </cell>
          <cell r="K3826" t="str">
            <v>V</v>
          </cell>
          <cell r="L3826">
            <v>38628.496840277781</v>
          </cell>
          <cell r="M3826" t="str">
            <v>gchateaug</v>
          </cell>
          <cell r="N3826">
            <v>38680.624467592592</v>
          </cell>
          <cell r="O3826" t="str">
            <v>gchateaug</v>
          </cell>
          <cell r="Q3826">
            <v>1.0900000000000001</v>
          </cell>
        </row>
        <row r="3827">
          <cell r="A3827" t="str">
            <v>2002</v>
          </cell>
          <cell r="B3827" t="str">
            <v>AT2</v>
          </cell>
          <cell r="C3827" t="str">
            <v>A00</v>
          </cell>
          <cell r="D3827" t="str">
            <v>PC_EMP</v>
          </cell>
          <cell r="E3827" t="str">
            <v>T</v>
          </cell>
          <cell r="F3827" t="str">
            <v>BES</v>
          </cell>
          <cell r="G3827" t="str">
            <v>TOTAL</v>
          </cell>
          <cell r="I3827" t="str">
            <v>MS</v>
          </cell>
          <cell r="K3827" t="str">
            <v>V</v>
          </cell>
          <cell r="L3827">
            <v>38628.496840277781</v>
          </cell>
          <cell r="M3827" t="str">
            <v>gchateaug</v>
          </cell>
          <cell r="N3827">
            <v>38680.624467592592</v>
          </cell>
          <cell r="O3827" t="str">
            <v>gchateaug</v>
          </cell>
          <cell r="Q3827">
            <v>1.03</v>
          </cell>
        </row>
        <row r="3828">
          <cell r="A3828" t="str">
            <v>2002</v>
          </cell>
          <cell r="B3828" t="str">
            <v>AT2</v>
          </cell>
          <cell r="C3828" t="str">
            <v>A00</v>
          </cell>
          <cell r="D3828" t="str">
            <v>PC_EMP</v>
          </cell>
          <cell r="E3828" t="str">
            <v>T</v>
          </cell>
          <cell r="F3828" t="str">
            <v>BES</v>
          </cell>
          <cell r="G3828" t="str">
            <v>RSE</v>
          </cell>
          <cell r="I3828" t="str">
            <v>MS</v>
          </cell>
          <cell r="K3828" t="str">
            <v>V</v>
          </cell>
          <cell r="L3828">
            <v>38628.496840277781</v>
          </cell>
          <cell r="M3828" t="str">
            <v>gchateaug</v>
          </cell>
          <cell r="N3828">
            <v>38680.624467592592</v>
          </cell>
          <cell r="O3828" t="str">
            <v>gchateaug</v>
          </cell>
          <cell r="Q3828">
            <v>0.56000000000000005</v>
          </cell>
        </row>
        <row r="3829">
          <cell r="A3829" t="str">
            <v>2002</v>
          </cell>
          <cell r="B3829" t="str">
            <v>AT13</v>
          </cell>
          <cell r="C3829" t="str">
            <v>A00</v>
          </cell>
          <cell r="D3829" t="str">
            <v>PC_EMP</v>
          </cell>
          <cell r="E3829" t="str">
            <v>T</v>
          </cell>
          <cell r="F3829" t="str">
            <v>TOTAL</v>
          </cell>
          <cell r="G3829" t="str">
            <v>TOTAL</v>
          </cell>
          <cell r="I3829" t="str">
            <v>MS</v>
          </cell>
          <cell r="K3829" t="str">
            <v>V</v>
          </cell>
          <cell r="L3829">
            <v>38628.496840277781</v>
          </cell>
          <cell r="M3829" t="str">
            <v>gchateaug</v>
          </cell>
          <cell r="N3829">
            <v>38680.624467592592</v>
          </cell>
          <cell r="O3829" t="str">
            <v>gchateaug</v>
          </cell>
          <cell r="Q3829">
            <v>4.1399999999999997</v>
          </cell>
        </row>
        <row r="3830">
          <cell r="A3830" t="str">
            <v>2002</v>
          </cell>
          <cell r="B3830" t="str">
            <v>AT13</v>
          </cell>
          <cell r="C3830" t="str">
            <v>A00</v>
          </cell>
          <cell r="D3830" t="str">
            <v>PC_EMP</v>
          </cell>
          <cell r="E3830" t="str">
            <v>T</v>
          </cell>
          <cell r="F3830" t="str">
            <v>TOTAL</v>
          </cell>
          <cell r="G3830" t="str">
            <v>RSE</v>
          </cell>
          <cell r="I3830" t="str">
            <v>MS</v>
          </cell>
          <cell r="K3830" t="str">
            <v>V</v>
          </cell>
          <cell r="L3830">
            <v>38628.496840277781</v>
          </cell>
          <cell r="M3830" t="str">
            <v>gchateaug</v>
          </cell>
          <cell r="N3830">
            <v>38680.624467592592</v>
          </cell>
          <cell r="O3830" t="str">
            <v>gchateaug</v>
          </cell>
          <cell r="Q3830">
            <v>2.63</v>
          </cell>
        </row>
        <row r="3831">
          <cell r="A3831" t="str">
            <v>2001</v>
          </cell>
          <cell r="B3831" t="str">
            <v>GR43</v>
          </cell>
          <cell r="C3831" t="str">
            <v>A00</v>
          </cell>
          <cell r="D3831" t="str">
            <v>PC_EMP</v>
          </cell>
          <cell r="E3831" t="str">
            <v>T</v>
          </cell>
          <cell r="F3831" t="str">
            <v>BES</v>
          </cell>
          <cell r="G3831" t="str">
            <v>TOTAL</v>
          </cell>
          <cell r="H3831" t="str">
            <v>:</v>
          </cell>
          <cell r="I3831" t="str">
            <v>NC</v>
          </cell>
          <cell r="K3831" t="str">
            <v>V</v>
          </cell>
          <cell r="L3831">
            <v>38628.496840277781</v>
          </cell>
          <cell r="M3831" t="str">
            <v>gchateaug</v>
          </cell>
          <cell r="N3831">
            <v>38680.624444444446</v>
          </cell>
          <cell r="O3831" t="str">
            <v>gchateaug</v>
          </cell>
        </row>
        <row r="3832">
          <cell r="A3832" t="str">
            <v>2001</v>
          </cell>
          <cell r="B3832" t="str">
            <v>GR22</v>
          </cell>
          <cell r="C3832" t="str">
            <v>A00</v>
          </cell>
          <cell r="D3832" t="str">
            <v>PC_EMP</v>
          </cell>
          <cell r="E3832" t="str">
            <v>T</v>
          </cell>
          <cell r="F3832" t="str">
            <v>TOTAL</v>
          </cell>
          <cell r="G3832" t="str">
            <v>TOTAL</v>
          </cell>
          <cell r="H3832" t="str">
            <v>:</v>
          </cell>
          <cell r="I3832" t="str">
            <v>NC</v>
          </cell>
          <cell r="K3832" t="str">
            <v>V</v>
          </cell>
          <cell r="L3832">
            <v>38628.496840277781</v>
          </cell>
          <cell r="M3832" t="str">
            <v>gchateaug</v>
          </cell>
          <cell r="N3832">
            <v>38680.624444444446</v>
          </cell>
          <cell r="O3832" t="str">
            <v>gchateaug</v>
          </cell>
        </row>
        <row r="3833">
          <cell r="A3833" t="str">
            <v>2001</v>
          </cell>
          <cell r="B3833" t="str">
            <v>GR22</v>
          </cell>
          <cell r="C3833" t="str">
            <v>A00</v>
          </cell>
          <cell r="D3833" t="str">
            <v>PC_EMP</v>
          </cell>
          <cell r="E3833" t="str">
            <v>T</v>
          </cell>
          <cell r="F3833" t="str">
            <v>BES</v>
          </cell>
          <cell r="G3833" t="str">
            <v>TOTAL</v>
          </cell>
          <cell r="H3833" t="str">
            <v>:</v>
          </cell>
          <cell r="I3833" t="str">
            <v>NC</v>
          </cell>
          <cell r="K3833" t="str">
            <v>V</v>
          </cell>
          <cell r="L3833">
            <v>38628.496840277781</v>
          </cell>
          <cell r="M3833" t="str">
            <v>gchateaug</v>
          </cell>
          <cell r="N3833">
            <v>38680.624444444446</v>
          </cell>
          <cell r="O3833" t="str">
            <v>gchateaug</v>
          </cell>
        </row>
        <row r="3834">
          <cell r="A3834" t="str">
            <v>2001</v>
          </cell>
          <cell r="B3834" t="str">
            <v>GR2</v>
          </cell>
          <cell r="C3834" t="str">
            <v>A00</v>
          </cell>
          <cell r="D3834" t="str">
            <v>PC_EMP</v>
          </cell>
          <cell r="E3834" t="str">
            <v>T</v>
          </cell>
          <cell r="F3834" t="str">
            <v>TOTAL</v>
          </cell>
          <cell r="G3834" t="str">
            <v>TOTAL</v>
          </cell>
          <cell r="H3834" t="str">
            <v>:</v>
          </cell>
          <cell r="I3834" t="str">
            <v>NC</v>
          </cell>
          <cell r="K3834" t="str">
            <v>V</v>
          </cell>
          <cell r="L3834">
            <v>38628.496840277781</v>
          </cell>
          <cell r="M3834" t="str">
            <v>gchateaug</v>
          </cell>
          <cell r="N3834">
            <v>38680.624444444446</v>
          </cell>
          <cell r="O3834" t="str">
            <v>gchateaug</v>
          </cell>
        </row>
        <row r="3835">
          <cell r="A3835" t="str">
            <v>2001</v>
          </cell>
          <cell r="B3835" t="str">
            <v>GR2</v>
          </cell>
          <cell r="C3835" t="str">
            <v>A00</v>
          </cell>
          <cell r="D3835" t="str">
            <v>PC_EMP</v>
          </cell>
          <cell r="E3835" t="str">
            <v>T</v>
          </cell>
          <cell r="F3835" t="str">
            <v>BES</v>
          </cell>
          <cell r="G3835" t="str">
            <v>TOTAL</v>
          </cell>
          <cell r="H3835" t="str">
            <v>:</v>
          </cell>
          <cell r="I3835" t="str">
            <v>NC</v>
          </cell>
          <cell r="K3835" t="str">
            <v>V</v>
          </cell>
          <cell r="L3835">
            <v>38628.496840277781</v>
          </cell>
          <cell r="M3835" t="str">
            <v>gchateaug</v>
          </cell>
          <cell r="N3835">
            <v>38680.624444444446</v>
          </cell>
          <cell r="O3835" t="str">
            <v>gchateaug</v>
          </cell>
        </row>
        <row r="3836">
          <cell r="A3836" t="str">
            <v>2001</v>
          </cell>
          <cell r="B3836" t="str">
            <v>FR52</v>
          </cell>
          <cell r="C3836" t="str">
            <v>A00</v>
          </cell>
          <cell r="D3836" t="str">
            <v>PC_EMP</v>
          </cell>
          <cell r="E3836" t="str">
            <v>T</v>
          </cell>
          <cell r="F3836" t="str">
            <v>TOTAL</v>
          </cell>
          <cell r="G3836" t="str">
            <v>TOTAL</v>
          </cell>
          <cell r="I3836" t="str">
            <v>NC</v>
          </cell>
          <cell r="J3836" t="str">
            <v>; former flag equal "s"</v>
          </cell>
          <cell r="K3836" t="str">
            <v>V</v>
          </cell>
          <cell r="L3836">
            <v>38628.496840277781</v>
          </cell>
          <cell r="M3836" t="str">
            <v>gchateaug</v>
          </cell>
          <cell r="N3836">
            <v>38680.624444444446</v>
          </cell>
          <cell r="O3836" t="str">
            <v>gchateaug</v>
          </cell>
          <cell r="Q3836">
            <v>1.3</v>
          </cell>
        </row>
        <row r="3837">
          <cell r="A3837" t="str">
            <v>2001</v>
          </cell>
          <cell r="B3837" t="str">
            <v>FR52</v>
          </cell>
          <cell r="C3837" t="str">
            <v>A00</v>
          </cell>
          <cell r="D3837" t="str">
            <v>PC_EMP</v>
          </cell>
          <cell r="E3837" t="str">
            <v>T</v>
          </cell>
          <cell r="F3837" t="str">
            <v>TOTAL</v>
          </cell>
          <cell r="G3837" t="str">
            <v>RSE</v>
          </cell>
          <cell r="I3837" t="str">
            <v>NC</v>
          </cell>
          <cell r="J3837" t="str">
            <v>; former flag equal "s"</v>
          </cell>
          <cell r="K3837" t="str">
            <v>V</v>
          </cell>
          <cell r="L3837">
            <v>38628.496840277781</v>
          </cell>
          <cell r="M3837" t="str">
            <v>gchateaug</v>
          </cell>
          <cell r="N3837">
            <v>38680.624444444446</v>
          </cell>
          <cell r="O3837" t="str">
            <v>gchateaug</v>
          </cell>
          <cell r="Q3837">
            <v>0.78</v>
          </cell>
        </row>
        <row r="3838">
          <cell r="A3838" t="str">
            <v>2001</v>
          </cell>
          <cell r="B3838" t="str">
            <v>FR52</v>
          </cell>
          <cell r="C3838" t="str">
            <v>A00</v>
          </cell>
          <cell r="D3838" t="str">
            <v>PC_EMP</v>
          </cell>
          <cell r="E3838" t="str">
            <v>T</v>
          </cell>
          <cell r="F3838" t="str">
            <v>BES</v>
          </cell>
          <cell r="G3838" t="str">
            <v>TOTAL</v>
          </cell>
          <cell r="I3838" t="str">
            <v>NC</v>
          </cell>
          <cell r="J3838" t="str">
            <v>; former flag equal "s"</v>
          </cell>
          <cell r="K3838" t="str">
            <v>V</v>
          </cell>
          <cell r="L3838">
            <v>38628.496840277781</v>
          </cell>
          <cell r="M3838" t="str">
            <v>gchateaug</v>
          </cell>
          <cell r="N3838">
            <v>38680.624444444446</v>
          </cell>
          <cell r="O3838" t="str">
            <v>gchateaug</v>
          </cell>
          <cell r="Q3838">
            <v>0.65</v>
          </cell>
        </row>
        <row r="3839">
          <cell r="A3839" t="str">
            <v>2001</v>
          </cell>
          <cell r="B3839" t="str">
            <v>FR52</v>
          </cell>
          <cell r="C3839" t="str">
            <v>A00</v>
          </cell>
          <cell r="D3839" t="str">
            <v>PC_EMP</v>
          </cell>
          <cell r="E3839" t="str">
            <v>T</v>
          </cell>
          <cell r="F3839" t="str">
            <v>BES</v>
          </cell>
          <cell r="G3839" t="str">
            <v>RSE</v>
          </cell>
          <cell r="I3839" t="str">
            <v>NC</v>
          </cell>
          <cell r="J3839" t="str">
            <v>; former flag equal "s"</v>
          </cell>
          <cell r="K3839" t="str">
            <v>V</v>
          </cell>
          <cell r="L3839">
            <v>38628.496840277781</v>
          </cell>
          <cell r="M3839" t="str">
            <v>gchateaug</v>
          </cell>
          <cell r="N3839">
            <v>38680.624444444446</v>
          </cell>
          <cell r="O3839" t="str">
            <v>gchateaug</v>
          </cell>
          <cell r="Q3839">
            <v>0.34</v>
          </cell>
        </row>
        <row r="3840">
          <cell r="A3840" t="str">
            <v>2001</v>
          </cell>
          <cell r="B3840" t="str">
            <v>FR4</v>
          </cell>
          <cell r="C3840" t="str">
            <v>A00</v>
          </cell>
          <cell r="D3840" t="str">
            <v>PC_EMP</v>
          </cell>
          <cell r="E3840" t="str">
            <v>T</v>
          </cell>
          <cell r="F3840" t="str">
            <v>TOTAL</v>
          </cell>
          <cell r="G3840" t="str">
            <v>TOTAL</v>
          </cell>
          <cell r="I3840" t="str">
            <v>NC</v>
          </cell>
          <cell r="J3840" t="str">
            <v>; former flag equal "s"</v>
          </cell>
          <cell r="K3840" t="str">
            <v>V</v>
          </cell>
          <cell r="L3840">
            <v>38628.496840277781</v>
          </cell>
          <cell r="M3840" t="str">
            <v>gchateaug</v>
          </cell>
          <cell r="N3840">
            <v>38680.624444444446</v>
          </cell>
          <cell r="O3840" t="str">
            <v>gchateaug</v>
          </cell>
          <cell r="Q3840">
            <v>1.25</v>
          </cell>
        </row>
        <row r="3841">
          <cell r="A3841" t="str">
            <v>2001</v>
          </cell>
          <cell r="B3841" t="str">
            <v>FR4</v>
          </cell>
          <cell r="C3841" t="str">
            <v>A00</v>
          </cell>
          <cell r="D3841" t="str">
            <v>PC_EMP</v>
          </cell>
          <cell r="E3841" t="str">
            <v>T</v>
          </cell>
          <cell r="F3841" t="str">
            <v>TOTAL</v>
          </cell>
          <cell r="G3841" t="str">
            <v>RSE</v>
          </cell>
          <cell r="I3841" t="str">
            <v>NC</v>
          </cell>
          <cell r="J3841" t="str">
            <v>; former flag equal "s"</v>
          </cell>
          <cell r="K3841" t="str">
            <v>V</v>
          </cell>
          <cell r="L3841">
            <v>38628.496840277781</v>
          </cell>
          <cell r="M3841" t="str">
            <v>gchateaug</v>
          </cell>
          <cell r="N3841">
            <v>38680.624444444446</v>
          </cell>
          <cell r="O3841" t="str">
            <v>gchateaug</v>
          </cell>
          <cell r="Q3841">
            <v>0.67</v>
          </cell>
        </row>
        <row r="3842">
          <cell r="A3842" t="str">
            <v>1999</v>
          </cell>
          <cell r="B3842" t="str">
            <v>SE01</v>
          </cell>
          <cell r="C3842" t="str">
            <v>A00</v>
          </cell>
          <cell r="D3842" t="str">
            <v>PC_EMP</v>
          </cell>
          <cell r="E3842" t="str">
            <v>T</v>
          </cell>
          <cell r="F3842" t="str">
            <v>BES</v>
          </cell>
          <cell r="G3842" t="str">
            <v>TOTAL</v>
          </cell>
          <cell r="I3842" t="str">
            <v>NC</v>
          </cell>
          <cell r="J3842" t="str">
            <v>; former flag equal "s"</v>
          </cell>
          <cell r="K3842" t="str">
            <v>V</v>
          </cell>
          <cell r="L3842">
            <v>38628.496851851851</v>
          </cell>
          <cell r="M3842" t="str">
            <v>gchateaug</v>
          </cell>
          <cell r="N3842">
            <v>38680.624479166669</v>
          </cell>
          <cell r="O3842" t="str">
            <v>gchateaug</v>
          </cell>
          <cell r="Q3842">
            <v>1.99</v>
          </cell>
        </row>
        <row r="3843">
          <cell r="A3843" t="str">
            <v>1999</v>
          </cell>
          <cell r="B3843" t="str">
            <v>RO06</v>
          </cell>
          <cell r="C3843" t="str">
            <v>A00</v>
          </cell>
          <cell r="D3843" t="str">
            <v>PC_EMP</v>
          </cell>
          <cell r="E3843" t="str">
            <v>T</v>
          </cell>
          <cell r="F3843" t="str">
            <v>TOTAL</v>
          </cell>
          <cell r="G3843" t="str">
            <v>TOTAL</v>
          </cell>
          <cell r="H3843" t="str">
            <v>:</v>
          </cell>
          <cell r="I3843" t="str">
            <v>NC</v>
          </cell>
          <cell r="K3843" t="str">
            <v>V</v>
          </cell>
          <cell r="L3843">
            <v>38628.496851851851</v>
          </cell>
          <cell r="M3843" t="str">
            <v>gchateaug</v>
          </cell>
          <cell r="N3843">
            <v>38680.624479166669</v>
          </cell>
          <cell r="O3843" t="str">
            <v>gchateaug</v>
          </cell>
        </row>
        <row r="3844">
          <cell r="A3844" t="str">
            <v>1999</v>
          </cell>
          <cell r="B3844" t="str">
            <v>RO06</v>
          </cell>
          <cell r="C3844" t="str">
            <v>A00</v>
          </cell>
          <cell r="D3844" t="str">
            <v>PC_EMP</v>
          </cell>
          <cell r="E3844" t="str">
            <v>T</v>
          </cell>
          <cell r="F3844" t="str">
            <v>TOTAL</v>
          </cell>
          <cell r="G3844" t="str">
            <v>RSE</v>
          </cell>
          <cell r="H3844" t="str">
            <v>:</v>
          </cell>
          <cell r="I3844" t="str">
            <v>NC</v>
          </cell>
          <cell r="K3844" t="str">
            <v>V</v>
          </cell>
          <cell r="L3844">
            <v>38628.496851851851</v>
          </cell>
          <cell r="M3844" t="str">
            <v>gchateaug</v>
          </cell>
          <cell r="N3844">
            <v>38680.624479166669</v>
          </cell>
          <cell r="O3844" t="str">
            <v>gchateaug</v>
          </cell>
        </row>
        <row r="3845">
          <cell r="A3845" t="str">
            <v>1999</v>
          </cell>
          <cell r="B3845" t="str">
            <v>RO06</v>
          </cell>
          <cell r="C3845" t="str">
            <v>A00</v>
          </cell>
          <cell r="D3845" t="str">
            <v>PC_EMP</v>
          </cell>
          <cell r="E3845" t="str">
            <v>T</v>
          </cell>
          <cell r="F3845" t="str">
            <v>BES</v>
          </cell>
          <cell r="G3845" t="str">
            <v>TOTAL</v>
          </cell>
          <cell r="H3845" t="str">
            <v>:</v>
          </cell>
          <cell r="I3845" t="str">
            <v>NC</v>
          </cell>
          <cell r="K3845" t="str">
            <v>V</v>
          </cell>
          <cell r="L3845">
            <v>38628.496851851851</v>
          </cell>
          <cell r="M3845" t="str">
            <v>gchateaug</v>
          </cell>
          <cell r="N3845">
            <v>38680.624479166669</v>
          </cell>
          <cell r="O3845" t="str">
            <v>gchateaug</v>
          </cell>
        </row>
        <row r="3846">
          <cell r="A3846" t="str">
            <v>1999</v>
          </cell>
          <cell r="B3846" t="str">
            <v>RO06</v>
          </cell>
          <cell r="C3846" t="str">
            <v>A00</v>
          </cell>
          <cell r="D3846" t="str">
            <v>PC_EMP</v>
          </cell>
          <cell r="E3846" t="str">
            <v>T</v>
          </cell>
          <cell r="F3846" t="str">
            <v>BES</v>
          </cell>
          <cell r="G3846" t="str">
            <v>RSE</v>
          </cell>
          <cell r="H3846" t="str">
            <v>:</v>
          </cell>
          <cell r="I3846" t="str">
            <v>NC</v>
          </cell>
          <cell r="K3846" t="str">
            <v>V</v>
          </cell>
          <cell r="L3846">
            <v>38628.496851851851</v>
          </cell>
          <cell r="M3846" t="str">
            <v>gchateaug</v>
          </cell>
          <cell r="N3846">
            <v>38680.624479166669</v>
          </cell>
          <cell r="O3846" t="str">
            <v>gchateaug</v>
          </cell>
        </row>
        <row r="3847">
          <cell r="A3847" t="str">
            <v>1999</v>
          </cell>
          <cell r="B3847" t="str">
            <v>PT16</v>
          </cell>
          <cell r="C3847" t="str">
            <v>A00</v>
          </cell>
          <cell r="D3847" t="str">
            <v>PC_EMP</v>
          </cell>
          <cell r="E3847" t="str">
            <v>T</v>
          </cell>
          <cell r="F3847" t="str">
            <v>TOTAL</v>
          </cell>
          <cell r="G3847" t="str">
            <v>TOTAL</v>
          </cell>
          <cell r="H3847" t="str">
            <v>:</v>
          </cell>
          <cell r="I3847" t="str">
            <v>NC</v>
          </cell>
          <cell r="K3847" t="str">
            <v>V</v>
          </cell>
          <cell r="L3847">
            <v>38628.496851851851</v>
          </cell>
          <cell r="M3847" t="str">
            <v>gchateaug</v>
          </cell>
          <cell r="N3847">
            <v>38680.624479166669</v>
          </cell>
          <cell r="O3847" t="str">
            <v>gchateaug</v>
          </cell>
        </row>
        <row r="3848">
          <cell r="A3848" t="str">
            <v>1999</v>
          </cell>
          <cell r="B3848" t="str">
            <v>PT16</v>
          </cell>
          <cell r="C3848" t="str">
            <v>A00</v>
          </cell>
          <cell r="D3848" t="str">
            <v>PC_EMP</v>
          </cell>
          <cell r="E3848" t="str">
            <v>T</v>
          </cell>
          <cell r="F3848" t="str">
            <v>TOTAL</v>
          </cell>
          <cell r="G3848" t="str">
            <v>RSE</v>
          </cell>
          <cell r="H3848" t="str">
            <v>:</v>
          </cell>
          <cell r="I3848" t="str">
            <v>NC</v>
          </cell>
          <cell r="K3848" t="str">
            <v>V</v>
          </cell>
          <cell r="L3848">
            <v>38628.496851851851</v>
          </cell>
          <cell r="M3848" t="str">
            <v>gchateaug</v>
          </cell>
          <cell r="N3848">
            <v>38680.624479166669</v>
          </cell>
          <cell r="O3848" t="str">
            <v>gchateaug</v>
          </cell>
        </row>
        <row r="3849">
          <cell r="A3849" t="str">
            <v>2002</v>
          </cell>
          <cell r="B3849" t="str">
            <v>PL3</v>
          </cell>
          <cell r="C3849" t="str">
            <v>A00</v>
          </cell>
          <cell r="D3849" t="str">
            <v>PC_EMP</v>
          </cell>
          <cell r="E3849" t="str">
            <v>T</v>
          </cell>
          <cell r="F3849" t="str">
            <v>BES</v>
          </cell>
          <cell r="G3849" t="str">
            <v>TOTAL</v>
          </cell>
          <cell r="I3849" t="str">
            <v>MS</v>
          </cell>
          <cell r="K3849" t="str">
            <v>V</v>
          </cell>
          <cell r="L3849">
            <v>38628.496851851851</v>
          </cell>
          <cell r="M3849" t="str">
            <v>gchateaug</v>
          </cell>
          <cell r="N3849">
            <v>38680.624490740738</v>
          </cell>
          <cell r="O3849" t="str">
            <v>gchateaug</v>
          </cell>
          <cell r="Q3849">
            <v>0.08</v>
          </cell>
        </row>
        <row r="3850">
          <cell r="A3850" t="str">
            <v>2002</v>
          </cell>
          <cell r="B3850" t="str">
            <v>PL3</v>
          </cell>
          <cell r="C3850" t="str">
            <v>A00</v>
          </cell>
          <cell r="D3850" t="str">
            <v>PC_EMP</v>
          </cell>
          <cell r="E3850" t="str">
            <v>T</v>
          </cell>
          <cell r="F3850" t="str">
            <v>BES</v>
          </cell>
          <cell r="G3850" t="str">
            <v>RSE</v>
          </cell>
          <cell r="I3850" t="str">
            <v>MS</v>
          </cell>
          <cell r="K3850" t="str">
            <v>V</v>
          </cell>
          <cell r="L3850">
            <v>38628.496851851851</v>
          </cell>
          <cell r="M3850" t="str">
            <v>gchateaug</v>
          </cell>
          <cell r="N3850">
            <v>38680.624490740738</v>
          </cell>
          <cell r="O3850" t="str">
            <v>gchateaug</v>
          </cell>
          <cell r="Q3850">
            <v>0.04</v>
          </cell>
        </row>
        <row r="3851">
          <cell r="A3851" t="str">
            <v>2002</v>
          </cell>
          <cell r="B3851" t="str">
            <v>NO0</v>
          </cell>
          <cell r="C3851" t="str">
            <v>A00</v>
          </cell>
          <cell r="D3851" t="str">
            <v>PC_EMP</v>
          </cell>
          <cell r="E3851" t="str">
            <v>T</v>
          </cell>
          <cell r="F3851" t="str">
            <v>TOTAL</v>
          </cell>
          <cell r="G3851" t="str">
            <v>TOTAL</v>
          </cell>
          <cell r="I3851" t="str">
            <v>MS</v>
          </cell>
          <cell r="K3851" t="str">
            <v>V</v>
          </cell>
          <cell r="L3851">
            <v>38628.496851851851</v>
          </cell>
          <cell r="M3851" t="str">
            <v>gchateaug</v>
          </cell>
          <cell r="N3851">
            <v>38681.684490740743</v>
          </cell>
          <cell r="O3851" t="str">
            <v>gchateaug</v>
          </cell>
          <cell r="Q3851">
            <v>2.23</v>
          </cell>
        </row>
        <row r="3852">
          <cell r="A3852" t="str">
            <v>2002</v>
          </cell>
          <cell r="B3852" t="str">
            <v>NO0</v>
          </cell>
          <cell r="C3852" t="str">
            <v>A00</v>
          </cell>
          <cell r="D3852" t="str">
            <v>PC_EMP</v>
          </cell>
          <cell r="E3852" t="str">
            <v>T</v>
          </cell>
          <cell r="F3852" t="str">
            <v>BES</v>
          </cell>
          <cell r="G3852" t="str">
            <v>TOTAL</v>
          </cell>
          <cell r="I3852" t="str">
            <v>MS</v>
          </cell>
          <cell r="K3852" t="str">
            <v>V</v>
          </cell>
          <cell r="L3852">
            <v>38628.496851851851</v>
          </cell>
          <cell r="M3852" t="str">
            <v>gchateaug</v>
          </cell>
          <cell r="N3852">
            <v>38681.684490740743</v>
          </cell>
          <cell r="O3852" t="str">
            <v>gchateaug</v>
          </cell>
          <cell r="Q3852">
            <v>0.98</v>
          </cell>
        </row>
        <row r="3853">
          <cell r="A3853" t="str">
            <v>2002</v>
          </cell>
          <cell r="B3853" t="str">
            <v>NL4</v>
          </cell>
          <cell r="C3853" t="str">
            <v>A00</v>
          </cell>
          <cell r="D3853" t="str">
            <v>PC_EMP</v>
          </cell>
          <cell r="E3853" t="str">
            <v>T</v>
          </cell>
          <cell r="F3853" t="str">
            <v>TOTAL</v>
          </cell>
          <cell r="G3853" t="str">
            <v>TOTAL</v>
          </cell>
          <cell r="H3853" t="str">
            <v>:</v>
          </cell>
          <cell r="I3853" t="str">
            <v>MS</v>
          </cell>
          <cell r="K3853" t="str">
            <v>V</v>
          </cell>
          <cell r="L3853">
            <v>38628.496851851851</v>
          </cell>
          <cell r="M3853" t="str">
            <v>gchateaug</v>
          </cell>
          <cell r="N3853">
            <v>38680.624490740738</v>
          </cell>
          <cell r="O3853" t="str">
            <v>gchateaug</v>
          </cell>
        </row>
        <row r="3854">
          <cell r="A3854" t="str">
            <v>2002</v>
          </cell>
          <cell r="B3854" t="str">
            <v>NL4</v>
          </cell>
          <cell r="C3854" t="str">
            <v>A00</v>
          </cell>
          <cell r="D3854" t="str">
            <v>PC_EMP</v>
          </cell>
          <cell r="E3854" t="str">
            <v>T</v>
          </cell>
          <cell r="F3854" t="str">
            <v>BES</v>
          </cell>
          <cell r="G3854" t="str">
            <v>TOTAL</v>
          </cell>
          <cell r="H3854" t="str">
            <v>:</v>
          </cell>
          <cell r="I3854" t="str">
            <v>MS</v>
          </cell>
          <cell r="K3854" t="str">
            <v>V</v>
          </cell>
          <cell r="L3854">
            <v>38628.496851851851</v>
          </cell>
          <cell r="M3854" t="str">
            <v>gchateaug</v>
          </cell>
          <cell r="N3854">
            <v>38680.624490740738</v>
          </cell>
          <cell r="O3854" t="str">
            <v>gchateaug</v>
          </cell>
        </row>
        <row r="3855">
          <cell r="A3855" t="str">
            <v>2002</v>
          </cell>
          <cell r="B3855" t="str">
            <v>NL11</v>
          </cell>
          <cell r="C3855" t="str">
            <v>A00</v>
          </cell>
          <cell r="D3855" t="str">
            <v>PC_EMP</v>
          </cell>
          <cell r="E3855" t="str">
            <v>T</v>
          </cell>
          <cell r="F3855" t="str">
            <v>TOTAL</v>
          </cell>
          <cell r="G3855" t="str">
            <v>TOTAL</v>
          </cell>
          <cell r="H3855" t="str">
            <v>:</v>
          </cell>
          <cell r="I3855" t="str">
            <v>MS</v>
          </cell>
          <cell r="K3855" t="str">
            <v>V</v>
          </cell>
          <cell r="L3855">
            <v>38628.496851851851</v>
          </cell>
          <cell r="M3855" t="str">
            <v>gchateaug</v>
          </cell>
          <cell r="N3855">
            <v>38680.624490740738</v>
          </cell>
          <cell r="O3855" t="str">
            <v>gchateaug</v>
          </cell>
        </row>
        <row r="3856">
          <cell r="A3856" t="str">
            <v>2002</v>
          </cell>
          <cell r="B3856" t="str">
            <v>NL11</v>
          </cell>
          <cell r="C3856" t="str">
            <v>A00</v>
          </cell>
          <cell r="D3856" t="str">
            <v>PC_EMP</v>
          </cell>
          <cell r="E3856" t="str">
            <v>T</v>
          </cell>
          <cell r="F3856" t="str">
            <v>BES</v>
          </cell>
          <cell r="G3856" t="str">
            <v>TOTAL</v>
          </cell>
          <cell r="H3856" t="str">
            <v>:</v>
          </cell>
          <cell r="I3856" t="str">
            <v>MS</v>
          </cell>
          <cell r="K3856" t="str">
            <v>V</v>
          </cell>
          <cell r="L3856">
            <v>38628.496851851851</v>
          </cell>
          <cell r="M3856" t="str">
            <v>gchateaug</v>
          </cell>
          <cell r="N3856">
            <v>38680.624490740738</v>
          </cell>
          <cell r="O3856" t="str">
            <v>gchateaug</v>
          </cell>
        </row>
        <row r="3857">
          <cell r="A3857" t="str">
            <v>2002</v>
          </cell>
          <cell r="B3857" t="str">
            <v>NL1</v>
          </cell>
          <cell r="C3857" t="str">
            <v>A00</v>
          </cell>
          <cell r="D3857" t="str">
            <v>PC_EMP</v>
          </cell>
          <cell r="E3857" t="str">
            <v>T</v>
          </cell>
          <cell r="F3857" t="str">
            <v>TOTAL</v>
          </cell>
          <cell r="G3857" t="str">
            <v>TOTAL</v>
          </cell>
          <cell r="H3857" t="str">
            <v>:</v>
          </cell>
          <cell r="I3857" t="str">
            <v>MS</v>
          </cell>
          <cell r="K3857" t="str">
            <v>V</v>
          </cell>
          <cell r="L3857">
            <v>38628.496851851851</v>
          </cell>
          <cell r="M3857" t="str">
            <v>gchateaug</v>
          </cell>
          <cell r="N3857">
            <v>38680.624490740738</v>
          </cell>
          <cell r="O3857" t="str">
            <v>gchateaug</v>
          </cell>
        </row>
        <row r="3858">
          <cell r="A3858" t="str">
            <v>2002</v>
          </cell>
          <cell r="B3858" t="str">
            <v>NL1</v>
          </cell>
          <cell r="C3858" t="str">
            <v>A00</v>
          </cell>
          <cell r="D3858" t="str">
            <v>PC_EMP</v>
          </cell>
          <cell r="E3858" t="str">
            <v>T</v>
          </cell>
          <cell r="F3858" t="str">
            <v>BES</v>
          </cell>
          <cell r="G3858" t="str">
            <v>TOTAL</v>
          </cell>
          <cell r="H3858" t="str">
            <v>:</v>
          </cell>
          <cell r="I3858" t="str">
            <v>MS</v>
          </cell>
          <cell r="K3858" t="str">
            <v>V</v>
          </cell>
          <cell r="L3858">
            <v>38628.496851851851</v>
          </cell>
          <cell r="M3858" t="str">
            <v>gchateaug</v>
          </cell>
          <cell r="N3858">
            <v>38680.624490740738</v>
          </cell>
          <cell r="O3858" t="str">
            <v>gchateaug</v>
          </cell>
        </row>
        <row r="3859">
          <cell r="A3859" t="str">
            <v>2002</v>
          </cell>
          <cell r="B3859" t="str">
            <v>ITE</v>
          </cell>
          <cell r="C3859" t="str">
            <v>A00</v>
          </cell>
          <cell r="D3859" t="str">
            <v>PC_EMP</v>
          </cell>
          <cell r="E3859" t="str">
            <v>T</v>
          </cell>
          <cell r="F3859" t="str">
            <v>TOTAL</v>
          </cell>
          <cell r="G3859" t="str">
            <v>TOTAL</v>
          </cell>
          <cell r="H3859" t="str">
            <v>:</v>
          </cell>
          <cell r="I3859" t="str">
            <v>MS</v>
          </cell>
          <cell r="K3859" t="str">
            <v>V</v>
          </cell>
          <cell r="L3859">
            <v>38628.496851851851</v>
          </cell>
          <cell r="M3859" t="str">
            <v>gchateaug</v>
          </cell>
          <cell r="N3859">
            <v>38680.624490740738</v>
          </cell>
          <cell r="O3859" t="str">
            <v>gchateaug</v>
          </cell>
        </row>
        <row r="3860">
          <cell r="A3860" t="str">
            <v>2002</v>
          </cell>
          <cell r="B3860" t="str">
            <v>ITE</v>
          </cell>
          <cell r="C3860" t="str">
            <v>A00</v>
          </cell>
          <cell r="D3860" t="str">
            <v>PC_EMP</v>
          </cell>
          <cell r="E3860" t="str">
            <v>T</v>
          </cell>
          <cell r="F3860" t="str">
            <v>TOTAL</v>
          </cell>
          <cell r="G3860" t="str">
            <v>RSE</v>
          </cell>
          <cell r="H3860" t="str">
            <v>:</v>
          </cell>
          <cell r="I3860" t="str">
            <v>MS</v>
          </cell>
          <cell r="K3860" t="str">
            <v>V</v>
          </cell>
          <cell r="L3860">
            <v>38628.496851851851</v>
          </cell>
          <cell r="M3860" t="str">
            <v>gchateaug</v>
          </cell>
          <cell r="N3860">
            <v>38680.624490740738</v>
          </cell>
          <cell r="O3860" t="str">
            <v>gchateaug</v>
          </cell>
        </row>
        <row r="3861">
          <cell r="A3861" t="str">
            <v>2002</v>
          </cell>
          <cell r="B3861" t="str">
            <v>ITE</v>
          </cell>
          <cell r="C3861" t="str">
            <v>A00</v>
          </cell>
          <cell r="D3861" t="str">
            <v>PC_EMP</v>
          </cell>
          <cell r="E3861" t="str">
            <v>T</v>
          </cell>
          <cell r="F3861" t="str">
            <v>BES</v>
          </cell>
          <cell r="G3861" t="str">
            <v>TOTAL</v>
          </cell>
          <cell r="H3861" t="str">
            <v>:</v>
          </cell>
          <cell r="I3861" t="str">
            <v>MS</v>
          </cell>
          <cell r="K3861" t="str">
            <v>V</v>
          </cell>
          <cell r="L3861">
            <v>38628.496851851851</v>
          </cell>
          <cell r="M3861" t="str">
            <v>gchateaug</v>
          </cell>
          <cell r="N3861">
            <v>38680.624490740738</v>
          </cell>
          <cell r="O3861" t="str">
            <v>gchateaug</v>
          </cell>
        </row>
        <row r="3862">
          <cell r="A3862" t="str">
            <v>2002</v>
          </cell>
          <cell r="B3862" t="str">
            <v>ITE</v>
          </cell>
          <cell r="C3862" t="str">
            <v>A00</v>
          </cell>
          <cell r="D3862" t="str">
            <v>PC_EMP</v>
          </cell>
          <cell r="E3862" t="str">
            <v>T</v>
          </cell>
          <cell r="F3862" t="str">
            <v>BES</v>
          </cell>
          <cell r="G3862" t="str">
            <v>RSE</v>
          </cell>
          <cell r="H3862" t="str">
            <v>:</v>
          </cell>
          <cell r="I3862" t="str">
            <v>MS</v>
          </cell>
          <cell r="K3862" t="str">
            <v>V</v>
          </cell>
          <cell r="L3862">
            <v>38628.496851851851</v>
          </cell>
          <cell r="M3862" t="str">
            <v>gchateaug</v>
          </cell>
          <cell r="N3862">
            <v>38680.624490740738</v>
          </cell>
          <cell r="O3862" t="str">
            <v>gchateaug</v>
          </cell>
        </row>
        <row r="3863">
          <cell r="A3863" t="str">
            <v>2002</v>
          </cell>
          <cell r="B3863" t="str">
            <v>ITC1</v>
          </cell>
          <cell r="C3863" t="str">
            <v>A00</v>
          </cell>
          <cell r="D3863" t="str">
            <v>PC_EMP</v>
          </cell>
          <cell r="E3863" t="str">
            <v>T</v>
          </cell>
          <cell r="F3863" t="str">
            <v>TOTAL</v>
          </cell>
          <cell r="G3863" t="str">
            <v>TOTAL</v>
          </cell>
          <cell r="H3863" t="str">
            <v>:</v>
          </cell>
          <cell r="I3863" t="str">
            <v>MS</v>
          </cell>
          <cell r="K3863" t="str">
            <v>V</v>
          </cell>
          <cell r="L3863">
            <v>38628.496851851851</v>
          </cell>
          <cell r="M3863" t="str">
            <v>gchateaug</v>
          </cell>
          <cell r="N3863">
            <v>38680.624490740738</v>
          </cell>
          <cell r="O3863" t="str">
            <v>gchateaug</v>
          </cell>
        </row>
        <row r="3864">
          <cell r="A3864" t="str">
            <v>2002</v>
          </cell>
          <cell r="B3864" t="str">
            <v>ITC1</v>
          </cell>
          <cell r="C3864" t="str">
            <v>A00</v>
          </cell>
          <cell r="D3864" t="str">
            <v>PC_EMP</v>
          </cell>
          <cell r="E3864" t="str">
            <v>T</v>
          </cell>
          <cell r="F3864" t="str">
            <v>TOTAL</v>
          </cell>
          <cell r="G3864" t="str">
            <v>RSE</v>
          </cell>
          <cell r="H3864" t="str">
            <v>:</v>
          </cell>
          <cell r="I3864" t="str">
            <v>MS</v>
          </cell>
          <cell r="K3864" t="str">
            <v>V</v>
          </cell>
          <cell r="L3864">
            <v>38628.496851851851</v>
          </cell>
          <cell r="M3864" t="str">
            <v>gchateaug</v>
          </cell>
          <cell r="N3864">
            <v>38680.624490740738</v>
          </cell>
          <cell r="O3864" t="str">
            <v>gchateaug</v>
          </cell>
        </row>
        <row r="3865">
          <cell r="A3865" t="str">
            <v>2002</v>
          </cell>
          <cell r="B3865" t="str">
            <v>PL1</v>
          </cell>
          <cell r="C3865" t="str">
            <v>A00</v>
          </cell>
          <cell r="D3865" t="str">
            <v>PC_EMP</v>
          </cell>
          <cell r="E3865" t="str">
            <v>T</v>
          </cell>
          <cell r="F3865" t="str">
            <v>BES</v>
          </cell>
          <cell r="G3865" t="str">
            <v>TOTAL</v>
          </cell>
          <cell r="I3865" t="str">
            <v>MS</v>
          </cell>
          <cell r="K3865" t="str">
            <v>V</v>
          </cell>
          <cell r="L3865">
            <v>38628.496851851851</v>
          </cell>
          <cell r="M3865" t="str">
            <v>gchateaug</v>
          </cell>
          <cell r="N3865">
            <v>38680.624467592592</v>
          </cell>
          <cell r="O3865" t="str">
            <v>gchateaug</v>
          </cell>
          <cell r="Q3865">
            <v>0.11</v>
          </cell>
        </row>
        <row r="3866">
          <cell r="A3866" t="str">
            <v>2002</v>
          </cell>
          <cell r="B3866" t="str">
            <v>PL1</v>
          </cell>
          <cell r="C3866" t="str">
            <v>A00</v>
          </cell>
          <cell r="D3866" t="str">
            <v>PC_EMP</v>
          </cell>
          <cell r="E3866" t="str">
            <v>T</v>
          </cell>
          <cell r="F3866" t="str">
            <v>BES</v>
          </cell>
          <cell r="G3866" t="str">
            <v>RSE</v>
          </cell>
          <cell r="I3866" t="str">
            <v>MS</v>
          </cell>
          <cell r="K3866" t="str">
            <v>V</v>
          </cell>
          <cell r="L3866">
            <v>38628.496851851851</v>
          </cell>
          <cell r="M3866" t="str">
            <v>gchateaug</v>
          </cell>
          <cell r="N3866">
            <v>38680.624467592592</v>
          </cell>
          <cell r="O3866" t="str">
            <v>gchateaug</v>
          </cell>
          <cell r="Q3866">
            <v>0.06</v>
          </cell>
        </row>
        <row r="3867">
          <cell r="A3867" t="str">
            <v>2002</v>
          </cell>
          <cell r="B3867" t="str">
            <v>NL31</v>
          </cell>
          <cell r="C3867" t="str">
            <v>A00</v>
          </cell>
          <cell r="D3867" t="str">
            <v>PC_EMP</v>
          </cell>
          <cell r="E3867" t="str">
            <v>T</v>
          </cell>
          <cell r="F3867" t="str">
            <v>TOTAL</v>
          </cell>
          <cell r="G3867" t="str">
            <v>TOTAL</v>
          </cell>
          <cell r="H3867" t="str">
            <v>:</v>
          </cell>
          <cell r="I3867" t="str">
            <v>MS</v>
          </cell>
          <cell r="K3867" t="str">
            <v>V</v>
          </cell>
          <cell r="L3867">
            <v>38628.496851851851</v>
          </cell>
          <cell r="M3867" t="str">
            <v>gchateaug</v>
          </cell>
          <cell r="N3867">
            <v>38680.624467592592</v>
          </cell>
          <cell r="O3867" t="str">
            <v>gchateaug</v>
          </cell>
        </row>
        <row r="3868">
          <cell r="A3868" t="str">
            <v>2002</v>
          </cell>
          <cell r="B3868" t="str">
            <v>NL31</v>
          </cell>
          <cell r="C3868" t="str">
            <v>A00</v>
          </cell>
          <cell r="D3868" t="str">
            <v>PC_EMP</v>
          </cell>
          <cell r="E3868" t="str">
            <v>T</v>
          </cell>
          <cell r="F3868" t="str">
            <v>BES</v>
          </cell>
          <cell r="G3868" t="str">
            <v>TOTAL</v>
          </cell>
          <cell r="H3868" t="str">
            <v>:</v>
          </cell>
          <cell r="I3868" t="str">
            <v>MS</v>
          </cell>
          <cell r="K3868" t="str">
            <v>V</v>
          </cell>
          <cell r="L3868">
            <v>38628.496851851851</v>
          </cell>
          <cell r="M3868" t="str">
            <v>gchateaug</v>
          </cell>
          <cell r="N3868">
            <v>38680.624467592592</v>
          </cell>
          <cell r="O3868" t="str">
            <v>gchateaug</v>
          </cell>
        </row>
        <row r="3869">
          <cell r="A3869" t="str">
            <v>2002</v>
          </cell>
          <cell r="B3869" t="str">
            <v>NL13</v>
          </cell>
          <cell r="C3869" t="str">
            <v>A00</v>
          </cell>
          <cell r="D3869" t="str">
            <v>PC_EMP</v>
          </cell>
          <cell r="E3869" t="str">
            <v>T</v>
          </cell>
          <cell r="F3869" t="str">
            <v>TOTAL</v>
          </cell>
          <cell r="G3869" t="str">
            <v>TOTAL</v>
          </cell>
          <cell r="H3869" t="str">
            <v>:</v>
          </cell>
          <cell r="I3869" t="str">
            <v>MS</v>
          </cell>
          <cell r="K3869" t="str">
            <v>V</v>
          </cell>
          <cell r="L3869">
            <v>38628.496851851851</v>
          </cell>
          <cell r="M3869" t="str">
            <v>gchateaug</v>
          </cell>
          <cell r="N3869">
            <v>38680.624467592592</v>
          </cell>
          <cell r="O3869" t="str">
            <v>gchateaug</v>
          </cell>
        </row>
        <row r="3870">
          <cell r="A3870" t="str">
            <v>2002</v>
          </cell>
          <cell r="B3870" t="str">
            <v>NL13</v>
          </cell>
          <cell r="C3870" t="str">
            <v>A00</v>
          </cell>
          <cell r="D3870" t="str">
            <v>PC_EMP</v>
          </cell>
          <cell r="E3870" t="str">
            <v>T</v>
          </cell>
          <cell r="F3870" t="str">
            <v>BES</v>
          </cell>
          <cell r="G3870" t="str">
            <v>TOTAL</v>
          </cell>
          <cell r="H3870" t="str">
            <v>:</v>
          </cell>
          <cell r="I3870" t="str">
            <v>MS</v>
          </cell>
          <cell r="K3870" t="str">
            <v>V</v>
          </cell>
          <cell r="L3870">
            <v>38628.496851851851</v>
          </cell>
          <cell r="M3870" t="str">
            <v>gchateaug</v>
          </cell>
          <cell r="N3870">
            <v>38680.624467592592</v>
          </cell>
          <cell r="O3870" t="str">
            <v>gchateaug</v>
          </cell>
        </row>
        <row r="3871">
          <cell r="A3871" t="str">
            <v>2002</v>
          </cell>
          <cell r="B3871" t="str">
            <v>LU0</v>
          </cell>
          <cell r="C3871" t="str">
            <v>A00</v>
          </cell>
          <cell r="D3871" t="str">
            <v>PC_EMP</v>
          </cell>
          <cell r="E3871" t="str">
            <v>T</v>
          </cell>
          <cell r="F3871" t="str">
            <v>TOTAL</v>
          </cell>
          <cell r="G3871" t="str">
            <v>TOTAL</v>
          </cell>
          <cell r="H3871" t="str">
            <v>:</v>
          </cell>
          <cell r="I3871" t="str">
            <v>MS</v>
          </cell>
          <cell r="K3871" t="str">
            <v>V</v>
          </cell>
          <cell r="L3871">
            <v>38628.496851851851</v>
          </cell>
          <cell r="M3871" t="str">
            <v>gchateaug</v>
          </cell>
          <cell r="N3871">
            <v>38681.684467592589</v>
          </cell>
          <cell r="O3871" t="str">
            <v>gchateaug</v>
          </cell>
        </row>
        <row r="3872">
          <cell r="A3872" t="str">
            <v>2002</v>
          </cell>
          <cell r="B3872" t="str">
            <v>LU0</v>
          </cell>
          <cell r="C3872" t="str">
            <v>A00</v>
          </cell>
          <cell r="D3872" t="str">
            <v>PC_EMP</v>
          </cell>
          <cell r="E3872" t="str">
            <v>T</v>
          </cell>
          <cell r="F3872" t="str">
            <v>TOTAL</v>
          </cell>
          <cell r="G3872" t="str">
            <v>RSE</v>
          </cell>
          <cell r="H3872" t="str">
            <v>:</v>
          </cell>
          <cell r="I3872" t="str">
            <v>MS</v>
          </cell>
          <cell r="K3872" t="str">
            <v>V</v>
          </cell>
          <cell r="L3872">
            <v>38628.496851851851</v>
          </cell>
          <cell r="M3872" t="str">
            <v>gchateaug</v>
          </cell>
          <cell r="N3872">
            <v>38681.684467592589</v>
          </cell>
          <cell r="O3872" t="str">
            <v>gchateaug</v>
          </cell>
        </row>
        <row r="3873">
          <cell r="A3873" t="str">
            <v>2002</v>
          </cell>
          <cell r="B3873" t="str">
            <v>LU0</v>
          </cell>
          <cell r="C3873" t="str">
            <v>A00</v>
          </cell>
          <cell r="D3873" t="str">
            <v>PC_EMP</v>
          </cell>
          <cell r="E3873" t="str">
            <v>T</v>
          </cell>
          <cell r="F3873" t="str">
            <v>BES</v>
          </cell>
          <cell r="G3873" t="str">
            <v>TOTAL</v>
          </cell>
          <cell r="H3873" t="str">
            <v>:</v>
          </cell>
          <cell r="I3873" t="str">
            <v>MS</v>
          </cell>
          <cell r="K3873" t="str">
            <v>V</v>
          </cell>
          <cell r="L3873">
            <v>38628.496851851851</v>
          </cell>
          <cell r="M3873" t="str">
            <v>gchateaug</v>
          </cell>
          <cell r="N3873">
            <v>38681.684467592589</v>
          </cell>
          <cell r="O3873" t="str">
            <v>gchateaug</v>
          </cell>
        </row>
        <row r="3874">
          <cell r="A3874" t="str">
            <v>2002</v>
          </cell>
          <cell r="B3874" t="str">
            <v>LU0</v>
          </cell>
          <cell r="C3874" t="str">
            <v>A00</v>
          </cell>
          <cell r="D3874" t="str">
            <v>PC_EMP</v>
          </cell>
          <cell r="E3874" t="str">
            <v>T</v>
          </cell>
          <cell r="F3874" t="str">
            <v>BES</v>
          </cell>
          <cell r="G3874" t="str">
            <v>RSE</v>
          </cell>
          <cell r="H3874" t="str">
            <v>:</v>
          </cell>
          <cell r="I3874" t="str">
            <v>MS</v>
          </cell>
          <cell r="K3874" t="str">
            <v>V</v>
          </cell>
          <cell r="L3874">
            <v>38628.496851851851</v>
          </cell>
          <cell r="M3874" t="str">
            <v>gchateaug</v>
          </cell>
          <cell r="N3874">
            <v>38681.684467592589</v>
          </cell>
          <cell r="O3874" t="str">
            <v>gchateaug</v>
          </cell>
        </row>
        <row r="3875">
          <cell r="A3875" t="str">
            <v>2002</v>
          </cell>
          <cell r="B3875" t="str">
            <v>ITD5</v>
          </cell>
          <cell r="C3875" t="str">
            <v>A00</v>
          </cell>
          <cell r="D3875" t="str">
            <v>PC_EMP</v>
          </cell>
          <cell r="E3875" t="str">
            <v>T</v>
          </cell>
          <cell r="F3875" t="str">
            <v>TOTAL</v>
          </cell>
          <cell r="G3875" t="str">
            <v>TOTAL</v>
          </cell>
          <cell r="H3875" t="str">
            <v>:</v>
          </cell>
          <cell r="I3875" t="str">
            <v>MS</v>
          </cell>
          <cell r="K3875" t="str">
            <v>V</v>
          </cell>
          <cell r="L3875">
            <v>38628.496851851851</v>
          </cell>
          <cell r="M3875" t="str">
            <v>gchateaug</v>
          </cell>
          <cell r="N3875">
            <v>38680.624467592592</v>
          </cell>
          <cell r="O3875" t="str">
            <v>gchateaug</v>
          </cell>
        </row>
        <row r="3876">
          <cell r="A3876" t="str">
            <v>2002</v>
          </cell>
          <cell r="B3876" t="str">
            <v>ITD5</v>
          </cell>
          <cell r="C3876" t="str">
            <v>A00</v>
          </cell>
          <cell r="D3876" t="str">
            <v>PC_EMP</v>
          </cell>
          <cell r="E3876" t="str">
            <v>T</v>
          </cell>
          <cell r="F3876" t="str">
            <v>TOTAL</v>
          </cell>
          <cell r="G3876" t="str">
            <v>RSE</v>
          </cell>
          <cell r="H3876" t="str">
            <v>:</v>
          </cell>
          <cell r="I3876" t="str">
            <v>MS</v>
          </cell>
          <cell r="K3876" t="str">
            <v>V</v>
          </cell>
          <cell r="L3876">
            <v>38628.496851851851</v>
          </cell>
          <cell r="M3876" t="str">
            <v>gchateaug</v>
          </cell>
          <cell r="N3876">
            <v>38680.624467592592</v>
          </cell>
          <cell r="O3876" t="str">
            <v>gchateaug</v>
          </cell>
        </row>
        <row r="3877">
          <cell r="A3877" t="str">
            <v>2002</v>
          </cell>
          <cell r="B3877" t="str">
            <v>ITD5</v>
          </cell>
          <cell r="C3877" t="str">
            <v>A00</v>
          </cell>
          <cell r="D3877" t="str">
            <v>PC_EMP</v>
          </cell>
          <cell r="E3877" t="str">
            <v>T</v>
          </cell>
          <cell r="F3877" t="str">
            <v>BES</v>
          </cell>
          <cell r="G3877" t="str">
            <v>TOTAL</v>
          </cell>
          <cell r="H3877" t="str">
            <v>:</v>
          </cell>
          <cell r="I3877" t="str">
            <v>MS</v>
          </cell>
          <cell r="K3877" t="str">
            <v>V</v>
          </cell>
          <cell r="L3877">
            <v>38628.496851851851</v>
          </cell>
          <cell r="M3877" t="str">
            <v>gchateaug</v>
          </cell>
          <cell r="N3877">
            <v>38680.624467592592</v>
          </cell>
          <cell r="O3877" t="str">
            <v>gchateaug</v>
          </cell>
        </row>
        <row r="3878">
          <cell r="A3878" t="str">
            <v>2002</v>
          </cell>
          <cell r="B3878" t="str">
            <v>ITD5</v>
          </cell>
          <cell r="C3878" t="str">
            <v>A00</v>
          </cell>
          <cell r="D3878" t="str">
            <v>PC_EMP</v>
          </cell>
          <cell r="E3878" t="str">
            <v>T</v>
          </cell>
          <cell r="F3878" t="str">
            <v>BES</v>
          </cell>
          <cell r="G3878" t="str">
            <v>RSE</v>
          </cell>
          <cell r="H3878" t="str">
            <v>:</v>
          </cell>
          <cell r="I3878" t="str">
            <v>MS</v>
          </cell>
          <cell r="K3878" t="str">
            <v>V</v>
          </cell>
          <cell r="L3878">
            <v>38628.496851851851</v>
          </cell>
          <cell r="M3878" t="str">
            <v>gchateaug</v>
          </cell>
          <cell r="N3878">
            <v>38680.624467592592</v>
          </cell>
          <cell r="O3878" t="str">
            <v>gchateaug</v>
          </cell>
        </row>
        <row r="3879">
          <cell r="A3879" t="str">
            <v>2002</v>
          </cell>
          <cell r="B3879" t="str">
            <v>GR25</v>
          </cell>
          <cell r="C3879" t="str">
            <v>A00</v>
          </cell>
          <cell r="D3879" t="str">
            <v>PC_EMP</v>
          </cell>
          <cell r="E3879" t="str">
            <v>T</v>
          </cell>
          <cell r="F3879" t="str">
            <v>TOTAL</v>
          </cell>
          <cell r="G3879" t="str">
            <v>TOTAL</v>
          </cell>
          <cell r="H3879" t="str">
            <v>:</v>
          </cell>
          <cell r="I3879" t="str">
            <v>MS</v>
          </cell>
          <cell r="K3879" t="str">
            <v>V</v>
          </cell>
          <cell r="L3879">
            <v>38628.496851851851</v>
          </cell>
          <cell r="M3879" t="str">
            <v>gchateaug</v>
          </cell>
          <cell r="N3879">
            <v>38680.624467592592</v>
          </cell>
          <cell r="O3879" t="str">
            <v>gchateaug</v>
          </cell>
        </row>
        <row r="3880">
          <cell r="A3880" t="str">
            <v>2002</v>
          </cell>
          <cell r="B3880" t="str">
            <v>GR25</v>
          </cell>
          <cell r="C3880" t="str">
            <v>A00</v>
          </cell>
          <cell r="D3880" t="str">
            <v>PC_EMP</v>
          </cell>
          <cell r="E3880" t="str">
            <v>T</v>
          </cell>
          <cell r="F3880" t="str">
            <v>BES</v>
          </cell>
          <cell r="G3880" t="str">
            <v>TOTAL</v>
          </cell>
          <cell r="H3880" t="str">
            <v>:</v>
          </cell>
          <cell r="I3880" t="str">
            <v>MS</v>
          </cell>
          <cell r="K3880" t="str">
            <v>V</v>
          </cell>
          <cell r="L3880">
            <v>38628.496851851851</v>
          </cell>
          <cell r="M3880" t="str">
            <v>gchateaug</v>
          </cell>
          <cell r="N3880">
            <v>38680.624467592592</v>
          </cell>
          <cell r="O3880" t="str">
            <v>gchateaug</v>
          </cell>
        </row>
        <row r="3881">
          <cell r="A3881" t="str">
            <v>2002</v>
          </cell>
          <cell r="B3881" t="str">
            <v>GR2</v>
          </cell>
          <cell r="C3881" t="str">
            <v>A00</v>
          </cell>
          <cell r="D3881" t="str">
            <v>PC_EMP</v>
          </cell>
          <cell r="E3881" t="str">
            <v>T</v>
          </cell>
          <cell r="F3881" t="str">
            <v>TOTAL</v>
          </cell>
          <cell r="G3881" t="str">
            <v>TOTAL</v>
          </cell>
          <cell r="H3881" t="str">
            <v>:</v>
          </cell>
          <cell r="I3881" t="str">
            <v>NC</v>
          </cell>
          <cell r="K3881" t="str">
            <v>V</v>
          </cell>
          <cell r="L3881">
            <v>38628.496851851851</v>
          </cell>
          <cell r="M3881" t="str">
            <v>gchateaug</v>
          </cell>
          <cell r="N3881">
            <v>38680.624467592592</v>
          </cell>
          <cell r="O3881" t="str">
            <v>gchateaug</v>
          </cell>
        </row>
        <row r="3882">
          <cell r="A3882" t="str">
            <v>2002</v>
          </cell>
          <cell r="B3882" t="str">
            <v>GR2</v>
          </cell>
          <cell r="C3882" t="str">
            <v>A00</v>
          </cell>
          <cell r="D3882" t="str">
            <v>PC_EMP</v>
          </cell>
          <cell r="E3882" t="str">
            <v>T</v>
          </cell>
          <cell r="F3882" t="str">
            <v>BES</v>
          </cell>
          <cell r="G3882" t="str">
            <v>TOTAL</v>
          </cell>
          <cell r="H3882" t="str">
            <v>:</v>
          </cell>
          <cell r="I3882" t="str">
            <v>NC</v>
          </cell>
          <cell r="K3882" t="str">
            <v>V</v>
          </cell>
          <cell r="L3882">
            <v>38628.496851851851</v>
          </cell>
          <cell r="M3882" t="str">
            <v>gchateaug</v>
          </cell>
          <cell r="N3882">
            <v>38680.624467592592</v>
          </cell>
          <cell r="O3882" t="str">
            <v>gchateaug</v>
          </cell>
        </row>
        <row r="3883">
          <cell r="A3883" t="str">
            <v>1999</v>
          </cell>
          <cell r="B3883" t="str">
            <v>AT13</v>
          </cell>
          <cell r="C3883" t="str">
            <v>A00</v>
          </cell>
          <cell r="D3883" t="str">
            <v>PC_EMP</v>
          </cell>
          <cell r="E3883" t="str">
            <v>T</v>
          </cell>
          <cell r="F3883" t="str">
            <v>BES</v>
          </cell>
          <cell r="G3883" t="str">
            <v>TOTAL</v>
          </cell>
          <cell r="H3883" t="str">
            <v>:</v>
          </cell>
          <cell r="I3883" t="str">
            <v>NC</v>
          </cell>
          <cell r="K3883" t="str">
            <v>V</v>
          </cell>
          <cell r="L3883">
            <v>38628.496851851851</v>
          </cell>
          <cell r="M3883" t="str">
            <v>gchateaug</v>
          </cell>
          <cell r="N3883">
            <v>38680.624456018515</v>
          </cell>
          <cell r="O3883" t="str">
            <v>gchateaug</v>
          </cell>
        </row>
        <row r="3884">
          <cell r="A3884" t="str">
            <v>1998</v>
          </cell>
          <cell r="B3884" t="str">
            <v>LT0</v>
          </cell>
          <cell r="C3884" t="str">
            <v>A00</v>
          </cell>
          <cell r="D3884" t="str">
            <v>PC_EMP</v>
          </cell>
          <cell r="E3884" t="str">
            <v>T</v>
          </cell>
          <cell r="F3884" t="str">
            <v>TOTAL</v>
          </cell>
          <cell r="G3884" t="str">
            <v>TOTAL</v>
          </cell>
          <cell r="I3884" t="str">
            <v>NC</v>
          </cell>
          <cell r="K3884" t="str">
            <v>V</v>
          </cell>
          <cell r="L3884">
            <v>38628.496851851851</v>
          </cell>
          <cell r="M3884" t="str">
            <v>gchateaug</v>
          </cell>
          <cell r="N3884">
            <v>38681.684432870374</v>
          </cell>
          <cell r="O3884" t="str">
            <v>gchateaug</v>
          </cell>
          <cell r="Q3884">
            <v>1.05</v>
          </cell>
        </row>
        <row r="3885">
          <cell r="A3885" t="str">
            <v>1998</v>
          </cell>
          <cell r="B3885" t="str">
            <v>LT0</v>
          </cell>
          <cell r="C3885" t="str">
            <v>A00</v>
          </cell>
          <cell r="D3885" t="str">
            <v>PC_EMP</v>
          </cell>
          <cell r="E3885" t="str">
            <v>T</v>
          </cell>
          <cell r="F3885" t="str">
            <v>TOTAL</v>
          </cell>
          <cell r="G3885" t="str">
            <v>RSE</v>
          </cell>
          <cell r="I3885" t="str">
            <v>NC</v>
          </cell>
          <cell r="K3885" t="str">
            <v>V</v>
          </cell>
          <cell r="L3885">
            <v>38628.496851851851</v>
          </cell>
          <cell r="M3885" t="str">
            <v>gchateaug</v>
          </cell>
          <cell r="N3885">
            <v>38681.684432870374</v>
          </cell>
          <cell r="O3885" t="str">
            <v>gchateaug</v>
          </cell>
          <cell r="Q3885">
            <v>0.72</v>
          </cell>
        </row>
        <row r="3886">
          <cell r="A3886" t="str">
            <v>1998</v>
          </cell>
          <cell r="B3886" t="str">
            <v>LT0</v>
          </cell>
          <cell r="C3886" t="str">
            <v>A00</v>
          </cell>
          <cell r="D3886" t="str">
            <v>PC_EMP</v>
          </cell>
          <cell r="E3886" t="str">
            <v>T</v>
          </cell>
          <cell r="F3886" t="str">
            <v>BES</v>
          </cell>
          <cell r="G3886" t="str">
            <v>TOTAL</v>
          </cell>
          <cell r="I3886" t="str">
            <v>NC</v>
          </cell>
          <cell r="K3886" t="str">
            <v>V</v>
          </cell>
          <cell r="L3886">
            <v>38628.496851851851</v>
          </cell>
          <cell r="M3886" t="str">
            <v>gchateaug</v>
          </cell>
          <cell r="N3886">
            <v>38681.684432870374</v>
          </cell>
          <cell r="O3886" t="str">
            <v>gchateaug</v>
          </cell>
          <cell r="Q3886">
            <v>0.04</v>
          </cell>
        </row>
        <row r="3887">
          <cell r="A3887" t="str">
            <v>1998</v>
          </cell>
          <cell r="B3887" t="str">
            <v>LT0</v>
          </cell>
          <cell r="C3887" t="str">
            <v>A00</v>
          </cell>
          <cell r="D3887" t="str">
            <v>PC_EMP</v>
          </cell>
          <cell r="E3887" t="str">
            <v>T</v>
          </cell>
          <cell r="F3887" t="str">
            <v>BES</v>
          </cell>
          <cell r="G3887" t="str">
            <v>RSE</v>
          </cell>
          <cell r="I3887" t="str">
            <v>NC</v>
          </cell>
          <cell r="K3887" t="str">
            <v>V</v>
          </cell>
          <cell r="L3887">
            <v>38628.496851851851</v>
          </cell>
          <cell r="M3887" t="str">
            <v>gchateaug</v>
          </cell>
          <cell r="N3887">
            <v>38681.684432870374</v>
          </cell>
          <cell r="O3887" t="str">
            <v>gchateaug</v>
          </cell>
          <cell r="Q3887">
            <v>0.01</v>
          </cell>
        </row>
        <row r="3888">
          <cell r="A3888" t="str">
            <v>1998</v>
          </cell>
          <cell r="B3888" t="str">
            <v>IS0</v>
          </cell>
          <cell r="C3888" t="str">
            <v>A00</v>
          </cell>
          <cell r="D3888" t="str">
            <v>PC_EMP</v>
          </cell>
          <cell r="E3888" t="str">
            <v>T</v>
          </cell>
          <cell r="F3888" t="str">
            <v>TOTAL</v>
          </cell>
          <cell r="G3888" t="str">
            <v>TOTAL</v>
          </cell>
          <cell r="I3888" t="str">
            <v>NC</v>
          </cell>
          <cell r="K3888" t="str">
            <v>V</v>
          </cell>
          <cell r="L3888">
            <v>38628.496851851851</v>
          </cell>
          <cell r="M3888" t="str">
            <v>gchateaug</v>
          </cell>
          <cell r="N3888">
            <v>38681.684444444443</v>
          </cell>
          <cell r="O3888" t="str">
            <v>gchateaug</v>
          </cell>
          <cell r="Q3888">
            <v>2.64</v>
          </cell>
        </row>
        <row r="3889">
          <cell r="A3889" t="str">
            <v>1998</v>
          </cell>
          <cell r="B3889" t="str">
            <v>IS0</v>
          </cell>
          <cell r="C3889" t="str">
            <v>A00</v>
          </cell>
          <cell r="D3889" t="str">
            <v>PC_EMP</v>
          </cell>
          <cell r="E3889" t="str">
            <v>T</v>
          </cell>
          <cell r="F3889" t="str">
            <v>TOTAL</v>
          </cell>
          <cell r="G3889" t="str">
            <v>RSE</v>
          </cell>
          <cell r="I3889" t="str">
            <v>NC</v>
          </cell>
          <cell r="K3889" t="str">
            <v>V</v>
          </cell>
          <cell r="L3889">
            <v>38628.496851851851</v>
          </cell>
          <cell r="M3889" t="str">
            <v>gchateaug</v>
          </cell>
          <cell r="N3889">
            <v>38681.684444444443</v>
          </cell>
          <cell r="O3889" t="str">
            <v>gchateaug</v>
          </cell>
          <cell r="Q3889">
            <v>1.58</v>
          </cell>
        </row>
        <row r="3890">
          <cell r="A3890" t="str">
            <v>2000</v>
          </cell>
          <cell r="B3890" t="str">
            <v>GR14</v>
          </cell>
          <cell r="C3890" t="str">
            <v>A00</v>
          </cell>
          <cell r="D3890" t="str">
            <v>PC_EMP</v>
          </cell>
          <cell r="E3890" t="str">
            <v>T</v>
          </cell>
          <cell r="F3890" t="str">
            <v>TOTAL</v>
          </cell>
          <cell r="G3890" t="str">
            <v>TOTAL</v>
          </cell>
          <cell r="H3890" t="str">
            <v>:</v>
          </cell>
          <cell r="I3890" t="str">
            <v>NC</v>
          </cell>
          <cell r="K3890" t="str">
            <v>V</v>
          </cell>
          <cell r="L3890">
            <v>38628.496770833335</v>
          </cell>
          <cell r="M3890" t="str">
            <v>gchateaug</v>
          </cell>
          <cell r="N3890">
            <v>38680.624444444446</v>
          </cell>
          <cell r="O3890" t="str">
            <v>gchateaug</v>
          </cell>
        </row>
        <row r="3891">
          <cell r="A3891" t="str">
            <v>2000</v>
          </cell>
          <cell r="B3891" t="str">
            <v>GR11</v>
          </cell>
          <cell r="C3891" t="str">
            <v>A00</v>
          </cell>
          <cell r="D3891" t="str">
            <v>PC_EMP</v>
          </cell>
          <cell r="E3891" t="str">
            <v>T</v>
          </cell>
          <cell r="F3891" t="str">
            <v>BES</v>
          </cell>
          <cell r="G3891" t="str">
            <v>TOTAL</v>
          </cell>
          <cell r="H3891" t="str">
            <v>:</v>
          </cell>
          <cell r="I3891" t="str">
            <v>NC</v>
          </cell>
          <cell r="K3891" t="str">
            <v>V</v>
          </cell>
          <cell r="L3891">
            <v>38628.496770833335</v>
          </cell>
          <cell r="M3891" t="str">
            <v>gchateaug</v>
          </cell>
          <cell r="N3891">
            <v>38680.624444444446</v>
          </cell>
          <cell r="O3891" t="str">
            <v>gchateaug</v>
          </cell>
        </row>
        <row r="3892">
          <cell r="A3892" t="str">
            <v>2000</v>
          </cell>
          <cell r="B3892" t="str">
            <v>GR11</v>
          </cell>
          <cell r="C3892" t="str">
            <v>A00</v>
          </cell>
          <cell r="D3892" t="str">
            <v>PC_EMP</v>
          </cell>
          <cell r="E3892" t="str">
            <v>T</v>
          </cell>
          <cell r="F3892" t="str">
            <v>TOTAL</v>
          </cell>
          <cell r="G3892" t="str">
            <v>TOTAL</v>
          </cell>
          <cell r="H3892" t="str">
            <v>:</v>
          </cell>
          <cell r="I3892" t="str">
            <v>NC</v>
          </cell>
          <cell r="K3892" t="str">
            <v>V</v>
          </cell>
          <cell r="L3892">
            <v>38628.496770833335</v>
          </cell>
          <cell r="M3892" t="str">
            <v>gchateaug</v>
          </cell>
          <cell r="N3892">
            <v>38680.624444444446</v>
          </cell>
          <cell r="O3892" t="str">
            <v>gchateaug</v>
          </cell>
        </row>
        <row r="3893">
          <cell r="A3893" t="str">
            <v>1999</v>
          </cell>
          <cell r="B3893" t="str">
            <v>ES2</v>
          </cell>
          <cell r="C3893" t="str">
            <v>A00</v>
          </cell>
          <cell r="D3893" t="str">
            <v>PC_EMP</v>
          </cell>
          <cell r="E3893" t="str">
            <v>T</v>
          </cell>
          <cell r="F3893" t="str">
            <v>TOTAL</v>
          </cell>
          <cell r="G3893" t="str">
            <v>RSE</v>
          </cell>
          <cell r="H3893" t="str">
            <v>:</v>
          </cell>
          <cell r="I3893" t="str">
            <v>NC</v>
          </cell>
          <cell r="K3893" t="str">
            <v>V</v>
          </cell>
          <cell r="L3893">
            <v>38628.496770833335</v>
          </cell>
          <cell r="M3893" t="str">
            <v>gchateaug</v>
          </cell>
          <cell r="N3893">
            <v>38680.624421296299</v>
          </cell>
          <cell r="O3893" t="str">
            <v>gchateaug</v>
          </cell>
        </row>
        <row r="3894">
          <cell r="A3894" t="str">
            <v>1999</v>
          </cell>
          <cell r="B3894" t="str">
            <v>ES2</v>
          </cell>
          <cell r="C3894" t="str">
            <v>A00</v>
          </cell>
          <cell r="D3894" t="str">
            <v>PC_EMP</v>
          </cell>
          <cell r="E3894" t="str">
            <v>T</v>
          </cell>
          <cell r="F3894" t="str">
            <v>TOTAL</v>
          </cell>
          <cell r="G3894" t="str">
            <v>TOTAL</v>
          </cell>
          <cell r="I3894" t="str">
            <v>NC</v>
          </cell>
          <cell r="J3894" t="str">
            <v>; former flag equal "s"</v>
          </cell>
          <cell r="K3894" t="str">
            <v>V</v>
          </cell>
          <cell r="L3894">
            <v>38628.496770833335</v>
          </cell>
          <cell r="M3894" t="str">
            <v>gchateaug</v>
          </cell>
          <cell r="N3894">
            <v>38680.624421296299</v>
          </cell>
          <cell r="O3894" t="str">
            <v>gchateaug</v>
          </cell>
          <cell r="Q3894">
            <v>1.26</v>
          </cell>
        </row>
        <row r="3895">
          <cell r="A3895" t="str">
            <v>1999</v>
          </cell>
          <cell r="B3895" t="str">
            <v>ES11</v>
          </cell>
          <cell r="C3895" t="str">
            <v>A00</v>
          </cell>
          <cell r="D3895" t="str">
            <v>PC_EMP</v>
          </cell>
          <cell r="E3895" t="str">
            <v>T</v>
          </cell>
          <cell r="F3895" t="str">
            <v>BES</v>
          </cell>
          <cell r="G3895" t="str">
            <v>RSE</v>
          </cell>
          <cell r="H3895" t="str">
            <v>:</v>
          </cell>
          <cell r="I3895" t="str">
            <v>NC</v>
          </cell>
          <cell r="K3895" t="str">
            <v>V</v>
          </cell>
          <cell r="L3895">
            <v>38628.496770833335</v>
          </cell>
          <cell r="M3895" t="str">
            <v>gchateaug</v>
          </cell>
          <cell r="N3895">
            <v>38680.624421296299</v>
          </cell>
          <cell r="O3895" t="str">
            <v>gchateaug</v>
          </cell>
        </row>
        <row r="3896">
          <cell r="A3896" t="str">
            <v>1999</v>
          </cell>
          <cell r="B3896" t="str">
            <v>ES11</v>
          </cell>
          <cell r="C3896" t="str">
            <v>A00</v>
          </cell>
          <cell r="D3896" t="str">
            <v>PC_EMP</v>
          </cell>
          <cell r="E3896" t="str">
            <v>T</v>
          </cell>
          <cell r="F3896" t="str">
            <v>BES</v>
          </cell>
          <cell r="G3896" t="str">
            <v>TOTAL</v>
          </cell>
          <cell r="I3896" t="str">
            <v>NC</v>
          </cell>
          <cell r="J3896" t="str">
            <v>; former flag equal "s"</v>
          </cell>
          <cell r="K3896" t="str">
            <v>V</v>
          </cell>
          <cell r="L3896">
            <v>38628.496770833335</v>
          </cell>
          <cell r="M3896" t="str">
            <v>gchateaug</v>
          </cell>
          <cell r="N3896">
            <v>38680.624421296299</v>
          </cell>
          <cell r="O3896" t="str">
            <v>gchateaug</v>
          </cell>
          <cell r="Q3896">
            <v>0.12</v>
          </cell>
        </row>
        <row r="3897">
          <cell r="A3897" t="str">
            <v>1999</v>
          </cell>
          <cell r="B3897" t="str">
            <v>ES11</v>
          </cell>
          <cell r="C3897" t="str">
            <v>A00</v>
          </cell>
          <cell r="D3897" t="str">
            <v>PC_EMP</v>
          </cell>
          <cell r="E3897" t="str">
            <v>T</v>
          </cell>
          <cell r="F3897" t="str">
            <v>TOTAL</v>
          </cell>
          <cell r="G3897" t="str">
            <v>RSE</v>
          </cell>
          <cell r="H3897" t="str">
            <v>:</v>
          </cell>
          <cell r="I3897" t="str">
            <v>NC</v>
          </cell>
          <cell r="K3897" t="str">
            <v>V</v>
          </cell>
          <cell r="L3897">
            <v>38628.496770833335</v>
          </cell>
          <cell r="M3897" t="str">
            <v>gchateaug</v>
          </cell>
          <cell r="N3897">
            <v>38680.624421296299</v>
          </cell>
          <cell r="O3897" t="str">
            <v>gchateaug</v>
          </cell>
        </row>
        <row r="3898">
          <cell r="A3898" t="str">
            <v>1999</v>
          </cell>
          <cell r="B3898" t="str">
            <v>ES11</v>
          </cell>
          <cell r="C3898" t="str">
            <v>A00</v>
          </cell>
          <cell r="D3898" t="str">
            <v>PC_EMP</v>
          </cell>
          <cell r="E3898" t="str">
            <v>T</v>
          </cell>
          <cell r="F3898" t="str">
            <v>TOTAL</v>
          </cell>
          <cell r="G3898" t="str">
            <v>TOTAL</v>
          </cell>
          <cell r="I3898" t="str">
            <v>NC</v>
          </cell>
          <cell r="K3898" t="str">
            <v>V</v>
          </cell>
          <cell r="L3898">
            <v>38628.496770833335</v>
          </cell>
          <cell r="M3898" t="str">
            <v>gchateaug</v>
          </cell>
          <cell r="N3898">
            <v>38680.624421296299</v>
          </cell>
          <cell r="O3898" t="str">
            <v>gchateaug</v>
          </cell>
          <cell r="Q3898">
            <v>0.96</v>
          </cell>
        </row>
        <row r="3899">
          <cell r="A3899" t="str">
            <v>1999</v>
          </cell>
          <cell r="B3899" t="str">
            <v>ES1</v>
          </cell>
          <cell r="C3899" t="str">
            <v>A00</v>
          </cell>
          <cell r="D3899" t="str">
            <v>PC_EMP</v>
          </cell>
          <cell r="E3899" t="str">
            <v>T</v>
          </cell>
          <cell r="F3899" t="str">
            <v>BES</v>
          </cell>
          <cell r="G3899" t="str">
            <v>RSE</v>
          </cell>
          <cell r="H3899" t="str">
            <v>:</v>
          </cell>
          <cell r="I3899" t="str">
            <v>NC</v>
          </cell>
          <cell r="K3899" t="str">
            <v>V</v>
          </cell>
          <cell r="L3899">
            <v>38628.496770833335</v>
          </cell>
          <cell r="M3899" t="str">
            <v>gchateaug</v>
          </cell>
          <cell r="N3899">
            <v>38680.624421296299</v>
          </cell>
          <cell r="O3899" t="str">
            <v>gchateaug</v>
          </cell>
        </row>
        <row r="3900">
          <cell r="A3900" t="str">
            <v>1999</v>
          </cell>
          <cell r="B3900" t="str">
            <v>ES1</v>
          </cell>
          <cell r="C3900" t="str">
            <v>A00</v>
          </cell>
          <cell r="D3900" t="str">
            <v>PC_EMP</v>
          </cell>
          <cell r="E3900" t="str">
            <v>T</v>
          </cell>
          <cell r="F3900" t="str">
            <v>BES</v>
          </cell>
          <cell r="G3900" t="str">
            <v>TOTAL</v>
          </cell>
          <cell r="I3900" t="str">
            <v>NC</v>
          </cell>
          <cell r="J3900" t="str">
            <v>; former flag equal "s"</v>
          </cell>
          <cell r="K3900" t="str">
            <v>V</v>
          </cell>
          <cell r="L3900">
            <v>38628.496770833335</v>
          </cell>
          <cell r="M3900" t="str">
            <v>gchateaug</v>
          </cell>
          <cell r="N3900">
            <v>38680.624421296299</v>
          </cell>
          <cell r="O3900" t="str">
            <v>gchateaug</v>
          </cell>
          <cell r="Q3900">
            <v>0.13</v>
          </cell>
        </row>
        <row r="3901">
          <cell r="A3901" t="str">
            <v>1999</v>
          </cell>
          <cell r="B3901" t="str">
            <v>ES1</v>
          </cell>
          <cell r="C3901" t="str">
            <v>A00</v>
          </cell>
          <cell r="D3901" t="str">
            <v>PC_EMP</v>
          </cell>
          <cell r="E3901" t="str">
            <v>T</v>
          </cell>
          <cell r="F3901" t="str">
            <v>TOTAL</v>
          </cell>
          <cell r="G3901" t="str">
            <v>RSE</v>
          </cell>
          <cell r="H3901" t="str">
            <v>:</v>
          </cell>
          <cell r="I3901" t="str">
            <v>NC</v>
          </cell>
          <cell r="K3901" t="str">
            <v>V</v>
          </cell>
          <cell r="L3901">
            <v>38628.496770833335</v>
          </cell>
          <cell r="M3901" t="str">
            <v>gchateaug</v>
          </cell>
          <cell r="N3901">
            <v>38680.624421296299</v>
          </cell>
          <cell r="O3901" t="str">
            <v>gchateaug</v>
          </cell>
        </row>
        <row r="3902">
          <cell r="A3902" t="str">
            <v>1999</v>
          </cell>
          <cell r="B3902" t="str">
            <v>ES1</v>
          </cell>
          <cell r="C3902" t="str">
            <v>A00</v>
          </cell>
          <cell r="D3902" t="str">
            <v>PC_EMP</v>
          </cell>
          <cell r="E3902" t="str">
            <v>T</v>
          </cell>
          <cell r="F3902" t="str">
            <v>TOTAL</v>
          </cell>
          <cell r="G3902" t="str">
            <v>TOTAL</v>
          </cell>
          <cell r="I3902" t="str">
            <v>NC</v>
          </cell>
          <cell r="J3902" t="str">
            <v>; former flag equal "s"</v>
          </cell>
          <cell r="K3902" t="str">
            <v>V</v>
          </cell>
          <cell r="L3902">
            <v>38628.496770833335</v>
          </cell>
          <cell r="M3902" t="str">
            <v>gchateaug</v>
          </cell>
          <cell r="N3902">
            <v>38680.624421296299</v>
          </cell>
          <cell r="O3902" t="str">
            <v>gchateaug</v>
          </cell>
          <cell r="Q3902">
            <v>0.93</v>
          </cell>
        </row>
        <row r="3903">
          <cell r="A3903" t="str">
            <v>2000</v>
          </cell>
          <cell r="B3903" t="str">
            <v>ITE3</v>
          </cell>
          <cell r="C3903" t="str">
            <v>A00</v>
          </cell>
          <cell r="D3903" t="str">
            <v>PC_EMP</v>
          </cell>
          <cell r="E3903" t="str">
            <v>T</v>
          </cell>
          <cell r="F3903" t="str">
            <v>TOTAL</v>
          </cell>
          <cell r="G3903" t="str">
            <v>RSE</v>
          </cell>
          <cell r="I3903" t="str">
            <v>NC</v>
          </cell>
          <cell r="J3903" t="str">
            <v>; former flag equal "s"</v>
          </cell>
          <cell r="K3903" t="str">
            <v>V</v>
          </cell>
          <cell r="L3903">
            <v>38628.496782407405</v>
          </cell>
          <cell r="M3903" t="str">
            <v>gchateaug</v>
          </cell>
          <cell r="N3903">
            <v>38680.624444444446</v>
          </cell>
          <cell r="O3903" t="str">
            <v>gchateaug</v>
          </cell>
          <cell r="Q3903">
            <v>0.28000000000000003</v>
          </cell>
        </row>
        <row r="3904">
          <cell r="A3904" t="str">
            <v>2000</v>
          </cell>
          <cell r="B3904" t="str">
            <v>ITE3</v>
          </cell>
          <cell r="C3904" t="str">
            <v>A00</v>
          </cell>
          <cell r="D3904" t="str">
            <v>PC_EMP</v>
          </cell>
          <cell r="E3904" t="str">
            <v>T</v>
          </cell>
          <cell r="F3904" t="str">
            <v>TOTAL</v>
          </cell>
          <cell r="G3904" t="str">
            <v>TOTAL</v>
          </cell>
          <cell r="I3904" t="str">
            <v>NC</v>
          </cell>
          <cell r="J3904" t="str">
            <v>; former flag equal "s"</v>
          </cell>
          <cell r="K3904" t="str">
            <v>V</v>
          </cell>
          <cell r="L3904">
            <v>38628.496782407405</v>
          </cell>
          <cell r="M3904" t="str">
            <v>gchateaug</v>
          </cell>
          <cell r="N3904">
            <v>38680.624444444446</v>
          </cell>
          <cell r="O3904" t="str">
            <v>gchateaug</v>
          </cell>
          <cell r="Q3904">
            <v>0.74</v>
          </cell>
        </row>
        <row r="3905">
          <cell r="A3905" t="str">
            <v>2000</v>
          </cell>
          <cell r="B3905" t="str">
            <v>ITE2</v>
          </cell>
          <cell r="C3905" t="str">
            <v>A00</v>
          </cell>
          <cell r="D3905" t="str">
            <v>PC_EMP</v>
          </cell>
          <cell r="E3905" t="str">
            <v>T</v>
          </cell>
          <cell r="F3905" t="str">
            <v>BES</v>
          </cell>
          <cell r="G3905" t="str">
            <v>RSE</v>
          </cell>
          <cell r="I3905" t="str">
            <v>NC</v>
          </cell>
          <cell r="J3905" t="str">
            <v>; former flag equal "s"</v>
          </cell>
          <cell r="K3905" t="str">
            <v>V</v>
          </cell>
          <cell r="L3905">
            <v>38628.496782407405</v>
          </cell>
          <cell r="M3905" t="str">
            <v>gchateaug</v>
          </cell>
          <cell r="N3905">
            <v>38680.624444444446</v>
          </cell>
          <cell r="O3905" t="str">
            <v>gchateaug</v>
          </cell>
          <cell r="Q3905">
            <v>0.05</v>
          </cell>
        </row>
        <row r="3906">
          <cell r="A3906" t="str">
            <v>2000</v>
          </cell>
          <cell r="B3906" t="str">
            <v>ITE2</v>
          </cell>
          <cell r="C3906" t="str">
            <v>A00</v>
          </cell>
          <cell r="D3906" t="str">
            <v>PC_EMP</v>
          </cell>
          <cell r="E3906" t="str">
            <v>T</v>
          </cell>
          <cell r="F3906" t="str">
            <v>BES</v>
          </cell>
          <cell r="G3906" t="str">
            <v>TOTAL</v>
          </cell>
          <cell r="I3906" t="str">
            <v>NC</v>
          </cell>
          <cell r="J3906" t="str">
            <v>; former flag equal "s"</v>
          </cell>
          <cell r="K3906" t="str">
            <v>V</v>
          </cell>
          <cell r="L3906">
            <v>38628.496782407405</v>
          </cell>
          <cell r="M3906" t="str">
            <v>gchateaug</v>
          </cell>
          <cell r="N3906">
            <v>38680.624444444446</v>
          </cell>
          <cell r="O3906" t="str">
            <v>gchateaug</v>
          </cell>
          <cell r="Q3906">
            <v>0.16</v>
          </cell>
        </row>
        <row r="3907">
          <cell r="A3907" t="str">
            <v>2000</v>
          </cell>
          <cell r="B3907" t="str">
            <v>ITE2</v>
          </cell>
          <cell r="C3907" t="str">
            <v>A00</v>
          </cell>
          <cell r="D3907" t="str">
            <v>PC_EMP</v>
          </cell>
          <cell r="E3907" t="str">
            <v>T</v>
          </cell>
          <cell r="F3907" t="str">
            <v>TOTAL</v>
          </cell>
          <cell r="G3907" t="str">
            <v>RSE</v>
          </cell>
          <cell r="I3907" t="str">
            <v>NC</v>
          </cell>
          <cell r="J3907" t="str">
            <v>; former flag equal "s"</v>
          </cell>
          <cell r="K3907" t="str">
            <v>V</v>
          </cell>
          <cell r="L3907">
            <v>38628.496782407405</v>
          </cell>
          <cell r="M3907" t="str">
            <v>gchateaug</v>
          </cell>
          <cell r="N3907">
            <v>38680.624444444446</v>
          </cell>
          <cell r="O3907" t="str">
            <v>gchateaug</v>
          </cell>
          <cell r="Q3907">
            <v>0.44</v>
          </cell>
        </row>
        <row r="3908">
          <cell r="A3908" t="str">
            <v>2000</v>
          </cell>
          <cell r="B3908" t="str">
            <v>ITE2</v>
          </cell>
          <cell r="C3908" t="str">
            <v>A00</v>
          </cell>
          <cell r="D3908" t="str">
            <v>PC_EMP</v>
          </cell>
          <cell r="E3908" t="str">
            <v>T</v>
          </cell>
          <cell r="F3908" t="str">
            <v>TOTAL</v>
          </cell>
          <cell r="G3908" t="str">
            <v>TOTAL</v>
          </cell>
          <cell r="I3908" t="str">
            <v>NC</v>
          </cell>
          <cell r="J3908" t="str">
            <v>; former flag equal "s"</v>
          </cell>
          <cell r="K3908" t="str">
            <v>V</v>
          </cell>
          <cell r="L3908">
            <v>38628.496782407405</v>
          </cell>
          <cell r="M3908" t="str">
            <v>gchateaug</v>
          </cell>
          <cell r="N3908">
            <v>38680.624444444446</v>
          </cell>
          <cell r="O3908" t="str">
            <v>gchateaug</v>
          </cell>
          <cell r="Q3908">
            <v>0.98</v>
          </cell>
        </row>
        <row r="3909">
          <cell r="A3909" t="str">
            <v>2000</v>
          </cell>
          <cell r="B3909" t="str">
            <v>ITE1</v>
          </cell>
          <cell r="C3909" t="str">
            <v>A00</v>
          </cell>
          <cell r="D3909" t="str">
            <v>PC_EMP</v>
          </cell>
          <cell r="E3909" t="str">
            <v>T</v>
          </cell>
          <cell r="F3909" t="str">
            <v>BES</v>
          </cell>
          <cell r="G3909" t="str">
            <v>RSE</v>
          </cell>
          <cell r="I3909" t="str">
            <v>NC</v>
          </cell>
          <cell r="J3909" t="str">
            <v>; former flag equal "s"</v>
          </cell>
          <cell r="K3909" t="str">
            <v>V</v>
          </cell>
          <cell r="L3909">
            <v>38628.496782407405</v>
          </cell>
          <cell r="M3909" t="str">
            <v>gchateaug</v>
          </cell>
          <cell r="N3909">
            <v>38680.624444444446</v>
          </cell>
          <cell r="O3909" t="str">
            <v>gchateaug</v>
          </cell>
          <cell r="Q3909">
            <v>7.0000000000000007E-2</v>
          </cell>
        </row>
        <row r="3910">
          <cell r="A3910" t="str">
            <v>2000</v>
          </cell>
          <cell r="B3910" t="str">
            <v>ITE1</v>
          </cell>
          <cell r="C3910" t="str">
            <v>A00</v>
          </cell>
          <cell r="D3910" t="str">
            <v>PC_EMP</v>
          </cell>
          <cell r="E3910" t="str">
            <v>T</v>
          </cell>
          <cell r="F3910" t="str">
            <v>BES</v>
          </cell>
          <cell r="G3910" t="str">
            <v>TOTAL</v>
          </cell>
          <cell r="I3910" t="str">
            <v>NC</v>
          </cell>
          <cell r="J3910" t="str">
            <v>; former flag equal "s"</v>
          </cell>
          <cell r="K3910" t="str">
            <v>V</v>
          </cell>
          <cell r="L3910">
            <v>38628.496782407405</v>
          </cell>
          <cell r="M3910" t="str">
            <v>gchateaug</v>
          </cell>
          <cell r="N3910">
            <v>38680.624444444446</v>
          </cell>
          <cell r="O3910" t="str">
            <v>gchateaug</v>
          </cell>
          <cell r="Q3910">
            <v>0.21</v>
          </cell>
        </row>
        <row r="3911">
          <cell r="A3911" t="str">
            <v>2000</v>
          </cell>
          <cell r="B3911" t="str">
            <v>LT0</v>
          </cell>
          <cell r="C3911" t="str">
            <v>A00</v>
          </cell>
          <cell r="D3911" t="str">
            <v>PC_EMP</v>
          </cell>
          <cell r="E3911" t="str">
            <v>T</v>
          </cell>
          <cell r="F3911" t="str">
            <v>TOTAL</v>
          </cell>
          <cell r="G3911" t="str">
            <v>RSE</v>
          </cell>
          <cell r="I3911" t="str">
            <v>NC</v>
          </cell>
          <cell r="K3911" t="str">
            <v>V</v>
          </cell>
          <cell r="L3911">
            <v>38628.496782407405</v>
          </cell>
          <cell r="M3911" t="str">
            <v>gchateaug</v>
          </cell>
          <cell r="N3911">
            <v>38681.684479166666</v>
          </cell>
          <cell r="O3911" t="str">
            <v>gchateaug</v>
          </cell>
          <cell r="Q3911">
            <v>0.71</v>
          </cell>
        </row>
        <row r="3912">
          <cell r="A3912" t="str">
            <v>2000</v>
          </cell>
          <cell r="B3912" t="str">
            <v>LT0</v>
          </cell>
          <cell r="C3912" t="str">
            <v>A00</v>
          </cell>
          <cell r="D3912" t="str">
            <v>PC_EMP</v>
          </cell>
          <cell r="E3912" t="str">
            <v>T</v>
          </cell>
          <cell r="F3912" t="str">
            <v>TOTAL</v>
          </cell>
          <cell r="G3912" t="str">
            <v>TOTAL</v>
          </cell>
          <cell r="I3912" t="str">
            <v>NC</v>
          </cell>
          <cell r="K3912" t="str">
            <v>V</v>
          </cell>
          <cell r="L3912">
            <v>38628.496782407405</v>
          </cell>
          <cell r="M3912" t="str">
            <v>gchateaug</v>
          </cell>
          <cell r="N3912">
            <v>38681.684479166666</v>
          </cell>
          <cell r="O3912" t="str">
            <v>gchateaug</v>
          </cell>
          <cell r="Q3912">
            <v>1.03</v>
          </cell>
        </row>
        <row r="3913">
          <cell r="A3913" t="str">
            <v>2000</v>
          </cell>
          <cell r="B3913" t="str">
            <v>ITG2</v>
          </cell>
          <cell r="C3913" t="str">
            <v>A00</v>
          </cell>
          <cell r="D3913" t="str">
            <v>PC_EMP</v>
          </cell>
          <cell r="E3913" t="str">
            <v>T</v>
          </cell>
          <cell r="F3913" t="str">
            <v>BES</v>
          </cell>
          <cell r="G3913" t="str">
            <v>RSE</v>
          </cell>
          <cell r="I3913" t="str">
            <v>NC</v>
          </cell>
          <cell r="J3913" t="str">
            <v>; former flag equal "s"</v>
          </cell>
          <cell r="K3913" t="str">
            <v>V</v>
          </cell>
          <cell r="L3913">
            <v>38628.496782407405</v>
          </cell>
          <cell r="M3913" t="str">
            <v>gchateaug</v>
          </cell>
          <cell r="N3913">
            <v>38680.624432870369</v>
          </cell>
          <cell r="O3913" t="str">
            <v>gchateaug</v>
          </cell>
          <cell r="Q3913">
            <v>0.04</v>
          </cell>
        </row>
        <row r="3914">
          <cell r="A3914" t="str">
            <v>2000</v>
          </cell>
          <cell r="B3914" t="str">
            <v>ITG2</v>
          </cell>
          <cell r="C3914" t="str">
            <v>A00</v>
          </cell>
          <cell r="D3914" t="str">
            <v>PC_EMP</v>
          </cell>
          <cell r="E3914" t="str">
            <v>T</v>
          </cell>
          <cell r="F3914" t="str">
            <v>BES</v>
          </cell>
          <cell r="G3914" t="str">
            <v>TOTAL</v>
          </cell>
          <cell r="I3914" t="str">
            <v>NC</v>
          </cell>
          <cell r="J3914" t="str">
            <v>; former flag equal "s"</v>
          </cell>
          <cell r="K3914" t="str">
            <v>V</v>
          </cell>
          <cell r="L3914">
            <v>38628.496782407405</v>
          </cell>
          <cell r="M3914" t="str">
            <v>gchateaug</v>
          </cell>
          <cell r="N3914">
            <v>38680.624432870369</v>
          </cell>
          <cell r="O3914" t="str">
            <v>gchateaug</v>
          </cell>
          <cell r="Q3914">
            <v>0.06</v>
          </cell>
        </row>
        <row r="3915">
          <cell r="A3915" t="str">
            <v>2000</v>
          </cell>
          <cell r="B3915" t="str">
            <v>ITG2</v>
          </cell>
          <cell r="C3915" t="str">
            <v>A00</v>
          </cell>
          <cell r="D3915" t="str">
            <v>PC_EMP</v>
          </cell>
          <cell r="E3915" t="str">
            <v>T</v>
          </cell>
          <cell r="F3915" t="str">
            <v>TOTAL</v>
          </cell>
          <cell r="G3915" t="str">
            <v>RSE</v>
          </cell>
          <cell r="I3915" t="str">
            <v>NC</v>
          </cell>
          <cell r="J3915" t="str">
            <v>; former flag equal "s"</v>
          </cell>
          <cell r="K3915" t="str">
            <v>V</v>
          </cell>
          <cell r="L3915">
            <v>38628.496782407405</v>
          </cell>
          <cell r="M3915" t="str">
            <v>gchateaug</v>
          </cell>
          <cell r="N3915">
            <v>38680.624432870369</v>
          </cell>
          <cell r="O3915" t="str">
            <v>gchateaug</v>
          </cell>
          <cell r="Q3915">
            <v>0.39</v>
          </cell>
        </row>
        <row r="3916">
          <cell r="A3916" t="str">
            <v>2000</v>
          </cell>
          <cell r="B3916" t="str">
            <v>ITG2</v>
          </cell>
          <cell r="C3916" t="str">
            <v>A00</v>
          </cell>
          <cell r="D3916" t="str">
            <v>PC_EMP</v>
          </cell>
          <cell r="E3916" t="str">
            <v>T</v>
          </cell>
          <cell r="F3916" t="str">
            <v>TOTAL</v>
          </cell>
          <cell r="G3916" t="str">
            <v>TOTAL</v>
          </cell>
          <cell r="I3916" t="str">
            <v>NC</v>
          </cell>
          <cell r="J3916" t="str">
            <v>; former flag equal "s"</v>
          </cell>
          <cell r="K3916" t="str">
            <v>V</v>
          </cell>
          <cell r="L3916">
            <v>38628.496782407405</v>
          </cell>
          <cell r="M3916" t="str">
            <v>gchateaug</v>
          </cell>
          <cell r="N3916">
            <v>38680.624432870369</v>
          </cell>
          <cell r="O3916" t="str">
            <v>gchateaug</v>
          </cell>
          <cell r="Q3916">
            <v>0.75</v>
          </cell>
        </row>
        <row r="3917">
          <cell r="A3917" t="str">
            <v>2000</v>
          </cell>
          <cell r="B3917" t="str">
            <v>ITG1</v>
          </cell>
          <cell r="C3917" t="str">
            <v>A00</v>
          </cell>
          <cell r="D3917" t="str">
            <v>PC_EMP</v>
          </cell>
          <cell r="E3917" t="str">
            <v>T</v>
          </cell>
          <cell r="F3917" t="str">
            <v>BES</v>
          </cell>
          <cell r="G3917" t="str">
            <v>RSE</v>
          </cell>
          <cell r="I3917" t="str">
            <v>NC</v>
          </cell>
          <cell r="J3917" t="str">
            <v>; former flag equal "s"</v>
          </cell>
          <cell r="K3917" t="str">
            <v>V</v>
          </cell>
          <cell r="L3917">
            <v>38628.496782407405</v>
          </cell>
          <cell r="M3917" t="str">
            <v>gchateaug</v>
          </cell>
          <cell r="N3917">
            <v>38680.624432870369</v>
          </cell>
          <cell r="O3917" t="str">
            <v>gchateaug</v>
          </cell>
          <cell r="Q3917">
            <v>0.04</v>
          </cell>
        </row>
        <row r="3918">
          <cell r="A3918" t="str">
            <v>2000</v>
          </cell>
          <cell r="B3918" t="str">
            <v>ITG1</v>
          </cell>
          <cell r="C3918" t="str">
            <v>A00</v>
          </cell>
          <cell r="D3918" t="str">
            <v>PC_EMP</v>
          </cell>
          <cell r="E3918" t="str">
            <v>T</v>
          </cell>
          <cell r="F3918" t="str">
            <v>BES</v>
          </cell>
          <cell r="G3918" t="str">
            <v>TOTAL</v>
          </cell>
          <cell r="I3918" t="str">
            <v>NC</v>
          </cell>
          <cell r="J3918" t="str">
            <v>; former flag equal "s"</v>
          </cell>
          <cell r="K3918" t="str">
            <v>V</v>
          </cell>
          <cell r="L3918">
            <v>38628.496782407405</v>
          </cell>
          <cell r="M3918" t="str">
            <v>gchateaug</v>
          </cell>
          <cell r="N3918">
            <v>38680.624432870369</v>
          </cell>
          <cell r="O3918" t="str">
            <v>gchateaug</v>
          </cell>
          <cell r="Q3918">
            <v>7.0000000000000007E-2</v>
          </cell>
        </row>
        <row r="3919">
          <cell r="A3919" t="str">
            <v>2000</v>
          </cell>
          <cell r="B3919" t="str">
            <v>ITG1</v>
          </cell>
          <cell r="C3919" t="str">
            <v>A00</v>
          </cell>
          <cell r="D3919" t="str">
            <v>PC_EMP</v>
          </cell>
          <cell r="E3919" t="str">
            <v>T</v>
          </cell>
          <cell r="F3919" t="str">
            <v>TOTAL</v>
          </cell>
          <cell r="G3919" t="str">
            <v>RSE</v>
          </cell>
          <cell r="I3919" t="str">
            <v>NC</v>
          </cell>
          <cell r="J3919" t="str">
            <v>; former flag equal "s"</v>
          </cell>
          <cell r="K3919" t="str">
            <v>V</v>
          </cell>
          <cell r="L3919">
            <v>38628.496782407405</v>
          </cell>
          <cell r="M3919" t="str">
            <v>gchateaug</v>
          </cell>
          <cell r="N3919">
            <v>38680.624432870369</v>
          </cell>
          <cell r="O3919" t="str">
            <v>gchateaug</v>
          </cell>
          <cell r="Q3919">
            <v>0.4</v>
          </cell>
        </row>
        <row r="3920">
          <cell r="A3920" t="str">
            <v>2000</v>
          </cell>
          <cell r="B3920" t="str">
            <v>ITG1</v>
          </cell>
          <cell r="C3920" t="str">
            <v>A00</v>
          </cell>
          <cell r="D3920" t="str">
            <v>PC_EMP</v>
          </cell>
          <cell r="E3920" t="str">
            <v>T</v>
          </cell>
          <cell r="F3920" t="str">
            <v>TOTAL</v>
          </cell>
          <cell r="G3920" t="str">
            <v>TOTAL</v>
          </cell>
          <cell r="I3920" t="str">
            <v>NC</v>
          </cell>
          <cell r="J3920" t="str">
            <v>; former flag equal "s"</v>
          </cell>
          <cell r="K3920" t="str">
            <v>V</v>
          </cell>
          <cell r="L3920">
            <v>38628.496782407405</v>
          </cell>
          <cell r="M3920" t="str">
            <v>gchateaug</v>
          </cell>
          <cell r="N3920">
            <v>38680.624432870369</v>
          </cell>
          <cell r="O3920" t="str">
            <v>gchateaug</v>
          </cell>
          <cell r="Q3920">
            <v>0.72</v>
          </cell>
        </row>
        <row r="3921">
          <cell r="A3921" t="str">
            <v>2000</v>
          </cell>
          <cell r="B3921" t="str">
            <v>ITG</v>
          </cell>
          <cell r="C3921" t="str">
            <v>A00</v>
          </cell>
          <cell r="D3921" t="str">
            <v>PC_EMP</v>
          </cell>
          <cell r="E3921" t="str">
            <v>T</v>
          </cell>
          <cell r="F3921" t="str">
            <v>BES</v>
          </cell>
          <cell r="G3921" t="str">
            <v>RSE</v>
          </cell>
          <cell r="I3921" t="str">
            <v>NC</v>
          </cell>
          <cell r="J3921" t="str">
            <v>; former flag equal "s"</v>
          </cell>
          <cell r="K3921" t="str">
            <v>V</v>
          </cell>
          <cell r="L3921">
            <v>38628.496782407405</v>
          </cell>
          <cell r="M3921" t="str">
            <v>gchateaug</v>
          </cell>
          <cell r="N3921">
            <v>38680.624432870369</v>
          </cell>
          <cell r="O3921" t="str">
            <v>gchateaug</v>
          </cell>
          <cell r="Q3921">
            <v>0.04</v>
          </cell>
        </row>
        <row r="3922">
          <cell r="A3922" t="str">
            <v>2000</v>
          </cell>
          <cell r="B3922" t="str">
            <v>ITG</v>
          </cell>
          <cell r="C3922" t="str">
            <v>A00</v>
          </cell>
          <cell r="D3922" t="str">
            <v>PC_EMP</v>
          </cell>
          <cell r="E3922" t="str">
            <v>T</v>
          </cell>
          <cell r="F3922" t="str">
            <v>BES</v>
          </cell>
          <cell r="G3922" t="str">
            <v>TOTAL</v>
          </cell>
          <cell r="I3922" t="str">
            <v>NC</v>
          </cell>
          <cell r="J3922" t="str">
            <v>; former flag equal "s"</v>
          </cell>
          <cell r="K3922" t="str">
            <v>V</v>
          </cell>
          <cell r="L3922">
            <v>38628.496782407405</v>
          </cell>
          <cell r="M3922" t="str">
            <v>gchateaug</v>
          </cell>
          <cell r="N3922">
            <v>38680.624432870369</v>
          </cell>
          <cell r="O3922" t="str">
            <v>gchateaug</v>
          </cell>
          <cell r="Q3922">
            <v>7.0000000000000007E-2</v>
          </cell>
        </row>
        <row r="3923">
          <cell r="A3923" t="str">
            <v>2000</v>
          </cell>
          <cell r="B3923" t="str">
            <v>ITG</v>
          </cell>
          <cell r="C3923" t="str">
            <v>A00</v>
          </cell>
          <cell r="D3923" t="str">
            <v>PC_EMP</v>
          </cell>
          <cell r="E3923" t="str">
            <v>T</v>
          </cell>
          <cell r="F3923" t="str">
            <v>TOTAL</v>
          </cell>
          <cell r="G3923" t="str">
            <v>RSE</v>
          </cell>
          <cell r="I3923" t="str">
            <v>NC</v>
          </cell>
          <cell r="J3923" t="str">
            <v>; former flag equal "s"</v>
          </cell>
          <cell r="K3923" t="str">
            <v>V</v>
          </cell>
          <cell r="L3923">
            <v>38628.496782407405</v>
          </cell>
          <cell r="M3923" t="str">
            <v>gchateaug</v>
          </cell>
          <cell r="N3923">
            <v>38680.624432870369</v>
          </cell>
          <cell r="O3923" t="str">
            <v>gchateaug</v>
          </cell>
          <cell r="Q3923">
            <v>0.4</v>
          </cell>
        </row>
        <row r="3924">
          <cell r="A3924" t="str">
            <v>2000</v>
          </cell>
          <cell r="B3924" t="str">
            <v>ITG</v>
          </cell>
          <cell r="C3924" t="str">
            <v>A00</v>
          </cell>
          <cell r="D3924" t="str">
            <v>PC_EMP</v>
          </cell>
          <cell r="E3924" t="str">
            <v>T</v>
          </cell>
          <cell r="F3924" t="str">
            <v>TOTAL</v>
          </cell>
          <cell r="G3924" t="str">
            <v>TOTAL</v>
          </cell>
          <cell r="I3924" t="str">
            <v>NC</v>
          </cell>
          <cell r="J3924" t="str">
            <v>; former flag equal "s"</v>
          </cell>
          <cell r="K3924" t="str">
            <v>V</v>
          </cell>
          <cell r="L3924">
            <v>38628.496782407405</v>
          </cell>
          <cell r="M3924" t="str">
            <v>gchateaug</v>
          </cell>
          <cell r="N3924">
            <v>38680.624432870369</v>
          </cell>
          <cell r="O3924" t="str">
            <v>gchateaug</v>
          </cell>
          <cell r="Q3924">
            <v>0.73</v>
          </cell>
        </row>
        <row r="3925">
          <cell r="A3925" t="str">
            <v>2000</v>
          </cell>
          <cell r="B3925" t="str">
            <v>ITF4</v>
          </cell>
          <cell r="C3925" t="str">
            <v>A00</v>
          </cell>
          <cell r="D3925" t="str">
            <v>PC_EMP</v>
          </cell>
          <cell r="E3925" t="str">
            <v>T</v>
          </cell>
          <cell r="F3925" t="str">
            <v>BES</v>
          </cell>
          <cell r="G3925" t="str">
            <v>RSE</v>
          </cell>
          <cell r="I3925" t="str">
            <v>NC</v>
          </cell>
          <cell r="J3925" t="str">
            <v>; former flag equal "s"</v>
          </cell>
          <cell r="K3925" t="str">
            <v>V</v>
          </cell>
          <cell r="L3925">
            <v>38628.496782407405</v>
          </cell>
          <cell r="M3925" t="str">
            <v>gchateaug</v>
          </cell>
          <cell r="N3925">
            <v>38680.624432870369</v>
          </cell>
          <cell r="O3925" t="str">
            <v>gchateaug</v>
          </cell>
          <cell r="Q3925">
            <v>0.04</v>
          </cell>
        </row>
        <row r="3926">
          <cell r="A3926" t="str">
            <v>2000</v>
          </cell>
          <cell r="B3926" t="str">
            <v>ITF4</v>
          </cell>
          <cell r="C3926" t="str">
            <v>A00</v>
          </cell>
          <cell r="D3926" t="str">
            <v>PC_EMP</v>
          </cell>
          <cell r="E3926" t="str">
            <v>T</v>
          </cell>
          <cell r="F3926" t="str">
            <v>BES</v>
          </cell>
          <cell r="G3926" t="str">
            <v>TOTAL</v>
          </cell>
          <cell r="I3926" t="str">
            <v>NC</v>
          </cell>
          <cell r="J3926" t="str">
            <v>; former flag equal "s"</v>
          </cell>
          <cell r="K3926" t="str">
            <v>V</v>
          </cell>
          <cell r="L3926">
            <v>38628.496782407405</v>
          </cell>
          <cell r="M3926" t="str">
            <v>gchateaug</v>
          </cell>
          <cell r="N3926">
            <v>38680.624432870369</v>
          </cell>
          <cell r="O3926" t="str">
            <v>gchateaug</v>
          </cell>
          <cell r="Q3926">
            <v>0.1</v>
          </cell>
        </row>
        <row r="3927">
          <cell r="A3927" t="str">
            <v>1999</v>
          </cell>
          <cell r="B3927" t="str">
            <v>ITF2</v>
          </cell>
          <cell r="C3927" t="str">
            <v>A00</v>
          </cell>
          <cell r="D3927" t="str">
            <v>PC_EMP</v>
          </cell>
          <cell r="E3927" t="str">
            <v>T</v>
          </cell>
          <cell r="F3927" t="str">
            <v>TOTAL</v>
          </cell>
          <cell r="G3927" t="str">
            <v>RSE</v>
          </cell>
          <cell r="H3927" t="str">
            <v>:</v>
          </cell>
          <cell r="I3927" t="str">
            <v>NC</v>
          </cell>
          <cell r="K3927" t="str">
            <v>V</v>
          </cell>
          <cell r="L3927">
            <v>38628.496782407405</v>
          </cell>
          <cell r="M3927" t="str">
            <v>gchateaug</v>
          </cell>
          <cell r="N3927">
            <v>38680.624421296299</v>
          </cell>
          <cell r="O3927" t="str">
            <v>gchateaug</v>
          </cell>
        </row>
        <row r="3928">
          <cell r="A3928" t="str">
            <v>1999</v>
          </cell>
          <cell r="B3928" t="str">
            <v>ITF2</v>
          </cell>
          <cell r="C3928" t="str">
            <v>A00</v>
          </cell>
          <cell r="D3928" t="str">
            <v>PC_EMP</v>
          </cell>
          <cell r="E3928" t="str">
            <v>T</v>
          </cell>
          <cell r="F3928" t="str">
            <v>TOTAL</v>
          </cell>
          <cell r="G3928" t="str">
            <v>TOTAL</v>
          </cell>
          <cell r="H3928" t="str">
            <v>:</v>
          </cell>
          <cell r="I3928" t="str">
            <v>NC</v>
          </cell>
          <cell r="K3928" t="str">
            <v>V</v>
          </cell>
          <cell r="L3928">
            <v>38628.496782407405</v>
          </cell>
          <cell r="M3928" t="str">
            <v>gchateaug</v>
          </cell>
          <cell r="N3928">
            <v>38680.624421296299</v>
          </cell>
          <cell r="O3928" t="str">
            <v>gchateaug</v>
          </cell>
        </row>
        <row r="3929">
          <cell r="A3929" t="str">
            <v>1999</v>
          </cell>
          <cell r="B3929" t="str">
            <v>ITE3</v>
          </cell>
          <cell r="C3929" t="str">
            <v>A00</v>
          </cell>
          <cell r="D3929" t="str">
            <v>PC_EMP</v>
          </cell>
          <cell r="E3929" t="str">
            <v>T</v>
          </cell>
          <cell r="F3929" t="str">
            <v>BES</v>
          </cell>
          <cell r="G3929" t="str">
            <v>RSE</v>
          </cell>
          <cell r="H3929" t="str">
            <v>:</v>
          </cell>
          <cell r="I3929" t="str">
            <v>NC</v>
          </cell>
          <cell r="K3929" t="str">
            <v>V</v>
          </cell>
          <cell r="L3929">
            <v>38628.496782407405</v>
          </cell>
          <cell r="M3929" t="str">
            <v>gchateaug</v>
          </cell>
          <cell r="N3929">
            <v>38680.624421296299</v>
          </cell>
          <cell r="O3929" t="str">
            <v>gchateaug</v>
          </cell>
        </row>
        <row r="3930">
          <cell r="A3930" t="str">
            <v>1995</v>
          </cell>
          <cell r="B3930" t="str">
            <v>LU0</v>
          </cell>
          <cell r="C3930" t="str">
            <v>A00</v>
          </cell>
          <cell r="D3930" t="str">
            <v>PC_EMP</v>
          </cell>
          <cell r="E3930" t="str">
            <v>T</v>
          </cell>
          <cell r="F3930" t="str">
            <v>BES</v>
          </cell>
          <cell r="G3930" t="str">
            <v>TOTAL</v>
          </cell>
          <cell r="H3930" t="str">
            <v>:</v>
          </cell>
          <cell r="I3930" t="str">
            <v>NC</v>
          </cell>
          <cell r="K3930" t="str">
            <v>V</v>
          </cell>
          <cell r="L3930">
            <v>38628.496782407405</v>
          </cell>
          <cell r="M3930" t="str">
            <v>gchateaug</v>
          </cell>
          <cell r="N3930">
            <v>38680.624456018515</v>
          </cell>
          <cell r="O3930" t="str">
            <v>gchateaug</v>
          </cell>
        </row>
        <row r="3931">
          <cell r="A3931" t="str">
            <v>1995</v>
          </cell>
          <cell r="B3931" t="str">
            <v>LU0</v>
          </cell>
          <cell r="C3931" t="str">
            <v>A00</v>
          </cell>
          <cell r="D3931" t="str">
            <v>PC_EMP</v>
          </cell>
          <cell r="E3931" t="str">
            <v>T</v>
          </cell>
          <cell r="F3931" t="str">
            <v>BES</v>
          </cell>
          <cell r="G3931" t="str">
            <v>RSE</v>
          </cell>
          <cell r="H3931" t="str">
            <v>:</v>
          </cell>
          <cell r="I3931" t="str">
            <v>NC</v>
          </cell>
          <cell r="K3931" t="str">
            <v>V</v>
          </cell>
          <cell r="L3931">
            <v>38628.496782407405</v>
          </cell>
          <cell r="M3931" t="str">
            <v>gchateaug</v>
          </cell>
          <cell r="N3931">
            <v>38680.624456018515</v>
          </cell>
          <cell r="O3931" t="str">
            <v>gchateaug</v>
          </cell>
        </row>
        <row r="3932">
          <cell r="A3932" t="str">
            <v>1993</v>
          </cell>
          <cell r="B3932" t="str">
            <v>LU00</v>
          </cell>
          <cell r="C3932" t="str">
            <v>A00</v>
          </cell>
          <cell r="D3932" t="str">
            <v>PC_EMP</v>
          </cell>
          <cell r="E3932" t="str">
            <v>T</v>
          </cell>
          <cell r="F3932" t="str">
            <v>TOTAL</v>
          </cell>
          <cell r="G3932" t="str">
            <v>TOTAL</v>
          </cell>
          <cell r="H3932" t="str">
            <v>:</v>
          </cell>
          <cell r="I3932" t="str">
            <v>NC</v>
          </cell>
          <cell r="K3932" t="str">
            <v>V</v>
          </cell>
          <cell r="L3932">
            <v>38628.496782407405</v>
          </cell>
          <cell r="M3932" t="str">
            <v>gchateaug</v>
          </cell>
          <cell r="N3932">
            <v>38680.624456018515</v>
          </cell>
          <cell r="O3932" t="str">
            <v>gchateaug</v>
          </cell>
        </row>
        <row r="3933">
          <cell r="A3933" t="str">
            <v>1993</v>
          </cell>
          <cell r="B3933" t="str">
            <v>LU00</v>
          </cell>
          <cell r="C3933" t="str">
            <v>A00</v>
          </cell>
          <cell r="D3933" t="str">
            <v>PC_EMP</v>
          </cell>
          <cell r="E3933" t="str">
            <v>T</v>
          </cell>
          <cell r="F3933" t="str">
            <v>TOTAL</v>
          </cell>
          <cell r="G3933" t="str">
            <v>RSE</v>
          </cell>
          <cell r="H3933" t="str">
            <v>:</v>
          </cell>
          <cell r="I3933" t="str">
            <v>NC</v>
          </cell>
          <cell r="K3933" t="str">
            <v>V</v>
          </cell>
          <cell r="L3933">
            <v>38628.496782407405</v>
          </cell>
          <cell r="M3933" t="str">
            <v>gchateaug</v>
          </cell>
          <cell r="N3933">
            <v>38680.624456018515</v>
          </cell>
          <cell r="O3933" t="str">
            <v>gchateaug</v>
          </cell>
        </row>
        <row r="3934">
          <cell r="A3934" t="str">
            <v>1993</v>
          </cell>
          <cell r="B3934" t="str">
            <v>LU00</v>
          </cell>
          <cell r="C3934" t="str">
            <v>A00</v>
          </cell>
          <cell r="D3934" t="str">
            <v>PC_EMP</v>
          </cell>
          <cell r="E3934" t="str">
            <v>T</v>
          </cell>
          <cell r="F3934" t="str">
            <v>BES</v>
          </cell>
          <cell r="G3934" t="str">
            <v>TOTAL</v>
          </cell>
          <cell r="H3934" t="str">
            <v>:</v>
          </cell>
          <cell r="I3934" t="str">
            <v>NC</v>
          </cell>
          <cell r="K3934" t="str">
            <v>V</v>
          </cell>
          <cell r="L3934">
            <v>38628.496782407405</v>
          </cell>
          <cell r="M3934" t="str">
            <v>gchateaug</v>
          </cell>
          <cell r="N3934">
            <v>38680.624456018515</v>
          </cell>
          <cell r="O3934" t="str">
            <v>gchateaug</v>
          </cell>
        </row>
        <row r="3935">
          <cell r="A3935" t="str">
            <v>1993</v>
          </cell>
          <cell r="B3935" t="str">
            <v>LU00</v>
          </cell>
          <cell r="C3935" t="str">
            <v>A00</v>
          </cell>
          <cell r="D3935" t="str">
            <v>PC_EMP</v>
          </cell>
          <cell r="E3935" t="str">
            <v>T</v>
          </cell>
          <cell r="F3935" t="str">
            <v>BES</v>
          </cell>
          <cell r="G3935" t="str">
            <v>RSE</v>
          </cell>
          <cell r="H3935" t="str">
            <v>:</v>
          </cell>
          <cell r="I3935" t="str">
            <v>NC</v>
          </cell>
          <cell r="K3935" t="str">
            <v>V</v>
          </cell>
          <cell r="L3935">
            <v>38628.496782407405</v>
          </cell>
          <cell r="M3935" t="str">
            <v>gchateaug</v>
          </cell>
          <cell r="N3935">
            <v>38680.624456018515</v>
          </cell>
          <cell r="O3935" t="str">
            <v>gchateaug</v>
          </cell>
        </row>
        <row r="3936">
          <cell r="A3936" t="str">
            <v>1993</v>
          </cell>
          <cell r="B3936" t="str">
            <v>LU0</v>
          </cell>
          <cell r="C3936" t="str">
            <v>A00</v>
          </cell>
          <cell r="D3936" t="str">
            <v>PC_EMP</v>
          </cell>
          <cell r="E3936" t="str">
            <v>T</v>
          </cell>
          <cell r="F3936" t="str">
            <v>TOTAL</v>
          </cell>
          <cell r="G3936" t="str">
            <v>TOTAL</v>
          </cell>
          <cell r="H3936" t="str">
            <v>:</v>
          </cell>
          <cell r="I3936" t="str">
            <v>NC</v>
          </cell>
          <cell r="K3936" t="str">
            <v>V</v>
          </cell>
          <cell r="L3936">
            <v>38628.496782407405</v>
          </cell>
          <cell r="M3936" t="str">
            <v>gchateaug</v>
          </cell>
          <cell r="N3936">
            <v>38680.624456018515</v>
          </cell>
          <cell r="O3936" t="str">
            <v>gchateaug</v>
          </cell>
        </row>
        <row r="3937">
          <cell r="A3937" t="str">
            <v>1993</v>
          </cell>
          <cell r="B3937" t="str">
            <v>LU0</v>
          </cell>
          <cell r="C3937" t="str">
            <v>A00</v>
          </cell>
          <cell r="D3937" t="str">
            <v>PC_EMP</v>
          </cell>
          <cell r="E3937" t="str">
            <v>T</v>
          </cell>
          <cell r="F3937" t="str">
            <v>TOTAL</v>
          </cell>
          <cell r="G3937" t="str">
            <v>RSE</v>
          </cell>
          <cell r="H3937" t="str">
            <v>:</v>
          </cell>
          <cell r="I3937" t="str">
            <v>NC</v>
          </cell>
          <cell r="K3937" t="str">
            <v>V</v>
          </cell>
          <cell r="L3937">
            <v>38628.496782407405</v>
          </cell>
          <cell r="M3937" t="str">
            <v>gchateaug</v>
          </cell>
          <cell r="N3937">
            <v>38680.624456018515</v>
          </cell>
          <cell r="O3937" t="str">
            <v>gchateaug</v>
          </cell>
        </row>
        <row r="3938">
          <cell r="A3938" t="str">
            <v>2002</v>
          </cell>
          <cell r="B3938" t="str">
            <v>PL42</v>
          </cell>
          <cell r="C3938" t="str">
            <v>A00</v>
          </cell>
          <cell r="D3938" t="str">
            <v>PC_EMP</v>
          </cell>
          <cell r="E3938" t="str">
            <v>T</v>
          </cell>
          <cell r="F3938" t="str">
            <v>BES</v>
          </cell>
          <cell r="G3938" t="str">
            <v>TOTAL</v>
          </cell>
          <cell r="H3938" t="str">
            <v>:c</v>
          </cell>
          <cell r="I3938" t="str">
            <v>MS</v>
          </cell>
          <cell r="K3938" t="str">
            <v>V</v>
          </cell>
          <cell r="L3938">
            <v>38628.496782407405</v>
          </cell>
          <cell r="M3938" t="str">
            <v>gchateaug</v>
          </cell>
          <cell r="N3938">
            <v>38680.624456018515</v>
          </cell>
          <cell r="O3938" t="str">
            <v>gchateaug</v>
          </cell>
        </row>
        <row r="3939">
          <cell r="A3939" t="str">
            <v>2002</v>
          </cell>
          <cell r="B3939" t="str">
            <v>PL42</v>
          </cell>
          <cell r="C3939" t="str">
            <v>A00</v>
          </cell>
          <cell r="D3939" t="str">
            <v>PC_EMP</v>
          </cell>
          <cell r="E3939" t="str">
            <v>T</v>
          </cell>
          <cell r="F3939" t="str">
            <v>BES</v>
          </cell>
          <cell r="G3939" t="str">
            <v>RSE</v>
          </cell>
          <cell r="H3939" t="str">
            <v>:c</v>
          </cell>
          <cell r="I3939" t="str">
            <v>MS</v>
          </cell>
          <cell r="K3939" t="str">
            <v>V</v>
          </cell>
          <cell r="L3939">
            <v>38628.496782407405</v>
          </cell>
          <cell r="M3939" t="str">
            <v>gchateaug</v>
          </cell>
          <cell r="N3939">
            <v>38680.624456018515</v>
          </cell>
          <cell r="O3939" t="str">
            <v>gchateaug</v>
          </cell>
        </row>
        <row r="3940">
          <cell r="A3940" t="str">
            <v>2002</v>
          </cell>
          <cell r="B3940" t="str">
            <v>PL2</v>
          </cell>
          <cell r="C3940" t="str">
            <v>A00</v>
          </cell>
          <cell r="D3940" t="str">
            <v>PC_EMP</v>
          </cell>
          <cell r="E3940" t="str">
            <v>T</v>
          </cell>
          <cell r="F3940" t="str">
            <v>TOTAL</v>
          </cell>
          <cell r="G3940" t="str">
            <v>TOTAL</v>
          </cell>
          <cell r="I3940" t="str">
            <v>MS</v>
          </cell>
          <cell r="K3940" t="str">
            <v>V</v>
          </cell>
          <cell r="L3940">
            <v>38628.496782407405</v>
          </cell>
          <cell r="M3940" t="str">
            <v>gchateaug</v>
          </cell>
          <cell r="N3940">
            <v>38680.624456018515</v>
          </cell>
          <cell r="O3940" t="str">
            <v>gchateaug</v>
          </cell>
          <cell r="Q3940">
            <v>1.03</v>
          </cell>
        </row>
        <row r="3941">
          <cell r="A3941" t="str">
            <v>2002</v>
          </cell>
          <cell r="B3941" t="str">
            <v>PL2</v>
          </cell>
          <cell r="C3941" t="str">
            <v>A00</v>
          </cell>
          <cell r="D3941" t="str">
            <v>PC_EMP</v>
          </cell>
          <cell r="E3941" t="str">
            <v>T</v>
          </cell>
          <cell r="F3941" t="str">
            <v>TOTAL</v>
          </cell>
          <cell r="G3941" t="str">
            <v>RSE</v>
          </cell>
          <cell r="I3941" t="str">
            <v>MS</v>
          </cell>
          <cell r="K3941" t="str">
            <v>V</v>
          </cell>
          <cell r="L3941">
            <v>38628.496782407405</v>
          </cell>
          <cell r="M3941" t="str">
            <v>gchateaug</v>
          </cell>
          <cell r="N3941">
            <v>38680.624456018515</v>
          </cell>
          <cell r="O3941" t="str">
            <v>gchateaug</v>
          </cell>
          <cell r="Q3941">
            <v>0.76</v>
          </cell>
        </row>
        <row r="3942">
          <cell r="A3942" t="str">
            <v>2002</v>
          </cell>
          <cell r="B3942" t="str">
            <v>PL2</v>
          </cell>
          <cell r="C3942" t="str">
            <v>A00</v>
          </cell>
          <cell r="D3942" t="str">
            <v>PC_EMP</v>
          </cell>
          <cell r="E3942" t="str">
            <v>T</v>
          </cell>
          <cell r="F3942" t="str">
            <v>BES</v>
          </cell>
          <cell r="G3942" t="str">
            <v>TOTAL</v>
          </cell>
          <cell r="I3942" t="str">
            <v>MS</v>
          </cell>
          <cell r="K3942" t="str">
            <v>V</v>
          </cell>
          <cell r="L3942">
            <v>38628.496782407405</v>
          </cell>
          <cell r="M3942" t="str">
            <v>gchateaug</v>
          </cell>
          <cell r="N3942">
            <v>38680.624456018515</v>
          </cell>
          <cell r="O3942" t="str">
            <v>gchateaug</v>
          </cell>
          <cell r="Q3942">
            <v>0.11</v>
          </cell>
        </row>
        <row r="3943">
          <cell r="A3943" t="str">
            <v>2002</v>
          </cell>
          <cell r="B3943" t="str">
            <v>PL2</v>
          </cell>
          <cell r="C3943" t="str">
            <v>A00</v>
          </cell>
          <cell r="D3943" t="str">
            <v>PC_EMP</v>
          </cell>
          <cell r="E3943" t="str">
            <v>T</v>
          </cell>
          <cell r="F3943" t="str">
            <v>BES</v>
          </cell>
          <cell r="G3943" t="str">
            <v>RSE</v>
          </cell>
          <cell r="I3943" t="str">
            <v>MS</v>
          </cell>
          <cell r="K3943" t="str">
            <v>V</v>
          </cell>
          <cell r="L3943">
            <v>38628.496782407405</v>
          </cell>
          <cell r="M3943" t="str">
            <v>gchateaug</v>
          </cell>
          <cell r="N3943">
            <v>38680.624456018515</v>
          </cell>
          <cell r="O3943" t="str">
            <v>gchateaug</v>
          </cell>
          <cell r="Q3943">
            <v>0.05</v>
          </cell>
        </row>
        <row r="3944">
          <cell r="A3944" t="str">
            <v>2002</v>
          </cell>
          <cell r="B3944" t="str">
            <v>PL11</v>
          </cell>
          <cell r="C3944" t="str">
            <v>A00</v>
          </cell>
          <cell r="D3944" t="str">
            <v>PC_EMP</v>
          </cell>
          <cell r="E3944" t="str">
            <v>T</v>
          </cell>
          <cell r="F3944" t="str">
            <v>TOTAL</v>
          </cell>
          <cell r="G3944" t="str">
            <v>TOTAL</v>
          </cell>
          <cell r="I3944" t="str">
            <v>MS</v>
          </cell>
          <cell r="K3944" t="str">
            <v>V</v>
          </cell>
          <cell r="L3944">
            <v>38628.496782407405</v>
          </cell>
          <cell r="M3944" t="str">
            <v>gchateaug</v>
          </cell>
          <cell r="N3944">
            <v>38680.624456018515</v>
          </cell>
          <cell r="O3944" t="str">
            <v>gchateaug</v>
          </cell>
          <cell r="Q3944">
            <v>0.72</v>
          </cell>
        </row>
        <row r="3945">
          <cell r="A3945" t="str">
            <v>2002</v>
          </cell>
          <cell r="B3945" t="str">
            <v>PL11</v>
          </cell>
          <cell r="C3945" t="str">
            <v>A00</v>
          </cell>
          <cell r="D3945" t="str">
            <v>PC_EMP</v>
          </cell>
          <cell r="E3945" t="str">
            <v>T</v>
          </cell>
          <cell r="F3945" t="str">
            <v>TOTAL</v>
          </cell>
          <cell r="G3945" t="str">
            <v>RSE</v>
          </cell>
          <cell r="I3945" t="str">
            <v>MS</v>
          </cell>
          <cell r="K3945" t="str">
            <v>V</v>
          </cell>
          <cell r="L3945">
            <v>38628.496782407405</v>
          </cell>
          <cell r="M3945" t="str">
            <v>gchateaug</v>
          </cell>
          <cell r="N3945">
            <v>38680.624456018515</v>
          </cell>
          <cell r="O3945" t="str">
            <v>gchateaug</v>
          </cell>
          <cell r="Q3945">
            <v>0.51</v>
          </cell>
        </row>
        <row r="3946">
          <cell r="A3946" t="str">
            <v>2002</v>
          </cell>
          <cell r="B3946" t="str">
            <v>PL11</v>
          </cell>
          <cell r="C3946" t="str">
            <v>A00</v>
          </cell>
          <cell r="D3946" t="str">
            <v>PC_EMP</v>
          </cell>
          <cell r="E3946" t="str">
            <v>T</v>
          </cell>
          <cell r="F3946" t="str">
            <v>BES</v>
          </cell>
          <cell r="G3946" t="str">
            <v>TOTAL</v>
          </cell>
          <cell r="I3946" t="str">
            <v>MS</v>
          </cell>
          <cell r="K3946" t="str">
            <v>V</v>
          </cell>
          <cell r="L3946">
            <v>38628.496782407405</v>
          </cell>
          <cell r="M3946" t="str">
            <v>gchateaug</v>
          </cell>
          <cell r="N3946">
            <v>38680.624456018515</v>
          </cell>
          <cell r="O3946" t="str">
            <v>gchateaug</v>
          </cell>
          <cell r="Q3946">
            <v>0.09</v>
          </cell>
        </row>
        <row r="3947">
          <cell r="A3947" t="str">
            <v>2002</v>
          </cell>
          <cell r="B3947" t="str">
            <v>PL11</v>
          </cell>
          <cell r="C3947" t="str">
            <v>A00</v>
          </cell>
          <cell r="D3947" t="str">
            <v>PC_EMP</v>
          </cell>
          <cell r="E3947" t="str">
            <v>T</v>
          </cell>
          <cell r="F3947" t="str">
            <v>BES</v>
          </cell>
          <cell r="G3947" t="str">
            <v>RSE</v>
          </cell>
          <cell r="I3947" t="str">
            <v>MS</v>
          </cell>
          <cell r="K3947" t="str">
            <v>V</v>
          </cell>
          <cell r="L3947">
            <v>38628.496782407405</v>
          </cell>
          <cell r="M3947" t="str">
            <v>gchateaug</v>
          </cell>
          <cell r="N3947">
            <v>38680.624456018515</v>
          </cell>
          <cell r="O3947" t="str">
            <v>gchateaug</v>
          </cell>
          <cell r="Q3947">
            <v>0.04</v>
          </cell>
        </row>
        <row r="3948">
          <cell r="A3948" t="str">
            <v>2002</v>
          </cell>
          <cell r="B3948" t="str">
            <v>NL33</v>
          </cell>
          <cell r="C3948" t="str">
            <v>A00</v>
          </cell>
          <cell r="D3948" t="str">
            <v>PC_EMP</v>
          </cell>
          <cell r="E3948" t="str">
            <v>T</v>
          </cell>
          <cell r="F3948" t="str">
            <v>TOTAL</v>
          </cell>
          <cell r="G3948" t="str">
            <v>TOTAL</v>
          </cell>
          <cell r="H3948" t="str">
            <v>:</v>
          </cell>
          <cell r="I3948" t="str">
            <v>MS</v>
          </cell>
          <cell r="K3948" t="str">
            <v>V</v>
          </cell>
          <cell r="L3948">
            <v>38628.496793981481</v>
          </cell>
          <cell r="M3948" t="str">
            <v>gchateaug</v>
          </cell>
          <cell r="N3948">
            <v>38680.624456018515</v>
          </cell>
          <cell r="O3948" t="str">
            <v>gchateaug</v>
          </cell>
        </row>
        <row r="3949">
          <cell r="A3949" t="str">
            <v>2002</v>
          </cell>
          <cell r="B3949" t="str">
            <v>NL33</v>
          </cell>
          <cell r="C3949" t="str">
            <v>A00</v>
          </cell>
          <cell r="D3949" t="str">
            <v>PC_EMP</v>
          </cell>
          <cell r="E3949" t="str">
            <v>T</v>
          </cell>
          <cell r="F3949" t="str">
            <v>BES</v>
          </cell>
          <cell r="G3949" t="str">
            <v>TOTAL</v>
          </cell>
          <cell r="H3949" t="str">
            <v>:</v>
          </cell>
          <cell r="I3949" t="str">
            <v>MS</v>
          </cell>
          <cell r="K3949" t="str">
            <v>V</v>
          </cell>
          <cell r="L3949">
            <v>38628.496793981481</v>
          </cell>
          <cell r="M3949" t="str">
            <v>gchateaug</v>
          </cell>
          <cell r="N3949">
            <v>38680.624456018515</v>
          </cell>
          <cell r="O3949" t="str">
            <v>gchateaug</v>
          </cell>
        </row>
        <row r="3950">
          <cell r="A3950" t="str">
            <v>2002</v>
          </cell>
          <cell r="B3950" t="str">
            <v>ITG1</v>
          </cell>
          <cell r="C3950" t="str">
            <v>A00</v>
          </cell>
          <cell r="D3950" t="str">
            <v>PC_EMP</v>
          </cell>
          <cell r="E3950" t="str">
            <v>T</v>
          </cell>
          <cell r="F3950" t="str">
            <v>TOTAL</v>
          </cell>
          <cell r="G3950" t="str">
            <v>TOTAL</v>
          </cell>
          <cell r="H3950" t="str">
            <v>:</v>
          </cell>
          <cell r="I3950" t="str">
            <v>MS</v>
          </cell>
          <cell r="K3950" t="str">
            <v>V</v>
          </cell>
          <cell r="L3950">
            <v>38628.496793981481</v>
          </cell>
          <cell r="M3950" t="str">
            <v>gchateaug</v>
          </cell>
          <cell r="N3950">
            <v>38680.624456018515</v>
          </cell>
          <cell r="O3950" t="str">
            <v>gchateaug</v>
          </cell>
        </row>
        <row r="3951">
          <cell r="A3951" t="str">
            <v>2002</v>
          </cell>
          <cell r="B3951" t="str">
            <v>ITG1</v>
          </cell>
          <cell r="C3951" t="str">
            <v>A00</v>
          </cell>
          <cell r="D3951" t="str">
            <v>PC_EMP</v>
          </cell>
          <cell r="E3951" t="str">
            <v>T</v>
          </cell>
          <cell r="F3951" t="str">
            <v>TOTAL</v>
          </cell>
          <cell r="G3951" t="str">
            <v>RSE</v>
          </cell>
          <cell r="H3951" t="str">
            <v>:</v>
          </cell>
          <cell r="I3951" t="str">
            <v>MS</v>
          </cell>
          <cell r="K3951" t="str">
            <v>V</v>
          </cell>
          <cell r="L3951">
            <v>38628.496793981481</v>
          </cell>
          <cell r="M3951" t="str">
            <v>gchateaug</v>
          </cell>
          <cell r="N3951">
            <v>38680.624456018515</v>
          </cell>
          <cell r="O3951" t="str">
            <v>gchateaug</v>
          </cell>
        </row>
        <row r="3952">
          <cell r="A3952" t="str">
            <v>2003</v>
          </cell>
          <cell r="B3952" t="str">
            <v>ES3</v>
          </cell>
          <cell r="C3952" t="str">
            <v>A00</v>
          </cell>
          <cell r="D3952" t="str">
            <v>PC_EMP</v>
          </cell>
          <cell r="E3952" t="str">
            <v>T</v>
          </cell>
          <cell r="F3952" t="str">
            <v>BES</v>
          </cell>
          <cell r="G3952" t="str">
            <v>TOTAL</v>
          </cell>
          <cell r="I3952" t="str">
            <v>MS</v>
          </cell>
          <cell r="K3952" t="str">
            <v>V</v>
          </cell>
          <cell r="L3952">
            <v>38628.496793981481</v>
          </cell>
          <cell r="M3952" t="str">
            <v>gchateaug</v>
          </cell>
          <cell r="N3952">
            <v>38680.624467592592</v>
          </cell>
          <cell r="O3952" t="str">
            <v>gchateaug</v>
          </cell>
          <cell r="Q3952">
            <v>0.83</v>
          </cell>
        </row>
        <row r="3953">
          <cell r="A3953" t="str">
            <v>2003</v>
          </cell>
          <cell r="B3953" t="str">
            <v>ES3</v>
          </cell>
          <cell r="C3953" t="str">
            <v>A00</v>
          </cell>
          <cell r="D3953" t="str">
            <v>PC_EMP</v>
          </cell>
          <cell r="E3953" t="str">
            <v>T</v>
          </cell>
          <cell r="F3953" t="str">
            <v>BES</v>
          </cell>
          <cell r="G3953" t="str">
            <v>RSE</v>
          </cell>
          <cell r="I3953" t="str">
            <v>MS</v>
          </cell>
          <cell r="K3953" t="str">
            <v>V</v>
          </cell>
          <cell r="L3953">
            <v>38628.496793981481</v>
          </cell>
          <cell r="M3953" t="str">
            <v>gchateaug</v>
          </cell>
          <cell r="N3953">
            <v>38680.624467592592</v>
          </cell>
          <cell r="O3953" t="str">
            <v>gchateaug</v>
          </cell>
          <cell r="Q3953">
            <v>0.39</v>
          </cell>
        </row>
        <row r="3954">
          <cell r="A3954" t="str">
            <v>2003</v>
          </cell>
          <cell r="B3954" t="str">
            <v>ES24</v>
          </cell>
          <cell r="C3954" t="str">
            <v>A00</v>
          </cell>
          <cell r="D3954" t="str">
            <v>PC_EMP</v>
          </cell>
          <cell r="E3954" t="str">
            <v>T</v>
          </cell>
          <cell r="F3954" t="str">
            <v>TOTAL</v>
          </cell>
          <cell r="G3954" t="str">
            <v>TOTAL</v>
          </cell>
          <cell r="I3954" t="str">
            <v>MS</v>
          </cell>
          <cell r="K3954" t="str">
            <v>V</v>
          </cell>
          <cell r="L3954">
            <v>38628.496793981481</v>
          </cell>
          <cell r="M3954" t="str">
            <v>gchateaug</v>
          </cell>
          <cell r="N3954">
            <v>38680.624467592592</v>
          </cell>
          <cell r="O3954" t="str">
            <v>gchateaug</v>
          </cell>
          <cell r="Q3954">
            <v>1.44</v>
          </cell>
        </row>
        <row r="3955">
          <cell r="A3955" t="str">
            <v>2003</v>
          </cell>
          <cell r="B3955" t="str">
            <v>ES24</v>
          </cell>
          <cell r="C3955" t="str">
            <v>A00</v>
          </cell>
          <cell r="D3955" t="str">
            <v>PC_EMP</v>
          </cell>
          <cell r="E3955" t="str">
            <v>T</v>
          </cell>
          <cell r="F3955" t="str">
            <v>TOTAL</v>
          </cell>
          <cell r="G3955" t="str">
            <v>RSE</v>
          </cell>
          <cell r="I3955" t="str">
            <v>MS</v>
          </cell>
          <cell r="K3955" t="str">
            <v>V</v>
          </cell>
          <cell r="L3955">
            <v>38628.496793981481</v>
          </cell>
          <cell r="M3955" t="str">
            <v>gchateaug</v>
          </cell>
          <cell r="N3955">
            <v>38680.624467592592</v>
          </cell>
          <cell r="O3955" t="str">
            <v>gchateaug</v>
          </cell>
          <cell r="Q3955">
            <v>1.02</v>
          </cell>
        </row>
        <row r="3956">
          <cell r="A3956" t="str">
            <v>2003</v>
          </cell>
          <cell r="B3956" t="str">
            <v>ES24</v>
          </cell>
          <cell r="C3956" t="str">
            <v>A00</v>
          </cell>
          <cell r="D3956" t="str">
            <v>PC_EMP</v>
          </cell>
          <cell r="E3956" t="str">
            <v>T</v>
          </cell>
          <cell r="F3956" t="str">
            <v>BES</v>
          </cell>
          <cell r="G3956" t="str">
            <v>TOTAL</v>
          </cell>
          <cell r="I3956" t="str">
            <v>MS</v>
          </cell>
          <cell r="K3956" t="str">
            <v>V</v>
          </cell>
          <cell r="L3956">
            <v>38628.496793981481</v>
          </cell>
          <cell r="M3956" t="str">
            <v>gchateaug</v>
          </cell>
          <cell r="N3956">
            <v>38680.624467592592</v>
          </cell>
          <cell r="O3956" t="str">
            <v>gchateaug</v>
          </cell>
          <cell r="Q3956">
            <v>0.45</v>
          </cell>
        </row>
        <row r="3957">
          <cell r="A3957" t="str">
            <v>2003</v>
          </cell>
          <cell r="B3957" t="str">
            <v>ES24</v>
          </cell>
          <cell r="C3957" t="str">
            <v>A00</v>
          </cell>
          <cell r="D3957" t="str">
            <v>PC_EMP</v>
          </cell>
          <cell r="E3957" t="str">
            <v>T</v>
          </cell>
          <cell r="F3957" t="str">
            <v>BES</v>
          </cell>
          <cell r="G3957" t="str">
            <v>RSE</v>
          </cell>
          <cell r="I3957" t="str">
            <v>MS</v>
          </cell>
          <cell r="K3957" t="str">
            <v>V</v>
          </cell>
          <cell r="L3957">
            <v>38628.496793981481</v>
          </cell>
          <cell r="M3957" t="str">
            <v>gchateaug</v>
          </cell>
          <cell r="N3957">
            <v>38680.624467592592</v>
          </cell>
          <cell r="O3957" t="str">
            <v>gchateaug</v>
          </cell>
          <cell r="Q3957">
            <v>0.14000000000000001</v>
          </cell>
        </row>
        <row r="3958">
          <cell r="A3958" t="str">
            <v>2003</v>
          </cell>
          <cell r="B3958" t="str">
            <v>ES23</v>
          </cell>
          <cell r="C3958" t="str">
            <v>A00</v>
          </cell>
          <cell r="D3958" t="str">
            <v>PC_EMP</v>
          </cell>
          <cell r="E3958" t="str">
            <v>T</v>
          </cell>
          <cell r="F3958" t="str">
            <v>TOTAL</v>
          </cell>
          <cell r="G3958" t="str">
            <v>TOTAL</v>
          </cell>
          <cell r="I3958" t="str">
            <v>MS</v>
          </cell>
          <cell r="K3958" t="str">
            <v>V</v>
          </cell>
          <cell r="L3958">
            <v>38628.496793981481</v>
          </cell>
          <cell r="M3958" t="str">
            <v>gchateaug</v>
          </cell>
          <cell r="N3958">
            <v>38680.624467592592</v>
          </cell>
          <cell r="O3958" t="str">
            <v>gchateaug</v>
          </cell>
          <cell r="Q3958">
            <v>1.31</v>
          </cell>
        </row>
        <row r="3959">
          <cell r="A3959" t="str">
            <v>2003</v>
          </cell>
          <cell r="B3959" t="str">
            <v>ES23</v>
          </cell>
          <cell r="C3959" t="str">
            <v>A00</v>
          </cell>
          <cell r="D3959" t="str">
            <v>PC_EMP</v>
          </cell>
          <cell r="E3959" t="str">
            <v>T</v>
          </cell>
          <cell r="F3959" t="str">
            <v>TOTAL</v>
          </cell>
          <cell r="G3959" t="str">
            <v>RSE</v>
          </cell>
          <cell r="I3959" t="str">
            <v>MS</v>
          </cell>
          <cell r="K3959" t="str">
            <v>V</v>
          </cell>
          <cell r="L3959">
            <v>38628.496793981481</v>
          </cell>
          <cell r="M3959" t="str">
            <v>gchateaug</v>
          </cell>
          <cell r="N3959">
            <v>38680.624467592592</v>
          </cell>
          <cell r="O3959" t="str">
            <v>gchateaug</v>
          </cell>
          <cell r="Q3959">
            <v>0.54</v>
          </cell>
        </row>
        <row r="3960">
          <cell r="A3960" t="str">
            <v>1999</v>
          </cell>
          <cell r="B3960" t="str">
            <v>RO07</v>
          </cell>
          <cell r="C3960" t="str">
            <v>A00</v>
          </cell>
          <cell r="D3960" t="str">
            <v>PC_EMP</v>
          </cell>
          <cell r="E3960" t="str">
            <v>T</v>
          </cell>
          <cell r="F3960" t="str">
            <v>BES</v>
          </cell>
          <cell r="G3960" t="str">
            <v>TOTAL</v>
          </cell>
          <cell r="H3960" t="str">
            <v>:</v>
          </cell>
          <cell r="I3960" t="str">
            <v>NC</v>
          </cell>
          <cell r="K3960" t="str">
            <v>V</v>
          </cell>
          <cell r="L3960">
            <v>38628.496793981481</v>
          </cell>
          <cell r="M3960" t="str">
            <v>gchateaug</v>
          </cell>
          <cell r="N3960">
            <v>38680.624467592592</v>
          </cell>
          <cell r="O3960" t="str">
            <v>gchateaug</v>
          </cell>
        </row>
        <row r="3961">
          <cell r="A3961" t="str">
            <v>1999</v>
          </cell>
          <cell r="B3961" t="str">
            <v>RO07</v>
          </cell>
          <cell r="C3961" t="str">
            <v>A00</v>
          </cell>
          <cell r="D3961" t="str">
            <v>PC_EMP</v>
          </cell>
          <cell r="E3961" t="str">
            <v>T</v>
          </cell>
          <cell r="F3961" t="str">
            <v>BES</v>
          </cell>
          <cell r="G3961" t="str">
            <v>RSE</v>
          </cell>
          <cell r="H3961" t="str">
            <v>:</v>
          </cell>
          <cell r="I3961" t="str">
            <v>NC</v>
          </cell>
          <cell r="K3961" t="str">
            <v>V</v>
          </cell>
          <cell r="L3961">
            <v>38628.496793981481</v>
          </cell>
          <cell r="M3961" t="str">
            <v>gchateaug</v>
          </cell>
          <cell r="N3961">
            <v>38680.624467592592</v>
          </cell>
          <cell r="O3961" t="str">
            <v>gchateaug</v>
          </cell>
        </row>
        <row r="3962">
          <cell r="A3962" t="str">
            <v>1999</v>
          </cell>
          <cell r="B3962" t="str">
            <v>PL5</v>
          </cell>
          <cell r="C3962" t="str">
            <v>A00</v>
          </cell>
          <cell r="D3962" t="str">
            <v>PC_EMP</v>
          </cell>
          <cell r="E3962" t="str">
            <v>T</v>
          </cell>
          <cell r="F3962" t="str">
            <v>TOTAL</v>
          </cell>
          <cell r="G3962" t="str">
            <v>TOTAL</v>
          </cell>
          <cell r="H3962" t="str">
            <v>:</v>
          </cell>
          <cell r="I3962" t="str">
            <v>NC</v>
          </cell>
          <cell r="K3962" t="str">
            <v>V</v>
          </cell>
          <cell r="L3962">
            <v>38628.496793981481</v>
          </cell>
          <cell r="M3962" t="str">
            <v>gchateaug</v>
          </cell>
          <cell r="N3962">
            <v>38680.624467592592</v>
          </cell>
          <cell r="O3962" t="str">
            <v>gchateaug</v>
          </cell>
        </row>
        <row r="3963">
          <cell r="A3963" t="str">
            <v>1999</v>
          </cell>
          <cell r="B3963" t="str">
            <v>PL5</v>
          </cell>
          <cell r="C3963" t="str">
            <v>A00</v>
          </cell>
          <cell r="D3963" t="str">
            <v>PC_EMP</v>
          </cell>
          <cell r="E3963" t="str">
            <v>T</v>
          </cell>
          <cell r="F3963" t="str">
            <v>TOTAL</v>
          </cell>
          <cell r="G3963" t="str">
            <v>RSE</v>
          </cell>
          <cell r="H3963" t="str">
            <v>:</v>
          </cell>
          <cell r="I3963" t="str">
            <v>NC</v>
          </cell>
          <cell r="K3963" t="str">
            <v>V</v>
          </cell>
          <cell r="L3963">
            <v>38628.496793981481</v>
          </cell>
          <cell r="M3963" t="str">
            <v>gchateaug</v>
          </cell>
          <cell r="N3963">
            <v>38680.624467592592</v>
          </cell>
          <cell r="O3963" t="str">
            <v>gchateaug</v>
          </cell>
        </row>
        <row r="3964">
          <cell r="A3964" t="str">
            <v>1999</v>
          </cell>
          <cell r="B3964" t="str">
            <v>PL5</v>
          </cell>
          <cell r="C3964" t="str">
            <v>A00</v>
          </cell>
          <cell r="D3964" t="str">
            <v>PC_EMP</v>
          </cell>
          <cell r="E3964" t="str">
            <v>T</v>
          </cell>
          <cell r="F3964" t="str">
            <v>BES</v>
          </cell>
          <cell r="G3964" t="str">
            <v>TOTAL</v>
          </cell>
          <cell r="H3964" t="str">
            <v>:</v>
          </cell>
          <cell r="I3964" t="str">
            <v>NC</v>
          </cell>
          <cell r="K3964" t="str">
            <v>V</v>
          </cell>
          <cell r="L3964">
            <v>38628.496793981481</v>
          </cell>
          <cell r="M3964" t="str">
            <v>gchateaug</v>
          </cell>
          <cell r="N3964">
            <v>38680.624467592592</v>
          </cell>
          <cell r="O3964" t="str">
            <v>gchateaug</v>
          </cell>
        </row>
        <row r="3965">
          <cell r="A3965" t="str">
            <v>1999</v>
          </cell>
          <cell r="B3965" t="str">
            <v>PL5</v>
          </cell>
          <cell r="C3965" t="str">
            <v>A00</v>
          </cell>
          <cell r="D3965" t="str">
            <v>PC_EMP</v>
          </cell>
          <cell r="E3965" t="str">
            <v>T</v>
          </cell>
          <cell r="F3965" t="str">
            <v>BES</v>
          </cell>
          <cell r="G3965" t="str">
            <v>RSE</v>
          </cell>
          <cell r="H3965" t="str">
            <v>:</v>
          </cell>
          <cell r="I3965" t="str">
            <v>NC</v>
          </cell>
          <cell r="K3965" t="str">
            <v>V</v>
          </cell>
          <cell r="L3965">
            <v>38628.496793981481</v>
          </cell>
          <cell r="M3965" t="str">
            <v>gchateaug</v>
          </cell>
          <cell r="N3965">
            <v>38680.624467592592</v>
          </cell>
          <cell r="O3965" t="str">
            <v>gchateaug</v>
          </cell>
        </row>
        <row r="3966">
          <cell r="A3966" t="str">
            <v>1999</v>
          </cell>
          <cell r="B3966" t="str">
            <v>NL33</v>
          </cell>
          <cell r="C3966" t="str">
            <v>A00</v>
          </cell>
          <cell r="D3966" t="str">
            <v>PC_EMP</v>
          </cell>
          <cell r="E3966" t="str">
            <v>T</v>
          </cell>
          <cell r="F3966" t="str">
            <v>TOTAL</v>
          </cell>
          <cell r="G3966" t="str">
            <v>TOTAL</v>
          </cell>
          <cell r="H3966" t="str">
            <v>:</v>
          </cell>
          <cell r="I3966" t="str">
            <v>NC</v>
          </cell>
          <cell r="K3966" t="str">
            <v>V</v>
          </cell>
          <cell r="L3966">
            <v>38628.496793981481</v>
          </cell>
          <cell r="M3966" t="str">
            <v>gchateaug</v>
          </cell>
          <cell r="N3966">
            <v>38680.624467592592</v>
          </cell>
          <cell r="O3966" t="str">
            <v>gchateaug</v>
          </cell>
        </row>
        <row r="3967">
          <cell r="A3967" t="str">
            <v>1999</v>
          </cell>
          <cell r="B3967" t="str">
            <v>NL33</v>
          </cell>
          <cell r="C3967" t="str">
            <v>A00</v>
          </cell>
          <cell r="D3967" t="str">
            <v>PC_EMP</v>
          </cell>
          <cell r="E3967" t="str">
            <v>T</v>
          </cell>
          <cell r="F3967" t="str">
            <v>BES</v>
          </cell>
          <cell r="G3967" t="str">
            <v>TOTAL</v>
          </cell>
          <cell r="H3967" t="str">
            <v>:</v>
          </cell>
          <cell r="I3967" t="str">
            <v>NC</v>
          </cell>
          <cell r="K3967" t="str">
            <v>V</v>
          </cell>
          <cell r="L3967">
            <v>38628.496793981481</v>
          </cell>
          <cell r="M3967" t="str">
            <v>gchateaug</v>
          </cell>
          <cell r="N3967">
            <v>38680.624467592592</v>
          </cell>
          <cell r="O3967" t="str">
            <v>gchateaug</v>
          </cell>
        </row>
        <row r="3968">
          <cell r="A3968" t="str">
            <v>1999</v>
          </cell>
          <cell r="B3968" t="str">
            <v>NL31</v>
          </cell>
          <cell r="C3968" t="str">
            <v>A00</v>
          </cell>
          <cell r="D3968" t="str">
            <v>PC_EMP</v>
          </cell>
          <cell r="E3968" t="str">
            <v>T</v>
          </cell>
          <cell r="F3968" t="str">
            <v>TOTAL</v>
          </cell>
          <cell r="G3968" t="str">
            <v>TOTAL</v>
          </cell>
          <cell r="H3968" t="str">
            <v>:</v>
          </cell>
          <cell r="I3968" t="str">
            <v>NC</v>
          </cell>
          <cell r="K3968" t="str">
            <v>V</v>
          </cell>
          <cell r="L3968">
            <v>38628.496793981481</v>
          </cell>
          <cell r="M3968" t="str">
            <v>gchateaug</v>
          </cell>
          <cell r="N3968">
            <v>38680.624467592592</v>
          </cell>
          <cell r="O3968" t="str">
            <v>gchateaug</v>
          </cell>
        </row>
        <row r="3969">
          <cell r="A3969" t="str">
            <v>1999</v>
          </cell>
          <cell r="B3969" t="str">
            <v>NL31</v>
          </cell>
          <cell r="C3969" t="str">
            <v>A00</v>
          </cell>
          <cell r="D3969" t="str">
            <v>PC_EMP</v>
          </cell>
          <cell r="E3969" t="str">
            <v>T</v>
          </cell>
          <cell r="F3969" t="str">
            <v>BES</v>
          </cell>
          <cell r="G3969" t="str">
            <v>TOTAL</v>
          </cell>
          <cell r="H3969" t="str">
            <v>:</v>
          </cell>
          <cell r="I3969" t="str">
            <v>NC</v>
          </cell>
          <cell r="K3969" t="str">
            <v>V</v>
          </cell>
          <cell r="L3969">
            <v>38628.496793981481</v>
          </cell>
          <cell r="M3969" t="str">
            <v>gchateaug</v>
          </cell>
          <cell r="N3969">
            <v>38680.624467592592</v>
          </cell>
          <cell r="O3969" t="str">
            <v>gchateaug</v>
          </cell>
        </row>
        <row r="3970">
          <cell r="A3970" t="str">
            <v>1999</v>
          </cell>
          <cell r="B3970" t="str">
            <v>NL2</v>
          </cell>
          <cell r="C3970" t="str">
            <v>A00</v>
          </cell>
          <cell r="D3970" t="str">
            <v>PC_EMP</v>
          </cell>
          <cell r="E3970" t="str">
            <v>T</v>
          </cell>
          <cell r="F3970" t="str">
            <v>TOTAL</v>
          </cell>
          <cell r="G3970" t="str">
            <v>TOTAL</v>
          </cell>
          <cell r="H3970" t="str">
            <v>:</v>
          </cell>
          <cell r="I3970" t="str">
            <v>NC</v>
          </cell>
          <cell r="K3970" t="str">
            <v>V</v>
          </cell>
          <cell r="L3970">
            <v>38628.496793981481</v>
          </cell>
          <cell r="M3970" t="str">
            <v>gchateaug</v>
          </cell>
          <cell r="N3970">
            <v>38680.624467592592</v>
          </cell>
          <cell r="O3970" t="str">
            <v>gchateaug</v>
          </cell>
        </row>
        <row r="3971">
          <cell r="A3971" t="str">
            <v>2002</v>
          </cell>
          <cell r="B3971" t="str">
            <v>CY00</v>
          </cell>
          <cell r="C3971" t="str">
            <v>A00</v>
          </cell>
          <cell r="D3971" t="str">
            <v>PC_EMP</v>
          </cell>
          <cell r="E3971" t="str">
            <v>T</v>
          </cell>
          <cell r="F3971" t="str">
            <v>TOTAL</v>
          </cell>
          <cell r="G3971" t="str">
            <v>RSE</v>
          </cell>
          <cell r="I3971" t="str">
            <v>MS</v>
          </cell>
          <cell r="K3971" t="str">
            <v>V</v>
          </cell>
          <cell r="L3971">
            <v>38628.496793981481</v>
          </cell>
          <cell r="M3971" t="str">
            <v>gchateaug</v>
          </cell>
          <cell r="N3971">
            <v>38681.684652777774</v>
          </cell>
          <cell r="O3971" t="str">
            <v>gchateaug</v>
          </cell>
          <cell r="Q3971">
            <v>0.32</v>
          </cell>
        </row>
        <row r="3972">
          <cell r="A3972" t="str">
            <v>2001</v>
          </cell>
          <cell r="B3972" t="str">
            <v>PL11</v>
          </cell>
          <cell r="C3972" t="str">
            <v>A00</v>
          </cell>
          <cell r="D3972" t="str">
            <v>PC_EMP</v>
          </cell>
          <cell r="E3972" t="str">
            <v>T</v>
          </cell>
          <cell r="F3972" t="str">
            <v>BES</v>
          </cell>
          <cell r="G3972" t="str">
            <v>TOTAL</v>
          </cell>
          <cell r="H3972" t="str">
            <v>:</v>
          </cell>
          <cell r="I3972" t="str">
            <v>NC</v>
          </cell>
          <cell r="K3972" t="str">
            <v>V</v>
          </cell>
          <cell r="L3972">
            <v>38628.496793981481</v>
          </cell>
          <cell r="M3972" t="str">
            <v>gchateaug</v>
          </cell>
          <cell r="N3972">
            <v>38680.624456018515</v>
          </cell>
          <cell r="O3972" t="str">
            <v>gchateaug</v>
          </cell>
        </row>
        <row r="3973">
          <cell r="A3973" t="str">
            <v>2001</v>
          </cell>
          <cell r="B3973" t="str">
            <v>PL11</v>
          </cell>
          <cell r="C3973" t="str">
            <v>A00</v>
          </cell>
          <cell r="D3973" t="str">
            <v>PC_EMP</v>
          </cell>
          <cell r="E3973" t="str">
            <v>T</v>
          </cell>
          <cell r="F3973" t="str">
            <v>BES</v>
          </cell>
          <cell r="G3973" t="str">
            <v>RSE</v>
          </cell>
          <cell r="H3973" t="str">
            <v>:</v>
          </cell>
          <cell r="I3973" t="str">
            <v>NC</v>
          </cell>
          <cell r="K3973" t="str">
            <v>V</v>
          </cell>
          <cell r="L3973">
            <v>38628.496793981481</v>
          </cell>
          <cell r="M3973" t="str">
            <v>gchateaug</v>
          </cell>
          <cell r="N3973">
            <v>38680.624456018515</v>
          </cell>
          <cell r="O3973" t="str">
            <v>gchateaug</v>
          </cell>
        </row>
        <row r="3974">
          <cell r="A3974" t="str">
            <v>2002</v>
          </cell>
          <cell r="B3974" t="str">
            <v>GR13</v>
          </cell>
          <cell r="C3974" t="str">
            <v>A00</v>
          </cell>
          <cell r="D3974" t="str">
            <v>PC_EMP</v>
          </cell>
          <cell r="E3974" t="str">
            <v>T</v>
          </cell>
          <cell r="F3974" t="str">
            <v>BES</v>
          </cell>
          <cell r="G3974" t="str">
            <v>TOTAL</v>
          </cell>
          <cell r="H3974" t="str">
            <v>:</v>
          </cell>
          <cell r="I3974" t="str">
            <v>MS</v>
          </cell>
          <cell r="K3974" t="str">
            <v>V</v>
          </cell>
          <cell r="L3974">
            <v>38628.496805555558</v>
          </cell>
          <cell r="M3974" t="str">
            <v>gchateaug</v>
          </cell>
          <cell r="N3974">
            <v>38680.624479166669</v>
          </cell>
          <cell r="O3974" t="str">
            <v>gchateaug</v>
          </cell>
        </row>
        <row r="3975">
          <cell r="A3975" t="str">
            <v>2002</v>
          </cell>
          <cell r="B3975" t="str">
            <v>ES53</v>
          </cell>
          <cell r="C3975" t="str">
            <v>A00</v>
          </cell>
          <cell r="D3975" t="str">
            <v>PC_EMP</v>
          </cell>
          <cell r="E3975" t="str">
            <v>T</v>
          </cell>
          <cell r="F3975" t="str">
            <v>TOTAL</v>
          </cell>
          <cell r="G3975" t="str">
            <v>TOTAL</v>
          </cell>
          <cell r="I3975" t="str">
            <v>MS</v>
          </cell>
          <cell r="K3975" t="str">
            <v>V</v>
          </cell>
          <cell r="L3975">
            <v>38628.496805555558</v>
          </cell>
          <cell r="M3975" t="str">
            <v>gchateaug</v>
          </cell>
          <cell r="N3975">
            <v>38680.624479166669</v>
          </cell>
          <cell r="O3975" t="str">
            <v>gchateaug</v>
          </cell>
          <cell r="Q3975">
            <v>0.34</v>
          </cell>
        </row>
        <row r="3976">
          <cell r="A3976" t="str">
            <v>2002</v>
          </cell>
          <cell r="B3976" t="str">
            <v>ES53</v>
          </cell>
          <cell r="C3976" t="str">
            <v>A00</v>
          </cell>
          <cell r="D3976" t="str">
            <v>PC_EMP</v>
          </cell>
          <cell r="E3976" t="str">
            <v>T</v>
          </cell>
          <cell r="F3976" t="str">
            <v>TOTAL</v>
          </cell>
          <cell r="G3976" t="str">
            <v>RSE</v>
          </cell>
          <cell r="H3976" t="str">
            <v>:</v>
          </cell>
          <cell r="I3976" t="str">
            <v>MS</v>
          </cell>
          <cell r="K3976" t="str">
            <v>V</v>
          </cell>
          <cell r="L3976">
            <v>38628.496805555558</v>
          </cell>
          <cell r="M3976" t="str">
            <v>gchateaug</v>
          </cell>
          <cell r="N3976">
            <v>38680.624479166669</v>
          </cell>
          <cell r="O3976" t="str">
            <v>gchateaug</v>
          </cell>
        </row>
        <row r="3977">
          <cell r="A3977" t="str">
            <v>2002</v>
          </cell>
          <cell r="B3977" t="str">
            <v>ES53</v>
          </cell>
          <cell r="C3977" t="str">
            <v>A00</v>
          </cell>
          <cell r="D3977" t="str">
            <v>PC_EMP</v>
          </cell>
          <cell r="E3977" t="str">
            <v>T</v>
          </cell>
          <cell r="F3977" t="str">
            <v>BES</v>
          </cell>
          <cell r="G3977" t="str">
            <v>TOTAL</v>
          </cell>
          <cell r="I3977" t="str">
            <v>MS</v>
          </cell>
          <cell r="K3977" t="str">
            <v>V</v>
          </cell>
          <cell r="L3977">
            <v>38628.496805555558</v>
          </cell>
          <cell r="M3977" t="str">
            <v>gchateaug</v>
          </cell>
          <cell r="N3977">
            <v>38680.624479166669</v>
          </cell>
          <cell r="O3977" t="str">
            <v>gchateaug</v>
          </cell>
          <cell r="Q3977">
            <v>0.06</v>
          </cell>
        </row>
        <row r="3978">
          <cell r="A3978" t="str">
            <v>2002</v>
          </cell>
          <cell r="B3978" t="str">
            <v>ES53</v>
          </cell>
          <cell r="C3978" t="str">
            <v>A00</v>
          </cell>
          <cell r="D3978" t="str">
            <v>PC_EMP</v>
          </cell>
          <cell r="E3978" t="str">
            <v>T</v>
          </cell>
          <cell r="F3978" t="str">
            <v>BES</v>
          </cell>
          <cell r="G3978" t="str">
            <v>RSE</v>
          </cell>
          <cell r="H3978" t="str">
            <v>:</v>
          </cell>
          <cell r="I3978" t="str">
            <v>MS</v>
          </cell>
          <cell r="K3978" t="str">
            <v>V</v>
          </cell>
          <cell r="L3978">
            <v>38628.496805555558</v>
          </cell>
          <cell r="M3978" t="str">
            <v>gchateaug</v>
          </cell>
          <cell r="N3978">
            <v>38680.624479166669</v>
          </cell>
          <cell r="O3978" t="str">
            <v>gchateaug</v>
          </cell>
        </row>
        <row r="3979">
          <cell r="A3979" t="str">
            <v>2002</v>
          </cell>
          <cell r="B3979" t="str">
            <v>DK0</v>
          </cell>
          <cell r="C3979" t="str">
            <v>A00</v>
          </cell>
          <cell r="D3979" t="str">
            <v>PC_EMP</v>
          </cell>
          <cell r="E3979" t="str">
            <v>T</v>
          </cell>
          <cell r="F3979" t="str">
            <v>TOTAL</v>
          </cell>
          <cell r="G3979" t="str">
            <v>TOTAL</v>
          </cell>
          <cell r="I3979" t="str">
            <v>MS</v>
          </cell>
          <cell r="K3979" t="str">
            <v>V</v>
          </cell>
          <cell r="L3979">
            <v>38628.496805555558</v>
          </cell>
          <cell r="M3979" t="str">
            <v>gchateaug</v>
          </cell>
          <cell r="N3979">
            <v>38681.684432870374</v>
          </cell>
          <cell r="O3979" t="str">
            <v>gchateaug</v>
          </cell>
          <cell r="Q3979">
            <v>2.27</v>
          </cell>
        </row>
        <row r="3980">
          <cell r="A3980" t="str">
            <v>2002</v>
          </cell>
          <cell r="B3980" t="str">
            <v>DK0</v>
          </cell>
          <cell r="C3980" t="str">
            <v>A00</v>
          </cell>
          <cell r="D3980" t="str">
            <v>PC_EMP</v>
          </cell>
          <cell r="E3980" t="str">
            <v>T</v>
          </cell>
          <cell r="F3980" t="str">
            <v>TOTAL</v>
          </cell>
          <cell r="G3980" t="str">
            <v>RSE</v>
          </cell>
          <cell r="I3980" t="str">
            <v>MS</v>
          </cell>
          <cell r="K3980" t="str">
            <v>V</v>
          </cell>
          <cell r="L3980">
            <v>38628.496805555558</v>
          </cell>
          <cell r="M3980" t="str">
            <v>gchateaug</v>
          </cell>
          <cell r="N3980">
            <v>38681.684432870374</v>
          </cell>
          <cell r="O3980" t="str">
            <v>gchateaug</v>
          </cell>
          <cell r="Q3980">
            <v>1.39</v>
          </cell>
        </row>
        <row r="3981">
          <cell r="A3981" t="str">
            <v>2002</v>
          </cell>
          <cell r="B3981" t="str">
            <v>DK0</v>
          </cell>
          <cell r="C3981" t="str">
            <v>A00</v>
          </cell>
          <cell r="D3981" t="str">
            <v>PC_EMP</v>
          </cell>
          <cell r="E3981" t="str">
            <v>T</v>
          </cell>
          <cell r="F3981" t="str">
            <v>BES</v>
          </cell>
          <cell r="G3981" t="str">
            <v>TOTAL</v>
          </cell>
          <cell r="I3981" t="str">
            <v>MS</v>
          </cell>
          <cell r="K3981" t="str">
            <v>V</v>
          </cell>
          <cell r="L3981">
            <v>38628.496805555558</v>
          </cell>
          <cell r="M3981" t="str">
            <v>gchateaug</v>
          </cell>
          <cell r="N3981">
            <v>38681.684432870374</v>
          </cell>
          <cell r="O3981" t="str">
            <v>gchateaug</v>
          </cell>
          <cell r="Q3981">
            <v>1.38</v>
          </cell>
        </row>
        <row r="3982">
          <cell r="A3982" t="str">
            <v>2002</v>
          </cell>
          <cell r="B3982" t="str">
            <v>DK0</v>
          </cell>
          <cell r="C3982" t="str">
            <v>A00</v>
          </cell>
          <cell r="D3982" t="str">
            <v>PC_EMP</v>
          </cell>
          <cell r="E3982" t="str">
            <v>T</v>
          </cell>
          <cell r="F3982" t="str">
            <v>BES</v>
          </cell>
          <cell r="G3982" t="str">
            <v>RSE</v>
          </cell>
          <cell r="H3982" t="str">
            <v>b</v>
          </cell>
          <cell r="I3982" t="str">
            <v>MS</v>
          </cell>
          <cell r="K3982" t="str">
            <v>V</v>
          </cell>
          <cell r="L3982">
            <v>38628.496805555558</v>
          </cell>
          <cell r="M3982" t="str">
            <v>gchateaug</v>
          </cell>
          <cell r="N3982">
            <v>38681.684432870374</v>
          </cell>
          <cell r="O3982" t="str">
            <v>gchateaug</v>
          </cell>
          <cell r="Q3982">
            <v>0.76</v>
          </cell>
        </row>
        <row r="3983">
          <cell r="A3983" t="str">
            <v>2003</v>
          </cell>
          <cell r="B3983" t="str">
            <v>RO05</v>
          </cell>
          <cell r="C3983" t="str">
            <v>A00</v>
          </cell>
          <cell r="D3983" t="str">
            <v>PC_EMP</v>
          </cell>
          <cell r="E3983" t="str">
            <v>T</v>
          </cell>
          <cell r="F3983" t="str">
            <v>BES</v>
          </cell>
          <cell r="G3983" t="str">
            <v>TOTAL</v>
          </cell>
          <cell r="I3983" t="str">
            <v>MS</v>
          </cell>
          <cell r="K3983" t="str">
            <v>V</v>
          </cell>
          <cell r="L3983">
            <v>38628.496805555558</v>
          </cell>
          <cell r="M3983" t="str">
            <v>gchateaug</v>
          </cell>
          <cell r="N3983">
            <v>38680.624479166669</v>
          </cell>
          <cell r="O3983" t="str">
            <v>gchateaug</v>
          </cell>
          <cell r="Q3983">
            <v>0.13</v>
          </cell>
        </row>
        <row r="3984">
          <cell r="A3984" t="str">
            <v>2003</v>
          </cell>
          <cell r="B3984" t="str">
            <v>RO05</v>
          </cell>
          <cell r="C3984" t="str">
            <v>A00</v>
          </cell>
          <cell r="D3984" t="str">
            <v>PC_EMP</v>
          </cell>
          <cell r="E3984" t="str">
            <v>T</v>
          </cell>
          <cell r="F3984" t="str">
            <v>BES</v>
          </cell>
          <cell r="G3984" t="str">
            <v>RSE</v>
          </cell>
          <cell r="I3984" t="str">
            <v>MS</v>
          </cell>
          <cell r="K3984" t="str">
            <v>V</v>
          </cell>
          <cell r="L3984">
            <v>38628.496805555558</v>
          </cell>
          <cell r="M3984" t="str">
            <v>gchateaug</v>
          </cell>
          <cell r="N3984">
            <v>38680.624479166669</v>
          </cell>
          <cell r="O3984" t="str">
            <v>gchateaug</v>
          </cell>
          <cell r="Q3984">
            <v>0.06</v>
          </cell>
        </row>
        <row r="3985">
          <cell r="A3985" t="str">
            <v>2003</v>
          </cell>
          <cell r="B3985" t="str">
            <v>PT2</v>
          </cell>
          <cell r="C3985" t="str">
            <v>A00</v>
          </cell>
          <cell r="D3985" t="str">
            <v>PC_EMP</v>
          </cell>
          <cell r="E3985" t="str">
            <v>T</v>
          </cell>
          <cell r="F3985" t="str">
            <v>TOTAL</v>
          </cell>
          <cell r="G3985" t="str">
            <v>TOTAL</v>
          </cell>
          <cell r="H3985" t="str">
            <v>be</v>
          </cell>
          <cell r="I3985" t="str">
            <v>MS</v>
          </cell>
          <cell r="K3985" t="str">
            <v>V</v>
          </cell>
          <cell r="L3985">
            <v>38628.496805555558</v>
          </cell>
          <cell r="M3985" t="str">
            <v>gchateaug</v>
          </cell>
          <cell r="N3985">
            <v>38680.624479166669</v>
          </cell>
          <cell r="O3985" t="str">
            <v>gchateaug</v>
          </cell>
          <cell r="Q3985">
            <v>0.57999999999999996</v>
          </cell>
        </row>
        <row r="3986">
          <cell r="A3986" t="str">
            <v>2003</v>
          </cell>
          <cell r="B3986" t="str">
            <v>PT2</v>
          </cell>
          <cell r="C3986" t="str">
            <v>A00</v>
          </cell>
          <cell r="D3986" t="str">
            <v>PC_EMP</v>
          </cell>
          <cell r="E3986" t="str">
            <v>T</v>
          </cell>
          <cell r="F3986" t="str">
            <v>TOTAL</v>
          </cell>
          <cell r="G3986" t="str">
            <v>RSE</v>
          </cell>
          <cell r="H3986" t="str">
            <v>be</v>
          </cell>
          <cell r="I3986" t="str">
            <v>MS</v>
          </cell>
          <cell r="K3986" t="str">
            <v>V</v>
          </cell>
          <cell r="L3986">
            <v>38628.496805555558</v>
          </cell>
          <cell r="M3986" t="str">
            <v>gchateaug</v>
          </cell>
          <cell r="N3986">
            <v>38680.624479166669</v>
          </cell>
          <cell r="O3986" t="str">
            <v>gchateaug</v>
          </cell>
          <cell r="Q3986">
            <v>0.42</v>
          </cell>
        </row>
        <row r="3987">
          <cell r="A3987" t="str">
            <v>1999</v>
          </cell>
          <cell r="B3987" t="str">
            <v>BE3</v>
          </cell>
          <cell r="C3987" t="str">
            <v>A00</v>
          </cell>
          <cell r="D3987" t="str">
            <v>PC_EMP</v>
          </cell>
          <cell r="E3987" t="str">
            <v>T</v>
          </cell>
          <cell r="F3987" t="str">
            <v>BES</v>
          </cell>
          <cell r="G3987" t="str">
            <v>RSE</v>
          </cell>
          <cell r="H3987" t="str">
            <v>:</v>
          </cell>
          <cell r="I3987" t="str">
            <v>NC</v>
          </cell>
          <cell r="K3987" t="str">
            <v>V</v>
          </cell>
          <cell r="L3987">
            <v>38628.496817129628</v>
          </cell>
          <cell r="M3987" t="str">
            <v>gchateaug</v>
          </cell>
          <cell r="N3987">
            <v>38680.624490740738</v>
          </cell>
          <cell r="O3987" t="str">
            <v>gchateaug</v>
          </cell>
        </row>
        <row r="3988">
          <cell r="A3988" t="str">
            <v>1999</v>
          </cell>
          <cell r="B3988" t="str">
            <v>BE10</v>
          </cell>
          <cell r="C3988" t="str">
            <v>A00</v>
          </cell>
          <cell r="D3988" t="str">
            <v>PC_EMP</v>
          </cell>
          <cell r="E3988" t="str">
            <v>T</v>
          </cell>
          <cell r="F3988" t="str">
            <v>BES</v>
          </cell>
          <cell r="G3988" t="str">
            <v>RSE</v>
          </cell>
          <cell r="H3988" t="str">
            <v>:</v>
          </cell>
          <cell r="I3988" t="str">
            <v>NC</v>
          </cell>
          <cell r="K3988" t="str">
            <v>V</v>
          </cell>
          <cell r="L3988">
            <v>38628.496817129628</v>
          </cell>
          <cell r="M3988" t="str">
            <v>gchateaug</v>
          </cell>
          <cell r="N3988">
            <v>38680.624490740738</v>
          </cell>
          <cell r="O3988" t="str">
            <v>gchateaug</v>
          </cell>
        </row>
        <row r="3989">
          <cell r="A3989" t="str">
            <v>1999</v>
          </cell>
          <cell r="B3989" t="str">
            <v>AT33</v>
          </cell>
          <cell r="C3989" t="str">
            <v>A00</v>
          </cell>
          <cell r="D3989" t="str">
            <v>PC_EMP</v>
          </cell>
          <cell r="E3989" t="str">
            <v>T</v>
          </cell>
          <cell r="F3989" t="str">
            <v>TOTAL</v>
          </cell>
          <cell r="G3989" t="str">
            <v>TOTAL</v>
          </cell>
          <cell r="H3989" t="str">
            <v>:</v>
          </cell>
          <cell r="I3989" t="str">
            <v>NC</v>
          </cell>
          <cell r="K3989" t="str">
            <v>V</v>
          </cell>
          <cell r="L3989">
            <v>38628.496817129628</v>
          </cell>
          <cell r="M3989" t="str">
            <v>gchateaug</v>
          </cell>
          <cell r="N3989">
            <v>38680.624490740738</v>
          </cell>
          <cell r="O3989" t="str">
            <v>gchateaug</v>
          </cell>
        </row>
        <row r="3990">
          <cell r="A3990" t="str">
            <v>1999</v>
          </cell>
          <cell r="B3990" t="str">
            <v>AT33</v>
          </cell>
          <cell r="C3990" t="str">
            <v>A00</v>
          </cell>
          <cell r="D3990" t="str">
            <v>PC_EMP</v>
          </cell>
          <cell r="E3990" t="str">
            <v>T</v>
          </cell>
          <cell r="F3990" t="str">
            <v>BES</v>
          </cell>
          <cell r="G3990" t="str">
            <v>TOTAL</v>
          </cell>
          <cell r="H3990" t="str">
            <v>:</v>
          </cell>
          <cell r="I3990" t="str">
            <v>NC</v>
          </cell>
          <cell r="K3990" t="str">
            <v>V</v>
          </cell>
          <cell r="L3990">
            <v>38628.496817129628</v>
          </cell>
          <cell r="M3990" t="str">
            <v>gchateaug</v>
          </cell>
          <cell r="N3990">
            <v>38680.624490740738</v>
          </cell>
          <cell r="O3990" t="str">
            <v>gchateaug</v>
          </cell>
        </row>
        <row r="3991">
          <cell r="A3991" t="str">
            <v>1998</v>
          </cell>
          <cell r="B3991" t="str">
            <v>LT00</v>
          </cell>
          <cell r="C3991" t="str">
            <v>A00</v>
          </cell>
          <cell r="D3991" t="str">
            <v>PC_EMP</v>
          </cell>
          <cell r="E3991" t="str">
            <v>T</v>
          </cell>
          <cell r="F3991" t="str">
            <v>TOTAL</v>
          </cell>
          <cell r="G3991" t="str">
            <v>TOTAL</v>
          </cell>
          <cell r="I3991" t="str">
            <v>NC</v>
          </cell>
          <cell r="K3991" t="str">
            <v>V</v>
          </cell>
          <cell r="L3991">
            <v>38628.496817129628</v>
          </cell>
          <cell r="M3991" t="str">
            <v>gchateaug</v>
          </cell>
          <cell r="N3991">
            <v>38681.684641203705</v>
          </cell>
          <cell r="O3991" t="str">
            <v>gchateaug</v>
          </cell>
          <cell r="Q3991">
            <v>1.05</v>
          </cell>
        </row>
        <row r="3992">
          <cell r="A3992" t="str">
            <v>1998</v>
          </cell>
          <cell r="B3992" t="str">
            <v>LT00</v>
          </cell>
          <cell r="C3992" t="str">
            <v>A00</v>
          </cell>
          <cell r="D3992" t="str">
            <v>PC_EMP</v>
          </cell>
          <cell r="E3992" t="str">
            <v>T</v>
          </cell>
          <cell r="F3992" t="str">
            <v>TOTAL</v>
          </cell>
          <cell r="G3992" t="str">
            <v>RSE</v>
          </cell>
          <cell r="I3992" t="str">
            <v>NC</v>
          </cell>
          <cell r="K3992" t="str">
            <v>V</v>
          </cell>
          <cell r="L3992">
            <v>38628.496817129628</v>
          </cell>
          <cell r="M3992" t="str">
            <v>gchateaug</v>
          </cell>
          <cell r="N3992">
            <v>38681.684641203705</v>
          </cell>
          <cell r="O3992" t="str">
            <v>gchateaug</v>
          </cell>
          <cell r="Q3992">
            <v>0.72</v>
          </cell>
        </row>
        <row r="3993">
          <cell r="A3993" t="str">
            <v>2001</v>
          </cell>
          <cell r="B3993" t="str">
            <v>EE0</v>
          </cell>
          <cell r="C3993" t="str">
            <v>A00</v>
          </cell>
          <cell r="D3993" t="str">
            <v>PC_EMP</v>
          </cell>
          <cell r="E3993" t="str">
            <v>T</v>
          </cell>
          <cell r="F3993" t="str">
            <v>TOTAL</v>
          </cell>
          <cell r="G3993" t="str">
            <v>TOTAL</v>
          </cell>
          <cell r="I3993" t="str">
            <v>NC</v>
          </cell>
          <cell r="K3993" t="str">
            <v>V</v>
          </cell>
          <cell r="L3993">
            <v>38628.496817129628</v>
          </cell>
          <cell r="M3993" t="str">
            <v>gchateaug</v>
          </cell>
          <cell r="N3993">
            <v>38681.684502314813</v>
          </cell>
          <cell r="O3993" t="str">
            <v>gchateaug</v>
          </cell>
          <cell r="Q3993">
            <v>1.18</v>
          </cell>
        </row>
        <row r="3994">
          <cell r="A3994" t="str">
            <v>2001</v>
          </cell>
          <cell r="B3994" t="str">
            <v>EE0</v>
          </cell>
          <cell r="C3994" t="str">
            <v>A00</v>
          </cell>
          <cell r="D3994" t="str">
            <v>PC_EMP</v>
          </cell>
          <cell r="E3994" t="str">
            <v>T</v>
          </cell>
          <cell r="F3994" t="str">
            <v>TOTAL</v>
          </cell>
          <cell r="G3994" t="str">
            <v>RSE</v>
          </cell>
          <cell r="I3994" t="str">
            <v>NC</v>
          </cell>
          <cell r="K3994" t="str">
            <v>V</v>
          </cell>
          <cell r="L3994">
            <v>38628.496817129628</v>
          </cell>
          <cell r="M3994" t="str">
            <v>gchateaug</v>
          </cell>
          <cell r="N3994">
            <v>38681.684502314813</v>
          </cell>
          <cell r="O3994" t="str">
            <v>gchateaug</v>
          </cell>
          <cell r="Q3994">
            <v>0.83</v>
          </cell>
        </row>
        <row r="3995">
          <cell r="A3995" t="str">
            <v>2001</v>
          </cell>
          <cell r="B3995" t="str">
            <v>EE0</v>
          </cell>
          <cell r="C3995" t="str">
            <v>A00</v>
          </cell>
          <cell r="D3995" t="str">
            <v>PC_EMP</v>
          </cell>
          <cell r="E3995" t="str">
            <v>T</v>
          </cell>
          <cell r="F3995" t="str">
            <v>BES</v>
          </cell>
          <cell r="G3995" t="str">
            <v>TOTAL</v>
          </cell>
          <cell r="I3995" t="str">
            <v>NC</v>
          </cell>
          <cell r="K3995" t="str">
            <v>V</v>
          </cell>
          <cell r="L3995">
            <v>38628.496817129628</v>
          </cell>
          <cell r="M3995" t="str">
            <v>gchateaug</v>
          </cell>
          <cell r="N3995">
            <v>38681.684502314813</v>
          </cell>
          <cell r="O3995" t="str">
            <v>gchateaug</v>
          </cell>
          <cell r="Q3995">
            <v>0.2</v>
          </cell>
        </row>
        <row r="3996">
          <cell r="A3996" t="str">
            <v>2001</v>
          </cell>
          <cell r="B3996" t="str">
            <v>EE0</v>
          </cell>
          <cell r="C3996" t="str">
            <v>A00</v>
          </cell>
          <cell r="D3996" t="str">
            <v>PC_EMP</v>
          </cell>
          <cell r="E3996" t="str">
            <v>T</v>
          </cell>
          <cell r="F3996" t="str">
            <v>BES</v>
          </cell>
          <cell r="G3996" t="str">
            <v>RSE</v>
          </cell>
          <cell r="I3996" t="str">
            <v>NC</v>
          </cell>
          <cell r="K3996" t="str">
            <v>V</v>
          </cell>
          <cell r="L3996">
            <v>38628.496817129628</v>
          </cell>
          <cell r="M3996" t="str">
            <v>gchateaug</v>
          </cell>
          <cell r="N3996">
            <v>38681.684502314813</v>
          </cell>
          <cell r="O3996" t="str">
            <v>gchateaug</v>
          </cell>
          <cell r="Q3996">
            <v>0.12</v>
          </cell>
        </row>
        <row r="3997">
          <cell r="A3997" t="str">
            <v>2001</v>
          </cell>
          <cell r="B3997" t="str">
            <v>DK0</v>
          </cell>
          <cell r="C3997" t="str">
            <v>A00</v>
          </cell>
          <cell r="D3997" t="str">
            <v>PC_EMP</v>
          </cell>
          <cell r="E3997" t="str">
            <v>T</v>
          </cell>
          <cell r="F3997" t="str">
            <v>TOTAL</v>
          </cell>
          <cell r="G3997" t="str">
            <v>TOTAL</v>
          </cell>
          <cell r="I3997" t="str">
            <v>OTH</v>
          </cell>
          <cell r="J3997" t="str">
            <v>DATA OCDE</v>
          </cell>
          <cell r="K3997" t="str">
            <v>V</v>
          </cell>
          <cell r="L3997">
            <v>38628.496817129628</v>
          </cell>
          <cell r="M3997" t="str">
            <v>gchateaug</v>
          </cell>
          <cell r="N3997">
            <v>38681.684502314813</v>
          </cell>
          <cell r="O3997" t="str">
            <v>gchateaug</v>
          </cell>
          <cell r="Q3997">
            <v>2.2000000000000002</v>
          </cell>
        </row>
        <row r="3998">
          <cell r="A3998" t="str">
            <v>2001</v>
          </cell>
          <cell r="B3998" t="str">
            <v>DK0</v>
          </cell>
          <cell r="C3998" t="str">
            <v>A00</v>
          </cell>
          <cell r="D3998" t="str">
            <v>PC_EMP</v>
          </cell>
          <cell r="E3998" t="str">
            <v>T</v>
          </cell>
          <cell r="F3998" t="str">
            <v>TOTAL</v>
          </cell>
          <cell r="G3998" t="str">
            <v>RSE</v>
          </cell>
          <cell r="I3998" t="str">
            <v>OTH</v>
          </cell>
          <cell r="J3998" t="str">
            <v>DATA OCDE</v>
          </cell>
          <cell r="K3998" t="str">
            <v>V</v>
          </cell>
          <cell r="L3998">
            <v>38628.496817129628</v>
          </cell>
          <cell r="M3998" t="str">
            <v>gchateaug</v>
          </cell>
          <cell r="N3998">
            <v>38681.684502314813</v>
          </cell>
          <cell r="O3998" t="str">
            <v>gchateaug</v>
          </cell>
          <cell r="Q3998">
            <v>1.1000000000000001</v>
          </cell>
        </row>
        <row r="3999">
          <cell r="A3999" t="str">
            <v>2001</v>
          </cell>
          <cell r="B3999" t="str">
            <v>DK0</v>
          </cell>
          <cell r="C3999" t="str">
            <v>A00</v>
          </cell>
          <cell r="D3999" t="str">
            <v>PC_EMP</v>
          </cell>
          <cell r="E3999" t="str">
            <v>T</v>
          </cell>
          <cell r="F3999" t="str">
            <v>BES</v>
          </cell>
          <cell r="G3999" t="str">
            <v>TOTAL</v>
          </cell>
          <cell r="I3999" t="str">
            <v>OTH</v>
          </cell>
          <cell r="J3999" t="str">
            <v>DATA OCDE</v>
          </cell>
          <cell r="K3999" t="str">
            <v>V</v>
          </cell>
          <cell r="L3999">
            <v>38628.496817129628</v>
          </cell>
          <cell r="M3999" t="str">
            <v>gchateaug</v>
          </cell>
          <cell r="N3999">
            <v>38681.684490740743</v>
          </cell>
          <cell r="O3999" t="str">
            <v>gchateaug</v>
          </cell>
          <cell r="Q3999">
            <v>1.26</v>
          </cell>
        </row>
        <row r="4000">
          <cell r="A4000" t="str">
            <v>2001</v>
          </cell>
          <cell r="B4000" t="str">
            <v>DK0</v>
          </cell>
          <cell r="C4000" t="str">
            <v>A00</v>
          </cell>
          <cell r="D4000" t="str">
            <v>PC_EMP</v>
          </cell>
          <cell r="E4000" t="str">
            <v>T</v>
          </cell>
          <cell r="F4000" t="str">
            <v>BES</v>
          </cell>
          <cell r="G4000" t="str">
            <v>RSE</v>
          </cell>
          <cell r="H4000" t="str">
            <v>u</v>
          </cell>
          <cell r="I4000" t="str">
            <v>OTH</v>
          </cell>
          <cell r="J4000" t="str">
            <v>DATA OCDE</v>
          </cell>
          <cell r="K4000" t="str">
            <v>V</v>
          </cell>
          <cell r="L4000">
            <v>38628.496817129628</v>
          </cell>
          <cell r="M4000" t="str">
            <v>gchateaug</v>
          </cell>
          <cell r="N4000">
            <v>38681.684490740743</v>
          </cell>
          <cell r="O4000" t="str">
            <v>gchateaug</v>
          </cell>
          <cell r="Q4000">
            <v>0.45</v>
          </cell>
        </row>
        <row r="4001">
          <cell r="A4001" t="str">
            <v>2003</v>
          </cell>
          <cell r="B4001" t="str">
            <v>LU0</v>
          </cell>
          <cell r="C4001" t="str">
            <v>A00</v>
          </cell>
          <cell r="D4001" t="str">
            <v>PC_EMP</v>
          </cell>
          <cell r="E4001" t="str">
            <v>T</v>
          </cell>
          <cell r="F4001" t="str">
            <v>BES</v>
          </cell>
          <cell r="G4001" t="str">
            <v>TOTAL</v>
          </cell>
          <cell r="I4001" t="str">
            <v>MS</v>
          </cell>
          <cell r="K4001" t="str">
            <v>V</v>
          </cell>
          <cell r="L4001">
            <v>38628.496817129628</v>
          </cell>
          <cell r="M4001" t="str">
            <v>gchateaug</v>
          </cell>
          <cell r="N4001">
            <v>38681.684513888889</v>
          </cell>
          <cell r="O4001" t="str">
            <v>gchateaug</v>
          </cell>
          <cell r="Q4001">
            <v>1.88</v>
          </cell>
        </row>
        <row r="4002">
          <cell r="A4002" t="str">
            <v>2003</v>
          </cell>
          <cell r="B4002" t="str">
            <v>LU0</v>
          </cell>
          <cell r="C4002" t="str">
            <v>A00</v>
          </cell>
          <cell r="D4002" t="str">
            <v>PC_EMP</v>
          </cell>
          <cell r="E4002" t="str">
            <v>T</v>
          </cell>
          <cell r="F4002" t="str">
            <v>BES</v>
          </cell>
          <cell r="G4002" t="str">
            <v>RSE</v>
          </cell>
          <cell r="I4002" t="str">
            <v>MS</v>
          </cell>
          <cell r="K4002" t="str">
            <v>V</v>
          </cell>
          <cell r="L4002">
            <v>38628.496817129628</v>
          </cell>
          <cell r="M4002" t="str">
            <v>gchateaug</v>
          </cell>
          <cell r="N4002">
            <v>38681.684513888889</v>
          </cell>
          <cell r="O4002" t="str">
            <v>gchateaug</v>
          </cell>
          <cell r="Q4002">
            <v>0.86</v>
          </cell>
        </row>
        <row r="4003">
          <cell r="A4003" t="str">
            <v>2003</v>
          </cell>
          <cell r="B4003" t="str">
            <v>ITG2</v>
          </cell>
          <cell r="C4003" t="str">
            <v>A00</v>
          </cell>
          <cell r="D4003" t="str">
            <v>PC_EMP</v>
          </cell>
          <cell r="E4003" t="str">
            <v>T</v>
          </cell>
          <cell r="F4003" t="str">
            <v>TOTAL</v>
          </cell>
          <cell r="G4003" t="str">
            <v>TOTAL</v>
          </cell>
          <cell r="I4003" t="str">
            <v>MS</v>
          </cell>
          <cell r="K4003" t="str">
            <v>V</v>
          </cell>
          <cell r="L4003">
            <v>38628.496817129628</v>
          </cell>
          <cell r="M4003" t="str">
            <v>gchateaug</v>
          </cell>
          <cell r="N4003">
            <v>38680.624479166669</v>
          </cell>
          <cell r="O4003" t="str">
            <v>gchateaug</v>
          </cell>
          <cell r="Q4003">
            <v>0.9</v>
          </cell>
        </row>
        <row r="4004">
          <cell r="A4004" t="str">
            <v>2003</v>
          </cell>
          <cell r="B4004" t="str">
            <v>ITG2</v>
          </cell>
          <cell r="C4004" t="str">
            <v>A00</v>
          </cell>
          <cell r="D4004" t="str">
            <v>PC_EMP</v>
          </cell>
          <cell r="E4004" t="str">
            <v>T</v>
          </cell>
          <cell r="F4004" t="str">
            <v>TOTAL</v>
          </cell>
          <cell r="G4004" t="str">
            <v>RSE</v>
          </cell>
          <cell r="I4004" t="str">
            <v>MS</v>
          </cell>
          <cell r="K4004" t="str">
            <v>V</v>
          </cell>
          <cell r="L4004">
            <v>38628.496817129628</v>
          </cell>
          <cell r="M4004" t="str">
            <v>gchateaug</v>
          </cell>
          <cell r="N4004">
            <v>38680.624479166669</v>
          </cell>
          <cell r="O4004" t="str">
            <v>gchateaug</v>
          </cell>
          <cell r="Q4004">
            <v>0.41</v>
          </cell>
        </row>
        <row r="4005">
          <cell r="A4005" t="str">
            <v>2003</v>
          </cell>
          <cell r="B4005" t="str">
            <v>ITG2</v>
          </cell>
          <cell r="C4005" t="str">
            <v>A00</v>
          </cell>
          <cell r="D4005" t="str">
            <v>PC_EMP</v>
          </cell>
          <cell r="E4005" t="str">
            <v>T</v>
          </cell>
          <cell r="F4005" t="str">
            <v>BES</v>
          </cell>
          <cell r="G4005" t="str">
            <v>TOTAL</v>
          </cell>
          <cell r="I4005" t="str">
            <v>MS</v>
          </cell>
          <cell r="K4005" t="str">
            <v>V</v>
          </cell>
          <cell r="L4005">
            <v>38628.496817129628</v>
          </cell>
          <cell r="M4005" t="str">
            <v>gchateaug</v>
          </cell>
          <cell r="N4005">
            <v>38680.624479166669</v>
          </cell>
          <cell r="O4005" t="str">
            <v>gchateaug</v>
          </cell>
          <cell r="Q4005">
            <v>0.06</v>
          </cell>
        </row>
        <row r="4006">
          <cell r="A4006" t="str">
            <v>2003</v>
          </cell>
          <cell r="B4006" t="str">
            <v>ITG2</v>
          </cell>
          <cell r="C4006" t="str">
            <v>A00</v>
          </cell>
          <cell r="D4006" t="str">
            <v>PC_EMP</v>
          </cell>
          <cell r="E4006" t="str">
            <v>T</v>
          </cell>
          <cell r="F4006" t="str">
            <v>BES</v>
          </cell>
          <cell r="G4006" t="str">
            <v>RSE</v>
          </cell>
          <cell r="I4006" t="str">
            <v>MS</v>
          </cell>
          <cell r="K4006" t="str">
            <v>V</v>
          </cell>
          <cell r="L4006">
            <v>38628.496817129628</v>
          </cell>
          <cell r="M4006" t="str">
            <v>gchateaug</v>
          </cell>
          <cell r="N4006">
            <v>38680.624479166669</v>
          </cell>
          <cell r="O4006" t="str">
            <v>gchateaug</v>
          </cell>
          <cell r="Q4006">
            <v>0.03</v>
          </cell>
        </row>
        <row r="4007">
          <cell r="A4007" t="str">
            <v>2003</v>
          </cell>
          <cell r="B4007" t="str">
            <v>ITG1</v>
          </cell>
          <cell r="C4007" t="str">
            <v>A00</v>
          </cell>
          <cell r="D4007" t="str">
            <v>PC_EMP</v>
          </cell>
          <cell r="E4007" t="str">
            <v>T</v>
          </cell>
          <cell r="F4007" t="str">
            <v>TOTAL</v>
          </cell>
          <cell r="G4007" t="str">
            <v>TOTAL</v>
          </cell>
          <cell r="I4007" t="str">
            <v>MS</v>
          </cell>
          <cell r="K4007" t="str">
            <v>V</v>
          </cell>
          <cell r="L4007">
            <v>38628.496817129628</v>
          </cell>
          <cell r="M4007" t="str">
            <v>gchateaug</v>
          </cell>
          <cell r="N4007">
            <v>38680.624479166669</v>
          </cell>
          <cell r="O4007" t="str">
            <v>gchateaug</v>
          </cell>
          <cell r="Q4007">
            <v>0.98</v>
          </cell>
        </row>
        <row r="4008">
          <cell r="A4008" t="str">
            <v>2003</v>
          </cell>
          <cell r="B4008" t="str">
            <v>ITG1</v>
          </cell>
          <cell r="C4008" t="str">
            <v>A00</v>
          </cell>
          <cell r="D4008" t="str">
            <v>PC_EMP</v>
          </cell>
          <cell r="E4008" t="str">
            <v>T</v>
          </cell>
          <cell r="F4008" t="str">
            <v>TOTAL</v>
          </cell>
          <cell r="G4008" t="str">
            <v>RSE</v>
          </cell>
          <cell r="I4008" t="str">
            <v>MS</v>
          </cell>
          <cell r="K4008" t="str">
            <v>V</v>
          </cell>
          <cell r="L4008">
            <v>38628.496817129628</v>
          </cell>
          <cell r="M4008" t="str">
            <v>gchateaug</v>
          </cell>
          <cell r="N4008">
            <v>38680.624479166669</v>
          </cell>
          <cell r="O4008" t="str">
            <v>gchateaug</v>
          </cell>
          <cell r="Q4008">
            <v>0.41</v>
          </cell>
        </row>
        <row r="4009">
          <cell r="A4009" t="str">
            <v>2003</v>
          </cell>
          <cell r="B4009" t="str">
            <v>ITG1</v>
          </cell>
          <cell r="C4009" t="str">
            <v>A00</v>
          </cell>
          <cell r="D4009" t="str">
            <v>PC_EMP</v>
          </cell>
          <cell r="E4009" t="str">
            <v>T</v>
          </cell>
          <cell r="F4009" t="str">
            <v>BES</v>
          </cell>
          <cell r="G4009" t="str">
            <v>TOTAL</v>
          </cell>
          <cell r="I4009" t="str">
            <v>MS</v>
          </cell>
          <cell r="K4009" t="str">
            <v>V</v>
          </cell>
          <cell r="L4009">
            <v>38628.496817129628</v>
          </cell>
          <cell r="M4009" t="str">
            <v>gchateaug</v>
          </cell>
          <cell r="N4009">
            <v>38680.624479166669</v>
          </cell>
          <cell r="O4009" t="str">
            <v>gchateaug</v>
          </cell>
          <cell r="Q4009">
            <v>0.11</v>
          </cell>
        </row>
        <row r="4010">
          <cell r="A4010" t="str">
            <v>2003</v>
          </cell>
          <cell r="B4010" t="str">
            <v>ITG1</v>
          </cell>
          <cell r="C4010" t="str">
            <v>A00</v>
          </cell>
          <cell r="D4010" t="str">
            <v>PC_EMP</v>
          </cell>
          <cell r="E4010" t="str">
            <v>T</v>
          </cell>
          <cell r="F4010" t="str">
            <v>BES</v>
          </cell>
          <cell r="G4010" t="str">
            <v>RSE</v>
          </cell>
          <cell r="I4010" t="str">
            <v>MS</v>
          </cell>
          <cell r="K4010" t="str">
            <v>V</v>
          </cell>
          <cell r="L4010">
            <v>38628.496817129628</v>
          </cell>
          <cell r="M4010" t="str">
            <v>gchateaug</v>
          </cell>
          <cell r="N4010">
            <v>38680.624479166669</v>
          </cell>
          <cell r="O4010" t="str">
            <v>gchateaug</v>
          </cell>
          <cell r="Q4010">
            <v>0.04</v>
          </cell>
        </row>
        <row r="4011">
          <cell r="A4011" t="str">
            <v>2003</v>
          </cell>
          <cell r="B4011" t="str">
            <v>ITE4</v>
          </cell>
          <cell r="C4011" t="str">
            <v>A00</v>
          </cell>
          <cell r="D4011" t="str">
            <v>PC_EMP</v>
          </cell>
          <cell r="E4011" t="str">
            <v>T</v>
          </cell>
          <cell r="F4011" t="str">
            <v>TOTAL</v>
          </cell>
          <cell r="G4011" t="str">
            <v>TOTAL</v>
          </cell>
          <cell r="I4011" t="str">
            <v>MS</v>
          </cell>
          <cell r="K4011" t="str">
            <v>V</v>
          </cell>
          <cell r="L4011">
            <v>38628.496817129628</v>
          </cell>
          <cell r="M4011" t="str">
            <v>gchateaug</v>
          </cell>
          <cell r="N4011">
            <v>38680.624479166669</v>
          </cell>
          <cell r="O4011" t="str">
            <v>gchateaug</v>
          </cell>
          <cell r="Q4011">
            <v>2</v>
          </cell>
        </row>
        <row r="4012">
          <cell r="A4012" t="str">
            <v>2003</v>
          </cell>
          <cell r="B4012" t="str">
            <v>ITE4</v>
          </cell>
          <cell r="C4012" t="str">
            <v>A00</v>
          </cell>
          <cell r="D4012" t="str">
            <v>PC_EMP</v>
          </cell>
          <cell r="E4012" t="str">
            <v>T</v>
          </cell>
          <cell r="F4012" t="str">
            <v>TOTAL</v>
          </cell>
          <cell r="G4012" t="str">
            <v>RSE</v>
          </cell>
          <cell r="I4012" t="str">
            <v>MS</v>
          </cell>
          <cell r="K4012" t="str">
            <v>V</v>
          </cell>
          <cell r="L4012">
            <v>38628.496817129628</v>
          </cell>
          <cell r="M4012" t="str">
            <v>gchateaug</v>
          </cell>
          <cell r="N4012">
            <v>38680.624479166669</v>
          </cell>
          <cell r="O4012" t="str">
            <v>gchateaug</v>
          </cell>
          <cell r="Q4012">
            <v>0.89</v>
          </cell>
        </row>
        <row r="4013">
          <cell r="A4013" t="str">
            <v>2003</v>
          </cell>
          <cell r="B4013" t="str">
            <v>ITE4</v>
          </cell>
          <cell r="C4013" t="str">
            <v>A00</v>
          </cell>
          <cell r="D4013" t="str">
            <v>PC_EMP</v>
          </cell>
          <cell r="E4013" t="str">
            <v>T</v>
          </cell>
          <cell r="F4013" t="str">
            <v>BES</v>
          </cell>
          <cell r="G4013" t="str">
            <v>TOTAL</v>
          </cell>
          <cell r="I4013" t="str">
            <v>MS</v>
          </cell>
          <cell r="K4013" t="str">
            <v>V</v>
          </cell>
          <cell r="L4013">
            <v>38628.496817129628</v>
          </cell>
          <cell r="M4013" t="str">
            <v>gchateaug</v>
          </cell>
          <cell r="N4013">
            <v>38680.624479166669</v>
          </cell>
          <cell r="O4013" t="str">
            <v>gchateaug</v>
          </cell>
          <cell r="Q4013">
            <v>0.32</v>
          </cell>
        </row>
        <row r="4014">
          <cell r="A4014" t="str">
            <v>2003</v>
          </cell>
          <cell r="B4014" t="str">
            <v>ITE4</v>
          </cell>
          <cell r="C4014" t="str">
            <v>A00</v>
          </cell>
          <cell r="D4014" t="str">
            <v>PC_EMP</v>
          </cell>
          <cell r="E4014" t="str">
            <v>T</v>
          </cell>
          <cell r="F4014" t="str">
            <v>BES</v>
          </cell>
          <cell r="G4014" t="str">
            <v>RSE</v>
          </cell>
          <cell r="I4014" t="str">
            <v>MS</v>
          </cell>
          <cell r="K4014" t="str">
            <v>V</v>
          </cell>
          <cell r="L4014">
            <v>38628.496817129628</v>
          </cell>
          <cell r="M4014" t="str">
            <v>gchateaug</v>
          </cell>
          <cell r="N4014">
            <v>38680.624479166669</v>
          </cell>
          <cell r="O4014" t="str">
            <v>gchateaug</v>
          </cell>
          <cell r="Q4014">
            <v>0.16</v>
          </cell>
        </row>
        <row r="4015">
          <cell r="A4015" t="str">
            <v>2003</v>
          </cell>
          <cell r="B4015" t="str">
            <v>ITE2</v>
          </cell>
          <cell r="C4015" t="str">
            <v>A00</v>
          </cell>
          <cell r="D4015" t="str">
            <v>PC_EMP</v>
          </cell>
          <cell r="E4015" t="str">
            <v>T</v>
          </cell>
          <cell r="F4015" t="str">
            <v>TOTAL</v>
          </cell>
          <cell r="G4015" t="str">
            <v>TOTAL</v>
          </cell>
          <cell r="I4015" t="str">
            <v>MS</v>
          </cell>
          <cell r="K4015" t="str">
            <v>V</v>
          </cell>
          <cell r="L4015">
            <v>38628.496817129628</v>
          </cell>
          <cell r="M4015" t="str">
            <v>gchateaug</v>
          </cell>
          <cell r="N4015">
            <v>38680.624479166669</v>
          </cell>
          <cell r="O4015" t="str">
            <v>gchateaug</v>
          </cell>
          <cell r="Q4015">
            <v>1.18</v>
          </cell>
        </row>
        <row r="4016">
          <cell r="A4016" t="str">
            <v>2003</v>
          </cell>
          <cell r="B4016" t="str">
            <v>ITE2</v>
          </cell>
          <cell r="C4016" t="str">
            <v>A00</v>
          </cell>
          <cell r="D4016" t="str">
            <v>PC_EMP</v>
          </cell>
          <cell r="E4016" t="str">
            <v>T</v>
          </cell>
          <cell r="F4016" t="str">
            <v>TOTAL</v>
          </cell>
          <cell r="G4016" t="str">
            <v>RSE</v>
          </cell>
          <cell r="I4016" t="str">
            <v>MS</v>
          </cell>
          <cell r="K4016" t="str">
            <v>V</v>
          </cell>
          <cell r="L4016">
            <v>38628.496817129628</v>
          </cell>
          <cell r="M4016" t="str">
            <v>gchateaug</v>
          </cell>
          <cell r="N4016">
            <v>38680.624479166669</v>
          </cell>
          <cell r="O4016" t="str">
            <v>gchateaug</v>
          </cell>
          <cell r="Q4016">
            <v>0.45</v>
          </cell>
        </row>
        <row r="4017">
          <cell r="A4017" t="str">
            <v>2003</v>
          </cell>
          <cell r="B4017" t="str">
            <v>ITE2</v>
          </cell>
          <cell r="C4017" t="str">
            <v>A00</v>
          </cell>
          <cell r="D4017" t="str">
            <v>PC_EMP</v>
          </cell>
          <cell r="E4017" t="str">
            <v>T</v>
          </cell>
          <cell r="F4017" t="str">
            <v>BES</v>
          </cell>
          <cell r="G4017" t="str">
            <v>TOTAL</v>
          </cell>
          <cell r="I4017" t="str">
            <v>MS</v>
          </cell>
          <cell r="K4017" t="str">
            <v>V</v>
          </cell>
          <cell r="L4017">
            <v>38628.496817129628</v>
          </cell>
          <cell r="M4017" t="str">
            <v>gchateaug</v>
          </cell>
          <cell r="N4017">
            <v>38680.624479166669</v>
          </cell>
          <cell r="O4017" t="str">
            <v>gchateaug</v>
          </cell>
          <cell r="Q4017">
            <v>0.24</v>
          </cell>
        </row>
        <row r="4018">
          <cell r="A4018" t="str">
            <v>2003</v>
          </cell>
          <cell r="B4018" t="str">
            <v>ITE2</v>
          </cell>
          <cell r="C4018" t="str">
            <v>A00</v>
          </cell>
          <cell r="D4018" t="str">
            <v>PC_EMP</v>
          </cell>
          <cell r="E4018" t="str">
            <v>T</v>
          </cell>
          <cell r="F4018" t="str">
            <v>BES</v>
          </cell>
          <cell r="G4018" t="str">
            <v>RSE</v>
          </cell>
          <cell r="I4018" t="str">
            <v>MS</v>
          </cell>
          <cell r="K4018" t="str">
            <v>V</v>
          </cell>
          <cell r="L4018">
            <v>38628.496817129628</v>
          </cell>
          <cell r="M4018" t="str">
            <v>gchateaug</v>
          </cell>
          <cell r="N4018">
            <v>38680.624479166669</v>
          </cell>
          <cell r="O4018" t="str">
            <v>gchateaug</v>
          </cell>
          <cell r="Q4018">
            <v>7.0000000000000007E-2</v>
          </cell>
        </row>
        <row r="4019">
          <cell r="A4019" t="str">
            <v>2003</v>
          </cell>
          <cell r="B4019" t="str">
            <v>ITC1</v>
          </cell>
          <cell r="C4019" t="str">
            <v>A00</v>
          </cell>
          <cell r="D4019" t="str">
            <v>PC_EMP</v>
          </cell>
          <cell r="E4019" t="str">
            <v>T</v>
          </cell>
          <cell r="F4019" t="str">
            <v>TOTAL</v>
          </cell>
          <cell r="G4019" t="str">
            <v>TOTAL</v>
          </cell>
          <cell r="I4019" t="str">
            <v>MS</v>
          </cell>
          <cell r="K4019" t="str">
            <v>V</v>
          </cell>
          <cell r="L4019">
            <v>38628.496817129628</v>
          </cell>
          <cell r="M4019" t="str">
            <v>gchateaug</v>
          </cell>
          <cell r="N4019">
            <v>38680.624479166669</v>
          </cell>
          <cell r="O4019" t="str">
            <v>gchateaug</v>
          </cell>
          <cell r="Q4019">
            <v>1.31</v>
          </cell>
        </row>
        <row r="4020">
          <cell r="A4020" t="str">
            <v>2003</v>
          </cell>
          <cell r="B4020" t="str">
            <v>ITC1</v>
          </cell>
          <cell r="C4020" t="str">
            <v>A00</v>
          </cell>
          <cell r="D4020" t="str">
            <v>PC_EMP</v>
          </cell>
          <cell r="E4020" t="str">
            <v>T</v>
          </cell>
          <cell r="F4020" t="str">
            <v>TOTAL</v>
          </cell>
          <cell r="G4020" t="str">
            <v>RSE</v>
          </cell>
          <cell r="I4020" t="str">
            <v>MS</v>
          </cell>
          <cell r="K4020" t="str">
            <v>V</v>
          </cell>
          <cell r="L4020">
            <v>38628.496817129628</v>
          </cell>
          <cell r="M4020" t="str">
            <v>gchateaug</v>
          </cell>
          <cell r="N4020">
            <v>38680.624479166669</v>
          </cell>
          <cell r="O4020" t="str">
            <v>gchateaug</v>
          </cell>
          <cell r="Q4020">
            <v>0.52</v>
          </cell>
        </row>
        <row r="4021">
          <cell r="A4021" t="str">
            <v>2003</v>
          </cell>
          <cell r="B4021" t="str">
            <v>ITC1</v>
          </cell>
          <cell r="C4021" t="str">
            <v>A00</v>
          </cell>
          <cell r="D4021" t="str">
            <v>PC_EMP</v>
          </cell>
          <cell r="E4021" t="str">
            <v>T</v>
          </cell>
          <cell r="F4021" t="str">
            <v>BES</v>
          </cell>
          <cell r="G4021" t="str">
            <v>TOTAL</v>
          </cell>
          <cell r="I4021" t="str">
            <v>MS</v>
          </cell>
          <cell r="K4021" t="str">
            <v>V</v>
          </cell>
          <cell r="L4021">
            <v>38628.496817129628</v>
          </cell>
          <cell r="M4021" t="str">
            <v>gchateaug</v>
          </cell>
          <cell r="N4021">
            <v>38680.624479166669</v>
          </cell>
          <cell r="O4021" t="str">
            <v>gchateaug</v>
          </cell>
          <cell r="Q4021">
            <v>0.87</v>
          </cell>
        </row>
        <row r="4022">
          <cell r="A4022" t="str">
            <v>2003</v>
          </cell>
          <cell r="B4022" t="str">
            <v>ITC1</v>
          </cell>
          <cell r="C4022" t="str">
            <v>A00</v>
          </cell>
          <cell r="D4022" t="str">
            <v>PC_EMP</v>
          </cell>
          <cell r="E4022" t="str">
            <v>T</v>
          </cell>
          <cell r="F4022" t="str">
            <v>BES</v>
          </cell>
          <cell r="G4022" t="str">
            <v>RSE</v>
          </cell>
          <cell r="I4022" t="str">
            <v>MS</v>
          </cell>
          <cell r="K4022" t="str">
            <v>V</v>
          </cell>
          <cell r="L4022">
            <v>38628.496817129628</v>
          </cell>
          <cell r="M4022" t="str">
            <v>gchateaug</v>
          </cell>
          <cell r="N4022">
            <v>38680.624479166669</v>
          </cell>
          <cell r="O4022" t="str">
            <v>gchateaug</v>
          </cell>
          <cell r="Q4022">
            <v>0.3</v>
          </cell>
        </row>
        <row r="4023">
          <cell r="A4023" t="str">
            <v>2002</v>
          </cell>
          <cell r="B4023" t="str">
            <v>BE24</v>
          </cell>
          <cell r="C4023" t="str">
            <v>A00</v>
          </cell>
          <cell r="D4023" t="str">
            <v>PC_EMP</v>
          </cell>
          <cell r="E4023" t="str">
            <v>T</v>
          </cell>
          <cell r="F4023" t="str">
            <v>BES</v>
          </cell>
          <cell r="G4023" t="str">
            <v>TOTAL</v>
          </cell>
          <cell r="H4023" t="str">
            <v>:</v>
          </cell>
          <cell r="I4023" t="str">
            <v>MS</v>
          </cell>
          <cell r="K4023" t="str">
            <v>V</v>
          </cell>
          <cell r="L4023">
            <v>38628.496817129628</v>
          </cell>
          <cell r="M4023" t="str">
            <v>gchateaug</v>
          </cell>
          <cell r="N4023">
            <v>38680.624479166669</v>
          </cell>
          <cell r="O4023" t="str">
            <v>gchateaug</v>
          </cell>
        </row>
        <row r="4024">
          <cell r="A4024" t="str">
            <v>2002</v>
          </cell>
          <cell r="B4024" t="str">
            <v>BE24</v>
          </cell>
          <cell r="C4024" t="str">
            <v>A00</v>
          </cell>
          <cell r="D4024" t="str">
            <v>PC_EMP</v>
          </cell>
          <cell r="E4024" t="str">
            <v>T</v>
          </cell>
          <cell r="F4024" t="str">
            <v>BES</v>
          </cell>
          <cell r="G4024" t="str">
            <v>RSE</v>
          </cell>
          <cell r="H4024" t="str">
            <v>:</v>
          </cell>
          <cell r="I4024" t="str">
            <v>MS</v>
          </cell>
          <cell r="K4024" t="str">
            <v>V</v>
          </cell>
          <cell r="L4024">
            <v>38628.496817129628</v>
          </cell>
          <cell r="M4024" t="str">
            <v>gchateaug</v>
          </cell>
          <cell r="N4024">
            <v>38680.624479166669</v>
          </cell>
          <cell r="O4024" t="str">
            <v>gchateaug</v>
          </cell>
        </row>
        <row r="4025">
          <cell r="A4025" t="str">
            <v>2002</v>
          </cell>
          <cell r="B4025" t="str">
            <v>BE22</v>
          </cell>
          <cell r="C4025" t="str">
            <v>A00</v>
          </cell>
          <cell r="D4025" t="str">
            <v>PC_EMP</v>
          </cell>
          <cell r="E4025" t="str">
            <v>T</v>
          </cell>
          <cell r="F4025" t="str">
            <v>TOTAL</v>
          </cell>
          <cell r="G4025" t="str">
            <v>TOTAL</v>
          </cell>
          <cell r="H4025" t="str">
            <v>:</v>
          </cell>
          <cell r="I4025" t="str">
            <v>MS</v>
          </cell>
          <cell r="K4025" t="str">
            <v>V</v>
          </cell>
          <cell r="L4025">
            <v>38628.496817129628</v>
          </cell>
          <cell r="M4025" t="str">
            <v>gchateaug</v>
          </cell>
          <cell r="N4025">
            <v>38680.624479166669</v>
          </cell>
          <cell r="O4025" t="str">
            <v>gchateaug</v>
          </cell>
        </row>
        <row r="4026">
          <cell r="A4026" t="str">
            <v>2002</v>
          </cell>
          <cell r="B4026" t="str">
            <v>BE22</v>
          </cell>
          <cell r="C4026" t="str">
            <v>A00</v>
          </cell>
          <cell r="D4026" t="str">
            <v>PC_EMP</v>
          </cell>
          <cell r="E4026" t="str">
            <v>T</v>
          </cell>
          <cell r="F4026" t="str">
            <v>TOTAL</v>
          </cell>
          <cell r="G4026" t="str">
            <v>RSE</v>
          </cell>
          <cell r="H4026" t="str">
            <v>:</v>
          </cell>
          <cell r="I4026" t="str">
            <v>MS</v>
          </cell>
          <cell r="K4026" t="str">
            <v>V</v>
          </cell>
          <cell r="L4026">
            <v>38628.496817129628</v>
          </cell>
          <cell r="M4026" t="str">
            <v>gchateaug</v>
          </cell>
          <cell r="N4026">
            <v>38680.624479166669</v>
          </cell>
          <cell r="O4026" t="str">
            <v>gchateaug</v>
          </cell>
        </row>
        <row r="4027">
          <cell r="A4027" t="str">
            <v>2002</v>
          </cell>
          <cell r="B4027" t="str">
            <v>BE22</v>
          </cell>
          <cell r="C4027" t="str">
            <v>A00</v>
          </cell>
          <cell r="D4027" t="str">
            <v>PC_EMP</v>
          </cell>
          <cell r="E4027" t="str">
            <v>T</v>
          </cell>
          <cell r="F4027" t="str">
            <v>BES</v>
          </cell>
          <cell r="G4027" t="str">
            <v>TOTAL</v>
          </cell>
          <cell r="H4027" t="str">
            <v>:</v>
          </cell>
          <cell r="I4027" t="str">
            <v>MS</v>
          </cell>
          <cell r="K4027" t="str">
            <v>V</v>
          </cell>
          <cell r="L4027">
            <v>38628.496817129628</v>
          </cell>
          <cell r="M4027" t="str">
            <v>gchateaug</v>
          </cell>
          <cell r="N4027">
            <v>38680.624479166669</v>
          </cell>
          <cell r="O4027" t="str">
            <v>gchateaug</v>
          </cell>
        </row>
        <row r="4028">
          <cell r="A4028" t="str">
            <v>2002</v>
          </cell>
          <cell r="B4028" t="str">
            <v>BE22</v>
          </cell>
          <cell r="C4028" t="str">
            <v>A00</v>
          </cell>
          <cell r="D4028" t="str">
            <v>PC_EMP</v>
          </cell>
          <cell r="E4028" t="str">
            <v>T</v>
          </cell>
          <cell r="F4028" t="str">
            <v>BES</v>
          </cell>
          <cell r="G4028" t="str">
            <v>RSE</v>
          </cell>
          <cell r="H4028" t="str">
            <v>:</v>
          </cell>
          <cell r="I4028" t="str">
            <v>MS</v>
          </cell>
          <cell r="K4028" t="str">
            <v>V</v>
          </cell>
          <cell r="L4028">
            <v>38628.496817129628</v>
          </cell>
          <cell r="M4028" t="str">
            <v>gchateaug</v>
          </cell>
          <cell r="N4028">
            <v>38680.624479166669</v>
          </cell>
          <cell r="O4028" t="str">
            <v>gchateaug</v>
          </cell>
        </row>
        <row r="4029">
          <cell r="A4029" t="str">
            <v>2002</v>
          </cell>
          <cell r="B4029" t="str">
            <v>BE2</v>
          </cell>
          <cell r="C4029" t="str">
            <v>A00</v>
          </cell>
          <cell r="D4029" t="str">
            <v>PC_EMP</v>
          </cell>
          <cell r="E4029" t="str">
            <v>T</v>
          </cell>
          <cell r="F4029" t="str">
            <v>TOTAL</v>
          </cell>
          <cell r="G4029" t="str">
            <v>TOTAL</v>
          </cell>
          <cell r="H4029" t="str">
            <v>:</v>
          </cell>
          <cell r="I4029" t="str">
            <v>MS</v>
          </cell>
          <cell r="K4029" t="str">
            <v>V</v>
          </cell>
          <cell r="L4029">
            <v>38628.496817129628</v>
          </cell>
          <cell r="M4029" t="str">
            <v>gchateaug</v>
          </cell>
          <cell r="N4029">
            <v>38680.624479166669</v>
          </cell>
          <cell r="O4029" t="str">
            <v>gchateaug</v>
          </cell>
        </row>
        <row r="4030">
          <cell r="A4030" t="str">
            <v>2002</v>
          </cell>
          <cell r="B4030" t="str">
            <v>BE2</v>
          </cell>
          <cell r="C4030" t="str">
            <v>A00</v>
          </cell>
          <cell r="D4030" t="str">
            <v>PC_EMP</v>
          </cell>
          <cell r="E4030" t="str">
            <v>T</v>
          </cell>
          <cell r="F4030" t="str">
            <v>TOTAL</v>
          </cell>
          <cell r="G4030" t="str">
            <v>RSE</v>
          </cell>
          <cell r="H4030" t="str">
            <v>:</v>
          </cell>
          <cell r="I4030" t="str">
            <v>MS</v>
          </cell>
          <cell r="K4030" t="str">
            <v>V</v>
          </cell>
          <cell r="L4030">
            <v>38628.496817129628</v>
          </cell>
          <cell r="M4030" t="str">
            <v>gchateaug</v>
          </cell>
          <cell r="N4030">
            <v>38680.624479166669</v>
          </cell>
          <cell r="O4030" t="str">
            <v>gchateaug</v>
          </cell>
        </row>
        <row r="4031">
          <cell r="A4031" t="str">
            <v>2002</v>
          </cell>
          <cell r="B4031" t="str">
            <v>BE2</v>
          </cell>
          <cell r="C4031" t="str">
            <v>A00</v>
          </cell>
          <cell r="D4031" t="str">
            <v>PC_EMP</v>
          </cell>
          <cell r="E4031" t="str">
            <v>T</v>
          </cell>
          <cell r="F4031" t="str">
            <v>BES</v>
          </cell>
          <cell r="G4031" t="str">
            <v>TOTAL</v>
          </cell>
          <cell r="I4031" t="str">
            <v>MS</v>
          </cell>
          <cell r="K4031" t="str">
            <v>V</v>
          </cell>
          <cell r="L4031">
            <v>38628.496817129628</v>
          </cell>
          <cell r="M4031" t="str">
            <v>gchateaug</v>
          </cell>
          <cell r="N4031">
            <v>38680.630682870367</v>
          </cell>
          <cell r="O4031" t="str">
            <v>gchateaug</v>
          </cell>
          <cell r="Q4031">
            <v>0.99</v>
          </cell>
        </row>
        <row r="4032">
          <cell r="A4032" t="str">
            <v>2002</v>
          </cell>
          <cell r="B4032" t="str">
            <v>BE2</v>
          </cell>
          <cell r="C4032" t="str">
            <v>A00</v>
          </cell>
          <cell r="D4032" t="str">
            <v>PC_EMP</v>
          </cell>
          <cell r="E4032" t="str">
            <v>T</v>
          </cell>
          <cell r="F4032" t="str">
            <v>BES</v>
          </cell>
          <cell r="G4032" t="str">
            <v>RSE</v>
          </cell>
          <cell r="I4032" t="str">
            <v>MS</v>
          </cell>
          <cell r="K4032" t="str">
            <v>V</v>
          </cell>
          <cell r="L4032">
            <v>38628.496817129628</v>
          </cell>
          <cell r="M4032" t="str">
            <v>gchateaug</v>
          </cell>
          <cell r="N4032">
            <v>38680.630682870367</v>
          </cell>
          <cell r="O4032" t="str">
            <v>gchateaug</v>
          </cell>
          <cell r="Q4032">
            <v>0.51</v>
          </cell>
        </row>
        <row r="4033">
          <cell r="A4033" t="str">
            <v>2002</v>
          </cell>
          <cell r="B4033" t="str">
            <v>AT21</v>
          </cell>
          <cell r="C4033" t="str">
            <v>A00</v>
          </cell>
          <cell r="D4033" t="str">
            <v>PC_EMP</v>
          </cell>
          <cell r="E4033" t="str">
            <v>T</v>
          </cell>
          <cell r="F4033" t="str">
            <v>TOTAL</v>
          </cell>
          <cell r="G4033" t="str">
            <v>TOTAL</v>
          </cell>
          <cell r="I4033" t="str">
            <v>MS</v>
          </cell>
          <cell r="K4033" t="str">
            <v>V</v>
          </cell>
          <cell r="L4033">
            <v>38628.496817129628</v>
          </cell>
          <cell r="M4033" t="str">
            <v>gchateaug</v>
          </cell>
          <cell r="N4033">
            <v>38680.624479166669</v>
          </cell>
          <cell r="O4033" t="str">
            <v>gchateaug</v>
          </cell>
          <cell r="Q4033">
            <v>0.96</v>
          </cell>
        </row>
        <row r="4034">
          <cell r="A4034" t="str">
            <v>2002</v>
          </cell>
          <cell r="B4034" t="str">
            <v>AT21</v>
          </cell>
          <cell r="C4034" t="str">
            <v>A00</v>
          </cell>
          <cell r="D4034" t="str">
            <v>PC_EMP</v>
          </cell>
          <cell r="E4034" t="str">
            <v>T</v>
          </cell>
          <cell r="F4034" t="str">
            <v>TOTAL</v>
          </cell>
          <cell r="G4034" t="str">
            <v>RSE</v>
          </cell>
          <cell r="I4034" t="str">
            <v>MS</v>
          </cell>
          <cell r="K4034" t="str">
            <v>V</v>
          </cell>
          <cell r="L4034">
            <v>38628.496817129628</v>
          </cell>
          <cell r="M4034" t="str">
            <v>gchateaug</v>
          </cell>
          <cell r="N4034">
            <v>38680.624479166669</v>
          </cell>
          <cell r="O4034" t="str">
            <v>gchateaug</v>
          </cell>
          <cell r="Q4034">
            <v>0.65</v>
          </cell>
        </row>
        <row r="4035">
          <cell r="A4035" t="str">
            <v>2002</v>
          </cell>
          <cell r="B4035" t="str">
            <v>AT21</v>
          </cell>
          <cell r="C4035" t="str">
            <v>A00</v>
          </cell>
          <cell r="D4035" t="str">
            <v>PC_EMP</v>
          </cell>
          <cell r="E4035" t="str">
            <v>T</v>
          </cell>
          <cell r="F4035" t="str">
            <v>BES</v>
          </cell>
          <cell r="G4035" t="str">
            <v>TOTAL</v>
          </cell>
          <cell r="I4035" t="str">
            <v>MS</v>
          </cell>
          <cell r="K4035" t="str">
            <v>V</v>
          </cell>
          <cell r="L4035">
            <v>38628.496817129628</v>
          </cell>
          <cell r="M4035" t="str">
            <v>gchateaug</v>
          </cell>
          <cell r="N4035">
            <v>38680.624479166669</v>
          </cell>
          <cell r="O4035" t="str">
            <v>gchateaug</v>
          </cell>
          <cell r="Q4035">
            <v>0.7</v>
          </cell>
        </row>
        <row r="4036">
          <cell r="A4036" t="str">
            <v>1999</v>
          </cell>
          <cell r="B4036" t="str">
            <v>PL43</v>
          </cell>
          <cell r="C4036" t="str">
            <v>A00</v>
          </cell>
          <cell r="D4036" t="str">
            <v>PC_EMP</v>
          </cell>
          <cell r="E4036" t="str">
            <v>T</v>
          </cell>
          <cell r="F4036" t="str">
            <v>BES</v>
          </cell>
          <cell r="G4036" t="str">
            <v>TOTAL</v>
          </cell>
          <cell r="H4036" t="str">
            <v>:</v>
          </cell>
          <cell r="I4036" t="str">
            <v>NC</v>
          </cell>
          <cell r="K4036" t="str">
            <v>V</v>
          </cell>
          <cell r="L4036">
            <v>38628.496828703705</v>
          </cell>
          <cell r="M4036" t="str">
            <v>gchateaug</v>
          </cell>
          <cell r="N4036">
            <v>38680.624444444446</v>
          </cell>
          <cell r="O4036" t="str">
            <v>gchateaug</v>
          </cell>
        </row>
        <row r="4037">
          <cell r="A4037" t="str">
            <v>1999</v>
          </cell>
          <cell r="B4037" t="str">
            <v>PL43</v>
          </cell>
          <cell r="C4037" t="str">
            <v>A00</v>
          </cell>
          <cell r="D4037" t="str">
            <v>PC_EMP</v>
          </cell>
          <cell r="E4037" t="str">
            <v>T</v>
          </cell>
          <cell r="F4037" t="str">
            <v>BES</v>
          </cell>
          <cell r="G4037" t="str">
            <v>RSE</v>
          </cell>
          <cell r="H4037" t="str">
            <v>:</v>
          </cell>
          <cell r="I4037" t="str">
            <v>NC</v>
          </cell>
          <cell r="K4037" t="str">
            <v>V</v>
          </cell>
          <cell r="L4037">
            <v>38628.496828703705</v>
          </cell>
          <cell r="M4037" t="str">
            <v>gchateaug</v>
          </cell>
          <cell r="N4037">
            <v>38680.624444444446</v>
          </cell>
          <cell r="O4037" t="str">
            <v>gchateaug</v>
          </cell>
        </row>
        <row r="4038">
          <cell r="A4038" t="str">
            <v>1999</v>
          </cell>
          <cell r="B4038" t="str">
            <v>PL31</v>
          </cell>
          <cell r="C4038" t="str">
            <v>A00</v>
          </cell>
          <cell r="D4038" t="str">
            <v>PC_EMP</v>
          </cell>
          <cell r="E4038" t="str">
            <v>T</v>
          </cell>
          <cell r="F4038" t="str">
            <v>TOTAL</v>
          </cell>
          <cell r="G4038" t="str">
            <v>TOTAL</v>
          </cell>
          <cell r="H4038" t="str">
            <v>:</v>
          </cell>
          <cell r="I4038" t="str">
            <v>NC</v>
          </cell>
          <cell r="K4038" t="str">
            <v>V</v>
          </cell>
          <cell r="L4038">
            <v>38628.496828703705</v>
          </cell>
          <cell r="M4038" t="str">
            <v>gchateaug</v>
          </cell>
          <cell r="N4038">
            <v>38680.624444444446</v>
          </cell>
          <cell r="O4038" t="str">
            <v>gchateaug</v>
          </cell>
        </row>
        <row r="4039">
          <cell r="A4039" t="str">
            <v>1999</v>
          </cell>
          <cell r="B4039" t="str">
            <v>PL31</v>
          </cell>
          <cell r="C4039" t="str">
            <v>A00</v>
          </cell>
          <cell r="D4039" t="str">
            <v>PC_EMP</v>
          </cell>
          <cell r="E4039" t="str">
            <v>T</v>
          </cell>
          <cell r="F4039" t="str">
            <v>TOTAL</v>
          </cell>
          <cell r="G4039" t="str">
            <v>RSE</v>
          </cell>
          <cell r="H4039" t="str">
            <v>:</v>
          </cell>
          <cell r="I4039" t="str">
            <v>NC</v>
          </cell>
          <cell r="K4039" t="str">
            <v>V</v>
          </cell>
          <cell r="L4039">
            <v>38628.496828703705</v>
          </cell>
          <cell r="M4039" t="str">
            <v>gchateaug</v>
          </cell>
          <cell r="N4039">
            <v>38680.624444444446</v>
          </cell>
          <cell r="O4039" t="str">
            <v>gchateaug</v>
          </cell>
        </row>
        <row r="4040">
          <cell r="A4040" t="str">
            <v>1999</v>
          </cell>
          <cell r="B4040" t="str">
            <v>PL31</v>
          </cell>
          <cell r="C4040" t="str">
            <v>A00</v>
          </cell>
          <cell r="D4040" t="str">
            <v>PC_EMP</v>
          </cell>
          <cell r="E4040" t="str">
            <v>T</v>
          </cell>
          <cell r="F4040" t="str">
            <v>BES</v>
          </cell>
          <cell r="G4040" t="str">
            <v>TOTAL</v>
          </cell>
          <cell r="H4040" t="str">
            <v>:</v>
          </cell>
          <cell r="I4040" t="str">
            <v>NC</v>
          </cell>
          <cell r="K4040" t="str">
            <v>V</v>
          </cell>
          <cell r="L4040">
            <v>38628.496828703705</v>
          </cell>
          <cell r="M4040" t="str">
            <v>gchateaug</v>
          </cell>
          <cell r="N4040">
            <v>38680.624444444446</v>
          </cell>
          <cell r="O4040" t="str">
            <v>gchateaug</v>
          </cell>
        </row>
        <row r="4041">
          <cell r="A4041" t="str">
            <v>1999</v>
          </cell>
          <cell r="B4041" t="str">
            <v>PL31</v>
          </cell>
          <cell r="C4041" t="str">
            <v>A00</v>
          </cell>
          <cell r="D4041" t="str">
            <v>PC_EMP</v>
          </cell>
          <cell r="E4041" t="str">
            <v>T</v>
          </cell>
          <cell r="F4041" t="str">
            <v>BES</v>
          </cell>
          <cell r="G4041" t="str">
            <v>RSE</v>
          </cell>
          <cell r="H4041" t="str">
            <v>:</v>
          </cell>
          <cell r="I4041" t="str">
            <v>NC</v>
          </cell>
          <cell r="K4041" t="str">
            <v>V</v>
          </cell>
          <cell r="L4041">
            <v>38628.496828703705</v>
          </cell>
          <cell r="M4041" t="str">
            <v>gchateaug</v>
          </cell>
          <cell r="N4041">
            <v>38680.624444444446</v>
          </cell>
          <cell r="O4041" t="str">
            <v>gchateaug</v>
          </cell>
        </row>
        <row r="4042">
          <cell r="A4042" t="str">
            <v>1999</v>
          </cell>
          <cell r="B4042" t="str">
            <v>PL21</v>
          </cell>
          <cell r="C4042" t="str">
            <v>A00</v>
          </cell>
          <cell r="D4042" t="str">
            <v>PC_EMP</v>
          </cell>
          <cell r="E4042" t="str">
            <v>T</v>
          </cell>
          <cell r="F4042" t="str">
            <v>TOTAL</v>
          </cell>
          <cell r="G4042" t="str">
            <v>TOTAL</v>
          </cell>
          <cell r="H4042" t="str">
            <v>:</v>
          </cell>
          <cell r="I4042" t="str">
            <v>NC</v>
          </cell>
          <cell r="K4042" t="str">
            <v>V</v>
          </cell>
          <cell r="L4042">
            <v>38628.496828703705</v>
          </cell>
          <cell r="M4042" t="str">
            <v>gchateaug</v>
          </cell>
          <cell r="N4042">
            <v>38680.624444444446</v>
          </cell>
          <cell r="O4042" t="str">
            <v>gchateaug</v>
          </cell>
        </row>
        <row r="4043">
          <cell r="A4043" t="str">
            <v>1999</v>
          </cell>
          <cell r="B4043" t="str">
            <v>PL21</v>
          </cell>
          <cell r="C4043" t="str">
            <v>A00</v>
          </cell>
          <cell r="D4043" t="str">
            <v>PC_EMP</v>
          </cell>
          <cell r="E4043" t="str">
            <v>T</v>
          </cell>
          <cell r="F4043" t="str">
            <v>TOTAL</v>
          </cell>
          <cell r="G4043" t="str">
            <v>RSE</v>
          </cell>
          <cell r="H4043" t="str">
            <v>:</v>
          </cell>
          <cell r="I4043" t="str">
            <v>NC</v>
          </cell>
          <cell r="K4043" t="str">
            <v>V</v>
          </cell>
          <cell r="L4043">
            <v>38628.496828703705</v>
          </cell>
          <cell r="M4043" t="str">
            <v>gchateaug</v>
          </cell>
          <cell r="N4043">
            <v>38680.624444444446</v>
          </cell>
          <cell r="O4043" t="str">
            <v>gchateaug</v>
          </cell>
        </row>
        <row r="4044">
          <cell r="A4044" t="str">
            <v>1999</v>
          </cell>
          <cell r="B4044" t="str">
            <v>PL21</v>
          </cell>
          <cell r="C4044" t="str">
            <v>A00</v>
          </cell>
          <cell r="D4044" t="str">
            <v>PC_EMP</v>
          </cell>
          <cell r="E4044" t="str">
            <v>T</v>
          </cell>
          <cell r="F4044" t="str">
            <v>BES</v>
          </cell>
          <cell r="G4044" t="str">
            <v>TOTAL</v>
          </cell>
          <cell r="H4044" t="str">
            <v>:</v>
          </cell>
          <cell r="I4044" t="str">
            <v>NC</v>
          </cell>
          <cell r="K4044" t="str">
            <v>V</v>
          </cell>
          <cell r="L4044">
            <v>38628.496828703705</v>
          </cell>
          <cell r="M4044" t="str">
            <v>gchateaug</v>
          </cell>
          <cell r="N4044">
            <v>38680.624444444446</v>
          </cell>
          <cell r="O4044" t="str">
            <v>gchateaug</v>
          </cell>
        </row>
        <row r="4045">
          <cell r="A4045" t="str">
            <v>1999</v>
          </cell>
          <cell r="B4045" t="str">
            <v>PL21</v>
          </cell>
          <cell r="C4045" t="str">
            <v>A00</v>
          </cell>
          <cell r="D4045" t="str">
            <v>PC_EMP</v>
          </cell>
          <cell r="E4045" t="str">
            <v>T</v>
          </cell>
          <cell r="F4045" t="str">
            <v>BES</v>
          </cell>
          <cell r="G4045" t="str">
            <v>RSE</v>
          </cell>
          <cell r="H4045" t="str">
            <v>:</v>
          </cell>
          <cell r="I4045" t="str">
            <v>NC</v>
          </cell>
          <cell r="K4045" t="str">
            <v>V</v>
          </cell>
          <cell r="L4045">
            <v>38628.496828703705</v>
          </cell>
          <cell r="M4045" t="str">
            <v>gchateaug</v>
          </cell>
          <cell r="N4045">
            <v>38680.624444444446</v>
          </cell>
          <cell r="O4045" t="str">
            <v>gchateaug</v>
          </cell>
        </row>
        <row r="4046">
          <cell r="A4046" t="str">
            <v>1999</v>
          </cell>
          <cell r="B4046" t="str">
            <v>PL11</v>
          </cell>
          <cell r="C4046" t="str">
            <v>A00</v>
          </cell>
          <cell r="D4046" t="str">
            <v>PC_EMP</v>
          </cell>
          <cell r="E4046" t="str">
            <v>T</v>
          </cell>
          <cell r="F4046" t="str">
            <v>TOTAL</v>
          </cell>
          <cell r="G4046" t="str">
            <v>TOTAL</v>
          </cell>
          <cell r="H4046" t="str">
            <v>:</v>
          </cell>
          <cell r="I4046" t="str">
            <v>NC</v>
          </cell>
          <cell r="K4046" t="str">
            <v>V</v>
          </cell>
          <cell r="L4046">
            <v>38628.496828703705</v>
          </cell>
          <cell r="M4046" t="str">
            <v>gchateaug</v>
          </cell>
          <cell r="N4046">
            <v>38680.624444444446</v>
          </cell>
          <cell r="O4046" t="str">
            <v>gchateaug</v>
          </cell>
        </row>
        <row r="4047">
          <cell r="A4047" t="str">
            <v>1987</v>
          </cell>
          <cell r="B4047" t="str">
            <v>DK0</v>
          </cell>
          <cell r="C4047" t="str">
            <v>A00</v>
          </cell>
          <cell r="D4047" t="str">
            <v>PC_EMP</v>
          </cell>
          <cell r="E4047" t="str">
            <v>T</v>
          </cell>
          <cell r="F4047" t="str">
            <v>TOTAL</v>
          </cell>
          <cell r="G4047" t="str">
            <v>TOTAL</v>
          </cell>
          <cell r="I4047" t="str">
            <v>NC</v>
          </cell>
          <cell r="K4047" t="str">
            <v>V</v>
          </cell>
          <cell r="L4047">
            <v>38628.496840277781</v>
          </cell>
          <cell r="M4047" t="str">
            <v>gchateaug</v>
          </cell>
          <cell r="N4047">
            <v>38681.684444444443</v>
          </cell>
          <cell r="O4047" t="str">
            <v>gchateaug</v>
          </cell>
          <cell r="Q4047">
            <v>1.49</v>
          </cell>
        </row>
        <row r="4048">
          <cell r="A4048" t="str">
            <v>1987</v>
          </cell>
          <cell r="B4048" t="str">
            <v>DK0</v>
          </cell>
          <cell r="C4048" t="str">
            <v>A00</v>
          </cell>
          <cell r="D4048" t="str">
            <v>PC_EMP</v>
          </cell>
          <cell r="E4048" t="str">
            <v>T</v>
          </cell>
          <cell r="F4048" t="str">
            <v>TOTAL</v>
          </cell>
          <cell r="G4048" t="str">
            <v>RSE</v>
          </cell>
          <cell r="I4048" t="str">
            <v>NC</v>
          </cell>
          <cell r="K4048" t="str">
            <v>V</v>
          </cell>
          <cell r="L4048">
            <v>38628.496840277781</v>
          </cell>
          <cell r="M4048" t="str">
            <v>gchateaug</v>
          </cell>
          <cell r="N4048">
            <v>38681.684444444443</v>
          </cell>
          <cell r="O4048" t="str">
            <v>gchateaug</v>
          </cell>
          <cell r="Q4048">
            <v>0.68</v>
          </cell>
        </row>
        <row r="4049">
          <cell r="A4049" t="str">
            <v>2002</v>
          </cell>
          <cell r="B4049" t="str">
            <v>GR1</v>
          </cell>
          <cell r="C4049" t="str">
            <v>A00</v>
          </cell>
          <cell r="D4049" t="str">
            <v>PC_EMP</v>
          </cell>
          <cell r="E4049" t="str">
            <v>T</v>
          </cell>
          <cell r="F4049" t="str">
            <v>BES</v>
          </cell>
          <cell r="G4049" t="str">
            <v>TOTAL</v>
          </cell>
          <cell r="H4049" t="str">
            <v>:</v>
          </cell>
          <cell r="I4049" t="str">
            <v>MS</v>
          </cell>
          <cell r="K4049" t="str">
            <v>V</v>
          </cell>
          <cell r="L4049">
            <v>38628.496840277781</v>
          </cell>
          <cell r="M4049" t="str">
            <v>gchateaug</v>
          </cell>
          <cell r="N4049">
            <v>38680.624479166669</v>
          </cell>
          <cell r="O4049" t="str">
            <v>gchateaug</v>
          </cell>
        </row>
        <row r="4050">
          <cell r="A4050" t="str">
            <v>2002</v>
          </cell>
          <cell r="B4050" t="str">
            <v>FI20</v>
          </cell>
          <cell r="C4050" t="str">
            <v>A00</v>
          </cell>
          <cell r="D4050" t="str">
            <v>PC_EMP</v>
          </cell>
          <cell r="E4050" t="str">
            <v>T</v>
          </cell>
          <cell r="F4050" t="str">
            <v>TOTAL</v>
          </cell>
          <cell r="G4050" t="str">
            <v>TOTAL</v>
          </cell>
          <cell r="I4050" t="str">
            <v>MS</v>
          </cell>
          <cell r="K4050" t="str">
            <v>V</v>
          </cell>
          <cell r="L4050">
            <v>38628.496840277781</v>
          </cell>
          <cell r="M4050" t="str">
            <v>gchateaug</v>
          </cell>
          <cell r="N4050">
            <v>38680.624479166669</v>
          </cell>
          <cell r="O4050" t="str">
            <v>gchateaug</v>
          </cell>
          <cell r="Q4050">
            <v>0.31</v>
          </cell>
        </row>
        <row r="4051">
          <cell r="A4051" t="str">
            <v>2002</v>
          </cell>
          <cell r="B4051" t="str">
            <v>FI20</v>
          </cell>
          <cell r="C4051" t="str">
            <v>A00</v>
          </cell>
          <cell r="D4051" t="str">
            <v>PC_EMP</v>
          </cell>
          <cell r="E4051" t="str">
            <v>T</v>
          </cell>
          <cell r="F4051" t="str">
            <v>BES</v>
          </cell>
          <cell r="G4051" t="str">
            <v>TOTAL</v>
          </cell>
          <cell r="I4051" t="str">
            <v>MS</v>
          </cell>
          <cell r="K4051" t="str">
            <v>V</v>
          </cell>
          <cell r="L4051">
            <v>38628.496840277781</v>
          </cell>
          <cell r="M4051" t="str">
            <v>gchateaug</v>
          </cell>
          <cell r="N4051">
            <v>38680.624479166669</v>
          </cell>
          <cell r="O4051" t="str">
            <v>gchateaug</v>
          </cell>
          <cell r="Q4051">
            <v>0.16</v>
          </cell>
        </row>
        <row r="4052">
          <cell r="A4052" t="str">
            <v>2002</v>
          </cell>
          <cell r="B4052" t="str">
            <v>FI1A</v>
          </cell>
          <cell r="C4052" t="str">
            <v>A00</v>
          </cell>
          <cell r="D4052" t="str">
            <v>PC_EMP</v>
          </cell>
          <cell r="E4052" t="str">
            <v>T</v>
          </cell>
          <cell r="F4052" t="str">
            <v>TOTAL</v>
          </cell>
          <cell r="G4052" t="str">
            <v>TOTAL</v>
          </cell>
          <cell r="I4052" t="str">
            <v>MS</v>
          </cell>
          <cell r="K4052" t="str">
            <v>V</v>
          </cell>
          <cell r="L4052">
            <v>38628.496840277781</v>
          </cell>
          <cell r="M4052" t="str">
            <v>gchateaug</v>
          </cell>
          <cell r="N4052">
            <v>38680.624479166669</v>
          </cell>
          <cell r="O4052" t="str">
            <v>gchateaug</v>
          </cell>
          <cell r="Q4052">
            <v>3.71</v>
          </cell>
        </row>
        <row r="4053">
          <cell r="A4053" t="str">
            <v>2002</v>
          </cell>
          <cell r="B4053" t="str">
            <v>FI1A</v>
          </cell>
          <cell r="C4053" t="str">
            <v>A00</v>
          </cell>
          <cell r="D4053" t="str">
            <v>PC_EMP</v>
          </cell>
          <cell r="E4053" t="str">
            <v>T</v>
          </cell>
          <cell r="F4053" t="str">
            <v>BES</v>
          </cell>
          <cell r="G4053" t="str">
            <v>TOTAL</v>
          </cell>
          <cell r="I4053" t="str">
            <v>MS</v>
          </cell>
          <cell r="K4053" t="str">
            <v>V</v>
          </cell>
          <cell r="L4053">
            <v>38628.496840277781</v>
          </cell>
          <cell r="M4053" t="str">
            <v>gchateaug</v>
          </cell>
          <cell r="N4053">
            <v>38680.624479166669</v>
          </cell>
          <cell r="O4053" t="str">
            <v>gchateaug</v>
          </cell>
          <cell r="Q4053">
            <v>1.94</v>
          </cell>
        </row>
        <row r="4054">
          <cell r="A4054" t="str">
            <v>2002</v>
          </cell>
          <cell r="B4054" t="str">
            <v>ES51</v>
          </cell>
          <cell r="C4054" t="str">
            <v>A00</v>
          </cell>
          <cell r="D4054" t="str">
            <v>PC_EMP</v>
          </cell>
          <cell r="E4054" t="str">
            <v>T</v>
          </cell>
          <cell r="F4054" t="str">
            <v>TOTAL</v>
          </cell>
          <cell r="G4054" t="str">
            <v>TOTAL</v>
          </cell>
          <cell r="I4054" t="str">
            <v>MS</v>
          </cell>
          <cell r="K4054" t="str">
            <v>V</v>
          </cell>
          <cell r="L4054">
            <v>38628.496840277781</v>
          </cell>
          <cell r="M4054" t="str">
            <v>gchateaug</v>
          </cell>
          <cell r="N4054">
            <v>38680.624479166669</v>
          </cell>
          <cell r="O4054" t="str">
            <v>gchateaug</v>
          </cell>
          <cell r="Q4054">
            <v>1.58</v>
          </cell>
        </row>
        <row r="4055">
          <cell r="A4055" t="str">
            <v>2002</v>
          </cell>
          <cell r="B4055" t="str">
            <v>ES51</v>
          </cell>
          <cell r="C4055" t="str">
            <v>A00</v>
          </cell>
          <cell r="D4055" t="str">
            <v>PC_EMP</v>
          </cell>
          <cell r="E4055" t="str">
            <v>T</v>
          </cell>
          <cell r="F4055" t="str">
            <v>TOTAL</v>
          </cell>
          <cell r="G4055" t="str">
            <v>RSE</v>
          </cell>
          <cell r="H4055" t="str">
            <v>:</v>
          </cell>
          <cell r="I4055" t="str">
            <v>MS</v>
          </cell>
          <cell r="K4055" t="str">
            <v>V</v>
          </cell>
          <cell r="L4055">
            <v>38628.496840277781</v>
          </cell>
          <cell r="M4055" t="str">
            <v>gchateaug</v>
          </cell>
          <cell r="N4055">
            <v>38680.624479166669</v>
          </cell>
          <cell r="O4055" t="str">
            <v>gchateaug</v>
          </cell>
        </row>
        <row r="4056">
          <cell r="A4056" t="str">
            <v>2002</v>
          </cell>
          <cell r="B4056" t="str">
            <v>ES51</v>
          </cell>
          <cell r="C4056" t="str">
            <v>A00</v>
          </cell>
          <cell r="D4056" t="str">
            <v>PC_EMP</v>
          </cell>
          <cell r="E4056" t="str">
            <v>T</v>
          </cell>
          <cell r="F4056" t="str">
            <v>BES</v>
          </cell>
          <cell r="G4056" t="str">
            <v>TOTAL</v>
          </cell>
          <cell r="I4056" t="str">
            <v>MS</v>
          </cell>
          <cell r="K4056" t="str">
            <v>V</v>
          </cell>
          <cell r="L4056">
            <v>38628.496840277781</v>
          </cell>
          <cell r="M4056" t="str">
            <v>gchateaug</v>
          </cell>
          <cell r="N4056">
            <v>38680.624479166669</v>
          </cell>
          <cell r="O4056" t="str">
            <v>gchateaug</v>
          </cell>
          <cell r="Q4056">
            <v>0.78</v>
          </cell>
        </row>
        <row r="4057">
          <cell r="A4057" t="str">
            <v>2002</v>
          </cell>
          <cell r="B4057" t="str">
            <v>ES51</v>
          </cell>
          <cell r="C4057" t="str">
            <v>A00</v>
          </cell>
          <cell r="D4057" t="str">
            <v>PC_EMP</v>
          </cell>
          <cell r="E4057" t="str">
            <v>T</v>
          </cell>
          <cell r="F4057" t="str">
            <v>BES</v>
          </cell>
          <cell r="G4057" t="str">
            <v>RSE</v>
          </cell>
          <cell r="H4057" t="str">
            <v>:</v>
          </cell>
          <cell r="I4057" t="str">
            <v>MS</v>
          </cell>
          <cell r="K4057" t="str">
            <v>V</v>
          </cell>
          <cell r="L4057">
            <v>38628.496840277781</v>
          </cell>
          <cell r="M4057" t="str">
            <v>gchateaug</v>
          </cell>
          <cell r="N4057">
            <v>38680.624479166669</v>
          </cell>
          <cell r="O4057" t="str">
            <v>gchateaug</v>
          </cell>
        </row>
        <row r="4058">
          <cell r="A4058" t="str">
            <v>2002</v>
          </cell>
          <cell r="B4058" t="str">
            <v>ES22</v>
          </cell>
          <cell r="C4058" t="str">
            <v>A00</v>
          </cell>
          <cell r="D4058" t="str">
            <v>PC_EMP</v>
          </cell>
          <cell r="E4058" t="str">
            <v>T</v>
          </cell>
          <cell r="F4058" t="str">
            <v>TOTAL</v>
          </cell>
          <cell r="G4058" t="str">
            <v>TOTAL</v>
          </cell>
          <cell r="I4058" t="str">
            <v>MS</v>
          </cell>
          <cell r="K4058" t="str">
            <v>V</v>
          </cell>
          <cell r="L4058">
            <v>38628.496840277781</v>
          </cell>
          <cell r="M4058" t="str">
            <v>gchateaug</v>
          </cell>
          <cell r="N4058">
            <v>38680.624479166669</v>
          </cell>
          <cell r="O4058" t="str">
            <v>gchateaug</v>
          </cell>
          <cell r="Q4058">
            <v>1.89</v>
          </cell>
        </row>
        <row r="4059">
          <cell r="A4059" t="str">
            <v>2002</v>
          </cell>
          <cell r="B4059" t="str">
            <v>ES22</v>
          </cell>
          <cell r="C4059" t="str">
            <v>A00</v>
          </cell>
          <cell r="D4059" t="str">
            <v>PC_EMP</v>
          </cell>
          <cell r="E4059" t="str">
            <v>T</v>
          </cell>
          <cell r="F4059" t="str">
            <v>TOTAL</v>
          </cell>
          <cell r="G4059" t="str">
            <v>RSE</v>
          </cell>
          <cell r="H4059" t="str">
            <v>:</v>
          </cell>
          <cell r="I4059" t="str">
            <v>MS</v>
          </cell>
          <cell r="K4059" t="str">
            <v>V</v>
          </cell>
          <cell r="L4059">
            <v>38628.496840277781</v>
          </cell>
          <cell r="M4059" t="str">
            <v>gchateaug</v>
          </cell>
          <cell r="N4059">
            <v>38680.624479166669</v>
          </cell>
          <cell r="O4059" t="str">
            <v>gchateaug</v>
          </cell>
        </row>
        <row r="4060">
          <cell r="A4060" t="str">
            <v>2002</v>
          </cell>
          <cell r="B4060" t="str">
            <v>ES22</v>
          </cell>
          <cell r="C4060" t="str">
            <v>A00</v>
          </cell>
          <cell r="D4060" t="str">
            <v>PC_EMP</v>
          </cell>
          <cell r="E4060" t="str">
            <v>T</v>
          </cell>
          <cell r="F4060" t="str">
            <v>BES</v>
          </cell>
          <cell r="G4060" t="str">
            <v>TOTAL</v>
          </cell>
          <cell r="I4060" t="str">
            <v>MS</v>
          </cell>
          <cell r="K4060" t="str">
            <v>V</v>
          </cell>
          <cell r="L4060">
            <v>38628.496840277781</v>
          </cell>
          <cell r="M4060" t="str">
            <v>gchateaug</v>
          </cell>
          <cell r="N4060">
            <v>38680.624479166669</v>
          </cell>
          <cell r="O4060" t="str">
            <v>gchateaug</v>
          </cell>
          <cell r="Q4060">
            <v>0.78</v>
          </cell>
        </row>
        <row r="4061">
          <cell r="A4061" t="str">
            <v>2002</v>
          </cell>
          <cell r="B4061" t="str">
            <v>ES22</v>
          </cell>
          <cell r="C4061" t="str">
            <v>A00</v>
          </cell>
          <cell r="D4061" t="str">
            <v>PC_EMP</v>
          </cell>
          <cell r="E4061" t="str">
            <v>T</v>
          </cell>
          <cell r="F4061" t="str">
            <v>BES</v>
          </cell>
          <cell r="G4061" t="str">
            <v>RSE</v>
          </cell>
          <cell r="H4061" t="str">
            <v>:</v>
          </cell>
          <cell r="I4061" t="str">
            <v>MS</v>
          </cell>
          <cell r="K4061" t="str">
            <v>V</v>
          </cell>
          <cell r="L4061">
            <v>38628.496840277781</v>
          </cell>
          <cell r="M4061" t="str">
            <v>gchateaug</v>
          </cell>
          <cell r="N4061">
            <v>38680.624479166669</v>
          </cell>
          <cell r="O4061" t="str">
            <v>gchateaug</v>
          </cell>
        </row>
        <row r="4062">
          <cell r="A4062" t="str">
            <v>2002</v>
          </cell>
          <cell r="B4062" t="str">
            <v>EE0</v>
          </cell>
          <cell r="C4062" t="str">
            <v>A00</v>
          </cell>
          <cell r="D4062" t="str">
            <v>PC_EMP</v>
          </cell>
          <cell r="E4062" t="str">
            <v>T</v>
          </cell>
          <cell r="F4062" t="str">
            <v>TOTAL</v>
          </cell>
          <cell r="G4062" t="str">
            <v>TOTAL</v>
          </cell>
          <cell r="I4062" t="str">
            <v>MS</v>
          </cell>
          <cell r="K4062" t="str">
            <v>V</v>
          </cell>
          <cell r="L4062">
            <v>38628.496840277781</v>
          </cell>
          <cell r="M4062" t="str">
            <v>gchateaug</v>
          </cell>
          <cell r="N4062">
            <v>38681.684444444443</v>
          </cell>
          <cell r="O4062" t="str">
            <v>gchateaug</v>
          </cell>
          <cell r="Q4062">
            <v>1.19</v>
          </cell>
        </row>
        <row r="4063">
          <cell r="A4063" t="str">
            <v>2002</v>
          </cell>
          <cell r="B4063" t="str">
            <v>EE0</v>
          </cell>
          <cell r="C4063" t="str">
            <v>A00</v>
          </cell>
          <cell r="D4063" t="str">
            <v>PC_EMP</v>
          </cell>
          <cell r="E4063" t="str">
            <v>T</v>
          </cell>
          <cell r="F4063" t="str">
            <v>TOTAL</v>
          </cell>
          <cell r="G4063" t="str">
            <v>RSE</v>
          </cell>
          <cell r="I4063" t="str">
            <v>MS</v>
          </cell>
          <cell r="K4063" t="str">
            <v>V</v>
          </cell>
          <cell r="L4063">
            <v>38628.496840277781</v>
          </cell>
          <cell r="M4063" t="str">
            <v>gchateaug</v>
          </cell>
          <cell r="N4063">
            <v>38681.684444444443</v>
          </cell>
          <cell r="O4063" t="str">
            <v>gchateaug</v>
          </cell>
          <cell r="Q4063">
            <v>0.88</v>
          </cell>
        </row>
        <row r="4064">
          <cell r="A4064" t="str">
            <v>2001</v>
          </cell>
          <cell r="B4064" t="str">
            <v>FR4</v>
          </cell>
          <cell r="C4064" t="str">
            <v>A00</v>
          </cell>
          <cell r="D4064" t="str">
            <v>PC_EMP</v>
          </cell>
          <cell r="E4064" t="str">
            <v>T</v>
          </cell>
          <cell r="F4064" t="str">
            <v>BES</v>
          </cell>
          <cell r="G4064" t="str">
            <v>TOTAL</v>
          </cell>
          <cell r="I4064" t="str">
            <v>NC</v>
          </cell>
          <cell r="J4064" t="str">
            <v>; former flag equal "s"</v>
          </cell>
          <cell r="K4064" t="str">
            <v>V</v>
          </cell>
          <cell r="L4064">
            <v>38628.496840277781</v>
          </cell>
          <cell r="M4064" t="str">
            <v>gchateaug</v>
          </cell>
          <cell r="N4064">
            <v>38680.624444444446</v>
          </cell>
          <cell r="O4064" t="str">
            <v>gchateaug</v>
          </cell>
          <cell r="Q4064">
            <v>0.57999999999999996</v>
          </cell>
        </row>
        <row r="4065">
          <cell r="A4065" t="str">
            <v>2001</v>
          </cell>
          <cell r="B4065" t="str">
            <v>FR4</v>
          </cell>
          <cell r="C4065" t="str">
            <v>A00</v>
          </cell>
          <cell r="D4065" t="str">
            <v>PC_EMP</v>
          </cell>
          <cell r="E4065" t="str">
            <v>T</v>
          </cell>
          <cell r="F4065" t="str">
            <v>BES</v>
          </cell>
          <cell r="G4065" t="str">
            <v>RSE</v>
          </cell>
          <cell r="I4065" t="str">
            <v>NC</v>
          </cell>
          <cell r="J4065" t="str">
            <v>; former flag equal "s"</v>
          </cell>
          <cell r="K4065" t="str">
            <v>V</v>
          </cell>
          <cell r="L4065">
            <v>38628.496840277781</v>
          </cell>
          <cell r="M4065" t="str">
            <v>gchateaug</v>
          </cell>
          <cell r="N4065">
            <v>38680.624444444446</v>
          </cell>
          <cell r="O4065" t="str">
            <v>gchateaug</v>
          </cell>
          <cell r="Q4065">
            <v>0.21</v>
          </cell>
        </row>
        <row r="4066">
          <cell r="A4066" t="str">
            <v>2001</v>
          </cell>
          <cell r="B4066" t="str">
            <v>FI19</v>
          </cell>
          <cell r="C4066" t="str">
            <v>A00</v>
          </cell>
          <cell r="D4066" t="str">
            <v>PC_EMP</v>
          </cell>
          <cell r="E4066" t="str">
            <v>T</v>
          </cell>
          <cell r="F4066" t="str">
            <v>TOTAL</v>
          </cell>
          <cell r="G4066" t="str">
            <v>TOTAL</v>
          </cell>
          <cell r="H4066" t="str">
            <v>:</v>
          </cell>
          <cell r="I4066" t="str">
            <v>NC</v>
          </cell>
          <cell r="K4066" t="str">
            <v>V</v>
          </cell>
          <cell r="L4066">
            <v>38628.496840277781</v>
          </cell>
          <cell r="M4066" t="str">
            <v>gchateaug</v>
          </cell>
          <cell r="N4066">
            <v>38680.624444444446</v>
          </cell>
          <cell r="O4066" t="str">
            <v>gchateaug</v>
          </cell>
        </row>
        <row r="4067">
          <cell r="A4067" t="str">
            <v>2001</v>
          </cell>
          <cell r="B4067" t="str">
            <v>FI19</v>
          </cell>
          <cell r="C4067" t="str">
            <v>A00</v>
          </cell>
          <cell r="D4067" t="str">
            <v>PC_EMP</v>
          </cell>
          <cell r="E4067" t="str">
            <v>T</v>
          </cell>
          <cell r="F4067" t="str">
            <v>BES</v>
          </cell>
          <cell r="G4067" t="str">
            <v>TOTAL</v>
          </cell>
          <cell r="H4067" t="str">
            <v>:</v>
          </cell>
          <cell r="I4067" t="str">
            <v>NC</v>
          </cell>
          <cell r="K4067" t="str">
            <v>V</v>
          </cell>
          <cell r="L4067">
            <v>38628.496840277781</v>
          </cell>
          <cell r="M4067" t="str">
            <v>gchateaug</v>
          </cell>
          <cell r="N4067">
            <v>38680.624444444446</v>
          </cell>
          <cell r="O4067" t="str">
            <v>gchateaug</v>
          </cell>
        </row>
        <row r="4068">
          <cell r="A4068" t="str">
            <v>2001</v>
          </cell>
          <cell r="B4068" t="str">
            <v>ES6</v>
          </cell>
          <cell r="C4068" t="str">
            <v>A00</v>
          </cell>
          <cell r="D4068" t="str">
            <v>PC_EMP</v>
          </cell>
          <cell r="E4068" t="str">
            <v>T</v>
          </cell>
          <cell r="F4068" t="str">
            <v>TOTAL</v>
          </cell>
          <cell r="G4068" t="str">
            <v>TOTAL</v>
          </cell>
          <cell r="I4068" t="str">
            <v>NC</v>
          </cell>
          <cell r="K4068" t="str">
            <v>V</v>
          </cell>
          <cell r="L4068">
            <v>38628.496840277781</v>
          </cell>
          <cell r="M4068" t="str">
            <v>gchateaug</v>
          </cell>
          <cell r="N4068">
            <v>38680.624444444446</v>
          </cell>
          <cell r="O4068" t="str">
            <v>gchateaug</v>
          </cell>
          <cell r="Q4068">
            <v>0.99</v>
          </cell>
        </row>
        <row r="4069">
          <cell r="A4069" t="str">
            <v>2001</v>
          </cell>
          <cell r="B4069" t="str">
            <v>ES6</v>
          </cell>
          <cell r="C4069" t="str">
            <v>A00</v>
          </cell>
          <cell r="D4069" t="str">
            <v>PC_EMP</v>
          </cell>
          <cell r="E4069" t="str">
            <v>T</v>
          </cell>
          <cell r="F4069" t="str">
            <v>TOTAL</v>
          </cell>
          <cell r="G4069" t="str">
            <v>RSE</v>
          </cell>
          <cell r="I4069" t="str">
            <v>NC</v>
          </cell>
          <cell r="J4069" t="str">
            <v>; former flag equal "s"</v>
          </cell>
          <cell r="K4069" t="str">
            <v>V</v>
          </cell>
          <cell r="L4069">
            <v>38628.496840277781</v>
          </cell>
          <cell r="M4069" t="str">
            <v>gchateaug</v>
          </cell>
          <cell r="N4069">
            <v>38680.624444444446</v>
          </cell>
          <cell r="O4069" t="str">
            <v>gchateaug</v>
          </cell>
          <cell r="Q4069">
            <v>0.78</v>
          </cell>
        </row>
        <row r="4070">
          <cell r="A4070" t="str">
            <v>2001</v>
          </cell>
          <cell r="B4070" t="str">
            <v>ES6</v>
          </cell>
          <cell r="C4070" t="str">
            <v>A00</v>
          </cell>
          <cell r="D4070" t="str">
            <v>PC_EMP</v>
          </cell>
          <cell r="E4070" t="str">
            <v>T</v>
          </cell>
          <cell r="F4070" t="str">
            <v>BES</v>
          </cell>
          <cell r="G4070" t="str">
            <v>TOTAL</v>
          </cell>
          <cell r="I4070" t="str">
            <v>NC</v>
          </cell>
          <cell r="J4070" t="str">
            <v>; former flag equal "s"</v>
          </cell>
          <cell r="K4070" t="str">
            <v>V</v>
          </cell>
          <cell r="L4070">
            <v>38628.496840277781</v>
          </cell>
          <cell r="M4070" t="str">
            <v>gchateaug</v>
          </cell>
          <cell r="N4070">
            <v>38680.624444444446</v>
          </cell>
          <cell r="O4070" t="str">
            <v>gchateaug</v>
          </cell>
          <cell r="Q4070">
            <v>0.14000000000000001</v>
          </cell>
        </row>
        <row r="4071">
          <cell r="A4071" t="str">
            <v>2001</v>
          </cell>
          <cell r="B4071" t="str">
            <v>ES6</v>
          </cell>
          <cell r="C4071" t="str">
            <v>A00</v>
          </cell>
          <cell r="D4071" t="str">
            <v>PC_EMP</v>
          </cell>
          <cell r="E4071" t="str">
            <v>T</v>
          </cell>
          <cell r="F4071" t="str">
            <v>BES</v>
          </cell>
          <cell r="G4071" t="str">
            <v>RSE</v>
          </cell>
          <cell r="I4071" t="str">
            <v>NC</v>
          </cell>
          <cell r="J4071" t="str">
            <v>; former flag equal "s"</v>
          </cell>
          <cell r="K4071" t="str">
            <v>V</v>
          </cell>
          <cell r="L4071">
            <v>38628.496840277781</v>
          </cell>
          <cell r="M4071" t="str">
            <v>gchateaug</v>
          </cell>
          <cell r="N4071">
            <v>38680.624444444446</v>
          </cell>
          <cell r="O4071" t="str">
            <v>gchateaug</v>
          </cell>
          <cell r="Q4071">
            <v>0.04</v>
          </cell>
        </row>
        <row r="4072">
          <cell r="A4072" t="str">
            <v>2001</v>
          </cell>
          <cell r="B4072" t="str">
            <v>ES53</v>
          </cell>
          <cell r="C4072" t="str">
            <v>A00</v>
          </cell>
          <cell r="D4072" t="str">
            <v>PC_EMP</v>
          </cell>
          <cell r="E4072" t="str">
            <v>T</v>
          </cell>
          <cell r="F4072" t="str">
            <v>TOTAL</v>
          </cell>
          <cell r="G4072" t="str">
            <v>TOTAL</v>
          </cell>
          <cell r="I4072" t="str">
            <v>NC</v>
          </cell>
          <cell r="K4072" t="str">
            <v>V</v>
          </cell>
          <cell r="L4072">
            <v>38628.496840277781</v>
          </cell>
          <cell r="M4072" t="str">
            <v>gchateaug</v>
          </cell>
          <cell r="N4072">
            <v>38680.624444444446</v>
          </cell>
          <cell r="O4072" t="str">
            <v>gchateaug</v>
          </cell>
          <cell r="Q4072">
            <v>0.36</v>
          </cell>
        </row>
        <row r="4073">
          <cell r="A4073" t="str">
            <v>2001</v>
          </cell>
          <cell r="B4073" t="str">
            <v>ES53</v>
          </cell>
          <cell r="C4073" t="str">
            <v>A00</v>
          </cell>
          <cell r="D4073" t="str">
            <v>PC_EMP</v>
          </cell>
          <cell r="E4073" t="str">
            <v>T</v>
          </cell>
          <cell r="F4073" t="str">
            <v>TOTAL</v>
          </cell>
          <cell r="G4073" t="str">
            <v>RSE</v>
          </cell>
          <cell r="I4073" t="str">
            <v>NC</v>
          </cell>
          <cell r="K4073" t="str">
            <v>V</v>
          </cell>
          <cell r="L4073">
            <v>38628.496840277781</v>
          </cell>
          <cell r="M4073" t="str">
            <v>gchateaug</v>
          </cell>
          <cell r="N4073">
            <v>38680.624444444446</v>
          </cell>
          <cell r="O4073" t="str">
            <v>gchateaug</v>
          </cell>
          <cell r="Q4073">
            <v>0.28999999999999998</v>
          </cell>
        </row>
        <row r="4074">
          <cell r="A4074" t="str">
            <v>2001</v>
          </cell>
          <cell r="B4074" t="str">
            <v>FR71</v>
          </cell>
          <cell r="C4074" t="str">
            <v>A00</v>
          </cell>
          <cell r="D4074" t="str">
            <v>PC_EMP</v>
          </cell>
          <cell r="E4074" t="str">
            <v>T</v>
          </cell>
          <cell r="F4074" t="str">
            <v>TOTAL</v>
          </cell>
          <cell r="G4074" t="str">
            <v>RSE</v>
          </cell>
          <cell r="I4074" t="str">
            <v>NC</v>
          </cell>
          <cell r="J4074" t="str">
            <v>; former flag equal "s"</v>
          </cell>
          <cell r="K4074" t="str">
            <v>V</v>
          </cell>
          <cell r="L4074">
            <v>38628.496770833335</v>
          </cell>
          <cell r="M4074" t="str">
            <v>gchateaug</v>
          </cell>
          <cell r="N4074">
            <v>38680.624444444446</v>
          </cell>
          <cell r="O4074" t="str">
            <v>gchateaug</v>
          </cell>
          <cell r="Q4074">
            <v>1.19</v>
          </cell>
        </row>
        <row r="4075">
          <cell r="A4075" t="str">
            <v>2001</v>
          </cell>
          <cell r="B4075" t="str">
            <v>FR71</v>
          </cell>
          <cell r="C4075" t="str">
            <v>A00</v>
          </cell>
          <cell r="D4075" t="str">
            <v>PC_EMP</v>
          </cell>
          <cell r="E4075" t="str">
            <v>T</v>
          </cell>
          <cell r="F4075" t="str">
            <v>TOTAL</v>
          </cell>
          <cell r="G4075" t="str">
            <v>TOTAL</v>
          </cell>
          <cell r="I4075" t="str">
            <v>NC</v>
          </cell>
          <cell r="J4075" t="str">
            <v>; former flag equal "s"</v>
          </cell>
          <cell r="K4075" t="str">
            <v>V</v>
          </cell>
          <cell r="L4075">
            <v>38628.496770833335</v>
          </cell>
          <cell r="M4075" t="str">
            <v>gchateaug</v>
          </cell>
          <cell r="N4075">
            <v>38680.624444444446</v>
          </cell>
          <cell r="O4075" t="str">
            <v>gchateaug</v>
          </cell>
          <cell r="Q4075">
            <v>2.0299999999999998</v>
          </cell>
        </row>
        <row r="4076">
          <cell r="A4076" t="str">
            <v>2001</v>
          </cell>
          <cell r="B4076" t="str">
            <v>FR63</v>
          </cell>
          <cell r="C4076" t="str">
            <v>A00</v>
          </cell>
          <cell r="D4076" t="str">
            <v>PC_EMP</v>
          </cell>
          <cell r="E4076" t="str">
            <v>T</v>
          </cell>
          <cell r="F4076" t="str">
            <v>BES</v>
          </cell>
          <cell r="G4076" t="str">
            <v>RSE</v>
          </cell>
          <cell r="I4076" t="str">
            <v>NC</v>
          </cell>
          <cell r="J4076" t="str">
            <v>; former flag equal "s"</v>
          </cell>
          <cell r="K4076" t="str">
            <v>V</v>
          </cell>
          <cell r="L4076">
            <v>38628.496770833335</v>
          </cell>
          <cell r="M4076" t="str">
            <v>gchateaug</v>
          </cell>
          <cell r="N4076">
            <v>38680.624444444446</v>
          </cell>
          <cell r="O4076" t="str">
            <v>gchateaug</v>
          </cell>
          <cell r="Q4076">
            <v>0.15</v>
          </cell>
        </row>
        <row r="4077">
          <cell r="A4077" t="str">
            <v>2001</v>
          </cell>
          <cell r="B4077" t="str">
            <v>FR63</v>
          </cell>
          <cell r="C4077" t="str">
            <v>A00</v>
          </cell>
          <cell r="D4077" t="str">
            <v>PC_EMP</v>
          </cell>
          <cell r="E4077" t="str">
            <v>T</v>
          </cell>
          <cell r="F4077" t="str">
            <v>BES</v>
          </cell>
          <cell r="G4077" t="str">
            <v>TOTAL</v>
          </cell>
          <cell r="I4077" t="str">
            <v>NC</v>
          </cell>
          <cell r="J4077" t="str">
            <v>; former flag equal "s"</v>
          </cell>
          <cell r="K4077" t="str">
            <v>V</v>
          </cell>
          <cell r="L4077">
            <v>38628.496770833335</v>
          </cell>
          <cell r="M4077" t="str">
            <v>gchateaug</v>
          </cell>
          <cell r="N4077">
            <v>38680.624444444446</v>
          </cell>
          <cell r="O4077" t="str">
            <v>gchateaug</v>
          </cell>
          <cell r="Q4077">
            <v>0.43</v>
          </cell>
        </row>
        <row r="4078">
          <cell r="A4078" t="str">
            <v>2001</v>
          </cell>
          <cell r="B4078" t="str">
            <v>FR63</v>
          </cell>
          <cell r="C4078" t="str">
            <v>A00</v>
          </cell>
          <cell r="D4078" t="str">
            <v>PC_EMP</v>
          </cell>
          <cell r="E4078" t="str">
            <v>T</v>
          </cell>
          <cell r="F4078" t="str">
            <v>TOTAL</v>
          </cell>
          <cell r="G4078" t="str">
            <v>RSE</v>
          </cell>
          <cell r="I4078" t="str">
            <v>NC</v>
          </cell>
          <cell r="J4078" t="str">
            <v>; former flag equal "s"</v>
          </cell>
          <cell r="K4078" t="str">
            <v>V</v>
          </cell>
          <cell r="L4078">
            <v>38628.496770833335</v>
          </cell>
          <cell r="M4078" t="str">
            <v>gchateaug</v>
          </cell>
          <cell r="N4078">
            <v>38680.624444444446</v>
          </cell>
          <cell r="O4078" t="str">
            <v>gchateaug</v>
          </cell>
          <cell r="Q4078">
            <v>0.48</v>
          </cell>
        </row>
        <row r="4079">
          <cell r="A4079" t="str">
            <v>2001</v>
          </cell>
          <cell r="B4079" t="str">
            <v>FR63</v>
          </cell>
          <cell r="C4079" t="str">
            <v>A00</v>
          </cell>
          <cell r="D4079" t="str">
            <v>PC_EMP</v>
          </cell>
          <cell r="E4079" t="str">
            <v>T</v>
          </cell>
          <cell r="F4079" t="str">
            <v>TOTAL</v>
          </cell>
          <cell r="G4079" t="str">
            <v>TOTAL</v>
          </cell>
          <cell r="I4079" t="str">
            <v>NC</v>
          </cell>
          <cell r="J4079" t="str">
            <v>; former flag equal "s"</v>
          </cell>
          <cell r="K4079" t="str">
            <v>V</v>
          </cell>
          <cell r="L4079">
            <v>38628.496770833335</v>
          </cell>
          <cell r="M4079" t="str">
            <v>gchateaug</v>
          </cell>
          <cell r="N4079">
            <v>38680.624444444446</v>
          </cell>
          <cell r="O4079" t="str">
            <v>gchateaug</v>
          </cell>
          <cell r="Q4079">
            <v>0.84</v>
          </cell>
        </row>
        <row r="4080">
          <cell r="A4080" t="str">
            <v>2001</v>
          </cell>
          <cell r="B4080" t="str">
            <v>FR62</v>
          </cell>
          <cell r="C4080" t="str">
            <v>A00</v>
          </cell>
          <cell r="D4080" t="str">
            <v>PC_EMP</v>
          </cell>
          <cell r="E4080" t="str">
            <v>T</v>
          </cell>
          <cell r="F4080" t="str">
            <v>BES</v>
          </cell>
          <cell r="G4080" t="str">
            <v>RSE</v>
          </cell>
          <cell r="I4080" t="str">
            <v>NC</v>
          </cell>
          <cell r="J4080" t="str">
            <v>; former flag equal "s"</v>
          </cell>
          <cell r="K4080" t="str">
            <v>V</v>
          </cell>
          <cell r="L4080">
            <v>38628.496770833335</v>
          </cell>
          <cell r="M4080" t="str">
            <v>gchateaug</v>
          </cell>
          <cell r="N4080">
            <v>38680.624444444446</v>
          </cell>
          <cell r="O4080" t="str">
            <v>gchateaug</v>
          </cell>
          <cell r="Q4080">
            <v>0.52</v>
          </cell>
        </row>
        <row r="4081">
          <cell r="A4081" t="str">
            <v>2001</v>
          </cell>
          <cell r="B4081" t="str">
            <v>FR62</v>
          </cell>
          <cell r="C4081" t="str">
            <v>A00</v>
          </cell>
          <cell r="D4081" t="str">
            <v>PC_EMP</v>
          </cell>
          <cell r="E4081" t="str">
            <v>T</v>
          </cell>
          <cell r="F4081" t="str">
            <v>BES</v>
          </cell>
          <cell r="G4081" t="str">
            <v>TOTAL</v>
          </cell>
          <cell r="I4081" t="str">
            <v>NC</v>
          </cell>
          <cell r="J4081" t="str">
            <v>; former flag equal "s"</v>
          </cell>
          <cell r="K4081" t="str">
            <v>V</v>
          </cell>
          <cell r="L4081">
            <v>38628.496770833335</v>
          </cell>
          <cell r="M4081" t="str">
            <v>gchateaug</v>
          </cell>
          <cell r="N4081">
            <v>38680.624444444446</v>
          </cell>
          <cell r="O4081" t="str">
            <v>gchateaug</v>
          </cell>
          <cell r="Q4081">
            <v>1.1200000000000001</v>
          </cell>
        </row>
        <row r="4082">
          <cell r="A4082" t="str">
            <v>2001</v>
          </cell>
          <cell r="B4082" t="str">
            <v>FR62</v>
          </cell>
          <cell r="C4082" t="str">
            <v>A00</v>
          </cell>
          <cell r="D4082" t="str">
            <v>PC_EMP</v>
          </cell>
          <cell r="E4082" t="str">
            <v>T</v>
          </cell>
          <cell r="F4082" t="str">
            <v>TOTAL</v>
          </cell>
          <cell r="G4082" t="str">
            <v>RSE</v>
          </cell>
          <cell r="I4082" t="str">
            <v>NC</v>
          </cell>
          <cell r="J4082" t="str">
            <v>; former flag equal "s"</v>
          </cell>
          <cell r="K4082" t="str">
            <v>V</v>
          </cell>
          <cell r="L4082">
            <v>38628.496770833335</v>
          </cell>
          <cell r="M4082" t="str">
            <v>gchateaug</v>
          </cell>
          <cell r="N4082">
            <v>38680.624444444446</v>
          </cell>
          <cell r="O4082" t="str">
            <v>gchateaug</v>
          </cell>
          <cell r="Q4082">
            <v>1.42</v>
          </cell>
        </row>
        <row r="4083">
          <cell r="A4083" t="str">
            <v>2001</v>
          </cell>
          <cell r="B4083" t="str">
            <v>FR62</v>
          </cell>
          <cell r="C4083" t="str">
            <v>A00</v>
          </cell>
          <cell r="D4083" t="str">
            <v>PC_EMP</v>
          </cell>
          <cell r="E4083" t="str">
            <v>T</v>
          </cell>
          <cell r="F4083" t="str">
            <v>TOTAL</v>
          </cell>
          <cell r="G4083" t="str">
            <v>TOTAL</v>
          </cell>
          <cell r="I4083" t="str">
            <v>NC</v>
          </cell>
          <cell r="J4083" t="str">
            <v>; former flag equal "s"</v>
          </cell>
          <cell r="K4083" t="str">
            <v>V</v>
          </cell>
          <cell r="L4083">
            <v>38628.496770833335</v>
          </cell>
          <cell r="M4083" t="str">
            <v>gchateaug</v>
          </cell>
          <cell r="N4083">
            <v>38680.624444444446</v>
          </cell>
          <cell r="O4083" t="str">
            <v>gchateaug</v>
          </cell>
          <cell r="Q4083">
            <v>2.4</v>
          </cell>
        </row>
        <row r="4084">
          <cell r="A4084" t="str">
            <v>2000</v>
          </cell>
          <cell r="B4084" t="str">
            <v>SI00</v>
          </cell>
          <cell r="C4084" t="str">
            <v>A00</v>
          </cell>
          <cell r="D4084" t="str">
            <v>PC_EMP</v>
          </cell>
          <cell r="E4084" t="str">
            <v>T</v>
          </cell>
          <cell r="F4084" t="str">
            <v>BES</v>
          </cell>
          <cell r="G4084" t="str">
            <v>RSE</v>
          </cell>
          <cell r="I4084" t="str">
            <v>NC</v>
          </cell>
          <cell r="K4084" t="str">
            <v>V</v>
          </cell>
          <cell r="L4084">
            <v>38628.496770833335</v>
          </cell>
          <cell r="M4084" t="str">
            <v>gchateaug</v>
          </cell>
          <cell r="N4084">
            <v>38681.684641203705</v>
          </cell>
          <cell r="O4084" t="str">
            <v>gchateaug</v>
          </cell>
          <cell r="Q4084">
            <v>0.18</v>
          </cell>
        </row>
        <row r="4085">
          <cell r="A4085" t="str">
            <v>2000</v>
          </cell>
          <cell r="B4085" t="str">
            <v>AT12</v>
          </cell>
          <cell r="C4085" t="str">
            <v>A00</v>
          </cell>
          <cell r="D4085" t="str">
            <v>PC_EMP</v>
          </cell>
          <cell r="E4085" t="str">
            <v>T</v>
          </cell>
          <cell r="F4085" t="str">
            <v>BES</v>
          </cell>
          <cell r="G4085" t="str">
            <v>TOTAL</v>
          </cell>
          <cell r="H4085" t="str">
            <v>:</v>
          </cell>
          <cell r="I4085" t="str">
            <v>NC</v>
          </cell>
          <cell r="K4085" t="str">
            <v>V</v>
          </cell>
          <cell r="L4085">
            <v>38628.496770833335</v>
          </cell>
          <cell r="M4085" t="str">
            <v>gchateaug</v>
          </cell>
          <cell r="N4085">
            <v>38680.624444444446</v>
          </cell>
          <cell r="O4085" t="str">
            <v>gchateaug</v>
          </cell>
        </row>
        <row r="4086">
          <cell r="A4086" t="str">
            <v>2000</v>
          </cell>
          <cell r="B4086" t="str">
            <v>AT12</v>
          </cell>
          <cell r="C4086" t="str">
            <v>A00</v>
          </cell>
          <cell r="D4086" t="str">
            <v>PC_EMP</v>
          </cell>
          <cell r="E4086" t="str">
            <v>T</v>
          </cell>
          <cell r="F4086" t="str">
            <v>TOTAL</v>
          </cell>
          <cell r="G4086" t="str">
            <v>TOTAL</v>
          </cell>
          <cell r="H4086" t="str">
            <v>:</v>
          </cell>
          <cell r="I4086" t="str">
            <v>NC</v>
          </cell>
          <cell r="K4086" t="str">
            <v>V</v>
          </cell>
          <cell r="L4086">
            <v>38628.496770833335</v>
          </cell>
          <cell r="M4086" t="str">
            <v>gchateaug</v>
          </cell>
          <cell r="N4086">
            <v>38680.624444444446</v>
          </cell>
          <cell r="O4086" t="str">
            <v>gchateaug</v>
          </cell>
        </row>
        <row r="4087">
          <cell r="A4087" t="str">
            <v>2000</v>
          </cell>
          <cell r="B4087" t="str">
            <v>AT11</v>
          </cell>
          <cell r="C4087" t="str">
            <v>A00</v>
          </cell>
          <cell r="D4087" t="str">
            <v>PC_EMP</v>
          </cell>
          <cell r="E4087" t="str">
            <v>T</v>
          </cell>
          <cell r="F4087" t="str">
            <v>BES</v>
          </cell>
          <cell r="G4087" t="str">
            <v>TOTAL</v>
          </cell>
          <cell r="H4087" t="str">
            <v>:</v>
          </cell>
          <cell r="I4087" t="str">
            <v>NC</v>
          </cell>
          <cell r="K4087" t="str">
            <v>V</v>
          </cell>
          <cell r="L4087">
            <v>38628.496770833335</v>
          </cell>
          <cell r="M4087" t="str">
            <v>gchateaug</v>
          </cell>
          <cell r="N4087">
            <v>38680.624444444446</v>
          </cell>
          <cell r="O4087" t="str">
            <v>gchateaug</v>
          </cell>
        </row>
        <row r="4088">
          <cell r="A4088" t="str">
            <v>2000</v>
          </cell>
          <cell r="B4088" t="str">
            <v>AT11</v>
          </cell>
          <cell r="C4088" t="str">
            <v>A00</v>
          </cell>
          <cell r="D4088" t="str">
            <v>PC_EMP</v>
          </cell>
          <cell r="E4088" t="str">
            <v>T</v>
          </cell>
          <cell r="F4088" t="str">
            <v>TOTAL</v>
          </cell>
          <cell r="G4088" t="str">
            <v>TOTAL</v>
          </cell>
          <cell r="H4088" t="str">
            <v>:</v>
          </cell>
          <cell r="I4088" t="str">
            <v>NC</v>
          </cell>
          <cell r="K4088" t="str">
            <v>V</v>
          </cell>
          <cell r="L4088">
            <v>38628.496770833335</v>
          </cell>
          <cell r="M4088" t="str">
            <v>gchateaug</v>
          </cell>
          <cell r="N4088">
            <v>38680.624444444446</v>
          </cell>
          <cell r="O4088" t="str">
            <v>gchateaug</v>
          </cell>
        </row>
        <row r="4089">
          <cell r="A4089" t="str">
            <v>1999</v>
          </cell>
          <cell r="B4089" t="str">
            <v>ITE3</v>
          </cell>
          <cell r="C4089" t="str">
            <v>A00</v>
          </cell>
          <cell r="D4089" t="str">
            <v>PC_EMP</v>
          </cell>
          <cell r="E4089" t="str">
            <v>T</v>
          </cell>
          <cell r="F4089" t="str">
            <v>BES</v>
          </cell>
          <cell r="G4089" t="str">
            <v>TOTAL</v>
          </cell>
          <cell r="H4089" t="str">
            <v>:</v>
          </cell>
          <cell r="I4089" t="str">
            <v>NC</v>
          </cell>
          <cell r="K4089" t="str">
            <v>V</v>
          </cell>
          <cell r="L4089">
            <v>38628.496782407405</v>
          </cell>
          <cell r="M4089" t="str">
            <v>gchateaug</v>
          </cell>
          <cell r="N4089">
            <v>38680.624421296299</v>
          </cell>
          <cell r="O4089" t="str">
            <v>gchateaug</v>
          </cell>
        </row>
        <row r="4090">
          <cell r="A4090" t="str">
            <v>1999</v>
          </cell>
          <cell r="B4090" t="str">
            <v>ITE3</v>
          </cell>
          <cell r="C4090" t="str">
            <v>A00</v>
          </cell>
          <cell r="D4090" t="str">
            <v>PC_EMP</v>
          </cell>
          <cell r="E4090" t="str">
            <v>T</v>
          </cell>
          <cell r="F4090" t="str">
            <v>TOTAL</v>
          </cell>
          <cell r="G4090" t="str">
            <v>RSE</v>
          </cell>
          <cell r="H4090" t="str">
            <v>:</v>
          </cell>
          <cell r="I4090" t="str">
            <v>NC</v>
          </cell>
          <cell r="K4090" t="str">
            <v>V</v>
          </cell>
          <cell r="L4090">
            <v>38628.496782407405</v>
          </cell>
          <cell r="M4090" t="str">
            <v>gchateaug</v>
          </cell>
          <cell r="N4090">
            <v>38680.624421296299</v>
          </cell>
          <cell r="O4090" t="str">
            <v>gchateaug</v>
          </cell>
        </row>
        <row r="4091">
          <cell r="A4091" t="str">
            <v>1999</v>
          </cell>
          <cell r="B4091" t="str">
            <v>ITE3</v>
          </cell>
          <cell r="C4091" t="str">
            <v>A00</v>
          </cell>
          <cell r="D4091" t="str">
            <v>PC_EMP</v>
          </cell>
          <cell r="E4091" t="str">
            <v>T</v>
          </cell>
          <cell r="F4091" t="str">
            <v>TOTAL</v>
          </cell>
          <cell r="G4091" t="str">
            <v>TOTAL</v>
          </cell>
          <cell r="H4091" t="str">
            <v>:</v>
          </cell>
          <cell r="I4091" t="str">
            <v>NC</v>
          </cell>
          <cell r="K4091" t="str">
            <v>V</v>
          </cell>
          <cell r="L4091">
            <v>38628.496782407405</v>
          </cell>
          <cell r="M4091" t="str">
            <v>gchateaug</v>
          </cell>
          <cell r="N4091">
            <v>38680.624421296299</v>
          </cell>
          <cell r="O4091" t="str">
            <v>gchateaug</v>
          </cell>
        </row>
        <row r="4092">
          <cell r="A4092" t="str">
            <v>1999</v>
          </cell>
          <cell r="B4092" t="str">
            <v>ITD3</v>
          </cell>
          <cell r="C4092" t="str">
            <v>A00</v>
          </cell>
          <cell r="D4092" t="str">
            <v>PC_EMP</v>
          </cell>
          <cell r="E4092" t="str">
            <v>T</v>
          </cell>
          <cell r="F4092" t="str">
            <v>BES</v>
          </cell>
          <cell r="G4092" t="str">
            <v>RSE</v>
          </cell>
          <cell r="H4092" t="str">
            <v>:</v>
          </cell>
          <cell r="I4092" t="str">
            <v>NC</v>
          </cell>
          <cell r="K4092" t="str">
            <v>V</v>
          </cell>
          <cell r="L4092">
            <v>38628.496782407405</v>
          </cell>
          <cell r="M4092" t="str">
            <v>gchateaug</v>
          </cell>
          <cell r="N4092">
            <v>38680.624421296299</v>
          </cell>
          <cell r="O4092" t="str">
            <v>gchateaug</v>
          </cell>
        </row>
        <row r="4093">
          <cell r="A4093" t="str">
            <v>1999</v>
          </cell>
          <cell r="B4093" t="str">
            <v>ITD3</v>
          </cell>
          <cell r="C4093" t="str">
            <v>A00</v>
          </cell>
          <cell r="D4093" t="str">
            <v>PC_EMP</v>
          </cell>
          <cell r="E4093" t="str">
            <v>T</v>
          </cell>
          <cell r="F4093" t="str">
            <v>BES</v>
          </cell>
          <cell r="G4093" t="str">
            <v>TOTAL</v>
          </cell>
          <cell r="H4093" t="str">
            <v>:</v>
          </cell>
          <cell r="I4093" t="str">
            <v>NC</v>
          </cell>
          <cell r="K4093" t="str">
            <v>V</v>
          </cell>
          <cell r="L4093">
            <v>38628.496782407405</v>
          </cell>
          <cell r="M4093" t="str">
            <v>gchateaug</v>
          </cell>
          <cell r="N4093">
            <v>38680.624421296299</v>
          </cell>
          <cell r="O4093" t="str">
            <v>gchateaug</v>
          </cell>
        </row>
        <row r="4094">
          <cell r="A4094" t="str">
            <v>1999</v>
          </cell>
          <cell r="B4094" t="str">
            <v>ITD3</v>
          </cell>
          <cell r="C4094" t="str">
            <v>A00</v>
          </cell>
          <cell r="D4094" t="str">
            <v>PC_EMP</v>
          </cell>
          <cell r="E4094" t="str">
            <v>T</v>
          </cell>
          <cell r="F4094" t="str">
            <v>TOTAL</v>
          </cell>
          <cell r="G4094" t="str">
            <v>RSE</v>
          </cell>
          <cell r="H4094" t="str">
            <v>:</v>
          </cell>
          <cell r="I4094" t="str">
            <v>NC</v>
          </cell>
          <cell r="K4094" t="str">
            <v>V</v>
          </cell>
          <cell r="L4094">
            <v>38628.496782407405</v>
          </cell>
          <cell r="M4094" t="str">
            <v>gchateaug</v>
          </cell>
          <cell r="N4094">
            <v>38680.624421296299</v>
          </cell>
          <cell r="O4094" t="str">
            <v>gchateaug</v>
          </cell>
        </row>
        <row r="4095">
          <cell r="A4095" t="str">
            <v>1999</v>
          </cell>
          <cell r="B4095" t="str">
            <v>ITD3</v>
          </cell>
          <cell r="C4095" t="str">
            <v>A00</v>
          </cell>
          <cell r="D4095" t="str">
            <v>PC_EMP</v>
          </cell>
          <cell r="E4095" t="str">
            <v>T</v>
          </cell>
          <cell r="F4095" t="str">
            <v>TOTAL</v>
          </cell>
          <cell r="G4095" t="str">
            <v>TOTAL</v>
          </cell>
          <cell r="H4095" t="str">
            <v>:</v>
          </cell>
          <cell r="I4095" t="str">
            <v>NC</v>
          </cell>
          <cell r="K4095" t="str">
            <v>V</v>
          </cell>
          <cell r="L4095">
            <v>38628.496782407405</v>
          </cell>
          <cell r="M4095" t="str">
            <v>gchateaug</v>
          </cell>
          <cell r="N4095">
            <v>38680.624421296299</v>
          </cell>
          <cell r="O4095" t="str">
            <v>gchateaug</v>
          </cell>
        </row>
        <row r="4096">
          <cell r="A4096" t="str">
            <v>1999</v>
          </cell>
          <cell r="B4096" t="str">
            <v>ITC2</v>
          </cell>
          <cell r="C4096" t="str">
            <v>A00</v>
          </cell>
          <cell r="D4096" t="str">
            <v>PC_EMP</v>
          </cell>
          <cell r="E4096" t="str">
            <v>T</v>
          </cell>
          <cell r="F4096" t="str">
            <v>BES</v>
          </cell>
          <cell r="G4096" t="str">
            <v>RSE</v>
          </cell>
          <cell r="H4096" t="str">
            <v>:</v>
          </cell>
          <cell r="I4096" t="str">
            <v>NC</v>
          </cell>
          <cell r="K4096" t="str">
            <v>V</v>
          </cell>
          <cell r="L4096">
            <v>38628.496782407405</v>
          </cell>
          <cell r="M4096" t="str">
            <v>gchateaug</v>
          </cell>
          <cell r="N4096">
            <v>38680.624421296299</v>
          </cell>
          <cell r="O4096" t="str">
            <v>gchateaug</v>
          </cell>
        </row>
        <row r="4097">
          <cell r="A4097" t="str">
            <v>1999</v>
          </cell>
          <cell r="B4097" t="str">
            <v>ITC2</v>
          </cell>
          <cell r="C4097" t="str">
            <v>A00</v>
          </cell>
          <cell r="D4097" t="str">
            <v>PC_EMP</v>
          </cell>
          <cell r="E4097" t="str">
            <v>T</v>
          </cell>
          <cell r="F4097" t="str">
            <v>BES</v>
          </cell>
          <cell r="G4097" t="str">
            <v>TOTAL</v>
          </cell>
          <cell r="H4097" t="str">
            <v>:</v>
          </cell>
          <cell r="I4097" t="str">
            <v>NC</v>
          </cell>
          <cell r="K4097" t="str">
            <v>V</v>
          </cell>
          <cell r="L4097">
            <v>38628.496782407405</v>
          </cell>
          <cell r="M4097" t="str">
            <v>gchateaug</v>
          </cell>
          <cell r="N4097">
            <v>38680.624421296299</v>
          </cell>
          <cell r="O4097" t="str">
            <v>gchateaug</v>
          </cell>
        </row>
        <row r="4098">
          <cell r="A4098" t="str">
            <v>1999</v>
          </cell>
          <cell r="B4098" t="str">
            <v>ITC2</v>
          </cell>
          <cell r="C4098" t="str">
            <v>A00</v>
          </cell>
          <cell r="D4098" t="str">
            <v>PC_EMP</v>
          </cell>
          <cell r="E4098" t="str">
            <v>T</v>
          </cell>
          <cell r="F4098" t="str">
            <v>TOTAL</v>
          </cell>
          <cell r="G4098" t="str">
            <v>RSE</v>
          </cell>
          <cell r="H4098" t="str">
            <v>:</v>
          </cell>
          <cell r="I4098" t="str">
            <v>NC</v>
          </cell>
          <cell r="K4098" t="str">
            <v>V</v>
          </cell>
          <cell r="L4098">
            <v>38628.496782407405</v>
          </cell>
          <cell r="M4098" t="str">
            <v>gchateaug</v>
          </cell>
          <cell r="N4098">
            <v>38680.624421296299</v>
          </cell>
          <cell r="O4098" t="str">
            <v>gchateaug</v>
          </cell>
        </row>
        <row r="4099">
          <cell r="A4099" t="str">
            <v>1999</v>
          </cell>
          <cell r="B4099" t="str">
            <v>ITC2</v>
          </cell>
          <cell r="C4099" t="str">
            <v>A00</v>
          </cell>
          <cell r="D4099" t="str">
            <v>PC_EMP</v>
          </cell>
          <cell r="E4099" t="str">
            <v>T</v>
          </cell>
          <cell r="F4099" t="str">
            <v>TOTAL</v>
          </cell>
          <cell r="G4099" t="str">
            <v>TOTAL</v>
          </cell>
          <cell r="H4099" t="str">
            <v>:</v>
          </cell>
          <cell r="I4099" t="str">
            <v>NC</v>
          </cell>
          <cell r="K4099" t="str">
            <v>V</v>
          </cell>
          <cell r="L4099">
            <v>38628.496782407405</v>
          </cell>
          <cell r="M4099" t="str">
            <v>gchateaug</v>
          </cell>
          <cell r="N4099">
            <v>38680.624421296299</v>
          </cell>
          <cell r="O4099" t="str">
            <v>gchateaug</v>
          </cell>
        </row>
        <row r="4100">
          <cell r="A4100" t="str">
            <v>1999</v>
          </cell>
          <cell r="B4100" t="str">
            <v>ITC</v>
          </cell>
          <cell r="C4100" t="str">
            <v>A00</v>
          </cell>
          <cell r="D4100" t="str">
            <v>PC_EMP</v>
          </cell>
          <cell r="E4100" t="str">
            <v>T</v>
          </cell>
          <cell r="F4100" t="str">
            <v>BES</v>
          </cell>
          <cell r="G4100" t="str">
            <v>RSE</v>
          </cell>
          <cell r="H4100" t="str">
            <v>:</v>
          </cell>
          <cell r="I4100" t="str">
            <v>NC</v>
          </cell>
          <cell r="K4100" t="str">
            <v>V</v>
          </cell>
          <cell r="L4100">
            <v>38628.496782407405</v>
          </cell>
          <cell r="M4100" t="str">
            <v>gchateaug</v>
          </cell>
          <cell r="N4100">
            <v>38680.624421296299</v>
          </cell>
          <cell r="O4100" t="str">
            <v>gchateaug</v>
          </cell>
        </row>
        <row r="4101">
          <cell r="A4101" t="str">
            <v>1999</v>
          </cell>
          <cell r="B4101" t="str">
            <v>ITC</v>
          </cell>
          <cell r="C4101" t="str">
            <v>A00</v>
          </cell>
          <cell r="D4101" t="str">
            <v>PC_EMP</v>
          </cell>
          <cell r="E4101" t="str">
            <v>T</v>
          </cell>
          <cell r="F4101" t="str">
            <v>BES</v>
          </cell>
          <cell r="G4101" t="str">
            <v>TOTAL</v>
          </cell>
          <cell r="H4101" t="str">
            <v>:</v>
          </cell>
          <cell r="I4101" t="str">
            <v>NC</v>
          </cell>
          <cell r="K4101" t="str">
            <v>V</v>
          </cell>
          <cell r="L4101">
            <v>38628.496782407405</v>
          </cell>
          <cell r="M4101" t="str">
            <v>gchateaug</v>
          </cell>
          <cell r="N4101">
            <v>38680.624421296299</v>
          </cell>
          <cell r="O4101" t="str">
            <v>gchateaug</v>
          </cell>
        </row>
        <row r="4102">
          <cell r="A4102" t="str">
            <v>1999</v>
          </cell>
          <cell r="B4102" t="str">
            <v>ITC</v>
          </cell>
          <cell r="C4102" t="str">
            <v>A00</v>
          </cell>
          <cell r="D4102" t="str">
            <v>PC_EMP</v>
          </cell>
          <cell r="E4102" t="str">
            <v>T</v>
          </cell>
          <cell r="F4102" t="str">
            <v>TOTAL</v>
          </cell>
          <cell r="G4102" t="str">
            <v>RSE</v>
          </cell>
          <cell r="H4102" t="str">
            <v>:</v>
          </cell>
          <cell r="I4102" t="str">
            <v>NC</v>
          </cell>
          <cell r="K4102" t="str">
            <v>V</v>
          </cell>
          <cell r="L4102">
            <v>38628.496782407405</v>
          </cell>
          <cell r="M4102" t="str">
            <v>gchateaug</v>
          </cell>
          <cell r="N4102">
            <v>38680.624421296299</v>
          </cell>
          <cell r="O4102" t="str">
            <v>gchateaug</v>
          </cell>
        </row>
        <row r="4103">
          <cell r="A4103" t="str">
            <v>1999</v>
          </cell>
          <cell r="B4103" t="str">
            <v>ITC</v>
          </cell>
          <cell r="C4103" t="str">
            <v>A00</v>
          </cell>
          <cell r="D4103" t="str">
            <v>PC_EMP</v>
          </cell>
          <cell r="E4103" t="str">
            <v>T</v>
          </cell>
          <cell r="F4103" t="str">
            <v>TOTAL</v>
          </cell>
          <cell r="G4103" t="str">
            <v>TOTAL</v>
          </cell>
          <cell r="H4103" t="str">
            <v>:</v>
          </cell>
          <cell r="I4103" t="str">
            <v>NC</v>
          </cell>
          <cell r="K4103" t="str">
            <v>V</v>
          </cell>
          <cell r="L4103">
            <v>38628.496782407405</v>
          </cell>
          <cell r="M4103" t="str">
            <v>gchateaug</v>
          </cell>
          <cell r="N4103">
            <v>38680.624421296299</v>
          </cell>
          <cell r="O4103" t="str">
            <v>gchateaug</v>
          </cell>
        </row>
        <row r="4104">
          <cell r="A4104" t="str">
            <v>1999</v>
          </cell>
          <cell r="B4104" t="str">
            <v>IS0</v>
          </cell>
          <cell r="C4104" t="str">
            <v>A00</v>
          </cell>
          <cell r="D4104" t="str">
            <v>PC_EMP</v>
          </cell>
          <cell r="E4104" t="str">
            <v>T</v>
          </cell>
          <cell r="F4104" t="str">
            <v>BES</v>
          </cell>
          <cell r="G4104" t="str">
            <v>RSE</v>
          </cell>
          <cell r="I4104" t="str">
            <v>NC</v>
          </cell>
          <cell r="K4104" t="str">
            <v>V</v>
          </cell>
          <cell r="L4104">
            <v>38628.496782407405</v>
          </cell>
          <cell r="M4104" t="str">
            <v>gchateaug</v>
          </cell>
          <cell r="N4104">
            <v>38681.684444444443</v>
          </cell>
          <cell r="O4104" t="str">
            <v>gchateaug</v>
          </cell>
          <cell r="Q4104">
            <v>0.56000000000000005</v>
          </cell>
        </row>
        <row r="4105">
          <cell r="A4105" t="str">
            <v>1999</v>
          </cell>
          <cell r="B4105" t="str">
            <v>IS0</v>
          </cell>
          <cell r="C4105" t="str">
            <v>A00</v>
          </cell>
          <cell r="D4105" t="str">
            <v>PC_EMP</v>
          </cell>
          <cell r="E4105" t="str">
            <v>T</v>
          </cell>
          <cell r="F4105" t="str">
            <v>BES</v>
          </cell>
          <cell r="G4105" t="str">
            <v>TOTAL</v>
          </cell>
          <cell r="I4105" t="str">
            <v>NC</v>
          </cell>
          <cell r="K4105" t="str">
            <v>V</v>
          </cell>
          <cell r="L4105">
            <v>38628.496782407405</v>
          </cell>
          <cell r="M4105" t="str">
            <v>gchateaug</v>
          </cell>
          <cell r="N4105">
            <v>38681.684444444443</v>
          </cell>
          <cell r="O4105" t="str">
            <v>gchateaug</v>
          </cell>
          <cell r="Q4105">
            <v>0.9</v>
          </cell>
        </row>
        <row r="4106">
          <cell r="A4106" t="str">
            <v>2001</v>
          </cell>
          <cell r="B4106" t="str">
            <v>PL51</v>
          </cell>
          <cell r="C4106" t="str">
            <v>A00</v>
          </cell>
          <cell r="D4106" t="str">
            <v>PC_EMP</v>
          </cell>
          <cell r="E4106" t="str">
            <v>T</v>
          </cell>
          <cell r="F4106" t="str">
            <v>TOTAL</v>
          </cell>
          <cell r="G4106" t="str">
            <v>RSE</v>
          </cell>
          <cell r="H4106" t="str">
            <v>:</v>
          </cell>
          <cell r="I4106" t="str">
            <v>NC</v>
          </cell>
          <cell r="K4106" t="str">
            <v>V</v>
          </cell>
          <cell r="L4106">
            <v>38628.496782407405</v>
          </cell>
          <cell r="M4106" t="str">
            <v>gchateaug</v>
          </cell>
          <cell r="N4106">
            <v>38680.624432870369</v>
          </cell>
          <cell r="O4106" t="str">
            <v>gchateaug</v>
          </cell>
        </row>
        <row r="4107">
          <cell r="A4107" t="str">
            <v>2001</v>
          </cell>
          <cell r="B4107" t="str">
            <v>PL51</v>
          </cell>
          <cell r="C4107" t="str">
            <v>A00</v>
          </cell>
          <cell r="D4107" t="str">
            <v>PC_EMP</v>
          </cell>
          <cell r="E4107" t="str">
            <v>T</v>
          </cell>
          <cell r="F4107" t="str">
            <v>TOTAL</v>
          </cell>
          <cell r="G4107" t="str">
            <v>TOTAL</v>
          </cell>
          <cell r="H4107" t="str">
            <v>:</v>
          </cell>
          <cell r="I4107" t="str">
            <v>NC</v>
          </cell>
          <cell r="K4107" t="str">
            <v>V</v>
          </cell>
          <cell r="L4107">
            <v>38628.496782407405</v>
          </cell>
          <cell r="M4107" t="str">
            <v>gchateaug</v>
          </cell>
          <cell r="N4107">
            <v>38680.624432870369</v>
          </cell>
          <cell r="O4107" t="str">
            <v>gchateaug</v>
          </cell>
        </row>
        <row r="4108">
          <cell r="A4108" t="str">
            <v>2001</v>
          </cell>
          <cell r="B4108" t="str">
            <v>PL5</v>
          </cell>
          <cell r="C4108" t="str">
            <v>A00</v>
          </cell>
          <cell r="D4108" t="str">
            <v>PC_EMP</v>
          </cell>
          <cell r="E4108" t="str">
            <v>T</v>
          </cell>
          <cell r="F4108" t="str">
            <v>BES</v>
          </cell>
          <cell r="G4108" t="str">
            <v>RSE</v>
          </cell>
          <cell r="H4108" t="str">
            <v>:</v>
          </cell>
          <cell r="I4108" t="str">
            <v>NC</v>
          </cell>
          <cell r="K4108" t="str">
            <v>V</v>
          </cell>
          <cell r="L4108">
            <v>38628.496782407405</v>
          </cell>
          <cell r="M4108" t="str">
            <v>gchateaug</v>
          </cell>
          <cell r="N4108">
            <v>38680.624432870369</v>
          </cell>
          <cell r="O4108" t="str">
            <v>gchateaug</v>
          </cell>
        </row>
        <row r="4109">
          <cell r="A4109" t="str">
            <v>2001</v>
          </cell>
          <cell r="B4109" t="str">
            <v>PL5</v>
          </cell>
          <cell r="C4109" t="str">
            <v>A00</v>
          </cell>
          <cell r="D4109" t="str">
            <v>PC_EMP</v>
          </cell>
          <cell r="E4109" t="str">
            <v>T</v>
          </cell>
          <cell r="F4109" t="str">
            <v>BES</v>
          </cell>
          <cell r="G4109" t="str">
            <v>TOTAL</v>
          </cell>
          <cell r="H4109" t="str">
            <v>:</v>
          </cell>
          <cell r="I4109" t="str">
            <v>NC</v>
          </cell>
          <cell r="K4109" t="str">
            <v>V</v>
          </cell>
          <cell r="L4109">
            <v>38628.496782407405</v>
          </cell>
          <cell r="M4109" t="str">
            <v>gchateaug</v>
          </cell>
          <cell r="N4109">
            <v>38680.624432870369</v>
          </cell>
          <cell r="O4109" t="str">
            <v>gchateaug</v>
          </cell>
        </row>
        <row r="4110">
          <cell r="A4110" t="str">
            <v>2001</v>
          </cell>
          <cell r="B4110" t="str">
            <v>PL5</v>
          </cell>
          <cell r="C4110" t="str">
            <v>A00</v>
          </cell>
          <cell r="D4110" t="str">
            <v>PC_EMP</v>
          </cell>
          <cell r="E4110" t="str">
            <v>T</v>
          </cell>
          <cell r="F4110" t="str">
            <v>TOTAL</v>
          </cell>
          <cell r="G4110" t="str">
            <v>RSE</v>
          </cell>
          <cell r="H4110" t="str">
            <v>:</v>
          </cell>
          <cell r="I4110" t="str">
            <v>NC</v>
          </cell>
          <cell r="K4110" t="str">
            <v>V</v>
          </cell>
          <cell r="L4110">
            <v>38628.496782407405</v>
          </cell>
          <cell r="M4110" t="str">
            <v>gchateaug</v>
          </cell>
          <cell r="N4110">
            <v>38680.624432870369</v>
          </cell>
          <cell r="O4110" t="str">
            <v>gchateaug</v>
          </cell>
        </row>
        <row r="4111">
          <cell r="A4111" t="str">
            <v>2001</v>
          </cell>
          <cell r="B4111" t="str">
            <v>PL5</v>
          </cell>
          <cell r="C4111" t="str">
            <v>A00</v>
          </cell>
          <cell r="D4111" t="str">
            <v>PC_EMP</v>
          </cell>
          <cell r="E4111" t="str">
            <v>T</v>
          </cell>
          <cell r="F4111" t="str">
            <v>TOTAL</v>
          </cell>
          <cell r="G4111" t="str">
            <v>TOTAL</v>
          </cell>
          <cell r="H4111" t="str">
            <v>:</v>
          </cell>
          <cell r="I4111" t="str">
            <v>NC</v>
          </cell>
          <cell r="K4111" t="str">
            <v>V</v>
          </cell>
          <cell r="L4111">
            <v>38628.496782407405</v>
          </cell>
          <cell r="M4111" t="str">
            <v>gchateaug</v>
          </cell>
          <cell r="N4111">
            <v>38680.624432870369</v>
          </cell>
          <cell r="O4111" t="str">
            <v>gchateaug</v>
          </cell>
        </row>
        <row r="4112">
          <cell r="A4112" t="str">
            <v>2001</v>
          </cell>
          <cell r="B4112" t="str">
            <v>PL4</v>
          </cell>
          <cell r="C4112" t="str">
            <v>A00</v>
          </cell>
          <cell r="D4112" t="str">
            <v>PC_EMP</v>
          </cell>
          <cell r="E4112" t="str">
            <v>T</v>
          </cell>
          <cell r="F4112" t="str">
            <v>BES</v>
          </cell>
          <cell r="G4112" t="str">
            <v>RSE</v>
          </cell>
          <cell r="H4112" t="str">
            <v>:</v>
          </cell>
          <cell r="I4112" t="str">
            <v>NC</v>
          </cell>
          <cell r="K4112" t="str">
            <v>V</v>
          </cell>
          <cell r="L4112">
            <v>38628.496782407405</v>
          </cell>
          <cell r="M4112" t="str">
            <v>gchateaug</v>
          </cell>
          <cell r="N4112">
            <v>38680.624432870369</v>
          </cell>
          <cell r="O4112" t="str">
            <v>gchateaug</v>
          </cell>
        </row>
        <row r="4113">
          <cell r="A4113" t="str">
            <v>2001</v>
          </cell>
          <cell r="B4113" t="str">
            <v>PL4</v>
          </cell>
          <cell r="C4113" t="str">
            <v>A00</v>
          </cell>
          <cell r="D4113" t="str">
            <v>PC_EMP</v>
          </cell>
          <cell r="E4113" t="str">
            <v>T</v>
          </cell>
          <cell r="F4113" t="str">
            <v>BES</v>
          </cell>
          <cell r="G4113" t="str">
            <v>TOTAL</v>
          </cell>
          <cell r="H4113" t="str">
            <v>:</v>
          </cell>
          <cell r="I4113" t="str">
            <v>NC</v>
          </cell>
          <cell r="K4113" t="str">
            <v>V</v>
          </cell>
          <cell r="L4113">
            <v>38628.496782407405</v>
          </cell>
          <cell r="M4113" t="str">
            <v>gchateaug</v>
          </cell>
          <cell r="N4113">
            <v>38680.624432870369</v>
          </cell>
          <cell r="O4113" t="str">
            <v>gchateaug</v>
          </cell>
        </row>
        <row r="4114">
          <cell r="A4114" t="str">
            <v>2001</v>
          </cell>
          <cell r="B4114" t="str">
            <v>PL4</v>
          </cell>
          <cell r="C4114" t="str">
            <v>A00</v>
          </cell>
          <cell r="D4114" t="str">
            <v>PC_EMP</v>
          </cell>
          <cell r="E4114" t="str">
            <v>T</v>
          </cell>
          <cell r="F4114" t="str">
            <v>TOTAL</v>
          </cell>
          <cell r="G4114" t="str">
            <v>RSE</v>
          </cell>
          <cell r="H4114" t="str">
            <v>:</v>
          </cell>
          <cell r="I4114" t="str">
            <v>NC</v>
          </cell>
          <cell r="K4114" t="str">
            <v>V</v>
          </cell>
          <cell r="L4114">
            <v>38628.496782407405</v>
          </cell>
          <cell r="M4114" t="str">
            <v>gchateaug</v>
          </cell>
          <cell r="N4114">
            <v>38680.624432870369</v>
          </cell>
          <cell r="O4114" t="str">
            <v>gchateaug</v>
          </cell>
        </row>
        <row r="4115">
          <cell r="A4115" t="str">
            <v>2001</v>
          </cell>
          <cell r="B4115" t="str">
            <v>PL4</v>
          </cell>
          <cell r="C4115" t="str">
            <v>A00</v>
          </cell>
          <cell r="D4115" t="str">
            <v>PC_EMP</v>
          </cell>
          <cell r="E4115" t="str">
            <v>T</v>
          </cell>
          <cell r="F4115" t="str">
            <v>TOTAL</v>
          </cell>
          <cell r="G4115" t="str">
            <v>TOTAL</v>
          </cell>
          <cell r="H4115" t="str">
            <v>:</v>
          </cell>
          <cell r="I4115" t="str">
            <v>NC</v>
          </cell>
          <cell r="K4115" t="str">
            <v>V</v>
          </cell>
          <cell r="L4115">
            <v>38628.496782407405</v>
          </cell>
          <cell r="M4115" t="str">
            <v>gchateaug</v>
          </cell>
          <cell r="N4115">
            <v>38680.624432870369</v>
          </cell>
          <cell r="O4115" t="str">
            <v>gchateaug</v>
          </cell>
        </row>
        <row r="4116">
          <cell r="A4116" t="str">
            <v>2001</v>
          </cell>
          <cell r="B4116" t="str">
            <v>PL34</v>
          </cell>
          <cell r="C4116" t="str">
            <v>A00</v>
          </cell>
          <cell r="D4116" t="str">
            <v>PC_EMP</v>
          </cell>
          <cell r="E4116" t="str">
            <v>T</v>
          </cell>
          <cell r="F4116" t="str">
            <v>BES</v>
          </cell>
          <cell r="G4116" t="str">
            <v>RSE</v>
          </cell>
          <cell r="H4116" t="str">
            <v>:</v>
          </cell>
          <cell r="I4116" t="str">
            <v>NC</v>
          </cell>
          <cell r="K4116" t="str">
            <v>V</v>
          </cell>
          <cell r="L4116">
            <v>38628.496782407405</v>
          </cell>
          <cell r="M4116" t="str">
            <v>gchateaug</v>
          </cell>
          <cell r="N4116">
            <v>38680.624432870369</v>
          </cell>
          <cell r="O4116" t="str">
            <v>gchateaug</v>
          </cell>
        </row>
        <row r="4117">
          <cell r="A4117" t="str">
            <v>2001</v>
          </cell>
          <cell r="B4117" t="str">
            <v>PL34</v>
          </cell>
          <cell r="C4117" t="str">
            <v>A00</v>
          </cell>
          <cell r="D4117" t="str">
            <v>PC_EMP</v>
          </cell>
          <cell r="E4117" t="str">
            <v>T</v>
          </cell>
          <cell r="F4117" t="str">
            <v>BES</v>
          </cell>
          <cell r="G4117" t="str">
            <v>TOTAL</v>
          </cell>
          <cell r="H4117" t="str">
            <v>:</v>
          </cell>
          <cell r="I4117" t="str">
            <v>NC</v>
          </cell>
          <cell r="K4117" t="str">
            <v>V</v>
          </cell>
          <cell r="L4117">
            <v>38628.496782407405</v>
          </cell>
          <cell r="M4117" t="str">
            <v>gchateaug</v>
          </cell>
          <cell r="N4117">
            <v>38680.624432870369</v>
          </cell>
          <cell r="O4117" t="str">
            <v>gchateaug</v>
          </cell>
        </row>
        <row r="4118">
          <cell r="A4118" t="str">
            <v>2001</v>
          </cell>
          <cell r="B4118" t="str">
            <v>PL34</v>
          </cell>
          <cell r="C4118" t="str">
            <v>A00</v>
          </cell>
          <cell r="D4118" t="str">
            <v>PC_EMP</v>
          </cell>
          <cell r="E4118" t="str">
            <v>T</v>
          </cell>
          <cell r="F4118" t="str">
            <v>TOTAL</v>
          </cell>
          <cell r="G4118" t="str">
            <v>RSE</v>
          </cell>
          <cell r="H4118" t="str">
            <v>:</v>
          </cell>
          <cell r="I4118" t="str">
            <v>NC</v>
          </cell>
          <cell r="K4118" t="str">
            <v>V</v>
          </cell>
          <cell r="L4118">
            <v>38628.496782407405</v>
          </cell>
          <cell r="M4118" t="str">
            <v>gchateaug</v>
          </cell>
          <cell r="N4118">
            <v>38680.624432870369</v>
          </cell>
          <cell r="O4118" t="str">
            <v>gchateaug</v>
          </cell>
        </row>
        <row r="4119">
          <cell r="A4119" t="str">
            <v>2001</v>
          </cell>
          <cell r="B4119" t="str">
            <v>PL34</v>
          </cell>
          <cell r="C4119" t="str">
            <v>A00</v>
          </cell>
          <cell r="D4119" t="str">
            <v>PC_EMP</v>
          </cell>
          <cell r="E4119" t="str">
            <v>T</v>
          </cell>
          <cell r="F4119" t="str">
            <v>TOTAL</v>
          </cell>
          <cell r="G4119" t="str">
            <v>TOTAL</v>
          </cell>
          <cell r="H4119" t="str">
            <v>:</v>
          </cell>
          <cell r="I4119" t="str">
            <v>NC</v>
          </cell>
          <cell r="K4119" t="str">
            <v>V</v>
          </cell>
          <cell r="L4119">
            <v>38628.496782407405</v>
          </cell>
          <cell r="M4119" t="str">
            <v>gchateaug</v>
          </cell>
          <cell r="N4119">
            <v>38680.624432870369</v>
          </cell>
          <cell r="O4119" t="str">
            <v>gchateaug</v>
          </cell>
        </row>
        <row r="4120">
          <cell r="A4120" t="str">
            <v>2001</v>
          </cell>
          <cell r="B4120" t="str">
            <v>PL22</v>
          </cell>
          <cell r="C4120" t="str">
            <v>A00</v>
          </cell>
          <cell r="D4120" t="str">
            <v>PC_EMP</v>
          </cell>
          <cell r="E4120" t="str">
            <v>T</v>
          </cell>
          <cell r="F4120" t="str">
            <v>BES</v>
          </cell>
          <cell r="G4120" t="str">
            <v>RSE</v>
          </cell>
          <cell r="H4120" t="str">
            <v>:</v>
          </cell>
          <cell r="I4120" t="str">
            <v>NC</v>
          </cell>
          <cell r="K4120" t="str">
            <v>V</v>
          </cell>
          <cell r="L4120">
            <v>38628.496782407405</v>
          </cell>
          <cell r="M4120" t="str">
            <v>gchateaug</v>
          </cell>
          <cell r="N4120">
            <v>38680.624432870369</v>
          </cell>
          <cell r="O4120" t="str">
            <v>gchateaug</v>
          </cell>
        </row>
        <row r="4121">
          <cell r="A4121" t="str">
            <v>2001</v>
          </cell>
          <cell r="B4121" t="str">
            <v>PL22</v>
          </cell>
          <cell r="C4121" t="str">
            <v>A00</v>
          </cell>
          <cell r="D4121" t="str">
            <v>PC_EMP</v>
          </cell>
          <cell r="E4121" t="str">
            <v>T</v>
          </cell>
          <cell r="F4121" t="str">
            <v>BES</v>
          </cell>
          <cell r="G4121" t="str">
            <v>TOTAL</v>
          </cell>
          <cell r="H4121" t="str">
            <v>:</v>
          </cell>
          <cell r="I4121" t="str">
            <v>NC</v>
          </cell>
          <cell r="K4121" t="str">
            <v>V</v>
          </cell>
          <cell r="L4121">
            <v>38628.496782407405</v>
          </cell>
          <cell r="M4121" t="str">
            <v>gchateaug</v>
          </cell>
          <cell r="N4121">
            <v>38680.624432870369</v>
          </cell>
          <cell r="O4121" t="str">
            <v>gchateaug</v>
          </cell>
        </row>
        <row r="4122">
          <cell r="A4122" t="str">
            <v>2001</v>
          </cell>
          <cell r="B4122" t="str">
            <v>PL22</v>
          </cell>
          <cell r="C4122" t="str">
            <v>A00</v>
          </cell>
          <cell r="D4122" t="str">
            <v>PC_EMP</v>
          </cell>
          <cell r="E4122" t="str">
            <v>T</v>
          </cell>
          <cell r="F4122" t="str">
            <v>TOTAL</v>
          </cell>
          <cell r="G4122" t="str">
            <v>RSE</v>
          </cell>
          <cell r="H4122" t="str">
            <v>:</v>
          </cell>
          <cell r="I4122" t="str">
            <v>NC</v>
          </cell>
          <cell r="K4122" t="str">
            <v>V</v>
          </cell>
          <cell r="L4122">
            <v>38628.496782407405</v>
          </cell>
          <cell r="M4122" t="str">
            <v>gchateaug</v>
          </cell>
          <cell r="N4122">
            <v>38680.624432870369</v>
          </cell>
          <cell r="O4122" t="str">
            <v>gchateaug</v>
          </cell>
        </row>
        <row r="4123">
          <cell r="A4123" t="str">
            <v>2001</v>
          </cell>
          <cell r="B4123" t="str">
            <v>PL22</v>
          </cell>
          <cell r="C4123" t="str">
            <v>A00</v>
          </cell>
          <cell r="D4123" t="str">
            <v>PC_EMP</v>
          </cell>
          <cell r="E4123" t="str">
            <v>T</v>
          </cell>
          <cell r="F4123" t="str">
            <v>TOTAL</v>
          </cell>
          <cell r="G4123" t="str">
            <v>TOTAL</v>
          </cell>
          <cell r="H4123" t="str">
            <v>:</v>
          </cell>
          <cell r="I4123" t="str">
            <v>NC</v>
          </cell>
          <cell r="K4123" t="str">
            <v>V</v>
          </cell>
          <cell r="L4123">
            <v>38628.496782407405</v>
          </cell>
          <cell r="M4123" t="str">
            <v>gchateaug</v>
          </cell>
          <cell r="N4123">
            <v>38680.624432870369</v>
          </cell>
          <cell r="O4123" t="str">
            <v>gchateaug</v>
          </cell>
        </row>
        <row r="4124">
          <cell r="A4124" t="str">
            <v>2001</v>
          </cell>
          <cell r="B4124" t="str">
            <v>PL2</v>
          </cell>
          <cell r="C4124" t="str">
            <v>A00</v>
          </cell>
          <cell r="D4124" t="str">
            <v>PC_EMP</v>
          </cell>
          <cell r="E4124" t="str">
            <v>T</v>
          </cell>
          <cell r="F4124" t="str">
            <v>BES</v>
          </cell>
          <cell r="G4124" t="str">
            <v>RSE</v>
          </cell>
          <cell r="H4124" t="str">
            <v>:</v>
          </cell>
          <cell r="I4124" t="str">
            <v>NC</v>
          </cell>
          <cell r="K4124" t="str">
            <v>V</v>
          </cell>
          <cell r="L4124">
            <v>38628.496782407405</v>
          </cell>
          <cell r="M4124" t="str">
            <v>gchateaug</v>
          </cell>
          <cell r="N4124">
            <v>38680.624432870369</v>
          </cell>
          <cell r="O4124" t="str">
            <v>gchateaug</v>
          </cell>
        </row>
        <row r="4125">
          <cell r="A4125" t="str">
            <v>2001</v>
          </cell>
          <cell r="B4125" t="str">
            <v>PL2</v>
          </cell>
          <cell r="C4125" t="str">
            <v>A00</v>
          </cell>
          <cell r="D4125" t="str">
            <v>PC_EMP</v>
          </cell>
          <cell r="E4125" t="str">
            <v>T</v>
          </cell>
          <cell r="F4125" t="str">
            <v>BES</v>
          </cell>
          <cell r="G4125" t="str">
            <v>TOTAL</v>
          </cell>
          <cell r="H4125" t="str">
            <v>:</v>
          </cell>
          <cell r="I4125" t="str">
            <v>NC</v>
          </cell>
          <cell r="K4125" t="str">
            <v>V</v>
          </cell>
          <cell r="L4125">
            <v>38628.496782407405</v>
          </cell>
          <cell r="M4125" t="str">
            <v>gchateaug</v>
          </cell>
          <cell r="N4125">
            <v>38680.624432870369</v>
          </cell>
          <cell r="O4125" t="str">
            <v>gchateaug</v>
          </cell>
        </row>
        <row r="4126">
          <cell r="A4126" t="str">
            <v>2002</v>
          </cell>
          <cell r="B4126" t="str">
            <v>ITG1</v>
          </cell>
          <cell r="C4126" t="str">
            <v>A00</v>
          </cell>
          <cell r="D4126" t="str">
            <v>PC_EMP</v>
          </cell>
          <cell r="E4126" t="str">
            <v>T</v>
          </cell>
          <cell r="F4126" t="str">
            <v>BES</v>
          </cell>
          <cell r="G4126" t="str">
            <v>TOTAL</v>
          </cell>
          <cell r="H4126" t="str">
            <v>:</v>
          </cell>
          <cell r="I4126" t="str">
            <v>MS</v>
          </cell>
          <cell r="K4126" t="str">
            <v>V</v>
          </cell>
          <cell r="L4126">
            <v>38628.496793981481</v>
          </cell>
          <cell r="M4126" t="str">
            <v>gchateaug</v>
          </cell>
          <cell r="N4126">
            <v>38680.624456018515</v>
          </cell>
          <cell r="O4126" t="str">
            <v>gchateaug</v>
          </cell>
        </row>
        <row r="4127">
          <cell r="A4127" t="str">
            <v>2002</v>
          </cell>
          <cell r="B4127" t="str">
            <v>ITG1</v>
          </cell>
          <cell r="C4127" t="str">
            <v>A00</v>
          </cell>
          <cell r="D4127" t="str">
            <v>PC_EMP</v>
          </cell>
          <cell r="E4127" t="str">
            <v>T</v>
          </cell>
          <cell r="F4127" t="str">
            <v>BES</v>
          </cell>
          <cell r="G4127" t="str">
            <v>RSE</v>
          </cell>
          <cell r="H4127" t="str">
            <v>:</v>
          </cell>
          <cell r="I4127" t="str">
            <v>MS</v>
          </cell>
          <cell r="K4127" t="str">
            <v>V</v>
          </cell>
          <cell r="L4127">
            <v>38628.496793981481</v>
          </cell>
          <cell r="M4127" t="str">
            <v>gchateaug</v>
          </cell>
          <cell r="N4127">
            <v>38680.624456018515</v>
          </cell>
          <cell r="O4127" t="str">
            <v>gchateaug</v>
          </cell>
        </row>
        <row r="4128">
          <cell r="A4128" t="str">
            <v>2002</v>
          </cell>
          <cell r="B4128" t="str">
            <v>ITE4</v>
          </cell>
          <cell r="C4128" t="str">
            <v>A00</v>
          </cell>
          <cell r="D4128" t="str">
            <v>PC_EMP</v>
          </cell>
          <cell r="E4128" t="str">
            <v>T</v>
          </cell>
          <cell r="F4128" t="str">
            <v>TOTAL</v>
          </cell>
          <cell r="G4128" t="str">
            <v>TOTAL</v>
          </cell>
          <cell r="H4128" t="str">
            <v>:</v>
          </cell>
          <cell r="I4128" t="str">
            <v>MS</v>
          </cell>
          <cell r="K4128" t="str">
            <v>V</v>
          </cell>
          <cell r="L4128">
            <v>38628.496793981481</v>
          </cell>
          <cell r="M4128" t="str">
            <v>gchateaug</v>
          </cell>
          <cell r="N4128">
            <v>38680.624456018515</v>
          </cell>
          <cell r="O4128" t="str">
            <v>gchateaug</v>
          </cell>
        </row>
        <row r="4129">
          <cell r="A4129" t="str">
            <v>2002</v>
          </cell>
          <cell r="B4129" t="str">
            <v>ITE4</v>
          </cell>
          <cell r="C4129" t="str">
            <v>A00</v>
          </cell>
          <cell r="D4129" t="str">
            <v>PC_EMP</v>
          </cell>
          <cell r="E4129" t="str">
            <v>T</v>
          </cell>
          <cell r="F4129" t="str">
            <v>TOTAL</v>
          </cell>
          <cell r="G4129" t="str">
            <v>RSE</v>
          </cell>
          <cell r="H4129" t="str">
            <v>:</v>
          </cell>
          <cell r="I4129" t="str">
            <v>MS</v>
          </cell>
          <cell r="K4129" t="str">
            <v>V</v>
          </cell>
          <cell r="L4129">
            <v>38628.496793981481</v>
          </cell>
          <cell r="M4129" t="str">
            <v>gchateaug</v>
          </cell>
          <cell r="N4129">
            <v>38680.624456018515</v>
          </cell>
          <cell r="O4129" t="str">
            <v>gchateaug</v>
          </cell>
        </row>
        <row r="4130">
          <cell r="A4130" t="str">
            <v>2002</v>
          </cell>
          <cell r="B4130" t="str">
            <v>ITE4</v>
          </cell>
          <cell r="C4130" t="str">
            <v>A00</v>
          </cell>
          <cell r="D4130" t="str">
            <v>PC_EMP</v>
          </cell>
          <cell r="E4130" t="str">
            <v>T</v>
          </cell>
          <cell r="F4130" t="str">
            <v>BES</v>
          </cell>
          <cell r="G4130" t="str">
            <v>TOTAL</v>
          </cell>
          <cell r="H4130" t="str">
            <v>:</v>
          </cell>
          <cell r="I4130" t="str">
            <v>MS</v>
          </cell>
          <cell r="K4130" t="str">
            <v>V</v>
          </cell>
          <cell r="L4130">
            <v>38628.496793981481</v>
          </cell>
          <cell r="M4130" t="str">
            <v>gchateaug</v>
          </cell>
          <cell r="N4130">
            <v>38680.624456018515</v>
          </cell>
          <cell r="O4130" t="str">
            <v>gchateaug</v>
          </cell>
        </row>
        <row r="4131">
          <cell r="A4131" t="str">
            <v>2002</v>
          </cell>
          <cell r="B4131" t="str">
            <v>ITE4</v>
          </cell>
          <cell r="C4131" t="str">
            <v>A00</v>
          </cell>
          <cell r="D4131" t="str">
            <v>PC_EMP</v>
          </cell>
          <cell r="E4131" t="str">
            <v>T</v>
          </cell>
          <cell r="F4131" t="str">
            <v>BES</v>
          </cell>
          <cell r="G4131" t="str">
            <v>RSE</v>
          </cell>
          <cell r="H4131" t="str">
            <v>:</v>
          </cell>
          <cell r="I4131" t="str">
            <v>MS</v>
          </cell>
          <cell r="K4131" t="str">
            <v>V</v>
          </cell>
          <cell r="L4131">
            <v>38628.496793981481</v>
          </cell>
          <cell r="M4131" t="str">
            <v>gchateaug</v>
          </cell>
          <cell r="N4131">
            <v>38680.624456018515</v>
          </cell>
          <cell r="O4131" t="str">
            <v>gchateaug</v>
          </cell>
        </row>
        <row r="4132">
          <cell r="A4132" t="str">
            <v>2002</v>
          </cell>
          <cell r="B4132" t="str">
            <v>ITD</v>
          </cell>
          <cell r="C4132" t="str">
            <v>A00</v>
          </cell>
          <cell r="D4132" t="str">
            <v>PC_EMP</v>
          </cell>
          <cell r="E4132" t="str">
            <v>T</v>
          </cell>
          <cell r="F4132" t="str">
            <v>TOTAL</v>
          </cell>
          <cell r="G4132" t="str">
            <v>TOTAL</v>
          </cell>
          <cell r="H4132" t="str">
            <v>:</v>
          </cell>
          <cell r="I4132" t="str">
            <v>MS</v>
          </cell>
          <cell r="K4132" t="str">
            <v>V</v>
          </cell>
          <cell r="L4132">
            <v>38628.496793981481</v>
          </cell>
          <cell r="M4132" t="str">
            <v>gchateaug</v>
          </cell>
          <cell r="N4132">
            <v>38680.624456018515</v>
          </cell>
          <cell r="O4132" t="str">
            <v>gchateaug</v>
          </cell>
        </row>
        <row r="4133">
          <cell r="A4133" t="str">
            <v>2002</v>
          </cell>
          <cell r="B4133" t="str">
            <v>ITD</v>
          </cell>
          <cell r="C4133" t="str">
            <v>A00</v>
          </cell>
          <cell r="D4133" t="str">
            <v>PC_EMP</v>
          </cell>
          <cell r="E4133" t="str">
            <v>T</v>
          </cell>
          <cell r="F4133" t="str">
            <v>TOTAL</v>
          </cell>
          <cell r="G4133" t="str">
            <v>RSE</v>
          </cell>
          <cell r="H4133" t="str">
            <v>:</v>
          </cell>
          <cell r="I4133" t="str">
            <v>MS</v>
          </cell>
          <cell r="K4133" t="str">
            <v>V</v>
          </cell>
          <cell r="L4133">
            <v>38628.496793981481</v>
          </cell>
          <cell r="M4133" t="str">
            <v>gchateaug</v>
          </cell>
          <cell r="N4133">
            <v>38680.624456018515</v>
          </cell>
          <cell r="O4133" t="str">
            <v>gchateaug</v>
          </cell>
        </row>
        <row r="4134">
          <cell r="A4134" t="str">
            <v>2002</v>
          </cell>
          <cell r="B4134" t="str">
            <v>ITD</v>
          </cell>
          <cell r="C4134" t="str">
            <v>A00</v>
          </cell>
          <cell r="D4134" t="str">
            <v>PC_EMP</v>
          </cell>
          <cell r="E4134" t="str">
            <v>T</v>
          </cell>
          <cell r="F4134" t="str">
            <v>BES</v>
          </cell>
          <cell r="G4134" t="str">
            <v>TOTAL</v>
          </cell>
          <cell r="H4134" t="str">
            <v>:</v>
          </cell>
          <cell r="I4134" t="str">
            <v>MS</v>
          </cell>
          <cell r="K4134" t="str">
            <v>V</v>
          </cell>
          <cell r="L4134">
            <v>38628.496793981481</v>
          </cell>
          <cell r="M4134" t="str">
            <v>gchateaug</v>
          </cell>
          <cell r="N4134">
            <v>38680.624456018515</v>
          </cell>
          <cell r="O4134" t="str">
            <v>gchateaug</v>
          </cell>
        </row>
        <row r="4135">
          <cell r="A4135" t="str">
            <v>1999</v>
          </cell>
          <cell r="B4135" t="str">
            <v>NL2</v>
          </cell>
          <cell r="C4135" t="str">
            <v>A00</v>
          </cell>
          <cell r="D4135" t="str">
            <v>PC_EMP</v>
          </cell>
          <cell r="E4135" t="str">
            <v>T</v>
          </cell>
          <cell r="F4135" t="str">
            <v>BES</v>
          </cell>
          <cell r="G4135" t="str">
            <v>TOTAL</v>
          </cell>
          <cell r="H4135" t="str">
            <v>:</v>
          </cell>
          <cell r="I4135" t="str">
            <v>NC</v>
          </cell>
          <cell r="K4135" t="str">
            <v>V</v>
          </cell>
          <cell r="L4135">
            <v>38628.496793981481</v>
          </cell>
          <cell r="M4135" t="str">
            <v>gchateaug</v>
          </cell>
          <cell r="N4135">
            <v>38680.624467592592</v>
          </cell>
          <cell r="O4135" t="str">
            <v>gchateaug</v>
          </cell>
        </row>
        <row r="4136">
          <cell r="A4136" t="str">
            <v>1999</v>
          </cell>
          <cell r="B4136" t="str">
            <v>NL13</v>
          </cell>
          <cell r="C4136" t="str">
            <v>A00</v>
          </cell>
          <cell r="D4136" t="str">
            <v>PC_EMP</v>
          </cell>
          <cell r="E4136" t="str">
            <v>T</v>
          </cell>
          <cell r="F4136" t="str">
            <v>TOTAL</v>
          </cell>
          <cell r="G4136" t="str">
            <v>TOTAL</v>
          </cell>
          <cell r="H4136" t="str">
            <v>:</v>
          </cell>
          <cell r="I4136" t="str">
            <v>NC</v>
          </cell>
          <cell r="K4136" t="str">
            <v>V</v>
          </cell>
          <cell r="L4136">
            <v>38628.496793981481</v>
          </cell>
          <cell r="M4136" t="str">
            <v>gchateaug</v>
          </cell>
          <cell r="N4136">
            <v>38680.624467592592</v>
          </cell>
          <cell r="O4136" t="str">
            <v>gchateaug</v>
          </cell>
        </row>
        <row r="4137">
          <cell r="A4137" t="str">
            <v>1999</v>
          </cell>
          <cell r="B4137" t="str">
            <v>NL13</v>
          </cell>
          <cell r="C4137" t="str">
            <v>A00</v>
          </cell>
          <cell r="D4137" t="str">
            <v>PC_EMP</v>
          </cell>
          <cell r="E4137" t="str">
            <v>T</v>
          </cell>
          <cell r="F4137" t="str">
            <v>BES</v>
          </cell>
          <cell r="G4137" t="str">
            <v>TOTAL</v>
          </cell>
          <cell r="H4137" t="str">
            <v>:</v>
          </cell>
          <cell r="I4137" t="str">
            <v>NC</v>
          </cell>
          <cell r="K4137" t="str">
            <v>V</v>
          </cell>
          <cell r="L4137">
            <v>38628.496793981481</v>
          </cell>
          <cell r="M4137" t="str">
            <v>gchateaug</v>
          </cell>
          <cell r="N4137">
            <v>38680.624467592592</v>
          </cell>
          <cell r="O4137" t="str">
            <v>gchateaug</v>
          </cell>
        </row>
        <row r="4138">
          <cell r="A4138" t="str">
            <v>1999</v>
          </cell>
          <cell r="B4138" t="str">
            <v>LU00</v>
          </cell>
          <cell r="C4138" t="str">
            <v>A00</v>
          </cell>
          <cell r="D4138" t="str">
            <v>PC_EMP</v>
          </cell>
          <cell r="E4138" t="str">
            <v>T</v>
          </cell>
          <cell r="F4138" t="str">
            <v>TOTAL</v>
          </cell>
          <cell r="G4138" t="str">
            <v>TOTAL</v>
          </cell>
          <cell r="H4138" t="str">
            <v>:</v>
          </cell>
          <cell r="I4138" t="str">
            <v>NC</v>
          </cell>
          <cell r="K4138" t="str">
            <v>V</v>
          </cell>
          <cell r="L4138">
            <v>38628.496793981481</v>
          </cell>
          <cell r="M4138" t="str">
            <v>gchateaug</v>
          </cell>
          <cell r="N4138">
            <v>38680.624467592592</v>
          </cell>
          <cell r="O4138" t="str">
            <v>gchateaug</v>
          </cell>
        </row>
        <row r="4139">
          <cell r="A4139" t="str">
            <v>1999</v>
          </cell>
          <cell r="B4139" t="str">
            <v>LU00</v>
          </cell>
          <cell r="C4139" t="str">
            <v>A00</v>
          </cell>
          <cell r="D4139" t="str">
            <v>PC_EMP</v>
          </cell>
          <cell r="E4139" t="str">
            <v>T</v>
          </cell>
          <cell r="F4139" t="str">
            <v>TOTAL</v>
          </cell>
          <cell r="G4139" t="str">
            <v>RSE</v>
          </cell>
          <cell r="H4139" t="str">
            <v>:</v>
          </cell>
          <cell r="I4139" t="str">
            <v>NC</v>
          </cell>
          <cell r="K4139" t="str">
            <v>V</v>
          </cell>
          <cell r="L4139">
            <v>38628.496793981481</v>
          </cell>
          <cell r="M4139" t="str">
            <v>gchateaug</v>
          </cell>
          <cell r="N4139">
            <v>38680.624467592592</v>
          </cell>
          <cell r="O4139" t="str">
            <v>gchateaug</v>
          </cell>
        </row>
        <row r="4140">
          <cell r="A4140" t="str">
            <v>1999</v>
          </cell>
          <cell r="B4140" t="str">
            <v>LU00</v>
          </cell>
          <cell r="C4140" t="str">
            <v>A00</v>
          </cell>
          <cell r="D4140" t="str">
            <v>PC_EMP</v>
          </cell>
          <cell r="E4140" t="str">
            <v>T</v>
          </cell>
          <cell r="F4140" t="str">
            <v>BES</v>
          </cell>
          <cell r="G4140" t="str">
            <v>TOTAL</v>
          </cell>
          <cell r="H4140" t="str">
            <v>:</v>
          </cell>
          <cell r="I4140" t="str">
            <v>NC</v>
          </cell>
          <cell r="K4140" t="str">
            <v>V</v>
          </cell>
          <cell r="L4140">
            <v>38628.496793981481</v>
          </cell>
          <cell r="M4140" t="str">
            <v>gchateaug</v>
          </cell>
          <cell r="N4140">
            <v>38680.624467592592</v>
          </cell>
          <cell r="O4140" t="str">
            <v>gchateaug</v>
          </cell>
        </row>
        <row r="4141">
          <cell r="A4141" t="str">
            <v>1999</v>
          </cell>
          <cell r="B4141" t="str">
            <v>LU00</v>
          </cell>
          <cell r="C4141" t="str">
            <v>A00</v>
          </cell>
          <cell r="D4141" t="str">
            <v>PC_EMP</v>
          </cell>
          <cell r="E4141" t="str">
            <v>T</v>
          </cell>
          <cell r="F4141" t="str">
            <v>BES</v>
          </cell>
          <cell r="G4141" t="str">
            <v>RSE</v>
          </cell>
          <cell r="H4141" t="str">
            <v>:</v>
          </cell>
          <cell r="I4141" t="str">
            <v>NC</v>
          </cell>
          <cell r="K4141" t="str">
            <v>V</v>
          </cell>
          <cell r="L4141">
            <v>38628.496793981481</v>
          </cell>
          <cell r="M4141" t="str">
            <v>gchateaug</v>
          </cell>
          <cell r="N4141">
            <v>38680.624467592592</v>
          </cell>
          <cell r="O4141" t="str">
            <v>gchateaug</v>
          </cell>
        </row>
        <row r="4142">
          <cell r="A4142" t="str">
            <v>1999</v>
          </cell>
          <cell r="B4142" t="str">
            <v>ITF5</v>
          </cell>
          <cell r="C4142" t="str">
            <v>A00</v>
          </cell>
          <cell r="D4142" t="str">
            <v>PC_EMP</v>
          </cell>
          <cell r="E4142" t="str">
            <v>T</v>
          </cell>
          <cell r="F4142" t="str">
            <v>TOTAL</v>
          </cell>
          <cell r="G4142" t="str">
            <v>TOTAL</v>
          </cell>
          <cell r="H4142" t="str">
            <v>:</v>
          </cell>
          <cell r="I4142" t="str">
            <v>NC</v>
          </cell>
          <cell r="K4142" t="str">
            <v>V</v>
          </cell>
          <cell r="L4142">
            <v>38628.496793981481</v>
          </cell>
          <cell r="M4142" t="str">
            <v>gchateaug</v>
          </cell>
          <cell r="N4142">
            <v>38680.624467592592</v>
          </cell>
          <cell r="O4142" t="str">
            <v>gchateaug</v>
          </cell>
        </row>
        <row r="4143">
          <cell r="A4143" t="str">
            <v>1999</v>
          </cell>
          <cell r="B4143" t="str">
            <v>ITF5</v>
          </cell>
          <cell r="C4143" t="str">
            <v>A00</v>
          </cell>
          <cell r="D4143" t="str">
            <v>PC_EMP</v>
          </cell>
          <cell r="E4143" t="str">
            <v>T</v>
          </cell>
          <cell r="F4143" t="str">
            <v>TOTAL</v>
          </cell>
          <cell r="G4143" t="str">
            <v>RSE</v>
          </cell>
          <cell r="H4143" t="str">
            <v>:</v>
          </cell>
          <cell r="I4143" t="str">
            <v>NC</v>
          </cell>
          <cell r="K4143" t="str">
            <v>V</v>
          </cell>
          <cell r="L4143">
            <v>38628.496793981481</v>
          </cell>
          <cell r="M4143" t="str">
            <v>gchateaug</v>
          </cell>
          <cell r="N4143">
            <v>38680.624467592592</v>
          </cell>
          <cell r="O4143" t="str">
            <v>gchateaug</v>
          </cell>
        </row>
        <row r="4144">
          <cell r="A4144" t="str">
            <v>1999</v>
          </cell>
          <cell r="B4144" t="str">
            <v>ITF5</v>
          </cell>
          <cell r="C4144" t="str">
            <v>A00</v>
          </cell>
          <cell r="D4144" t="str">
            <v>PC_EMP</v>
          </cell>
          <cell r="E4144" t="str">
            <v>T</v>
          </cell>
          <cell r="F4144" t="str">
            <v>BES</v>
          </cell>
          <cell r="G4144" t="str">
            <v>TOTAL</v>
          </cell>
          <cell r="H4144" t="str">
            <v>:</v>
          </cell>
          <cell r="I4144" t="str">
            <v>NC</v>
          </cell>
          <cell r="K4144" t="str">
            <v>V</v>
          </cell>
          <cell r="L4144">
            <v>38628.496793981481</v>
          </cell>
          <cell r="M4144" t="str">
            <v>gchateaug</v>
          </cell>
          <cell r="N4144">
            <v>38680.624467592592</v>
          </cell>
          <cell r="O4144" t="str">
            <v>gchateaug</v>
          </cell>
        </row>
        <row r="4145">
          <cell r="A4145" t="str">
            <v>1999</v>
          </cell>
          <cell r="B4145" t="str">
            <v>ITF5</v>
          </cell>
          <cell r="C4145" t="str">
            <v>A00</v>
          </cell>
          <cell r="D4145" t="str">
            <v>PC_EMP</v>
          </cell>
          <cell r="E4145" t="str">
            <v>T</v>
          </cell>
          <cell r="F4145" t="str">
            <v>BES</v>
          </cell>
          <cell r="G4145" t="str">
            <v>RSE</v>
          </cell>
          <cell r="H4145" t="str">
            <v>:</v>
          </cell>
          <cell r="I4145" t="str">
            <v>NC</v>
          </cell>
          <cell r="K4145" t="str">
            <v>V</v>
          </cell>
          <cell r="L4145">
            <v>38628.496793981481</v>
          </cell>
          <cell r="M4145" t="str">
            <v>gchateaug</v>
          </cell>
          <cell r="N4145">
            <v>38680.624467592592</v>
          </cell>
          <cell r="O4145" t="str">
            <v>gchateaug</v>
          </cell>
        </row>
        <row r="4146">
          <cell r="A4146" t="str">
            <v>1999</v>
          </cell>
          <cell r="B4146" t="str">
            <v>ITF1</v>
          </cell>
          <cell r="C4146" t="str">
            <v>A00</v>
          </cell>
          <cell r="D4146" t="str">
            <v>PC_EMP</v>
          </cell>
          <cell r="E4146" t="str">
            <v>T</v>
          </cell>
          <cell r="F4146" t="str">
            <v>TOTAL</v>
          </cell>
          <cell r="G4146" t="str">
            <v>TOTAL</v>
          </cell>
          <cell r="H4146" t="str">
            <v>:</v>
          </cell>
          <cell r="I4146" t="str">
            <v>NC</v>
          </cell>
          <cell r="K4146" t="str">
            <v>V</v>
          </cell>
          <cell r="L4146">
            <v>38628.496793981481</v>
          </cell>
          <cell r="M4146" t="str">
            <v>gchateaug</v>
          </cell>
          <cell r="N4146">
            <v>38680.624467592592</v>
          </cell>
          <cell r="O4146" t="str">
            <v>gchateaug</v>
          </cell>
        </row>
        <row r="4147">
          <cell r="A4147" t="str">
            <v>1999</v>
          </cell>
          <cell r="B4147" t="str">
            <v>ITF1</v>
          </cell>
          <cell r="C4147" t="str">
            <v>A00</v>
          </cell>
          <cell r="D4147" t="str">
            <v>PC_EMP</v>
          </cell>
          <cell r="E4147" t="str">
            <v>T</v>
          </cell>
          <cell r="F4147" t="str">
            <v>TOTAL</v>
          </cell>
          <cell r="G4147" t="str">
            <v>RSE</v>
          </cell>
          <cell r="H4147" t="str">
            <v>:</v>
          </cell>
          <cell r="I4147" t="str">
            <v>NC</v>
          </cell>
          <cell r="K4147" t="str">
            <v>V</v>
          </cell>
          <cell r="L4147">
            <v>38628.496793981481</v>
          </cell>
          <cell r="M4147" t="str">
            <v>gchateaug</v>
          </cell>
          <cell r="N4147">
            <v>38680.624467592592</v>
          </cell>
          <cell r="O4147" t="str">
            <v>gchateaug</v>
          </cell>
        </row>
        <row r="4148">
          <cell r="A4148" t="str">
            <v>1999</v>
          </cell>
          <cell r="B4148" t="str">
            <v>ITF1</v>
          </cell>
          <cell r="C4148" t="str">
            <v>A00</v>
          </cell>
          <cell r="D4148" t="str">
            <v>PC_EMP</v>
          </cell>
          <cell r="E4148" t="str">
            <v>T</v>
          </cell>
          <cell r="F4148" t="str">
            <v>BES</v>
          </cell>
          <cell r="G4148" t="str">
            <v>TOTAL</v>
          </cell>
          <cell r="H4148" t="str">
            <v>:</v>
          </cell>
          <cell r="I4148" t="str">
            <v>NC</v>
          </cell>
          <cell r="K4148" t="str">
            <v>V</v>
          </cell>
          <cell r="L4148">
            <v>38628.496793981481</v>
          </cell>
          <cell r="M4148" t="str">
            <v>gchateaug</v>
          </cell>
          <cell r="N4148">
            <v>38680.624467592592</v>
          </cell>
          <cell r="O4148" t="str">
            <v>gchateaug</v>
          </cell>
        </row>
        <row r="4149">
          <cell r="A4149" t="str">
            <v>1999</v>
          </cell>
          <cell r="B4149" t="str">
            <v>ITF1</v>
          </cell>
          <cell r="C4149" t="str">
            <v>A00</v>
          </cell>
          <cell r="D4149" t="str">
            <v>PC_EMP</v>
          </cell>
          <cell r="E4149" t="str">
            <v>T</v>
          </cell>
          <cell r="F4149" t="str">
            <v>BES</v>
          </cell>
          <cell r="G4149" t="str">
            <v>RSE</v>
          </cell>
          <cell r="H4149" t="str">
            <v>:</v>
          </cell>
          <cell r="I4149" t="str">
            <v>NC</v>
          </cell>
          <cell r="K4149" t="str">
            <v>V</v>
          </cell>
          <cell r="L4149">
            <v>38628.496793981481</v>
          </cell>
          <cell r="M4149" t="str">
            <v>gchateaug</v>
          </cell>
          <cell r="N4149">
            <v>38680.624467592592</v>
          </cell>
          <cell r="O4149" t="str">
            <v>gchateaug</v>
          </cell>
        </row>
        <row r="4150">
          <cell r="A4150" t="str">
            <v>1999</v>
          </cell>
          <cell r="B4150" t="str">
            <v>ITC4</v>
          </cell>
          <cell r="C4150" t="str">
            <v>A00</v>
          </cell>
          <cell r="D4150" t="str">
            <v>PC_EMP</v>
          </cell>
          <cell r="E4150" t="str">
            <v>T</v>
          </cell>
          <cell r="F4150" t="str">
            <v>TOTAL</v>
          </cell>
          <cell r="G4150" t="str">
            <v>TOTAL</v>
          </cell>
          <cell r="H4150" t="str">
            <v>:</v>
          </cell>
          <cell r="I4150" t="str">
            <v>NC</v>
          </cell>
          <cell r="K4150" t="str">
            <v>V</v>
          </cell>
          <cell r="L4150">
            <v>38628.496793981481</v>
          </cell>
          <cell r="M4150" t="str">
            <v>gchateaug</v>
          </cell>
          <cell r="N4150">
            <v>38680.624467592592</v>
          </cell>
          <cell r="O4150" t="str">
            <v>gchateaug</v>
          </cell>
        </row>
        <row r="4151">
          <cell r="A4151" t="str">
            <v>1999</v>
          </cell>
          <cell r="B4151" t="str">
            <v>ITC4</v>
          </cell>
          <cell r="C4151" t="str">
            <v>A00</v>
          </cell>
          <cell r="D4151" t="str">
            <v>PC_EMP</v>
          </cell>
          <cell r="E4151" t="str">
            <v>T</v>
          </cell>
          <cell r="F4151" t="str">
            <v>TOTAL</v>
          </cell>
          <cell r="G4151" t="str">
            <v>RSE</v>
          </cell>
          <cell r="H4151" t="str">
            <v>:</v>
          </cell>
          <cell r="I4151" t="str">
            <v>NC</v>
          </cell>
          <cell r="K4151" t="str">
            <v>V</v>
          </cell>
          <cell r="L4151">
            <v>38628.496793981481</v>
          </cell>
          <cell r="M4151" t="str">
            <v>gchateaug</v>
          </cell>
          <cell r="N4151">
            <v>38680.624467592592</v>
          </cell>
          <cell r="O4151" t="str">
            <v>gchateaug</v>
          </cell>
        </row>
        <row r="4152">
          <cell r="A4152" t="str">
            <v>1999</v>
          </cell>
          <cell r="B4152" t="str">
            <v>ITC4</v>
          </cell>
          <cell r="C4152" t="str">
            <v>A00</v>
          </cell>
          <cell r="D4152" t="str">
            <v>PC_EMP</v>
          </cell>
          <cell r="E4152" t="str">
            <v>T</v>
          </cell>
          <cell r="F4152" t="str">
            <v>BES</v>
          </cell>
          <cell r="G4152" t="str">
            <v>TOTAL</v>
          </cell>
          <cell r="H4152" t="str">
            <v>:</v>
          </cell>
          <cell r="I4152" t="str">
            <v>NC</v>
          </cell>
          <cell r="K4152" t="str">
            <v>V</v>
          </cell>
          <cell r="L4152">
            <v>38628.496793981481</v>
          </cell>
          <cell r="M4152" t="str">
            <v>gchateaug</v>
          </cell>
          <cell r="N4152">
            <v>38680.624467592592</v>
          </cell>
          <cell r="O4152" t="str">
            <v>gchateaug</v>
          </cell>
        </row>
        <row r="4153">
          <cell r="A4153" t="str">
            <v>1999</v>
          </cell>
          <cell r="B4153" t="str">
            <v>ITC4</v>
          </cell>
          <cell r="C4153" t="str">
            <v>A00</v>
          </cell>
          <cell r="D4153" t="str">
            <v>PC_EMP</v>
          </cell>
          <cell r="E4153" t="str">
            <v>T</v>
          </cell>
          <cell r="F4153" t="str">
            <v>BES</v>
          </cell>
          <cell r="G4153" t="str">
            <v>RSE</v>
          </cell>
          <cell r="H4153" t="str">
            <v>:</v>
          </cell>
          <cell r="I4153" t="str">
            <v>NC</v>
          </cell>
          <cell r="K4153" t="str">
            <v>V</v>
          </cell>
          <cell r="L4153">
            <v>38628.496793981481</v>
          </cell>
          <cell r="M4153" t="str">
            <v>gchateaug</v>
          </cell>
          <cell r="N4153">
            <v>38680.624467592592</v>
          </cell>
          <cell r="O4153" t="str">
            <v>gchateaug</v>
          </cell>
        </row>
        <row r="4154">
          <cell r="A4154" t="str">
            <v>1999</v>
          </cell>
          <cell r="B4154" t="str">
            <v>ITC3</v>
          </cell>
          <cell r="C4154" t="str">
            <v>A00</v>
          </cell>
          <cell r="D4154" t="str">
            <v>PC_EMP</v>
          </cell>
          <cell r="E4154" t="str">
            <v>T</v>
          </cell>
          <cell r="F4154" t="str">
            <v>TOTAL</v>
          </cell>
          <cell r="G4154" t="str">
            <v>TOTAL</v>
          </cell>
          <cell r="H4154" t="str">
            <v>:</v>
          </cell>
          <cell r="I4154" t="str">
            <v>NC</v>
          </cell>
          <cell r="K4154" t="str">
            <v>V</v>
          </cell>
          <cell r="L4154">
            <v>38628.496793981481</v>
          </cell>
          <cell r="M4154" t="str">
            <v>gchateaug</v>
          </cell>
          <cell r="N4154">
            <v>38680.624467592592</v>
          </cell>
          <cell r="O4154" t="str">
            <v>gchateaug</v>
          </cell>
        </row>
        <row r="4155">
          <cell r="A4155" t="str">
            <v>1999</v>
          </cell>
          <cell r="B4155" t="str">
            <v>ITC3</v>
          </cell>
          <cell r="C4155" t="str">
            <v>A00</v>
          </cell>
          <cell r="D4155" t="str">
            <v>PC_EMP</v>
          </cell>
          <cell r="E4155" t="str">
            <v>T</v>
          </cell>
          <cell r="F4155" t="str">
            <v>TOTAL</v>
          </cell>
          <cell r="G4155" t="str">
            <v>RSE</v>
          </cell>
          <cell r="H4155" t="str">
            <v>:</v>
          </cell>
          <cell r="I4155" t="str">
            <v>NC</v>
          </cell>
          <cell r="K4155" t="str">
            <v>V</v>
          </cell>
          <cell r="L4155">
            <v>38628.496793981481</v>
          </cell>
          <cell r="M4155" t="str">
            <v>gchateaug</v>
          </cell>
          <cell r="N4155">
            <v>38680.624467592592</v>
          </cell>
          <cell r="O4155" t="str">
            <v>gchateaug</v>
          </cell>
        </row>
        <row r="4156">
          <cell r="A4156" t="str">
            <v>1999</v>
          </cell>
          <cell r="B4156" t="str">
            <v>ITC3</v>
          </cell>
          <cell r="C4156" t="str">
            <v>A00</v>
          </cell>
          <cell r="D4156" t="str">
            <v>PC_EMP</v>
          </cell>
          <cell r="E4156" t="str">
            <v>T</v>
          </cell>
          <cell r="F4156" t="str">
            <v>BES</v>
          </cell>
          <cell r="G4156" t="str">
            <v>TOTAL</v>
          </cell>
          <cell r="H4156" t="str">
            <v>:</v>
          </cell>
          <cell r="I4156" t="str">
            <v>NC</v>
          </cell>
          <cell r="K4156" t="str">
            <v>V</v>
          </cell>
          <cell r="L4156">
            <v>38628.496793981481</v>
          </cell>
          <cell r="M4156" t="str">
            <v>gchateaug</v>
          </cell>
          <cell r="N4156">
            <v>38680.624467592592</v>
          </cell>
          <cell r="O4156" t="str">
            <v>gchateaug</v>
          </cell>
        </row>
        <row r="4157">
          <cell r="A4157" t="str">
            <v>1999</v>
          </cell>
          <cell r="B4157" t="str">
            <v>ITC3</v>
          </cell>
          <cell r="C4157" t="str">
            <v>A00</v>
          </cell>
          <cell r="D4157" t="str">
            <v>PC_EMP</v>
          </cell>
          <cell r="E4157" t="str">
            <v>T</v>
          </cell>
          <cell r="F4157" t="str">
            <v>BES</v>
          </cell>
          <cell r="G4157" t="str">
            <v>RSE</v>
          </cell>
          <cell r="H4157" t="str">
            <v>:</v>
          </cell>
          <cell r="I4157" t="str">
            <v>NC</v>
          </cell>
          <cell r="K4157" t="str">
            <v>V</v>
          </cell>
          <cell r="L4157">
            <v>38628.496793981481</v>
          </cell>
          <cell r="M4157" t="str">
            <v>gchateaug</v>
          </cell>
          <cell r="N4157">
            <v>38680.624467592592</v>
          </cell>
          <cell r="O4157" t="str">
            <v>gchateaug</v>
          </cell>
        </row>
        <row r="4158">
          <cell r="A4158" t="str">
            <v>1999</v>
          </cell>
          <cell r="B4158" t="str">
            <v>HU1</v>
          </cell>
          <cell r="C4158" t="str">
            <v>A00</v>
          </cell>
          <cell r="D4158" t="str">
            <v>PC_EMP</v>
          </cell>
          <cell r="E4158" t="str">
            <v>T</v>
          </cell>
          <cell r="F4158" t="str">
            <v>TOTAL</v>
          </cell>
          <cell r="G4158" t="str">
            <v>TOTAL</v>
          </cell>
          <cell r="H4158" t="str">
            <v>:</v>
          </cell>
          <cell r="I4158" t="str">
            <v>NC</v>
          </cell>
          <cell r="K4158" t="str">
            <v>V</v>
          </cell>
          <cell r="L4158">
            <v>38628.496793981481</v>
          </cell>
          <cell r="M4158" t="str">
            <v>gchateaug</v>
          </cell>
          <cell r="N4158">
            <v>38680.624467592592</v>
          </cell>
          <cell r="O4158" t="str">
            <v>gchateaug</v>
          </cell>
        </row>
        <row r="4159">
          <cell r="A4159" t="str">
            <v>1999</v>
          </cell>
          <cell r="B4159" t="str">
            <v>HU1</v>
          </cell>
          <cell r="C4159" t="str">
            <v>A00</v>
          </cell>
          <cell r="D4159" t="str">
            <v>PC_EMP</v>
          </cell>
          <cell r="E4159" t="str">
            <v>T</v>
          </cell>
          <cell r="F4159" t="str">
            <v>TOTAL</v>
          </cell>
          <cell r="G4159" t="str">
            <v>RSE</v>
          </cell>
          <cell r="H4159" t="str">
            <v>:</v>
          </cell>
          <cell r="I4159" t="str">
            <v>NC</v>
          </cell>
          <cell r="K4159" t="str">
            <v>V</v>
          </cell>
          <cell r="L4159">
            <v>38628.496793981481</v>
          </cell>
          <cell r="M4159" t="str">
            <v>gchateaug</v>
          </cell>
          <cell r="N4159">
            <v>38680.624467592592</v>
          </cell>
          <cell r="O4159" t="str">
            <v>gchateaug</v>
          </cell>
        </row>
        <row r="4160">
          <cell r="A4160" t="str">
            <v>2003</v>
          </cell>
          <cell r="B4160" t="str">
            <v>ES23</v>
          </cell>
          <cell r="C4160" t="str">
            <v>A00</v>
          </cell>
          <cell r="D4160" t="str">
            <v>PC_EMP</v>
          </cell>
          <cell r="E4160" t="str">
            <v>T</v>
          </cell>
          <cell r="F4160" t="str">
            <v>BES</v>
          </cell>
          <cell r="G4160" t="str">
            <v>TOTAL</v>
          </cell>
          <cell r="I4160" t="str">
            <v>MS</v>
          </cell>
          <cell r="K4160" t="str">
            <v>V</v>
          </cell>
          <cell r="L4160">
            <v>38628.496793981481</v>
          </cell>
          <cell r="M4160" t="str">
            <v>gchateaug</v>
          </cell>
          <cell r="N4160">
            <v>38680.624467592592</v>
          </cell>
          <cell r="O4160" t="str">
            <v>gchateaug</v>
          </cell>
          <cell r="Q4160">
            <v>0.88</v>
          </cell>
        </row>
        <row r="4161">
          <cell r="A4161" t="str">
            <v>2003</v>
          </cell>
          <cell r="B4161" t="str">
            <v>ES23</v>
          </cell>
          <cell r="C4161" t="str">
            <v>A00</v>
          </cell>
          <cell r="D4161" t="str">
            <v>PC_EMP</v>
          </cell>
          <cell r="E4161" t="str">
            <v>T</v>
          </cell>
          <cell r="F4161" t="str">
            <v>BES</v>
          </cell>
          <cell r="G4161" t="str">
            <v>RSE</v>
          </cell>
          <cell r="I4161" t="str">
            <v>MS</v>
          </cell>
          <cell r="K4161" t="str">
            <v>V</v>
          </cell>
          <cell r="L4161">
            <v>38628.496793981481</v>
          </cell>
          <cell r="M4161" t="str">
            <v>gchateaug</v>
          </cell>
          <cell r="N4161">
            <v>38680.624467592592</v>
          </cell>
          <cell r="O4161" t="str">
            <v>gchateaug</v>
          </cell>
          <cell r="Q4161">
            <v>0.19</v>
          </cell>
        </row>
        <row r="4162">
          <cell r="A4162" t="str">
            <v>2003</v>
          </cell>
          <cell r="B4162" t="str">
            <v>EE00</v>
          </cell>
          <cell r="C4162" t="str">
            <v>A00</v>
          </cell>
          <cell r="D4162" t="str">
            <v>PC_EMP</v>
          </cell>
          <cell r="E4162" t="str">
            <v>T</v>
          </cell>
          <cell r="F4162" t="str">
            <v>TOTAL</v>
          </cell>
          <cell r="G4162" t="str">
            <v>TOTAL</v>
          </cell>
          <cell r="I4162" t="str">
            <v>MS</v>
          </cell>
          <cell r="K4162" t="str">
            <v>V</v>
          </cell>
          <cell r="L4162">
            <v>38628.496793981481</v>
          </cell>
          <cell r="M4162" t="str">
            <v>gchateaug</v>
          </cell>
          <cell r="N4162">
            <v>38681.684618055559</v>
          </cell>
          <cell r="O4162" t="str">
            <v>gchateaug</v>
          </cell>
          <cell r="Q4162">
            <v>1.29</v>
          </cell>
        </row>
        <row r="4163">
          <cell r="A4163" t="str">
            <v>2003</v>
          </cell>
          <cell r="B4163" t="str">
            <v>EE00</v>
          </cell>
          <cell r="C4163" t="str">
            <v>A00</v>
          </cell>
          <cell r="D4163" t="str">
            <v>PC_EMP</v>
          </cell>
          <cell r="E4163" t="str">
            <v>T</v>
          </cell>
          <cell r="F4163" t="str">
            <v>TOTAL</v>
          </cell>
          <cell r="G4163" t="str">
            <v>RSE</v>
          </cell>
          <cell r="I4163" t="str">
            <v>MS</v>
          </cell>
          <cell r="K4163" t="str">
            <v>V</v>
          </cell>
          <cell r="L4163">
            <v>38628.496793981481</v>
          </cell>
          <cell r="M4163" t="str">
            <v>gchateaug</v>
          </cell>
          <cell r="N4163">
            <v>38681.684618055559</v>
          </cell>
          <cell r="O4163" t="str">
            <v>gchateaug</v>
          </cell>
          <cell r="Q4163">
            <v>0.92</v>
          </cell>
        </row>
        <row r="4164">
          <cell r="A4164" t="str">
            <v>2003</v>
          </cell>
          <cell r="B4164" t="str">
            <v>EE00</v>
          </cell>
          <cell r="C4164" t="str">
            <v>A00</v>
          </cell>
          <cell r="D4164" t="str">
            <v>PC_EMP</v>
          </cell>
          <cell r="E4164" t="str">
            <v>T</v>
          </cell>
          <cell r="F4164" t="str">
            <v>BES</v>
          </cell>
          <cell r="G4164" t="str">
            <v>TOTAL</v>
          </cell>
          <cell r="I4164" t="str">
            <v>MS</v>
          </cell>
          <cell r="K4164" t="str">
            <v>V</v>
          </cell>
          <cell r="L4164">
            <v>38628.496793981481</v>
          </cell>
          <cell r="M4164" t="str">
            <v>gchateaug</v>
          </cell>
          <cell r="N4164">
            <v>38681.684618055559</v>
          </cell>
          <cell r="O4164" t="str">
            <v>gchateaug</v>
          </cell>
          <cell r="Q4164">
            <v>0.26</v>
          </cell>
        </row>
        <row r="4165">
          <cell r="A4165" t="str">
            <v>2003</v>
          </cell>
          <cell r="B4165" t="str">
            <v>EE00</v>
          </cell>
          <cell r="C4165" t="str">
            <v>A00</v>
          </cell>
          <cell r="D4165" t="str">
            <v>PC_EMP</v>
          </cell>
          <cell r="E4165" t="str">
            <v>T</v>
          </cell>
          <cell r="F4165" t="str">
            <v>BES</v>
          </cell>
          <cell r="G4165" t="str">
            <v>RSE</v>
          </cell>
          <cell r="I4165" t="str">
            <v>MS</v>
          </cell>
          <cell r="K4165" t="str">
            <v>V</v>
          </cell>
          <cell r="L4165">
            <v>38628.496793981481</v>
          </cell>
          <cell r="M4165" t="str">
            <v>gchateaug</v>
          </cell>
          <cell r="N4165">
            <v>38681.684618055559</v>
          </cell>
          <cell r="O4165" t="str">
            <v>gchateaug</v>
          </cell>
          <cell r="Q4165">
            <v>0.16</v>
          </cell>
        </row>
        <row r="4166">
          <cell r="A4166" t="str">
            <v>2003</v>
          </cell>
          <cell r="B4166" t="str">
            <v>DEG0</v>
          </cell>
          <cell r="C4166" t="str">
            <v>A00</v>
          </cell>
          <cell r="D4166" t="str">
            <v>PC_EMP</v>
          </cell>
          <cell r="E4166" t="str">
            <v>T</v>
          </cell>
          <cell r="F4166" t="str">
            <v>TOTAL</v>
          </cell>
          <cell r="G4166" t="str">
            <v>TOTAL</v>
          </cell>
          <cell r="I4166" t="str">
            <v>MS</v>
          </cell>
          <cell r="K4166" t="str">
            <v>V</v>
          </cell>
          <cell r="L4166">
            <v>38628.496793981481</v>
          </cell>
          <cell r="M4166" t="str">
            <v>gchateaug</v>
          </cell>
          <cell r="N4166">
            <v>38680.630706018521</v>
          </cell>
          <cell r="O4166" t="str">
            <v>gchateaug</v>
          </cell>
          <cell r="Q4166">
            <v>1.51</v>
          </cell>
        </row>
        <row r="4167">
          <cell r="A4167" t="str">
            <v>2003</v>
          </cell>
          <cell r="B4167" t="str">
            <v>DEG0</v>
          </cell>
          <cell r="C4167" t="str">
            <v>A00</v>
          </cell>
          <cell r="D4167" t="str">
            <v>PC_EMP</v>
          </cell>
          <cell r="E4167" t="str">
            <v>T</v>
          </cell>
          <cell r="F4167" t="str">
            <v>TOTAL</v>
          </cell>
          <cell r="G4167" t="str">
            <v>RSE</v>
          </cell>
          <cell r="I4167" t="str">
            <v>MS</v>
          </cell>
          <cell r="K4167" t="str">
            <v>V</v>
          </cell>
          <cell r="L4167">
            <v>38628.496793981481</v>
          </cell>
          <cell r="M4167" t="str">
            <v>gchateaug</v>
          </cell>
          <cell r="N4167">
            <v>38680.630706018521</v>
          </cell>
          <cell r="O4167" t="str">
            <v>gchateaug</v>
          </cell>
          <cell r="Q4167">
            <v>0.96</v>
          </cell>
        </row>
        <row r="4168">
          <cell r="A4168" t="str">
            <v>2003</v>
          </cell>
          <cell r="B4168" t="str">
            <v>DEG0</v>
          </cell>
          <cell r="C4168" t="str">
            <v>A00</v>
          </cell>
          <cell r="D4168" t="str">
            <v>PC_EMP</v>
          </cell>
          <cell r="E4168" t="str">
            <v>T</v>
          </cell>
          <cell r="F4168" t="str">
            <v>BES</v>
          </cell>
          <cell r="G4168" t="str">
            <v>TOTAL</v>
          </cell>
          <cell r="I4168" t="str">
            <v>MS</v>
          </cell>
          <cell r="K4168" t="str">
            <v>V</v>
          </cell>
          <cell r="L4168">
            <v>38628.496793981481</v>
          </cell>
          <cell r="M4168" t="str">
            <v>gchateaug</v>
          </cell>
          <cell r="N4168">
            <v>38680.630706018521</v>
          </cell>
          <cell r="O4168" t="str">
            <v>gchateaug</v>
          </cell>
          <cell r="Q4168">
            <v>0.67</v>
          </cell>
        </row>
        <row r="4169">
          <cell r="A4169" t="str">
            <v>2003</v>
          </cell>
          <cell r="B4169" t="str">
            <v>DEG0</v>
          </cell>
          <cell r="C4169" t="str">
            <v>A00</v>
          </cell>
          <cell r="D4169" t="str">
            <v>PC_EMP</v>
          </cell>
          <cell r="E4169" t="str">
            <v>T</v>
          </cell>
          <cell r="F4169" t="str">
            <v>BES</v>
          </cell>
          <cell r="G4169" t="str">
            <v>RSE</v>
          </cell>
          <cell r="I4169" t="str">
            <v>MS</v>
          </cell>
          <cell r="K4169" t="str">
            <v>V</v>
          </cell>
          <cell r="L4169">
            <v>38628.496793981481</v>
          </cell>
          <cell r="M4169" t="str">
            <v>gchateaug</v>
          </cell>
          <cell r="N4169">
            <v>38680.630706018521</v>
          </cell>
          <cell r="O4169" t="str">
            <v>gchateaug</v>
          </cell>
          <cell r="Q4169">
            <v>0.4</v>
          </cell>
        </row>
        <row r="4170">
          <cell r="A4170" t="str">
            <v>2003</v>
          </cell>
          <cell r="B4170" t="str">
            <v>DEE2</v>
          </cell>
          <cell r="C4170" t="str">
            <v>A00</v>
          </cell>
          <cell r="D4170" t="str">
            <v>PC_EMP</v>
          </cell>
          <cell r="E4170" t="str">
            <v>T</v>
          </cell>
          <cell r="F4170" t="str">
            <v>TOTAL</v>
          </cell>
          <cell r="G4170" t="str">
            <v>TOTAL</v>
          </cell>
          <cell r="I4170" t="str">
            <v>MS</v>
          </cell>
          <cell r="K4170" t="str">
            <v>V</v>
          </cell>
          <cell r="L4170">
            <v>38628.496793981481</v>
          </cell>
          <cell r="M4170" t="str">
            <v>gchateaug</v>
          </cell>
          <cell r="N4170">
            <v>38680.630706018521</v>
          </cell>
          <cell r="O4170" t="str">
            <v>gchateaug</v>
          </cell>
          <cell r="Q4170">
            <v>1.67</v>
          </cell>
        </row>
        <row r="4171">
          <cell r="A4171" t="str">
            <v>2001</v>
          </cell>
          <cell r="B4171" t="str">
            <v>LT00</v>
          </cell>
          <cell r="C4171" t="str">
            <v>A00</v>
          </cell>
          <cell r="D4171" t="str">
            <v>PC_EMP</v>
          </cell>
          <cell r="E4171" t="str">
            <v>T</v>
          </cell>
          <cell r="F4171" t="str">
            <v>TOTAL</v>
          </cell>
          <cell r="G4171" t="str">
            <v>TOTAL</v>
          </cell>
          <cell r="I4171" t="str">
            <v>NC</v>
          </cell>
          <cell r="K4171" t="str">
            <v>V</v>
          </cell>
          <cell r="L4171">
            <v>38628.496793981481</v>
          </cell>
          <cell r="M4171" t="str">
            <v>gchateaug</v>
          </cell>
          <cell r="N4171">
            <v>38681.684641203705</v>
          </cell>
          <cell r="O4171" t="str">
            <v>gchateaug</v>
          </cell>
          <cell r="Q4171">
            <v>1.0900000000000001</v>
          </cell>
        </row>
        <row r="4172">
          <cell r="A4172" t="str">
            <v>2001</v>
          </cell>
          <cell r="B4172" t="str">
            <v>LT00</v>
          </cell>
          <cell r="C4172" t="str">
            <v>A00</v>
          </cell>
          <cell r="D4172" t="str">
            <v>PC_EMP</v>
          </cell>
          <cell r="E4172" t="str">
            <v>T</v>
          </cell>
          <cell r="F4172" t="str">
            <v>TOTAL</v>
          </cell>
          <cell r="G4172" t="str">
            <v>RSE</v>
          </cell>
          <cell r="I4172" t="str">
            <v>NC</v>
          </cell>
          <cell r="K4172" t="str">
            <v>V</v>
          </cell>
          <cell r="L4172">
            <v>38628.496793981481</v>
          </cell>
          <cell r="M4172" t="str">
            <v>gchateaug</v>
          </cell>
          <cell r="N4172">
            <v>38681.684641203705</v>
          </cell>
          <cell r="O4172" t="str">
            <v>gchateaug</v>
          </cell>
          <cell r="Q4172">
            <v>0.74</v>
          </cell>
        </row>
        <row r="4173">
          <cell r="A4173" t="str">
            <v>2001</v>
          </cell>
          <cell r="B4173" t="str">
            <v>LT00</v>
          </cell>
          <cell r="C4173" t="str">
            <v>A00</v>
          </cell>
          <cell r="D4173" t="str">
            <v>PC_EMP</v>
          </cell>
          <cell r="E4173" t="str">
            <v>T</v>
          </cell>
          <cell r="F4173" t="str">
            <v>BES</v>
          </cell>
          <cell r="G4173" t="str">
            <v>TOTAL</v>
          </cell>
          <cell r="I4173" t="str">
            <v>NC</v>
          </cell>
          <cell r="K4173" t="str">
            <v>V</v>
          </cell>
          <cell r="L4173">
            <v>38628.496793981481</v>
          </cell>
          <cell r="M4173" t="str">
            <v>gchateaug</v>
          </cell>
          <cell r="N4173">
            <v>38681.684641203705</v>
          </cell>
          <cell r="O4173" t="str">
            <v>gchateaug</v>
          </cell>
          <cell r="Q4173">
            <v>7.0000000000000007E-2</v>
          </cell>
        </row>
        <row r="4174">
          <cell r="A4174" t="str">
            <v>2001</v>
          </cell>
          <cell r="B4174" t="str">
            <v>LT00</v>
          </cell>
          <cell r="C4174" t="str">
            <v>A00</v>
          </cell>
          <cell r="D4174" t="str">
            <v>PC_EMP</v>
          </cell>
          <cell r="E4174" t="str">
            <v>T</v>
          </cell>
          <cell r="F4174" t="str">
            <v>BES</v>
          </cell>
          <cell r="G4174" t="str">
            <v>RSE</v>
          </cell>
          <cell r="I4174" t="str">
            <v>NC</v>
          </cell>
          <cell r="K4174" t="str">
            <v>V</v>
          </cell>
          <cell r="L4174">
            <v>38628.496793981481</v>
          </cell>
          <cell r="M4174" t="str">
            <v>gchateaug</v>
          </cell>
          <cell r="N4174">
            <v>38681.684641203705</v>
          </cell>
          <cell r="O4174" t="str">
            <v>gchateaug</v>
          </cell>
          <cell r="Q4174">
            <v>0.04</v>
          </cell>
        </row>
        <row r="4175">
          <cell r="A4175" t="str">
            <v>2001</v>
          </cell>
          <cell r="B4175" t="str">
            <v>ITF1</v>
          </cell>
          <cell r="C4175" t="str">
            <v>A00</v>
          </cell>
          <cell r="D4175" t="str">
            <v>PC_EMP</v>
          </cell>
          <cell r="E4175" t="str">
            <v>T</v>
          </cell>
          <cell r="F4175" t="str">
            <v>TOTAL</v>
          </cell>
          <cell r="G4175" t="str">
            <v>TOTAL</v>
          </cell>
          <cell r="H4175" t="str">
            <v>:</v>
          </cell>
          <cell r="I4175" t="str">
            <v>NC</v>
          </cell>
          <cell r="K4175" t="str">
            <v>V</v>
          </cell>
          <cell r="L4175">
            <v>38628.496793981481</v>
          </cell>
          <cell r="M4175" t="str">
            <v>gchateaug</v>
          </cell>
          <cell r="N4175">
            <v>38680.624456018515</v>
          </cell>
          <cell r="O4175" t="str">
            <v>gchateaug</v>
          </cell>
        </row>
        <row r="4176">
          <cell r="A4176" t="str">
            <v>2001</v>
          </cell>
          <cell r="B4176" t="str">
            <v>ITF1</v>
          </cell>
          <cell r="C4176" t="str">
            <v>A00</v>
          </cell>
          <cell r="D4176" t="str">
            <v>PC_EMP</v>
          </cell>
          <cell r="E4176" t="str">
            <v>T</v>
          </cell>
          <cell r="F4176" t="str">
            <v>TOTAL</v>
          </cell>
          <cell r="G4176" t="str">
            <v>RSE</v>
          </cell>
          <cell r="H4176" t="str">
            <v>:</v>
          </cell>
          <cell r="I4176" t="str">
            <v>NC</v>
          </cell>
          <cell r="K4176" t="str">
            <v>V</v>
          </cell>
          <cell r="L4176">
            <v>38628.496793981481</v>
          </cell>
          <cell r="M4176" t="str">
            <v>gchateaug</v>
          </cell>
          <cell r="N4176">
            <v>38680.624456018515</v>
          </cell>
          <cell r="O4176" t="str">
            <v>gchateaug</v>
          </cell>
        </row>
        <row r="4177">
          <cell r="A4177" t="str">
            <v>2001</v>
          </cell>
          <cell r="B4177" t="str">
            <v>ITF1</v>
          </cell>
          <cell r="C4177" t="str">
            <v>A00</v>
          </cell>
          <cell r="D4177" t="str">
            <v>PC_EMP</v>
          </cell>
          <cell r="E4177" t="str">
            <v>T</v>
          </cell>
          <cell r="F4177" t="str">
            <v>BES</v>
          </cell>
          <cell r="G4177" t="str">
            <v>TOTAL</v>
          </cell>
          <cell r="H4177" t="str">
            <v>:</v>
          </cell>
          <cell r="I4177" t="str">
            <v>NC</v>
          </cell>
          <cell r="K4177" t="str">
            <v>V</v>
          </cell>
          <cell r="L4177">
            <v>38628.496793981481</v>
          </cell>
          <cell r="M4177" t="str">
            <v>gchateaug</v>
          </cell>
          <cell r="N4177">
            <v>38680.624456018515</v>
          </cell>
          <cell r="O4177" t="str">
            <v>gchateaug</v>
          </cell>
        </row>
        <row r="4178">
          <cell r="A4178" t="str">
            <v>2001</v>
          </cell>
          <cell r="B4178" t="str">
            <v>ITF1</v>
          </cell>
          <cell r="C4178" t="str">
            <v>A00</v>
          </cell>
          <cell r="D4178" t="str">
            <v>PC_EMP</v>
          </cell>
          <cell r="E4178" t="str">
            <v>T</v>
          </cell>
          <cell r="F4178" t="str">
            <v>BES</v>
          </cell>
          <cell r="G4178" t="str">
            <v>RSE</v>
          </cell>
          <cell r="H4178" t="str">
            <v>:</v>
          </cell>
          <cell r="I4178" t="str">
            <v>NC</v>
          </cell>
          <cell r="K4178" t="str">
            <v>V</v>
          </cell>
          <cell r="L4178">
            <v>38628.496793981481</v>
          </cell>
          <cell r="M4178" t="str">
            <v>gchateaug</v>
          </cell>
          <cell r="N4178">
            <v>38680.624456018515</v>
          </cell>
          <cell r="O4178" t="str">
            <v>gchateaug</v>
          </cell>
        </row>
        <row r="4179">
          <cell r="A4179" t="str">
            <v>2001</v>
          </cell>
          <cell r="B4179" t="str">
            <v>ITC2</v>
          </cell>
          <cell r="C4179" t="str">
            <v>A00</v>
          </cell>
          <cell r="D4179" t="str">
            <v>PC_EMP</v>
          </cell>
          <cell r="E4179" t="str">
            <v>T</v>
          </cell>
          <cell r="F4179" t="str">
            <v>TOTAL</v>
          </cell>
          <cell r="G4179" t="str">
            <v>TOTAL</v>
          </cell>
          <cell r="H4179" t="str">
            <v>:</v>
          </cell>
          <cell r="I4179" t="str">
            <v>NC</v>
          </cell>
          <cell r="K4179" t="str">
            <v>V</v>
          </cell>
          <cell r="L4179">
            <v>38628.496793981481</v>
          </cell>
          <cell r="M4179" t="str">
            <v>gchateaug</v>
          </cell>
          <cell r="N4179">
            <v>38680.624456018515</v>
          </cell>
          <cell r="O4179" t="str">
            <v>gchateaug</v>
          </cell>
        </row>
        <row r="4180">
          <cell r="A4180" t="str">
            <v>2001</v>
          </cell>
          <cell r="B4180" t="str">
            <v>ITC2</v>
          </cell>
          <cell r="C4180" t="str">
            <v>A00</v>
          </cell>
          <cell r="D4180" t="str">
            <v>PC_EMP</v>
          </cell>
          <cell r="E4180" t="str">
            <v>T</v>
          </cell>
          <cell r="F4180" t="str">
            <v>TOTAL</v>
          </cell>
          <cell r="G4180" t="str">
            <v>RSE</v>
          </cell>
          <cell r="H4180" t="str">
            <v>:</v>
          </cell>
          <cell r="I4180" t="str">
            <v>NC</v>
          </cell>
          <cell r="K4180" t="str">
            <v>V</v>
          </cell>
          <cell r="L4180">
            <v>38628.496793981481</v>
          </cell>
          <cell r="M4180" t="str">
            <v>gchateaug</v>
          </cell>
          <cell r="N4180">
            <v>38680.624456018515</v>
          </cell>
          <cell r="O4180" t="str">
            <v>gchateaug</v>
          </cell>
        </row>
        <row r="4181">
          <cell r="A4181" t="str">
            <v>2001</v>
          </cell>
          <cell r="B4181" t="str">
            <v>ITC2</v>
          </cell>
          <cell r="C4181" t="str">
            <v>A00</v>
          </cell>
          <cell r="D4181" t="str">
            <v>PC_EMP</v>
          </cell>
          <cell r="E4181" t="str">
            <v>T</v>
          </cell>
          <cell r="F4181" t="str">
            <v>BES</v>
          </cell>
          <cell r="G4181" t="str">
            <v>TOTAL</v>
          </cell>
          <cell r="H4181" t="str">
            <v>:</v>
          </cell>
          <cell r="I4181" t="str">
            <v>NC</v>
          </cell>
          <cell r="K4181" t="str">
            <v>V</v>
          </cell>
          <cell r="L4181">
            <v>38628.496793981481</v>
          </cell>
          <cell r="M4181" t="str">
            <v>gchateaug</v>
          </cell>
          <cell r="N4181">
            <v>38680.624456018515</v>
          </cell>
          <cell r="O4181" t="str">
            <v>gchateaug</v>
          </cell>
        </row>
        <row r="4182">
          <cell r="A4182" t="str">
            <v>2001</v>
          </cell>
          <cell r="B4182" t="str">
            <v>ITC2</v>
          </cell>
          <cell r="C4182" t="str">
            <v>A00</v>
          </cell>
          <cell r="D4182" t="str">
            <v>PC_EMP</v>
          </cell>
          <cell r="E4182" t="str">
            <v>T</v>
          </cell>
          <cell r="F4182" t="str">
            <v>BES</v>
          </cell>
          <cell r="G4182" t="str">
            <v>RSE</v>
          </cell>
          <cell r="H4182" t="str">
            <v>:</v>
          </cell>
          <cell r="I4182" t="str">
            <v>NC</v>
          </cell>
          <cell r="K4182" t="str">
            <v>V</v>
          </cell>
          <cell r="L4182">
            <v>38628.496793981481</v>
          </cell>
          <cell r="M4182" t="str">
            <v>gchateaug</v>
          </cell>
          <cell r="N4182">
            <v>38680.624456018515</v>
          </cell>
          <cell r="O4182" t="str">
            <v>gchateaug</v>
          </cell>
        </row>
        <row r="4183">
          <cell r="A4183" t="str">
            <v>2001</v>
          </cell>
          <cell r="B4183" t="str">
            <v>ITC1</v>
          </cell>
          <cell r="C4183" t="str">
            <v>A00</v>
          </cell>
          <cell r="D4183" t="str">
            <v>PC_EMP</v>
          </cell>
          <cell r="E4183" t="str">
            <v>T</v>
          </cell>
          <cell r="F4183" t="str">
            <v>TOTAL</v>
          </cell>
          <cell r="G4183" t="str">
            <v>TOTAL</v>
          </cell>
          <cell r="H4183" t="str">
            <v>:</v>
          </cell>
          <cell r="I4183" t="str">
            <v>NC</v>
          </cell>
          <cell r="K4183" t="str">
            <v>V</v>
          </cell>
          <cell r="L4183">
            <v>38628.496793981481</v>
          </cell>
          <cell r="M4183" t="str">
            <v>gchateaug</v>
          </cell>
          <cell r="N4183">
            <v>38680.624456018515</v>
          </cell>
          <cell r="O4183" t="str">
            <v>gchateaug</v>
          </cell>
        </row>
        <row r="4184">
          <cell r="A4184" t="str">
            <v>2001</v>
          </cell>
          <cell r="B4184" t="str">
            <v>ITC1</v>
          </cell>
          <cell r="C4184" t="str">
            <v>A00</v>
          </cell>
          <cell r="D4184" t="str">
            <v>PC_EMP</v>
          </cell>
          <cell r="E4184" t="str">
            <v>T</v>
          </cell>
          <cell r="F4184" t="str">
            <v>TOTAL</v>
          </cell>
          <cell r="G4184" t="str">
            <v>RSE</v>
          </cell>
          <cell r="H4184" t="str">
            <v>:</v>
          </cell>
          <cell r="I4184" t="str">
            <v>NC</v>
          </cell>
          <cell r="K4184" t="str">
            <v>V</v>
          </cell>
          <cell r="L4184">
            <v>38628.496793981481</v>
          </cell>
          <cell r="M4184" t="str">
            <v>gchateaug</v>
          </cell>
          <cell r="N4184">
            <v>38680.624456018515</v>
          </cell>
          <cell r="O4184" t="str">
            <v>gchateaug</v>
          </cell>
        </row>
        <row r="4185">
          <cell r="A4185" t="str">
            <v>2001</v>
          </cell>
          <cell r="B4185" t="str">
            <v>ITC1</v>
          </cell>
          <cell r="C4185" t="str">
            <v>A00</v>
          </cell>
          <cell r="D4185" t="str">
            <v>PC_EMP</v>
          </cell>
          <cell r="E4185" t="str">
            <v>T</v>
          </cell>
          <cell r="F4185" t="str">
            <v>BES</v>
          </cell>
          <cell r="G4185" t="str">
            <v>TOTAL</v>
          </cell>
          <cell r="H4185" t="str">
            <v>:</v>
          </cell>
          <cell r="I4185" t="str">
            <v>NC</v>
          </cell>
          <cell r="K4185" t="str">
            <v>V</v>
          </cell>
          <cell r="L4185">
            <v>38628.496793981481</v>
          </cell>
          <cell r="M4185" t="str">
            <v>gchateaug</v>
          </cell>
          <cell r="N4185">
            <v>38680.624456018515</v>
          </cell>
          <cell r="O4185" t="str">
            <v>gchateaug</v>
          </cell>
        </row>
        <row r="4186">
          <cell r="A4186" t="str">
            <v>2001</v>
          </cell>
          <cell r="B4186" t="str">
            <v>ITC1</v>
          </cell>
          <cell r="C4186" t="str">
            <v>A00</v>
          </cell>
          <cell r="D4186" t="str">
            <v>PC_EMP</v>
          </cell>
          <cell r="E4186" t="str">
            <v>T</v>
          </cell>
          <cell r="F4186" t="str">
            <v>BES</v>
          </cell>
          <cell r="G4186" t="str">
            <v>RSE</v>
          </cell>
          <cell r="H4186" t="str">
            <v>:</v>
          </cell>
          <cell r="I4186" t="str">
            <v>NC</v>
          </cell>
          <cell r="K4186" t="str">
            <v>V</v>
          </cell>
          <cell r="L4186">
            <v>38628.496793981481</v>
          </cell>
          <cell r="M4186" t="str">
            <v>gchateaug</v>
          </cell>
          <cell r="N4186">
            <v>38680.624456018515</v>
          </cell>
          <cell r="O4186" t="str">
            <v>gchateaug</v>
          </cell>
        </row>
        <row r="4187">
          <cell r="A4187" t="str">
            <v>2001</v>
          </cell>
          <cell r="B4187" t="str">
            <v>HU31</v>
          </cell>
          <cell r="C4187" t="str">
            <v>A00</v>
          </cell>
          <cell r="D4187" t="str">
            <v>PC_EMP</v>
          </cell>
          <cell r="E4187" t="str">
            <v>T</v>
          </cell>
          <cell r="F4187" t="str">
            <v>TOTAL</v>
          </cell>
          <cell r="G4187" t="str">
            <v>TOTAL</v>
          </cell>
          <cell r="H4187" t="str">
            <v>:</v>
          </cell>
          <cell r="I4187" t="str">
            <v>NC</v>
          </cell>
          <cell r="K4187" t="str">
            <v>V</v>
          </cell>
          <cell r="L4187">
            <v>38628.496793981481</v>
          </cell>
          <cell r="M4187" t="str">
            <v>gchateaug</v>
          </cell>
          <cell r="N4187">
            <v>38680.624456018515</v>
          </cell>
          <cell r="O4187" t="str">
            <v>gchateaug</v>
          </cell>
        </row>
        <row r="4188">
          <cell r="A4188" t="str">
            <v>2001</v>
          </cell>
          <cell r="B4188" t="str">
            <v>HU31</v>
          </cell>
          <cell r="C4188" t="str">
            <v>A00</v>
          </cell>
          <cell r="D4188" t="str">
            <v>PC_EMP</v>
          </cell>
          <cell r="E4188" t="str">
            <v>T</v>
          </cell>
          <cell r="F4188" t="str">
            <v>TOTAL</v>
          </cell>
          <cell r="G4188" t="str">
            <v>RSE</v>
          </cell>
          <cell r="H4188" t="str">
            <v>:</v>
          </cell>
          <cell r="I4188" t="str">
            <v>NC</v>
          </cell>
          <cell r="K4188" t="str">
            <v>V</v>
          </cell>
          <cell r="L4188">
            <v>38628.496793981481</v>
          </cell>
          <cell r="M4188" t="str">
            <v>gchateaug</v>
          </cell>
          <cell r="N4188">
            <v>38680.624456018515</v>
          </cell>
          <cell r="O4188" t="str">
            <v>gchateaug</v>
          </cell>
        </row>
        <row r="4189">
          <cell r="A4189" t="str">
            <v>2001</v>
          </cell>
          <cell r="B4189" t="str">
            <v>HU31</v>
          </cell>
          <cell r="C4189" t="str">
            <v>A00</v>
          </cell>
          <cell r="D4189" t="str">
            <v>PC_EMP</v>
          </cell>
          <cell r="E4189" t="str">
            <v>T</v>
          </cell>
          <cell r="F4189" t="str">
            <v>BES</v>
          </cell>
          <cell r="G4189" t="str">
            <v>TOTAL</v>
          </cell>
          <cell r="H4189" t="str">
            <v>:</v>
          </cell>
          <cell r="I4189" t="str">
            <v>NC</v>
          </cell>
          <cell r="K4189" t="str">
            <v>V</v>
          </cell>
          <cell r="L4189">
            <v>38628.496793981481</v>
          </cell>
          <cell r="M4189" t="str">
            <v>gchateaug</v>
          </cell>
          <cell r="N4189">
            <v>38680.624456018515</v>
          </cell>
          <cell r="O4189" t="str">
            <v>gchateaug</v>
          </cell>
        </row>
        <row r="4190">
          <cell r="A4190" t="str">
            <v>2001</v>
          </cell>
          <cell r="B4190" t="str">
            <v>HU31</v>
          </cell>
          <cell r="C4190" t="str">
            <v>A00</v>
          </cell>
          <cell r="D4190" t="str">
            <v>PC_EMP</v>
          </cell>
          <cell r="E4190" t="str">
            <v>T</v>
          </cell>
          <cell r="F4190" t="str">
            <v>BES</v>
          </cell>
          <cell r="G4190" t="str">
            <v>RSE</v>
          </cell>
          <cell r="H4190" t="str">
            <v>:</v>
          </cell>
          <cell r="I4190" t="str">
            <v>NC</v>
          </cell>
          <cell r="K4190" t="str">
            <v>V</v>
          </cell>
          <cell r="L4190">
            <v>38628.496793981481</v>
          </cell>
          <cell r="M4190" t="str">
            <v>gchateaug</v>
          </cell>
          <cell r="N4190">
            <v>38680.624456018515</v>
          </cell>
          <cell r="O4190" t="str">
            <v>gchateaug</v>
          </cell>
        </row>
        <row r="4191">
          <cell r="A4191" t="str">
            <v>2001</v>
          </cell>
          <cell r="B4191" t="str">
            <v>HU22</v>
          </cell>
          <cell r="C4191" t="str">
            <v>A00</v>
          </cell>
          <cell r="D4191" t="str">
            <v>PC_EMP</v>
          </cell>
          <cell r="E4191" t="str">
            <v>T</v>
          </cell>
          <cell r="F4191" t="str">
            <v>TOTAL</v>
          </cell>
          <cell r="G4191" t="str">
            <v>TOTAL</v>
          </cell>
          <cell r="H4191" t="str">
            <v>:</v>
          </cell>
          <cell r="I4191" t="str">
            <v>NC</v>
          </cell>
          <cell r="K4191" t="str">
            <v>V</v>
          </cell>
          <cell r="L4191">
            <v>38628.496793981481</v>
          </cell>
          <cell r="M4191" t="str">
            <v>gchateaug</v>
          </cell>
          <cell r="N4191">
            <v>38680.624456018515</v>
          </cell>
          <cell r="O4191" t="str">
            <v>gchateaug</v>
          </cell>
        </row>
        <row r="4192">
          <cell r="A4192" t="str">
            <v>2001</v>
          </cell>
          <cell r="B4192" t="str">
            <v>HU22</v>
          </cell>
          <cell r="C4192" t="str">
            <v>A00</v>
          </cell>
          <cell r="D4192" t="str">
            <v>PC_EMP</v>
          </cell>
          <cell r="E4192" t="str">
            <v>T</v>
          </cell>
          <cell r="F4192" t="str">
            <v>TOTAL</v>
          </cell>
          <cell r="G4192" t="str">
            <v>RSE</v>
          </cell>
          <cell r="H4192" t="str">
            <v>:</v>
          </cell>
          <cell r="I4192" t="str">
            <v>NC</v>
          </cell>
          <cell r="K4192" t="str">
            <v>V</v>
          </cell>
          <cell r="L4192">
            <v>38628.496793981481</v>
          </cell>
          <cell r="M4192" t="str">
            <v>gchateaug</v>
          </cell>
          <cell r="N4192">
            <v>38680.624456018515</v>
          </cell>
          <cell r="O4192" t="str">
            <v>gchateaug</v>
          </cell>
        </row>
        <row r="4193">
          <cell r="A4193" t="str">
            <v>1999</v>
          </cell>
          <cell r="B4193" t="str">
            <v>FR82</v>
          </cell>
          <cell r="C4193" t="str">
            <v>A00</v>
          </cell>
          <cell r="D4193" t="str">
            <v>PC_EMP</v>
          </cell>
          <cell r="E4193" t="str">
            <v>T</v>
          </cell>
          <cell r="F4193" t="str">
            <v>TOTAL</v>
          </cell>
          <cell r="G4193" t="str">
            <v>RSE</v>
          </cell>
          <cell r="H4193" t="str">
            <v>:</v>
          </cell>
          <cell r="I4193" t="str">
            <v>NC</v>
          </cell>
          <cell r="K4193" t="str">
            <v>V</v>
          </cell>
          <cell r="L4193">
            <v>38628.496793981481</v>
          </cell>
          <cell r="M4193" t="str">
            <v>gchateaug</v>
          </cell>
          <cell r="N4193">
            <v>38680.624456018515</v>
          </cell>
          <cell r="O4193" t="str">
            <v>gchateaug</v>
          </cell>
        </row>
        <row r="4194">
          <cell r="A4194" t="str">
            <v>1999</v>
          </cell>
          <cell r="B4194" t="str">
            <v>FR82</v>
          </cell>
          <cell r="C4194" t="str">
            <v>A00</v>
          </cell>
          <cell r="D4194" t="str">
            <v>PC_EMP</v>
          </cell>
          <cell r="E4194" t="str">
            <v>T</v>
          </cell>
          <cell r="F4194" t="str">
            <v>BES</v>
          </cell>
          <cell r="G4194" t="str">
            <v>TOTAL</v>
          </cell>
          <cell r="H4194" t="str">
            <v>:</v>
          </cell>
          <cell r="I4194" t="str">
            <v>NC</v>
          </cell>
          <cell r="K4194" t="str">
            <v>V</v>
          </cell>
          <cell r="L4194">
            <v>38628.496793981481</v>
          </cell>
          <cell r="M4194" t="str">
            <v>gchateaug</v>
          </cell>
          <cell r="N4194">
            <v>38680.624456018515</v>
          </cell>
          <cell r="O4194" t="str">
            <v>gchateaug</v>
          </cell>
        </row>
        <row r="4195">
          <cell r="A4195" t="str">
            <v>1999</v>
          </cell>
          <cell r="B4195" t="str">
            <v>FR82</v>
          </cell>
          <cell r="C4195" t="str">
            <v>A00</v>
          </cell>
          <cell r="D4195" t="str">
            <v>PC_EMP</v>
          </cell>
          <cell r="E4195" t="str">
            <v>T</v>
          </cell>
          <cell r="F4195" t="str">
            <v>BES</v>
          </cell>
          <cell r="G4195" t="str">
            <v>RSE</v>
          </cell>
          <cell r="H4195" t="str">
            <v>:</v>
          </cell>
          <cell r="I4195" t="str">
            <v>NC</v>
          </cell>
          <cell r="K4195" t="str">
            <v>V</v>
          </cell>
          <cell r="L4195">
            <v>38628.496793981481</v>
          </cell>
          <cell r="M4195" t="str">
            <v>gchateaug</v>
          </cell>
          <cell r="N4195">
            <v>38680.624456018515</v>
          </cell>
          <cell r="O4195" t="str">
            <v>gchateaug</v>
          </cell>
        </row>
        <row r="4196">
          <cell r="A4196" t="str">
            <v>1999</v>
          </cell>
          <cell r="B4196" t="str">
            <v>FR7</v>
          </cell>
          <cell r="C4196" t="str">
            <v>A00</v>
          </cell>
          <cell r="D4196" t="str">
            <v>PC_EMP</v>
          </cell>
          <cell r="E4196" t="str">
            <v>T</v>
          </cell>
          <cell r="F4196" t="str">
            <v>TOTAL</v>
          </cell>
          <cell r="G4196" t="str">
            <v>TOTAL</v>
          </cell>
          <cell r="H4196" t="str">
            <v>:</v>
          </cell>
          <cell r="I4196" t="str">
            <v>NC</v>
          </cell>
          <cell r="K4196" t="str">
            <v>V</v>
          </cell>
          <cell r="L4196">
            <v>38628.496793981481</v>
          </cell>
          <cell r="M4196" t="str">
            <v>gchateaug</v>
          </cell>
          <cell r="N4196">
            <v>38680.624456018515</v>
          </cell>
          <cell r="O4196" t="str">
            <v>gchateaug</v>
          </cell>
        </row>
        <row r="4197">
          <cell r="A4197" t="str">
            <v>1999</v>
          </cell>
          <cell r="B4197" t="str">
            <v>FR7</v>
          </cell>
          <cell r="C4197" t="str">
            <v>A00</v>
          </cell>
          <cell r="D4197" t="str">
            <v>PC_EMP</v>
          </cell>
          <cell r="E4197" t="str">
            <v>T</v>
          </cell>
          <cell r="F4197" t="str">
            <v>TOTAL</v>
          </cell>
          <cell r="G4197" t="str">
            <v>RSE</v>
          </cell>
          <cell r="H4197" t="str">
            <v>:</v>
          </cell>
          <cell r="I4197" t="str">
            <v>NC</v>
          </cell>
          <cell r="K4197" t="str">
            <v>V</v>
          </cell>
          <cell r="L4197">
            <v>38628.496793981481</v>
          </cell>
          <cell r="M4197" t="str">
            <v>gchateaug</v>
          </cell>
          <cell r="N4197">
            <v>38680.624456018515</v>
          </cell>
          <cell r="O4197" t="str">
            <v>gchateaug</v>
          </cell>
        </row>
        <row r="4198">
          <cell r="A4198" t="str">
            <v>2003</v>
          </cell>
          <cell r="B4198" t="str">
            <v>PT2</v>
          </cell>
          <cell r="C4198" t="str">
            <v>A00</v>
          </cell>
          <cell r="D4198" t="str">
            <v>PC_EMP</v>
          </cell>
          <cell r="E4198" t="str">
            <v>T</v>
          </cell>
          <cell r="F4198" t="str">
            <v>BES</v>
          </cell>
          <cell r="G4198" t="str">
            <v>TOTAL</v>
          </cell>
          <cell r="H4198" t="str">
            <v>be</v>
          </cell>
          <cell r="I4198" t="str">
            <v>MS</v>
          </cell>
          <cell r="K4198" t="str">
            <v>V</v>
          </cell>
          <cell r="L4198">
            <v>38628.496805555558</v>
          </cell>
          <cell r="M4198" t="str">
            <v>gchateaug</v>
          </cell>
          <cell r="N4198">
            <v>38680.624479166669</v>
          </cell>
          <cell r="O4198" t="str">
            <v>gchateaug</v>
          </cell>
          <cell r="Q4198">
            <v>0.02</v>
          </cell>
        </row>
        <row r="4199">
          <cell r="A4199" t="str">
            <v>2003</v>
          </cell>
          <cell r="B4199" t="str">
            <v>PT2</v>
          </cell>
          <cell r="C4199" t="str">
            <v>A00</v>
          </cell>
          <cell r="D4199" t="str">
            <v>PC_EMP</v>
          </cell>
          <cell r="E4199" t="str">
            <v>T</v>
          </cell>
          <cell r="F4199" t="str">
            <v>BES</v>
          </cell>
          <cell r="G4199" t="str">
            <v>RSE</v>
          </cell>
          <cell r="H4199" t="str">
            <v>be</v>
          </cell>
          <cell r="I4199" t="str">
            <v>MS</v>
          </cell>
          <cell r="K4199" t="str">
            <v>V</v>
          </cell>
          <cell r="L4199">
            <v>38628.496805555558</v>
          </cell>
          <cell r="M4199" t="str">
            <v>gchateaug</v>
          </cell>
          <cell r="N4199">
            <v>38680.624479166669</v>
          </cell>
          <cell r="O4199" t="str">
            <v>gchateaug</v>
          </cell>
          <cell r="Q4199">
            <v>0.01</v>
          </cell>
        </row>
        <row r="4200">
          <cell r="A4200" t="str">
            <v>2003</v>
          </cell>
          <cell r="B4200" t="str">
            <v>PT17</v>
          </cell>
          <cell r="C4200" t="str">
            <v>A00</v>
          </cell>
          <cell r="D4200" t="str">
            <v>PC_EMP</v>
          </cell>
          <cell r="E4200" t="str">
            <v>T</v>
          </cell>
          <cell r="F4200" t="str">
            <v>TOTAL</v>
          </cell>
          <cell r="G4200" t="str">
            <v>TOTAL</v>
          </cell>
          <cell r="H4200" t="str">
            <v>be</v>
          </cell>
          <cell r="I4200" t="str">
            <v>MS</v>
          </cell>
          <cell r="K4200" t="str">
            <v>V</v>
          </cell>
          <cell r="L4200">
            <v>38628.496805555558</v>
          </cell>
          <cell r="M4200" t="str">
            <v>gchateaug</v>
          </cell>
          <cell r="N4200">
            <v>38680.624479166669</v>
          </cell>
          <cell r="O4200" t="str">
            <v>gchateaug</v>
          </cell>
          <cell r="Q4200">
            <v>1.59</v>
          </cell>
        </row>
        <row r="4201">
          <cell r="A4201" t="str">
            <v>2003</v>
          </cell>
          <cell r="B4201" t="str">
            <v>PT17</v>
          </cell>
          <cell r="C4201" t="str">
            <v>A00</v>
          </cell>
          <cell r="D4201" t="str">
            <v>PC_EMP</v>
          </cell>
          <cell r="E4201" t="str">
            <v>T</v>
          </cell>
          <cell r="F4201" t="str">
            <v>TOTAL</v>
          </cell>
          <cell r="G4201" t="str">
            <v>RSE</v>
          </cell>
          <cell r="H4201" t="str">
            <v>be</v>
          </cell>
          <cell r="I4201" t="str">
            <v>MS</v>
          </cell>
          <cell r="K4201" t="str">
            <v>V</v>
          </cell>
          <cell r="L4201">
            <v>38628.496805555558</v>
          </cell>
          <cell r="M4201" t="str">
            <v>gchateaug</v>
          </cell>
          <cell r="N4201">
            <v>38680.624479166669</v>
          </cell>
          <cell r="O4201" t="str">
            <v>gchateaug</v>
          </cell>
          <cell r="Q4201">
            <v>1.31</v>
          </cell>
        </row>
        <row r="4202">
          <cell r="A4202" t="str">
            <v>2003</v>
          </cell>
          <cell r="B4202" t="str">
            <v>PT17</v>
          </cell>
          <cell r="C4202" t="str">
            <v>A00</v>
          </cell>
          <cell r="D4202" t="str">
            <v>PC_EMP</v>
          </cell>
          <cell r="E4202" t="str">
            <v>T</v>
          </cell>
          <cell r="F4202" t="str">
            <v>BES</v>
          </cell>
          <cell r="G4202" t="str">
            <v>TOTAL</v>
          </cell>
          <cell r="H4202" t="str">
            <v>be</v>
          </cell>
          <cell r="I4202" t="str">
            <v>MS</v>
          </cell>
          <cell r="K4202" t="str">
            <v>V</v>
          </cell>
          <cell r="L4202">
            <v>38628.496805555558</v>
          </cell>
          <cell r="M4202" t="str">
            <v>gchateaug</v>
          </cell>
          <cell r="N4202">
            <v>38680.624479166669</v>
          </cell>
          <cell r="O4202" t="str">
            <v>gchateaug</v>
          </cell>
          <cell r="Q4202">
            <v>0.35</v>
          </cell>
        </row>
        <row r="4203">
          <cell r="A4203" t="str">
            <v>2003</v>
          </cell>
          <cell r="B4203" t="str">
            <v>PT17</v>
          </cell>
          <cell r="C4203" t="str">
            <v>A00</v>
          </cell>
          <cell r="D4203" t="str">
            <v>PC_EMP</v>
          </cell>
          <cell r="E4203" t="str">
            <v>T</v>
          </cell>
          <cell r="F4203" t="str">
            <v>BES</v>
          </cell>
          <cell r="G4203" t="str">
            <v>RSE</v>
          </cell>
          <cell r="H4203" t="str">
            <v>be</v>
          </cell>
          <cell r="I4203" t="str">
            <v>MS</v>
          </cell>
          <cell r="K4203" t="str">
            <v>V</v>
          </cell>
          <cell r="L4203">
            <v>38628.496805555558</v>
          </cell>
          <cell r="M4203" t="str">
            <v>gchateaug</v>
          </cell>
          <cell r="N4203">
            <v>38680.624479166669</v>
          </cell>
          <cell r="O4203" t="str">
            <v>gchateaug</v>
          </cell>
          <cell r="Q4203">
            <v>0.25</v>
          </cell>
        </row>
        <row r="4204">
          <cell r="A4204" t="str">
            <v>2003</v>
          </cell>
          <cell r="B4204" t="str">
            <v>NL2</v>
          </cell>
          <cell r="C4204" t="str">
            <v>A00</v>
          </cell>
          <cell r="D4204" t="str">
            <v>PC_EMP</v>
          </cell>
          <cell r="E4204" t="str">
            <v>T</v>
          </cell>
          <cell r="F4204" t="str">
            <v>TOTAL</v>
          </cell>
          <cell r="G4204" t="str">
            <v>TOTAL</v>
          </cell>
          <cell r="H4204" t="str">
            <v>:</v>
          </cell>
          <cell r="I4204" t="str">
            <v>MS</v>
          </cell>
          <cell r="K4204" t="str">
            <v>V</v>
          </cell>
          <cell r="L4204">
            <v>38628.496805555558</v>
          </cell>
          <cell r="M4204" t="str">
            <v>gchateaug</v>
          </cell>
          <cell r="N4204">
            <v>38680.624479166669</v>
          </cell>
          <cell r="O4204" t="str">
            <v>gchateaug</v>
          </cell>
        </row>
        <row r="4205">
          <cell r="A4205" t="str">
            <v>2003</v>
          </cell>
          <cell r="B4205" t="str">
            <v>NL2</v>
          </cell>
          <cell r="C4205" t="str">
            <v>A00</v>
          </cell>
          <cell r="D4205" t="str">
            <v>PC_EMP</v>
          </cell>
          <cell r="E4205" t="str">
            <v>T</v>
          </cell>
          <cell r="F4205" t="str">
            <v>BES</v>
          </cell>
          <cell r="G4205" t="str">
            <v>TOTAL</v>
          </cell>
          <cell r="H4205" t="str">
            <v>e</v>
          </cell>
          <cell r="I4205" t="str">
            <v>MS</v>
          </cell>
          <cell r="K4205" t="str">
            <v>V</v>
          </cell>
          <cell r="L4205">
            <v>38628.496805555558</v>
          </cell>
          <cell r="M4205" t="str">
            <v>gchateaug</v>
          </cell>
          <cell r="N4205">
            <v>38680.624479166669</v>
          </cell>
          <cell r="O4205" t="str">
            <v>gchateaug</v>
          </cell>
          <cell r="Q4205">
            <v>0.65</v>
          </cell>
        </row>
        <row r="4206">
          <cell r="A4206" t="str">
            <v>2003</v>
          </cell>
          <cell r="B4206" t="str">
            <v>NL2</v>
          </cell>
          <cell r="C4206" t="str">
            <v>A00</v>
          </cell>
          <cell r="D4206" t="str">
            <v>PC_EMP</v>
          </cell>
          <cell r="E4206" t="str">
            <v>T</v>
          </cell>
          <cell r="F4206" t="str">
            <v>BES</v>
          </cell>
          <cell r="G4206" t="str">
            <v>RSE</v>
          </cell>
          <cell r="H4206" t="str">
            <v>e</v>
          </cell>
          <cell r="I4206" t="str">
            <v>MS</v>
          </cell>
          <cell r="K4206" t="str">
            <v>V</v>
          </cell>
          <cell r="L4206">
            <v>38628.496805555558</v>
          </cell>
          <cell r="M4206" t="str">
            <v>gchateaug</v>
          </cell>
          <cell r="N4206">
            <v>38680.624479166669</v>
          </cell>
          <cell r="O4206" t="str">
            <v>gchateaug</v>
          </cell>
          <cell r="Q4206">
            <v>0.27</v>
          </cell>
        </row>
        <row r="4207">
          <cell r="A4207" t="str">
            <v>2003</v>
          </cell>
          <cell r="B4207" t="str">
            <v>LV00</v>
          </cell>
          <cell r="C4207" t="str">
            <v>A00</v>
          </cell>
          <cell r="D4207" t="str">
            <v>PC_EMP</v>
          </cell>
          <cell r="E4207" t="str">
            <v>T</v>
          </cell>
          <cell r="F4207" t="str">
            <v>TOTAL</v>
          </cell>
          <cell r="G4207" t="str">
            <v>TOTAL</v>
          </cell>
          <cell r="I4207" t="str">
            <v>MS</v>
          </cell>
          <cell r="K4207" t="str">
            <v>V</v>
          </cell>
          <cell r="L4207">
            <v>38628.496805555558</v>
          </cell>
          <cell r="M4207" t="str">
            <v>gchateaug</v>
          </cell>
          <cell r="N4207">
            <v>38681.684606481482</v>
          </cell>
          <cell r="O4207" t="str">
            <v>gchateaug</v>
          </cell>
          <cell r="Q4207">
            <v>0.8</v>
          </cell>
        </row>
        <row r="4208">
          <cell r="A4208" t="str">
            <v>2003</v>
          </cell>
          <cell r="B4208" t="str">
            <v>LV00</v>
          </cell>
          <cell r="C4208" t="str">
            <v>A00</v>
          </cell>
          <cell r="D4208" t="str">
            <v>PC_EMP</v>
          </cell>
          <cell r="E4208" t="str">
            <v>T</v>
          </cell>
          <cell r="F4208" t="str">
            <v>TOTAL</v>
          </cell>
          <cell r="G4208" t="str">
            <v>RSE</v>
          </cell>
          <cell r="I4208" t="str">
            <v>MS</v>
          </cell>
          <cell r="K4208" t="str">
            <v>V</v>
          </cell>
          <cell r="L4208">
            <v>38628.496805555558</v>
          </cell>
          <cell r="M4208" t="str">
            <v>gchateaug</v>
          </cell>
          <cell r="N4208">
            <v>38681.684606481482</v>
          </cell>
          <cell r="O4208" t="str">
            <v>gchateaug</v>
          </cell>
          <cell r="Q4208">
            <v>0.55000000000000004</v>
          </cell>
        </row>
        <row r="4209">
          <cell r="A4209" t="str">
            <v>2003</v>
          </cell>
          <cell r="B4209" t="str">
            <v>LV00</v>
          </cell>
          <cell r="C4209" t="str">
            <v>A00</v>
          </cell>
          <cell r="D4209" t="str">
            <v>PC_EMP</v>
          </cell>
          <cell r="E4209" t="str">
            <v>T</v>
          </cell>
          <cell r="F4209" t="str">
            <v>BES</v>
          </cell>
          <cell r="G4209" t="str">
            <v>TOTAL</v>
          </cell>
          <cell r="I4209" t="str">
            <v>MS</v>
          </cell>
          <cell r="K4209" t="str">
            <v>V</v>
          </cell>
          <cell r="L4209">
            <v>38628.496805555558</v>
          </cell>
          <cell r="M4209" t="str">
            <v>gchateaug</v>
          </cell>
          <cell r="N4209">
            <v>38681.684606481482</v>
          </cell>
          <cell r="O4209" t="str">
            <v>gchateaug</v>
          </cell>
          <cell r="Q4209">
            <v>0.12</v>
          </cell>
        </row>
        <row r="4210">
          <cell r="A4210" t="str">
            <v>2003</v>
          </cell>
          <cell r="B4210" t="str">
            <v>LV00</v>
          </cell>
          <cell r="C4210" t="str">
            <v>A00</v>
          </cell>
          <cell r="D4210" t="str">
            <v>PC_EMP</v>
          </cell>
          <cell r="E4210" t="str">
            <v>T</v>
          </cell>
          <cell r="F4210" t="str">
            <v>BES</v>
          </cell>
          <cell r="G4210" t="str">
            <v>RSE</v>
          </cell>
          <cell r="I4210" t="str">
            <v>MS</v>
          </cell>
          <cell r="K4210" t="str">
            <v>V</v>
          </cell>
          <cell r="L4210">
            <v>38628.496805555558</v>
          </cell>
          <cell r="M4210" t="str">
            <v>gchateaug</v>
          </cell>
          <cell r="N4210">
            <v>38681.684606481482</v>
          </cell>
          <cell r="O4210" t="str">
            <v>gchateaug</v>
          </cell>
          <cell r="Q4210">
            <v>7.0000000000000007E-2</v>
          </cell>
        </row>
        <row r="4211">
          <cell r="A4211" t="str">
            <v>2003</v>
          </cell>
          <cell r="B4211" t="str">
            <v>LU00</v>
          </cell>
          <cell r="C4211" t="str">
            <v>A00</v>
          </cell>
          <cell r="D4211" t="str">
            <v>PC_EMP</v>
          </cell>
          <cell r="E4211" t="str">
            <v>T</v>
          </cell>
          <cell r="F4211" t="str">
            <v>TOTAL</v>
          </cell>
          <cell r="G4211" t="str">
            <v>TOTAL</v>
          </cell>
          <cell r="H4211" t="str">
            <v>i</v>
          </cell>
          <cell r="I4211" t="str">
            <v>MS</v>
          </cell>
          <cell r="J4211" t="str">
            <v>2001 data for HES sector</v>
          </cell>
          <cell r="K4211" t="str">
            <v>V</v>
          </cell>
          <cell r="L4211">
            <v>38628.496805555558</v>
          </cell>
          <cell r="M4211" t="str">
            <v>gchateaug</v>
          </cell>
          <cell r="N4211">
            <v>38681.684606481482</v>
          </cell>
          <cell r="O4211" t="str">
            <v>gchateaug</v>
          </cell>
          <cell r="Q4211">
            <v>2.2000000000000002</v>
          </cell>
        </row>
        <row r="4212">
          <cell r="A4212" t="str">
            <v>2003</v>
          </cell>
          <cell r="B4212" t="str">
            <v>LU00</v>
          </cell>
          <cell r="C4212" t="str">
            <v>A00</v>
          </cell>
          <cell r="D4212" t="str">
            <v>PC_EMP</v>
          </cell>
          <cell r="E4212" t="str">
            <v>T</v>
          </cell>
          <cell r="F4212" t="str">
            <v>TOTAL</v>
          </cell>
          <cell r="G4212" t="str">
            <v>RSE</v>
          </cell>
          <cell r="H4212" t="str">
            <v>i</v>
          </cell>
          <cell r="I4212" t="str">
            <v>MS</v>
          </cell>
          <cell r="J4212" t="str">
            <v>2001 data for HES sector</v>
          </cell>
          <cell r="K4212" t="str">
            <v>V</v>
          </cell>
          <cell r="L4212">
            <v>38628.496805555558</v>
          </cell>
          <cell r="M4212" t="str">
            <v>gchateaug</v>
          </cell>
          <cell r="N4212">
            <v>38681.684606481482</v>
          </cell>
          <cell r="O4212" t="str">
            <v>gchateaug</v>
          </cell>
          <cell r="Q4212">
            <v>1.08</v>
          </cell>
        </row>
        <row r="4213">
          <cell r="A4213" t="str">
            <v>2003</v>
          </cell>
          <cell r="B4213" t="str">
            <v>LU00</v>
          </cell>
          <cell r="C4213" t="str">
            <v>A00</v>
          </cell>
          <cell r="D4213" t="str">
            <v>PC_EMP</v>
          </cell>
          <cell r="E4213" t="str">
            <v>T</v>
          </cell>
          <cell r="F4213" t="str">
            <v>BES</v>
          </cell>
          <cell r="G4213" t="str">
            <v>TOTAL</v>
          </cell>
          <cell r="I4213" t="str">
            <v>MS</v>
          </cell>
          <cell r="K4213" t="str">
            <v>V</v>
          </cell>
          <cell r="L4213">
            <v>38628.496805555558</v>
          </cell>
          <cell r="M4213" t="str">
            <v>gchateaug</v>
          </cell>
          <cell r="N4213">
            <v>38681.684641203705</v>
          </cell>
          <cell r="O4213" t="str">
            <v>gchateaug</v>
          </cell>
          <cell r="Q4213">
            <v>1.88</v>
          </cell>
        </row>
        <row r="4214">
          <cell r="A4214" t="str">
            <v>2003</v>
          </cell>
          <cell r="B4214" t="str">
            <v>LU00</v>
          </cell>
          <cell r="C4214" t="str">
            <v>A00</v>
          </cell>
          <cell r="D4214" t="str">
            <v>PC_EMP</v>
          </cell>
          <cell r="E4214" t="str">
            <v>T</v>
          </cell>
          <cell r="F4214" t="str">
            <v>BES</v>
          </cell>
          <cell r="G4214" t="str">
            <v>RSE</v>
          </cell>
          <cell r="I4214" t="str">
            <v>MS</v>
          </cell>
          <cell r="K4214" t="str">
            <v>V</v>
          </cell>
          <cell r="L4214">
            <v>38628.496805555558</v>
          </cell>
          <cell r="M4214" t="str">
            <v>gchateaug</v>
          </cell>
          <cell r="N4214">
            <v>38681.684641203705</v>
          </cell>
          <cell r="O4214" t="str">
            <v>gchateaug</v>
          </cell>
          <cell r="Q4214">
            <v>0.86</v>
          </cell>
        </row>
        <row r="4215">
          <cell r="A4215" t="str">
            <v>2003</v>
          </cell>
          <cell r="B4215" t="str">
            <v>ITF</v>
          </cell>
          <cell r="C4215" t="str">
            <v>A00</v>
          </cell>
          <cell r="D4215" t="str">
            <v>PC_EMP</v>
          </cell>
          <cell r="E4215" t="str">
            <v>T</v>
          </cell>
          <cell r="F4215" t="str">
            <v>TOTAL</v>
          </cell>
          <cell r="G4215" t="str">
            <v>TOTAL</v>
          </cell>
          <cell r="I4215" t="str">
            <v>MS</v>
          </cell>
          <cell r="K4215" t="str">
            <v>V</v>
          </cell>
          <cell r="L4215">
            <v>38628.496805555558</v>
          </cell>
          <cell r="M4215" t="str">
            <v>gchateaug</v>
          </cell>
          <cell r="N4215">
            <v>38680.624479166669</v>
          </cell>
          <cell r="O4215" t="str">
            <v>gchateaug</v>
          </cell>
          <cell r="Q4215">
            <v>0.89</v>
          </cell>
        </row>
        <row r="4216">
          <cell r="A4216" t="str">
            <v>2003</v>
          </cell>
          <cell r="B4216" t="str">
            <v>ITF</v>
          </cell>
          <cell r="C4216" t="str">
            <v>A00</v>
          </cell>
          <cell r="D4216" t="str">
            <v>PC_EMP</v>
          </cell>
          <cell r="E4216" t="str">
            <v>T</v>
          </cell>
          <cell r="F4216" t="str">
            <v>TOTAL</v>
          </cell>
          <cell r="G4216" t="str">
            <v>RSE</v>
          </cell>
          <cell r="I4216" t="str">
            <v>MS</v>
          </cell>
          <cell r="K4216" t="str">
            <v>V</v>
          </cell>
          <cell r="L4216">
            <v>38628.496805555558</v>
          </cell>
          <cell r="M4216" t="str">
            <v>gchateaug</v>
          </cell>
          <cell r="N4216">
            <v>38680.624479166669</v>
          </cell>
          <cell r="O4216" t="str">
            <v>gchateaug</v>
          </cell>
          <cell r="Q4216">
            <v>0.38</v>
          </cell>
        </row>
        <row r="4217">
          <cell r="A4217" t="str">
            <v>2003</v>
          </cell>
          <cell r="B4217" t="str">
            <v>ITF</v>
          </cell>
          <cell r="C4217" t="str">
            <v>A00</v>
          </cell>
          <cell r="D4217" t="str">
            <v>PC_EMP</v>
          </cell>
          <cell r="E4217" t="str">
            <v>T</v>
          </cell>
          <cell r="F4217" t="str">
            <v>BES</v>
          </cell>
          <cell r="G4217" t="str">
            <v>TOTAL</v>
          </cell>
          <cell r="I4217" t="str">
            <v>MS</v>
          </cell>
          <cell r="K4217" t="str">
            <v>V</v>
          </cell>
          <cell r="L4217">
            <v>38628.496805555558</v>
          </cell>
          <cell r="M4217" t="str">
            <v>gchateaug</v>
          </cell>
          <cell r="N4217">
            <v>38680.624479166669</v>
          </cell>
          <cell r="O4217" t="str">
            <v>gchateaug</v>
          </cell>
          <cell r="Q4217">
            <v>0.16</v>
          </cell>
        </row>
        <row r="4218">
          <cell r="A4218" t="str">
            <v>2003</v>
          </cell>
          <cell r="B4218" t="str">
            <v>ITF</v>
          </cell>
          <cell r="C4218" t="str">
            <v>A00</v>
          </cell>
          <cell r="D4218" t="str">
            <v>PC_EMP</v>
          </cell>
          <cell r="E4218" t="str">
            <v>T</v>
          </cell>
          <cell r="F4218" t="str">
            <v>BES</v>
          </cell>
          <cell r="G4218" t="str">
            <v>RSE</v>
          </cell>
          <cell r="I4218" t="str">
            <v>MS</v>
          </cell>
          <cell r="K4218" t="str">
            <v>V</v>
          </cell>
          <cell r="L4218">
            <v>38628.496805555558</v>
          </cell>
          <cell r="M4218" t="str">
            <v>gchateaug</v>
          </cell>
          <cell r="N4218">
            <v>38680.624479166669</v>
          </cell>
          <cell r="O4218" t="str">
            <v>gchateaug</v>
          </cell>
          <cell r="Q4218">
            <v>7.0000000000000007E-2</v>
          </cell>
        </row>
        <row r="4219">
          <cell r="A4219" t="str">
            <v>2003</v>
          </cell>
          <cell r="B4219" t="str">
            <v>ITE1</v>
          </cell>
          <cell r="C4219" t="str">
            <v>A00</v>
          </cell>
          <cell r="D4219" t="str">
            <v>PC_EMP</v>
          </cell>
          <cell r="E4219" t="str">
            <v>T</v>
          </cell>
          <cell r="F4219" t="str">
            <v>TOTAL</v>
          </cell>
          <cell r="G4219" t="str">
            <v>TOTAL</v>
          </cell>
          <cell r="I4219" t="str">
            <v>MS</v>
          </cell>
          <cell r="K4219" t="str">
            <v>V</v>
          </cell>
          <cell r="L4219">
            <v>38628.496805555558</v>
          </cell>
          <cell r="M4219" t="str">
            <v>gchateaug</v>
          </cell>
          <cell r="N4219">
            <v>38680.624479166669</v>
          </cell>
          <cell r="O4219" t="str">
            <v>gchateaug</v>
          </cell>
          <cell r="Q4219">
            <v>1.1299999999999999</v>
          </cell>
        </row>
        <row r="4220">
          <cell r="A4220" t="str">
            <v>2003</v>
          </cell>
          <cell r="B4220" t="str">
            <v>ITE1</v>
          </cell>
          <cell r="C4220" t="str">
            <v>A00</v>
          </cell>
          <cell r="D4220" t="str">
            <v>PC_EMP</v>
          </cell>
          <cell r="E4220" t="str">
            <v>T</v>
          </cell>
          <cell r="F4220" t="str">
            <v>TOTAL</v>
          </cell>
          <cell r="G4220" t="str">
            <v>RSE</v>
          </cell>
          <cell r="I4220" t="str">
            <v>MS</v>
          </cell>
          <cell r="K4220" t="str">
            <v>V</v>
          </cell>
          <cell r="L4220">
            <v>38628.496805555558</v>
          </cell>
          <cell r="M4220" t="str">
            <v>gchateaug</v>
          </cell>
          <cell r="N4220">
            <v>38680.624479166669</v>
          </cell>
          <cell r="O4220" t="str">
            <v>gchateaug</v>
          </cell>
          <cell r="Q4220">
            <v>0.52</v>
          </cell>
        </row>
        <row r="4221">
          <cell r="A4221" t="str">
            <v>2000</v>
          </cell>
          <cell r="B4221" t="str">
            <v>FR62</v>
          </cell>
          <cell r="C4221" t="str">
            <v>A00</v>
          </cell>
          <cell r="D4221" t="str">
            <v>PC_EMP</v>
          </cell>
          <cell r="E4221" t="str">
            <v>T</v>
          </cell>
          <cell r="F4221" t="str">
            <v>BES</v>
          </cell>
          <cell r="G4221" t="str">
            <v>TOTAL</v>
          </cell>
          <cell r="I4221" t="str">
            <v>NC</v>
          </cell>
          <cell r="J4221" t="str">
            <v>; former flag equal "s"</v>
          </cell>
          <cell r="K4221" t="str">
            <v>V</v>
          </cell>
          <cell r="L4221">
            <v>38628.496805555558</v>
          </cell>
          <cell r="M4221" t="str">
            <v>gchateaug</v>
          </cell>
          <cell r="N4221">
            <v>38680.624456018515</v>
          </cell>
          <cell r="O4221" t="str">
            <v>gchateaug</v>
          </cell>
          <cell r="Q4221">
            <v>0.97</v>
          </cell>
        </row>
        <row r="4222">
          <cell r="A4222" t="str">
            <v>2000</v>
          </cell>
          <cell r="B4222" t="str">
            <v>FR62</v>
          </cell>
          <cell r="C4222" t="str">
            <v>A00</v>
          </cell>
          <cell r="D4222" t="str">
            <v>PC_EMP</v>
          </cell>
          <cell r="E4222" t="str">
            <v>T</v>
          </cell>
          <cell r="F4222" t="str">
            <v>BES</v>
          </cell>
          <cell r="G4222" t="str">
            <v>RSE</v>
          </cell>
          <cell r="I4222" t="str">
            <v>NC</v>
          </cell>
          <cell r="J4222" t="str">
            <v>; former flag equal "s"</v>
          </cell>
          <cell r="K4222" t="str">
            <v>V</v>
          </cell>
          <cell r="L4222">
            <v>38628.496805555558</v>
          </cell>
          <cell r="M4222" t="str">
            <v>gchateaug</v>
          </cell>
          <cell r="N4222">
            <v>38680.624456018515</v>
          </cell>
          <cell r="O4222" t="str">
            <v>gchateaug</v>
          </cell>
          <cell r="Q4222">
            <v>0.5</v>
          </cell>
        </row>
        <row r="4223">
          <cell r="A4223" t="str">
            <v>2000</v>
          </cell>
          <cell r="B4223" t="str">
            <v>FR52</v>
          </cell>
          <cell r="C4223" t="str">
            <v>A00</v>
          </cell>
          <cell r="D4223" t="str">
            <v>PC_EMP</v>
          </cell>
          <cell r="E4223" t="str">
            <v>T</v>
          </cell>
          <cell r="F4223" t="str">
            <v>TOTAL</v>
          </cell>
          <cell r="G4223" t="str">
            <v>TOTAL</v>
          </cell>
          <cell r="I4223" t="str">
            <v>NC</v>
          </cell>
          <cell r="J4223" t="str">
            <v>; former flag equal "s"</v>
          </cell>
          <cell r="K4223" t="str">
            <v>V</v>
          </cell>
          <cell r="L4223">
            <v>38628.496805555558</v>
          </cell>
          <cell r="M4223" t="str">
            <v>gchateaug</v>
          </cell>
          <cell r="N4223">
            <v>38680.624456018515</v>
          </cell>
          <cell r="O4223" t="str">
            <v>gchateaug</v>
          </cell>
          <cell r="Q4223">
            <v>1.26</v>
          </cell>
        </row>
        <row r="4224">
          <cell r="A4224" t="str">
            <v>2000</v>
          </cell>
          <cell r="B4224" t="str">
            <v>FR52</v>
          </cell>
          <cell r="C4224" t="str">
            <v>A00</v>
          </cell>
          <cell r="D4224" t="str">
            <v>PC_EMP</v>
          </cell>
          <cell r="E4224" t="str">
            <v>T</v>
          </cell>
          <cell r="F4224" t="str">
            <v>TOTAL</v>
          </cell>
          <cell r="G4224" t="str">
            <v>RSE</v>
          </cell>
          <cell r="I4224" t="str">
            <v>NC</v>
          </cell>
          <cell r="J4224" t="str">
            <v>; former flag equal "s"</v>
          </cell>
          <cell r="K4224" t="str">
            <v>V</v>
          </cell>
          <cell r="L4224">
            <v>38628.496805555558</v>
          </cell>
          <cell r="M4224" t="str">
            <v>gchateaug</v>
          </cell>
          <cell r="N4224">
            <v>38680.624456018515</v>
          </cell>
          <cell r="O4224" t="str">
            <v>gchateaug</v>
          </cell>
          <cell r="Q4224">
            <v>0.82</v>
          </cell>
        </row>
        <row r="4225">
          <cell r="A4225" t="str">
            <v>2001</v>
          </cell>
          <cell r="B4225" t="str">
            <v>AT31</v>
          </cell>
          <cell r="C4225" t="str">
            <v>A00</v>
          </cell>
          <cell r="D4225" t="str">
            <v>PC_EMP</v>
          </cell>
          <cell r="E4225" t="str">
            <v>T</v>
          </cell>
          <cell r="F4225" t="str">
            <v>TOTAL</v>
          </cell>
          <cell r="G4225" t="str">
            <v>TOTAL</v>
          </cell>
          <cell r="H4225" t="str">
            <v>:</v>
          </cell>
          <cell r="I4225" t="str">
            <v>NC</v>
          </cell>
          <cell r="K4225" t="str">
            <v>V</v>
          </cell>
          <cell r="L4225">
            <v>38628.496817129628</v>
          </cell>
          <cell r="M4225" t="str">
            <v>gchateaug</v>
          </cell>
          <cell r="N4225">
            <v>38680.624456018515</v>
          </cell>
          <cell r="O4225" t="str">
            <v>gchateaug</v>
          </cell>
        </row>
        <row r="4226">
          <cell r="A4226" t="str">
            <v>2000</v>
          </cell>
          <cell r="B4226" t="str">
            <v>ITC4</v>
          </cell>
          <cell r="C4226" t="str">
            <v>A00</v>
          </cell>
          <cell r="D4226" t="str">
            <v>PC_EMP</v>
          </cell>
          <cell r="E4226" t="str">
            <v>T</v>
          </cell>
          <cell r="F4226" t="str">
            <v>BES</v>
          </cell>
          <cell r="G4226" t="str">
            <v>RSE</v>
          </cell>
          <cell r="I4226" t="str">
            <v>NC</v>
          </cell>
          <cell r="J4226" t="str">
            <v>; former flag equal "s"</v>
          </cell>
          <cell r="K4226" t="str">
            <v>V</v>
          </cell>
          <cell r="L4226">
            <v>38628.496817129628</v>
          </cell>
          <cell r="M4226" t="str">
            <v>gchateaug</v>
          </cell>
          <cell r="N4226">
            <v>38680.624467592592</v>
          </cell>
          <cell r="O4226" t="str">
            <v>gchateaug</v>
          </cell>
          <cell r="Q4226">
            <v>0.24</v>
          </cell>
        </row>
        <row r="4227">
          <cell r="A4227" t="str">
            <v>2000</v>
          </cell>
          <cell r="B4227" t="str">
            <v>GR23</v>
          </cell>
          <cell r="C4227" t="str">
            <v>A00</v>
          </cell>
          <cell r="D4227" t="str">
            <v>PC_EMP</v>
          </cell>
          <cell r="E4227" t="str">
            <v>T</v>
          </cell>
          <cell r="F4227" t="str">
            <v>TOTAL</v>
          </cell>
          <cell r="G4227" t="str">
            <v>TOTAL</v>
          </cell>
          <cell r="H4227" t="str">
            <v>:</v>
          </cell>
          <cell r="I4227" t="str">
            <v>NC</v>
          </cell>
          <cell r="K4227" t="str">
            <v>V</v>
          </cell>
          <cell r="L4227">
            <v>38628.496817129628</v>
          </cell>
          <cell r="M4227" t="str">
            <v>gchateaug</v>
          </cell>
          <cell r="N4227">
            <v>38680.624467592592</v>
          </cell>
          <cell r="O4227" t="str">
            <v>gchateaug</v>
          </cell>
        </row>
        <row r="4228">
          <cell r="A4228" t="str">
            <v>2000</v>
          </cell>
          <cell r="B4228" t="str">
            <v>GR23</v>
          </cell>
          <cell r="C4228" t="str">
            <v>A00</v>
          </cell>
          <cell r="D4228" t="str">
            <v>PC_EMP</v>
          </cell>
          <cell r="E4228" t="str">
            <v>T</v>
          </cell>
          <cell r="F4228" t="str">
            <v>BES</v>
          </cell>
          <cell r="G4228" t="str">
            <v>TOTAL</v>
          </cell>
          <cell r="H4228" t="str">
            <v>:</v>
          </cell>
          <cell r="I4228" t="str">
            <v>NC</v>
          </cell>
          <cell r="K4228" t="str">
            <v>V</v>
          </cell>
          <cell r="L4228">
            <v>38628.496817129628</v>
          </cell>
          <cell r="M4228" t="str">
            <v>gchateaug</v>
          </cell>
          <cell r="N4228">
            <v>38680.624467592592</v>
          </cell>
          <cell r="O4228" t="str">
            <v>gchateaug</v>
          </cell>
        </row>
        <row r="4229">
          <cell r="A4229" t="str">
            <v>2000</v>
          </cell>
          <cell r="B4229" t="str">
            <v>GR22</v>
          </cell>
          <cell r="C4229" t="str">
            <v>A00</v>
          </cell>
          <cell r="D4229" t="str">
            <v>PC_EMP</v>
          </cell>
          <cell r="E4229" t="str">
            <v>T</v>
          </cell>
          <cell r="F4229" t="str">
            <v>TOTAL</v>
          </cell>
          <cell r="G4229" t="str">
            <v>TOTAL</v>
          </cell>
          <cell r="H4229" t="str">
            <v>:</v>
          </cell>
          <cell r="I4229" t="str">
            <v>NC</v>
          </cell>
          <cell r="K4229" t="str">
            <v>V</v>
          </cell>
          <cell r="L4229">
            <v>38628.496817129628</v>
          </cell>
          <cell r="M4229" t="str">
            <v>gchateaug</v>
          </cell>
          <cell r="N4229">
            <v>38680.624467592592</v>
          </cell>
          <cell r="O4229" t="str">
            <v>gchateaug</v>
          </cell>
        </row>
        <row r="4230">
          <cell r="A4230" t="str">
            <v>2002</v>
          </cell>
          <cell r="B4230" t="str">
            <v>AT21</v>
          </cell>
          <cell r="C4230" t="str">
            <v>A00</v>
          </cell>
          <cell r="D4230" t="str">
            <v>PC_EMP</v>
          </cell>
          <cell r="E4230" t="str">
            <v>T</v>
          </cell>
          <cell r="F4230" t="str">
            <v>BES</v>
          </cell>
          <cell r="G4230" t="str">
            <v>RSE</v>
          </cell>
          <cell r="I4230" t="str">
            <v>MS</v>
          </cell>
          <cell r="K4230" t="str">
            <v>V</v>
          </cell>
          <cell r="L4230">
            <v>38628.496817129628</v>
          </cell>
          <cell r="M4230" t="str">
            <v>gchateaug</v>
          </cell>
          <cell r="N4230">
            <v>38680.624479166669</v>
          </cell>
          <cell r="O4230" t="str">
            <v>gchateaug</v>
          </cell>
          <cell r="Q4230">
            <v>0.47</v>
          </cell>
        </row>
        <row r="4231">
          <cell r="A4231" t="str">
            <v>2001</v>
          </cell>
          <cell r="B4231" t="str">
            <v>SE09</v>
          </cell>
          <cell r="C4231" t="str">
            <v>A00</v>
          </cell>
          <cell r="D4231" t="str">
            <v>PC_EMP</v>
          </cell>
          <cell r="E4231" t="str">
            <v>T</v>
          </cell>
          <cell r="F4231" t="str">
            <v>TOTAL</v>
          </cell>
          <cell r="G4231" t="str">
            <v>TOTAL</v>
          </cell>
          <cell r="H4231" t="str">
            <v>:</v>
          </cell>
          <cell r="I4231" t="str">
            <v>NC</v>
          </cell>
          <cell r="K4231" t="str">
            <v>V</v>
          </cell>
          <cell r="L4231">
            <v>38628.496817129628</v>
          </cell>
          <cell r="M4231" t="str">
            <v>gchateaug</v>
          </cell>
          <cell r="N4231">
            <v>38680.624479166669</v>
          </cell>
          <cell r="O4231" t="str">
            <v>gchateaug</v>
          </cell>
        </row>
        <row r="4232">
          <cell r="A4232" t="str">
            <v>2001</v>
          </cell>
          <cell r="B4232" t="str">
            <v>SE09</v>
          </cell>
          <cell r="C4232" t="str">
            <v>A00</v>
          </cell>
          <cell r="D4232" t="str">
            <v>PC_EMP</v>
          </cell>
          <cell r="E4232" t="str">
            <v>T</v>
          </cell>
          <cell r="F4232" t="str">
            <v>BES</v>
          </cell>
          <cell r="G4232" t="str">
            <v>TOTAL</v>
          </cell>
          <cell r="I4232" t="str">
            <v>NC</v>
          </cell>
          <cell r="J4232" t="str">
            <v>; former flag equal "s"</v>
          </cell>
          <cell r="K4232" t="str">
            <v>V</v>
          </cell>
          <cell r="L4232">
            <v>38628.496817129628</v>
          </cell>
          <cell r="M4232" t="str">
            <v>gchateaug</v>
          </cell>
          <cell r="N4232">
            <v>38680.624479166669</v>
          </cell>
          <cell r="O4232" t="str">
            <v>gchateaug</v>
          </cell>
          <cell r="Q4232">
            <v>0.35</v>
          </cell>
        </row>
        <row r="4233">
          <cell r="A4233" t="str">
            <v>2001</v>
          </cell>
          <cell r="B4233" t="str">
            <v>RO08</v>
          </cell>
          <cell r="C4233" t="str">
            <v>A00</v>
          </cell>
          <cell r="D4233" t="str">
            <v>PC_EMP</v>
          </cell>
          <cell r="E4233" t="str">
            <v>T</v>
          </cell>
          <cell r="F4233" t="str">
            <v>TOTAL</v>
          </cell>
          <cell r="G4233" t="str">
            <v>TOTAL</v>
          </cell>
          <cell r="H4233" t="str">
            <v>:</v>
          </cell>
          <cell r="I4233" t="str">
            <v>NC</v>
          </cell>
          <cell r="K4233" t="str">
            <v>V</v>
          </cell>
          <cell r="L4233">
            <v>38628.496817129628</v>
          </cell>
          <cell r="M4233" t="str">
            <v>gchateaug</v>
          </cell>
          <cell r="N4233">
            <v>38680.624479166669</v>
          </cell>
          <cell r="O4233" t="str">
            <v>gchateaug</v>
          </cell>
        </row>
        <row r="4234">
          <cell r="A4234" t="str">
            <v>2001</v>
          </cell>
          <cell r="B4234" t="str">
            <v>RO08</v>
          </cell>
          <cell r="C4234" t="str">
            <v>A00</v>
          </cell>
          <cell r="D4234" t="str">
            <v>PC_EMP</v>
          </cell>
          <cell r="E4234" t="str">
            <v>T</v>
          </cell>
          <cell r="F4234" t="str">
            <v>TOTAL</v>
          </cell>
          <cell r="G4234" t="str">
            <v>RSE</v>
          </cell>
          <cell r="H4234" t="str">
            <v>:</v>
          </cell>
          <cell r="I4234" t="str">
            <v>NC</v>
          </cell>
          <cell r="K4234" t="str">
            <v>V</v>
          </cell>
          <cell r="L4234">
            <v>38628.496817129628</v>
          </cell>
          <cell r="M4234" t="str">
            <v>gchateaug</v>
          </cell>
          <cell r="N4234">
            <v>38680.624479166669</v>
          </cell>
          <cell r="O4234" t="str">
            <v>gchateaug</v>
          </cell>
        </row>
        <row r="4235">
          <cell r="A4235" t="str">
            <v>2001</v>
          </cell>
          <cell r="B4235" t="str">
            <v>RO08</v>
          </cell>
          <cell r="C4235" t="str">
            <v>A00</v>
          </cell>
          <cell r="D4235" t="str">
            <v>PC_EMP</v>
          </cell>
          <cell r="E4235" t="str">
            <v>T</v>
          </cell>
          <cell r="F4235" t="str">
            <v>BES</v>
          </cell>
          <cell r="G4235" t="str">
            <v>TOTAL</v>
          </cell>
          <cell r="H4235" t="str">
            <v>:</v>
          </cell>
          <cell r="I4235" t="str">
            <v>NC</v>
          </cell>
          <cell r="K4235" t="str">
            <v>V</v>
          </cell>
          <cell r="L4235">
            <v>38628.496817129628</v>
          </cell>
          <cell r="M4235" t="str">
            <v>gchateaug</v>
          </cell>
          <cell r="N4235">
            <v>38680.624479166669</v>
          </cell>
          <cell r="O4235" t="str">
            <v>gchateaug</v>
          </cell>
        </row>
        <row r="4236">
          <cell r="A4236" t="str">
            <v>2001</v>
          </cell>
          <cell r="B4236" t="str">
            <v>RO08</v>
          </cell>
          <cell r="C4236" t="str">
            <v>A00</v>
          </cell>
          <cell r="D4236" t="str">
            <v>PC_EMP</v>
          </cell>
          <cell r="E4236" t="str">
            <v>T</v>
          </cell>
          <cell r="F4236" t="str">
            <v>BES</v>
          </cell>
          <cell r="G4236" t="str">
            <v>RSE</v>
          </cell>
          <cell r="H4236" t="str">
            <v>:</v>
          </cell>
          <cell r="I4236" t="str">
            <v>NC</v>
          </cell>
          <cell r="K4236" t="str">
            <v>V</v>
          </cell>
          <cell r="L4236">
            <v>38628.496817129628</v>
          </cell>
          <cell r="M4236" t="str">
            <v>gchateaug</v>
          </cell>
          <cell r="N4236">
            <v>38680.624479166669</v>
          </cell>
          <cell r="O4236" t="str">
            <v>gchateaug</v>
          </cell>
        </row>
        <row r="4237">
          <cell r="A4237" t="str">
            <v>2001</v>
          </cell>
          <cell r="B4237" t="str">
            <v>RO01</v>
          </cell>
          <cell r="C4237" t="str">
            <v>A00</v>
          </cell>
          <cell r="D4237" t="str">
            <v>PC_EMP</v>
          </cell>
          <cell r="E4237" t="str">
            <v>T</v>
          </cell>
          <cell r="F4237" t="str">
            <v>TOTAL</v>
          </cell>
          <cell r="G4237" t="str">
            <v>TOTAL</v>
          </cell>
          <cell r="H4237" t="str">
            <v>:</v>
          </cell>
          <cell r="I4237" t="str">
            <v>NC</v>
          </cell>
          <cell r="K4237" t="str">
            <v>V</v>
          </cell>
          <cell r="L4237">
            <v>38628.496817129628</v>
          </cell>
          <cell r="M4237" t="str">
            <v>gchateaug</v>
          </cell>
          <cell r="N4237">
            <v>38680.624479166669</v>
          </cell>
          <cell r="O4237" t="str">
            <v>gchateaug</v>
          </cell>
        </row>
        <row r="4238">
          <cell r="A4238" t="str">
            <v>2001</v>
          </cell>
          <cell r="B4238" t="str">
            <v>RO01</v>
          </cell>
          <cell r="C4238" t="str">
            <v>A00</v>
          </cell>
          <cell r="D4238" t="str">
            <v>PC_EMP</v>
          </cell>
          <cell r="E4238" t="str">
            <v>T</v>
          </cell>
          <cell r="F4238" t="str">
            <v>TOTAL</v>
          </cell>
          <cell r="G4238" t="str">
            <v>RSE</v>
          </cell>
          <cell r="H4238" t="str">
            <v>:</v>
          </cell>
          <cell r="I4238" t="str">
            <v>NC</v>
          </cell>
          <cell r="K4238" t="str">
            <v>V</v>
          </cell>
          <cell r="L4238">
            <v>38628.496817129628</v>
          </cell>
          <cell r="M4238" t="str">
            <v>gchateaug</v>
          </cell>
          <cell r="N4238">
            <v>38680.624479166669</v>
          </cell>
          <cell r="O4238" t="str">
            <v>gchateaug</v>
          </cell>
        </row>
        <row r="4239">
          <cell r="A4239" t="str">
            <v>2001</v>
          </cell>
          <cell r="B4239" t="str">
            <v>RO01</v>
          </cell>
          <cell r="C4239" t="str">
            <v>A00</v>
          </cell>
          <cell r="D4239" t="str">
            <v>PC_EMP</v>
          </cell>
          <cell r="E4239" t="str">
            <v>T</v>
          </cell>
          <cell r="F4239" t="str">
            <v>BES</v>
          </cell>
          <cell r="G4239" t="str">
            <v>TOTAL</v>
          </cell>
          <cell r="H4239" t="str">
            <v>:</v>
          </cell>
          <cell r="I4239" t="str">
            <v>NC</v>
          </cell>
          <cell r="K4239" t="str">
            <v>V</v>
          </cell>
          <cell r="L4239">
            <v>38628.496817129628</v>
          </cell>
          <cell r="M4239" t="str">
            <v>gchateaug</v>
          </cell>
          <cell r="N4239">
            <v>38680.624479166669</v>
          </cell>
          <cell r="O4239" t="str">
            <v>gchateaug</v>
          </cell>
        </row>
        <row r="4240">
          <cell r="A4240" t="str">
            <v>2001</v>
          </cell>
          <cell r="B4240" t="str">
            <v>RO01</v>
          </cell>
          <cell r="C4240" t="str">
            <v>A00</v>
          </cell>
          <cell r="D4240" t="str">
            <v>PC_EMP</v>
          </cell>
          <cell r="E4240" t="str">
            <v>T</v>
          </cell>
          <cell r="F4240" t="str">
            <v>BES</v>
          </cell>
          <cell r="G4240" t="str">
            <v>RSE</v>
          </cell>
          <cell r="H4240" t="str">
            <v>:</v>
          </cell>
          <cell r="I4240" t="str">
            <v>NC</v>
          </cell>
          <cell r="K4240" t="str">
            <v>V</v>
          </cell>
          <cell r="L4240">
            <v>38628.496817129628</v>
          </cell>
          <cell r="M4240" t="str">
            <v>gchateaug</v>
          </cell>
          <cell r="N4240">
            <v>38680.624479166669</v>
          </cell>
          <cell r="O4240" t="str">
            <v>gchateaug</v>
          </cell>
        </row>
        <row r="4241">
          <cell r="A4241" t="str">
            <v>1999</v>
          </cell>
          <cell r="B4241" t="str">
            <v>PL11</v>
          </cell>
          <cell r="C4241" t="str">
            <v>A00</v>
          </cell>
          <cell r="D4241" t="str">
            <v>PC_EMP</v>
          </cell>
          <cell r="E4241" t="str">
            <v>T</v>
          </cell>
          <cell r="F4241" t="str">
            <v>TOTAL</v>
          </cell>
          <cell r="G4241" t="str">
            <v>RSE</v>
          </cell>
          <cell r="H4241" t="str">
            <v>:</v>
          </cell>
          <cell r="I4241" t="str">
            <v>NC</v>
          </cell>
          <cell r="K4241" t="str">
            <v>V</v>
          </cell>
          <cell r="L4241">
            <v>38628.496828703705</v>
          </cell>
          <cell r="M4241" t="str">
            <v>gchateaug</v>
          </cell>
          <cell r="N4241">
            <v>38680.624444444446</v>
          </cell>
          <cell r="O4241" t="str">
            <v>gchateaug</v>
          </cell>
        </row>
        <row r="4242">
          <cell r="A4242" t="str">
            <v>1999</v>
          </cell>
          <cell r="B4242" t="str">
            <v>PL11</v>
          </cell>
          <cell r="C4242" t="str">
            <v>A00</v>
          </cell>
          <cell r="D4242" t="str">
            <v>PC_EMP</v>
          </cell>
          <cell r="E4242" t="str">
            <v>T</v>
          </cell>
          <cell r="F4242" t="str">
            <v>BES</v>
          </cell>
          <cell r="G4242" t="str">
            <v>TOTAL</v>
          </cell>
          <cell r="H4242" t="str">
            <v>:</v>
          </cell>
          <cell r="I4242" t="str">
            <v>NC</v>
          </cell>
          <cell r="K4242" t="str">
            <v>V</v>
          </cell>
          <cell r="L4242">
            <v>38628.496828703705</v>
          </cell>
          <cell r="M4242" t="str">
            <v>gchateaug</v>
          </cell>
          <cell r="N4242">
            <v>38680.624444444446</v>
          </cell>
          <cell r="O4242" t="str">
            <v>gchateaug</v>
          </cell>
        </row>
        <row r="4243">
          <cell r="A4243" t="str">
            <v>1999</v>
          </cell>
          <cell r="B4243" t="str">
            <v>PL11</v>
          </cell>
          <cell r="C4243" t="str">
            <v>A00</v>
          </cell>
          <cell r="D4243" t="str">
            <v>PC_EMP</v>
          </cell>
          <cell r="E4243" t="str">
            <v>T</v>
          </cell>
          <cell r="F4243" t="str">
            <v>BES</v>
          </cell>
          <cell r="G4243" t="str">
            <v>RSE</v>
          </cell>
          <cell r="H4243" t="str">
            <v>:</v>
          </cell>
          <cell r="I4243" t="str">
            <v>NC</v>
          </cell>
          <cell r="K4243" t="str">
            <v>V</v>
          </cell>
          <cell r="L4243">
            <v>38628.496828703705</v>
          </cell>
          <cell r="M4243" t="str">
            <v>gchateaug</v>
          </cell>
          <cell r="N4243">
            <v>38680.624444444446</v>
          </cell>
          <cell r="O4243" t="str">
            <v>gchateaug</v>
          </cell>
        </row>
        <row r="4244">
          <cell r="A4244" t="str">
            <v>1999</v>
          </cell>
          <cell r="B4244" t="str">
            <v>NL32</v>
          </cell>
          <cell r="C4244" t="str">
            <v>A00</v>
          </cell>
          <cell r="D4244" t="str">
            <v>PC_EMP</v>
          </cell>
          <cell r="E4244" t="str">
            <v>T</v>
          </cell>
          <cell r="F4244" t="str">
            <v>TOTAL</v>
          </cell>
          <cell r="G4244" t="str">
            <v>TOTAL</v>
          </cell>
          <cell r="H4244" t="str">
            <v>:</v>
          </cell>
          <cell r="I4244" t="str">
            <v>NC</v>
          </cell>
          <cell r="K4244" t="str">
            <v>V</v>
          </cell>
          <cell r="L4244">
            <v>38628.496828703705</v>
          </cell>
          <cell r="M4244" t="str">
            <v>gchateaug</v>
          </cell>
          <cell r="N4244">
            <v>38680.624444444446</v>
          </cell>
          <cell r="O4244" t="str">
            <v>gchateaug</v>
          </cell>
        </row>
        <row r="4245">
          <cell r="A4245" t="str">
            <v>1999</v>
          </cell>
          <cell r="B4245" t="str">
            <v>NL32</v>
          </cell>
          <cell r="C4245" t="str">
            <v>A00</v>
          </cell>
          <cell r="D4245" t="str">
            <v>PC_EMP</v>
          </cell>
          <cell r="E4245" t="str">
            <v>T</v>
          </cell>
          <cell r="F4245" t="str">
            <v>BES</v>
          </cell>
          <cell r="G4245" t="str">
            <v>TOTAL</v>
          </cell>
          <cell r="H4245" t="str">
            <v>:</v>
          </cell>
          <cell r="I4245" t="str">
            <v>NC</v>
          </cell>
          <cell r="K4245" t="str">
            <v>V</v>
          </cell>
          <cell r="L4245">
            <v>38628.496828703705</v>
          </cell>
          <cell r="M4245" t="str">
            <v>gchateaug</v>
          </cell>
          <cell r="N4245">
            <v>38680.624444444446</v>
          </cell>
          <cell r="O4245" t="str">
            <v>gchateaug</v>
          </cell>
        </row>
        <row r="4246">
          <cell r="A4246" t="str">
            <v>1999</v>
          </cell>
          <cell r="B4246" t="str">
            <v>NL12</v>
          </cell>
          <cell r="C4246" t="str">
            <v>A00</v>
          </cell>
          <cell r="D4246" t="str">
            <v>PC_EMP</v>
          </cell>
          <cell r="E4246" t="str">
            <v>T</v>
          </cell>
          <cell r="F4246" t="str">
            <v>TOTAL</v>
          </cell>
          <cell r="G4246" t="str">
            <v>TOTAL</v>
          </cell>
          <cell r="H4246" t="str">
            <v>:</v>
          </cell>
          <cell r="I4246" t="str">
            <v>NC</v>
          </cell>
          <cell r="K4246" t="str">
            <v>V</v>
          </cell>
          <cell r="L4246">
            <v>38628.496828703705</v>
          </cell>
          <cell r="M4246" t="str">
            <v>gchateaug</v>
          </cell>
          <cell r="N4246">
            <v>38680.624444444446</v>
          </cell>
          <cell r="O4246" t="str">
            <v>gchateaug</v>
          </cell>
        </row>
        <row r="4247">
          <cell r="A4247" t="str">
            <v>1999</v>
          </cell>
          <cell r="B4247" t="str">
            <v>NL12</v>
          </cell>
          <cell r="C4247" t="str">
            <v>A00</v>
          </cell>
          <cell r="D4247" t="str">
            <v>PC_EMP</v>
          </cell>
          <cell r="E4247" t="str">
            <v>T</v>
          </cell>
          <cell r="F4247" t="str">
            <v>BES</v>
          </cell>
          <cell r="G4247" t="str">
            <v>TOTAL</v>
          </cell>
          <cell r="H4247" t="str">
            <v>:</v>
          </cell>
          <cell r="I4247" t="str">
            <v>NC</v>
          </cell>
          <cell r="K4247" t="str">
            <v>V</v>
          </cell>
          <cell r="L4247">
            <v>38628.496828703705</v>
          </cell>
          <cell r="M4247" t="str">
            <v>gchateaug</v>
          </cell>
          <cell r="N4247">
            <v>38680.624444444446</v>
          </cell>
          <cell r="O4247" t="str">
            <v>gchateaug</v>
          </cell>
        </row>
        <row r="4248">
          <cell r="A4248" t="str">
            <v>1999</v>
          </cell>
          <cell r="B4248" t="str">
            <v>LT00</v>
          </cell>
          <cell r="C4248" t="str">
            <v>A00</v>
          </cell>
          <cell r="D4248" t="str">
            <v>PC_EMP</v>
          </cell>
          <cell r="E4248" t="str">
            <v>T</v>
          </cell>
          <cell r="F4248" t="str">
            <v>TOTAL</v>
          </cell>
          <cell r="G4248" t="str">
            <v>TOTAL</v>
          </cell>
          <cell r="I4248" t="str">
            <v>NC</v>
          </cell>
          <cell r="K4248" t="str">
            <v>V</v>
          </cell>
          <cell r="L4248">
            <v>38628.496828703705</v>
          </cell>
          <cell r="M4248" t="str">
            <v>gchateaug</v>
          </cell>
          <cell r="N4248">
            <v>38681.684652777774</v>
          </cell>
          <cell r="O4248" t="str">
            <v>gchateaug</v>
          </cell>
          <cell r="Q4248">
            <v>1.03</v>
          </cell>
        </row>
        <row r="4249">
          <cell r="A4249" t="str">
            <v>2003</v>
          </cell>
          <cell r="B4249" t="str">
            <v>DE27</v>
          </cell>
          <cell r="C4249" t="str">
            <v>A00</v>
          </cell>
          <cell r="D4249" t="str">
            <v>PC_EMP</v>
          </cell>
          <cell r="E4249" t="str">
            <v>T</v>
          </cell>
          <cell r="F4249" t="str">
            <v>BES</v>
          </cell>
          <cell r="G4249" t="str">
            <v>RSE</v>
          </cell>
          <cell r="I4249" t="str">
            <v>MS</v>
          </cell>
          <cell r="K4249" t="str">
            <v>V</v>
          </cell>
          <cell r="L4249">
            <v>38628.496828703705</v>
          </cell>
          <cell r="M4249" t="str">
            <v>gchateaug</v>
          </cell>
          <cell r="N4249">
            <v>38680.630694444444</v>
          </cell>
          <cell r="O4249" t="str">
            <v>gchateaug</v>
          </cell>
          <cell r="Q4249">
            <v>0.31</v>
          </cell>
        </row>
        <row r="4250">
          <cell r="A4250" t="str">
            <v>2003</v>
          </cell>
          <cell r="B4250" t="str">
            <v>CZ07</v>
          </cell>
          <cell r="C4250" t="str">
            <v>A00</v>
          </cell>
          <cell r="D4250" t="str">
            <v>PC_EMP</v>
          </cell>
          <cell r="E4250" t="str">
            <v>T</v>
          </cell>
          <cell r="F4250" t="str">
            <v>TOTAL</v>
          </cell>
          <cell r="G4250" t="str">
            <v>TOTAL</v>
          </cell>
          <cell r="I4250" t="str">
            <v>MS</v>
          </cell>
          <cell r="K4250" t="str">
            <v>V</v>
          </cell>
          <cell r="L4250">
            <v>38628.496828703705</v>
          </cell>
          <cell r="M4250" t="str">
            <v>gchateaug</v>
          </cell>
          <cell r="N4250">
            <v>38680.624490740738</v>
          </cell>
          <cell r="O4250" t="str">
            <v>gchateaug</v>
          </cell>
          <cell r="Q4250">
            <v>0.7</v>
          </cell>
        </row>
        <row r="4251">
          <cell r="A4251" t="str">
            <v>2003</v>
          </cell>
          <cell r="B4251" t="str">
            <v>CZ07</v>
          </cell>
          <cell r="C4251" t="str">
            <v>A00</v>
          </cell>
          <cell r="D4251" t="str">
            <v>PC_EMP</v>
          </cell>
          <cell r="E4251" t="str">
            <v>T</v>
          </cell>
          <cell r="F4251" t="str">
            <v>TOTAL</v>
          </cell>
          <cell r="G4251" t="str">
            <v>RSE</v>
          </cell>
          <cell r="I4251" t="str">
            <v>MS</v>
          </cell>
          <cell r="K4251" t="str">
            <v>V</v>
          </cell>
          <cell r="L4251">
            <v>38628.496828703705</v>
          </cell>
          <cell r="M4251" t="str">
            <v>gchateaug</v>
          </cell>
          <cell r="N4251">
            <v>38680.624490740738</v>
          </cell>
          <cell r="O4251" t="str">
            <v>gchateaug</v>
          </cell>
          <cell r="Q4251">
            <v>0.32</v>
          </cell>
        </row>
        <row r="4252">
          <cell r="A4252" t="str">
            <v>2003</v>
          </cell>
          <cell r="B4252" t="str">
            <v>CZ07</v>
          </cell>
          <cell r="C4252" t="str">
            <v>A00</v>
          </cell>
          <cell r="D4252" t="str">
            <v>PC_EMP</v>
          </cell>
          <cell r="E4252" t="str">
            <v>T</v>
          </cell>
          <cell r="F4252" t="str">
            <v>BES</v>
          </cell>
          <cell r="G4252" t="str">
            <v>TOTAL</v>
          </cell>
          <cell r="I4252" t="str">
            <v>MS</v>
          </cell>
          <cell r="K4252" t="str">
            <v>V</v>
          </cell>
          <cell r="L4252">
            <v>38628.496828703705</v>
          </cell>
          <cell r="M4252" t="str">
            <v>gchateaug</v>
          </cell>
          <cell r="N4252">
            <v>38680.624490740738</v>
          </cell>
          <cell r="O4252" t="str">
            <v>gchateaug</v>
          </cell>
          <cell r="Q4252">
            <v>0.43</v>
          </cell>
        </row>
        <row r="4253">
          <cell r="A4253" t="str">
            <v>2003</v>
          </cell>
          <cell r="B4253" t="str">
            <v>CZ07</v>
          </cell>
          <cell r="C4253" t="str">
            <v>A00</v>
          </cell>
          <cell r="D4253" t="str">
            <v>PC_EMP</v>
          </cell>
          <cell r="E4253" t="str">
            <v>T</v>
          </cell>
          <cell r="F4253" t="str">
            <v>BES</v>
          </cell>
          <cell r="G4253" t="str">
            <v>RSE</v>
          </cell>
          <cell r="I4253" t="str">
            <v>MS</v>
          </cell>
          <cell r="K4253" t="str">
            <v>V</v>
          </cell>
          <cell r="L4253">
            <v>38628.496828703705</v>
          </cell>
          <cell r="M4253" t="str">
            <v>gchateaug</v>
          </cell>
          <cell r="N4253">
            <v>38680.624490740738</v>
          </cell>
          <cell r="O4253" t="str">
            <v>gchateaug</v>
          </cell>
          <cell r="Q4253">
            <v>0.15</v>
          </cell>
        </row>
        <row r="4254">
          <cell r="A4254" t="str">
            <v>2003</v>
          </cell>
          <cell r="B4254" t="str">
            <v>CZ04</v>
          </cell>
          <cell r="C4254" t="str">
            <v>A00</v>
          </cell>
          <cell r="D4254" t="str">
            <v>PC_EMP</v>
          </cell>
          <cell r="E4254" t="str">
            <v>T</v>
          </cell>
          <cell r="F4254" t="str">
            <v>TOTAL</v>
          </cell>
          <cell r="G4254" t="str">
            <v>TOTAL</v>
          </cell>
          <cell r="I4254" t="str">
            <v>MS</v>
          </cell>
          <cell r="K4254" t="str">
            <v>V</v>
          </cell>
          <cell r="L4254">
            <v>38628.496828703705</v>
          </cell>
          <cell r="M4254" t="str">
            <v>gchateaug</v>
          </cell>
          <cell r="N4254">
            <v>38680.624490740738</v>
          </cell>
          <cell r="O4254" t="str">
            <v>gchateaug</v>
          </cell>
          <cell r="Q4254">
            <v>0.22</v>
          </cell>
        </row>
        <row r="4255">
          <cell r="A4255" t="str">
            <v>2003</v>
          </cell>
          <cell r="B4255" t="str">
            <v>CZ04</v>
          </cell>
          <cell r="C4255" t="str">
            <v>A00</v>
          </cell>
          <cell r="D4255" t="str">
            <v>PC_EMP</v>
          </cell>
          <cell r="E4255" t="str">
            <v>T</v>
          </cell>
          <cell r="F4255" t="str">
            <v>TOTAL</v>
          </cell>
          <cell r="G4255" t="str">
            <v>RSE</v>
          </cell>
          <cell r="I4255" t="str">
            <v>MS</v>
          </cell>
          <cell r="K4255" t="str">
            <v>V</v>
          </cell>
          <cell r="L4255">
            <v>38628.496828703705</v>
          </cell>
          <cell r="M4255" t="str">
            <v>gchateaug</v>
          </cell>
          <cell r="N4255">
            <v>38680.624490740738</v>
          </cell>
          <cell r="O4255" t="str">
            <v>gchateaug</v>
          </cell>
          <cell r="Q4255">
            <v>0.1</v>
          </cell>
        </row>
        <row r="4256">
          <cell r="A4256" t="str">
            <v>2003</v>
          </cell>
          <cell r="B4256" t="str">
            <v>CZ04</v>
          </cell>
          <cell r="C4256" t="str">
            <v>A00</v>
          </cell>
          <cell r="D4256" t="str">
            <v>PC_EMP</v>
          </cell>
          <cell r="E4256" t="str">
            <v>T</v>
          </cell>
          <cell r="F4256" t="str">
            <v>BES</v>
          </cell>
          <cell r="G4256" t="str">
            <v>TOTAL</v>
          </cell>
          <cell r="I4256" t="str">
            <v>MS</v>
          </cell>
          <cell r="K4256" t="str">
            <v>V</v>
          </cell>
          <cell r="L4256">
            <v>38628.496828703705</v>
          </cell>
          <cell r="M4256" t="str">
            <v>gchateaug</v>
          </cell>
          <cell r="N4256">
            <v>38680.624490740738</v>
          </cell>
          <cell r="O4256" t="str">
            <v>gchateaug</v>
          </cell>
          <cell r="Q4256">
            <v>0.14000000000000001</v>
          </cell>
        </row>
        <row r="4257">
          <cell r="A4257" t="str">
            <v>2003</v>
          </cell>
          <cell r="B4257" t="str">
            <v>CZ04</v>
          </cell>
          <cell r="C4257" t="str">
            <v>A00</v>
          </cell>
          <cell r="D4257" t="str">
            <v>PC_EMP</v>
          </cell>
          <cell r="E4257" t="str">
            <v>T</v>
          </cell>
          <cell r="F4257" t="str">
            <v>BES</v>
          </cell>
          <cell r="G4257" t="str">
            <v>RSE</v>
          </cell>
          <cell r="I4257" t="str">
            <v>MS</v>
          </cell>
          <cell r="K4257" t="str">
            <v>V</v>
          </cell>
          <cell r="L4257">
            <v>38628.496828703705</v>
          </cell>
          <cell r="M4257" t="str">
            <v>gchateaug</v>
          </cell>
          <cell r="N4257">
            <v>38680.624490740738</v>
          </cell>
          <cell r="O4257" t="str">
            <v>gchateaug</v>
          </cell>
          <cell r="Q4257">
            <v>0.04</v>
          </cell>
        </row>
        <row r="4258">
          <cell r="A4258" t="str">
            <v>2003</v>
          </cell>
          <cell r="B4258" t="str">
            <v>CZ02</v>
          </cell>
          <cell r="C4258" t="str">
            <v>A00</v>
          </cell>
          <cell r="D4258" t="str">
            <v>PC_EMP</v>
          </cell>
          <cell r="E4258" t="str">
            <v>T</v>
          </cell>
          <cell r="F4258" t="str">
            <v>TOTAL</v>
          </cell>
          <cell r="G4258" t="str">
            <v>TOTAL</v>
          </cell>
          <cell r="I4258" t="str">
            <v>MS</v>
          </cell>
          <cell r="K4258" t="str">
            <v>V</v>
          </cell>
          <cell r="L4258">
            <v>38628.496828703705</v>
          </cell>
          <cell r="M4258" t="str">
            <v>gchateaug</v>
          </cell>
          <cell r="N4258">
            <v>38680.624490740738</v>
          </cell>
          <cell r="O4258" t="str">
            <v>gchateaug</v>
          </cell>
          <cell r="Q4258">
            <v>0.97</v>
          </cell>
        </row>
        <row r="4259">
          <cell r="A4259" t="str">
            <v>2003</v>
          </cell>
          <cell r="B4259" t="str">
            <v>FR52</v>
          </cell>
          <cell r="C4259" t="str">
            <v>A00</v>
          </cell>
          <cell r="D4259" t="str">
            <v>PC_EMP</v>
          </cell>
          <cell r="E4259" t="str">
            <v>T</v>
          </cell>
          <cell r="F4259" t="str">
            <v>TOTAL</v>
          </cell>
          <cell r="G4259" t="str">
            <v>TOTAL</v>
          </cell>
          <cell r="H4259" t="str">
            <v>:</v>
          </cell>
          <cell r="I4259" t="str">
            <v>MS</v>
          </cell>
          <cell r="K4259" t="str">
            <v>V</v>
          </cell>
          <cell r="L4259">
            <v>38628.496840277781</v>
          </cell>
          <cell r="M4259" t="str">
            <v>gchateaug</v>
          </cell>
          <cell r="N4259">
            <v>38680.624467592592</v>
          </cell>
          <cell r="O4259" t="str">
            <v>gchateaug</v>
          </cell>
        </row>
        <row r="4260">
          <cell r="A4260" t="str">
            <v>2003</v>
          </cell>
          <cell r="B4260" t="str">
            <v>FR52</v>
          </cell>
          <cell r="C4260" t="str">
            <v>A00</v>
          </cell>
          <cell r="D4260" t="str">
            <v>PC_EMP</v>
          </cell>
          <cell r="E4260" t="str">
            <v>T</v>
          </cell>
          <cell r="F4260" t="str">
            <v>TOTAL</v>
          </cell>
          <cell r="G4260" t="str">
            <v>RSE</v>
          </cell>
          <cell r="H4260" t="str">
            <v>:</v>
          </cell>
          <cell r="I4260" t="str">
            <v>MS</v>
          </cell>
          <cell r="K4260" t="str">
            <v>V</v>
          </cell>
          <cell r="L4260">
            <v>38628.496840277781</v>
          </cell>
          <cell r="M4260" t="str">
            <v>gchateaug</v>
          </cell>
          <cell r="N4260">
            <v>38680.624467592592</v>
          </cell>
          <cell r="O4260" t="str">
            <v>gchateaug</v>
          </cell>
        </row>
        <row r="4261">
          <cell r="A4261" t="str">
            <v>2003</v>
          </cell>
          <cell r="B4261" t="str">
            <v>FR52</v>
          </cell>
          <cell r="C4261" t="str">
            <v>A00</v>
          </cell>
          <cell r="D4261" t="str">
            <v>PC_EMP</v>
          </cell>
          <cell r="E4261" t="str">
            <v>T</v>
          </cell>
          <cell r="F4261" t="str">
            <v>BES</v>
          </cell>
          <cell r="G4261" t="str">
            <v>TOTAL</v>
          </cell>
          <cell r="H4261" t="str">
            <v>:</v>
          </cell>
          <cell r="I4261" t="str">
            <v>MS</v>
          </cell>
          <cell r="K4261" t="str">
            <v>V</v>
          </cell>
          <cell r="L4261">
            <v>38628.496840277781</v>
          </cell>
          <cell r="M4261" t="str">
            <v>gchateaug</v>
          </cell>
          <cell r="N4261">
            <v>38680.624444444446</v>
          </cell>
          <cell r="O4261" t="str">
            <v>gchateaug</v>
          </cell>
        </row>
        <row r="4262">
          <cell r="A4262" t="str">
            <v>2003</v>
          </cell>
          <cell r="B4262" t="str">
            <v>FR52</v>
          </cell>
          <cell r="C4262" t="str">
            <v>A00</v>
          </cell>
          <cell r="D4262" t="str">
            <v>PC_EMP</v>
          </cell>
          <cell r="E4262" t="str">
            <v>T</v>
          </cell>
          <cell r="F4262" t="str">
            <v>BES</v>
          </cell>
          <cell r="G4262" t="str">
            <v>RSE</v>
          </cell>
          <cell r="H4262" t="str">
            <v>:</v>
          </cell>
          <cell r="I4262" t="str">
            <v>MS</v>
          </cell>
          <cell r="K4262" t="str">
            <v>V</v>
          </cell>
          <cell r="L4262">
            <v>38628.496840277781</v>
          </cell>
          <cell r="M4262" t="str">
            <v>gchateaug</v>
          </cell>
          <cell r="N4262">
            <v>38680.624444444446</v>
          </cell>
          <cell r="O4262" t="str">
            <v>gchateaug</v>
          </cell>
        </row>
        <row r="4263">
          <cell r="A4263" t="str">
            <v>2003</v>
          </cell>
          <cell r="B4263" t="str">
            <v>FR42</v>
          </cell>
          <cell r="C4263" t="str">
            <v>A00</v>
          </cell>
          <cell r="D4263" t="str">
            <v>PC_EMP</v>
          </cell>
          <cell r="E4263" t="str">
            <v>T</v>
          </cell>
          <cell r="F4263" t="str">
            <v>TOTAL</v>
          </cell>
          <cell r="G4263" t="str">
            <v>TOTAL</v>
          </cell>
          <cell r="H4263" t="str">
            <v>:</v>
          </cell>
          <cell r="I4263" t="str">
            <v>MS</v>
          </cell>
          <cell r="K4263" t="str">
            <v>V</v>
          </cell>
          <cell r="L4263">
            <v>38628.496840277781</v>
          </cell>
          <cell r="M4263" t="str">
            <v>gchateaug</v>
          </cell>
          <cell r="N4263">
            <v>38680.624444444446</v>
          </cell>
          <cell r="O4263" t="str">
            <v>gchateaug</v>
          </cell>
        </row>
        <row r="4264">
          <cell r="A4264" t="str">
            <v>2003</v>
          </cell>
          <cell r="B4264" t="str">
            <v>FR42</v>
          </cell>
          <cell r="C4264" t="str">
            <v>A00</v>
          </cell>
          <cell r="D4264" t="str">
            <v>PC_EMP</v>
          </cell>
          <cell r="E4264" t="str">
            <v>T</v>
          </cell>
          <cell r="F4264" t="str">
            <v>TOTAL</v>
          </cell>
          <cell r="G4264" t="str">
            <v>RSE</v>
          </cell>
          <cell r="H4264" t="str">
            <v>:</v>
          </cell>
          <cell r="I4264" t="str">
            <v>MS</v>
          </cell>
          <cell r="K4264" t="str">
            <v>V</v>
          </cell>
          <cell r="L4264">
            <v>38628.496840277781</v>
          </cell>
          <cell r="M4264" t="str">
            <v>gchateaug</v>
          </cell>
          <cell r="N4264">
            <v>38680.624444444446</v>
          </cell>
          <cell r="O4264" t="str">
            <v>gchateaug</v>
          </cell>
        </row>
        <row r="4265">
          <cell r="A4265" t="str">
            <v>2003</v>
          </cell>
          <cell r="B4265" t="str">
            <v>FR42</v>
          </cell>
          <cell r="C4265" t="str">
            <v>A00</v>
          </cell>
          <cell r="D4265" t="str">
            <v>PC_EMP</v>
          </cell>
          <cell r="E4265" t="str">
            <v>T</v>
          </cell>
          <cell r="F4265" t="str">
            <v>BES</v>
          </cell>
          <cell r="G4265" t="str">
            <v>TOTAL</v>
          </cell>
          <cell r="H4265" t="str">
            <v>:</v>
          </cell>
          <cell r="I4265" t="str">
            <v>MS</v>
          </cell>
          <cell r="K4265" t="str">
            <v>V</v>
          </cell>
          <cell r="L4265">
            <v>38628.496840277781</v>
          </cell>
          <cell r="M4265" t="str">
            <v>gchateaug</v>
          </cell>
          <cell r="N4265">
            <v>38680.624444444446</v>
          </cell>
          <cell r="O4265" t="str">
            <v>gchateaug</v>
          </cell>
        </row>
        <row r="4266">
          <cell r="A4266" t="str">
            <v>2003</v>
          </cell>
          <cell r="B4266" t="str">
            <v>FR42</v>
          </cell>
          <cell r="C4266" t="str">
            <v>A00</v>
          </cell>
          <cell r="D4266" t="str">
            <v>PC_EMP</v>
          </cell>
          <cell r="E4266" t="str">
            <v>T</v>
          </cell>
          <cell r="F4266" t="str">
            <v>BES</v>
          </cell>
          <cell r="G4266" t="str">
            <v>RSE</v>
          </cell>
          <cell r="H4266" t="str">
            <v>:</v>
          </cell>
          <cell r="I4266" t="str">
            <v>MS</v>
          </cell>
          <cell r="K4266" t="str">
            <v>V</v>
          </cell>
          <cell r="L4266">
            <v>38628.496840277781</v>
          </cell>
          <cell r="M4266" t="str">
            <v>gchateaug</v>
          </cell>
          <cell r="N4266">
            <v>38680.624444444446</v>
          </cell>
          <cell r="O4266" t="str">
            <v>gchateaug</v>
          </cell>
        </row>
        <row r="4267">
          <cell r="A4267" t="str">
            <v>2003</v>
          </cell>
          <cell r="B4267" t="str">
            <v>FI1</v>
          </cell>
          <cell r="C4267" t="str">
            <v>A00</v>
          </cell>
          <cell r="D4267" t="str">
            <v>PC_EMP</v>
          </cell>
          <cell r="E4267" t="str">
            <v>T</v>
          </cell>
          <cell r="F4267" t="str">
            <v>TOTAL</v>
          </cell>
          <cell r="G4267" t="str">
            <v>TOTAL</v>
          </cell>
          <cell r="I4267" t="str">
            <v>MS</v>
          </cell>
          <cell r="K4267" t="str">
            <v>V</v>
          </cell>
          <cell r="L4267">
            <v>38628.496840277781</v>
          </cell>
          <cell r="M4267" t="str">
            <v>gchateaug</v>
          </cell>
          <cell r="N4267">
            <v>38680.624444444446</v>
          </cell>
          <cell r="O4267" t="str">
            <v>gchateaug</v>
          </cell>
          <cell r="Q4267">
            <v>3.18</v>
          </cell>
        </row>
        <row r="4268">
          <cell r="A4268" t="str">
            <v>2003</v>
          </cell>
          <cell r="B4268" t="str">
            <v>FI1</v>
          </cell>
          <cell r="C4268" t="str">
            <v>A00</v>
          </cell>
          <cell r="D4268" t="str">
            <v>PC_EMP</v>
          </cell>
          <cell r="E4268" t="str">
            <v>T</v>
          </cell>
          <cell r="F4268" t="str">
            <v>BES</v>
          </cell>
          <cell r="G4268" t="str">
            <v>TOTAL</v>
          </cell>
          <cell r="I4268" t="str">
            <v>MS</v>
          </cell>
          <cell r="K4268" t="str">
            <v>V</v>
          </cell>
          <cell r="L4268">
            <v>38628.496840277781</v>
          </cell>
          <cell r="M4268" t="str">
            <v>gchateaug</v>
          </cell>
          <cell r="N4268">
            <v>38680.624444444446</v>
          </cell>
          <cell r="O4268" t="str">
            <v>gchateaug</v>
          </cell>
          <cell r="Q4268">
            <v>1.7</v>
          </cell>
        </row>
        <row r="4269">
          <cell r="A4269" t="str">
            <v>2003</v>
          </cell>
          <cell r="B4269" t="str">
            <v>ES12</v>
          </cell>
          <cell r="C4269" t="str">
            <v>A00</v>
          </cell>
          <cell r="D4269" t="str">
            <v>PC_EMP</v>
          </cell>
          <cell r="E4269" t="str">
            <v>T</v>
          </cell>
          <cell r="F4269" t="str">
            <v>TOTAL</v>
          </cell>
          <cell r="G4269" t="str">
            <v>TOTAL</v>
          </cell>
          <cell r="I4269" t="str">
            <v>MS</v>
          </cell>
          <cell r="K4269" t="str">
            <v>V</v>
          </cell>
          <cell r="L4269">
            <v>38628.496840277781</v>
          </cell>
          <cell r="M4269" t="str">
            <v>gchateaug</v>
          </cell>
          <cell r="N4269">
            <v>38680.624444444446</v>
          </cell>
          <cell r="O4269" t="str">
            <v>gchateaug</v>
          </cell>
          <cell r="Q4269">
            <v>1.1200000000000001</v>
          </cell>
        </row>
        <row r="4270">
          <cell r="A4270" t="str">
            <v>2003</v>
          </cell>
          <cell r="B4270" t="str">
            <v>ES12</v>
          </cell>
          <cell r="C4270" t="str">
            <v>A00</v>
          </cell>
          <cell r="D4270" t="str">
            <v>PC_EMP</v>
          </cell>
          <cell r="E4270" t="str">
            <v>T</v>
          </cell>
          <cell r="F4270" t="str">
            <v>TOTAL</v>
          </cell>
          <cell r="G4270" t="str">
            <v>RSE</v>
          </cell>
          <cell r="I4270" t="str">
            <v>MS</v>
          </cell>
          <cell r="K4270" t="str">
            <v>V</v>
          </cell>
          <cell r="L4270">
            <v>38628.496840277781</v>
          </cell>
          <cell r="M4270" t="str">
            <v>gchateaug</v>
          </cell>
          <cell r="N4270">
            <v>38680.624444444446</v>
          </cell>
          <cell r="O4270" t="str">
            <v>gchateaug</v>
          </cell>
          <cell r="Q4270">
            <v>0.91</v>
          </cell>
        </row>
        <row r="4271">
          <cell r="A4271" t="str">
            <v>2003</v>
          </cell>
          <cell r="B4271" t="str">
            <v>ES12</v>
          </cell>
          <cell r="C4271" t="str">
            <v>A00</v>
          </cell>
          <cell r="D4271" t="str">
            <v>PC_EMP</v>
          </cell>
          <cell r="E4271" t="str">
            <v>T</v>
          </cell>
          <cell r="F4271" t="str">
            <v>BES</v>
          </cell>
          <cell r="G4271" t="str">
            <v>TOTAL</v>
          </cell>
          <cell r="I4271" t="str">
            <v>MS</v>
          </cell>
          <cell r="K4271" t="str">
            <v>V</v>
          </cell>
          <cell r="L4271">
            <v>38628.496840277781</v>
          </cell>
          <cell r="M4271" t="str">
            <v>gchateaug</v>
          </cell>
          <cell r="N4271">
            <v>38680.624444444446</v>
          </cell>
          <cell r="O4271" t="str">
            <v>gchateaug</v>
          </cell>
          <cell r="Q4271">
            <v>0.23</v>
          </cell>
        </row>
        <row r="4272">
          <cell r="A4272" t="str">
            <v>2003</v>
          </cell>
          <cell r="B4272" t="str">
            <v>ES12</v>
          </cell>
          <cell r="C4272" t="str">
            <v>A00</v>
          </cell>
          <cell r="D4272" t="str">
            <v>PC_EMP</v>
          </cell>
          <cell r="E4272" t="str">
            <v>T</v>
          </cell>
          <cell r="F4272" t="str">
            <v>BES</v>
          </cell>
          <cell r="G4272" t="str">
            <v>RSE</v>
          </cell>
          <cell r="I4272" t="str">
            <v>MS</v>
          </cell>
          <cell r="K4272" t="str">
            <v>V</v>
          </cell>
          <cell r="L4272">
            <v>38628.496840277781</v>
          </cell>
          <cell r="M4272" t="str">
            <v>gchateaug</v>
          </cell>
          <cell r="N4272">
            <v>38680.624444444446</v>
          </cell>
          <cell r="O4272" t="str">
            <v>gchateaug</v>
          </cell>
          <cell r="Q4272">
            <v>0.1</v>
          </cell>
        </row>
        <row r="4273">
          <cell r="A4273" t="str">
            <v>2003</v>
          </cell>
          <cell r="B4273" t="str">
            <v>DEG</v>
          </cell>
          <cell r="C4273" t="str">
            <v>A00</v>
          </cell>
          <cell r="D4273" t="str">
            <v>PC_EMP</v>
          </cell>
          <cell r="E4273" t="str">
            <v>T</v>
          </cell>
          <cell r="F4273" t="str">
            <v>TOTAL</v>
          </cell>
          <cell r="G4273" t="str">
            <v>TOTAL</v>
          </cell>
          <cell r="I4273" t="str">
            <v>MS</v>
          </cell>
          <cell r="K4273" t="str">
            <v>V</v>
          </cell>
          <cell r="L4273">
            <v>38628.496840277781</v>
          </cell>
          <cell r="M4273" t="str">
            <v>gchateaug</v>
          </cell>
          <cell r="N4273">
            <v>38680.630706018521</v>
          </cell>
          <cell r="O4273" t="str">
            <v>gchateaug</v>
          </cell>
          <cell r="Q4273">
            <v>1.51</v>
          </cell>
        </row>
        <row r="4274">
          <cell r="A4274" t="str">
            <v>2003</v>
          </cell>
          <cell r="B4274" t="str">
            <v>DEG</v>
          </cell>
          <cell r="C4274" t="str">
            <v>A00</v>
          </cell>
          <cell r="D4274" t="str">
            <v>PC_EMP</v>
          </cell>
          <cell r="E4274" t="str">
            <v>T</v>
          </cell>
          <cell r="F4274" t="str">
            <v>TOTAL</v>
          </cell>
          <cell r="G4274" t="str">
            <v>RSE</v>
          </cell>
          <cell r="I4274" t="str">
            <v>MS</v>
          </cell>
          <cell r="K4274" t="str">
            <v>V</v>
          </cell>
          <cell r="L4274">
            <v>38628.496840277781</v>
          </cell>
          <cell r="M4274" t="str">
            <v>gchateaug</v>
          </cell>
          <cell r="N4274">
            <v>38680.630706018521</v>
          </cell>
          <cell r="O4274" t="str">
            <v>gchateaug</v>
          </cell>
          <cell r="Q4274">
            <v>0.96</v>
          </cell>
        </row>
        <row r="4275">
          <cell r="A4275" t="str">
            <v>2003</v>
          </cell>
          <cell r="B4275" t="str">
            <v>DEG</v>
          </cell>
          <cell r="C4275" t="str">
            <v>A00</v>
          </cell>
          <cell r="D4275" t="str">
            <v>PC_EMP</v>
          </cell>
          <cell r="E4275" t="str">
            <v>T</v>
          </cell>
          <cell r="F4275" t="str">
            <v>BES</v>
          </cell>
          <cell r="G4275" t="str">
            <v>TOTAL</v>
          </cell>
          <cell r="I4275" t="str">
            <v>MS</v>
          </cell>
          <cell r="K4275" t="str">
            <v>V</v>
          </cell>
          <cell r="L4275">
            <v>38628.496840277781</v>
          </cell>
          <cell r="M4275" t="str">
            <v>gchateaug</v>
          </cell>
          <cell r="N4275">
            <v>38680.630706018521</v>
          </cell>
          <cell r="O4275" t="str">
            <v>gchateaug</v>
          </cell>
          <cell r="Q4275">
            <v>0.67</v>
          </cell>
        </row>
        <row r="4276">
          <cell r="A4276" t="str">
            <v>2003</v>
          </cell>
          <cell r="B4276" t="str">
            <v>DEG</v>
          </cell>
          <cell r="C4276" t="str">
            <v>A00</v>
          </cell>
          <cell r="D4276" t="str">
            <v>PC_EMP</v>
          </cell>
          <cell r="E4276" t="str">
            <v>T</v>
          </cell>
          <cell r="F4276" t="str">
            <v>BES</v>
          </cell>
          <cell r="G4276" t="str">
            <v>RSE</v>
          </cell>
          <cell r="I4276" t="str">
            <v>MS</v>
          </cell>
          <cell r="K4276" t="str">
            <v>V</v>
          </cell>
          <cell r="L4276">
            <v>38628.496840277781</v>
          </cell>
          <cell r="M4276" t="str">
            <v>gchateaug</v>
          </cell>
          <cell r="N4276">
            <v>38680.630706018521</v>
          </cell>
          <cell r="O4276" t="str">
            <v>gchateaug</v>
          </cell>
          <cell r="Q4276">
            <v>0.4</v>
          </cell>
        </row>
        <row r="4277">
          <cell r="A4277" t="str">
            <v>2003</v>
          </cell>
          <cell r="B4277" t="str">
            <v>DEE</v>
          </cell>
          <cell r="C4277" t="str">
            <v>A00</v>
          </cell>
          <cell r="D4277" t="str">
            <v>PC_EMP</v>
          </cell>
          <cell r="E4277" t="str">
            <v>T</v>
          </cell>
          <cell r="F4277" t="str">
            <v>TOTAL</v>
          </cell>
          <cell r="G4277" t="str">
            <v>TOTAL</v>
          </cell>
          <cell r="I4277" t="str">
            <v>MS</v>
          </cell>
          <cell r="K4277" t="str">
            <v>V</v>
          </cell>
          <cell r="L4277">
            <v>38628.496840277781</v>
          </cell>
          <cell r="M4277" t="str">
            <v>gchateaug</v>
          </cell>
          <cell r="N4277">
            <v>38680.630706018521</v>
          </cell>
          <cell r="O4277" t="str">
            <v>gchateaug</v>
          </cell>
          <cell r="Q4277">
            <v>1.1399999999999999</v>
          </cell>
        </row>
        <row r="4278">
          <cell r="A4278" t="str">
            <v>2003</v>
          </cell>
          <cell r="B4278" t="str">
            <v>DEE</v>
          </cell>
          <cell r="C4278" t="str">
            <v>A00</v>
          </cell>
          <cell r="D4278" t="str">
            <v>PC_EMP</v>
          </cell>
          <cell r="E4278" t="str">
            <v>T</v>
          </cell>
          <cell r="F4278" t="str">
            <v>TOTAL</v>
          </cell>
          <cell r="G4278" t="str">
            <v>RSE</v>
          </cell>
          <cell r="I4278" t="str">
            <v>MS</v>
          </cell>
          <cell r="K4278" t="str">
            <v>V</v>
          </cell>
          <cell r="L4278">
            <v>38628.496840277781</v>
          </cell>
          <cell r="M4278" t="str">
            <v>gchateaug</v>
          </cell>
          <cell r="N4278">
            <v>38680.630706018521</v>
          </cell>
          <cell r="O4278" t="str">
            <v>gchateaug</v>
          </cell>
          <cell r="Q4278">
            <v>0.77</v>
          </cell>
        </row>
        <row r="4279">
          <cell r="A4279" t="str">
            <v>2003</v>
          </cell>
          <cell r="B4279" t="str">
            <v>DEE</v>
          </cell>
          <cell r="C4279" t="str">
            <v>A00</v>
          </cell>
          <cell r="D4279" t="str">
            <v>PC_EMP</v>
          </cell>
          <cell r="E4279" t="str">
            <v>T</v>
          </cell>
          <cell r="F4279" t="str">
            <v>BES</v>
          </cell>
          <cell r="G4279" t="str">
            <v>TOTAL</v>
          </cell>
          <cell r="I4279" t="str">
            <v>MS</v>
          </cell>
          <cell r="K4279" t="str">
            <v>V</v>
          </cell>
          <cell r="L4279">
            <v>38628.496840277781</v>
          </cell>
          <cell r="M4279" t="str">
            <v>gchateaug</v>
          </cell>
          <cell r="N4279">
            <v>38680.630706018521</v>
          </cell>
          <cell r="O4279" t="str">
            <v>gchateaug</v>
          </cell>
          <cell r="Q4279">
            <v>0.26</v>
          </cell>
        </row>
        <row r="4280">
          <cell r="A4280" t="str">
            <v>2003</v>
          </cell>
          <cell r="B4280" t="str">
            <v>DEE</v>
          </cell>
          <cell r="C4280" t="str">
            <v>A00</v>
          </cell>
          <cell r="D4280" t="str">
            <v>PC_EMP</v>
          </cell>
          <cell r="E4280" t="str">
            <v>T</v>
          </cell>
          <cell r="F4280" t="str">
            <v>BES</v>
          </cell>
          <cell r="G4280" t="str">
            <v>RSE</v>
          </cell>
          <cell r="I4280" t="str">
            <v>MS</v>
          </cell>
          <cell r="K4280" t="str">
            <v>V</v>
          </cell>
          <cell r="L4280">
            <v>38628.496840277781</v>
          </cell>
          <cell r="M4280" t="str">
            <v>gchateaug</v>
          </cell>
          <cell r="N4280">
            <v>38680.630706018521</v>
          </cell>
          <cell r="O4280" t="str">
            <v>gchateaug</v>
          </cell>
          <cell r="Q4280">
            <v>0.15</v>
          </cell>
        </row>
        <row r="4281">
          <cell r="A4281" t="str">
            <v>2003</v>
          </cell>
          <cell r="B4281" t="str">
            <v>DED1</v>
          </cell>
          <cell r="C4281" t="str">
            <v>A00</v>
          </cell>
          <cell r="D4281" t="str">
            <v>PC_EMP</v>
          </cell>
          <cell r="E4281" t="str">
            <v>T</v>
          </cell>
          <cell r="F4281" t="str">
            <v>TOTAL</v>
          </cell>
          <cell r="G4281" t="str">
            <v>TOTAL</v>
          </cell>
          <cell r="I4281" t="str">
            <v>MS</v>
          </cell>
          <cell r="K4281" t="str">
            <v>V</v>
          </cell>
          <cell r="L4281">
            <v>38628.496840277781</v>
          </cell>
          <cell r="M4281" t="str">
            <v>gchateaug</v>
          </cell>
          <cell r="N4281">
            <v>38680.630706018521</v>
          </cell>
          <cell r="O4281" t="str">
            <v>gchateaug</v>
          </cell>
          <cell r="Q4281">
            <v>1.25</v>
          </cell>
        </row>
        <row r="4282">
          <cell r="A4282" t="str">
            <v>2003</v>
          </cell>
          <cell r="B4282" t="str">
            <v>DED1</v>
          </cell>
          <cell r="C4282" t="str">
            <v>A00</v>
          </cell>
          <cell r="D4282" t="str">
            <v>PC_EMP</v>
          </cell>
          <cell r="E4282" t="str">
            <v>T</v>
          </cell>
          <cell r="F4282" t="str">
            <v>TOTAL</v>
          </cell>
          <cell r="G4282" t="str">
            <v>RSE</v>
          </cell>
          <cell r="I4282" t="str">
            <v>MS</v>
          </cell>
          <cell r="K4282" t="str">
            <v>V</v>
          </cell>
          <cell r="L4282">
            <v>38628.496840277781</v>
          </cell>
          <cell r="M4282" t="str">
            <v>gchateaug</v>
          </cell>
          <cell r="N4282">
            <v>38680.630706018521</v>
          </cell>
          <cell r="O4282" t="str">
            <v>gchateaug</v>
          </cell>
          <cell r="Q4282">
            <v>0.76</v>
          </cell>
        </row>
        <row r="4283">
          <cell r="A4283" t="str">
            <v>2002</v>
          </cell>
          <cell r="B4283" t="str">
            <v>ITC1</v>
          </cell>
          <cell r="C4283" t="str">
            <v>A00</v>
          </cell>
          <cell r="D4283" t="str">
            <v>PC_EMP</v>
          </cell>
          <cell r="E4283" t="str">
            <v>T</v>
          </cell>
          <cell r="F4283" t="str">
            <v>BES</v>
          </cell>
          <cell r="G4283" t="str">
            <v>TOTAL</v>
          </cell>
          <cell r="H4283" t="str">
            <v>:</v>
          </cell>
          <cell r="I4283" t="str">
            <v>MS</v>
          </cell>
          <cell r="K4283" t="str">
            <v>V</v>
          </cell>
          <cell r="L4283">
            <v>38628.496851851851</v>
          </cell>
          <cell r="M4283" t="str">
            <v>gchateaug</v>
          </cell>
          <cell r="N4283">
            <v>38680.624490740738</v>
          </cell>
          <cell r="O4283" t="str">
            <v>gchateaug</v>
          </cell>
        </row>
        <row r="4284">
          <cell r="A4284" t="str">
            <v>2002</v>
          </cell>
          <cell r="B4284" t="str">
            <v>ITC1</v>
          </cell>
          <cell r="C4284" t="str">
            <v>A00</v>
          </cell>
          <cell r="D4284" t="str">
            <v>PC_EMP</v>
          </cell>
          <cell r="E4284" t="str">
            <v>T</v>
          </cell>
          <cell r="F4284" t="str">
            <v>BES</v>
          </cell>
          <cell r="G4284" t="str">
            <v>RSE</v>
          </cell>
          <cell r="H4284" t="str">
            <v>:</v>
          </cell>
          <cell r="I4284" t="str">
            <v>MS</v>
          </cell>
          <cell r="K4284" t="str">
            <v>V</v>
          </cell>
          <cell r="L4284">
            <v>38628.496851851851</v>
          </cell>
          <cell r="M4284" t="str">
            <v>gchateaug</v>
          </cell>
          <cell r="N4284">
            <v>38680.624490740738</v>
          </cell>
          <cell r="O4284" t="str">
            <v>gchateaug</v>
          </cell>
        </row>
        <row r="4285">
          <cell r="A4285" t="str">
            <v>2002</v>
          </cell>
          <cell r="B4285" t="str">
            <v>HU31</v>
          </cell>
          <cell r="C4285" t="str">
            <v>A00</v>
          </cell>
          <cell r="D4285" t="str">
            <v>PC_EMP</v>
          </cell>
          <cell r="E4285" t="str">
            <v>T</v>
          </cell>
          <cell r="F4285" t="str">
            <v>TOTAL</v>
          </cell>
          <cell r="G4285" t="str">
            <v>TOTAL</v>
          </cell>
          <cell r="I4285" t="str">
            <v>MS</v>
          </cell>
          <cell r="K4285" t="str">
            <v>V</v>
          </cell>
          <cell r="L4285">
            <v>38628.496851851851</v>
          </cell>
          <cell r="M4285" t="str">
            <v>gchateaug</v>
          </cell>
          <cell r="N4285">
            <v>38680.624490740738</v>
          </cell>
          <cell r="O4285" t="str">
            <v>gchateaug</v>
          </cell>
          <cell r="Q4285">
            <v>0.56000000000000005</v>
          </cell>
        </row>
        <row r="4286">
          <cell r="A4286" t="str">
            <v>2002</v>
          </cell>
          <cell r="B4286" t="str">
            <v>HU31</v>
          </cell>
          <cell r="C4286" t="str">
            <v>A00</v>
          </cell>
          <cell r="D4286" t="str">
            <v>PC_EMP</v>
          </cell>
          <cell r="E4286" t="str">
            <v>T</v>
          </cell>
          <cell r="F4286" t="str">
            <v>TOTAL</v>
          </cell>
          <cell r="G4286" t="str">
            <v>RSE</v>
          </cell>
          <cell r="I4286" t="str">
            <v>MS</v>
          </cell>
          <cell r="K4286" t="str">
            <v>V</v>
          </cell>
          <cell r="L4286">
            <v>38628.496851851851</v>
          </cell>
          <cell r="M4286" t="str">
            <v>gchateaug</v>
          </cell>
          <cell r="N4286">
            <v>38680.624490740738</v>
          </cell>
          <cell r="O4286" t="str">
            <v>gchateaug</v>
          </cell>
          <cell r="Q4286">
            <v>0.33</v>
          </cell>
        </row>
        <row r="4287">
          <cell r="A4287" t="str">
            <v>2002</v>
          </cell>
          <cell r="B4287" t="str">
            <v>HU31</v>
          </cell>
          <cell r="C4287" t="str">
            <v>A00</v>
          </cell>
          <cell r="D4287" t="str">
            <v>PC_EMP</v>
          </cell>
          <cell r="E4287" t="str">
            <v>T</v>
          </cell>
          <cell r="F4287" t="str">
            <v>BES</v>
          </cell>
          <cell r="G4287" t="str">
            <v>TOTAL</v>
          </cell>
          <cell r="I4287" t="str">
            <v>MS</v>
          </cell>
          <cell r="K4287" t="str">
            <v>V</v>
          </cell>
          <cell r="L4287">
            <v>38628.496851851851</v>
          </cell>
          <cell r="M4287" t="str">
            <v>gchateaug</v>
          </cell>
          <cell r="N4287">
            <v>38680.624490740738</v>
          </cell>
          <cell r="O4287" t="str">
            <v>gchateaug</v>
          </cell>
          <cell r="Q4287">
            <v>0.15</v>
          </cell>
        </row>
        <row r="4288">
          <cell r="A4288" t="str">
            <v>2002</v>
          </cell>
          <cell r="B4288" t="str">
            <v>HU31</v>
          </cell>
          <cell r="C4288" t="str">
            <v>A00</v>
          </cell>
          <cell r="D4288" t="str">
            <v>PC_EMP</v>
          </cell>
          <cell r="E4288" t="str">
            <v>T</v>
          </cell>
          <cell r="F4288" t="str">
            <v>BES</v>
          </cell>
          <cell r="G4288" t="str">
            <v>RSE</v>
          </cell>
          <cell r="I4288" t="str">
            <v>MS</v>
          </cell>
          <cell r="K4288" t="str">
            <v>V</v>
          </cell>
          <cell r="L4288">
            <v>38628.496851851851</v>
          </cell>
          <cell r="M4288" t="str">
            <v>gchateaug</v>
          </cell>
          <cell r="N4288">
            <v>38680.624490740738</v>
          </cell>
          <cell r="O4288" t="str">
            <v>gchateaug</v>
          </cell>
          <cell r="Q4288">
            <v>0.04</v>
          </cell>
        </row>
        <row r="4289">
          <cell r="A4289" t="str">
            <v>2002</v>
          </cell>
          <cell r="B4289" t="str">
            <v>HU2</v>
          </cell>
          <cell r="C4289" t="str">
            <v>A00</v>
          </cell>
          <cell r="D4289" t="str">
            <v>PC_EMP</v>
          </cell>
          <cell r="E4289" t="str">
            <v>T</v>
          </cell>
          <cell r="F4289" t="str">
            <v>TOTAL</v>
          </cell>
          <cell r="G4289" t="str">
            <v>TOTAL</v>
          </cell>
          <cell r="I4289" t="str">
            <v>MS</v>
          </cell>
          <cell r="K4289" t="str">
            <v>V</v>
          </cell>
          <cell r="L4289">
            <v>38628.496851851851</v>
          </cell>
          <cell r="M4289" t="str">
            <v>gchateaug</v>
          </cell>
          <cell r="N4289">
            <v>38680.624490740738</v>
          </cell>
          <cell r="O4289" t="str">
            <v>gchateaug</v>
          </cell>
          <cell r="Q4289">
            <v>0.65</v>
          </cell>
        </row>
        <row r="4290">
          <cell r="A4290" t="str">
            <v>2002</v>
          </cell>
          <cell r="B4290" t="str">
            <v>HU2</v>
          </cell>
          <cell r="C4290" t="str">
            <v>A00</v>
          </cell>
          <cell r="D4290" t="str">
            <v>PC_EMP</v>
          </cell>
          <cell r="E4290" t="str">
            <v>T</v>
          </cell>
          <cell r="F4290" t="str">
            <v>TOTAL</v>
          </cell>
          <cell r="G4290" t="str">
            <v>RSE</v>
          </cell>
          <cell r="I4290" t="str">
            <v>MS</v>
          </cell>
          <cell r="K4290" t="str">
            <v>V</v>
          </cell>
          <cell r="L4290">
            <v>38628.496851851851</v>
          </cell>
          <cell r="M4290" t="str">
            <v>gchateaug</v>
          </cell>
          <cell r="N4290">
            <v>38680.624490740738</v>
          </cell>
          <cell r="O4290" t="str">
            <v>gchateaug</v>
          </cell>
          <cell r="Q4290">
            <v>0.39</v>
          </cell>
        </row>
        <row r="4291">
          <cell r="A4291" t="str">
            <v>1998</v>
          </cell>
          <cell r="B4291" t="str">
            <v>IS0</v>
          </cell>
          <cell r="C4291" t="str">
            <v>A00</v>
          </cell>
          <cell r="D4291" t="str">
            <v>PC_EMP</v>
          </cell>
          <cell r="E4291" t="str">
            <v>T</v>
          </cell>
          <cell r="F4291" t="str">
            <v>BES</v>
          </cell>
          <cell r="G4291" t="str">
            <v>TOTAL</v>
          </cell>
          <cell r="I4291" t="str">
            <v>NC</v>
          </cell>
          <cell r="K4291" t="str">
            <v>V</v>
          </cell>
          <cell r="L4291">
            <v>38628.496851851851</v>
          </cell>
          <cell r="M4291" t="str">
            <v>gchateaug</v>
          </cell>
          <cell r="N4291">
            <v>38681.684444444443</v>
          </cell>
          <cell r="O4291" t="str">
            <v>gchateaug</v>
          </cell>
          <cell r="Q4291">
            <v>0.91</v>
          </cell>
        </row>
        <row r="4292">
          <cell r="A4292" t="str">
            <v>1998</v>
          </cell>
          <cell r="B4292" t="str">
            <v>IS0</v>
          </cell>
          <cell r="C4292" t="str">
            <v>A00</v>
          </cell>
          <cell r="D4292" t="str">
            <v>PC_EMP</v>
          </cell>
          <cell r="E4292" t="str">
            <v>T</v>
          </cell>
          <cell r="F4292" t="str">
            <v>BES</v>
          </cell>
          <cell r="G4292" t="str">
            <v>RSE</v>
          </cell>
          <cell r="I4292" t="str">
            <v>NC</v>
          </cell>
          <cell r="K4292" t="str">
            <v>V</v>
          </cell>
          <cell r="L4292">
            <v>38628.496851851851</v>
          </cell>
          <cell r="M4292" t="str">
            <v>gchateaug</v>
          </cell>
          <cell r="N4292">
            <v>38681.684444444443</v>
          </cell>
          <cell r="O4292" t="str">
            <v>gchateaug</v>
          </cell>
          <cell r="Q4292">
            <v>0.47</v>
          </cell>
        </row>
        <row r="4293">
          <cell r="A4293" t="str">
            <v>1998</v>
          </cell>
          <cell r="B4293" t="str">
            <v>DK00</v>
          </cell>
          <cell r="C4293" t="str">
            <v>A00</v>
          </cell>
          <cell r="D4293" t="str">
            <v>PC_EMP</v>
          </cell>
          <cell r="E4293" t="str">
            <v>T</v>
          </cell>
          <cell r="F4293" t="str">
            <v>BES</v>
          </cell>
          <cell r="G4293" t="str">
            <v>TOTAL</v>
          </cell>
          <cell r="I4293" t="str">
            <v>OTH</v>
          </cell>
          <cell r="J4293" t="str">
            <v>DATA OCDE</v>
          </cell>
          <cell r="K4293" t="str">
            <v>V</v>
          </cell>
          <cell r="L4293">
            <v>38628.496851851851</v>
          </cell>
          <cell r="M4293" t="str">
            <v>gchateaug</v>
          </cell>
          <cell r="N4293">
            <v>38681.684652777774</v>
          </cell>
          <cell r="O4293" t="str">
            <v>gchateaug</v>
          </cell>
          <cell r="Q4293">
            <v>1.07</v>
          </cell>
        </row>
        <row r="4294">
          <cell r="A4294" t="str">
            <v>1998</v>
          </cell>
          <cell r="B4294" t="str">
            <v>DK00</v>
          </cell>
          <cell r="C4294" t="str">
            <v>A00</v>
          </cell>
          <cell r="D4294" t="str">
            <v>PC_EMP</v>
          </cell>
          <cell r="E4294" t="str">
            <v>T</v>
          </cell>
          <cell r="F4294" t="str">
            <v>BES</v>
          </cell>
          <cell r="G4294" t="str">
            <v>RSE</v>
          </cell>
          <cell r="I4294" t="str">
            <v>OTH</v>
          </cell>
          <cell r="J4294" t="str">
            <v>DATA OCDE</v>
          </cell>
          <cell r="K4294" t="str">
            <v>V</v>
          </cell>
          <cell r="L4294">
            <v>38628.496851851851</v>
          </cell>
          <cell r="M4294" t="str">
            <v>gchateaug</v>
          </cell>
          <cell r="N4294">
            <v>38681.684652777774</v>
          </cell>
          <cell r="O4294" t="str">
            <v>gchateaug</v>
          </cell>
          <cell r="Q4294">
            <v>0.4</v>
          </cell>
        </row>
        <row r="4295">
          <cell r="A4295" t="str">
            <v>1998</v>
          </cell>
          <cell r="B4295" t="str">
            <v>DK0</v>
          </cell>
          <cell r="C4295" t="str">
            <v>A00</v>
          </cell>
          <cell r="D4295" t="str">
            <v>PC_EMP</v>
          </cell>
          <cell r="E4295" t="str">
            <v>T</v>
          </cell>
          <cell r="F4295" t="str">
            <v>BES</v>
          </cell>
          <cell r="G4295" t="str">
            <v>TOTAL</v>
          </cell>
          <cell r="I4295" t="str">
            <v>OTH</v>
          </cell>
          <cell r="J4295" t="str">
            <v>DATA OCDE</v>
          </cell>
          <cell r="K4295" t="str">
            <v>V</v>
          </cell>
          <cell r="L4295">
            <v>38628.496851851851</v>
          </cell>
          <cell r="M4295" t="str">
            <v>gchateaug</v>
          </cell>
          <cell r="N4295">
            <v>38681.68445601852</v>
          </cell>
          <cell r="O4295" t="str">
            <v>gchateaug</v>
          </cell>
          <cell r="Q4295">
            <v>1.07</v>
          </cell>
        </row>
        <row r="4296">
          <cell r="A4296" t="str">
            <v>1998</v>
          </cell>
          <cell r="B4296" t="str">
            <v>DK0</v>
          </cell>
          <cell r="C4296" t="str">
            <v>A00</v>
          </cell>
          <cell r="D4296" t="str">
            <v>PC_EMP</v>
          </cell>
          <cell r="E4296" t="str">
            <v>T</v>
          </cell>
          <cell r="F4296" t="str">
            <v>BES</v>
          </cell>
          <cell r="G4296" t="str">
            <v>RSE</v>
          </cell>
          <cell r="I4296" t="str">
            <v>OTH</v>
          </cell>
          <cell r="J4296" t="str">
            <v>DATA OCDE</v>
          </cell>
          <cell r="K4296" t="str">
            <v>V</v>
          </cell>
          <cell r="L4296">
            <v>38628.496851851851</v>
          </cell>
          <cell r="M4296" t="str">
            <v>gchateaug</v>
          </cell>
          <cell r="N4296">
            <v>38681.68445601852</v>
          </cell>
          <cell r="O4296" t="str">
            <v>gchateaug</v>
          </cell>
          <cell r="Q4296">
            <v>0.4</v>
          </cell>
        </row>
        <row r="4297">
          <cell r="A4297" t="str">
            <v>2000</v>
          </cell>
          <cell r="B4297" t="str">
            <v>RO06</v>
          </cell>
          <cell r="C4297" t="str">
            <v>A00</v>
          </cell>
          <cell r="D4297" t="str">
            <v>PC_EMP</v>
          </cell>
          <cell r="E4297" t="str">
            <v>T</v>
          </cell>
          <cell r="F4297" t="str">
            <v>TOTAL</v>
          </cell>
          <cell r="G4297" t="str">
            <v>TOTAL</v>
          </cell>
          <cell r="H4297" t="str">
            <v>:</v>
          </cell>
          <cell r="I4297" t="str">
            <v>NC</v>
          </cell>
          <cell r="K4297" t="str">
            <v>V</v>
          </cell>
          <cell r="L4297">
            <v>38628.496863425928</v>
          </cell>
          <cell r="M4297" t="str">
            <v>gchateaug</v>
          </cell>
          <cell r="N4297">
            <v>38680.624456018515</v>
          </cell>
          <cell r="O4297" t="str">
            <v>gchateaug</v>
          </cell>
        </row>
        <row r="4298">
          <cell r="A4298" t="str">
            <v>2000</v>
          </cell>
          <cell r="B4298" t="str">
            <v>RO06</v>
          </cell>
          <cell r="C4298" t="str">
            <v>A00</v>
          </cell>
          <cell r="D4298" t="str">
            <v>PC_EMP</v>
          </cell>
          <cell r="E4298" t="str">
            <v>T</v>
          </cell>
          <cell r="F4298" t="str">
            <v>TOTAL</v>
          </cell>
          <cell r="G4298" t="str">
            <v>RSE</v>
          </cell>
          <cell r="H4298" t="str">
            <v>:</v>
          </cell>
          <cell r="I4298" t="str">
            <v>NC</v>
          </cell>
          <cell r="K4298" t="str">
            <v>V</v>
          </cell>
          <cell r="L4298">
            <v>38628.496863425928</v>
          </cell>
          <cell r="M4298" t="str">
            <v>gchateaug</v>
          </cell>
          <cell r="N4298">
            <v>38680.624456018515</v>
          </cell>
          <cell r="O4298" t="str">
            <v>gchateaug</v>
          </cell>
        </row>
        <row r="4299">
          <cell r="A4299" t="str">
            <v>2000</v>
          </cell>
          <cell r="B4299" t="str">
            <v>RO06</v>
          </cell>
          <cell r="C4299" t="str">
            <v>A00</v>
          </cell>
          <cell r="D4299" t="str">
            <v>PC_EMP</v>
          </cell>
          <cell r="E4299" t="str">
            <v>T</v>
          </cell>
          <cell r="F4299" t="str">
            <v>BES</v>
          </cell>
          <cell r="G4299" t="str">
            <v>TOTAL</v>
          </cell>
          <cell r="H4299" t="str">
            <v>:</v>
          </cell>
          <cell r="I4299" t="str">
            <v>NC</v>
          </cell>
          <cell r="K4299" t="str">
            <v>V</v>
          </cell>
          <cell r="L4299">
            <v>38628.496863425928</v>
          </cell>
          <cell r="M4299" t="str">
            <v>gchateaug</v>
          </cell>
          <cell r="N4299">
            <v>38680.624456018515</v>
          </cell>
          <cell r="O4299" t="str">
            <v>gchateaug</v>
          </cell>
        </row>
        <row r="4300">
          <cell r="A4300" t="str">
            <v>2000</v>
          </cell>
          <cell r="B4300" t="str">
            <v>RO06</v>
          </cell>
          <cell r="C4300" t="str">
            <v>A00</v>
          </cell>
          <cell r="D4300" t="str">
            <v>PC_EMP</v>
          </cell>
          <cell r="E4300" t="str">
            <v>T</v>
          </cell>
          <cell r="F4300" t="str">
            <v>BES</v>
          </cell>
          <cell r="G4300" t="str">
            <v>RSE</v>
          </cell>
          <cell r="H4300" t="str">
            <v>:</v>
          </cell>
          <cell r="I4300" t="str">
            <v>NC</v>
          </cell>
          <cell r="K4300" t="str">
            <v>V</v>
          </cell>
          <cell r="L4300">
            <v>38628.496863425928</v>
          </cell>
          <cell r="M4300" t="str">
            <v>gchateaug</v>
          </cell>
          <cell r="N4300">
            <v>38680.624456018515</v>
          </cell>
          <cell r="O4300" t="str">
            <v>gchateaug</v>
          </cell>
        </row>
        <row r="4301">
          <cell r="A4301" t="str">
            <v>2000</v>
          </cell>
          <cell r="B4301" t="str">
            <v>PL61</v>
          </cell>
          <cell r="C4301" t="str">
            <v>A00</v>
          </cell>
          <cell r="D4301" t="str">
            <v>PC_EMP</v>
          </cell>
          <cell r="E4301" t="str">
            <v>T</v>
          </cell>
          <cell r="F4301" t="str">
            <v>BES</v>
          </cell>
          <cell r="G4301" t="str">
            <v>RSE</v>
          </cell>
          <cell r="H4301" t="str">
            <v>:</v>
          </cell>
          <cell r="I4301" t="str">
            <v>NC</v>
          </cell>
          <cell r="K4301" t="str">
            <v>V</v>
          </cell>
          <cell r="L4301">
            <v>38628.496863425928</v>
          </cell>
          <cell r="M4301" t="str">
            <v>gchateaug</v>
          </cell>
          <cell r="N4301">
            <v>38680.624456018515</v>
          </cell>
          <cell r="O4301" t="str">
            <v>gchateaug</v>
          </cell>
        </row>
        <row r="4302">
          <cell r="A4302" t="str">
            <v>2000</v>
          </cell>
          <cell r="B4302" t="str">
            <v>PL52</v>
          </cell>
          <cell r="C4302" t="str">
            <v>A00</v>
          </cell>
          <cell r="D4302" t="str">
            <v>PC_EMP</v>
          </cell>
          <cell r="E4302" t="str">
            <v>T</v>
          </cell>
          <cell r="F4302" t="str">
            <v>TOTAL</v>
          </cell>
          <cell r="G4302" t="str">
            <v>TOTAL</v>
          </cell>
          <cell r="H4302" t="str">
            <v>:</v>
          </cell>
          <cell r="I4302" t="str">
            <v>NC</v>
          </cell>
          <cell r="K4302" t="str">
            <v>V</v>
          </cell>
          <cell r="L4302">
            <v>38628.496863425928</v>
          </cell>
          <cell r="M4302" t="str">
            <v>gchateaug</v>
          </cell>
          <cell r="N4302">
            <v>38680.624456018515</v>
          </cell>
          <cell r="O4302" t="str">
            <v>gchateaug</v>
          </cell>
        </row>
        <row r="4303">
          <cell r="A4303" t="str">
            <v>2000</v>
          </cell>
          <cell r="B4303" t="str">
            <v>PL52</v>
          </cell>
          <cell r="C4303" t="str">
            <v>A00</v>
          </cell>
          <cell r="D4303" t="str">
            <v>PC_EMP</v>
          </cell>
          <cell r="E4303" t="str">
            <v>T</v>
          </cell>
          <cell r="F4303" t="str">
            <v>TOTAL</v>
          </cell>
          <cell r="G4303" t="str">
            <v>RSE</v>
          </cell>
          <cell r="H4303" t="str">
            <v>:</v>
          </cell>
          <cell r="I4303" t="str">
            <v>NC</v>
          </cell>
          <cell r="K4303" t="str">
            <v>V</v>
          </cell>
          <cell r="L4303">
            <v>38628.496863425928</v>
          </cell>
          <cell r="M4303" t="str">
            <v>gchateaug</v>
          </cell>
          <cell r="N4303">
            <v>38680.624456018515</v>
          </cell>
          <cell r="O4303" t="str">
            <v>gchateaug</v>
          </cell>
        </row>
        <row r="4304">
          <cell r="A4304" t="str">
            <v>2000</v>
          </cell>
          <cell r="B4304" t="str">
            <v>PL22</v>
          </cell>
          <cell r="C4304" t="str">
            <v>A00</v>
          </cell>
          <cell r="D4304" t="str">
            <v>PC_EMP</v>
          </cell>
          <cell r="E4304" t="str">
            <v>T</v>
          </cell>
          <cell r="F4304" t="str">
            <v>BES</v>
          </cell>
          <cell r="G4304" t="str">
            <v>TOTAL</v>
          </cell>
          <cell r="H4304" t="str">
            <v>:</v>
          </cell>
          <cell r="I4304" t="str">
            <v>NC</v>
          </cell>
          <cell r="K4304" t="str">
            <v>V</v>
          </cell>
          <cell r="L4304">
            <v>38628.496863425928</v>
          </cell>
          <cell r="M4304" t="str">
            <v>gchateaug</v>
          </cell>
          <cell r="N4304">
            <v>38680.624456018515</v>
          </cell>
          <cell r="O4304" t="str">
            <v>gchateaug</v>
          </cell>
        </row>
        <row r="4305">
          <cell r="A4305" t="str">
            <v>2000</v>
          </cell>
          <cell r="B4305" t="str">
            <v>PL22</v>
          </cell>
          <cell r="C4305" t="str">
            <v>A00</v>
          </cell>
          <cell r="D4305" t="str">
            <v>PC_EMP</v>
          </cell>
          <cell r="E4305" t="str">
            <v>T</v>
          </cell>
          <cell r="F4305" t="str">
            <v>BES</v>
          </cell>
          <cell r="G4305" t="str">
            <v>RSE</v>
          </cell>
          <cell r="H4305" t="str">
            <v>:</v>
          </cell>
          <cell r="I4305" t="str">
            <v>NC</v>
          </cell>
          <cell r="K4305" t="str">
            <v>V</v>
          </cell>
          <cell r="L4305">
            <v>38628.496863425928</v>
          </cell>
          <cell r="M4305" t="str">
            <v>gchateaug</v>
          </cell>
          <cell r="N4305">
            <v>38680.624456018515</v>
          </cell>
          <cell r="O4305" t="str">
            <v>gchateaug</v>
          </cell>
        </row>
        <row r="4306">
          <cell r="A4306" t="str">
            <v>2000</v>
          </cell>
          <cell r="B4306" t="str">
            <v>MT0</v>
          </cell>
          <cell r="C4306" t="str">
            <v>A00</v>
          </cell>
          <cell r="D4306" t="str">
            <v>PC_EMP</v>
          </cell>
          <cell r="E4306" t="str">
            <v>T</v>
          </cell>
          <cell r="F4306" t="str">
            <v>TOTAL</v>
          </cell>
          <cell r="G4306" t="str">
            <v>TOTAL</v>
          </cell>
          <cell r="I4306" t="str">
            <v>NC</v>
          </cell>
          <cell r="K4306" t="str">
            <v>V</v>
          </cell>
          <cell r="L4306">
            <v>38628.496863425928</v>
          </cell>
          <cell r="M4306" t="str">
            <v>gchateaug</v>
          </cell>
          <cell r="N4306">
            <v>38681.68445601852</v>
          </cell>
          <cell r="O4306" t="str">
            <v>gchateaug</v>
          </cell>
          <cell r="Q4306">
            <v>0.06</v>
          </cell>
        </row>
        <row r="4307">
          <cell r="A4307" t="str">
            <v>2000</v>
          </cell>
          <cell r="B4307" t="str">
            <v>MT0</v>
          </cell>
          <cell r="C4307" t="str">
            <v>A00</v>
          </cell>
          <cell r="D4307" t="str">
            <v>PC_EMP</v>
          </cell>
          <cell r="E4307" t="str">
            <v>T</v>
          </cell>
          <cell r="F4307" t="str">
            <v>BES</v>
          </cell>
          <cell r="G4307" t="str">
            <v>TOTAL</v>
          </cell>
          <cell r="I4307" t="str">
            <v>NC</v>
          </cell>
          <cell r="K4307" t="str">
            <v>V</v>
          </cell>
          <cell r="L4307">
            <v>38628.496863425928</v>
          </cell>
          <cell r="M4307" t="str">
            <v>gchateaug</v>
          </cell>
          <cell r="N4307">
            <v>38681.68445601852</v>
          </cell>
          <cell r="O4307" t="str">
            <v>gchateaug</v>
          </cell>
          <cell r="Q4307">
            <v>0.06</v>
          </cell>
        </row>
        <row r="4308">
          <cell r="A4308" t="str">
            <v>1999</v>
          </cell>
          <cell r="B4308" t="str">
            <v>UKK</v>
          </cell>
          <cell r="C4308" t="str">
            <v>A00</v>
          </cell>
          <cell r="D4308" t="str">
            <v>PC_EMP</v>
          </cell>
          <cell r="E4308" t="str">
            <v>T</v>
          </cell>
          <cell r="F4308" t="str">
            <v>BES</v>
          </cell>
          <cell r="G4308" t="str">
            <v>RSE</v>
          </cell>
          <cell r="H4308" t="str">
            <v>:</v>
          </cell>
          <cell r="I4308" t="str">
            <v>NC</v>
          </cell>
          <cell r="K4308" t="str">
            <v>V</v>
          </cell>
          <cell r="L4308">
            <v>38628.496770833335</v>
          </cell>
          <cell r="M4308" t="str">
            <v>gchateaug</v>
          </cell>
          <cell r="N4308">
            <v>38680.624444444446</v>
          </cell>
          <cell r="O4308" t="str">
            <v>gchateaug</v>
          </cell>
        </row>
        <row r="4309">
          <cell r="A4309" t="str">
            <v>1999</v>
          </cell>
          <cell r="B4309" t="str">
            <v>UKF</v>
          </cell>
          <cell r="C4309" t="str">
            <v>A00</v>
          </cell>
          <cell r="D4309" t="str">
            <v>PC_EMP</v>
          </cell>
          <cell r="E4309" t="str">
            <v>T</v>
          </cell>
          <cell r="F4309" t="str">
            <v>BES</v>
          </cell>
          <cell r="G4309" t="str">
            <v>RSE</v>
          </cell>
          <cell r="H4309" t="str">
            <v>:</v>
          </cell>
          <cell r="I4309" t="str">
            <v>NC</v>
          </cell>
          <cell r="K4309" t="str">
            <v>V</v>
          </cell>
          <cell r="L4309">
            <v>38628.496770833335</v>
          </cell>
          <cell r="M4309" t="str">
            <v>gchateaug</v>
          </cell>
          <cell r="N4309">
            <v>38680.624444444446</v>
          </cell>
          <cell r="O4309" t="str">
            <v>gchateaug</v>
          </cell>
        </row>
        <row r="4310">
          <cell r="A4310" t="str">
            <v>1999</v>
          </cell>
          <cell r="B4310" t="str">
            <v>UKE</v>
          </cell>
          <cell r="C4310" t="str">
            <v>A00</v>
          </cell>
          <cell r="D4310" t="str">
            <v>PC_EMP</v>
          </cell>
          <cell r="E4310" t="str">
            <v>T</v>
          </cell>
          <cell r="F4310" t="str">
            <v>BES</v>
          </cell>
          <cell r="G4310" t="str">
            <v>RSE</v>
          </cell>
          <cell r="H4310" t="str">
            <v>:</v>
          </cell>
          <cell r="I4310" t="str">
            <v>NC</v>
          </cell>
          <cell r="K4310" t="str">
            <v>V</v>
          </cell>
          <cell r="L4310">
            <v>38628.496770833335</v>
          </cell>
          <cell r="M4310" t="str">
            <v>gchateaug</v>
          </cell>
          <cell r="N4310">
            <v>38680.624444444446</v>
          </cell>
          <cell r="O4310" t="str">
            <v>gchateaug</v>
          </cell>
        </row>
        <row r="4311">
          <cell r="A4311" t="str">
            <v>1999</v>
          </cell>
          <cell r="B4311" t="str">
            <v>SI0</v>
          </cell>
          <cell r="C4311" t="str">
            <v>A00</v>
          </cell>
          <cell r="D4311" t="str">
            <v>PC_EMP</v>
          </cell>
          <cell r="E4311" t="str">
            <v>T</v>
          </cell>
          <cell r="F4311" t="str">
            <v>BES</v>
          </cell>
          <cell r="G4311" t="str">
            <v>RSE</v>
          </cell>
          <cell r="I4311" t="str">
            <v>NC</v>
          </cell>
          <cell r="K4311" t="str">
            <v>V</v>
          </cell>
          <cell r="L4311">
            <v>38628.496770833335</v>
          </cell>
          <cell r="M4311" t="str">
            <v>gchateaug</v>
          </cell>
          <cell r="N4311">
            <v>38681.684479166666</v>
          </cell>
          <cell r="O4311" t="str">
            <v>gchateaug</v>
          </cell>
          <cell r="Q4311">
            <v>0.2</v>
          </cell>
        </row>
        <row r="4312">
          <cell r="A4312" t="str">
            <v>1999</v>
          </cell>
          <cell r="B4312" t="str">
            <v>SI0</v>
          </cell>
          <cell r="C4312" t="str">
            <v>A00</v>
          </cell>
          <cell r="D4312" t="str">
            <v>PC_EMP</v>
          </cell>
          <cell r="E4312" t="str">
            <v>T</v>
          </cell>
          <cell r="F4312" t="str">
            <v>BES</v>
          </cell>
          <cell r="G4312" t="str">
            <v>TOTAL</v>
          </cell>
          <cell r="I4312" t="str">
            <v>NC</v>
          </cell>
          <cell r="K4312" t="str">
            <v>V</v>
          </cell>
          <cell r="L4312">
            <v>38628.496770833335</v>
          </cell>
          <cell r="M4312" t="str">
            <v>gchateaug</v>
          </cell>
          <cell r="N4312">
            <v>38681.684479166666</v>
          </cell>
          <cell r="O4312" t="str">
            <v>gchateaug</v>
          </cell>
          <cell r="Q4312">
            <v>0.56000000000000005</v>
          </cell>
        </row>
        <row r="4313">
          <cell r="A4313" t="str">
            <v>1999</v>
          </cell>
          <cell r="B4313" t="str">
            <v>SI0</v>
          </cell>
          <cell r="C4313" t="str">
            <v>A00</v>
          </cell>
          <cell r="D4313" t="str">
            <v>PC_EMP</v>
          </cell>
          <cell r="E4313" t="str">
            <v>T</v>
          </cell>
          <cell r="F4313" t="str">
            <v>TOTAL</v>
          </cell>
          <cell r="G4313" t="str">
            <v>RSE</v>
          </cell>
          <cell r="I4313" t="str">
            <v>NC</v>
          </cell>
          <cell r="K4313" t="str">
            <v>V</v>
          </cell>
          <cell r="L4313">
            <v>38628.496770833335</v>
          </cell>
          <cell r="M4313" t="str">
            <v>gchateaug</v>
          </cell>
          <cell r="N4313">
            <v>38681.684479166666</v>
          </cell>
          <cell r="O4313" t="str">
            <v>gchateaug</v>
          </cell>
          <cell r="Q4313">
            <v>0.76</v>
          </cell>
        </row>
        <row r="4314">
          <cell r="A4314" t="str">
            <v>1999</v>
          </cell>
          <cell r="B4314" t="str">
            <v>SI0</v>
          </cell>
          <cell r="C4314" t="str">
            <v>A00</v>
          </cell>
          <cell r="D4314" t="str">
            <v>PC_EMP</v>
          </cell>
          <cell r="E4314" t="str">
            <v>T</v>
          </cell>
          <cell r="F4314" t="str">
            <v>TOTAL</v>
          </cell>
          <cell r="G4314" t="str">
            <v>TOTAL</v>
          </cell>
          <cell r="I4314" t="str">
            <v>NC</v>
          </cell>
          <cell r="K4314" t="str">
            <v>V</v>
          </cell>
          <cell r="L4314">
            <v>38628.496770833335</v>
          </cell>
          <cell r="M4314" t="str">
            <v>gchateaug</v>
          </cell>
          <cell r="N4314">
            <v>38681.684479166666</v>
          </cell>
          <cell r="O4314" t="str">
            <v>gchateaug</v>
          </cell>
          <cell r="Q4314">
            <v>1.38</v>
          </cell>
        </row>
        <row r="4315">
          <cell r="A4315" t="str">
            <v>1999</v>
          </cell>
          <cell r="B4315" t="str">
            <v>SE0A</v>
          </cell>
          <cell r="C4315" t="str">
            <v>A00</v>
          </cell>
          <cell r="D4315" t="str">
            <v>PC_EMP</v>
          </cell>
          <cell r="E4315" t="str">
            <v>T</v>
          </cell>
          <cell r="F4315" t="str">
            <v>BES</v>
          </cell>
          <cell r="G4315" t="str">
            <v>TOTAL</v>
          </cell>
          <cell r="I4315" t="str">
            <v>NC</v>
          </cell>
          <cell r="J4315" t="str">
            <v>; former flag equal "s"</v>
          </cell>
          <cell r="K4315" t="str">
            <v>V</v>
          </cell>
          <cell r="L4315">
            <v>38628.496770833335</v>
          </cell>
          <cell r="M4315" t="str">
            <v>gchateaug</v>
          </cell>
          <cell r="N4315">
            <v>38680.624444444446</v>
          </cell>
          <cell r="O4315" t="str">
            <v>gchateaug</v>
          </cell>
          <cell r="Q4315">
            <v>1.76</v>
          </cell>
        </row>
        <row r="4316">
          <cell r="A4316" t="str">
            <v>1999</v>
          </cell>
          <cell r="B4316" t="str">
            <v>SE0A</v>
          </cell>
          <cell r="C4316" t="str">
            <v>A00</v>
          </cell>
          <cell r="D4316" t="str">
            <v>PC_EMP</v>
          </cell>
          <cell r="E4316" t="str">
            <v>T</v>
          </cell>
          <cell r="F4316" t="str">
            <v>TOTAL</v>
          </cell>
          <cell r="G4316" t="str">
            <v>TOTAL</v>
          </cell>
          <cell r="I4316" t="str">
            <v>NC</v>
          </cell>
          <cell r="J4316" t="str">
            <v>; former flag equal "s"</v>
          </cell>
          <cell r="K4316" t="str">
            <v>V</v>
          </cell>
          <cell r="L4316">
            <v>38628.496770833335</v>
          </cell>
          <cell r="M4316" t="str">
            <v>gchateaug</v>
          </cell>
          <cell r="N4316">
            <v>38680.624444444446</v>
          </cell>
          <cell r="O4316" t="str">
            <v>gchateaug</v>
          </cell>
          <cell r="Q4316">
            <v>2.86</v>
          </cell>
        </row>
        <row r="4317">
          <cell r="A4317" t="str">
            <v>1999</v>
          </cell>
          <cell r="B4317" t="str">
            <v>SE08</v>
          </cell>
          <cell r="C4317" t="str">
            <v>A00</v>
          </cell>
          <cell r="D4317" t="str">
            <v>PC_EMP</v>
          </cell>
          <cell r="E4317" t="str">
            <v>T</v>
          </cell>
          <cell r="F4317" t="str">
            <v>BES</v>
          </cell>
          <cell r="G4317" t="str">
            <v>TOTAL</v>
          </cell>
          <cell r="I4317" t="str">
            <v>NC</v>
          </cell>
          <cell r="J4317" t="str">
            <v>; former flag equal "s"</v>
          </cell>
          <cell r="K4317" t="str">
            <v>V</v>
          </cell>
          <cell r="L4317">
            <v>38628.496770833335</v>
          </cell>
          <cell r="M4317" t="str">
            <v>gchateaug</v>
          </cell>
          <cell r="N4317">
            <v>38680.624444444446</v>
          </cell>
          <cell r="O4317" t="str">
            <v>gchateaug</v>
          </cell>
          <cell r="Q4317">
            <v>0.56000000000000005</v>
          </cell>
        </row>
        <row r="4318">
          <cell r="A4318" t="str">
            <v>1999</v>
          </cell>
          <cell r="B4318" t="str">
            <v>SE08</v>
          </cell>
          <cell r="C4318" t="str">
            <v>A00</v>
          </cell>
          <cell r="D4318" t="str">
            <v>PC_EMP</v>
          </cell>
          <cell r="E4318" t="str">
            <v>T</v>
          </cell>
          <cell r="F4318" t="str">
            <v>TOTAL</v>
          </cell>
          <cell r="G4318" t="str">
            <v>TOTAL</v>
          </cell>
          <cell r="I4318" t="str">
            <v>NC</v>
          </cell>
          <cell r="J4318" t="str">
            <v>; former flag equal "s"</v>
          </cell>
          <cell r="K4318" t="str">
            <v>V</v>
          </cell>
          <cell r="L4318">
            <v>38628.496770833335</v>
          </cell>
          <cell r="M4318" t="str">
            <v>gchateaug</v>
          </cell>
          <cell r="N4318">
            <v>38680.624444444446</v>
          </cell>
          <cell r="O4318" t="str">
            <v>gchateaug</v>
          </cell>
          <cell r="Q4318">
            <v>3.25</v>
          </cell>
        </row>
        <row r="4319">
          <cell r="A4319" t="str">
            <v>1999</v>
          </cell>
          <cell r="B4319" t="str">
            <v>SE07</v>
          </cell>
          <cell r="C4319" t="str">
            <v>A00</v>
          </cell>
          <cell r="D4319" t="str">
            <v>PC_EMP</v>
          </cell>
          <cell r="E4319" t="str">
            <v>T</v>
          </cell>
          <cell r="F4319" t="str">
            <v>BES</v>
          </cell>
          <cell r="G4319" t="str">
            <v>TOTAL</v>
          </cell>
          <cell r="I4319" t="str">
            <v>NC</v>
          </cell>
          <cell r="J4319" t="str">
            <v>; former flag equal "s"</v>
          </cell>
          <cell r="K4319" t="str">
            <v>V</v>
          </cell>
          <cell r="L4319">
            <v>38628.496770833335</v>
          </cell>
          <cell r="M4319" t="str">
            <v>gchateaug</v>
          </cell>
          <cell r="N4319">
            <v>38680.624444444446</v>
          </cell>
          <cell r="O4319" t="str">
            <v>gchateaug</v>
          </cell>
          <cell r="Q4319">
            <v>0.39</v>
          </cell>
        </row>
        <row r="4320">
          <cell r="A4320" t="str">
            <v>1999</v>
          </cell>
          <cell r="B4320" t="str">
            <v>SE07</v>
          </cell>
          <cell r="C4320" t="str">
            <v>A00</v>
          </cell>
          <cell r="D4320" t="str">
            <v>PC_EMP</v>
          </cell>
          <cell r="E4320" t="str">
            <v>T</v>
          </cell>
          <cell r="F4320" t="str">
            <v>TOTAL</v>
          </cell>
          <cell r="G4320" t="str">
            <v>TOTAL</v>
          </cell>
          <cell r="I4320" t="str">
            <v>NC</v>
          </cell>
          <cell r="J4320" t="str">
            <v>; former flag equal "s"</v>
          </cell>
          <cell r="K4320" t="str">
            <v>V</v>
          </cell>
          <cell r="L4320">
            <v>38628.496770833335</v>
          </cell>
          <cell r="M4320" t="str">
            <v>gchateaug</v>
          </cell>
          <cell r="N4320">
            <v>38680.624444444446</v>
          </cell>
          <cell r="O4320" t="str">
            <v>gchateaug</v>
          </cell>
          <cell r="Q4320">
            <v>0.99</v>
          </cell>
        </row>
        <row r="4321">
          <cell r="A4321" t="str">
            <v>1999</v>
          </cell>
          <cell r="B4321" t="str">
            <v>RO04</v>
          </cell>
          <cell r="C4321" t="str">
            <v>A00</v>
          </cell>
          <cell r="D4321" t="str">
            <v>PC_EMP</v>
          </cell>
          <cell r="E4321" t="str">
            <v>T</v>
          </cell>
          <cell r="F4321" t="str">
            <v>BES</v>
          </cell>
          <cell r="G4321" t="str">
            <v>RSE</v>
          </cell>
          <cell r="H4321" t="str">
            <v>:</v>
          </cell>
          <cell r="I4321" t="str">
            <v>NC</v>
          </cell>
          <cell r="K4321" t="str">
            <v>V</v>
          </cell>
          <cell r="L4321">
            <v>38628.496770833335</v>
          </cell>
          <cell r="M4321" t="str">
            <v>gchateaug</v>
          </cell>
          <cell r="N4321">
            <v>38680.624444444446</v>
          </cell>
          <cell r="O4321" t="str">
            <v>gchateaug</v>
          </cell>
        </row>
        <row r="4322">
          <cell r="A4322" t="str">
            <v>1999</v>
          </cell>
          <cell r="B4322" t="str">
            <v>RO04</v>
          </cell>
          <cell r="C4322" t="str">
            <v>A00</v>
          </cell>
          <cell r="D4322" t="str">
            <v>PC_EMP</v>
          </cell>
          <cell r="E4322" t="str">
            <v>T</v>
          </cell>
          <cell r="F4322" t="str">
            <v>BES</v>
          </cell>
          <cell r="G4322" t="str">
            <v>TOTAL</v>
          </cell>
          <cell r="H4322" t="str">
            <v>:</v>
          </cell>
          <cell r="I4322" t="str">
            <v>NC</v>
          </cell>
          <cell r="K4322" t="str">
            <v>V</v>
          </cell>
          <cell r="L4322">
            <v>38628.496770833335</v>
          </cell>
          <cell r="M4322" t="str">
            <v>gchateaug</v>
          </cell>
          <cell r="N4322">
            <v>38680.624444444446</v>
          </cell>
          <cell r="O4322" t="str">
            <v>gchateaug</v>
          </cell>
        </row>
        <row r="4323">
          <cell r="A4323" t="str">
            <v>2001</v>
          </cell>
          <cell r="B4323" t="str">
            <v>PL2</v>
          </cell>
          <cell r="C4323" t="str">
            <v>A00</v>
          </cell>
          <cell r="D4323" t="str">
            <v>PC_EMP</v>
          </cell>
          <cell r="E4323" t="str">
            <v>T</v>
          </cell>
          <cell r="F4323" t="str">
            <v>TOTAL</v>
          </cell>
          <cell r="G4323" t="str">
            <v>RSE</v>
          </cell>
          <cell r="H4323" t="str">
            <v>:</v>
          </cell>
          <cell r="I4323" t="str">
            <v>NC</v>
          </cell>
          <cell r="K4323" t="str">
            <v>V</v>
          </cell>
          <cell r="L4323">
            <v>38628.496782407405</v>
          </cell>
          <cell r="M4323" t="str">
            <v>gchateaug</v>
          </cell>
          <cell r="N4323">
            <v>38680.624432870369</v>
          </cell>
          <cell r="O4323" t="str">
            <v>gchateaug</v>
          </cell>
        </row>
        <row r="4324">
          <cell r="A4324" t="str">
            <v>2000</v>
          </cell>
          <cell r="B4324" t="str">
            <v>LU00</v>
          </cell>
          <cell r="C4324" t="str">
            <v>A00</v>
          </cell>
          <cell r="D4324" t="str">
            <v>PC_EMP</v>
          </cell>
          <cell r="E4324" t="str">
            <v>T</v>
          </cell>
          <cell r="F4324" t="str">
            <v>BES</v>
          </cell>
          <cell r="G4324" t="str">
            <v>RSE</v>
          </cell>
          <cell r="H4324" t="str">
            <v>:</v>
          </cell>
          <cell r="I4324" t="str">
            <v>NC</v>
          </cell>
          <cell r="K4324" t="str">
            <v>V</v>
          </cell>
          <cell r="L4324">
            <v>38628.496782407405</v>
          </cell>
          <cell r="M4324" t="str">
            <v>gchateaug</v>
          </cell>
          <cell r="N4324">
            <v>38681.684641203705</v>
          </cell>
          <cell r="O4324" t="str">
            <v>gchateaug</v>
          </cell>
        </row>
        <row r="4325">
          <cell r="A4325" t="str">
            <v>2000</v>
          </cell>
          <cell r="B4325" t="str">
            <v>LU00</v>
          </cell>
          <cell r="C4325" t="str">
            <v>A00</v>
          </cell>
          <cell r="D4325" t="str">
            <v>PC_EMP</v>
          </cell>
          <cell r="E4325" t="str">
            <v>T</v>
          </cell>
          <cell r="F4325" t="str">
            <v>BES</v>
          </cell>
          <cell r="G4325" t="str">
            <v>TOTAL</v>
          </cell>
          <cell r="H4325" t="str">
            <v>:</v>
          </cell>
          <cell r="I4325" t="str">
            <v>NC</v>
          </cell>
          <cell r="K4325" t="str">
            <v>V</v>
          </cell>
          <cell r="L4325">
            <v>38628.496782407405</v>
          </cell>
          <cell r="M4325" t="str">
            <v>gchateaug</v>
          </cell>
          <cell r="N4325">
            <v>38681.684641203705</v>
          </cell>
          <cell r="O4325" t="str">
            <v>gchateaug</v>
          </cell>
        </row>
        <row r="4326">
          <cell r="A4326" t="str">
            <v>2000</v>
          </cell>
          <cell r="B4326" t="str">
            <v>LU00</v>
          </cell>
          <cell r="C4326" t="str">
            <v>A00</v>
          </cell>
          <cell r="D4326" t="str">
            <v>PC_EMP</v>
          </cell>
          <cell r="E4326" t="str">
            <v>T</v>
          </cell>
          <cell r="F4326" t="str">
            <v>TOTAL</v>
          </cell>
          <cell r="G4326" t="str">
            <v>RSE</v>
          </cell>
          <cell r="I4326" t="str">
            <v>NC</v>
          </cell>
          <cell r="J4326" t="str">
            <v>; former flag equal "s"</v>
          </cell>
          <cell r="K4326" t="str">
            <v>V</v>
          </cell>
          <cell r="L4326">
            <v>38628.496782407405</v>
          </cell>
          <cell r="M4326" t="str">
            <v>gchateaug</v>
          </cell>
          <cell r="N4326">
            <v>38680.624432870369</v>
          </cell>
          <cell r="O4326" t="str">
            <v>gchateaug</v>
          </cell>
          <cell r="Q4326">
            <v>1.05</v>
          </cell>
        </row>
        <row r="4327">
          <cell r="A4327" t="str">
            <v>2000</v>
          </cell>
          <cell r="B4327" t="str">
            <v>LU00</v>
          </cell>
          <cell r="C4327" t="str">
            <v>A00</v>
          </cell>
          <cell r="D4327" t="str">
            <v>PC_EMP</v>
          </cell>
          <cell r="E4327" t="str">
            <v>T</v>
          </cell>
          <cell r="F4327" t="str">
            <v>TOTAL</v>
          </cell>
          <cell r="G4327" t="str">
            <v>TOTAL</v>
          </cell>
          <cell r="I4327" t="str">
            <v>NC</v>
          </cell>
          <cell r="J4327" t="str">
            <v>; former flag equal "s"</v>
          </cell>
          <cell r="K4327" t="str">
            <v>V</v>
          </cell>
          <cell r="L4327">
            <v>38628.496782407405</v>
          </cell>
          <cell r="M4327" t="str">
            <v>gchateaug</v>
          </cell>
          <cell r="N4327">
            <v>38680.624432870369</v>
          </cell>
          <cell r="O4327" t="str">
            <v>gchateaug</v>
          </cell>
          <cell r="Q4327">
            <v>2.35</v>
          </cell>
        </row>
        <row r="4328">
          <cell r="A4328" t="str">
            <v>2000</v>
          </cell>
          <cell r="B4328" t="str">
            <v>LT0</v>
          </cell>
          <cell r="C4328" t="str">
            <v>A00</v>
          </cell>
          <cell r="D4328" t="str">
            <v>PC_EMP</v>
          </cell>
          <cell r="E4328" t="str">
            <v>T</v>
          </cell>
          <cell r="F4328" t="str">
            <v>BES</v>
          </cell>
          <cell r="G4328" t="str">
            <v>RSE</v>
          </cell>
          <cell r="I4328" t="str">
            <v>NC</v>
          </cell>
          <cell r="K4328" t="str">
            <v>V</v>
          </cell>
          <cell r="L4328">
            <v>38628.496782407405</v>
          </cell>
          <cell r="M4328" t="str">
            <v>gchateaug</v>
          </cell>
          <cell r="N4328">
            <v>38681.684479166666</v>
          </cell>
          <cell r="O4328" t="str">
            <v>gchateaug</v>
          </cell>
          <cell r="Q4328">
            <v>0.02</v>
          </cell>
        </row>
        <row r="4329">
          <cell r="A4329" t="str">
            <v>2000</v>
          </cell>
          <cell r="B4329" t="str">
            <v>LT0</v>
          </cell>
          <cell r="C4329" t="str">
            <v>A00</v>
          </cell>
          <cell r="D4329" t="str">
            <v>PC_EMP</v>
          </cell>
          <cell r="E4329" t="str">
            <v>T</v>
          </cell>
          <cell r="F4329" t="str">
            <v>BES</v>
          </cell>
          <cell r="G4329" t="str">
            <v>TOTAL</v>
          </cell>
          <cell r="I4329" t="str">
            <v>NC</v>
          </cell>
          <cell r="K4329" t="str">
            <v>V</v>
          </cell>
          <cell r="L4329">
            <v>38628.496782407405</v>
          </cell>
          <cell r="M4329" t="str">
            <v>gchateaug</v>
          </cell>
          <cell r="N4329">
            <v>38681.684479166666</v>
          </cell>
          <cell r="O4329" t="str">
            <v>gchateaug</v>
          </cell>
          <cell r="Q4329">
            <v>0.05</v>
          </cell>
        </row>
        <row r="4330">
          <cell r="A4330" t="str">
            <v>1999</v>
          </cell>
          <cell r="B4330" t="str">
            <v>LV00</v>
          </cell>
          <cell r="C4330" t="str">
            <v>A00</v>
          </cell>
          <cell r="D4330" t="str">
            <v>PC_EMP</v>
          </cell>
          <cell r="E4330" t="str">
            <v>T</v>
          </cell>
          <cell r="F4330" t="str">
            <v>TOTAL</v>
          </cell>
          <cell r="G4330" t="str">
            <v>RSE</v>
          </cell>
          <cell r="I4330" t="str">
            <v>NC</v>
          </cell>
          <cell r="K4330" t="str">
            <v>V</v>
          </cell>
          <cell r="L4330">
            <v>38628.496782407405</v>
          </cell>
          <cell r="M4330" t="str">
            <v>gchateaug</v>
          </cell>
          <cell r="N4330">
            <v>38681.684652777774</v>
          </cell>
          <cell r="O4330" t="str">
            <v>gchateaug</v>
          </cell>
          <cell r="Q4330">
            <v>0.42</v>
          </cell>
        </row>
        <row r="4331">
          <cell r="A4331" t="str">
            <v>1999</v>
          </cell>
          <cell r="B4331" t="str">
            <v>LV00</v>
          </cell>
          <cell r="C4331" t="str">
            <v>A00</v>
          </cell>
          <cell r="D4331" t="str">
            <v>PC_EMP</v>
          </cell>
          <cell r="E4331" t="str">
            <v>T</v>
          </cell>
          <cell r="F4331" t="str">
            <v>TOTAL</v>
          </cell>
          <cell r="G4331" t="str">
            <v>TOTAL</v>
          </cell>
          <cell r="I4331" t="str">
            <v>NC</v>
          </cell>
          <cell r="K4331" t="str">
            <v>V</v>
          </cell>
          <cell r="L4331">
            <v>38628.496782407405</v>
          </cell>
          <cell r="M4331" t="str">
            <v>gchateaug</v>
          </cell>
          <cell r="N4331">
            <v>38681.684652777774</v>
          </cell>
          <cell r="O4331" t="str">
            <v>gchateaug</v>
          </cell>
          <cell r="Q4331">
            <v>0.64</v>
          </cell>
        </row>
        <row r="4332">
          <cell r="A4332" t="str">
            <v>1999</v>
          </cell>
          <cell r="B4332" t="str">
            <v>LV0</v>
          </cell>
          <cell r="C4332" t="str">
            <v>A00</v>
          </cell>
          <cell r="D4332" t="str">
            <v>PC_EMP</v>
          </cell>
          <cell r="E4332" t="str">
            <v>T</v>
          </cell>
          <cell r="F4332" t="str">
            <v>BES</v>
          </cell>
          <cell r="G4332" t="str">
            <v>RSE</v>
          </cell>
          <cell r="I4332" t="str">
            <v>NC</v>
          </cell>
          <cell r="K4332" t="str">
            <v>V</v>
          </cell>
          <cell r="L4332">
            <v>38628.496782407405</v>
          </cell>
          <cell r="M4332" t="str">
            <v>gchateaug</v>
          </cell>
          <cell r="N4332">
            <v>38681.684444444443</v>
          </cell>
          <cell r="O4332" t="str">
            <v>gchateaug</v>
          </cell>
          <cell r="Q4332">
            <v>0.02</v>
          </cell>
        </row>
        <row r="4333">
          <cell r="A4333" t="str">
            <v>1999</v>
          </cell>
          <cell r="B4333" t="str">
            <v>LV0</v>
          </cell>
          <cell r="C4333" t="str">
            <v>A00</v>
          </cell>
          <cell r="D4333" t="str">
            <v>PC_EMP</v>
          </cell>
          <cell r="E4333" t="str">
            <v>T</v>
          </cell>
          <cell r="F4333" t="str">
            <v>BES</v>
          </cell>
          <cell r="G4333" t="str">
            <v>TOTAL</v>
          </cell>
          <cell r="I4333" t="str">
            <v>NC</v>
          </cell>
          <cell r="K4333" t="str">
            <v>V</v>
          </cell>
          <cell r="L4333">
            <v>38628.496782407405</v>
          </cell>
          <cell r="M4333" t="str">
            <v>gchateaug</v>
          </cell>
          <cell r="N4333">
            <v>38681.684444444443</v>
          </cell>
          <cell r="O4333" t="str">
            <v>gchateaug</v>
          </cell>
          <cell r="Q4333">
            <v>0.05</v>
          </cell>
        </row>
        <row r="4334">
          <cell r="A4334" t="str">
            <v>1999</v>
          </cell>
          <cell r="B4334" t="str">
            <v>LV0</v>
          </cell>
          <cell r="C4334" t="str">
            <v>A00</v>
          </cell>
          <cell r="D4334" t="str">
            <v>PC_EMP</v>
          </cell>
          <cell r="E4334" t="str">
            <v>T</v>
          </cell>
          <cell r="F4334" t="str">
            <v>TOTAL</v>
          </cell>
          <cell r="G4334" t="str">
            <v>RSE</v>
          </cell>
          <cell r="I4334" t="str">
            <v>NC</v>
          </cell>
          <cell r="K4334" t="str">
            <v>V</v>
          </cell>
          <cell r="L4334">
            <v>38628.496782407405</v>
          </cell>
          <cell r="M4334" t="str">
            <v>gchateaug</v>
          </cell>
          <cell r="N4334">
            <v>38681.684444444443</v>
          </cell>
          <cell r="O4334" t="str">
            <v>gchateaug</v>
          </cell>
          <cell r="Q4334">
            <v>0.42</v>
          </cell>
        </row>
        <row r="4335">
          <cell r="A4335" t="str">
            <v>1999</v>
          </cell>
          <cell r="B4335" t="str">
            <v>LV0</v>
          </cell>
          <cell r="C4335" t="str">
            <v>A00</v>
          </cell>
          <cell r="D4335" t="str">
            <v>PC_EMP</v>
          </cell>
          <cell r="E4335" t="str">
            <v>T</v>
          </cell>
          <cell r="F4335" t="str">
            <v>TOTAL</v>
          </cell>
          <cell r="G4335" t="str">
            <v>TOTAL</v>
          </cell>
          <cell r="I4335" t="str">
            <v>NC</v>
          </cell>
          <cell r="K4335" t="str">
            <v>V</v>
          </cell>
          <cell r="L4335">
            <v>38628.496782407405</v>
          </cell>
          <cell r="M4335" t="str">
            <v>gchateaug</v>
          </cell>
          <cell r="N4335">
            <v>38681.684444444443</v>
          </cell>
          <cell r="O4335" t="str">
            <v>gchateaug</v>
          </cell>
          <cell r="Q4335">
            <v>0.64</v>
          </cell>
        </row>
        <row r="4336">
          <cell r="A4336" t="str">
            <v>1999</v>
          </cell>
          <cell r="B4336" t="str">
            <v>LU0</v>
          </cell>
          <cell r="C4336" t="str">
            <v>A00</v>
          </cell>
          <cell r="D4336" t="str">
            <v>PC_EMP</v>
          </cell>
          <cell r="E4336" t="str">
            <v>T</v>
          </cell>
          <cell r="F4336" t="str">
            <v>BES</v>
          </cell>
          <cell r="G4336" t="str">
            <v>RSE</v>
          </cell>
          <cell r="H4336" t="str">
            <v>:</v>
          </cell>
          <cell r="I4336" t="str">
            <v>NC</v>
          </cell>
          <cell r="K4336" t="str">
            <v>V</v>
          </cell>
          <cell r="L4336">
            <v>38628.496782407405</v>
          </cell>
          <cell r="M4336" t="str">
            <v>gchateaug</v>
          </cell>
          <cell r="N4336">
            <v>38680.624432870369</v>
          </cell>
          <cell r="O4336" t="str">
            <v>gchateaug</v>
          </cell>
        </row>
        <row r="4337">
          <cell r="A4337" t="str">
            <v>1999</v>
          </cell>
          <cell r="B4337" t="str">
            <v>LU0</v>
          </cell>
          <cell r="C4337" t="str">
            <v>A00</v>
          </cell>
          <cell r="D4337" t="str">
            <v>PC_EMP</v>
          </cell>
          <cell r="E4337" t="str">
            <v>T</v>
          </cell>
          <cell r="F4337" t="str">
            <v>BES</v>
          </cell>
          <cell r="G4337" t="str">
            <v>TOTAL</v>
          </cell>
          <cell r="H4337" t="str">
            <v>:</v>
          </cell>
          <cell r="I4337" t="str">
            <v>NC</v>
          </cell>
          <cell r="K4337" t="str">
            <v>V</v>
          </cell>
          <cell r="L4337">
            <v>38628.496782407405</v>
          </cell>
          <cell r="M4337" t="str">
            <v>gchateaug</v>
          </cell>
          <cell r="N4337">
            <v>38680.624432870369</v>
          </cell>
          <cell r="O4337" t="str">
            <v>gchateaug</v>
          </cell>
        </row>
        <row r="4338">
          <cell r="A4338" t="str">
            <v>1999</v>
          </cell>
          <cell r="B4338" t="str">
            <v>LU0</v>
          </cell>
          <cell r="C4338" t="str">
            <v>A00</v>
          </cell>
          <cell r="D4338" t="str">
            <v>PC_EMP</v>
          </cell>
          <cell r="E4338" t="str">
            <v>T</v>
          </cell>
          <cell r="F4338" t="str">
            <v>TOTAL</v>
          </cell>
          <cell r="G4338" t="str">
            <v>RSE</v>
          </cell>
          <cell r="H4338" t="str">
            <v>:</v>
          </cell>
          <cell r="I4338" t="str">
            <v>NC</v>
          </cell>
          <cell r="K4338" t="str">
            <v>V</v>
          </cell>
          <cell r="L4338">
            <v>38628.496782407405</v>
          </cell>
          <cell r="M4338" t="str">
            <v>gchateaug</v>
          </cell>
          <cell r="N4338">
            <v>38680.624432870369</v>
          </cell>
          <cell r="O4338" t="str">
            <v>gchateaug</v>
          </cell>
        </row>
        <row r="4339">
          <cell r="A4339" t="str">
            <v>1999</v>
          </cell>
          <cell r="B4339" t="str">
            <v>LU0</v>
          </cell>
          <cell r="C4339" t="str">
            <v>A00</v>
          </cell>
          <cell r="D4339" t="str">
            <v>PC_EMP</v>
          </cell>
          <cell r="E4339" t="str">
            <v>T</v>
          </cell>
          <cell r="F4339" t="str">
            <v>TOTAL</v>
          </cell>
          <cell r="G4339" t="str">
            <v>TOTAL</v>
          </cell>
          <cell r="H4339" t="str">
            <v>:</v>
          </cell>
          <cell r="I4339" t="str">
            <v>NC</v>
          </cell>
          <cell r="K4339" t="str">
            <v>V</v>
          </cell>
          <cell r="L4339">
            <v>38628.496782407405</v>
          </cell>
          <cell r="M4339" t="str">
            <v>gchateaug</v>
          </cell>
          <cell r="N4339">
            <v>38680.624432870369</v>
          </cell>
          <cell r="O4339" t="str">
            <v>gchateaug</v>
          </cell>
        </row>
        <row r="4340">
          <cell r="A4340" t="str">
            <v>1999</v>
          </cell>
          <cell r="B4340" t="str">
            <v>LT0</v>
          </cell>
          <cell r="C4340" t="str">
            <v>A00</v>
          </cell>
          <cell r="D4340" t="str">
            <v>PC_EMP</v>
          </cell>
          <cell r="E4340" t="str">
            <v>T</v>
          </cell>
          <cell r="F4340" t="str">
            <v>BES</v>
          </cell>
          <cell r="G4340" t="str">
            <v>RSE</v>
          </cell>
          <cell r="I4340" t="str">
            <v>NC</v>
          </cell>
          <cell r="K4340" t="str">
            <v>V</v>
          </cell>
          <cell r="L4340">
            <v>38628.496782407405</v>
          </cell>
          <cell r="M4340" t="str">
            <v>gchateaug</v>
          </cell>
          <cell r="N4340">
            <v>38681.68445601852</v>
          </cell>
          <cell r="O4340" t="str">
            <v>gchateaug</v>
          </cell>
          <cell r="Q4340">
            <v>0.01</v>
          </cell>
        </row>
        <row r="4341">
          <cell r="A4341" t="str">
            <v>1999</v>
          </cell>
          <cell r="B4341" t="str">
            <v>LT0</v>
          </cell>
          <cell r="C4341" t="str">
            <v>A00</v>
          </cell>
          <cell r="D4341" t="str">
            <v>PC_EMP</v>
          </cell>
          <cell r="E4341" t="str">
            <v>T</v>
          </cell>
          <cell r="F4341" t="str">
            <v>BES</v>
          </cell>
          <cell r="G4341" t="str">
            <v>TOTAL</v>
          </cell>
          <cell r="I4341" t="str">
            <v>NC</v>
          </cell>
          <cell r="K4341" t="str">
            <v>V</v>
          </cell>
          <cell r="L4341">
            <v>38628.496782407405</v>
          </cell>
          <cell r="M4341" t="str">
            <v>gchateaug</v>
          </cell>
          <cell r="N4341">
            <v>38681.68445601852</v>
          </cell>
          <cell r="O4341" t="str">
            <v>gchateaug</v>
          </cell>
          <cell r="Q4341">
            <v>0.03</v>
          </cell>
        </row>
        <row r="4342">
          <cell r="A4342" t="str">
            <v>1999</v>
          </cell>
          <cell r="B4342" t="str">
            <v>LT0</v>
          </cell>
          <cell r="C4342" t="str">
            <v>A00</v>
          </cell>
          <cell r="D4342" t="str">
            <v>PC_EMP</v>
          </cell>
          <cell r="E4342" t="str">
            <v>T</v>
          </cell>
          <cell r="F4342" t="str">
            <v>TOTAL</v>
          </cell>
          <cell r="G4342" t="str">
            <v>RSE</v>
          </cell>
          <cell r="I4342" t="str">
            <v>NC</v>
          </cell>
          <cell r="K4342" t="str">
            <v>V</v>
          </cell>
          <cell r="L4342">
            <v>38628.496782407405</v>
          </cell>
          <cell r="M4342" t="str">
            <v>gchateaug</v>
          </cell>
          <cell r="N4342">
            <v>38681.68445601852</v>
          </cell>
          <cell r="O4342" t="str">
            <v>gchateaug</v>
          </cell>
          <cell r="Q4342">
            <v>0.72</v>
          </cell>
        </row>
        <row r="4343">
          <cell r="A4343" t="str">
            <v>1999</v>
          </cell>
          <cell r="B4343" t="str">
            <v>LT0</v>
          </cell>
          <cell r="C4343" t="str">
            <v>A00</v>
          </cell>
          <cell r="D4343" t="str">
            <v>PC_EMP</v>
          </cell>
          <cell r="E4343" t="str">
            <v>T</v>
          </cell>
          <cell r="F4343" t="str">
            <v>TOTAL</v>
          </cell>
          <cell r="G4343" t="str">
            <v>TOTAL</v>
          </cell>
          <cell r="I4343" t="str">
            <v>NC</v>
          </cell>
          <cell r="K4343" t="str">
            <v>V</v>
          </cell>
          <cell r="L4343">
            <v>38628.496782407405</v>
          </cell>
          <cell r="M4343" t="str">
            <v>gchateaug</v>
          </cell>
          <cell r="N4343">
            <v>38681.68445601852</v>
          </cell>
          <cell r="O4343" t="str">
            <v>gchateaug</v>
          </cell>
          <cell r="Q4343">
            <v>1.03</v>
          </cell>
        </row>
        <row r="4344">
          <cell r="A4344" t="str">
            <v>2003</v>
          </cell>
          <cell r="B4344" t="str">
            <v>DEE2</v>
          </cell>
          <cell r="C4344" t="str">
            <v>A00</v>
          </cell>
          <cell r="D4344" t="str">
            <v>PC_EMP</v>
          </cell>
          <cell r="E4344" t="str">
            <v>T</v>
          </cell>
          <cell r="F4344" t="str">
            <v>TOTAL</v>
          </cell>
          <cell r="G4344" t="str">
            <v>RSE</v>
          </cell>
          <cell r="I4344" t="str">
            <v>MS</v>
          </cell>
          <cell r="K4344" t="str">
            <v>V</v>
          </cell>
          <cell r="L4344">
            <v>38628.496793981481</v>
          </cell>
          <cell r="M4344" t="str">
            <v>gchateaug</v>
          </cell>
          <cell r="N4344">
            <v>38680.630706018521</v>
          </cell>
          <cell r="O4344" t="str">
            <v>gchateaug</v>
          </cell>
          <cell r="Q4344">
            <v>1.17</v>
          </cell>
        </row>
        <row r="4345">
          <cell r="A4345" t="str">
            <v>2003</v>
          </cell>
          <cell r="B4345" t="str">
            <v>DEE2</v>
          </cell>
          <cell r="C4345" t="str">
            <v>A00</v>
          </cell>
          <cell r="D4345" t="str">
            <v>PC_EMP</v>
          </cell>
          <cell r="E4345" t="str">
            <v>T</v>
          </cell>
          <cell r="F4345" t="str">
            <v>BES</v>
          </cell>
          <cell r="G4345" t="str">
            <v>TOTAL</v>
          </cell>
          <cell r="I4345" t="str">
            <v>MS</v>
          </cell>
          <cell r="K4345" t="str">
            <v>V</v>
          </cell>
          <cell r="L4345">
            <v>38628.496793981481</v>
          </cell>
          <cell r="M4345" t="str">
            <v>gchateaug</v>
          </cell>
          <cell r="N4345">
            <v>38680.630706018521</v>
          </cell>
          <cell r="O4345" t="str">
            <v>gchateaug</v>
          </cell>
          <cell r="Q4345">
            <v>0.23</v>
          </cell>
        </row>
        <row r="4346">
          <cell r="A4346" t="str">
            <v>2003</v>
          </cell>
          <cell r="B4346" t="str">
            <v>DEE2</v>
          </cell>
          <cell r="C4346" t="str">
            <v>A00</v>
          </cell>
          <cell r="D4346" t="str">
            <v>PC_EMP</v>
          </cell>
          <cell r="E4346" t="str">
            <v>T</v>
          </cell>
          <cell r="F4346" t="str">
            <v>BES</v>
          </cell>
          <cell r="G4346" t="str">
            <v>RSE</v>
          </cell>
          <cell r="I4346" t="str">
            <v>MS</v>
          </cell>
          <cell r="K4346" t="str">
            <v>V</v>
          </cell>
          <cell r="L4346">
            <v>38628.496793981481</v>
          </cell>
          <cell r="M4346" t="str">
            <v>gchateaug</v>
          </cell>
          <cell r="N4346">
            <v>38680.630706018521</v>
          </cell>
          <cell r="O4346" t="str">
            <v>gchateaug</v>
          </cell>
          <cell r="Q4346">
            <v>0.13</v>
          </cell>
        </row>
        <row r="4347">
          <cell r="A4347" t="str">
            <v>2003</v>
          </cell>
          <cell r="B4347" t="str">
            <v>DED2</v>
          </cell>
          <cell r="C4347" t="str">
            <v>A00</v>
          </cell>
          <cell r="D4347" t="str">
            <v>PC_EMP</v>
          </cell>
          <cell r="E4347" t="str">
            <v>T</v>
          </cell>
          <cell r="F4347" t="str">
            <v>TOTAL</v>
          </cell>
          <cell r="G4347" t="str">
            <v>TOTAL</v>
          </cell>
          <cell r="I4347" t="str">
            <v>MS</v>
          </cell>
          <cell r="K4347" t="str">
            <v>V</v>
          </cell>
          <cell r="L4347">
            <v>38628.496793981481</v>
          </cell>
          <cell r="M4347" t="str">
            <v>gchateaug</v>
          </cell>
          <cell r="N4347">
            <v>38680.630706018521</v>
          </cell>
          <cell r="O4347" t="str">
            <v>gchateaug</v>
          </cell>
          <cell r="Q4347">
            <v>2.2999999999999998</v>
          </cell>
        </row>
        <row r="4348">
          <cell r="A4348" t="str">
            <v>2003</v>
          </cell>
          <cell r="B4348" t="str">
            <v>DED2</v>
          </cell>
          <cell r="C4348" t="str">
            <v>A00</v>
          </cell>
          <cell r="D4348" t="str">
            <v>PC_EMP</v>
          </cell>
          <cell r="E4348" t="str">
            <v>T</v>
          </cell>
          <cell r="F4348" t="str">
            <v>TOTAL</v>
          </cell>
          <cell r="G4348" t="str">
            <v>RSE</v>
          </cell>
          <cell r="I4348" t="str">
            <v>MS</v>
          </cell>
          <cell r="K4348" t="str">
            <v>V</v>
          </cell>
          <cell r="L4348">
            <v>38628.496793981481</v>
          </cell>
          <cell r="M4348" t="str">
            <v>gchateaug</v>
          </cell>
          <cell r="N4348">
            <v>38680.630706018521</v>
          </cell>
          <cell r="O4348" t="str">
            <v>gchateaug</v>
          </cell>
          <cell r="Q4348">
            <v>1.47</v>
          </cell>
        </row>
        <row r="4349">
          <cell r="A4349" t="str">
            <v>2003</v>
          </cell>
          <cell r="B4349" t="str">
            <v>DED2</v>
          </cell>
          <cell r="C4349" t="str">
            <v>A00</v>
          </cell>
          <cell r="D4349" t="str">
            <v>PC_EMP</v>
          </cell>
          <cell r="E4349" t="str">
            <v>T</v>
          </cell>
          <cell r="F4349" t="str">
            <v>BES</v>
          </cell>
          <cell r="G4349" t="str">
            <v>TOTAL</v>
          </cell>
          <cell r="I4349" t="str">
            <v>MS</v>
          </cell>
          <cell r="K4349" t="str">
            <v>V</v>
          </cell>
          <cell r="L4349">
            <v>38628.496793981481</v>
          </cell>
          <cell r="M4349" t="str">
            <v>gchateaug</v>
          </cell>
          <cell r="N4349">
            <v>38680.630706018521</v>
          </cell>
          <cell r="O4349" t="str">
            <v>gchateaug</v>
          </cell>
          <cell r="Q4349">
            <v>0.86</v>
          </cell>
        </row>
        <row r="4350">
          <cell r="A4350" t="str">
            <v>2003</v>
          </cell>
          <cell r="B4350" t="str">
            <v>DED2</v>
          </cell>
          <cell r="C4350" t="str">
            <v>A00</v>
          </cell>
          <cell r="D4350" t="str">
            <v>PC_EMP</v>
          </cell>
          <cell r="E4350" t="str">
            <v>T</v>
          </cell>
          <cell r="F4350" t="str">
            <v>BES</v>
          </cell>
          <cell r="G4350" t="str">
            <v>RSE</v>
          </cell>
          <cell r="I4350" t="str">
            <v>MS</v>
          </cell>
          <cell r="K4350" t="str">
            <v>V</v>
          </cell>
          <cell r="L4350">
            <v>38628.496793981481</v>
          </cell>
          <cell r="M4350" t="str">
            <v>gchateaug</v>
          </cell>
          <cell r="N4350">
            <v>38680.630706018521</v>
          </cell>
          <cell r="O4350" t="str">
            <v>gchateaug</v>
          </cell>
          <cell r="Q4350">
            <v>0.53</v>
          </cell>
        </row>
        <row r="4351">
          <cell r="A4351" t="str">
            <v>2003</v>
          </cell>
          <cell r="B4351" t="str">
            <v>DED</v>
          </cell>
          <cell r="C4351" t="str">
            <v>A00</v>
          </cell>
          <cell r="D4351" t="str">
            <v>PC_EMP</v>
          </cell>
          <cell r="E4351" t="str">
            <v>T</v>
          </cell>
          <cell r="F4351" t="str">
            <v>TOTAL</v>
          </cell>
          <cell r="G4351" t="str">
            <v>TOTAL</v>
          </cell>
          <cell r="I4351" t="str">
            <v>MS</v>
          </cell>
          <cell r="K4351" t="str">
            <v>V</v>
          </cell>
          <cell r="L4351">
            <v>38628.496793981481</v>
          </cell>
          <cell r="M4351" t="str">
            <v>gchateaug</v>
          </cell>
          <cell r="N4351">
            <v>38680.630694444444</v>
          </cell>
          <cell r="O4351" t="str">
            <v>gchateaug</v>
          </cell>
          <cell r="Q4351">
            <v>1.82</v>
          </cell>
        </row>
        <row r="4352">
          <cell r="A4352" t="str">
            <v>2003</v>
          </cell>
          <cell r="B4352" t="str">
            <v>DED</v>
          </cell>
          <cell r="C4352" t="str">
            <v>A00</v>
          </cell>
          <cell r="D4352" t="str">
            <v>PC_EMP</v>
          </cell>
          <cell r="E4352" t="str">
            <v>T</v>
          </cell>
          <cell r="F4352" t="str">
            <v>TOTAL</v>
          </cell>
          <cell r="G4352" t="str">
            <v>RSE</v>
          </cell>
          <cell r="I4352" t="str">
            <v>MS</v>
          </cell>
          <cell r="K4352" t="str">
            <v>V</v>
          </cell>
          <cell r="L4352">
            <v>38628.496793981481</v>
          </cell>
          <cell r="M4352" t="str">
            <v>gchateaug</v>
          </cell>
          <cell r="N4352">
            <v>38680.630694444444</v>
          </cell>
          <cell r="O4352" t="str">
            <v>gchateaug</v>
          </cell>
          <cell r="Q4352">
            <v>1.17</v>
          </cell>
        </row>
        <row r="4353">
          <cell r="A4353" t="str">
            <v>2003</v>
          </cell>
          <cell r="B4353" t="str">
            <v>DED</v>
          </cell>
          <cell r="C4353" t="str">
            <v>A00</v>
          </cell>
          <cell r="D4353" t="str">
            <v>PC_EMP</v>
          </cell>
          <cell r="E4353" t="str">
            <v>T</v>
          </cell>
          <cell r="F4353" t="str">
            <v>BES</v>
          </cell>
          <cell r="G4353" t="str">
            <v>TOTAL</v>
          </cell>
          <cell r="I4353" t="str">
            <v>MS</v>
          </cell>
          <cell r="K4353" t="str">
            <v>V</v>
          </cell>
          <cell r="L4353">
            <v>38628.496793981481</v>
          </cell>
          <cell r="M4353" t="str">
            <v>gchateaug</v>
          </cell>
          <cell r="N4353">
            <v>38680.630694444444</v>
          </cell>
          <cell r="O4353" t="str">
            <v>gchateaug</v>
          </cell>
          <cell r="Q4353">
            <v>0.71</v>
          </cell>
        </row>
        <row r="4354">
          <cell r="A4354" t="str">
            <v>2003</v>
          </cell>
          <cell r="B4354" t="str">
            <v>DED</v>
          </cell>
          <cell r="C4354" t="str">
            <v>A00</v>
          </cell>
          <cell r="D4354" t="str">
            <v>PC_EMP</v>
          </cell>
          <cell r="E4354" t="str">
            <v>T</v>
          </cell>
          <cell r="F4354" t="str">
            <v>BES</v>
          </cell>
          <cell r="G4354" t="str">
            <v>RSE</v>
          </cell>
          <cell r="I4354" t="str">
            <v>MS</v>
          </cell>
          <cell r="K4354" t="str">
            <v>V</v>
          </cell>
          <cell r="L4354">
            <v>38628.496793981481</v>
          </cell>
          <cell r="M4354" t="str">
            <v>gchateaug</v>
          </cell>
          <cell r="N4354">
            <v>38680.630694444444</v>
          </cell>
          <cell r="O4354" t="str">
            <v>gchateaug</v>
          </cell>
          <cell r="Q4354">
            <v>0.43</v>
          </cell>
        </row>
        <row r="4355">
          <cell r="A4355" t="str">
            <v>2003</v>
          </cell>
          <cell r="B4355" t="str">
            <v>DEB3</v>
          </cell>
          <cell r="C4355" t="str">
            <v>A00</v>
          </cell>
          <cell r="D4355" t="str">
            <v>PC_EMP</v>
          </cell>
          <cell r="E4355" t="str">
            <v>T</v>
          </cell>
          <cell r="F4355" t="str">
            <v>TOTAL</v>
          </cell>
          <cell r="G4355" t="str">
            <v>TOTAL</v>
          </cell>
          <cell r="I4355" t="str">
            <v>MS</v>
          </cell>
          <cell r="K4355" t="str">
            <v>V</v>
          </cell>
          <cell r="L4355">
            <v>38628.496793981481</v>
          </cell>
          <cell r="M4355" t="str">
            <v>gchateaug</v>
          </cell>
          <cell r="N4355">
            <v>38680.630694444444</v>
          </cell>
          <cell r="O4355" t="str">
            <v>gchateaug</v>
          </cell>
          <cell r="Q4355">
            <v>2.0299999999999998</v>
          </cell>
        </row>
        <row r="4356">
          <cell r="A4356" t="str">
            <v>2003</v>
          </cell>
          <cell r="B4356" t="str">
            <v>DEB3</v>
          </cell>
          <cell r="C4356" t="str">
            <v>A00</v>
          </cell>
          <cell r="D4356" t="str">
            <v>PC_EMP</v>
          </cell>
          <cell r="E4356" t="str">
            <v>T</v>
          </cell>
          <cell r="F4356" t="str">
            <v>TOTAL</v>
          </cell>
          <cell r="G4356" t="str">
            <v>RSE</v>
          </cell>
          <cell r="I4356" t="str">
            <v>MS</v>
          </cell>
          <cell r="K4356" t="str">
            <v>V</v>
          </cell>
          <cell r="L4356">
            <v>38628.496793981481</v>
          </cell>
          <cell r="M4356" t="str">
            <v>gchateaug</v>
          </cell>
          <cell r="N4356">
            <v>38680.630694444444</v>
          </cell>
          <cell r="O4356" t="str">
            <v>gchateaug</v>
          </cell>
          <cell r="Q4356">
            <v>0.95</v>
          </cell>
        </row>
        <row r="4357">
          <cell r="A4357" t="str">
            <v>2003</v>
          </cell>
          <cell r="B4357" t="str">
            <v>DEB3</v>
          </cell>
          <cell r="C4357" t="str">
            <v>A00</v>
          </cell>
          <cell r="D4357" t="str">
            <v>PC_EMP</v>
          </cell>
          <cell r="E4357" t="str">
            <v>T</v>
          </cell>
          <cell r="F4357" t="str">
            <v>BES</v>
          </cell>
          <cell r="G4357" t="str">
            <v>TOTAL</v>
          </cell>
          <cell r="I4357" t="str">
            <v>MS</v>
          </cell>
          <cell r="K4357" t="str">
            <v>V</v>
          </cell>
          <cell r="L4357">
            <v>38628.496793981481</v>
          </cell>
          <cell r="M4357" t="str">
            <v>gchateaug</v>
          </cell>
          <cell r="N4357">
            <v>38680.630694444444</v>
          </cell>
          <cell r="O4357" t="str">
            <v>gchateaug</v>
          </cell>
          <cell r="Q4357">
            <v>1.1200000000000001</v>
          </cell>
        </row>
        <row r="4358">
          <cell r="A4358" t="str">
            <v>2003</v>
          </cell>
          <cell r="B4358" t="str">
            <v>DEB3</v>
          </cell>
          <cell r="C4358" t="str">
            <v>A00</v>
          </cell>
          <cell r="D4358" t="str">
            <v>PC_EMP</v>
          </cell>
          <cell r="E4358" t="str">
            <v>T</v>
          </cell>
          <cell r="F4358" t="str">
            <v>BES</v>
          </cell>
          <cell r="G4358" t="str">
            <v>RSE</v>
          </cell>
          <cell r="I4358" t="str">
            <v>MS</v>
          </cell>
          <cell r="K4358" t="str">
            <v>V</v>
          </cell>
          <cell r="L4358">
            <v>38628.496793981481</v>
          </cell>
          <cell r="M4358" t="str">
            <v>gchateaug</v>
          </cell>
          <cell r="N4358">
            <v>38680.630694444444</v>
          </cell>
          <cell r="O4358" t="str">
            <v>gchateaug</v>
          </cell>
          <cell r="Q4358">
            <v>0.3</v>
          </cell>
        </row>
        <row r="4359">
          <cell r="A4359" t="str">
            <v>2003</v>
          </cell>
          <cell r="B4359" t="str">
            <v>DE4</v>
          </cell>
          <cell r="C4359" t="str">
            <v>A00</v>
          </cell>
          <cell r="D4359" t="str">
            <v>PC_EMP</v>
          </cell>
          <cell r="E4359" t="str">
            <v>T</v>
          </cell>
          <cell r="F4359" t="str">
            <v>TOTAL</v>
          </cell>
          <cell r="G4359" t="str">
            <v>TOTAL</v>
          </cell>
          <cell r="I4359" t="str">
            <v>MS</v>
          </cell>
          <cell r="K4359" t="str">
            <v>V</v>
          </cell>
          <cell r="L4359">
            <v>38628.496793981481</v>
          </cell>
          <cell r="M4359" t="str">
            <v>gchateaug</v>
          </cell>
          <cell r="N4359">
            <v>38680.630694444444</v>
          </cell>
          <cell r="O4359" t="str">
            <v>gchateaug</v>
          </cell>
          <cell r="Q4359">
            <v>0.83</v>
          </cell>
        </row>
        <row r="4360">
          <cell r="A4360" t="str">
            <v>2003</v>
          </cell>
          <cell r="B4360" t="str">
            <v>DE4</v>
          </cell>
          <cell r="C4360" t="str">
            <v>A00</v>
          </cell>
          <cell r="D4360" t="str">
            <v>PC_EMP</v>
          </cell>
          <cell r="E4360" t="str">
            <v>T</v>
          </cell>
          <cell r="F4360" t="str">
            <v>TOTAL</v>
          </cell>
          <cell r="G4360" t="str">
            <v>RSE</v>
          </cell>
          <cell r="I4360" t="str">
            <v>MS</v>
          </cell>
          <cell r="K4360" t="str">
            <v>V</v>
          </cell>
          <cell r="L4360">
            <v>38628.496793981481</v>
          </cell>
          <cell r="M4360" t="str">
            <v>gchateaug</v>
          </cell>
          <cell r="N4360">
            <v>38680.630694444444</v>
          </cell>
          <cell r="O4360" t="str">
            <v>gchateaug</v>
          </cell>
          <cell r="Q4360">
            <v>0.53</v>
          </cell>
        </row>
        <row r="4361">
          <cell r="A4361" t="str">
            <v>2003</v>
          </cell>
          <cell r="B4361" t="str">
            <v>DE4</v>
          </cell>
          <cell r="C4361" t="str">
            <v>A00</v>
          </cell>
          <cell r="D4361" t="str">
            <v>PC_EMP</v>
          </cell>
          <cell r="E4361" t="str">
            <v>T</v>
          </cell>
          <cell r="F4361" t="str">
            <v>BES</v>
          </cell>
          <cell r="G4361" t="str">
            <v>TOTAL</v>
          </cell>
          <cell r="I4361" t="str">
            <v>MS</v>
          </cell>
          <cell r="K4361" t="str">
            <v>V</v>
          </cell>
          <cell r="L4361">
            <v>38628.496793981481</v>
          </cell>
          <cell r="M4361" t="str">
            <v>gchateaug</v>
          </cell>
          <cell r="N4361">
            <v>38680.630694444444</v>
          </cell>
          <cell r="O4361" t="str">
            <v>gchateaug</v>
          </cell>
          <cell r="Q4361">
            <v>0.21</v>
          </cell>
        </row>
        <row r="4362">
          <cell r="A4362" t="str">
            <v>1999</v>
          </cell>
          <cell r="B4362" t="str">
            <v>HU1</v>
          </cell>
          <cell r="C4362" t="str">
            <v>A00</v>
          </cell>
          <cell r="D4362" t="str">
            <v>PC_EMP</v>
          </cell>
          <cell r="E4362" t="str">
            <v>T</v>
          </cell>
          <cell r="F4362" t="str">
            <v>BES</v>
          </cell>
          <cell r="G4362" t="str">
            <v>TOTAL</v>
          </cell>
          <cell r="H4362" t="str">
            <v>:</v>
          </cell>
          <cell r="I4362" t="str">
            <v>NC</v>
          </cell>
          <cell r="K4362" t="str">
            <v>V</v>
          </cell>
          <cell r="L4362">
            <v>38628.496793981481</v>
          </cell>
          <cell r="M4362" t="str">
            <v>gchateaug</v>
          </cell>
          <cell r="N4362">
            <v>38680.624467592592</v>
          </cell>
          <cell r="O4362" t="str">
            <v>gchateaug</v>
          </cell>
        </row>
        <row r="4363">
          <cell r="A4363" t="str">
            <v>1999</v>
          </cell>
          <cell r="B4363" t="str">
            <v>HU1</v>
          </cell>
          <cell r="C4363" t="str">
            <v>A00</v>
          </cell>
          <cell r="D4363" t="str">
            <v>PC_EMP</v>
          </cell>
          <cell r="E4363" t="str">
            <v>T</v>
          </cell>
          <cell r="F4363" t="str">
            <v>BES</v>
          </cell>
          <cell r="G4363" t="str">
            <v>RSE</v>
          </cell>
          <cell r="H4363" t="str">
            <v>:</v>
          </cell>
          <cell r="I4363" t="str">
            <v>NC</v>
          </cell>
          <cell r="K4363" t="str">
            <v>V</v>
          </cell>
          <cell r="L4363">
            <v>38628.496793981481</v>
          </cell>
          <cell r="M4363" t="str">
            <v>gchateaug</v>
          </cell>
          <cell r="N4363">
            <v>38680.624467592592</v>
          </cell>
          <cell r="O4363" t="str">
            <v>gchateaug</v>
          </cell>
        </row>
        <row r="4364">
          <cell r="A4364" t="str">
            <v>1999</v>
          </cell>
          <cell r="B4364" t="str">
            <v>GR14</v>
          </cell>
          <cell r="C4364" t="str">
            <v>A00</v>
          </cell>
          <cell r="D4364" t="str">
            <v>PC_EMP</v>
          </cell>
          <cell r="E4364" t="str">
            <v>T</v>
          </cell>
          <cell r="F4364" t="str">
            <v>TOTAL</v>
          </cell>
          <cell r="G4364" t="str">
            <v>TOTAL</v>
          </cell>
          <cell r="H4364" t="str">
            <v>:</v>
          </cell>
          <cell r="I4364" t="str">
            <v>NC</v>
          </cell>
          <cell r="K4364" t="str">
            <v>V</v>
          </cell>
          <cell r="L4364">
            <v>38628.496793981481</v>
          </cell>
          <cell r="M4364" t="str">
            <v>gchateaug</v>
          </cell>
          <cell r="N4364">
            <v>38680.624467592592</v>
          </cell>
          <cell r="O4364" t="str">
            <v>gchateaug</v>
          </cell>
        </row>
        <row r="4365">
          <cell r="A4365" t="str">
            <v>1999</v>
          </cell>
          <cell r="B4365" t="str">
            <v>GR14</v>
          </cell>
          <cell r="C4365" t="str">
            <v>A00</v>
          </cell>
          <cell r="D4365" t="str">
            <v>PC_EMP</v>
          </cell>
          <cell r="E4365" t="str">
            <v>T</v>
          </cell>
          <cell r="F4365" t="str">
            <v>BES</v>
          </cell>
          <cell r="G4365" t="str">
            <v>TOTAL</v>
          </cell>
          <cell r="H4365" t="str">
            <v>:</v>
          </cell>
          <cell r="I4365" t="str">
            <v>NC</v>
          </cell>
          <cell r="K4365" t="str">
            <v>V</v>
          </cell>
          <cell r="L4365">
            <v>38628.496793981481</v>
          </cell>
          <cell r="M4365" t="str">
            <v>gchateaug</v>
          </cell>
          <cell r="N4365">
            <v>38680.624467592592</v>
          </cell>
          <cell r="O4365" t="str">
            <v>gchateaug</v>
          </cell>
        </row>
        <row r="4366">
          <cell r="A4366" t="str">
            <v>1999</v>
          </cell>
          <cell r="B4366" t="str">
            <v>FR81</v>
          </cell>
          <cell r="C4366" t="str">
            <v>A00</v>
          </cell>
          <cell r="D4366" t="str">
            <v>PC_EMP</v>
          </cell>
          <cell r="E4366" t="str">
            <v>T</v>
          </cell>
          <cell r="F4366" t="str">
            <v>TOTAL</v>
          </cell>
          <cell r="G4366" t="str">
            <v>TOTAL</v>
          </cell>
          <cell r="H4366" t="str">
            <v>:</v>
          </cell>
          <cell r="I4366" t="str">
            <v>NC</v>
          </cell>
          <cell r="K4366" t="str">
            <v>V</v>
          </cell>
          <cell r="L4366">
            <v>38628.496793981481</v>
          </cell>
          <cell r="M4366" t="str">
            <v>gchateaug</v>
          </cell>
          <cell r="N4366">
            <v>38680.624467592592</v>
          </cell>
          <cell r="O4366" t="str">
            <v>gchateaug</v>
          </cell>
        </row>
        <row r="4367">
          <cell r="A4367" t="str">
            <v>2001</v>
          </cell>
          <cell r="B4367" t="str">
            <v>CZ06</v>
          </cell>
          <cell r="C4367" t="str">
            <v>A00</v>
          </cell>
          <cell r="D4367" t="str">
            <v>PC_EMP</v>
          </cell>
          <cell r="E4367" t="str">
            <v>T</v>
          </cell>
          <cell r="F4367" t="str">
            <v>TOTAL</v>
          </cell>
          <cell r="G4367" t="str">
            <v>TOTAL</v>
          </cell>
          <cell r="H4367" t="str">
            <v>:</v>
          </cell>
          <cell r="I4367" t="str">
            <v>NC</v>
          </cell>
          <cell r="K4367" t="str">
            <v>V</v>
          </cell>
          <cell r="L4367">
            <v>38628.496793981481</v>
          </cell>
          <cell r="M4367" t="str">
            <v>gchateaug</v>
          </cell>
          <cell r="N4367">
            <v>38680.624456018515</v>
          </cell>
          <cell r="O4367" t="str">
            <v>gchateaug</v>
          </cell>
        </row>
        <row r="4368">
          <cell r="A4368" t="str">
            <v>2001</v>
          </cell>
          <cell r="B4368" t="str">
            <v>CZ06</v>
          </cell>
          <cell r="C4368" t="str">
            <v>A00</v>
          </cell>
          <cell r="D4368" t="str">
            <v>PC_EMP</v>
          </cell>
          <cell r="E4368" t="str">
            <v>T</v>
          </cell>
          <cell r="F4368" t="str">
            <v>TOTAL</v>
          </cell>
          <cell r="G4368" t="str">
            <v>RSE</v>
          </cell>
          <cell r="H4368" t="str">
            <v>:</v>
          </cell>
          <cell r="I4368" t="str">
            <v>NC</v>
          </cell>
          <cell r="K4368" t="str">
            <v>V</v>
          </cell>
          <cell r="L4368">
            <v>38628.496793981481</v>
          </cell>
          <cell r="M4368" t="str">
            <v>gchateaug</v>
          </cell>
          <cell r="N4368">
            <v>38680.624456018515</v>
          </cell>
          <cell r="O4368" t="str">
            <v>gchateaug</v>
          </cell>
        </row>
        <row r="4369">
          <cell r="A4369" t="str">
            <v>2001</v>
          </cell>
          <cell r="B4369" t="str">
            <v>CZ06</v>
          </cell>
          <cell r="C4369" t="str">
            <v>A00</v>
          </cell>
          <cell r="D4369" t="str">
            <v>PC_EMP</v>
          </cell>
          <cell r="E4369" t="str">
            <v>T</v>
          </cell>
          <cell r="F4369" t="str">
            <v>BES</v>
          </cell>
          <cell r="G4369" t="str">
            <v>TOTAL</v>
          </cell>
          <cell r="H4369" t="str">
            <v>:</v>
          </cell>
          <cell r="I4369" t="str">
            <v>NC</v>
          </cell>
          <cell r="K4369" t="str">
            <v>V</v>
          </cell>
          <cell r="L4369">
            <v>38628.496793981481</v>
          </cell>
          <cell r="M4369" t="str">
            <v>gchateaug</v>
          </cell>
          <cell r="N4369">
            <v>38680.624456018515</v>
          </cell>
          <cell r="O4369" t="str">
            <v>gchateaug</v>
          </cell>
        </row>
        <row r="4370">
          <cell r="A4370" t="str">
            <v>2001</v>
          </cell>
          <cell r="B4370" t="str">
            <v>CZ06</v>
          </cell>
          <cell r="C4370" t="str">
            <v>A00</v>
          </cell>
          <cell r="D4370" t="str">
            <v>PC_EMP</v>
          </cell>
          <cell r="E4370" t="str">
            <v>T</v>
          </cell>
          <cell r="F4370" t="str">
            <v>BES</v>
          </cell>
          <cell r="G4370" t="str">
            <v>RSE</v>
          </cell>
          <cell r="H4370" t="str">
            <v>:</v>
          </cell>
          <cell r="I4370" t="str">
            <v>NC</v>
          </cell>
          <cell r="K4370" t="str">
            <v>V</v>
          </cell>
          <cell r="L4370">
            <v>38628.496793981481</v>
          </cell>
          <cell r="M4370" t="str">
            <v>gchateaug</v>
          </cell>
          <cell r="N4370">
            <v>38680.624456018515</v>
          </cell>
          <cell r="O4370" t="str">
            <v>gchateaug</v>
          </cell>
        </row>
        <row r="4371">
          <cell r="A4371" t="str">
            <v>2001</v>
          </cell>
          <cell r="B4371" t="str">
            <v>CZ05</v>
          </cell>
          <cell r="C4371" t="str">
            <v>A00</v>
          </cell>
          <cell r="D4371" t="str">
            <v>PC_EMP</v>
          </cell>
          <cell r="E4371" t="str">
            <v>T</v>
          </cell>
          <cell r="F4371" t="str">
            <v>TOTAL</v>
          </cell>
          <cell r="G4371" t="str">
            <v>TOTAL</v>
          </cell>
          <cell r="H4371" t="str">
            <v>:</v>
          </cell>
          <cell r="I4371" t="str">
            <v>NC</v>
          </cell>
          <cell r="K4371" t="str">
            <v>V</v>
          </cell>
          <cell r="L4371">
            <v>38628.496793981481</v>
          </cell>
          <cell r="M4371" t="str">
            <v>gchateaug</v>
          </cell>
          <cell r="N4371">
            <v>38680.624456018515</v>
          </cell>
          <cell r="O4371" t="str">
            <v>gchateaug</v>
          </cell>
        </row>
        <row r="4372">
          <cell r="A4372" t="str">
            <v>2001</v>
          </cell>
          <cell r="B4372" t="str">
            <v>CZ05</v>
          </cell>
          <cell r="C4372" t="str">
            <v>A00</v>
          </cell>
          <cell r="D4372" t="str">
            <v>PC_EMP</v>
          </cell>
          <cell r="E4372" t="str">
            <v>T</v>
          </cell>
          <cell r="F4372" t="str">
            <v>TOTAL</v>
          </cell>
          <cell r="G4372" t="str">
            <v>RSE</v>
          </cell>
          <cell r="H4372" t="str">
            <v>:</v>
          </cell>
          <cell r="I4372" t="str">
            <v>NC</v>
          </cell>
          <cell r="K4372" t="str">
            <v>V</v>
          </cell>
          <cell r="L4372">
            <v>38628.496793981481</v>
          </cell>
          <cell r="M4372" t="str">
            <v>gchateaug</v>
          </cell>
          <cell r="N4372">
            <v>38680.624456018515</v>
          </cell>
          <cell r="O4372" t="str">
            <v>gchateaug</v>
          </cell>
        </row>
        <row r="4373">
          <cell r="A4373" t="str">
            <v>2001</v>
          </cell>
          <cell r="B4373" t="str">
            <v>CZ05</v>
          </cell>
          <cell r="C4373" t="str">
            <v>A00</v>
          </cell>
          <cell r="D4373" t="str">
            <v>PC_EMP</v>
          </cell>
          <cell r="E4373" t="str">
            <v>T</v>
          </cell>
          <cell r="F4373" t="str">
            <v>BES</v>
          </cell>
          <cell r="G4373" t="str">
            <v>TOTAL</v>
          </cell>
          <cell r="H4373" t="str">
            <v>:</v>
          </cell>
          <cell r="I4373" t="str">
            <v>NC</v>
          </cell>
          <cell r="K4373" t="str">
            <v>V</v>
          </cell>
          <cell r="L4373">
            <v>38628.496793981481</v>
          </cell>
          <cell r="M4373" t="str">
            <v>gchateaug</v>
          </cell>
          <cell r="N4373">
            <v>38680.624456018515</v>
          </cell>
          <cell r="O4373" t="str">
            <v>gchateaug</v>
          </cell>
        </row>
        <row r="4374">
          <cell r="A4374" t="str">
            <v>2001</v>
          </cell>
          <cell r="B4374" t="str">
            <v>CZ05</v>
          </cell>
          <cell r="C4374" t="str">
            <v>A00</v>
          </cell>
          <cell r="D4374" t="str">
            <v>PC_EMP</v>
          </cell>
          <cell r="E4374" t="str">
            <v>T</v>
          </cell>
          <cell r="F4374" t="str">
            <v>BES</v>
          </cell>
          <cell r="G4374" t="str">
            <v>RSE</v>
          </cell>
          <cell r="H4374" t="str">
            <v>:</v>
          </cell>
          <cell r="I4374" t="str">
            <v>NC</v>
          </cell>
          <cell r="K4374" t="str">
            <v>V</v>
          </cell>
          <cell r="L4374">
            <v>38628.496793981481</v>
          </cell>
          <cell r="M4374" t="str">
            <v>gchateaug</v>
          </cell>
          <cell r="N4374">
            <v>38680.624456018515</v>
          </cell>
          <cell r="O4374" t="str">
            <v>gchateaug</v>
          </cell>
        </row>
        <row r="4375">
          <cell r="A4375" t="str">
            <v>2001</v>
          </cell>
          <cell r="B4375" t="str">
            <v>CY0</v>
          </cell>
          <cell r="C4375" t="str">
            <v>A00</v>
          </cell>
          <cell r="D4375" t="str">
            <v>PC_EMP</v>
          </cell>
          <cell r="E4375" t="str">
            <v>T</v>
          </cell>
          <cell r="F4375" t="str">
            <v>TOTAL</v>
          </cell>
          <cell r="G4375" t="str">
            <v>TOTAL</v>
          </cell>
          <cell r="I4375" t="str">
            <v>NC</v>
          </cell>
          <cell r="K4375" t="str">
            <v>V</v>
          </cell>
          <cell r="L4375">
            <v>38628.496793981481</v>
          </cell>
          <cell r="M4375" t="str">
            <v>gchateaug</v>
          </cell>
          <cell r="N4375">
            <v>38681.684490740743</v>
          </cell>
          <cell r="O4375" t="str">
            <v>gchateaug</v>
          </cell>
          <cell r="Q4375">
            <v>0.56000000000000005</v>
          </cell>
        </row>
        <row r="4376">
          <cell r="A4376" t="str">
            <v>2001</v>
          </cell>
          <cell r="B4376" t="str">
            <v>CY0</v>
          </cell>
          <cell r="C4376" t="str">
            <v>A00</v>
          </cell>
          <cell r="D4376" t="str">
            <v>PC_EMP</v>
          </cell>
          <cell r="E4376" t="str">
            <v>T</v>
          </cell>
          <cell r="F4376" t="str">
            <v>TOTAL</v>
          </cell>
          <cell r="G4376" t="str">
            <v>RSE</v>
          </cell>
          <cell r="I4376" t="str">
            <v>NC</v>
          </cell>
          <cell r="K4376" t="str">
            <v>V</v>
          </cell>
          <cell r="L4376">
            <v>38628.496793981481</v>
          </cell>
          <cell r="M4376" t="str">
            <v>gchateaug</v>
          </cell>
          <cell r="N4376">
            <v>38681.684490740743</v>
          </cell>
          <cell r="O4376" t="str">
            <v>gchateaug</v>
          </cell>
          <cell r="Q4376">
            <v>0.28000000000000003</v>
          </cell>
        </row>
        <row r="4377">
          <cell r="A4377" t="str">
            <v>2001</v>
          </cell>
          <cell r="B4377" t="str">
            <v>CY0</v>
          </cell>
          <cell r="C4377" t="str">
            <v>A00</v>
          </cell>
          <cell r="D4377" t="str">
            <v>PC_EMP</v>
          </cell>
          <cell r="E4377" t="str">
            <v>T</v>
          </cell>
          <cell r="F4377" t="str">
            <v>BES</v>
          </cell>
          <cell r="G4377" t="str">
            <v>TOTAL</v>
          </cell>
          <cell r="I4377" t="str">
            <v>NC</v>
          </cell>
          <cell r="K4377" t="str">
            <v>V</v>
          </cell>
          <cell r="L4377">
            <v>38628.496793981481</v>
          </cell>
          <cell r="M4377" t="str">
            <v>gchateaug</v>
          </cell>
          <cell r="N4377">
            <v>38681.684490740743</v>
          </cell>
          <cell r="O4377" t="str">
            <v>gchateaug</v>
          </cell>
          <cell r="Q4377">
            <v>0.16</v>
          </cell>
        </row>
        <row r="4378">
          <cell r="A4378" t="str">
            <v>2001</v>
          </cell>
          <cell r="B4378" t="str">
            <v>CY0</v>
          </cell>
          <cell r="C4378" t="str">
            <v>A00</v>
          </cell>
          <cell r="D4378" t="str">
            <v>PC_EMP</v>
          </cell>
          <cell r="E4378" t="str">
            <v>T</v>
          </cell>
          <cell r="F4378" t="str">
            <v>BES</v>
          </cell>
          <cell r="G4378" t="str">
            <v>RSE</v>
          </cell>
          <cell r="I4378" t="str">
            <v>NC</v>
          </cell>
          <cell r="K4378" t="str">
            <v>V</v>
          </cell>
          <cell r="L4378">
            <v>38628.496793981481</v>
          </cell>
          <cell r="M4378" t="str">
            <v>gchateaug</v>
          </cell>
          <cell r="N4378">
            <v>38681.684490740743</v>
          </cell>
          <cell r="O4378" t="str">
            <v>gchateaug</v>
          </cell>
          <cell r="Q4378">
            <v>0.08</v>
          </cell>
        </row>
        <row r="4379">
          <cell r="A4379" t="str">
            <v>2001</v>
          </cell>
          <cell r="B4379" t="str">
            <v>DK00</v>
          </cell>
          <cell r="C4379" t="str">
            <v>A00</v>
          </cell>
          <cell r="D4379" t="str">
            <v>PC_EMP</v>
          </cell>
          <cell r="E4379" t="str">
            <v>T</v>
          </cell>
          <cell r="F4379" t="str">
            <v>BES</v>
          </cell>
          <cell r="G4379" t="str">
            <v>TOTAL</v>
          </cell>
          <cell r="I4379" t="str">
            <v>OTH</v>
          </cell>
          <cell r="J4379" t="str">
            <v>DATA OCDE</v>
          </cell>
          <cell r="K4379" t="str">
            <v>V</v>
          </cell>
          <cell r="L4379">
            <v>38628.496793981481</v>
          </cell>
          <cell r="M4379" t="str">
            <v>gchateaug</v>
          </cell>
          <cell r="N4379">
            <v>38681.684652777774</v>
          </cell>
          <cell r="O4379" t="str">
            <v>gchateaug</v>
          </cell>
          <cell r="Q4379">
            <v>1.26</v>
          </cell>
        </row>
        <row r="4380">
          <cell r="A4380" t="str">
            <v>2001</v>
          </cell>
          <cell r="B4380" t="str">
            <v>DK00</v>
          </cell>
          <cell r="C4380" t="str">
            <v>A00</v>
          </cell>
          <cell r="D4380" t="str">
            <v>PC_EMP</v>
          </cell>
          <cell r="E4380" t="str">
            <v>T</v>
          </cell>
          <cell r="F4380" t="str">
            <v>BES</v>
          </cell>
          <cell r="G4380" t="str">
            <v>RSE</v>
          </cell>
          <cell r="H4380" t="str">
            <v>u</v>
          </cell>
          <cell r="I4380" t="str">
            <v>OTH</v>
          </cell>
          <cell r="J4380" t="str">
            <v>DATA OCDE</v>
          </cell>
          <cell r="K4380" t="str">
            <v>V</v>
          </cell>
          <cell r="L4380">
            <v>38628.496793981481</v>
          </cell>
          <cell r="M4380" t="str">
            <v>gchateaug</v>
          </cell>
          <cell r="N4380">
            <v>38681.684652777774</v>
          </cell>
          <cell r="O4380" t="str">
            <v>gchateaug</v>
          </cell>
          <cell r="Q4380">
            <v>0.45</v>
          </cell>
        </row>
        <row r="4381">
          <cell r="A4381" t="str">
            <v>1999</v>
          </cell>
          <cell r="B4381" t="str">
            <v>ITG1</v>
          </cell>
          <cell r="C4381" t="str">
            <v>A00</v>
          </cell>
          <cell r="D4381" t="str">
            <v>PC_EMP</v>
          </cell>
          <cell r="E4381" t="str">
            <v>T</v>
          </cell>
          <cell r="F4381" t="str">
            <v>BES</v>
          </cell>
          <cell r="G4381" t="str">
            <v>TOTAL</v>
          </cell>
          <cell r="H4381" t="str">
            <v>:</v>
          </cell>
          <cell r="I4381" t="str">
            <v>NC</v>
          </cell>
          <cell r="K4381" t="str">
            <v>V</v>
          </cell>
          <cell r="L4381">
            <v>38628.496793981481</v>
          </cell>
          <cell r="M4381" t="str">
            <v>gchateaug</v>
          </cell>
          <cell r="N4381">
            <v>38680.624456018515</v>
          </cell>
          <cell r="O4381" t="str">
            <v>gchateaug</v>
          </cell>
        </row>
        <row r="4382">
          <cell r="A4382" t="str">
            <v>1999</v>
          </cell>
          <cell r="B4382" t="str">
            <v>ITG1</v>
          </cell>
          <cell r="C4382" t="str">
            <v>A00</v>
          </cell>
          <cell r="D4382" t="str">
            <v>PC_EMP</v>
          </cell>
          <cell r="E4382" t="str">
            <v>T</v>
          </cell>
          <cell r="F4382" t="str">
            <v>BES</v>
          </cell>
          <cell r="G4382" t="str">
            <v>RSE</v>
          </cell>
          <cell r="H4382" t="str">
            <v>:</v>
          </cell>
          <cell r="I4382" t="str">
            <v>NC</v>
          </cell>
          <cell r="K4382" t="str">
            <v>V</v>
          </cell>
          <cell r="L4382">
            <v>38628.496793981481</v>
          </cell>
          <cell r="M4382" t="str">
            <v>gchateaug</v>
          </cell>
          <cell r="N4382">
            <v>38680.624456018515</v>
          </cell>
          <cell r="O4382" t="str">
            <v>gchateaug</v>
          </cell>
        </row>
        <row r="4383">
          <cell r="A4383" t="str">
            <v>1999</v>
          </cell>
          <cell r="B4383" t="str">
            <v>ITF4</v>
          </cell>
          <cell r="C4383" t="str">
            <v>A00</v>
          </cell>
          <cell r="D4383" t="str">
            <v>PC_EMP</v>
          </cell>
          <cell r="E4383" t="str">
            <v>T</v>
          </cell>
          <cell r="F4383" t="str">
            <v>TOTAL</v>
          </cell>
          <cell r="G4383" t="str">
            <v>TOTAL</v>
          </cell>
          <cell r="H4383" t="str">
            <v>:</v>
          </cell>
          <cell r="I4383" t="str">
            <v>NC</v>
          </cell>
          <cell r="K4383" t="str">
            <v>V</v>
          </cell>
          <cell r="L4383">
            <v>38628.496793981481</v>
          </cell>
          <cell r="M4383" t="str">
            <v>gchateaug</v>
          </cell>
          <cell r="N4383">
            <v>38680.624456018515</v>
          </cell>
          <cell r="O4383" t="str">
            <v>gchateaug</v>
          </cell>
        </row>
        <row r="4384">
          <cell r="A4384" t="str">
            <v>1999</v>
          </cell>
          <cell r="B4384" t="str">
            <v>ITF4</v>
          </cell>
          <cell r="C4384" t="str">
            <v>A00</v>
          </cell>
          <cell r="D4384" t="str">
            <v>PC_EMP</v>
          </cell>
          <cell r="E4384" t="str">
            <v>T</v>
          </cell>
          <cell r="F4384" t="str">
            <v>TOTAL</v>
          </cell>
          <cell r="G4384" t="str">
            <v>RSE</v>
          </cell>
          <cell r="H4384" t="str">
            <v>:</v>
          </cell>
          <cell r="I4384" t="str">
            <v>NC</v>
          </cell>
          <cell r="K4384" t="str">
            <v>V</v>
          </cell>
          <cell r="L4384">
            <v>38628.496793981481</v>
          </cell>
          <cell r="M4384" t="str">
            <v>gchateaug</v>
          </cell>
          <cell r="N4384">
            <v>38680.624456018515</v>
          </cell>
          <cell r="O4384" t="str">
            <v>gchateaug</v>
          </cell>
        </row>
        <row r="4385">
          <cell r="A4385" t="str">
            <v>2000</v>
          </cell>
          <cell r="B4385" t="str">
            <v>FR52</v>
          </cell>
          <cell r="C4385" t="str">
            <v>A00</v>
          </cell>
          <cell r="D4385" t="str">
            <v>PC_EMP</v>
          </cell>
          <cell r="E4385" t="str">
            <v>T</v>
          </cell>
          <cell r="F4385" t="str">
            <v>BES</v>
          </cell>
          <cell r="G4385" t="str">
            <v>TOTAL</v>
          </cell>
          <cell r="I4385" t="str">
            <v>NC</v>
          </cell>
          <cell r="J4385" t="str">
            <v>; former flag equal "s"</v>
          </cell>
          <cell r="K4385" t="str">
            <v>V</v>
          </cell>
          <cell r="L4385">
            <v>38628.496805555558</v>
          </cell>
          <cell r="M4385" t="str">
            <v>gchateaug</v>
          </cell>
          <cell r="N4385">
            <v>38680.624456018515</v>
          </cell>
          <cell r="O4385" t="str">
            <v>gchateaug</v>
          </cell>
          <cell r="Q4385">
            <v>0.68</v>
          </cell>
        </row>
        <row r="4386">
          <cell r="A4386" t="str">
            <v>2000</v>
          </cell>
          <cell r="B4386" t="str">
            <v>FR52</v>
          </cell>
          <cell r="C4386" t="str">
            <v>A00</v>
          </cell>
          <cell r="D4386" t="str">
            <v>PC_EMP</v>
          </cell>
          <cell r="E4386" t="str">
            <v>T</v>
          </cell>
          <cell r="F4386" t="str">
            <v>BES</v>
          </cell>
          <cell r="G4386" t="str">
            <v>RSE</v>
          </cell>
          <cell r="I4386" t="str">
            <v>NC</v>
          </cell>
          <cell r="J4386" t="str">
            <v>; former flag equal "s"</v>
          </cell>
          <cell r="K4386" t="str">
            <v>V</v>
          </cell>
          <cell r="L4386">
            <v>38628.496805555558</v>
          </cell>
          <cell r="M4386" t="str">
            <v>gchateaug</v>
          </cell>
          <cell r="N4386">
            <v>38680.624456018515</v>
          </cell>
          <cell r="O4386" t="str">
            <v>gchateaug</v>
          </cell>
          <cell r="Q4386">
            <v>0.35</v>
          </cell>
        </row>
        <row r="4387">
          <cell r="A4387" t="str">
            <v>2000</v>
          </cell>
          <cell r="B4387" t="str">
            <v>FR10</v>
          </cell>
          <cell r="C4387" t="str">
            <v>A00</v>
          </cell>
          <cell r="D4387" t="str">
            <v>PC_EMP</v>
          </cell>
          <cell r="E4387" t="str">
            <v>T</v>
          </cell>
          <cell r="F4387" t="str">
            <v>TOTAL</v>
          </cell>
          <cell r="G4387" t="str">
            <v>TOTAL</v>
          </cell>
          <cell r="I4387" t="str">
            <v>NC</v>
          </cell>
          <cell r="J4387" t="str">
            <v>; former flag equal "s"</v>
          </cell>
          <cell r="K4387" t="str">
            <v>V</v>
          </cell>
          <cell r="L4387">
            <v>38628.496805555558</v>
          </cell>
          <cell r="M4387" t="str">
            <v>gchateaug</v>
          </cell>
          <cell r="N4387">
            <v>38680.624456018515</v>
          </cell>
          <cell r="O4387" t="str">
            <v>gchateaug</v>
          </cell>
          <cell r="Q4387">
            <v>2.92</v>
          </cell>
        </row>
        <row r="4388">
          <cell r="A4388" t="str">
            <v>2000</v>
          </cell>
          <cell r="B4388" t="str">
            <v>FR10</v>
          </cell>
          <cell r="C4388" t="str">
            <v>A00</v>
          </cell>
          <cell r="D4388" t="str">
            <v>PC_EMP</v>
          </cell>
          <cell r="E4388" t="str">
            <v>T</v>
          </cell>
          <cell r="F4388" t="str">
            <v>TOTAL</v>
          </cell>
          <cell r="G4388" t="str">
            <v>RSE</v>
          </cell>
          <cell r="I4388" t="str">
            <v>NC</v>
          </cell>
          <cell r="J4388" t="str">
            <v>; former flag equal "s"</v>
          </cell>
          <cell r="K4388" t="str">
            <v>V</v>
          </cell>
          <cell r="L4388">
            <v>38628.496805555558</v>
          </cell>
          <cell r="M4388" t="str">
            <v>gchateaug</v>
          </cell>
          <cell r="N4388">
            <v>38680.624456018515</v>
          </cell>
          <cell r="O4388" t="str">
            <v>gchateaug</v>
          </cell>
          <cell r="Q4388">
            <v>1.9</v>
          </cell>
        </row>
        <row r="4389">
          <cell r="A4389" t="str">
            <v>2000</v>
          </cell>
          <cell r="B4389" t="str">
            <v>FR10</v>
          </cell>
          <cell r="C4389" t="str">
            <v>A00</v>
          </cell>
          <cell r="D4389" t="str">
            <v>PC_EMP</v>
          </cell>
          <cell r="E4389" t="str">
            <v>T</v>
          </cell>
          <cell r="F4389" t="str">
            <v>BES</v>
          </cell>
          <cell r="G4389" t="str">
            <v>TOTAL</v>
          </cell>
          <cell r="I4389" t="str">
            <v>NC</v>
          </cell>
          <cell r="J4389" t="str">
            <v>; former flag equal "s"</v>
          </cell>
          <cell r="K4389" t="str">
            <v>V</v>
          </cell>
          <cell r="L4389">
            <v>38628.496805555558</v>
          </cell>
          <cell r="M4389" t="str">
            <v>gchateaug</v>
          </cell>
          <cell r="N4389">
            <v>38680.624456018515</v>
          </cell>
          <cell r="O4389" t="str">
            <v>gchateaug</v>
          </cell>
          <cell r="Q4389">
            <v>1.68</v>
          </cell>
        </row>
        <row r="4390">
          <cell r="A4390" t="str">
            <v>2000</v>
          </cell>
          <cell r="B4390" t="str">
            <v>FR10</v>
          </cell>
          <cell r="C4390" t="str">
            <v>A00</v>
          </cell>
          <cell r="D4390" t="str">
            <v>PC_EMP</v>
          </cell>
          <cell r="E4390" t="str">
            <v>T</v>
          </cell>
          <cell r="F4390" t="str">
            <v>BES</v>
          </cell>
          <cell r="G4390" t="str">
            <v>RSE</v>
          </cell>
          <cell r="I4390" t="str">
            <v>NC</v>
          </cell>
          <cell r="J4390" t="str">
            <v>; former flag equal "s"</v>
          </cell>
          <cell r="K4390" t="str">
            <v>V</v>
          </cell>
          <cell r="L4390">
            <v>38628.496805555558</v>
          </cell>
          <cell r="M4390" t="str">
            <v>gchateaug</v>
          </cell>
          <cell r="N4390">
            <v>38680.624456018515</v>
          </cell>
          <cell r="O4390" t="str">
            <v>gchateaug</v>
          </cell>
          <cell r="Q4390">
            <v>0.88</v>
          </cell>
        </row>
        <row r="4391">
          <cell r="A4391" t="str">
            <v>2000</v>
          </cell>
          <cell r="B4391" t="str">
            <v>FI19</v>
          </cell>
          <cell r="C4391" t="str">
            <v>A00</v>
          </cell>
          <cell r="D4391" t="str">
            <v>PC_EMP</v>
          </cell>
          <cell r="E4391" t="str">
            <v>T</v>
          </cell>
          <cell r="F4391" t="str">
            <v>TOTAL</v>
          </cell>
          <cell r="G4391" t="str">
            <v>TOTAL</v>
          </cell>
          <cell r="H4391" t="str">
            <v>:</v>
          </cell>
          <cell r="I4391" t="str">
            <v>NC</v>
          </cell>
          <cell r="K4391" t="str">
            <v>V</v>
          </cell>
          <cell r="L4391">
            <v>38628.496805555558</v>
          </cell>
          <cell r="M4391" t="str">
            <v>gchateaug</v>
          </cell>
          <cell r="N4391">
            <v>38680.624456018515</v>
          </cell>
          <cell r="O4391" t="str">
            <v>gchateaug</v>
          </cell>
        </row>
        <row r="4392">
          <cell r="A4392" t="str">
            <v>2000</v>
          </cell>
          <cell r="B4392" t="str">
            <v>FI19</v>
          </cell>
          <cell r="C4392" t="str">
            <v>A00</v>
          </cell>
          <cell r="D4392" t="str">
            <v>PC_EMP</v>
          </cell>
          <cell r="E4392" t="str">
            <v>T</v>
          </cell>
          <cell r="F4392" t="str">
            <v>BES</v>
          </cell>
          <cell r="G4392" t="str">
            <v>TOTAL</v>
          </cell>
          <cell r="H4392" t="str">
            <v>:</v>
          </cell>
          <cell r="I4392" t="str">
            <v>NC</v>
          </cell>
          <cell r="K4392" t="str">
            <v>V</v>
          </cell>
          <cell r="L4392">
            <v>38628.496805555558</v>
          </cell>
          <cell r="M4392" t="str">
            <v>gchateaug</v>
          </cell>
          <cell r="N4392">
            <v>38680.624456018515</v>
          </cell>
          <cell r="O4392" t="str">
            <v>gchateaug</v>
          </cell>
        </row>
        <row r="4393">
          <cell r="A4393" t="str">
            <v>2000</v>
          </cell>
          <cell r="B4393" t="str">
            <v>ES6</v>
          </cell>
          <cell r="C4393" t="str">
            <v>A00</v>
          </cell>
          <cell r="D4393" t="str">
            <v>PC_EMP</v>
          </cell>
          <cell r="E4393" t="str">
            <v>T</v>
          </cell>
          <cell r="F4393" t="str">
            <v>TOTAL</v>
          </cell>
          <cell r="G4393" t="str">
            <v>TOTAL</v>
          </cell>
          <cell r="H4393" t="str">
            <v>:</v>
          </cell>
          <cell r="I4393" t="str">
            <v>NC</v>
          </cell>
          <cell r="K4393" t="str">
            <v>V</v>
          </cell>
          <cell r="L4393">
            <v>38628.496805555558</v>
          </cell>
          <cell r="M4393" t="str">
            <v>gchateaug</v>
          </cell>
          <cell r="N4393">
            <v>38680.624456018515</v>
          </cell>
          <cell r="O4393" t="str">
            <v>gchateaug</v>
          </cell>
        </row>
        <row r="4394">
          <cell r="A4394" t="str">
            <v>2000</v>
          </cell>
          <cell r="B4394" t="str">
            <v>ES6</v>
          </cell>
          <cell r="C4394" t="str">
            <v>A00</v>
          </cell>
          <cell r="D4394" t="str">
            <v>PC_EMP</v>
          </cell>
          <cell r="E4394" t="str">
            <v>T</v>
          </cell>
          <cell r="F4394" t="str">
            <v>TOTAL</v>
          </cell>
          <cell r="G4394" t="str">
            <v>RSE</v>
          </cell>
          <cell r="H4394" t="str">
            <v>:</v>
          </cell>
          <cell r="I4394" t="str">
            <v>NC</v>
          </cell>
          <cell r="K4394" t="str">
            <v>V</v>
          </cell>
          <cell r="L4394">
            <v>38628.496805555558</v>
          </cell>
          <cell r="M4394" t="str">
            <v>gchateaug</v>
          </cell>
          <cell r="N4394">
            <v>38680.624456018515</v>
          </cell>
          <cell r="O4394" t="str">
            <v>gchateaug</v>
          </cell>
        </row>
        <row r="4395">
          <cell r="A4395" t="str">
            <v>2000</v>
          </cell>
          <cell r="B4395" t="str">
            <v>ES6</v>
          </cell>
          <cell r="C4395" t="str">
            <v>A00</v>
          </cell>
          <cell r="D4395" t="str">
            <v>PC_EMP</v>
          </cell>
          <cell r="E4395" t="str">
            <v>T</v>
          </cell>
          <cell r="F4395" t="str">
            <v>BES</v>
          </cell>
          <cell r="G4395" t="str">
            <v>TOTAL</v>
          </cell>
          <cell r="H4395" t="str">
            <v>:</v>
          </cell>
          <cell r="I4395" t="str">
            <v>NC</v>
          </cell>
          <cell r="K4395" t="str">
            <v>V</v>
          </cell>
          <cell r="L4395">
            <v>38628.496805555558</v>
          </cell>
          <cell r="M4395" t="str">
            <v>gchateaug</v>
          </cell>
          <cell r="N4395">
            <v>38680.624456018515</v>
          </cell>
          <cell r="O4395" t="str">
            <v>gchateaug</v>
          </cell>
        </row>
        <row r="4396">
          <cell r="A4396" t="str">
            <v>2000</v>
          </cell>
          <cell r="B4396" t="str">
            <v>ES6</v>
          </cell>
          <cell r="C4396" t="str">
            <v>A00</v>
          </cell>
          <cell r="D4396" t="str">
            <v>PC_EMP</v>
          </cell>
          <cell r="E4396" t="str">
            <v>T</v>
          </cell>
          <cell r="F4396" t="str">
            <v>BES</v>
          </cell>
          <cell r="G4396" t="str">
            <v>RSE</v>
          </cell>
          <cell r="H4396" t="str">
            <v>:</v>
          </cell>
          <cell r="I4396" t="str">
            <v>NC</v>
          </cell>
          <cell r="K4396" t="str">
            <v>V</v>
          </cell>
          <cell r="L4396">
            <v>38628.496805555558</v>
          </cell>
          <cell r="M4396" t="str">
            <v>gchateaug</v>
          </cell>
          <cell r="N4396">
            <v>38680.624456018515</v>
          </cell>
          <cell r="O4396" t="str">
            <v>gchateaug</v>
          </cell>
        </row>
        <row r="4397">
          <cell r="A4397" t="str">
            <v>2000</v>
          </cell>
          <cell r="B4397" t="str">
            <v>ES5</v>
          </cell>
          <cell r="C4397" t="str">
            <v>A00</v>
          </cell>
          <cell r="D4397" t="str">
            <v>PC_EMP</v>
          </cell>
          <cell r="E4397" t="str">
            <v>T</v>
          </cell>
          <cell r="F4397" t="str">
            <v>TOTAL</v>
          </cell>
          <cell r="G4397" t="str">
            <v>TOTAL</v>
          </cell>
          <cell r="H4397" t="str">
            <v>:</v>
          </cell>
          <cell r="I4397" t="str">
            <v>NC</v>
          </cell>
          <cell r="K4397" t="str">
            <v>V</v>
          </cell>
          <cell r="L4397">
            <v>38628.496805555558</v>
          </cell>
          <cell r="M4397" t="str">
            <v>gchateaug</v>
          </cell>
          <cell r="N4397">
            <v>38680.624456018515</v>
          </cell>
          <cell r="O4397" t="str">
            <v>gchateaug</v>
          </cell>
        </row>
        <row r="4398">
          <cell r="A4398" t="str">
            <v>2000</v>
          </cell>
          <cell r="B4398" t="str">
            <v>ES5</v>
          </cell>
          <cell r="C4398" t="str">
            <v>A00</v>
          </cell>
          <cell r="D4398" t="str">
            <v>PC_EMP</v>
          </cell>
          <cell r="E4398" t="str">
            <v>T</v>
          </cell>
          <cell r="F4398" t="str">
            <v>TOTAL</v>
          </cell>
          <cell r="G4398" t="str">
            <v>RSE</v>
          </cell>
          <cell r="H4398" t="str">
            <v>:</v>
          </cell>
          <cell r="I4398" t="str">
            <v>NC</v>
          </cell>
          <cell r="K4398" t="str">
            <v>V</v>
          </cell>
          <cell r="L4398">
            <v>38628.496805555558</v>
          </cell>
          <cell r="M4398" t="str">
            <v>gchateaug</v>
          </cell>
          <cell r="N4398">
            <v>38680.624456018515</v>
          </cell>
          <cell r="O4398" t="str">
            <v>gchateaug</v>
          </cell>
        </row>
        <row r="4399">
          <cell r="A4399" t="str">
            <v>2000</v>
          </cell>
          <cell r="B4399" t="str">
            <v>ES5</v>
          </cell>
          <cell r="C4399" t="str">
            <v>A00</v>
          </cell>
          <cell r="D4399" t="str">
            <v>PC_EMP</v>
          </cell>
          <cell r="E4399" t="str">
            <v>T</v>
          </cell>
          <cell r="F4399" t="str">
            <v>BES</v>
          </cell>
          <cell r="G4399" t="str">
            <v>TOTAL</v>
          </cell>
          <cell r="H4399" t="str">
            <v>:</v>
          </cell>
          <cell r="I4399" t="str">
            <v>NC</v>
          </cell>
          <cell r="K4399" t="str">
            <v>V</v>
          </cell>
          <cell r="L4399">
            <v>38628.496805555558</v>
          </cell>
          <cell r="M4399" t="str">
            <v>gchateaug</v>
          </cell>
          <cell r="N4399">
            <v>38680.624456018515</v>
          </cell>
          <cell r="O4399" t="str">
            <v>gchateaug</v>
          </cell>
        </row>
        <row r="4400">
          <cell r="A4400" t="str">
            <v>2000</v>
          </cell>
          <cell r="B4400" t="str">
            <v>ES5</v>
          </cell>
          <cell r="C4400" t="str">
            <v>A00</v>
          </cell>
          <cell r="D4400" t="str">
            <v>PC_EMP</v>
          </cell>
          <cell r="E4400" t="str">
            <v>T</v>
          </cell>
          <cell r="F4400" t="str">
            <v>BES</v>
          </cell>
          <cell r="G4400" t="str">
            <v>RSE</v>
          </cell>
          <cell r="H4400" t="str">
            <v>:</v>
          </cell>
          <cell r="I4400" t="str">
            <v>NC</v>
          </cell>
          <cell r="K4400" t="str">
            <v>V</v>
          </cell>
          <cell r="L4400">
            <v>38628.496805555558</v>
          </cell>
          <cell r="M4400" t="str">
            <v>gchateaug</v>
          </cell>
          <cell r="N4400">
            <v>38680.624456018515</v>
          </cell>
          <cell r="O4400" t="str">
            <v>gchateaug</v>
          </cell>
        </row>
        <row r="4401">
          <cell r="A4401" t="str">
            <v>2000</v>
          </cell>
          <cell r="B4401" t="str">
            <v>ES42</v>
          </cell>
          <cell r="C4401" t="str">
            <v>A00</v>
          </cell>
          <cell r="D4401" t="str">
            <v>PC_EMP</v>
          </cell>
          <cell r="E4401" t="str">
            <v>T</v>
          </cell>
          <cell r="F4401" t="str">
            <v>TOTAL</v>
          </cell>
          <cell r="G4401" t="str">
            <v>TOTAL</v>
          </cell>
          <cell r="H4401" t="str">
            <v>:</v>
          </cell>
          <cell r="I4401" t="str">
            <v>NC</v>
          </cell>
          <cell r="K4401" t="str">
            <v>V</v>
          </cell>
          <cell r="L4401">
            <v>38628.496805555558</v>
          </cell>
          <cell r="M4401" t="str">
            <v>gchateaug</v>
          </cell>
          <cell r="N4401">
            <v>38680.624456018515</v>
          </cell>
          <cell r="O4401" t="str">
            <v>gchateaug</v>
          </cell>
        </row>
        <row r="4402">
          <cell r="A4402" t="str">
            <v>2000</v>
          </cell>
          <cell r="B4402" t="str">
            <v>ES42</v>
          </cell>
          <cell r="C4402" t="str">
            <v>A00</v>
          </cell>
          <cell r="D4402" t="str">
            <v>PC_EMP</v>
          </cell>
          <cell r="E4402" t="str">
            <v>T</v>
          </cell>
          <cell r="F4402" t="str">
            <v>TOTAL</v>
          </cell>
          <cell r="G4402" t="str">
            <v>RSE</v>
          </cell>
          <cell r="H4402" t="str">
            <v>:</v>
          </cell>
          <cell r="I4402" t="str">
            <v>NC</v>
          </cell>
          <cell r="K4402" t="str">
            <v>V</v>
          </cell>
          <cell r="L4402">
            <v>38628.496805555558</v>
          </cell>
          <cell r="M4402" t="str">
            <v>gchateaug</v>
          </cell>
          <cell r="N4402">
            <v>38680.624456018515</v>
          </cell>
          <cell r="O4402" t="str">
            <v>gchateaug</v>
          </cell>
        </row>
        <row r="4403">
          <cell r="A4403" t="str">
            <v>2000</v>
          </cell>
          <cell r="B4403" t="str">
            <v>ES42</v>
          </cell>
          <cell r="C4403" t="str">
            <v>A00</v>
          </cell>
          <cell r="D4403" t="str">
            <v>PC_EMP</v>
          </cell>
          <cell r="E4403" t="str">
            <v>T</v>
          </cell>
          <cell r="F4403" t="str">
            <v>BES</v>
          </cell>
          <cell r="G4403" t="str">
            <v>TOTAL</v>
          </cell>
          <cell r="H4403" t="str">
            <v>:</v>
          </cell>
          <cell r="I4403" t="str">
            <v>NC</v>
          </cell>
          <cell r="K4403" t="str">
            <v>V</v>
          </cell>
          <cell r="L4403">
            <v>38628.496805555558</v>
          </cell>
          <cell r="M4403" t="str">
            <v>gchateaug</v>
          </cell>
          <cell r="N4403">
            <v>38680.624456018515</v>
          </cell>
          <cell r="O4403" t="str">
            <v>gchateaug</v>
          </cell>
        </row>
        <row r="4404">
          <cell r="A4404" t="str">
            <v>2000</v>
          </cell>
          <cell r="B4404" t="str">
            <v>ES42</v>
          </cell>
          <cell r="C4404" t="str">
            <v>A00</v>
          </cell>
          <cell r="D4404" t="str">
            <v>PC_EMP</v>
          </cell>
          <cell r="E4404" t="str">
            <v>T</v>
          </cell>
          <cell r="F4404" t="str">
            <v>BES</v>
          </cell>
          <cell r="G4404" t="str">
            <v>RSE</v>
          </cell>
          <cell r="H4404" t="str">
            <v>:</v>
          </cell>
          <cell r="I4404" t="str">
            <v>NC</v>
          </cell>
          <cell r="K4404" t="str">
            <v>V</v>
          </cell>
          <cell r="L4404">
            <v>38628.496805555558</v>
          </cell>
          <cell r="M4404" t="str">
            <v>gchateaug</v>
          </cell>
          <cell r="N4404">
            <v>38680.624456018515</v>
          </cell>
          <cell r="O4404" t="str">
            <v>gchateaug</v>
          </cell>
        </row>
        <row r="4405">
          <cell r="A4405" t="str">
            <v>1999</v>
          </cell>
          <cell r="B4405" t="str">
            <v>GR23</v>
          </cell>
          <cell r="C4405" t="str">
            <v>A00</v>
          </cell>
          <cell r="D4405" t="str">
            <v>PC_EMP</v>
          </cell>
          <cell r="E4405" t="str">
            <v>T</v>
          </cell>
          <cell r="F4405" t="str">
            <v>BES</v>
          </cell>
          <cell r="G4405" t="str">
            <v>TOTAL</v>
          </cell>
          <cell r="H4405" t="str">
            <v>:</v>
          </cell>
          <cell r="I4405" t="str">
            <v>NC</v>
          </cell>
          <cell r="K4405" t="str">
            <v>V</v>
          </cell>
          <cell r="L4405">
            <v>38628.496805555558</v>
          </cell>
          <cell r="M4405" t="str">
            <v>gchateaug</v>
          </cell>
          <cell r="N4405">
            <v>38680.624479166669</v>
          </cell>
          <cell r="O4405" t="str">
            <v>gchateaug</v>
          </cell>
        </row>
        <row r="4406">
          <cell r="A4406" t="str">
            <v>1999</v>
          </cell>
          <cell r="B4406" t="str">
            <v>GR21</v>
          </cell>
          <cell r="C4406" t="str">
            <v>A00</v>
          </cell>
          <cell r="D4406" t="str">
            <v>PC_EMP</v>
          </cell>
          <cell r="E4406" t="str">
            <v>T</v>
          </cell>
          <cell r="F4406" t="str">
            <v>TOTAL</v>
          </cell>
          <cell r="G4406" t="str">
            <v>TOTAL</v>
          </cell>
          <cell r="H4406" t="str">
            <v>:</v>
          </cell>
          <cell r="I4406" t="str">
            <v>NC</v>
          </cell>
          <cell r="K4406" t="str">
            <v>V</v>
          </cell>
          <cell r="L4406">
            <v>38628.496805555558</v>
          </cell>
          <cell r="M4406" t="str">
            <v>gchateaug</v>
          </cell>
          <cell r="N4406">
            <v>38680.624479166669</v>
          </cell>
          <cell r="O4406" t="str">
            <v>gchateaug</v>
          </cell>
        </row>
        <row r="4407">
          <cell r="A4407" t="str">
            <v>1999</v>
          </cell>
          <cell r="B4407" t="str">
            <v>GR21</v>
          </cell>
          <cell r="C4407" t="str">
            <v>A00</v>
          </cell>
          <cell r="D4407" t="str">
            <v>PC_EMP</v>
          </cell>
          <cell r="E4407" t="str">
            <v>T</v>
          </cell>
          <cell r="F4407" t="str">
            <v>BES</v>
          </cell>
          <cell r="G4407" t="str">
            <v>TOTAL</v>
          </cell>
          <cell r="H4407" t="str">
            <v>:</v>
          </cell>
          <cell r="I4407" t="str">
            <v>NC</v>
          </cell>
          <cell r="K4407" t="str">
            <v>V</v>
          </cell>
          <cell r="L4407">
            <v>38628.496805555558</v>
          </cell>
          <cell r="M4407" t="str">
            <v>gchateaug</v>
          </cell>
          <cell r="N4407">
            <v>38680.624479166669</v>
          </cell>
          <cell r="O4407" t="str">
            <v>gchateaug</v>
          </cell>
        </row>
        <row r="4408">
          <cell r="A4408" t="str">
            <v>1999</v>
          </cell>
          <cell r="B4408" t="str">
            <v>GR12</v>
          </cell>
          <cell r="C4408" t="str">
            <v>A00</v>
          </cell>
          <cell r="D4408" t="str">
            <v>PC_EMP</v>
          </cell>
          <cell r="E4408" t="str">
            <v>T</v>
          </cell>
          <cell r="F4408" t="str">
            <v>TOTAL</v>
          </cell>
          <cell r="G4408" t="str">
            <v>TOTAL</v>
          </cell>
          <cell r="H4408" t="str">
            <v>:</v>
          </cell>
          <cell r="I4408" t="str">
            <v>NC</v>
          </cell>
          <cell r="K4408" t="str">
            <v>V</v>
          </cell>
          <cell r="L4408">
            <v>38628.496805555558</v>
          </cell>
          <cell r="M4408" t="str">
            <v>gchateaug</v>
          </cell>
          <cell r="N4408">
            <v>38680.624479166669</v>
          </cell>
          <cell r="O4408" t="str">
            <v>gchateaug</v>
          </cell>
        </row>
        <row r="4409">
          <cell r="A4409" t="str">
            <v>2003</v>
          </cell>
          <cell r="B4409" t="str">
            <v>HU31</v>
          </cell>
          <cell r="C4409" t="str">
            <v>A00</v>
          </cell>
          <cell r="D4409" t="str">
            <v>PC_EMP</v>
          </cell>
          <cell r="E4409" t="str">
            <v>T</v>
          </cell>
          <cell r="F4409" t="str">
            <v>TOTAL</v>
          </cell>
          <cell r="G4409" t="str">
            <v>TOTAL</v>
          </cell>
          <cell r="I4409" t="str">
            <v>MS</v>
          </cell>
          <cell r="K4409" t="str">
            <v>V</v>
          </cell>
          <cell r="L4409">
            <v>38628.496817129628</v>
          </cell>
          <cell r="M4409" t="str">
            <v>gchateaug</v>
          </cell>
          <cell r="N4409">
            <v>38680.624479166669</v>
          </cell>
          <cell r="O4409" t="str">
            <v>gchateaug</v>
          </cell>
          <cell r="Q4409">
            <v>0.54</v>
          </cell>
        </row>
        <row r="4410">
          <cell r="A4410" t="str">
            <v>2003</v>
          </cell>
          <cell r="B4410" t="str">
            <v>HU31</v>
          </cell>
          <cell r="C4410" t="str">
            <v>A00</v>
          </cell>
          <cell r="D4410" t="str">
            <v>PC_EMP</v>
          </cell>
          <cell r="E4410" t="str">
            <v>T</v>
          </cell>
          <cell r="F4410" t="str">
            <v>TOTAL</v>
          </cell>
          <cell r="G4410" t="str">
            <v>RSE</v>
          </cell>
          <cell r="I4410" t="str">
            <v>MS</v>
          </cell>
          <cell r="K4410" t="str">
            <v>V</v>
          </cell>
          <cell r="L4410">
            <v>38628.496817129628</v>
          </cell>
          <cell r="M4410" t="str">
            <v>gchateaug</v>
          </cell>
          <cell r="N4410">
            <v>38680.624479166669</v>
          </cell>
          <cell r="O4410" t="str">
            <v>gchateaug</v>
          </cell>
          <cell r="Q4410">
            <v>0.36</v>
          </cell>
        </row>
        <row r="4411">
          <cell r="A4411" t="str">
            <v>2003</v>
          </cell>
          <cell r="B4411" t="str">
            <v>HU31</v>
          </cell>
          <cell r="C4411" t="str">
            <v>A00</v>
          </cell>
          <cell r="D4411" t="str">
            <v>PC_EMP</v>
          </cell>
          <cell r="E4411" t="str">
            <v>T</v>
          </cell>
          <cell r="F4411" t="str">
            <v>BES</v>
          </cell>
          <cell r="G4411" t="str">
            <v>TOTAL</v>
          </cell>
          <cell r="I4411" t="str">
            <v>MS</v>
          </cell>
          <cell r="K4411" t="str">
            <v>V</v>
          </cell>
          <cell r="L4411">
            <v>38628.496817129628</v>
          </cell>
          <cell r="M4411" t="str">
            <v>gchateaug</v>
          </cell>
          <cell r="N4411">
            <v>38680.624479166669</v>
          </cell>
          <cell r="O4411" t="str">
            <v>gchateaug</v>
          </cell>
          <cell r="Q4411">
            <v>0.12</v>
          </cell>
        </row>
        <row r="4412">
          <cell r="A4412" t="str">
            <v>2003</v>
          </cell>
          <cell r="B4412" t="str">
            <v>HU31</v>
          </cell>
          <cell r="C4412" t="str">
            <v>A00</v>
          </cell>
          <cell r="D4412" t="str">
            <v>PC_EMP</v>
          </cell>
          <cell r="E4412" t="str">
            <v>T</v>
          </cell>
          <cell r="F4412" t="str">
            <v>BES</v>
          </cell>
          <cell r="G4412" t="str">
            <v>RSE</v>
          </cell>
          <cell r="I4412" t="str">
            <v>MS</v>
          </cell>
          <cell r="K4412" t="str">
            <v>V</v>
          </cell>
          <cell r="L4412">
            <v>38628.496817129628</v>
          </cell>
          <cell r="M4412" t="str">
            <v>gchateaug</v>
          </cell>
          <cell r="N4412">
            <v>38680.624479166669</v>
          </cell>
          <cell r="O4412" t="str">
            <v>gchateaug</v>
          </cell>
          <cell r="Q4412">
            <v>0.04</v>
          </cell>
        </row>
        <row r="4413">
          <cell r="A4413" t="str">
            <v>2003</v>
          </cell>
          <cell r="B4413" t="str">
            <v>FR72</v>
          </cell>
          <cell r="C4413" t="str">
            <v>A00</v>
          </cell>
          <cell r="D4413" t="str">
            <v>PC_EMP</v>
          </cell>
          <cell r="E4413" t="str">
            <v>T</v>
          </cell>
          <cell r="F4413" t="str">
            <v>TOTAL</v>
          </cell>
          <cell r="G4413" t="str">
            <v>TOTAL</v>
          </cell>
          <cell r="H4413" t="str">
            <v>:</v>
          </cell>
          <cell r="I4413" t="str">
            <v>MS</v>
          </cell>
          <cell r="K4413" t="str">
            <v>V</v>
          </cell>
          <cell r="L4413">
            <v>38628.496817129628</v>
          </cell>
          <cell r="M4413" t="str">
            <v>gchateaug</v>
          </cell>
          <cell r="N4413">
            <v>38680.624479166669</v>
          </cell>
          <cell r="O4413" t="str">
            <v>gchateaug</v>
          </cell>
        </row>
        <row r="4414">
          <cell r="A4414" t="str">
            <v>2003</v>
          </cell>
          <cell r="B4414" t="str">
            <v>FR72</v>
          </cell>
          <cell r="C4414" t="str">
            <v>A00</v>
          </cell>
          <cell r="D4414" t="str">
            <v>PC_EMP</v>
          </cell>
          <cell r="E4414" t="str">
            <v>T</v>
          </cell>
          <cell r="F4414" t="str">
            <v>TOTAL</v>
          </cell>
          <cell r="G4414" t="str">
            <v>RSE</v>
          </cell>
          <cell r="H4414" t="str">
            <v>:</v>
          </cell>
          <cell r="I4414" t="str">
            <v>MS</v>
          </cell>
          <cell r="K4414" t="str">
            <v>V</v>
          </cell>
          <cell r="L4414">
            <v>38628.496817129628</v>
          </cell>
          <cell r="M4414" t="str">
            <v>gchateaug</v>
          </cell>
          <cell r="N4414">
            <v>38680.624479166669</v>
          </cell>
          <cell r="O4414" t="str">
            <v>gchateaug</v>
          </cell>
        </row>
        <row r="4415">
          <cell r="A4415" t="str">
            <v>2003</v>
          </cell>
          <cell r="B4415" t="str">
            <v>FR72</v>
          </cell>
          <cell r="C4415" t="str">
            <v>A00</v>
          </cell>
          <cell r="D4415" t="str">
            <v>PC_EMP</v>
          </cell>
          <cell r="E4415" t="str">
            <v>T</v>
          </cell>
          <cell r="F4415" t="str">
            <v>BES</v>
          </cell>
          <cell r="G4415" t="str">
            <v>TOTAL</v>
          </cell>
          <cell r="H4415" t="str">
            <v>:</v>
          </cell>
          <cell r="I4415" t="str">
            <v>MS</v>
          </cell>
          <cell r="K4415" t="str">
            <v>V</v>
          </cell>
          <cell r="L4415">
            <v>38628.496817129628</v>
          </cell>
          <cell r="M4415" t="str">
            <v>gchateaug</v>
          </cell>
          <cell r="N4415">
            <v>38680.624479166669</v>
          </cell>
          <cell r="O4415" t="str">
            <v>gchateaug</v>
          </cell>
        </row>
        <row r="4416">
          <cell r="A4416" t="str">
            <v>2003</v>
          </cell>
          <cell r="B4416" t="str">
            <v>FR72</v>
          </cell>
          <cell r="C4416" t="str">
            <v>A00</v>
          </cell>
          <cell r="D4416" t="str">
            <v>PC_EMP</v>
          </cell>
          <cell r="E4416" t="str">
            <v>T</v>
          </cell>
          <cell r="F4416" t="str">
            <v>BES</v>
          </cell>
          <cell r="G4416" t="str">
            <v>RSE</v>
          </cell>
          <cell r="H4416" t="str">
            <v>:</v>
          </cell>
          <cell r="I4416" t="str">
            <v>MS</v>
          </cell>
          <cell r="K4416" t="str">
            <v>V</v>
          </cell>
          <cell r="L4416">
            <v>38628.496817129628</v>
          </cell>
          <cell r="M4416" t="str">
            <v>gchateaug</v>
          </cell>
          <cell r="N4416">
            <v>38680.624479166669</v>
          </cell>
          <cell r="O4416" t="str">
            <v>gchateaug</v>
          </cell>
        </row>
        <row r="4417">
          <cell r="A4417" t="str">
            <v>2003</v>
          </cell>
          <cell r="B4417" t="str">
            <v>FR6</v>
          </cell>
          <cell r="C4417" t="str">
            <v>A00</v>
          </cell>
          <cell r="D4417" t="str">
            <v>PC_EMP</v>
          </cell>
          <cell r="E4417" t="str">
            <v>T</v>
          </cell>
          <cell r="F4417" t="str">
            <v>TOTAL</v>
          </cell>
          <cell r="G4417" t="str">
            <v>TOTAL</v>
          </cell>
          <cell r="H4417" t="str">
            <v>:</v>
          </cell>
          <cell r="I4417" t="str">
            <v>MS</v>
          </cell>
          <cell r="K4417" t="str">
            <v>V</v>
          </cell>
          <cell r="L4417">
            <v>38628.496817129628</v>
          </cell>
          <cell r="M4417" t="str">
            <v>gchateaug</v>
          </cell>
          <cell r="N4417">
            <v>38680.624479166669</v>
          </cell>
          <cell r="O4417" t="str">
            <v>gchateaug</v>
          </cell>
        </row>
        <row r="4418">
          <cell r="A4418" t="str">
            <v>2003</v>
          </cell>
          <cell r="B4418" t="str">
            <v>FR6</v>
          </cell>
          <cell r="C4418" t="str">
            <v>A00</v>
          </cell>
          <cell r="D4418" t="str">
            <v>PC_EMP</v>
          </cell>
          <cell r="E4418" t="str">
            <v>T</v>
          </cell>
          <cell r="F4418" t="str">
            <v>TOTAL</v>
          </cell>
          <cell r="G4418" t="str">
            <v>RSE</v>
          </cell>
          <cell r="H4418" t="str">
            <v>:</v>
          </cell>
          <cell r="I4418" t="str">
            <v>MS</v>
          </cell>
          <cell r="K4418" t="str">
            <v>V</v>
          </cell>
          <cell r="L4418">
            <v>38628.496817129628</v>
          </cell>
          <cell r="M4418" t="str">
            <v>gchateaug</v>
          </cell>
          <cell r="N4418">
            <v>38680.624479166669</v>
          </cell>
          <cell r="O4418" t="str">
            <v>gchateaug</v>
          </cell>
        </row>
        <row r="4419">
          <cell r="A4419" t="str">
            <v>2003</v>
          </cell>
          <cell r="B4419" t="str">
            <v>FR6</v>
          </cell>
          <cell r="C4419" t="str">
            <v>A00</v>
          </cell>
          <cell r="D4419" t="str">
            <v>PC_EMP</v>
          </cell>
          <cell r="E4419" t="str">
            <v>T</v>
          </cell>
          <cell r="F4419" t="str">
            <v>BES</v>
          </cell>
          <cell r="G4419" t="str">
            <v>TOTAL</v>
          </cell>
          <cell r="H4419" t="str">
            <v>:</v>
          </cell>
          <cell r="I4419" t="str">
            <v>MS</v>
          </cell>
          <cell r="K4419" t="str">
            <v>V</v>
          </cell>
          <cell r="L4419">
            <v>38628.496817129628</v>
          </cell>
          <cell r="M4419" t="str">
            <v>gchateaug</v>
          </cell>
          <cell r="N4419">
            <v>38680.624479166669</v>
          </cell>
          <cell r="O4419" t="str">
            <v>gchateaug</v>
          </cell>
        </row>
        <row r="4420">
          <cell r="A4420" t="str">
            <v>2003</v>
          </cell>
          <cell r="B4420" t="str">
            <v>FR6</v>
          </cell>
          <cell r="C4420" t="str">
            <v>A00</v>
          </cell>
          <cell r="D4420" t="str">
            <v>PC_EMP</v>
          </cell>
          <cell r="E4420" t="str">
            <v>T</v>
          </cell>
          <cell r="F4420" t="str">
            <v>BES</v>
          </cell>
          <cell r="G4420" t="str">
            <v>RSE</v>
          </cell>
          <cell r="H4420" t="str">
            <v>:</v>
          </cell>
          <cell r="I4420" t="str">
            <v>MS</v>
          </cell>
          <cell r="K4420" t="str">
            <v>V</v>
          </cell>
          <cell r="L4420">
            <v>38628.496817129628</v>
          </cell>
          <cell r="M4420" t="str">
            <v>gchateaug</v>
          </cell>
          <cell r="N4420">
            <v>38680.624479166669</v>
          </cell>
          <cell r="O4420" t="str">
            <v>gchateaug</v>
          </cell>
        </row>
        <row r="4421">
          <cell r="A4421" t="str">
            <v>2003</v>
          </cell>
          <cell r="B4421" t="str">
            <v>FR43</v>
          </cell>
          <cell r="C4421" t="str">
            <v>A00</v>
          </cell>
          <cell r="D4421" t="str">
            <v>PC_EMP</v>
          </cell>
          <cell r="E4421" t="str">
            <v>T</v>
          </cell>
          <cell r="F4421" t="str">
            <v>TOTAL</v>
          </cell>
          <cell r="G4421" t="str">
            <v>TOTAL</v>
          </cell>
          <cell r="H4421" t="str">
            <v>:</v>
          </cell>
          <cell r="I4421" t="str">
            <v>MS</v>
          </cell>
          <cell r="K4421" t="str">
            <v>V</v>
          </cell>
          <cell r="L4421">
            <v>38628.496817129628</v>
          </cell>
          <cell r="M4421" t="str">
            <v>gchateaug</v>
          </cell>
          <cell r="N4421">
            <v>38680.624479166669</v>
          </cell>
          <cell r="O4421" t="str">
            <v>gchateaug</v>
          </cell>
        </row>
        <row r="4422">
          <cell r="A4422" t="str">
            <v>2003</v>
          </cell>
          <cell r="B4422" t="str">
            <v>FR43</v>
          </cell>
          <cell r="C4422" t="str">
            <v>A00</v>
          </cell>
          <cell r="D4422" t="str">
            <v>PC_EMP</v>
          </cell>
          <cell r="E4422" t="str">
            <v>T</v>
          </cell>
          <cell r="F4422" t="str">
            <v>TOTAL</v>
          </cell>
          <cell r="G4422" t="str">
            <v>RSE</v>
          </cell>
          <cell r="H4422" t="str">
            <v>:</v>
          </cell>
          <cell r="I4422" t="str">
            <v>MS</v>
          </cell>
          <cell r="K4422" t="str">
            <v>V</v>
          </cell>
          <cell r="L4422">
            <v>38628.496817129628</v>
          </cell>
          <cell r="M4422" t="str">
            <v>gchateaug</v>
          </cell>
          <cell r="N4422">
            <v>38680.624479166669</v>
          </cell>
          <cell r="O4422" t="str">
            <v>gchateaug</v>
          </cell>
        </row>
        <row r="4423">
          <cell r="A4423" t="str">
            <v>2003</v>
          </cell>
          <cell r="B4423" t="str">
            <v>FR43</v>
          </cell>
          <cell r="C4423" t="str">
            <v>A00</v>
          </cell>
          <cell r="D4423" t="str">
            <v>PC_EMP</v>
          </cell>
          <cell r="E4423" t="str">
            <v>T</v>
          </cell>
          <cell r="F4423" t="str">
            <v>BES</v>
          </cell>
          <cell r="G4423" t="str">
            <v>TOTAL</v>
          </cell>
          <cell r="H4423" t="str">
            <v>:</v>
          </cell>
          <cell r="I4423" t="str">
            <v>MS</v>
          </cell>
          <cell r="K4423" t="str">
            <v>V</v>
          </cell>
          <cell r="L4423">
            <v>38628.496817129628</v>
          </cell>
          <cell r="M4423" t="str">
            <v>gchateaug</v>
          </cell>
          <cell r="N4423">
            <v>38680.624479166669</v>
          </cell>
          <cell r="O4423" t="str">
            <v>gchateaug</v>
          </cell>
        </row>
        <row r="4424">
          <cell r="A4424" t="str">
            <v>2003</v>
          </cell>
          <cell r="B4424" t="str">
            <v>FR43</v>
          </cell>
          <cell r="C4424" t="str">
            <v>A00</v>
          </cell>
          <cell r="D4424" t="str">
            <v>PC_EMP</v>
          </cell>
          <cell r="E4424" t="str">
            <v>T</v>
          </cell>
          <cell r="F4424" t="str">
            <v>BES</v>
          </cell>
          <cell r="G4424" t="str">
            <v>RSE</v>
          </cell>
          <cell r="H4424" t="str">
            <v>:</v>
          </cell>
          <cell r="I4424" t="str">
            <v>MS</v>
          </cell>
          <cell r="K4424" t="str">
            <v>V</v>
          </cell>
          <cell r="L4424">
            <v>38628.496817129628</v>
          </cell>
          <cell r="M4424" t="str">
            <v>gchateaug</v>
          </cell>
          <cell r="N4424">
            <v>38680.624479166669</v>
          </cell>
          <cell r="O4424" t="str">
            <v>gchateaug</v>
          </cell>
        </row>
        <row r="4425">
          <cell r="A4425" t="str">
            <v>2003</v>
          </cell>
          <cell r="B4425" t="str">
            <v>FR1</v>
          </cell>
          <cell r="C4425" t="str">
            <v>A00</v>
          </cell>
          <cell r="D4425" t="str">
            <v>PC_EMP</v>
          </cell>
          <cell r="E4425" t="str">
            <v>T</v>
          </cell>
          <cell r="F4425" t="str">
            <v>TOTAL</v>
          </cell>
          <cell r="G4425" t="str">
            <v>TOTAL</v>
          </cell>
          <cell r="H4425" t="str">
            <v>:</v>
          </cell>
          <cell r="I4425" t="str">
            <v>MS</v>
          </cell>
          <cell r="K4425" t="str">
            <v>V</v>
          </cell>
          <cell r="L4425">
            <v>38628.496817129628</v>
          </cell>
          <cell r="M4425" t="str">
            <v>gchateaug</v>
          </cell>
          <cell r="N4425">
            <v>38680.624479166669</v>
          </cell>
          <cell r="O4425" t="str">
            <v>gchateaug</v>
          </cell>
        </row>
        <row r="4426">
          <cell r="A4426" t="str">
            <v>2003</v>
          </cell>
          <cell r="B4426" t="str">
            <v>FR1</v>
          </cell>
          <cell r="C4426" t="str">
            <v>A00</v>
          </cell>
          <cell r="D4426" t="str">
            <v>PC_EMP</v>
          </cell>
          <cell r="E4426" t="str">
            <v>T</v>
          </cell>
          <cell r="F4426" t="str">
            <v>TOTAL</v>
          </cell>
          <cell r="G4426" t="str">
            <v>RSE</v>
          </cell>
          <cell r="H4426" t="str">
            <v>:</v>
          </cell>
          <cell r="I4426" t="str">
            <v>MS</v>
          </cell>
          <cell r="K4426" t="str">
            <v>V</v>
          </cell>
          <cell r="L4426">
            <v>38628.496817129628</v>
          </cell>
          <cell r="M4426" t="str">
            <v>gchateaug</v>
          </cell>
          <cell r="N4426">
            <v>38680.624479166669</v>
          </cell>
          <cell r="O4426" t="str">
            <v>gchateaug</v>
          </cell>
        </row>
        <row r="4427">
          <cell r="A4427" t="str">
            <v>2003</v>
          </cell>
          <cell r="B4427" t="str">
            <v>CZ02</v>
          </cell>
          <cell r="C4427" t="str">
            <v>A00</v>
          </cell>
          <cell r="D4427" t="str">
            <v>PC_EMP</v>
          </cell>
          <cell r="E4427" t="str">
            <v>T</v>
          </cell>
          <cell r="F4427" t="str">
            <v>TOTAL</v>
          </cell>
          <cell r="G4427" t="str">
            <v>RSE</v>
          </cell>
          <cell r="I4427" t="str">
            <v>MS</v>
          </cell>
          <cell r="K4427" t="str">
            <v>V</v>
          </cell>
          <cell r="L4427">
            <v>38628.496828703705</v>
          </cell>
          <cell r="M4427" t="str">
            <v>gchateaug</v>
          </cell>
          <cell r="N4427">
            <v>38680.624490740738</v>
          </cell>
          <cell r="O4427" t="str">
            <v>gchateaug</v>
          </cell>
          <cell r="Q4427">
            <v>0.51</v>
          </cell>
        </row>
        <row r="4428">
          <cell r="A4428" t="str">
            <v>2003</v>
          </cell>
          <cell r="B4428" t="str">
            <v>CZ02</v>
          </cell>
          <cell r="C4428" t="str">
            <v>A00</v>
          </cell>
          <cell r="D4428" t="str">
            <v>PC_EMP</v>
          </cell>
          <cell r="E4428" t="str">
            <v>T</v>
          </cell>
          <cell r="F4428" t="str">
            <v>BES</v>
          </cell>
          <cell r="G4428" t="str">
            <v>TOTAL</v>
          </cell>
          <cell r="I4428" t="str">
            <v>MS</v>
          </cell>
          <cell r="K4428" t="str">
            <v>V</v>
          </cell>
          <cell r="L4428">
            <v>38628.496828703705</v>
          </cell>
          <cell r="M4428" t="str">
            <v>gchateaug</v>
          </cell>
          <cell r="N4428">
            <v>38680.624490740738</v>
          </cell>
          <cell r="O4428" t="str">
            <v>gchateaug</v>
          </cell>
          <cell r="Q4428">
            <v>0.74</v>
          </cell>
        </row>
        <row r="4429">
          <cell r="A4429" t="str">
            <v>2003</v>
          </cell>
          <cell r="B4429" t="str">
            <v>CZ02</v>
          </cell>
          <cell r="C4429" t="str">
            <v>A00</v>
          </cell>
          <cell r="D4429" t="str">
            <v>PC_EMP</v>
          </cell>
          <cell r="E4429" t="str">
            <v>T</v>
          </cell>
          <cell r="F4429" t="str">
            <v>BES</v>
          </cell>
          <cell r="G4429" t="str">
            <v>RSE</v>
          </cell>
          <cell r="I4429" t="str">
            <v>MS</v>
          </cell>
          <cell r="K4429" t="str">
            <v>V</v>
          </cell>
          <cell r="L4429">
            <v>38628.496828703705</v>
          </cell>
          <cell r="M4429" t="str">
            <v>gchateaug</v>
          </cell>
          <cell r="N4429">
            <v>38680.624490740738</v>
          </cell>
          <cell r="O4429" t="str">
            <v>gchateaug</v>
          </cell>
          <cell r="Q4429">
            <v>0.38</v>
          </cell>
        </row>
        <row r="4430">
          <cell r="A4430" t="str">
            <v>2003</v>
          </cell>
          <cell r="B4430" t="str">
            <v>AT3</v>
          </cell>
          <cell r="C4430" t="str">
            <v>A00</v>
          </cell>
          <cell r="D4430" t="str">
            <v>PC_EMP</v>
          </cell>
          <cell r="E4430" t="str">
            <v>T</v>
          </cell>
          <cell r="F4430" t="str">
            <v>TOTAL</v>
          </cell>
          <cell r="G4430" t="str">
            <v>TOTAL</v>
          </cell>
          <cell r="H4430" t="str">
            <v>:</v>
          </cell>
          <cell r="I4430" t="str">
            <v>MS</v>
          </cell>
          <cell r="K4430" t="str">
            <v>V</v>
          </cell>
          <cell r="L4430">
            <v>38628.496828703705</v>
          </cell>
          <cell r="M4430" t="str">
            <v>gchateaug</v>
          </cell>
          <cell r="N4430">
            <v>38680.624490740738</v>
          </cell>
          <cell r="O4430" t="str">
            <v>gchateaug</v>
          </cell>
        </row>
        <row r="4431">
          <cell r="A4431" t="str">
            <v>2003</v>
          </cell>
          <cell r="B4431" t="str">
            <v>AT3</v>
          </cell>
          <cell r="C4431" t="str">
            <v>A00</v>
          </cell>
          <cell r="D4431" t="str">
            <v>PC_EMP</v>
          </cell>
          <cell r="E4431" t="str">
            <v>T</v>
          </cell>
          <cell r="F4431" t="str">
            <v>BES</v>
          </cell>
          <cell r="G4431" t="str">
            <v>TOTAL</v>
          </cell>
          <cell r="H4431" t="str">
            <v>:</v>
          </cell>
          <cell r="I4431" t="str">
            <v>MS</v>
          </cell>
          <cell r="K4431" t="str">
            <v>V</v>
          </cell>
          <cell r="L4431">
            <v>38628.496828703705</v>
          </cell>
          <cell r="M4431" t="str">
            <v>gchateaug</v>
          </cell>
          <cell r="N4431">
            <v>38680.624490740738</v>
          </cell>
          <cell r="O4431" t="str">
            <v>gchateaug</v>
          </cell>
        </row>
        <row r="4432">
          <cell r="A4432" t="str">
            <v>2003</v>
          </cell>
          <cell r="B4432" t="str">
            <v>AT12</v>
          </cell>
          <cell r="C4432" t="str">
            <v>A00</v>
          </cell>
          <cell r="D4432" t="str">
            <v>PC_EMP</v>
          </cell>
          <cell r="E4432" t="str">
            <v>T</v>
          </cell>
          <cell r="F4432" t="str">
            <v>TOTAL</v>
          </cell>
          <cell r="G4432" t="str">
            <v>TOTAL</v>
          </cell>
          <cell r="H4432" t="str">
            <v>:</v>
          </cell>
          <cell r="I4432" t="str">
            <v>MS</v>
          </cell>
          <cell r="K4432" t="str">
            <v>V</v>
          </cell>
          <cell r="L4432">
            <v>38628.496828703705</v>
          </cell>
          <cell r="M4432" t="str">
            <v>gchateaug</v>
          </cell>
          <cell r="N4432">
            <v>38680.624490740738</v>
          </cell>
          <cell r="O4432" t="str">
            <v>gchateaug</v>
          </cell>
        </row>
        <row r="4433">
          <cell r="A4433" t="str">
            <v>2003</v>
          </cell>
          <cell r="B4433" t="str">
            <v>AT12</v>
          </cell>
          <cell r="C4433" t="str">
            <v>A00</v>
          </cell>
          <cell r="D4433" t="str">
            <v>PC_EMP</v>
          </cell>
          <cell r="E4433" t="str">
            <v>T</v>
          </cell>
          <cell r="F4433" t="str">
            <v>BES</v>
          </cell>
          <cell r="G4433" t="str">
            <v>TOTAL</v>
          </cell>
          <cell r="H4433" t="str">
            <v>:</v>
          </cell>
          <cell r="I4433" t="str">
            <v>MS</v>
          </cell>
          <cell r="K4433" t="str">
            <v>V</v>
          </cell>
          <cell r="L4433">
            <v>38628.496828703705</v>
          </cell>
          <cell r="M4433" t="str">
            <v>gchateaug</v>
          </cell>
          <cell r="N4433">
            <v>38680.624490740738</v>
          </cell>
          <cell r="O4433" t="str">
            <v>gchateaug</v>
          </cell>
        </row>
        <row r="4434">
          <cell r="A4434" t="str">
            <v>2003</v>
          </cell>
          <cell r="B4434" t="str">
            <v>AT1</v>
          </cell>
          <cell r="C4434" t="str">
            <v>A00</v>
          </cell>
          <cell r="D4434" t="str">
            <v>PC_EMP</v>
          </cell>
          <cell r="E4434" t="str">
            <v>T</v>
          </cell>
          <cell r="F4434" t="str">
            <v>TOTAL</v>
          </cell>
          <cell r="G4434" t="str">
            <v>TOTAL</v>
          </cell>
          <cell r="H4434" t="str">
            <v>:</v>
          </cell>
          <cell r="I4434" t="str">
            <v>MS</v>
          </cell>
          <cell r="K4434" t="str">
            <v>V</v>
          </cell>
          <cell r="L4434">
            <v>38628.496828703705</v>
          </cell>
          <cell r="M4434" t="str">
            <v>gchateaug</v>
          </cell>
          <cell r="N4434">
            <v>38680.624490740738</v>
          </cell>
          <cell r="O4434" t="str">
            <v>gchateaug</v>
          </cell>
        </row>
        <row r="4435">
          <cell r="A4435" t="str">
            <v>2003</v>
          </cell>
          <cell r="B4435" t="str">
            <v>AT1</v>
          </cell>
          <cell r="C4435" t="str">
            <v>A00</v>
          </cell>
          <cell r="D4435" t="str">
            <v>PC_EMP</v>
          </cell>
          <cell r="E4435" t="str">
            <v>T</v>
          </cell>
          <cell r="F4435" t="str">
            <v>BES</v>
          </cell>
          <cell r="G4435" t="str">
            <v>TOTAL</v>
          </cell>
          <cell r="H4435" t="str">
            <v>:</v>
          </cell>
          <cell r="I4435" t="str">
            <v>MS</v>
          </cell>
          <cell r="K4435" t="str">
            <v>V</v>
          </cell>
          <cell r="L4435">
            <v>38628.496828703705</v>
          </cell>
          <cell r="M4435" t="str">
            <v>gchateaug</v>
          </cell>
          <cell r="N4435">
            <v>38680.624490740738</v>
          </cell>
          <cell r="O4435" t="str">
            <v>gchateaug</v>
          </cell>
        </row>
        <row r="4436">
          <cell r="A4436" t="str">
            <v>2002</v>
          </cell>
          <cell r="B4436" t="str">
            <v>UKL</v>
          </cell>
          <cell r="C4436" t="str">
            <v>A00</v>
          </cell>
          <cell r="D4436" t="str">
            <v>PC_EMP</v>
          </cell>
          <cell r="E4436" t="str">
            <v>T</v>
          </cell>
          <cell r="F4436" t="str">
            <v>TOTAL</v>
          </cell>
          <cell r="G4436" t="str">
            <v>TOTAL</v>
          </cell>
          <cell r="H4436" t="str">
            <v>:</v>
          </cell>
          <cell r="I4436" t="str">
            <v>MS</v>
          </cell>
          <cell r="K4436" t="str">
            <v>V</v>
          </cell>
          <cell r="L4436">
            <v>38628.496828703705</v>
          </cell>
          <cell r="M4436" t="str">
            <v>gchateaug</v>
          </cell>
          <cell r="N4436">
            <v>38680.624490740738</v>
          </cell>
          <cell r="O4436" t="str">
            <v>gchateaug</v>
          </cell>
        </row>
        <row r="4437">
          <cell r="A4437" t="str">
            <v>2002</v>
          </cell>
          <cell r="B4437" t="str">
            <v>UKL</v>
          </cell>
          <cell r="C4437" t="str">
            <v>A00</v>
          </cell>
          <cell r="D4437" t="str">
            <v>PC_EMP</v>
          </cell>
          <cell r="E4437" t="str">
            <v>T</v>
          </cell>
          <cell r="F4437" t="str">
            <v>TOTAL</v>
          </cell>
          <cell r="G4437" t="str">
            <v>RSE</v>
          </cell>
          <cell r="H4437" t="str">
            <v>:</v>
          </cell>
          <cell r="I4437" t="str">
            <v>MS</v>
          </cell>
          <cell r="K4437" t="str">
            <v>V</v>
          </cell>
          <cell r="L4437">
            <v>38628.496828703705</v>
          </cell>
          <cell r="M4437" t="str">
            <v>gchateaug</v>
          </cell>
          <cell r="N4437">
            <v>38680.624490740738</v>
          </cell>
          <cell r="O4437" t="str">
            <v>gchateaug</v>
          </cell>
        </row>
        <row r="4438">
          <cell r="A4438" t="str">
            <v>2002</v>
          </cell>
          <cell r="B4438" t="str">
            <v>UKL</v>
          </cell>
          <cell r="C4438" t="str">
            <v>A00</v>
          </cell>
          <cell r="D4438" t="str">
            <v>PC_EMP</v>
          </cell>
          <cell r="E4438" t="str">
            <v>T</v>
          </cell>
          <cell r="F4438" t="str">
            <v>BES</v>
          </cell>
          <cell r="G4438" t="str">
            <v>RSE</v>
          </cell>
          <cell r="H4438" t="str">
            <v>:</v>
          </cell>
          <cell r="I4438" t="str">
            <v>MS</v>
          </cell>
          <cell r="K4438" t="str">
            <v>V</v>
          </cell>
          <cell r="L4438">
            <v>38628.496828703705</v>
          </cell>
          <cell r="M4438" t="str">
            <v>gchateaug</v>
          </cell>
          <cell r="N4438">
            <v>38680.624479166669</v>
          </cell>
          <cell r="O4438" t="str">
            <v>gchateaug</v>
          </cell>
        </row>
        <row r="4439">
          <cell r="A4439" t="str">
            <v>2002</v>
          </cell>
          <cell r="B4439" t="str">
            <v>UKK2</v>
          </cell>
          <cell r="C4439" t="str">
            <v>A00</v>
          </cell>
          <cell r="D4439" t="str">
            <v>PC_EMP</v>
          </cell>
          <cell r="E4439" t="str">
            <v>T</v>
          </cell>
          <cell r="F4439" t="str">
            <v>TOTAL</v>
          </cell>
          <cell r="G4439" t="str">
            <v>TOTAL</v>
          </cell>
          <cell r="H4439" t="str">
            <v>:</v>
          </cell>
          <cell r="I4439" t="str">
            <v>MS</v>
          </cell>
          <cell r="K4439" t="str">
            <v>V</v>
          </cell>
          <cell r="L4439">
            <v>38628.496828703705</v>
          </cell>
          <cell r="M4439" t="str">
            <v>gchateaug</v>
          </cell>
          <cell r="N4439">
            <v>38680.624479166669</v>
          </cell>
          <cell r="O4439" t="str">
            <v>gchateaug</v>
          </cell>
        </row>
        <row r="4440">
          <cell r="A4440" t="str">
            <v>2002</v>
          </cell>
          <cell r="B4440" t="str">
            <v>UKK2</v>
          </cell>
          <cell r="C4440" t="str">
            <v>A00</v>
          </cell>
          <cell r="D4440" t="str">
            <v>PC_EMP</v>
          </cell>
          <cell r="E4440" t="str">
            <v>T</v>
          </cell>
          <cell r="F4440" t="str">
            <v>TOTAL</v>
          </cell>
          <cell r="G4440" t="str">
            <v>RSE</v>
          </cell>
          <cell r="H4440" t="str">
            <v>:</v>
          </cell>
          <cell r="I4440" t="str">
            <v>MS</v>
          </cell>
          <cell r="K4440" t="str">
            <v>V</v>
          </cell>
          <cell r="L4440">
            <v>38628.496828703705</v>
          </cell>
          <cell r="M4440" t="str">
            <v>gchateaug</v>
          </cell>
          <cell r="N4440">
            <v>38680.624479166669</v>
          </cell>
          <cell r="O4440" t="str">
            <v>gchateaug</v>
          </cell>
        </row>
        <row r="4441">
          <cell r="A4441" t="str">
            <v>2002</v>
          </cell>
          <cell r="B4441" t="str">
            <v>UKK2</v>
          </cell>
          <cell r="C4441" t="str">
            <v>A00</v>
          </cell>
          <cell r="D4441" t="str">
            <v>PC_EMP</v>
          </cell>
          <cell r="E4441" t="str">
            <v>T</v>
          </cell>
          <cell r="F4441" t="str">
            <v>BES</v>
          </cell>
          <cell r="G4441" t="str">
            <v>TOTAL</v>
          </cell>
          <cell r="H4441" t="str">
            <v>:</v>
          </cell>
          <cell r="I4441" t="str">
            <v>MS</v>
          </cell>
          <cell r="K4441" t="str">
            <v>V</v>
          </cell>
          <cell r="L4441">
            <v>38628.496828703705</v>
          </cell>
          <cell r="M4441" t="str">
            <v>gchateaug</v>
          </cell>
          <cell r="N4441">
            <v>38680.624479166669</v>
          </cell>
          <cell r="O4441" t="str">
            <v>gchateaug</v>
          </cell>
        </row>
        <row r="4442">
          <cell r="A4442" t="str">
            <v>2002</v>
          </cell>
          <cell r="B4442" t="str">
            <v>UKK2</v>
          </cell>
          <cell r="C4442" t="str">
            <v>A00</v>
          </cell>
          <cell r="D4442" t="str">
            <v>PC_EMP</v>
          </cell>
          <cell r="E4442" t="str">
            <v>T</v>
          </cell>
          <cell r="F4442" t="str">
            <v>BES</v>
          </cell>
          <cell r="G4442" t="str">
            <v>RSE</v>
          </cell>
          <cell r="H4442" t="str">
            <v>:</v>
          </cell>
          <cell r="I4442" t="str">
            <v>MS</v>
          </cell>
          <cell r="K4442" t="str">
            <v>V</v>
          </cell>
          <cell r="L4442">
            <v>38628.496828703705</v>
          </cell>
          <cell r="M4442" t="str">
            <v>gchateaug</v>
          </cell>
          <cell r="N4442">
            <v>38680.624479166669</v>
          </cell>
          <cell r="O4442" t="str">
            <v>gchateaug</v>
          </cell>
        </row>
        <row r="4443">
          <cell r="A4443" t="str">
            <v>2002</v>
          </cell>
          <cell r="B4443" t="str">
            <v>UKJ2</v>
          </cell>
          <cell r="C4443" t="str">
            <v>A00</v>
          </cell>
          <cell r="D4443" t="str">
            <v>PC_EMP</v>
          </cell>
          <cell r="E4443" t="str">
            <v>T</v>
          </cell>
          <cell r="F4443" t="str">
            <v>TOTAL</v>
          </cell>
          <cell r="G4443" t="str">
            <v>TOTAL</v>
          </cell>
          <cell r="H4443" t="str">
            <v>:</v>
          </cell>
          <cell r="I4443" t="str">
            <v>MS</v>
          </cell>
          <cell r="K4443" t="str">
            <v>V</v>
          </cell>
          <cell r="L4443">
            <v>38628.496828703705</v>
          </cell>
          <cell r="M4443" t="str">
            <v>gchateaug</v>
          </cell>
          <cell r="N4443">
            <v>38680.624479166669</v>
          </cell>
          <cell r="O4443" t="str">
            <v>gchateaug</v>
          </cell>
        </row>
        <row r="4444">
          <cell r="A4444" t="str">
            <v>2002</v>
          </cell>
          <cell r="B4444" t="str">
            <v>UKJ2</v>
          </cell>
          <cell r="C4444" t="str">
            <v>A00</v>
          </cell>
          <cell r="D4444" t="str">
            <v>PC_EMP</v>
          </cell>
          <cell r="E4444" t="str">
            <v>T</v>
          </cell>
          <cell r="F4444" t="str">
            <v>TOTAL</v>
          </cell>
          <cell r="G4444" t="str">
            <v>RSE</v>
          </cell>
          <cell r="H4444" t="str">
            <v>:</v>
          </cell>
          <cell r="I4444" t="str">
            <v>MS</v>
          </cell>
          <cell r="K4444" t="str">
            <v>V</v>
          </cell>
          <cell r="L4444">
            <v>38628.496828703705</v>
          </cell>
          <cell r="M4444" t="str">
            <v>gchateaug</v>
          </cell>
          <cell r="N4444">
            <v>38680.624479166669</v>
          </cell>
          <cell r="O4444" t="str">
            <v>gchateaug</v>
          </cell>
        </row>
        <row r="4445">
          <cell r="A4445" t="str">
            <v>1999</v>
          </cell>
          <cell r="B4445" t="str">
            <v>LT00</v>
          </cell>
          <cell r="C4445" t="str">
            <v>A00</v>
          </cell>
          <cell r="D4445" t="str">
            <v>PC_EMP</v>
          </cell>
          <cell r="E4445" t="str">
            <v>T</v>
          </cell>
          <cell r="F4445" t="str">
            <v>TOTAL</v>
          </cell>
          <cell r="G4445" t="str">
            <v>RSE</v>
          </cell>
          <cell r="I4445" t="str">
            <v>NC</v>
          </cell>
          <cell r="K4445" t="str">
            <v>V</v>
          </cell>
          <cell r="L4445">
            <v>38628.496828703705</v>
          </cell>
          <cell r="M4445" t="str">
            <v>gchateaug</v>
          </cell>
          <cell r="N4445">
            <v>38681.684652777774</v>
          </cell>
          <cell r="O4445" t="str">
            <v>gchateaug</v>
          </cell>
          <cell r="Q4445">
            <v>0.72</v>
          </cell>
        </row>
        <row r="4446">
          <cell r="A4446" t="str">
            <v>1999</v>
          </cell>
          <cell r="B4446" t="str">
            <v>LT00</v>
          </cell>
          <cell r="C4446" t="str">
            <v>A00</v>
          </cell>
          <cell r="D4446" t="str">
            <v>PC_EMP</v>
          </cell>
          <cell r="E4446" t="str">
            <v>T</v>
          </cell>
          <cell r="F4446" t="str">
            <v>BES</v>
          </cell>
          <cell r="G4446" t="str">
            <v>TOTAL</v>
          </cell>
          <cell r="I4446" t="str">
            <v>NC</v>
          </cell>
          <cell r="K4446" t="str">
            <v>V</v>
          </cell>
          <cell r="L4446">
            <v>38628.496828703705</v>
          </cell>
          <cell r="M4446" t="str">
            <v>gchateaug</v>
          </cell>
          <cell r="N4446">
            <v>38681.684652777774</v>
          </cell>
          <cell r="O4446" t="str">
            <v>gchateaug</v>
          </cell>
          <cell r="Q4446">
            <v>0.03</v>
          </cell>
        </row>
        <row r="4447">
          <cell r="A4447" t="str">
            <v>1999</v>
          </cell>
          <cell r="B4447" t="str">
            <v>LT00</v>
          </cell>
          <cell r="C4447" t="str">
            <v>A00</v>
          </cell>
          <cell r="D4447" t="str">
            <v>PC_EMP</v>
          </cell>
          <cell r="E4447" t="str">
            <v>T</v>
          </cell>
          <cell r="F4447" t="str">
            <v>BES</v>
          </cell>
          <cell r="G4447" t="str">
            <v>RSE</v>
          </cell>
          <cell r="I4447" t="str">
            <v>NC</v>
          </cell>
          <cell r="K4447" t="str">
            <v>V</v>
          </cell>
          <cell r="L4447">
            <v>38628.496828703705</v>
          </cell>
          <cell r="M4447" t="str">
            <v>gchateaug</v>
          </cell>
          <cell r="N4447">
            <v>38681.684652777774</v>
          </cell>
          <cell r="O4447" t="str">
            <v>gchateaug</v>
          </cell>
          <cell r="Q4447">
            <v>0.01</v>
          </cell>
        </row>
        <row r="4448">
          <cell r="A4448" t="str">
            <v>1999</v>
          </cell>
          <cell r="B4448" t="str">
            <v>ITF3</v>
          </cell>
          <cell r="C4448" t="str">
            <v>A00</v>
          </cell>
          <cell r="D4448" t="str">
            <v>PC_EMP</v>
          </cell>
          <cell r="E4448" t="str">
            <v>T</v>
          </cell>
          <cell r="F4448" t="str">
            <v>TOTAL</v>
          </cell>
          <cell r="G4448" t="str">
            <v>TOTAL</v>
          </cell>
          <cell r="H4448" t="str">
            <v>:</v>
          </cell>
          <cell r="I4448" t="str">
            <v>NC</v>
          </cell>
          <cell r="K4448" t="str">
            <v>V</v>
          </cell>
          <cell r="L4448">
            <v>38628.496828703705</v>
          </cell>
          <cell r="M4448" t="str">
            <v>gchateaug</v>
          </cell>
          <cell r="N4448">
            <v>38680.624444444446</v>
          </cell>
          <cell r="O4448" t="str">
            <v>gchateaug</v>
          </cell>
        </row>
        <row r="4449">
          <cell r="A4449" t="str">
            <v>1999</v>
          </cell>
          <cell r="B4449" t="str">
            <v>ITF3</v>
          </cell>
          <cell r="C4449" t="str">
            <v>A00</v>
          </cell>
          <cell r="D4449" t="str">
            <v>PC_EMP</v>
          </cell>
          <cell r="E4449" t="str">
            <v>T</v>
          </cell>
          <cell r="F4449" t="str">
            <v>TOTAL</v>
          </cell>
          <cell r="G4449" t="str">
            <v>RSE</v>
          </cell>
          <cell r="H4449" t="str">
            <v>:</v>
          </cell>
          <cell r="I4449" t="str">
            <v>NC</v>
          </cell>
          <cell r="K4449" t="str">
            <v>V</v>
          </cell>
          <cell r="L4449">
            <v>38628.496828703705</v>
          </cell>
          <cell r="M4449" t="str">
            <v>gchateaug</v>
          </cell>
          <cell r="N4449">
            <v>38680.624444444446</v>
          </cell>
          <cell r="O4449" t="str">
            <v>gchateaug</v>
          </cell>
        </row>
        <row r="4450">
          <cell r="A4450" t="str">
            <v>1999</v>
          </cell>
          <cell r="B4450" t="str">
            <v>ITF3</v>
          </cell>
          <cell r="C4450" t="str">
            <v>A00</v>
          </cell>
          <cell r="D4450" t="str">
            <v>PC_EMP</v>
          </cell>
          <cell r="E4450" t="str">
            <v>T</v>
          </cell>
          <cell r="F4450" t="str">
            <v>BES</v>
          </cell>
          <cell r="G4450" t="str">
            <v>TOTAL</v>
          </cell>
          <cell r="H4450" t="str">
            <v>:</v>
          </cell>
          <cell r="I4450" t="str">
            <v>NC</v>
          </cell>
          <cell r="K4450" t="str">
            <v>V</v>
          </cell>
          <cell r="L4450">
            <v>38628.496828703705</v>
          </cell>
          <cell r="M4450" t="str">
            <v>gchateaug</v>
          </cell>
          <cell r="N4450">
            <v>38680.624444444446</v>
          </cell>
          <cell r="O4450" t="str">
            <v>gchateaug</v>
          </cell>
        </row>
        <row r="4451">
          <cell r="A4451" t="str">
            <v>1999</v>
          </cell>
          <cell r="B4451" t="str">
            <v>ITF3</v>
          </cell>
          <cell r="C4451" t="str">
            <v>A00</v>
          </cell>
          <cell r="D4451" t="str">
            <v>PC_EMP</v>
          </cell>
          <cell r="E4451" t="str">
            <v>T</v>
          </cell>
          <cell r="F4451" t="str">
            <v>BES</v>
          </cell>
          <cell r="G4451" t="str">
            <v>RSE</v>
          </cell>
          <cell r="H4451" t="str">
            <v>:</v>
          </cell>
          <cell r="I4451" t="str">
            <v>NC</v>
          </cell>
          <cell r="K4451" t="str">
            <v>V</v>
          </cell>
          <cell r="L4451">
            <v>38628.496828703705</v>
          </cell>
          <cell r="M4451" t="str">
            <v>gchateaug</v>
          </cell>
          <cell r="N4451">
            <v>38680.624444444446</v>
          </cell>
          <cell r="O4451" t="str">
            <v>gchateaug</v>
          </cell>
        </row>
        <row r="4452">
          <cell r="A4452" t="str">
            <v>1999</v>
          </cell>
          <cell r="B4452" t="str">
            <v>ITD4</v>
          </cell>
          <cell r="C4452" t="str">
            <v>A00</v>
          </cell>
          <cell r="D4452" t="str">
            <v>PC_EMP</v>
          </cell>
          <cell r="E4452" t="str">
            <v>T</v>
          </cell>
          <cell r="F4452" t="str">
            <v>TOTAL</v>
          </cell>
          <cell r="G4452" t="str">
            <v>TOTAL</v>
          </cell>
          <cell r="H4452" t="str">
            <v>:</v>
          </cell>
          <cell r="I4452" t="str">
            <v>NC</v>
          </cell>
          <cell r="K4452" t="str">
            <v>V</v>
          </cell>
          <cell r="L4452">
            <v>38628.496828703705</v>
          </cell>
          <cell r="M4452" t="str">
            <v>gchateaug</v>
          </cell>
          <cell r="N4452">
            <v>38680.624444444446</v>
          </cell>
          <cell r="O4452" t="str">
            <v>gchateaug</v>
          </cell>
        </row>
        <row r="4453">
          <cell r="A4453" t="str">
            <v>1999</v>
          </cell>
          <cell r="B4453" t="str">
            <v>ITD4</v>
          </cell>
          <cell r="C4453" t="str">
            <v>A00</v>
          </cell>
          <cell r="D4453" t="str">
            <v>PC_EMP</v>
          </cell>
          <cell r="E4453" t="str">
            <v>T</v>
          </cell>
          <cell r="F4453" t="str">
            <v>TOTAL</v>
          </cell>
          <cell r="G4453" t="str">
            <v>RSE</v>
          </cell>
          <cell r="H4453" t="str">
            <v>:</v>
          </cell>
          <cell r="I4453" t="str">
            <v>NC</v>
          </cell>
          <cell r="K4453" t="str">
            <v>V</v>
          </cell>
          <cell r="L4453">
            <v>38628.496828703705</v>
          </cell>
          <cell r="M4453" t="str">
            <v>gchateaug</v>
          </cell>
          <cell r="N4453">
            <v>38680.624444444446</v>
          </cell>
          <cell r="O4453" t="str">
            <v>gchateaug</v>
          </cell>
        </row>
        <row r="4454">
          <cell r="A4454" t="str">
            <v>1999</v>
          </cell>
          <cell r="B4454" t="str">
            <v>ITD4</v>
          </cell>
          <cell r="C4454" t="str">
            <v>A00</v>
          </cell>
          <cell r="D4454" t="str">
            <v>PC_EMP</v>
          </cell>
          <cell r="E4454" t="str">
            <v>T</v>
          </cell>
          <cell r="F4454" t="str">
            <v>BES</v>
          </cell>
          <cell r="G4454" t="str">
            <v>TOTAL</v>
          </cell>
          <cell r="H4454" t="str">
            <v>:</v>
          </cell>
          <cell r="I4454" t="str">
            <v>NC</v>
          </cell>
          <cell r="K4454" t="str">
            <v>V</v>
          </cell>
          <cell r="L4454">
            <v>38628.496828703705</v>
          </cell>
          <cell r="M4454" t="str">
            <v>gchateaug</v>
          </cell>
          <cell r="N4454">
            <v>38680.624444444446</v>
          </cell>
          <cell r="O4454" t="str">
            <v>gchateaug</v>
          </cell>
        </row>
        <row r="4455">
          <cell r="A4455" t="str">
            <v>1999</v>
          </cell>
          <cell r="B4455" t="str">
            <v>ITD4</v>
          </cell>
          <cell r="C4455" t="str">
            <v>A00</v>
          </cell>
          <cell r="D4455" t="str">
            <v>PC_EMP</v>
          </cell>
          <cell r="E4455" t="str">
            <v>T</v>
          </cell>
          <cell r="F4455" t="str">
            <v>BES</v>
          </cell>
          <cell r="G4455" t="str">
            <v>RSE</v>
          </cell>
          <cell r="H4455" t="str">
            <v>:</v>
          </cell>
          <cell r="I4455" t="str">
            <v>NC</v>
          </cell>
          <cell r="K4455" t="str">
            <v>V</v>
          </cell>
          <cell r="L4455">
            <v>38628.496828703705</v>
          </cell>
          <cell r="M4455" t="str">
            <v>gchateaug</v>
          </cell>
          <cell r="N4455">
            <v>38680.624444444446</v>
          </cell>
          <cell r="O4455" t="str">
            <v>gchateaug</v>
          </cell>
        </row>
        <row r="4456">
          <cell r="A4456" t="str">
            <v>1999</v>
          </cell>
          <cell r="B4456" t="str">
            <v>ITD</v>
          </cell>
          <cell r="C4456" t="str">
            <v>A00</v>
          </cell>
          <cell r="D4456" t="str">
            <v>PC_EMP</v>
          </cell>
          <cell r="E4456" t="str">
            <v>T</v>
          </cell>
          <cell r="F4456" t="str">
            <v>TOTAL</v>
          </cell>
          <cell r="G4456" t="str">
            <v>TOTAL</v>
          </cell>
          <cell r="H4456" t="str">
            <v>:</v>
          </cell>
          <cell r="I4456" t="str">
            <v>NC</v>
          </cell>
          <cell r="K4456" t="str">
            <v>V</v>
          </cell>
          <cell r="L4456">
            <v>38628.496828703705</v>
          </cell>
          <cell r="M4456" t="str">
            <v>gchateaug</v>
          </cell>
          <cell r="N4456">
            <v>38680.624444444446</v>
          </cell>
          <cell r="O4456" t="str">
            <v>gchateaug</v>
          </cell>
        </row>
        <row r="4457">
          <cell r="A4457" t="str">
            <v>1999</v>
          </cell>
          <cell r="B4457" t="str">
            <v>ITD</v>
          </cell>
          <cell r="C4457" t="str">
            <v>A00</v>
          </cell>
          <cell r="D4457" t="str">
            <v>PC_EMP</v>
          </cell>
          <cell r="E4457" t="str">
            <v>T</v>
          </cell>
          <cell r="F4457" t="str">
            <v>TOTAL</v>
          </cell>
          <cell r="G4457" t="str">
            <v>RSE</v>
          </cell>
          <cell r="H4457" t="str">
            <v>:</v>
          </cell>
          <cell r="I4457" t="str">
            <v>NC</v>
          </cell>
          <cell r="K4457" t="str">
            <v>V</v>
          </cell>
          <cell r="L4457">
            <v>38628.496828703705</v>
          </cell>
          <cell r="M4457" t="str">
            <v>gchateaug</v>
          </cell>
          <cell r="N4457">
            <v>38680.624444444446</v>
          </cell>
          <cell r="O4457" t="str">
            <v>gchateaug</v>
          </cell>
        </row>
        <row r="4458">
          <cell r="A4458" t="str">
            <v>1987</v>
          </cell>
          <cell r="B4458" t="str">
            <v>DK0</v>
          </cell>
          <cell r="C4458" t="str">
            <v>A00</v>
          </cell>
          <cell r="D4458" t="str">
            <v>PC_EMP</v>
          </cell>
          <cell r="E4458" t="str">
            <v>T</v>
          </cell>
          <cell r="F4458" t="str">
            <v>BES</v>
          </cell>
          <cell r="G4458" t="str">
            <v>TOTAL</v>
          </cell>
          <cell r="I4458" t="str">
            <v>NC</v>
          </cell>
          <cell r="K4458" t="str">
            <v>V</v>
          </cell>
          <cell r="L4458">
            <v>38628.496840277781</v>
          </cell>
          <cell r="M4458" t="str">
            <v>gchateaug</v>
          </cell>
          <cell r="N4458">
            <v>38681.684444444443</v>
          </cell>
          <cell r="O4458" t="str">
            <v>gchateaug</v>
          </cell>
          <cell r="Q4458">
            <v>0.7</v>
          </cell>
        </row>
        <row r="4459">
          <cell r="A4459" t="str">
            <v>1987</v>
          </cell>
          <cell r="B4459" t="str">
            <v>DK0</v>
          </cell>
          <cell r="C4459" t="str">
            <v>A00</v>
          </cell>
          <cell r="D4459" t="str">
            <v>PC_EMP</v>
          </cell>
          <cell r="E4459" t="str">
            <v>T</v>
          </cell>
          <cell r="F4459" t="str">
            <v>BES</v>
          </cell>
          <cell r="G4459" t="str">
            <v>RSE</v>
          </cell>
          <cell r="I4459" t="str">
            <v>NC</v>
          </cell>
          <cell r="K4459" t="str">
            <v>V</v>
          </cell>
          <cell r="L4459">
            <v>38628.496840277781</v>
          </cell>
          <cell r="M4459" t="str">
            <v>gchateaug</v>
          </cell>
          <cell r="N4459">
            <v>38681.684444444443</v>
          </cell>
          <cell r="O4459" t="str">
            <v>gchateaug</v>
          </cell>
          <cell r="Q4459">
            <v>0.21</v>
          </cell>
        </row>
        <row r="4460">
          <cell r="A4460" t="str">
            <v>1985</v>
          </cell>
          <cell r="B4460" t="str">
            <v>DK0</v>
          </cell>
          <cell r="C4460" t="str">
            <v>A00</v>
          </cell>
          <cell r="D4460" t="str">
            <v>PC_EMP</v>
          </cell>
          <cell r="E4460" t="str">
            <v>T</v>
          </cell>
          <cell r="F4460" t="str">
            <v>TOTAL</v>
          </cell>
          <cell r="G4460" t="str">
            <v>TOTAL</v>
          </cell>
          <cell r="I4460" t="str">
            <v>NC</v>
          </cell>
          <cell r="K4460" t="str">
            <v>V</v>
          </cell>
          <cell r="L4460">
            <v>38628.496840277781</v>
          </cell>
          <cell r="M4460" t="str">
            <v>gchateaug</v>
          </cell>
          <cell r="N4460">
            <v>38681.68445601852</v>
          </cell>
          <cell r="O4460" t="str">
            <v>gchateaug</v>
          </cell>
          <cell r="Q4460">
            <v>1.42</v>
          </cell>
        </row>
        <row r="4461">
          <cell r="A4461" t="str">
            <v>1985</v>
          </cell>
          <cell r="B4461" t="str">
            <v>DK0</v>
          </cell>
          <cell r="C4461" t="str">
            <v>A00</v>
          </cell>
          <cell r="D4461" t="str">
            <v>PC_EMP</v>
          </cell>
          <cell r="E4461" t="str">
            <v>T</v>
          </cell>
          <cell r="F4461" t="str">
            <v>TOTAL</v>
          </cell>
          <cell r="G4461" t="str">
            <v>RSE</v>
          </cell>
          <cell r="I4461" t="str">
            <v>NC</v>
          </cell>
          <cell r="K4461" t="str">
            <v>V</v>
          </cell>
          <cell r="L4461">
            <v>38628.496840277781</v>
          </cell>
          <cell r="M4461" t="str">
            <v>gchateaug</v>
          </cell>
          <cell r="N4461">
            <v>38681.68445601852</v>
          </cell>
          <cell r="O4461" t="str">
            <v>gchateaug</v>
          </cell>
          <cell r="Q4461">
            <v>0.64</v>
          </cell>
        </row>
        <row r="4462">
          <cell r="A4462" t="str">
            <v>1985</v>
          </cell>
          <cell r="B4462" t="str">
            <v>DK0</v>
          </cell>
          <cell r="C4462" t="str">
            <v>A00</v>
          </cell>
          <cell r="D4462" t="str">
            <v>PC_EMP</v>
          </cell>
          <cell r="E4462" t="str">
            <v>T</v>
          </cell>
          <cell r="F4462" t="str">
            <v>BES</v>
          </cell>
          <cell r="G4462" t="str">
            <v>TOTAL</v>
          </cell>
          <cell r="I4462" t="str">
            <v>NC</v>
          </cell>
          <cell r="K4462" t="str">
            <v>V</v>
          </cell>
          <cell r="L4462">
            <v>38628.496840277781</v>
          </cell>
          <cell r="M4462" t="str">
            <v>gchateaug</v>
          </cell>
          <cell r="N4462">
            <v>38681.68445601852</v>
          </cell>
          <cell r="O4462" t="str">
            <v>gchateaug</v>
          </cell>
          <cell r="Q4462">
            <v>0.65</v>
          </cell>
        </row>
        <row r="4463">
          <cell r="A4463" t="str">
            <v>1985</v>
          </cell>
          <cell r="B4463" t="str">
            <v>DK0</v>
          </cell>
          <cell r="C4463" t="str">
            <v>A00</v>
          </cell>
          <cell r="D4463" t="str">
            <v>PC_EMP</v>
          </cell>
          <cell r="E4463" t="str">
            <v>T</v>
          </cell>
          <cell r="F4463" t="str">
            <v>BES</v>
          </cell>
          <cell r="G4463" t="str">
            <v>RSE</v>
          </cell>
          <cell r="I4463" t="str">
            <v>NC</v>
          </cell>
          <cell r="K4463" t="str">
            <v>V</v>
          </cell>
          <cell r="L4463">
            <v>38628.496840277781</v>
          </cell>
          <cell r="M4463" t="str">
            <v>gchateaug</v>
          </cell>
          <cell r="N4463">
            <v>38681.68445601852</v>
          </cell>
          <cell r="O4463" t="str">
            <v>gchateaug</v>
          </cell>
          <cell r="Q4463">
            <v>0.19</v>
          </cell>
        </row>
        <row r="4464">
          <cell r="A4464" t="str">
            <v>2004</v>
          </cell>
          <cell r="B4464" t="str">
            <v>DK00</v>
          </cell>
          <cell r="C4464" t="str">
            <v>A00</v>
          </cell>
          <cell r="D4464" t="str">
            <v>PC_EMP</v>
          </cell>
          <cell r="E4464" t="str">
            <v>T</v>
          </cell>
          <cell r="F4464" t="str">
            <v>BES</v>
          </cell>
          <cell r="G4464" t="str">
            <v>TOTAL</v>
          </cell>
          <cell r="H4464" t="str">
            <v>:</v>
          </cell>
          <cell r="I4464" t="str">
            <v>NC</v>
          </cell>
          <cell r="K4464" t="str">
            <v>V</v>
          </cell>
          <cell r="L4464">
            <v>38628.496840277781</v>
          </cell>
          <cell r="M4464" t="str">
            <v>gchateaug</v>
          </cell>
          <cell r="N4464">
            <v>38681.684641203705</v>
          </cell>
          <cell r="O4464" t="str">
            <v>gchateaug</v>
          </cell>
        </row>
        <row r="4465">
          <cell r="A4465" t="str">
            <v>2003</v>
          </cell>
          <cell r="B4465" t="str">
            <v>UKH</v>
          </cell>
          <cell r="C4465" t="str">
            <v>A00</v>
          </cell>
          <cell r="D4465" t="str">
            <v>PC_EMP</v>
          </cell>
          <cell r="E4465" t="str">
            <v>T</v>
          </cell>
          <cell r="F4465" t="str">
            <v>BES</v>
          </cell>
          <cell r="G4465" t="str">
            <v>RSE</v>
          </cell>
          <cell r="H4465" t="str">
            <v>:</v>
          </cell>
          <cell r="I4465" t="str">
            <v>NC</v>
          </cell>
          <cell r="K4465" t="str">
            <v>V</v>
          </cell>
          <cell r="L4465">
            <v>38628.496840277781</v>
          </cell>
          <cell r="M4465" t="str">
            <v>gchateaug</v>
          </cell>
          <cell r="N4465">
            <v>38680.624479166669</v>
          </cell>
          <cell r="O4465" t="str">
            <v>gchateaug</v>
          </cell>
        </row>
        <row r="4466">
          <cell r="A4466" t="str">
            <v>2003</v>
          </cell>
          <cell r="B4466" t="str">
            <v>UKE</v>
          </cell>
          <cell r="C4466" t="str">
            <v>A00</v>
          </cell>
          <cell r="D4466" t="str">
            <v>PC_EMP</v>
          </cell>
          <cell r="E4466" t="str">
            <v>T</v>
          </cell>
          <cell r="F4466" t="str">
            <v>BES</v>
          </cell>
          <cell r="G4466" t="str">
            <v>RSE</v>
          </cell>
          <cell r="H4466" t="str">
            <v>:</v>
          </cell>
          <cell r="I4466" t="str">
            <v>NC</v>
          </cell>
          <cell r="K4466" t="str">
            <v>V</v>
          </cell>
          <cell r="L4466">
            <v>38628.496840277781</v>
          </cell>
          <cell r="M4466" t="str">
            <v>gchateaug</v>
          </cell>
          <cell r="N4466">
            <v>38680.624479166669</v>
          </cell>
          <cell r="O4466" t="str">
            <v>gchateaug</v>
          </cell>
        </row>
        <row r="4467">
          <cell r="A4467" t="str">
            <v>2003</v>
          </cell>
          <cell r="B4467" t="str">
            <v>UKD</v>
          </cell>
          <cell r="C4467" t="str">
            <v>A00</v>
          </cell>
          <cell r="D4467" t="str">
            <v>PC_EMP</v>
          </cell>
          <cell r="E4467" t="str">
            <v>T</v>
          </cell>
          <cell r="F4467" t="str">
            <v>BES</v>
          </cell>
          <cell r="G4467" t="str">
            <v>RSE</v>
          </cell>
          <cell r="H4467" t="str">
            <v>:</v>
          </cell>
          <cell r="I4467" t="str">
            <v>NC</v>
          </cell>
          <cell r="K4467" t="str">
            <v>V</v>
          </cell>
          <cell r="L4467">
            <v>38628.496840277781</v>
          </cell>
          <cell r="M4467" t="str">
            <v>gchateaug</v>
          </cell>
          <cell r="N4467">
            <v>38680.624479166669</v>
          </cell>
          <cell r="O4467" t="str">
            <v>gchateaug</v>
          </cell>
        </row>
        <row r="4468">
          <cell r="A4468" t="str">
            <v>2003</v>
          </cell>
          <cell r="B4468" t="str">
            <v>SK0</v>
          </cell>
          <cell r="C4468" t="str">
            <v>A00</v>
          </cell>
          <cell r="D4468" t="str">
            <v>PC_EMP</v>
          </cell>
          <cell r="E4468" t="str">
            <v>T</v>
          </cell>
          <cell r="F4468" t="str">
            <v>TOTAL</v>
          </cell>
          <cell r="G4468" t="str">
            <v>TOTAL</v>
          </cell>
          <cell r="I4468" t="str">
            <v>MS</v>
          </cell>
          <cell r="K4468" t="str">
            <v>V</v>
          </cell>
          <cell r="L4468">
            <v>38628.496840277781</v>
          </cell>
          <cell r="M4468" t="str">
            <v>gchateaug</v>
          </cell>
          <cell r="N4468">
            <v>38681.684513888889</v>
          </cell>
          <cell r="O4468" t="str">
            <v>gchateaug</v>
          </cell>
          <cell r="Q4468">
            <v>0.97</v>
          </cell>
        </row>
        <row r="4469">
          <cell r="A4469" t="str">
            <v>2003</v>
          </cell>
          <cell r="B4469" t="str">
            <v>SK0</v>
          </cell>
          <cell r="C4469" t="str">
            <v>A00</v>
          </cell>
          <cell r="D4469" t="str">
            <v>PC_EMP</v>
          </cell>
          <cell r="E4469" t="str">
            <v>T</v>
          </cell>
          <cell r="F4469" t="str">
            <v>TOTAL</v>
          </cell>
          <cell r="G4469" t="str">
            <v>RSE</v>
          </cell>
          <cell r="I4469" t="str">
            <v>MS</v>
          </cell>
          <cell r="K4469" t="str">
            <v>V</v>
          </cell>
          <cell r="L4469">
            <v>38628.496840277781</v>
          </cell>
          <cell r="M4469" t="str">
            <v>gchateaug</v>
          </cell>
          <cell r="N4469">
            <v>38681.684513888889</v>
          </cell>
          <cell r="O4469" t="str">
            <v>gchateaug</v>
          </cell>
          <cell r="Q4469">
            <v>0.74</v>
          </cell>
        </row>
        <row r="4470">
          <cell r="A4470" t="str">
            <v>2003</v>
          </cell>
          <cell r="B4470" t="str">
            <v>SK0</v>
          </cell>
          <cell r="C4470" t="str">
            <v>A00</v>
          </cell>
          <cell r="D4470" t="str">
            <v>PC_EMP</v>
          </cell>
          <cell r="E4470" t="str">
            <v>T</v>
          </cell>
          <cell r="F4470" t="str">
            <v>BES</v>
          </cell>
          <cell r="G4470" t="str">
            <v>TOTAL</v>
          </cell>
          <cell r="I4470" t="str">
            <v>MS</v>
          </cell>
          <cell r="K4470" t="str">
            <v>V</v>
          </cell>
          <cell r="L4470">
            <v>38628.496840277781</v>
          </cell>
          <cell r="M4470" t="str">
            <v>gchateaug</v>
          </cell>
          <cell r="N4470">
            <v>38681.684502314813</v>
          </cell>
          <cell r="O4470" t="str">
            <v>gchateaug</v>
          </cell>
          <cell r="Q4470">
            <v>0.21</v>
          </cell>
        </row>
        <row r="4471">
          <cell r="A4471" t="str">
            <v>2003</v>
          </cell>
          <cell r="B4471" t="str">
            <v>SK0</v>
          </cell>
          <cell r="C4471" t="str">
            <v>A00</v>
          </cell>
          <cell r="D4471" t="str">
            <v>PC_EMP</v>
          </cell>
          <cell r="E4471" t="str">
            <v>T</v>
          </cell>
          <cell r="F4471" t="str">
            <v>BES</v>
          </cell>
          <cell r="G4471" t="str">
            <v>RSE</v>
          </cell>
          <cell r="I4471" t="str">
            <v>MS</v>
          </cell>
          <cell r="K4471" t="str">
            <v>V</v>
          </cell>
          <cell r="L4471">
            <v>38628.496840277781</v>
          </cell>
          <cell r="M4471" t="str">
            <v>gchateaug</v>
          </cell>
          <cell r="N4471">
            <v>38681.684502314813</v>
          </cell>
          <cell r="O4471" t="str">
            <v>gchateaug</v>
          </cell>
          <cell r="Q4471">
            <v>0.1</v>
          </cell>
        </row>
        <row r="4472">
          <cell r="A4472" t="str">
            <v>2003</v>
          </cell>
          <cell r="B4472" t="str">
            <v>RO07</v>
          </cell>
          <cell r="C4472" t="str">
            <v>A00</v>
          </cell>
          <cell r="D4472" t="str">
            <v>PC_EMP</v>
          </cell>
          <cell r="E4472" t="str">
            <v>T</v>
          </cell>
          <cell r="F4472" t="str">
            <v>TOTAL</v>
          </cell>
          <cell r="G4472" t="str">
            <v>TOTAL</v>
          </cell>
          <cell r="I4472" t="str">
            <v>MS</v>
          </cell>
          <cell r="K4472" t="str">
            <v>V</v>
          </cell>
          <cell r="L4472">
            <v>38628.496840277781</v>
          </cell>
          <cell r="M4472" t="str">
            <v>gchateaug</v>
          </cell>
          <cell r="N4472">
            <v>38680.624479166669</v>
          </cell>
          <cell r="O4472" t="str">
            <v>gchateaug</v>
          </cell>
          <cell r="Q4472">
            <v>0.34</v>
          </cell>
        </row>
        <row r="4473">
          <cell r="A4473" t="str">
            <v>2003</v>
          </cell>
          <cell r="B4473" t="str">
            <v>RO07</v>
          </cell>
          <cell r="C4473" t="str">
            <v>A00</v>
          </cell>
          <cell r="D4473" t="str">
            <v>PC_EMP</v>
          </cell>
          <cell r="E4473" t="str">
            <v>T</v>
          </cell>
          <cell r="F4473" t="str">
            <v>TOTAL</v>
          </cell>
          <cell r="G4473" t="str">
            <v>RSE</v>
          </cell>
          <cell r="I4473" t="str">
            <v>MS</v>
          </cell>
          <cell r="K4473" t="str">
            <v>V</v>
          </cell>
          <cell r="L4473">
            <v>38628.496840277781</v>
          </cell>
          <cell r="M4473" t="str">
            <v>gchateaug</v>
          </cell>
          <cell r="N4473">
            <v>38680.624479166669</v>
          </cell>
          <cell r="O4473" t="str">
            <v>gchateaug</v>
          </cell>
          <cell r="Q4473">
            <v>0.26</v>
          </cell>
        </row>
        <row r="4474">
          <cell r="A4474" t="str">
            <v>2003</v>
          </cell>
          <cell r="B4474" t="str">
            <v>DED1</v>
          </cell>
          <cell r="C4474" t="str">
            <v>A00</v>
          </cell>
          <cell r="D4474" t="str">
            <v>PC_EMP</v>
          </cell>
          <cell r="E4474" t="str">
            <v>T</v>
          </cell>
          <cell r="F4474" t="str">
            <v>BES</v>
          </cell>
          <cell r="G4474" t="str">
            <v>TOTAL</v>
          </cell>
          <cell r="I4474" t="str">
            <v>MS</v>
          </cell>
          <cell r="K4474" t="str">
            <v>V</v>
          </cell>
          <cell r="L4474">
            <v>38628.496840277781</v>
          </cell>
          <cell r="M4474" t="str">
            <v>gchateaug</v>
          </cell>
          <cell r="N4474">
            <v>38680.630706018521</v>
          </cell>
          <cell r="O4474" t="str">
            <v>gchateaug</v>
          </cell>
          <cell r="Q4474">
            <v>0.69</v>
          </cell>
        </row>
        <row r="4475">
          <cell r="A4475" t="str">
            <v>2003</v>
          </cell>
          <cell r="B4475" t="str">
            <v>DED1</v>
          </cell>
          <cell r="C4475" t="str">
            <v>A00</v>
          </cell>
          <cell r="D4475" t="str">
            <v>PC_EMP</v>
          </cell>
          <cell r="E4475" t="str">
            <v>T</v>
          </cell>
          <cell r="F4475" t="str">
            <v>BES</v>
          </cell>
          <cell r="G4475" t="str">
            <v>RSE</v>
          </cell>
          <cell r="I4475" t="str">
            <v>MS</v>
          </cell>
          <cell r="K4475" t="str">
            <v>V</v>
          </cell>
          <cell r="L4475">
            <v>38628.496840277781</v>
          </cell>
          <cell r="M4475" t="str">
            <v>gchateaug</v>
          </cell>
          <cell r="N4475">
            <v>38680.630706018521</v>
          </cell>
          <cell r="O4475" t="str">
            <v>gchateaug</v>
          </cell>
          <cell r="Q4475">
            <v>0.42</v>
          </cell>
        </row>
        <row r="4476">
          <cell r="A4476" t="str">
            <v>2003</v>
          </cell>
          <cell r="B4476" t="str">
            <v>DEC0</v>
          </cell>
          <cell r="C4476" t="str">
            <v>A00</v>
          </cell>
          <cell r="D4476" t="str">
            <v>PC_EMP</v>
          </cell>
          <cell r="E4476" t="str">
            <v>T</v>
          </cell>
          <cell r="F4476" t="str">
            <v>TOTAL</v>
          </cell>
          <cell r="G4476" t="str">
            <v>TOTAL</v>
          </cell>
          <cell r="I4476" t="str">
            <v>MS</v>
          </cell>
          <cell r="K4476" t="str">
            <v>V</v>
          </cell>
          <cell r="L4476">
            <v>38628.496840277781</v>
          </cell>
          <cell r="M4476" t="str">
            <v>gchateaug</v>
          </cell>
          <cell r="N4476">
            <v>38680.630694444444</v>
          </cell>
          <cell r="O4476" t="str">
            <v>gchateaug</v>
          </cell>
          <cell r="Q4476">
            <v>1.22</v>
          </cell>
        </row>
        <row r="4477">
          <cell r="A4477" t="str">
            <v>2003</v>
          </cell>
          <cell r="B4477" t="str">
            <v>DEC0</v>
          </cell>
          <cell r="C4477" t="str">
            <v>A00</v>
          </cell>
          <cell r="D4477" t="str">
            <v>PC_EMP</v>
          </cell>
          <cell r="E4477" t="str">
            <v>T</v>
          </cell>
          <cell r="F4477" t="str">
            <v>TOTAL</v>
          </cell>
          <cell r="G4477" t="str">
            <v>RSE</v>
          </cell>
          <cell r="I4477" t="str">
            <v>MS</v>
          </cell>
          <cell r="K4477" t="str">
            <v>V</v>
          </cell>
          <cell r="L4477">
            <v>38628.496840277781</v>
          </cell>
          <cell r="M4477" t="str">
            <v>gchateaug</v>
          </cell>
          <cell r="N4477">
            <v>38680.630694444444</v>
          </cell>
          <cell r="O4477" t="str">
            <v>gchateaug</v>
          </cell>
          <cell r="Q4477">
            <v>0.76</v>
          </cell>
        </row>
        <row r="4478">
          <cell r="A4478" t="str">
            <v>2003</v>
          </cell>
          <cell r="B4478" t="str">
            <v>DEC0</v>
          </cell>
          <cell r="C4478" t="str">
            <v>A00</v>
          </cell>
          <cell r="D4478" t="str">
            <v>PC_EMP</v>
          </cell>
          <cell r="E4478" t="str">
            <v>T</v>
          </cell>
          <cell r="F4478" t="str">
            <v>BES</v>
          </cell>
          <cell r="G4478" t="str">
            <v>TOTAL</v>
          </cell>
          <cell r="I4478" t="str">
            <v>MS</v>
          </cell>
          <cell r="K4478" t="str">
            <v>V</v>
          </cell>
          <cell r="L4478">
            <v>38628.496840277781</v>
          </cell>
          <cell r="M4478" t="str">
            <v>gchateaug</v>
          </cell>
          <cell r="N4478">
            <v>38680.630694444444</v>
          </cell>
          <cell r="O4478" t="str">
            <v>gchateaug</v>
          </cell>
          <cell r="Q4478">
            <v>0.3</v>
          </cell>
        </row>
        <row r="4479">
          <cell r="A4479" t="str">
            <v>2003</v>
          </cell>
          <cell r="B4479" t="str">
            <v>DEC0</v>
          </cell>
          <cell r="C4479" t="str">
            <v>A00</v>
          </cell>
          <cell r="D4479" t="str">
            <v>PC_EMP</v>
          </cell>
          <cell r="E4479" t="str">
            <v>T</v>
          </cell>
          <cell r="F4479" t="str">
            <v>BES</v>
          </cell>
          <cell r="G4479" t="str">
            <v>RSE</v>
          </cell>
          <cell r="I4479" t="str">
            <v>MS</v>
          </cell>
          <cell r="K4479" t="str">
            <v>V</v>
          </cell>
          <cell r="L4479">
            <v>38628.496840277781</v>
          </cell>
          <cell r="M4479" t="str">
            <v>gchateaug</v>
          </cell>
          <cell r="N4479">
            <v>38680.630694444444</v>
          </cell>
          <cell r="O4479" t="str">
            <v>gchateaug</v>
          </cell>
          <cell r="Q4479">
            <v>0.13</v>
          </cell>
        </row>
        <row r="4480">
          <cell r="A4480" t="str">
            <v>2003</v>
          </cell>
          <cell r="B4480" t="str">
            <v>DE9</v>
          </cell>
          <cell r="C4480" t="str">
            <v>A00</v>
          </cell>
          <cell r="D4480" t="str">
            <v>PC_EMP</v>
          </cell>
          <cell r="E4480" t="str">
            <v>T</v>
          </cell>
          <cell r="F4480" t="str">
            <v>TOTAL</v>
          </cell>
          <cell r="G4480" t="str">
            <v>TOTAL</v>
          </cell>
          <cell r="I4480" t="str">
            <v>MS</v>
          </cell>
          <cell r="K4480" t="str">
            <v>V</v>
          </cell>
          <cell r="L4480">
            <v>38628.496840277781</v>
          </cell>
          <cell r="M4480" t="str">
            <v>gchateaug</v>
          </cell>
          <cell r="N4480">
            <v>38680.630694444444</v>
          </cell>
          <cell r="O4480" t="str">
            <v>gchateaug</v>
          </cell>
          <cell r="Q4480">
            <v>1.55</v>
          </cell>
        </row>
        <row r="4481">
          <cell r="A4481" t="str">
            <v>2003</v>
          </cell>
          <cell r="B4481" t="str">
            <v>DE9</v>
          </cell>
          <cell r="C4481" t="str">
            <v>A00</v>
          </cell>
          <cell r="D4481" t="str">
            <v>PC_EMP</v>
          </cell>
          <cell r="E4481" t="str">
            <v>T</v>
          </cell>
          <cell r="F4481" t="str">
            <v>TOTAL</v>
          </cell>
          <cell r="G4481" t="str">
            <v>RSE</v>
          </cell>
          <cell r="I4481" t="str">
            <v>MS</v>
          </cell>
          <cell r="K4481" t="str">
            <v>V</v>
          </cell>
          <cell r="L4481">
            <v>38628.496840277781</v>
          </cell>
          <cell r="M4481" t="str">
            <v>gchateaug</v>
          </cell>
          <cell r="N4481">
            <v>38680.630694444444</v>
          </cell>
          <cell r="O4481" t="str">
            <v>gchateaug</v>
          </cell>
          <cell r="Q4481">
            <v>0.83</v>
          </cell>
        </row>
        <row r="4482">
          <cell r="A4482" t="str">
            <v>1999</v>
          </cell>
          <cell r="B4482" t="str">
            <v>RO0</v>
          </cell>
          <cell r="C4482" t="str">
            <v>A00</v>
          </cell>
          <cell r="D4482" t="str">
            <v>PC_EMP</v>
          </cell>
          <cell r="E4482" t="str">
            <v>T</v>
          </cell>
          <cell r="F4482" t="str">
            <v>BES</v>
          </cell>
          <cell r="G4482" t="str">
            <v>TOTAL</v>
          </cell>
          <cell r="I4482" t="str">
            <v>OTH</v>
          </cell>
          <cell r="J4482" t="str">
            <v>DATA OCDE</v>
          </cell>
          <cell r="K4482" t="str">
            <v>V</v>
          </cell>
          <cell r="L4482">
            <v>38628.496840277781</v>
          </cell>
          <cell r="M4482" t="str">
            <v>gchateaug</v>
          </cell>
          <cell r="N4482">
            <v>38681.684479166666</v>
          </cell>
          <cell r="O4482" t="str">
            <v>gchateaug</v>
          </cell>
          <cell r="Q4482">
            <v>0.3</v>
          </cell>
        </row>
        <row r="4483">
          <cell r="A4483" t="str">
            <v>1999</v>
          </cell>
          <cell r="B4483" t="str">
            <v>RO0</v>
          </cell>
          <cell r="C4483" t="str">
            <v>A00</v>
          </cell>
          <cell r="D4483" t="str">
            <v>PC_EMP</v>
          </cell>
          <cell r="E4483" t="str">
            <v>T</v>
          </cell>
          <cell r="F4483" t="str">
            <v>BES</v>
          </cell>
          <cell r="G4483" t="str">
            <v>RSE</v>
          </cell>
          <cell r="I4483" t="str">
            <v>OTH</v>
          </cell>
          <cell r="J4483" t="str">
            <v>DATA OCDE</v>
          </cell>
          <cell r="K4483" t="str">
            <v>V</v>
          </cell>
          <cell r="L4483">
            <v>38628.496840277781</v>
          </cell>
          <cell r="M4483" t="str">
            <v>gchateaug</v>
          </cell>
          <cell r="N4483">
            <v>38681.68445601852</v>
          </cell>
          <cell r="O4483" t="str">
            <v>gchateaug</v>
          </cell>
          <cell r="Q4483">
            <v>0.15</v>
          </cell>
        </row>
        <row r="4484">
          <cell r="A4484" t="str">
            <v>1999</v>
          </cell>
          <cell r="B4484" t="str">
            <v>PT1</v>
          </cell>
          <cell r="C4484" t="str">
            <v>A00</v>
          </cell>
          <cell r="D4484" t="str">
            <v>PC_EMP</v>
          </cell>
          <cell r="E4484" t="str">
            <v>T</v>
          </cell>
          <cell r="F4484" t="str">
            <v>TOTAL</v>
          </cell>
          <cell r="G4484" t="str">
            <v>TOTAL</v>
          </cell>
          <cell r="I4484" t="str">
            <v>NC</v>
          </cell>
          <cell r="J4484" t="str">
            <v>; former flag equal "s"</v>
          </cell>
          <cell r="K4484" t="str">
            <v>V</v>
          </cell>
          <cell r="L4484">
            <v>38628.496840277781</v>
          </cell>
          <cell r="M4484" t="str">
            <v>gchateaug</v>
          </cell>
          <cell r="N4484">
            <v>38680.624444444446</v>
          </cell>
          <cell r="O4484" t="str">
            <v>gchateaug</v>
          </cell>
          <cell r="Q4484">
            <v>0.76</v>
          </cell>
        </row>
        <row r="4485">
          <cell r="A4485" t="str">
            <v>1999</v>
          </cell>
          <cell r="B4485" t="str">
            <v>PT1</v>
          </cell>
          <cell r="C4485" t="str">
            <v>A00</v>
          </cell>
          <cell r="D4485" t="str">
            <v>PC_EMP</v>
          </cell>
          <cell r="E4485" t="str">
            <v>T</v>
          </cell>
          <cell r="F4485" t="str">
            <v>TOTAL</v>
          </cell>
          <cell r="G4485" t="str">
            <v>RSE</v>
          </cell>
          <cell r="H4485" t="str">
            <v>:</v>
          </cell>
          <cell r="I4485" t="str">
            <v>NC</v>
          </cell>
          <cell r="K4485" t="str">
            <v>V</v>
          </cell>
          <cell r="L4485">
            <v>38628.496840277781</v>
          </cell>
          <cell r="M4485" t="str">
            <v>gchateaug</v>
          </cell>
          <cell r="N4485">
            <v>38680.624444444446</v>
          </cell>
          <cell r="O4485" t="str">
            <v>gchateaug</v>
          </cell>
        </row>
        <row r="4486">
          <cell r="A4486" t="str">
            <v>1999</v>
          </cell>
          <cell r="B4486" t="str">
            <v>PT1</v>
          </cell>
          <cell r="C4486" t="str">
            <v>A00</v>
          </cell>
          <cell r="D4486" t="str">
            <v>PC_EMP</v>
          </cell>
          <cell r="E4486" t="str">
            <v>T</v>
          </cell>
          <cell r="F4486" t="str">
            <v>BES</v>
          </cell>
          <cell r="G4486" t="str">
            <v>TOTAL</v>
          </cell>
          <cell r="I4486" t="str">
            <v>NC</v>
          </cell>
          <cell r="J4486" t="str">
            <v>; former flag equal "s"</v>
          </cell>
          <cell r="K4486" t="str">
            <v>V</v>
          </cell>
          <cell r="L4486">
            <v>38628.496840277781</v>
          </cell>
          <cell r="M4486" t="str">
            <v>gchateaug</v>
          </cell>
          <cell r="N4486">
            <v>38680.624444444446</v>
          </cell>
          <cell r="O4486" t="str">
            <v>gchateaug</v>
          </cell>
          <cell r="Q4486">
            <v>0.12</v>
          </cell>
        </row>
        <row r="4487">
          <cell r="A4487" t="str">
            <v>1999</v>
          </cell>
          <cell r="B4487" t="str">
            <v>PT1</v>
          </cell>
          <cell r="C4487" t="str">
            <v>A00</v>
          </cell>
          <cell r="D4487" t="str">
            <v>PC_EMP</v>
          </cell>
          <cell r="E4487" t="str">
            <v>T</v>
          </cell>
          <cell r="F4487" t="str">
            <v>BES</v>
          </cell>
          <cell r="G4487" t="str">
            <v>RSE</v>
          </cell>
          <cell r="H4487" t="str">
            <v>:</v>
          </cell>
          <cell r="I4487" t="str">
            <v>NC</v>
          </cell>
          <cell r="K4487" t="str">
            <v>V</v>
          </cell>
          <cell r="L4487">
            <v>38628.496840277781</v>
          </cell>
          <cell r="M4487" t="str">
            <v>gchateaug</v>
          </cell>
          <cell r="N4487">
            <v>38680.624444444446</v>
          </cell>
          <cell r="O4487" t="str">
            <v>gchateaug</v>
          </cell>
        </row>
        <row r="4488">
          <cell r="A4488" t="str">
            <v>1999</v>
          </cell>
          <cell r="B4488" t="str">
            <v>PL63</v>
          </cell>
          <cell r="C4488" t="str">
            <v>A00</v>
          </cell>
          <cell r="D4488" t="str">
            <v>PC_EMP</v>
          </cell>
          <cell r="E4488" t="str">
            <v>T</v>
          </cell>
          <cell r="F4488" t="str">
            <v>TOTAL</v>
          </cell>
          <cell r="G4488" t="str">
            <v>TOTAL</v>
          </cell>
          <cell r="H4488" t="str">
            <v>:</v>
          </cell>
          <cell r="I4488" t="str">
            <v>NC</v>
          </cell>
          <cell r="K4488" t="str">
            <v>V</v>
          </cell>
          <cell r="L4488">
            <v>38628.496840277781</v>
          </cell>
          <cell r="M4488" t="str">
            <v>gchateaug</v>
          </cell>
          <cell r="N4488">
            <v>38680.624444444446</v>
          </cell>
          <cell r="O4488" t="str">
            <v>gchateaug</v>
          </cell>
        </row>
        <row r="4489">
          <cell r="A4489" t="str">
            <v>1999</v>
          </cell>
          <cell r="B4489" t="str">
            <v>PL63</v>
          </cell>
          <cell r="C4489" t="str">
            <v>A00</v>
          </cell>
          <cell r="D4489" t="str">
            <v>PC_EMP</v>
          </cell>
          <cell r="E4489" t="str">
            <v>T</v>
          </cell>
          <cell r="F4489" t="str">
            <v>TOTAL</v>
          </cell>
          <cell r="G4489" t="str">
            <v>RSE</v>
          </cell>
          <cell r="H4489" t="str">
            <v>:</v>
          </cell>
          <cell r="I4489" t="str">
            <v>NC</v>
          </cell>
          <cell r="K4489" t="str">
            <v>V</v>
          </cell>
          <cell r="L4489">
            <v>38628.496840277781</v>
          </cell>
          <cell r="M4489" t="str">
            <v>gchateaug</v>
          </cell>
          <cell r="N4489">
            <v>38680.624444444446</v>
          </cell>
          <cell r="O4489" t="str">
            <v>gchateaug</v>
          </cell>
        </row>
        <row r="4490">
          <cell r="A4490" t="str">
            <v>1999</v>
          </cell>
          <cell r="B4490" t="str">
            <v>PL63</v>
          </cell>
          <cell r="C4490" t="str">
            <v>A00</v>
          </cell>
          <cell r="D4490" t="str">
            <v>PC_EMP</v>
          </cell>
          <cell r="E4490" t="str">
            <v>T</v>
          </cell>
          <cell r="F4490" t="str">
            <v>BES</v>
          </cell>
          <cell r="G4490" t="str">
            <v>TOTAL</v>
          </cell>
          <cell r="H4490" t="str">
            <v>:</v>
          </cell>
          <cell r="I4490" t="str">
            <v>NC</v>
          </cell>
          <cell r="K4490" t="str">
            <v>V</v>
          </cell>
          <cell r="L4490">
            <v>38628.496840277781</v>
          </cell>
          <cell r="M4490" t="str">
            <v>gchateaug</v>
          </cell>
          <cell r="N4490">
            <v>38680.624444444446</v>
          </cell>
          <cell r="O4490" t="str">
            <v>gchateaug</v>
          </cell>
        </row>
        <row r="4491">
          <cell r="A4491" t="str">
            <v>1999</v>
          </cell>
          <cell r="B4491" t="str">
            <v>PL63</v>
          </cell>
          <cell r="C4491" t="str">
            <v>A00</v>
          </cell>
          <cell r="D4491" t="str">
            <v>PC_EMP</v>
          </cell>
          <cell r="E4491" t="str">
            <v>T</v>
          </cell>
          <cell r="F4491" t="str">
            <v>BES</v>
          </cell>
          <cell r="G4491" t="str">
            <v>RSE</v>
          </cell>
          <cell r="H4491" t="str">
            <v>:</v>
          </cell>
          <cell r="I4491" t="str">
            <v>NC</v>
          </cell>
          <cell r="K4491" t="str">
            <v>V</v>
          </cell>
          <cell r="L4491">
            <v>38628.496840277781</v>
          </cell>
          <cell r="M4491" t="str">
            <v>gchateaug</v>
          </cell>
          <cell r="N4491">
            <v>38680.624444444446</v>
          </cell>
          <cell r="O4491" t="str">
            <v>gchateaug</v>
          </cell>
        </row>
        <row r="4492">
          <cell r="A4492" t="str">
            <v>1999</v>
          </cell>
          <cell r="B4492" t="str">
            <v>PL62</v>
          </cell>
          <cell r="C4492" t="str">
            <v>A00</v>
          </cell>
          <cell r="D4492" t="str">
            <v>PC_EMP</v>
          </cell>
          <cell r="E4492" t="str">
            <v>T</v>
          </cell>
          <cell r="F4492" t="str">
            <v>TOTAL</v>
          </cell>
          <cell r="G4492" t="str">
            <v>TOTAL</v>
          </cell>
          <cell r="H4492" t="str">
            <v>:</v>
          </cell>
          <cell r="I4492" t="str">
            <v>NC</v>
          </cell>
          <cell r="K4492" t="str">
            <v>V</v>
          </cell>
          <cell r="L4492">
            <v>38628.496840277781</v>
          </cell>
          <cell r="M4492" t="str">
            <v>gchateaug</v>
          </cell>
          <cell r="N4492">
            <v>38680.624444444446</v>
          </cell>
          <cell r="O4492" t="str">
            <v>gchateaug</v>
          </cell>
        </row>
        <row r="4493">
          <cell r="A4493" t="str">
            <v>1999</v>
          </cell>
          <cell r="B4493" t="str">
            <v>PL62</v>
          </cell>
          <cell r="C4493" t="str">
            <v>A00</v>
          </cell>
          <cell r="D4493" t="str">
            <v>PC_EMP</v>
          </cell>
          <cell r="E4493" t="str">
            <v>T</v>
          </cell>
          <cell r="F4493" t="str">
            <v>TOTAL</v>
          </cell>
          <cell r="G4493" t="str">
            <v>RSE</v>
          </cell>
          <cell r="H4493" t="str">
            <v>:</v>
          </cell>
          <cell r="I4493" t="str">
            <v>NC</v>
          </cell>
          <cell r="K4493" t="str">
            <v>V</v>
          </cell>
          <cell r="L4493">
            <v>38628.496840277781</v>
          </cell>
          <cell r="M4493" t="str">
            <v>gchateaug</v>
          </cell>
          <cell r="N4493">
            <v>38680.624444444446</v>
          </cell>
          <cell r="O4493" t="str">
            <v>gchateaug</v>
          </cell>
        </row>
        <row r="4494">
          <cell r="A4494" t="str">
            <v>1999</v>
          </cell>
          <cell r="B4494" t="str">
            <v>PL62</v>
          </cell>
          <cell r="C4494" t="str">
            <v>A00</v>
          </cell>
          <cell r="D4494" t="str">
            <v>PC_EMP</v>
          </cell>
          <cell r="E4494" t="str">
            <v>T</v>
          </cell>
          <cell r="F4494" t="str">
            <v>BES</v>
          </cell>
          <cell r="G4494" t="str">
            <v>TOTAL</v>
          </cell>
          <cell r="H4494" t="str">
            <v>:</v>
          </cell>
          <cell r="I4494" t="str">
            <v>NC</v>
          </cell>
          <cell r="K4494" t="str">
            <v>V</v>
          </cell>
          <cell r="L4494">
            <v>38628.496840277781</v>
          </cell>
          <cell r="M4494" t="str">
            <v>gchateaug</v>
          </cell>
          <cell r="N4494">
            <v>38680.624444444446</v>
          </cell>
          <cell r="O4494" t="str">
            <v>gchateaug</v>
          </cell>
        </row>
        <row r="4495">
          <cell r="A4495" t="str">
            <v>1999</v>
          </cell>
          <cell r="B4495" t="str">
            <v>PL62</v>
          </cell>
          <cell r="C4495" t="str">
            <v>A00</v>
          </cell>
          <cell r="D4495" t="str">
            <v>PC_EMP</v>
          </cell>
          <cell r="E4495" t="str">
            <v>T</v>
          </cell>
          <cell r="F4495" t="str">
            <v>BES</v>
          </cell>
          <cell r="G4495" t="str">
            <v>RSE</v>
          </cell>
          <cell r="H4495" t="str">
            <v>:</v>
          </cell>
          <cell r="I4495" t="str">
            <v>NC</v>
          </cell>
          <cell r="K4495" t="str">
            <v>V</v>
          </cell>
          <cell r="L4495">
            <v>38628.496840277781</v>
          </cell>
          <cell r="M4495" t="str">
            <v>gchateaug</v>
          </cell>
          <cell r="N4495">
            <v>38680.624444444446</v>
          </cell>
          <cell r="O4495" t="str">
            <v>gchateaug</v>
          </cell>
        </row>
        <row r="4496">
          <cell r="A4496" t="str">
            <v>1999</v>
          </cell>
          <cell r="B4496" t="str">
            <v>PL32</v>
          </cell>
          <cell r="C4496" t="str">
            <v>A00</v>
          </cell>
          <cell r="D4496" t="str">
            <v>PC_EMP</v>
          </cell>
          <cell r="E4496" t="str">
            <v>T</v>
          </cell>
          <cell r="F4496" t="str">
            <v>TOTAL</v>
          </cell>
          <cell r="G4496" t="str">
            <v>TOTAL</v>
          </cell>
          <cell r="H4496" t="str">
            <v>:</v>
          </cell>
          <cell r="I4496" t="str">
            <v>NC</v>
          </cell>
          <cell r="K4496" t="str">
            <v>V</v>
          </cell>
          <cell r="L4496">
            <v>38628.496840277781</v>
          </cell>
          <cell r="M4496" t="str">
            <v>gchateaug</v>
          </cell>
          <cell r="N4496">
            <v>38680.624444444446</v>
          </cell>
          <cell r="O4496" t="str">
            <v>gchateaug</v>
          </cell>
        </row>
        <row r="4497">
          <cell r="A4497" t="str">
            <v>1999</v>
          </cell>
          <cell r="B4497" t="str">
            <v>PL32</v>
          </cell>
          <cell r="C4497" t="str">
            <v>A00</v>
          </cell>
          <cell r="D4497" t="str">
            <v>PC_EMP</v>
          </cell>
          <cell r="E4497" t="str">
            <v>T</v>
          </cell>
          <cell r="F4497" t="str">
            <v>TOTAL</v>
          </cell>
          <cell r="G4497" t="str">
            <v>RSE</v>
          </cell>
          <cell r="H4497" t="str">
            <v>:</v>
          </cell>
          <cell r="I4497" t="str">
            <v>NC</v>
          </cell>
          <cell r="K4497" t="str">
            <v>V</v>
          </cell>
          <cell r="L4497">
            <v>38628.496840277781</v>
          </cell>
          <cell r="M4497" t="str">
            <v>gchateaug</v>
          </cell>
          <cell r="N4497">
            <v>38680.624444444446</v>
          </cell>
          <cell r="O4497" t="str">
            <v>gchateaug</v>
          </cell>
        </row>
        <row r="4498">
          <cell r="A4498" t="str">
            <v>1999</v>
          </cell>
          <cell r="B4498" t="str">
            <v>PL32</v>
          </cell>
          <cell r="C4498" t="str">
            <v>A00</v>
          </cell>
          <cell r="D4498" t="str">
            <v>PC_EMP</v>
          </cell>
          <cell r="E4498" t="str">
            <v>T</v>
          </cell>
          <cell r="F4498" t="str">
            <v>BES</v>
          </cell>
          <cell r="G4498" t="str">
            <v>TOTAL</v>
          </cell>
          <cell r="H4498" t="str">
            <v>:</v>
          </cell>
          <cell r="I4498" t="str">
            <v>NC</v>
          </cell>
          <cell r="K4498" t="str">
            <v>V</v>
          </cell>
          <cell r="L4498">
            <v>38628.496840277781</v>
          </cell>
          <cell r="M4498" t="str">
            <v>gchateaug</v>
          </cell>
          <cell r="N4498">
            <v>38680.624444444446</v>
          </cell>
          <cell r="O4498" t="str">
            <v>gchateaug</v>
          </cell>
        </row>
        <row r="4499">
          <cell r="A4499" t="str">
            <v>1999</v>
          </cell>
          <cell r="B4499" t="str">
            <v>PL32</v>
          </cell>
          <cell r="C4499" t="str">
            <v>A00</v>
          </cell>
          <cell r="D4499" t="str">
            <v>PC_EMP</v>
          </cell>
          <cell r="E4499" t="str">
            <v>T</v>
          </cell>
          <cell r="F4499" t="str">
            <v>BES</v>
          </cell>
          <cell r="G4499" t="str">
            <v>RSE</v>
          </cell>
          <cell r="H4499" t="str">
            <v>:</v>
          </cell>
          <cell r="I4499" t="str">
            <v>NC</v>
          </cell>
          <cell r="K4499" t="str">
            <v>V</v>
          </cell>
          <cell r="L4499">
            <v>38628.496840277781</v>
          </cell>
          <cell r="M4499" t="str">
            <v>gchateaug</v>
          </cell>
          <cell r="N4499">
            <v>38680.624444444446</v>
          </cell>
          <cell r="O4499" t="str">
            <v>gchateaug</v>
          </cell>
        </row>
        <row r="4500">
          <cell r="A4500" t="str">
            <v>1999</v>
          </cell>
          <cell r="B4500" t="str">
            <v>NO0</v>
          </cell>
          <cell r="C4500" t="str">
            <v>A00</v>
          </cell>
          <cell r="D4500" t="str">
            <v>PC_EMP</v>
          </cell>
          <cell r="E4500" t="str">
            <v>T</v>
          </cell>
          <cell r="F4500" t="str">
            <v>TOTAL</v>
          </cell>
          <cell r="G4500" t="str">
            <v>TOTAL</v>
          </cell>
          <cell r="I4500" t="str">
            <v>OTH</v>
          </cell>
          <cell r="J4500" t="str">
            <v>DATA OCDE</v>
          </cell>
          <cell r="K4500" t="str">
            <v>V</v>
          </cell>
          <cell r="L4500">
            <v>38628.496840277781</v>
          </cell>
          <cell r="M4500" t="str">
            <v>gchateaug</v>
          </cell>
          <cell r="N4500">
            <v>38681.68445601852</v>
          </cell>
          <cell r="O4500" t="str">
            <v>gchateaug</v>
          </cell>
          <cell r="Q4500">
            <v>1.95</v>
          </cell>
        </row>
        <row r="4501">
          <cell r="A4501" t="str">
            <v>1999</v>
          </cell>
          <cell r="B4501" t="str">
            <v>NO0</v>
          </cell>
          <cell r="C4501" t="str">
            <v>A00</v>
          </cell>
          <cell r="D4501" t="str">
            <v>PC_EMP</v>
          </cell>
          <cell r="E4501" t="str">
            <v>T</v>
          </cell>
          <cell r="F4501" t="str">
            <v>TOTAL</v>
          </cell>
          <cell r="G4501" t="str">
            <v>RSE</v>
          </cell>
          <cell r="I4501" t="str">
            <v>OTH</v>
          </cell>
          <cell r="J4501" t="str">
            <v>DATA OCDE</v>
          </cell>
          <cell r="K4501" t="str">
            <v>V</v>
          </cell>
          <cell r="L4501">
            <v>38628.496840277781</v>
          </cell>
          <cell r="M4501" t="str">
            <v>gchateaug</v>
          </cell>
          <cell r="N4501">
            <v>38681.684479166666</v>
          </cell>
          <cell r="O4501" t="str">
            <v>gchateaug</v>
          </cell>
          <cell r="Q4501">
            <v>1.37</v>
          </cell>
        </row>
        <row r="4502">
          <cell r="A4502" t="str">
            <v>1999</v>
          </cell>
          <cell r="B4502" t="str">
            <v>NO0</v>
          </cell>
          <cell r="C4502" t="str">
            <v>A00</v>
          </cell>
          <cell r="D4502" t="str">
            <v>PC_EMP</v>
          </cell>
          <cell r="E4502" t="str">
            <v>T</v>
          </cell>
          <cell r="F4502" t="str">
            <v>BES</v>
          </cell>
          <cell r="G4502" t="str">
            <v>TOTAL</v>
          </cell>
          <cell r="I4502" t="str">
            <v>OTH</v>
          </cell>
          <cell r="J4502" t="str">
            <v>DATA OCDE</v>
          </cell>
          <cell r="K4502" t="str">
            <v>V</v>
          </cell>
          <cell r="L4502">
            <v>38628.496840277781</v>
          </cell>
          <cell r="M4502" t="str">
            <v>gchateaug</v>
          </cell>
          <cell r="N4502">
            <v>38681.684479166666</v>
          </cell>
          <cell r="O4502" t="str">
            <v>gchateaug</v>
          </cell>
          <cell r="Q4502">
            <v>0.77</v>
          </cell>
        </row>
        <row r="4503">
          <cell r="A4503" t="str">
            <v>2002</v>
          </cell>
          <cell r="B4503" t="str">
            <v>HU2</v>
          </cell>
          <cell r="C4503" t="str">
            <v>A00</v>
          </cell>
          <cell r="D4503" t="str">
            <v>PC_EMP</v>
          </cell>
          <cell r="E4503" t="str">
            <v>T</v>
          </cell>
          <cell r="F4503" t="str">
            <v>BES</v>
          </cell>
          <cell r="G4503" t="str">
            <v>TOTAL</v>
          </cell>
          <cell r="I4503" t="str">
            <v>MS</v>
          </cell>
          <cell r="K4503" t="str">
            <v>V</v>
          </cell>
          <cell r="L4503">
            <v>38628.496851851851</v>
          </cell>
          <cell r="M4503" t="str">
            <v>gchateaug</v>
          </cell>
          <cell r="N4503">
            <v>38680.624490740738</v>
          </cell>
          <cell r="O4503" t="str">
            <v>gchateaug</v>
          </cell>
          <cell r="Q4503">
            <v>0.11</v>
          </cell>
        </row>
        <row r="4504">
          <cell r="A4504" t="str">
            <v>2002</v>
          </cell>
          <cell r="B4504" t="str">
            <v>HU2</v>
          </cell>
          <cell r="C4504" t="str">
            <v>A00</v>
          </cell>
          <cell r="D4504" t="str">
            <v>PC_EMP</v>
          </cell>
          <cell r="E4504" t="str">
            <v>T</v>
          </cell>
          <cell r="F4504" t="str">
            <v>BES</v>
          </cell>
          <cell r="G4504" t="str">
            <v>RSE</v>
          </cell>
          <cell r="I4504" t="str">
            <v>MS</v>
          </cell>
          <cell r="K4504" t="str">
            <v>V</v>
          </cell>
          <cell r="L4504">
            <v>38628.496851851851</v>
          </cell>
          <cell r="M4504" t="str">
            <v>gchateaug</v>
          </cell>
          <cell r="N4504">
            <v>38680.624490740738</v>
          </cell>
          <cell r="O4504" t="str">
            <v>gchateaug</v>
          </cell>
          <cell r="Q4504">
            <v>0.05</v>
          </cell>
        </row>
        <row r="4505">
          <cell r="A4505" t="str">
            <v>2002</v>
          </cell>
          <cell r="B4505" t="str">
            <v>GR42</v>
          </cell>
          <cell r="C4505" t="str">
            <v>A00</v>
          </cell>
          <cell r="D4505" t="str">
            <v>PC_EMP</v>
          </cell>
          <cell r="E4505" t="str">
            <v>T</v>
          </cell>
          <cell r="F4505" t="str">
            <v>TOTAL</v>
          </cell>
          <cell r="G4505" t="str">
            <v>TOTAL</v>
          </cell>
          <cell r="H4505" t="str">
            <v>:</v>
          </cell>
          <cell r="I4505" t="str">
            <v>MS</v>
          </cell>
          <cell r="K4505" t="str">
            <v>V</v>
          </cell>
          <cell r="L4505">
            <v>38628.496851851851</v>
          </cell>
          <cell r="M4505" t="str">
            <v>gchateaug</v>
          </cell>
          <cell r="N4505">
            <v>38680.624490740738</v>
          </cell>
          <cell r="O4505" t="str">
            <v>gchateaug</v>
          </cell>
        </row>
        <row r="4506">
          <cell r="A4506" t="str">
            <v>2002</v>
          </cell>
          <cell r="B4506" t="str">
            <v>GR42</v>
          </cell>
          <cell r="C4506" t="str">
            <v>A00</v>
          </cell>
          <cell r="D4506" t="str">
            <v>PC_EMP</v>
          </cell>
          <cell r="E4506" t="str">
            <v>T</v>
          </cell>
          <cell r="F4506" t="str">
            <v>BES</v>
          </cell>
          <cell r="G4506" t="str">
            <v>TOTAL</v>
          </cell>
          <cell r="H4506" t="str">
            <v>:</v>
          </cell>
          <cell r="I4506" t="str">
            <v>MS</v>
          </cell>
          <cell r="K4506" t="str">
            <v>V</v>
          </cell>
          <cell r="L4506">
            <v>38628.496851851851</v>
          </cell>
          <cell r="M4506" t="str">
            <v>gchateaug</v>
          </cell>
          <cell r="N4506">
            <v>38680.624490740738</v>
          </cell>
          <cell r="O4506" t="str">
            <v>gchateaug</v>
          </cell>
        </row>
        <row r="4507">
          <cell r="A4507" t="str">
            <v>2002</v>
          </cell>
          <cell r="B4507" t="str">
            <v>GR14</v>
          </cell>
          <cell r="C4507" t="str">
            <v>A00</v>
          </cell>
          <cell r="D4507" t="str">
            <v>PC_EMP</v>
          </cell>
          <cell r="E4507" t="str">
            <v>T</v>
          </cell>
          <cell r="F4507" t="str">
            <v>TOTAL</v>
          </cell>
          <cell r="G4507" t="str">
            <v>TOTAL</v>
          </cell>
          <cell r="H4507" t="str">
            <v>:</v>
          </cell>
          <cell r="I4507" t="str">
            <v>MS</v>
          </cell>
          <cell r="K4507" t="str">
            <v>V</v>
          </cell>
          <cell r="L4507">
            <v>38628.496851851851</v>
          </cell>
          <cell r="M4507" t="str">
            <v>gchateaug</v>
          </cell>
          <cell r="N4507">
            <v>38680.624490740738</v>
          </cell>
          <cell r="O4507" t="str">
            <v>gchateaug</v>
          </cell>
        </row>
        <row r="4508">
          <cell r="A4508" t="str">
            <v>2002</v>
          </cell>
          <cell r="B4508" t="str">
            <v>GR14</v>
          </cell>
          <cell r="C4508" t="str">
            <v>A00</v>
          </cell>
          <cell r="D4508" t="str">
            <v>PC_EMP</v>
          </cell>
          <cell r="E4508" t="str">
            <v>T</v>
          </cell>
          <cell r="F4508" t="str">
            <v>BES</v>
          </cell>
          <cell r="G4508" t="str">
            <v>TOTAL</v>
          </cell>
          <cell r="H4508" t="str">
            <v>:</v>
          </cell>
          <cell r="I4508" t="str">
            <v>MS</v>
          </cell>
          <cell r="K4508" t="str">
            <v>V</v>
          </cell>
          <cell r="L4508">
            <v>38628.496851851851</v>
          </cell>
          <cell r="M4508" t="str">
            <v>gchateaug</v>
          </cell>
          <cell r="N4508">
            <v>38680.624490740738</v>
          </cell>
          <cell r="O4508" t="str">
            <v>gchateaug</v>
          </cell>
        </row>
        <row r="4509">
          <cell r="A4509" t="str">
            <v>1986</v>
          </cell>
          <cell r="B4509" t="str">
            <v>LU0</v>
          </cell>
          <cell r="C4509" t="str">
            <v>A00</v>
          </cell>
          <cell r="D4509" t="str">
            <v>PC_EMP</v>
          </cell>
          <cell r="E4509" t="str">
            <v>T</v>
          </cell>
          <cell r="F4509" t="str">
            <v>TOTAL</v>
          </cell>
          <cell r="G4509" t="str">
            <v>TOTAL</v>
          </cell>
          <cell r="H4509" t="str">
            <v>:</v>
          </cell>
          <cell r="I4509" t="str">
            <v>NC</v>
          </cell>
          <cell r="K4509" t="str">
            <v>V</v>
          </cell>
          <cell r="L4509">
            <v>38628.496851851851</v>
          </cell>
          <cell r="M4509" t="str">
            <v>gchateaug</v>
          </cell>
          <cell r="N4509">
            <v>38680.624479166669</v>
          </cell>
          <cell r="O4509" t="str">
            <v>gchateaug</v>
          </cell>
        </row>
        <row r="4510">
          <cell r="A4510" t="str">
            <v>1986</v>
          </cell>
          <cell r="B4510" t="str">
            <v>LU0</v>
          </cell>
          <cell r="C4510" t="str">
            <v>A00</v>
          </cell>
          <cell r="D4510" t="str">
            <v>PC_EMP</v>
          </cell>
          <cell r="E4510" t="str">
            <v>T</v>
          </cell>
          <cell r="F4510" t="str">
            <v>TOTAL</v>
          </cell>
          <cell r="G4510" t="str">
            <v>RSE</v>
          </cell>
          <cell r="H4510" t="str">
            <v>:</v>
          </cell>
          <cell r="I4510" t="str">
            <v>NC</v>
          </cell>
          <cell r="K4510" t="str">
            <v>V</v>
          </cell>
          <cell r="L4510">
            <v>38628.496851851851</v>
          </cell>
          <cell r="M4510" t="str">
            <v>gchateaug</v>
          </cell>
          <cell r="N4510">
            <v>38680.624479166669</v>
          </cell>
          <cell r="O4510" t="str">
            <v>gchateaug</v>
          </cell>
        </row>
        <row r="4511">
          <cell r="A4511" t="str">
            <v>1986</v>
          </cell>
          <cell r="B4511" t="str">
            <v>LU0</v>
          </cell>
          <cell r="C4511" t="str">
            <v>A00</v>
          </cell>
          <cell r="D4511" t="str">
            <v>PC_EMP</v>
          </cell>
          <cell r="E4511" t="str">
            <v>T</v>
          </cell>
          <cell r="F4511" t="str">
            <v>BES</v>
          </cell>
          <cell r="G4511" t="str">
            <v>TOTAL</v>
          </cell>
          <cell r="H4511" t="str">
            <v>:</v>
          </cell>
          <cell r="I4511" t="str">
            <v>NC</v>
          </cell>
          <cell r="K4511" t="str">
            <v>V</v>
          </cell>
          <cell r="L4511">
            <v>38628.496851851851</v>
          </cell>
          <cell r="M4511" t="str">
            <v>gchateaug</v>
          </cell>
          <cell r="N4511">
            <v>38680.624479166669</v>
          </cell>
          <cell r="O4511" t="str">
            <v>gchateaug</v>
          </cell>
        </row>
        <row r="4512">
          <cell r="A4512" t="str">
            <v>1986</v>
          </cell>
          <cell r="B4512" t="str">
            <v>LU0</v>
          </cell>
          <cell r="C4512" t="str">
            <v>A00</v>
          </cell>
          <cell r="D4512" t="str">
            <v>PC_EMP</v>
          </cell>
          <cell r="E4512" t="str">
            <v>T</v>
          </cell>
          <cell r="F4512" t="str">
            <v>BES</v>
          </cell>
          <cell r="G4512" t="str">
            <v>RSE</v>
          </cell>
          <cell r="H4512" t="str">
            <v>:</v>
          </cell>
          <cell r="I4512" t="str">
            <v>NC</v>
          </cell>
          <cell r="K4512" t="str">
            <v>V</v>
          </cell>
          <cell r="L4512">
            <v>38628.496851851851</v>
          </cell>
          <cell r="M4512" t="str">
            <v>gchateaug</v>
          </cell>
          <cell r="N4512">
            <v>38680.624479166669</v>
          </cell>
          <cell r="O4512" t="str">
            <v>gchateaug</v>
          </cell>
        </row>
        <row r="4513">
          <cell r="A4513" t="str">
            <v>2004</v>
          </cell>
          <cell r="B4513" t="str">
            <v>MT00</v>
          </cell>
          <cell r="C4513" t="str">
            <v>A00</v>
          </cell>
          <cell r="D4513" t="str">
            <v>PC_EMP</v>
          </cell>
          <cell r="E4513" t="str">
            <v>T</v>
          </cell>
          <cell r="F4513" t="str">
            <v>TOTAL</v>
          </cell>
          <cell r="G4513" t="str">
            <v>TOTAL</v>
          </cell>
          <cell r="H4513" t="str">
            <v>:</v>
          </cell>
          <cell r="I4513" t="str">
            <v>MS</v>
          </cell>
          <cell r="K4513" t="str">
            <v>V</v>
          </cell>
          <cell r="L4513">
            <v>38628.496851851851</v>
          </cell>
          <cell r="M4513" t="str">
            <v>gchateaug</v>
          </cell>
          <cell r="N4513">
            <v>38681.684606481482</v>
          </cell>
          <cell r="O4513" t="str">
            <v>gchateaug</v>
          </cell>
        </row>
        <row r="4514">
          <cell r="A4514" t="str">
            <v>2004</v>
          </cell>
          <cell r="B4514" t="str">
            <v>MT00</v>
          </cell>
          <cell r="C4514" t="str">
            <v>A00</v>
          </cell>
          <cell r="D4514" t="str">
            <v>PC_EMP</v>
          </cell>
          <cell r="E4514" t="str">
            <v>T</v>
          </cell>
          <cell r="F4514" t="str">
            <v>TOTAL</v>
          </cell>
          <cell r="G4514" t="str">
            <v>RSE</v>
          </cell>
          <cell r="H4514" t="str">
            <v>:</v>
          </cell>
          <cell r="I4514" t="str">
            <v>MS</v>
          </cell>
          <cell r="K4514" t="str">
            <v>V</v>
          </cell>
          <cell r="L4514">
            <v>38628.496851851851</v>
          </cell>
          <cell r="M4514" t="str">
            <v>gchateaug</v>
          </cell>
          <cell r="N4514">
            <v>38681.684606481482</v>
          </cell>
          <cell r="O4514" t="str">
            <v>gchateaug</v>
          </cell>
        </row>
        <row r="4515">
          <cell r="A4515" t="str">
            <v>2004</v>
          </cell>
          <cell r="B4515" t="str">
            <v>MT00</v>
          </cell>
          <cell r="C4515" t="str">
            <v>A00</v>
          </cell>
          <cell r="D4515" t="str">
            <v>PC_EMP</v>
          </cell>
          <cell r="E4515" t="str">
            <v>T</v>
          </cell>
          <cell r="F4515" t="str">
            <v>BES</v>
          </cell>
          <cell r="G4515" t="str">
            <v>TOTAL</v>
          </cell>
          <cell r="H4515" t="str">
            <v>:</v>
          </cell>
          <cell r="I4515" t="str">
            <v>MS</v>
          </cell>
          <cell r="K4515" t="str">
            <v>V</v>
          </cell>
          <cell r="L4515">
            <v>38628.496851851851</v>
          </cell>
          <cell r="M4515" t="str">
            <v>gchateaug</v>
          </cell>
          <cell r="N4515">
            <v>38681.684641203705</v>
          </cell>
          <cell r="O4515" t="str">
            <v>gchateaug</v>
          </cell>
        </row>
        <row r="4516">
          <cell r="A4516" t="str">
            <v>2004</v>
          </cell>
          <cell r="B4516" t="str">
            <v>MT00</v>
          </cell>
          <cell r="C4516" t="str">
            <v>A00</v>
          </cell>
          <cell r="D4516" t="str">
            <v>PC_EMP</v>
          </cell>
          <cell r="E4516" t="str">
            <v>T</v>
          </cell>
          <cell r="F4516" t="str">
            <v>BES</v>
          </cell>
          <cell r="G4516" t="str">
            <v>RSE</v>
          </cell>
          <cell r="H4516" t="str">
            <v>:</v>
          </cell>
          <cell r="I4516" t="str">
            <v>MS</v>
          </cell>
          <cell r="K4516" t="str">
            <v>V</v>
          </cell>
          <cell r="L4516">
            <v>38628.496851851851</v>
          </cell>
          <cell r="M4516" t="str">
            <v>gchateaug</v>
          </cell>
          <cell r="N4516">
            <v>38681.684641203705</v>
          </cell>
          <cell r="O4516" t="str">
            <v>gchateaug</v>
          </cell>
        </row>
        <row r="4517">
          <cell r="A4517" t="str">
            <v>2003</v>
          </cell>
          <cell r="B4517" t="str">
            <v>UKC</v>
          </cell>
          <cell r="C4517" t="str">
            <v>A00</v>
          </cell>
          <cell r="D4517" t="str">
            <v>PC_EMP</v>
          </cell>
          <cell r="E4517" t="str">
            <v>T</v>
          </cell>
          <cell r="F4517" t="str">
            <v>BES</v>
          </cell>
          <cell r="G4517" t="str">
            <v>RSE</v>
          </cell>
          <cell r="H4517" t="str">
            <v>:</v>
          </cell>
          <cell r="I4517" t="str">
            <v>NC</v>
          </cell>
          <cell r="K4517" t="str">
            <v>V</v>
          </cell>
          <cell r="L4517">
            <v>38628.496851851851</v>
          </cell>
          <cell r="M4517" t="str">
            <v>gchateaug</v>
          </cell>
          <cell r="N4517">
            <v>38680.624479166669</v>
          </cell>
          <cell r="O4517" t="str">
            <v>gchateaug</v>
          </cell>
        </row>
        <row r="4518">
          <cell r="A4518" t="str">
            <v>2003</v>
          </cell>
          <cell r="B4518" t="str">
            <v>SE04</v>
          </cell>
          <cell r="C4518" t="str">
            <v>A00</v>
          </cell>
          <cell r="D4518" t="str">
            <v>PC_EMP</v>
          </cell>
          <cell r="E4518" t="str">
            <v>T</v>
          </cell>
          <cell r="F4518" t="str">
            <v>TOTAL</v>
          </cell>
          <cell r="G4518" t="str">
            <v>TOTAL</v>
          </cell>
          <cell r="H4518" t="str">
            <v>:</v>
          </cell>
          <cell r="I4518" t="str">
            <v>NC</v>
          </cell>
          <cell r="K4518" t="str">
            <v>V</v>
          </cell>
          <cell r="L4518">
            <v>38628.496851851851</v>
          </cell>
          <cell r="M4518" t="str">
            <v>gchateaug</v>
          </cell>
          <cell r="N4518">
            <v>38680.624479166669</v>
          </cell>
          <cell r="O4518" t="str">
            <v>gchateaug</v>
          </cell>
        </row>
        <row r="4519">
          <cell r="A4519" t="str">
            <v>2003</v>
          </cell>
          <cell r="B4519" t="str">
            <v>SE04</v>
          </cell>
          <cell r="C4519" t="str">
            <v>A00</v>
          </cell>
          <cell r="D4519" t="str">
            <v>PC_EMP</v>
          </cell>
          <cell r="E4519" t="str">
            <v>T</v>
          </cell>
          <cell r="F4519" t="str">
            <v>BES</v>
          </cell>
          <cell r="G4519" t="str">
            <v>TOTAL</v>
          </cell>
          <cell r="I4519" t="str">
            <v>MS</v>
          </cell>
          <cell r="K4519" t="str">
            <v>V</v>
          </cell>
          <cell r="L4519">
            <v>38628.496851851851</v>
          </cell>
          <cell r="M4519" t="str">
            <v>gchateaug</v>
          </cell>
          <cell r="N4519">
            <v>38680.624479166669</v>
          </cell>
          <cell r="O4519" t="str">
            <v>gchateaug</v>
          </cell>
          <cell r="Q4519">
            <v>1.07</v>
          </cell>
        </row>
        <row r="4520">
          <cell r="A4520" t="str">
            <v>2003</v>
          </cell>
          <cell r="B4520" t="str">
            <v>SE04</v>
          </cell>
          <cell r="C4520" t="str">
            <v>A00</v>
          </cell>
          <cell r="D4520" t="str">
            <v>PC_EMP</v>
          </cell>
          <cell r="E4520" t="str">
            <v>T</v>
          </cell>
          <cell r="F4520" t="str">
            <v>BES</v>
          </cell>
          <cell r="G4520" t="str">
            <v>RSE</v>
          </cell>
          <cell r="I4520" t="str">
            <v>MS</v>
          </cell>
          <cell r="K4520" t="str">
            <v>V</v>
          </cell>
          <cell r="L4520">
            <v>38628.496851851851</v>
          </cell>
          <cell r="M4520" t="str">
            <v>gchateaug</v>
          </cell>
          <cell r="N4520">
            <v>38680.624479166669</v>
          </cell>
          <cell r="O4520" t="str">
            <v>gchateaug</v>
          </cell>
          <cell r="Q4520">
            <v>0.62</v>
          </cell>
        </row>
        <row r="4521">
          <cell r="A4521" t="str">
            <v>2003</v>
          </cell>
          <cell r="B4521" t="str">
            <v>RO08</v>
          </cell>
          <cell r="C4521" t="str">
            <v>A00</v>
          </cell>
          <cell r="D4521" t="str">
            <v>PC_EMP</v>
          </cell>
          <cell r="E4521" t="str">
            <v>T</v>
          </cell>
          <cell r="F4521" t="str">
            <v>TOTAL</v>
          </cell>
          <cell r="G4521" t="str">
            <v>TOTAL</v>
          </cell>
          <cell r="I4521" t="str">
            <v>MS</v>
          </cell>
          <cell r="K4521" t="str">
            <v>V</v>
          </cell>
          <cell r="L4521">
            <v>38628.496851851851</v>
          </cell>
          <cell r="M4521" t="str">
            <v>gchateaug</v>
          </cell>
          <cell r="N4521">
            <v>38680.624479166669</v>
          </cell>
          <cell r="O4521" t="str">
            <v>gchateaug</v>
          </cell>
          <cell r="Q4521">
            <v>2.06</v>
          </cell>
        </row>
        <row r="4522">
          <cell r="A4522" t="str">
            <v>2003</v>
          </cell>
          <cell r="B4522" t="str">
            <v>RO08</v>
          </cell>
          <cell r="C4522" t="str">
            <v>A00</v>
          </cell>
          <cell r="D4522" t="str">
            <v>PC_EMP</v>
          </cell>
          <cell r="E4522" t="str">
            <v>T</v>
          </cell>
          <cell r="F4522" t="str">
            <v>TOTAL</v>
          </cell>
          <cell r="G4522" t="str">
            <v>RSE</v>
          </cell>
          <cell r="I4522" t="str">
            <v>MS</v>
          </cell>
          <cell r="K4522" t="str">
            <v>V</v>
          </cell>
          <cell r="L4522">
            <v>38628.496851851851</v>
          </cell>
          <cell r="M4522" t="str">
            <v>gchateaug</v>
          </cell>
          <cell r="N4522">
            <v>38680.624479166669</v>
          </cell>
          <cell r="O4522" t="str">
            <v>gchateaug</v>
          </cell>
          <cell r="Q4522">
            <v>1.34</v>
          </cell>
        </row>
        <row r="4523">
          <cell r="A4523" t="str">
            <v>1987</v>
          </cell>
          <cell r="B4523" t="str">
            <v>DK00</v>
          </cell>
          <cell r="C4523" t="str">
            <v>A00</v>
          </cell>
          <cell r="D4523" t="str">
            <v>PC_EMP</v>
          </cell>
          <cell r="E4523" t="str">
            <v>T</v>
          </cell>
          <cell r="F4523" t="str">
            <v>BES</v>
          </cell>
          <cell r="G4523" t="str">
            <v>RSE</v>
          </cell>
          <cell r="I4523" t="str">
            <v>NC</v>
          </cell>
          <cell r="K4523" t="str">
            <v>V</v>
          </cell>
          <cell r="L4523">
            <v>38628.496863425928</v>
          </cell>
          <cell r="M4523" t="str">
            <v>gchateaug</v>
          </cell>
          <cell r="N4523">
            <v>38681.684652777774</v>
          </cell>
          <cell r="O4523" t="str">
            <v>gchateaug</v>
          </cell>
          <cell r="Q4523">
            <v>0.21</v>
          </cell>
        </row>
        <row r="4524">
          <cell r="A4524" t="str">
            <v>1987</v>
          </cell>
          <cell r="B4524" t="str">
            <v>DK00</v>
          </cell>
          <cell r="C4524" t="str">
            <v>A00</v>
          </cell>
          <cell r="D4524" t="str">
            <v>PC_EMP</v>
          </cell>
          <cell r="E4524" t="str">
            <v>T</v>
          </cell>
          <cell r="F4524" t="str">
            <v>BES</v>
          </cell>
          <cell r="G4524" t="str">
            <v>TOTAL</v>
          </cell>
          <cell r="I4524" t="str">
            <v>NC</v>
          </cell>
          <cell r="K4524" t="str">
            <v>V</v>
          </cell>
          <cell r="L4524">
            <v>38628.496863425928</v>
          </cell>
          <cell r="M4524" t="str">
            <v>gchateaug</v>
          </cell>
          <cell r="N4524">
            <v>38681.684652777774</v>
          </cell>
          <cell r="O4524" t="str">
            <v>gchateaug</v>
          </cell>
          <cell r="Q4524">
            <v>0.7</v>
          </cell>
        </row>
        <row r="4525">
          <cell r="A4525" t="str">
            <v>1987</v>
          </cell>
          <cell r="B4525" t="str">
            <v>DK00</v>
          </cell>
          <cell r="C4525" t="str">
            <v>A00</v>
          </cell>
          <cell r="D4525" t="str">
            <v>PC_EMP</v>
          </cell>
          <cell r="E4525" t="str">
            <v>T</v>
          </cell>
          <cell r="F4525" t="str">
            <v>TOTAL</v>
          </cell>
          <cell r="G4525" t="str">
            <v>RSE</v>
          </cell>
          <cell r="I4525" t="str">
            <v>NC</v>
          </cell>
          <cell r="K4525" t="str">
            <v>V</v>
          </cell>
          <cell r="L4525">
            <v>38628.496863425928</v>
          </cell>
          <cell r="M4525" t="str">
            <v>gchateaug</v>
          </cell>
          <cell r="N4525">
            <v>38681.684652777774</v>
          </cell>
          <cell r="O4525" t="str">
            <v>gchateaug</v>
          </cell>
          <cell r="Q4525">
            <v>0.68</v>
          </cell>
        </row>
        <row r="4526">
          <cell r="A4526" t="str">
            <v>1987</v>
          </cell>
          <cell r="B4526" t="str">
            <v>DK00</v>
          </cell>
          <cell r="C4526" t="str">
            <v>A00</v>
          </cell>
          <cell r="D4526" t="str">
            <v>PC_EMP</v>
          </cell>
          <cell r="E4526" t="str">
            <v>T</v>
          </cell>
          <cell r="F4526" t="str">
            <v>TOTAL</v>
          </cell>
          <cell r="G4526" t="str">
            <v>TOTAL</v>
          </cell>
          <cell r="I4526" t="str">
            <v>NC</v>
          </cell>
          <cell r="K4526" t="str">
            <v>V</v>
          </cell>
          <cell r="L4526">
            <v>38628.496863425928</v>
          </cell>
          <cell r="M4526" t="str">
            <v>gchateaug</v>
          </cell>
          <cell r="N4526">
            <v>38681.684652777774</v>
          </cell>
          <cell r="O4526" t="str">
            <v>gchateaug</v>
          </cell>
          <cell r="Q4526">
            <v>1.49</v>
          </cell>
        </row>
        <row r="4527">
          <cell r="A4527" t="str">
            <v>1987</v>
          </cell>
          <cell r="B4527" t="str">
            <v>LU0</v>
          </cell>
          <cell r="C4527" t="str">
            <v>A00</v>
          </cell>
          <cell r="D4527" t="str">
            <v>PC_EMP</v>
          </cell>
          <cell r="E4527" t="str">
            <v>T</v>
          </cell>
          <cell r="F4527" t="str">
            <v>BES</v>
          </cell>
          <cell r="G4527" t="str">
            <v>RSE</v>
          </cell>
          <cell r="H4527" t="str">
            <v>:</v>
          </cell>
          <cell r="I4527" t="str">
            <v>NC</v>
          </cell>
          <cell r="K4527" t="str">
            <v>V</v>
          </cell>
          <cell r="L4527">
            <v>38628.496863425928</v>
          </cell>
          <cell r="M4527" t="str">
            <v>gchateaug</v>
          </cell>
          <cell r="N4527">
            <v>38680.624456018515</v>
          </cell>
          <cell r="O4527" t="str">
            <v>gchateaug</v>
          </cell>
        </row>
        <row r="4528">
          <cell r="A4528" t="str">
            <v>1987</v>
          </cell>
          <cell r="B4528" t="str">
            <v>LU0</v>
          </cell>
          <cell r="C4528" t="str">
            <v>A00</v>
          </cell>
          <cell r="D4528" t="str">
            <v>PC_EMP</v>
          </cell>
          <cell r="E4528" t="str">
            <v>T</v>
          </cell>
          <cell r="F4528" t="str">
            <v>BES</v>
          </cell>
          <cell r="G4528" t="str">
            <v>TOTAL</v>
          </cell>
          <cell r="H4528" t="str">
            <v>:</v>
          </cell>
          <cell r="I4528" t="str">
            <v>NC</v>
          </cell>
          <cell r="K4528" t="str">
            <v>V</v>
          </cell>
          <cell r="L4528">
            <v>38628.496863425928</v>
          </cell>
          <cell r="M4528" t="str">
            <v>gchateaug</v>
          </cell>
          <cell r="N4528">
            <v>38680.624456018515</v>
          </cell>
          <cell r="O4528" t="str">
            <v>gchateaug</v>
          </cell>
        </row>
        <row r="4529">
          <cell r="A4529" t="str">
            <v>1987</v>
          </cell>
          <cell r="B4529" t="str">
            <v>LU0</v>
          </cell>
          <cell r="C4529" t="str">
            <v>A00</v>
          </cell>
          <cell r="D4529" t="str">
            <v>PC_EMP</v>
          </cell>
          <cell r="E4529" t="str">
            <v>T</v>
          </cell>
          <cell r="F4529" t="str">
            <v>TOTAL</v>
          </cell>
          <cell r="G4529" t="str">
            <v>RSE</v>
          </cell>
          <cell r="H4529" t="str">
            <v>:</v>
          </cell>
          <cell r="I4529" t="str">
            <v>NC</v>
          </cell>
          <cell r="K4529" t="str">
            <v>V</v>
          </cell>
          <cell r="L4529">
            <v>38628.496863425928</v>
          </cell>
          <cell r="M4529" t="str">
            <v>gchateaug</v>
          </cell>
          <cell r="N4529">
            <v>38680.624456018515</v>
          </cell>
          <cell r="O4529" t="str">
            <v>gchateaug</v>
          </cell>
        </row>
        <row r="4530">
          <cell r="A4530" t="str">
            <v>1987</v>
          </cell>
          <cell r="B4530" t="str">
            <v>LU0</v>
          </cell>
          <cell r="C4530" t="str">
            <v>A00</v>
          </cell>
          <cell r="D4530" t="str">
            <v>PC_EMP</v>
          </cell>
          <cell r="E4530" t="str">
            <v>T</v>
          </cell>
          <cell r="F4530" t="str">
            <v>TOTAL</v>
          </cell>
          <cell r="G4530" t="str">
            <v>TOTAL</v>
          </cell>
          <cell r="H4530" t="str">
            <v>:</v>
          </cell>
          <cell r="I4530" t="str">
            <v>NC</v>
          </cell>
          <cell r="K4530" t="str">
            <v>V</v>
          </cell>
          <cell r="L4530">
            <v>38628.496863425928</v>
          </cell>
          <cell r="M4530" t="str">
            <v>gchateaug</v>
          </cell>
          <cell r="N4530">
            <v>38680.624456018515</v>
          </cell>
          <cell r="O4530" t="str">
            <v>gchateaug</v>
          </cell>
        </row>
        <row r="4531">
          <cell r="A4531" t="str">
            <v>1999</v>
          </cell>
          <cell r="B4531" t="str">
            <v>RO04</v>
          </cell>
          <cell r="C4531" t="str">
            <v>A00</v>
          </cell>
          <cell r="D4531" t="str">
            <v>PC_EMP</v>
          </cell>
          <cell r="E4531" t="str">
            <v>T</v>
          </cell>
          <cell r="F4531" t="str">
            <v>TOTAL</v>
          </cell>
          <cell r="G4531" t="str">
            <v>RSE</v>
          </cell>
          <cell r="H4531" t="str">
            <v>:</v>
          </cell>
          <cell r="I4531" t="str">
            <v>NC</v>
          </cell>
          <cell r="K4531" t="str">
            <v>V</v>
          </cell>
          <cell r="L4531">
            <v>38628.496770833335</v>
          </cell>
          <cell r="M4531" t="str">
            <v>gchateaug</v>
          </cell>
          <cell r="N4531">
            <v>38680.624444444446</v>
          </cell>
          <cell r="O4531" t="str">
            <v>gchateaug</v>
          </cell>
        </row>
        <row r="4532">
          <cell r="A4532" t="str">
            <v>1999</v>
          </cell>
          <cell r="B4532" t="str">
            <v>RO04</v>
          </cell>
          <cell r="C4532" t="str">
            <v>A00</v>
          </cell>
          <cell r="D4532" t="str">
            <v>PC_EMP</v>
          </cell>
          <cell r="E4532" t="str">
            <v>T</v>
          </cell>
          <cell r="F4532" t="str">
            <v>TOTAL</v>
          </cell>
          <cell r="G4532" t="str">
            <v>TOTAL</v>
          </cell>
          <cell r="H4532" t="str">
            <v>:</v>
          </cell>
          <cell r="I4532" t="str">
            <v>NC</v>
          </cell>
          <cell r="K4532" t="str">
            <v>V</v>
          </cell>
          <cell r="L4532">
            <v>38628.496770833335</v>
          </cell>
          <cell r="M4532" t="str">
            <v>gchateaug</v>
          </cell>
          <cell r="N4532">
            <v>38680.624444444446</v>
          </cell>
          <cell r="O4532" t="str">
            <v>gchateaug</v>
          </cell>
        </row>
        <row r="4533">
          <cell r="A4533" t="str">
            <v>1999</v>
          </cell>
          <cell r="B4533" t="str">
            <v>RO02</v>
          </cell>
          <cell r="C4533" t="str">
            <v>A00</v>
          </cell>
          <cell r="D4533" t="str">
            <v>PC_EMP</v>
          </cell>
          <cell r="E4533" t="str">
            <v>T</v>
          </cell>
          <cell r="F4533" t="str">
            <v>BES</v>
          </cell>
          <cell r="G4533" t="str">
            <v>RSE</v>
          </cell>
          <cell r="H4533" t="str">
            <v>:</v>
          </cell>
          <cell r="I4533" t="str">
            <v>NC</v>
          </cell>
          <cell r="K4533" t="str">
            <v>V</v>
          </cell>
          <cell r="L4533">
            <v>38628.496770833335</v>
          </cell>
          <cell r="M4533" t="str">
            <v>gchateaug</v>
          </cell>
          <cell r="N4533">
            <v>38680.624444444446</v>
          </cell>
          <cell r="O4533" t="str">
            <v>gchateaug</v>
          </cell>
        </row>
        <row r="4534">
          <cell r="A4534" t="str">
            <v>1986</v>
          </cell>
          <cell r="B4534" t="str">
            <v>LU00</v>
          </cell>
          <cell r="C4534" t="str">
            <v>A00</v>
          </cell>
          <cell r="D4534" t="str">
            <v>PC_EMP</v>
          </cell>
          <cell r="E4534" t="str">
            <v>T</v>
          </cell>
          <cell r="F4534" t="str">
            <v>BES</v>
          </cell>
          <cell r="G4534" t="str">
            <v>RSE</v>
          </cell>
          <cell r="H4534" t="str">
            <v>:</v>
          </cell>
          <cell r="I4534" t="str">
            <v>NC</v>
          </cell>
          <cell r="K4534" t="str">
            <v>V</v>
          </cell>
          <cell r="L4534">
            <v>38628.496770833335</v>
          </cell>
          <cell r="M4534" t="str">
            <v>gchateaug</v>
          </cell>
          <cell r="N4534">
            <v>38680.624409722222</v>
          </cell>
          <cell r="O4534" t="str">
            <v>gchateaug</v>
          </cell>
        </row>
        <row r="4535">
          <cell r="A4535" t="str">
            <v>1986</v>
          </cell>
          <cell r="B4535" t="str">
            <v>LU00</v>
          </cell>
          <cell r="C4535" t="str">
            <v>A00</v>
          </cell>
          <cell r="D4535" t="str">
            <v>PC_EMP</v>
          </cell>
          <cell r="E4535" t="str">
            <v>T</v>
          </cell>
          <cell r="F4535" t="str">
            <v>BES</v>
          </cell>
          <cell r="G4535" t="str">
            <v>TOTAL</v>
          </cell>
          <cell r="H4535" t="str">
            <v>:</v>
          </cell>
          <cell r="I4535" t="str">
            <v>NC</v>
          </cell>
          <cell r="K4535" t="str">
            <v>V</v>
          </cell>
          <cell r="L4535">
            <v>38628.496770833335</v>
          </cell>
          <cell r="M4535" t="str">
            <v>gchateaug</v>
          </cell>
          <cell r="N4535">
            <v>38680.624409722222</v>
          </cell>
          <cell r="O4535" t="str">
            <v>gchateaug</v>
          </cell>
        </row>
        <row r="4536">
          <cell r="A4536" t="str">
            <v>1986</v>
          </cell>
          <cell r="B4536" t="str">
            <v>LU00</v>
          </cell>
          <cell r="C4536" t="str">
            <v>A00</v>
          </cell>
          <cell r="D4536" t="str">
            <v>PC_EMP</v>
          </cell>
          <cell r="E4536" t="str">
            <v>T</v>
          </cell>
          <cell r="F4536" t="str">
            <v>TOTAL</v>
          </cell>
          <cell r="G4536" t="str">
            <v>RSE</v>
          </cell>
          <cell r="H4536" t="str">
            <v>:</v>
          </cell>
          <cell r="I4536" t="str">
            <v>NC</v>
          </cell>
          <cell r="K4536" t="str">
            <v>V</v>
          </cell>
          <cell r="L4536">
            <v>38628.496770833335</v>
          </cell>
          <cell r="M4536" t="str">
            <v>gchateaug</v>
          </cell>
          <cell r="N4536">
            <v>38680.624409722222</v>
          </cell>
          <cell r="O4536" t="str">
            <v>gchateaug</v>
          </cell>
        </row>
        <row r="4537">
          <cell r="A4537" t="str">
            <v>1986</v>
          </cell>
          <cell r="B4537" t="str">
            <v>LU00</v>
          </cell>
          <cell r="C4537" t="str">
            <v>A00</v>
          </cell>
          <cell r="D4537" t="str">
            <v>PC_EMP</v>
          </cell>
          <cell r="E4537" t="str">
            <v>T</v>
          </cell>
          <cell r="F4537" t="str">
            <v>TOTAL</v>
          </cell>
          <cell r="G4537" t="str">
            <v>TOTAL</v>
          </cell>
          <cell r="H4537" t="str">
            <v>:</v>
          </cell>
          <cell r="I4537" t="str">
            <v>NC</v>
          </cell>
          <cell r="K4537" t="str">
            <v>V</v>
          </cell>
          <cell r="L4537">
            <v>38628.496770833335</v>
          </cell>
          <cell r="M4537" t="str">
            <v>gchateaug</v>
          </cell>
          <cell r="N4537">
            <v>38680.624409722222</v>
          </cell>
          <cell r="O4537" t="str">
            <v>gchateaug</v>
          </cell>
        </row>
        <row r="4538">
          <cell r="A4538" t="str">
            <v>1985</v>
          </cell>
          <cell r="B4538" t="str">
            <v>DK00</v>
          </cell>
          <cell r="C4538" t="str">
            <v>A00</v>
          </cell>
          <cell r="D4538" t="str">
            <v>PC_EMP</v>
          </cell>
          <cell r="E4538" t="str">
            <v>T</v>
          </cell>
          <cell r="F4538" t="str">
            <v>BES</v>
          </cell>
          <cell r="G4538" t="str">
            <v>RSE</v>
          </cell>
          <cell r="I4538" t="str">
            <v>NC</v>
          </cell>
          <cell r="K4538" t="str">
            <v>V</v>
          </cell>
          <cell r="L4538">
            <v>38628.496770833335</v>
          </cell>
          <cell r="M4538" t="str">
            <v>gchateaug</v>
          </cell>
          <cell r="N4538">
            <v>38681.684652777774</v>
          </cell>
          <cell r="O4538" t="str">
            <v>gchateaug</v>
          </cell>
          <cell r="Q4538">
            <v>0.19</v>
          </cell>
        </row>
        <row r="4539">
          <cell r="A4539" t="str">
            <v>1985</v>
          </cell>
          <cell r="B4539" t="str">
            <v>DK00</v>
          </cell>
          <cell r="C4539" t="str">
            <v>A00</v>
          </cell>
          <cell r="D4539" t="str">
            <v>PC_EMP</v>
          </cell>
          <cell r="E4539" t="str">
            <v>T</v>
          </cell>
          <cell r="F4539" t="str">
            <v>BES</v>
          </cell>
          <cell r="G4539" t="str">
            <v>TOTAL</v>
          </cell>
          <cell r="I4539" t="str">
            <v>NC</v>
          </cell>
          <cell r="K4539" t="str">
            <v>V</v>
          </cell>
          <cell r="L4539">
            <v>38628.496770833335</v>
          </cell>
          <cell r="M4539" t="str">
            <v>gchateaug</v>
          </cell>
          <cell r="N4539">
            <v>38681.684652777774</v>
          </cell>
          <cell r="O4539" t="str">
            <v>gchateaug</v>
          </cell>
          <cell r="Q4539">
            <v>0.65</v>
          </cell>
        </row>
        <row r="4540">
          <cell r="A4540" t="str">
            <v>1985</v>
          </cell>
          <cell r="B4540" t="str">
            <v>DK00</v>
          </cell>
          <cell r="C4540" t="str">
            <v>A00</v>
          </cell>
          <cell r="D4540" t="str">
            <v>PC_EMP</v>
          </cell>
          <cell r="E4540" t="str">
            <v>T</v>
          </cell>
          <cell r="F4540" t="str">
            <v>TOTAL</v>
          </cell>
          <cell r="G4540" t="str">
            <v>RSE</v>
          </cell>
          <cell r="I4540" t="str">
            <v>NC</v>
          </cell>
          <cell r="K4540" t="str">
            <v>V</v>
          </cell>
          <cell r="L4540">
            <v>38628.496770833335</v>
          </cell>
          <cell r="M4540" t="str">
            <v>gchateaug</v>
          </cell>
          <cell r="N4540">
            <v>38681.684652777774</v>
          </cell>
          <cell r="O4540" t="str">
            <v>gchateaug</v>
          </cell>
          <cell r="Q4540">
            <v>0.64</v>
          </cell>
        </row>
        <row r="4541">
          <cell r="A4541" t="str">
            <v>1985</v>
          </cell>
          <cell r="B4541" t="str">
            <v>DK00</v>
          </cell>
          <cell r="C4541" t="str">
            <v>A00</v>
          </cell>
          <cell r="D4541" t="str">
            <v>PC_EMP</v>
          </cell>
          <cell r="E4541" t="str">
            <v>T</v>
          </cell>
          <cell r="F4541" t="str">
            <v>TOTAL</v>
          </cell>
          <cell r="G4541" t="str">
            <v>TOTAL</v>
          </cell>
          <cell r="I4541" t="str">
            <v>NC</v>
          </cell>
          <cell r="K4541" t="str">
            <v>V</v>
          </cell>
          <cell r="L4541">
            <v>38628.496770833335</v>
          </cell>
          <cell r="M4541" t="str">
            <v>gchateaug</v>
          </cell>
          <cell r="N4541">
            <v>38681.684652777774</v>
          </cell>
          <cell r="O4541" t="str">
            <v>gchateaug</v>
          </cell>
          <cell r="Q4541">
            <v>1.42</v>
          </cell>
        </row>
        <row r="4542">
          <cell r="A4542" t="str">
            <v>1984</v>
          </cell>
          <cell r="B4542" t="str">
            <v>LU0</v>
          </cell>
          <cell r="C4542" t="str">
            <v>A00</v>
          </cell>
          <cell r="D4542" t="str">
            <v>PC_EMP</v>
          </cell>
          <cell r="E4542" t="str">
            <v>T</v>
          </cell>
          <cell r="F4542" t="str">
            <v>BES</v>
          </cell>
          <cell r="G4542" t="str">
            <v>RSE</v>
          </cell>
          <cell r="H4542" t="str">
            <v>:</v>
          </cell>
          <cell r="I4542" t="str">
            <v>NC</v>
          </cell>
          <cell r="K4542" t="str">
            <v>V</v>
          </cell>
          <cell r="L4542">
            <v>38628.496770833335</v>
          </cell>
          <cell r="M4542" t="str">
            <v>gchateaug</v>
          </cell>
          <cell r="N4542">
            <v>38680.624409722222</v>
          </cell>
          <cell r="O4542" t="str">
            <v>gchateaug</v>
          </cell>
        </row>
        <row r="4543">
          <cell r="A4543" t="str">
            <v>1999</v>
          </cell>
          <cell r="B4543" t="str">
            <v>ITG2</v>
          </cell>
          <cell r="C4543" t="str">
            <v>A00</v>
          </cell>
          <cell r="D4543" t="str">
            <v>PC_EMP</v>
          </cell>
          <cell r="E4543" t="str">
            <v>T</v>
          </cell>
          <cell r="F4543" t="str">
            <v>BES</v>
          </cell>
          <cell r="G4543" t="str">
            <v>RSE</v>
          </cell>
          <cell r="H4543" t="str">
            <v>:</v>
          </cell>
          <cell r="I4543" t="str">
            <v>NC</v>
          </cell>
          <cell r="K4543" t="str">
            <v>V</v>
          </cell>
          <cell r="L4543">
            <v>38628.496782407405</v>
          </cell>
          <cell r="M4543" t="str">
            <v>gchateaug</v>
          </cell>
          <cell r="N4543">
            <v>38680.624432870369</v>
          </cell>
          <cell r="O4543" t="str">
            <v>gchateaug</v>
          </cell>
        </row>
        <row r="4544">
          <cell r="A4544" t="str">
            <v>1999</v>
          </cell>
          <cell r="B4544" t="str">
            <v>ITG2</v>
          </cell>
          <cell r="C4544" t="str">
            <v>A00</v>
          </cell>
          <cell r="D4544" t="str">
            <v>PC_EMP</v>
          </cell>
          <cell r="E4544" t="str">
            <v>T</v>
          </cell>
          <cell r="F4544" t="str">
            <v>BES</v>
          </cell>
          <cell r="G4544" t="str">
            <v>TOTAL</v>
          </cell>
          <cell r="H4544" t="str">
            <v>:</v>
          </cell>
          <cell r="I4544" t="str">
            <v>NC</v>
          </cell>
          <cell r="K4544" t="str">
            <v>V</v>
          </cell>
          <cell r="L4544">
            <v>38628.496782407405</v>
          </cell>
          <cell r="M4544" t="str">
            <v>gchateaug</v>
          </cell>
          <cell r="N4544">
            <v>38680.624432870369</v>
          </cell>
          <cell r="O4544" t="str">
            <v>gchateaug</v>
          </cell>
        </row>
        <row r="4545">
          <cell r="A4545" t="str">
            <v>1999</v>
          </cell>
          <cell r="B4545" t="str">
            <v>ITG2</v>
          </cell>
          <cell r="C4545" t="str">
            <v>A00</v>
          </cell>
          <cell r="D4545" t="str">
            <v>PC_EMP</v>
          </cell>
          <cell r="E4545" t="str">
            <v>T</v>
          </cell>
          <cell r="F4545" t="str">
            <v>TOTAL</v>
          </cell>
          <cell r="G4545" t="str">
            <v>RSE</v>
          </cell>
          <cell r="H4545" t="str">
            <v>:</v>
          </cell>
          <cell r="I4545" t="str">
            <v>NC</v>
          </cell>
          <cell r="K4545" t="str">
            <v>V</v>
          </cell>
          <cell r="L4545">
            <v>38628.496782407405</v>
          </cell>
          <cell r="M4545" t="str">
            <v>gchateaug</v>
          </cell>
          <cell r="N4545">
            <v>38680.624432870369</v>
          </cell>
          <cell r="O4545" t="str">
            <v>gchateaug</v>
          </cell>
        </row>
        <row r="4546">
          <cell r="A4546" t="str">
            <v>1999</v>
          </cell>
          <cell r="B4546" t="str">
            <v>ITG2</v>
          </cell>
          <cell r="C4546" t="str">
            <v>A00</v>
          </cell>
          <cell r="D4546" t="str">
            <v>PC_EMP</v>
          </cell>
          <cell r="E4546" t="str">
            <v>T</v>
          </cell>
          <cell r="F4546" t="str">
            <v>TOTAL</v>
          </cell>
          <cell r="G4546" t="str">
            <v>TOTAL</v>
          </cell>
          <cell r="H4546" t="str">
            <v>:</v>
          </cell>
          <cell r="I4546" t="str">
            <v>NC</v>
          </cell>
          <cell r="K4546" t="str">
            <v>V</v>
          </cell>
          <cell r="L4546">
            <v>38628.496782407405</v>
          </cell>
          <cell r="M4546" t="str">
            <v>gchateaug</v>
          </cell>
          <cell r="N4546">
            <v>38680.624432870369</v>
          </cell>
          <cell r="O4546" t="str">
            <v>gchateaug</v>
          </cell>
        </row>
        <row r="4547">
          <cell r="A4547" t="str">
            <v>1999</v>
          </cell>
          <cell r="B4547" t="str">
            <v>ITG</v>
          </cell>
          <cell r="C4547" t="str">
            <v>A00</v>
          </cell>
          <cell r="D4547" t="str">
            <v>PC_EMP</v>
          </cell>
          <cell r="E4547" t="str">
            <v>T</v>
          </cell>
          <cell r="F4547" t="str">
            <v>BES</v>
          </cell>
          <cell r="G4547" t="str">
            <v>RSE</v>
          </cell>
          <cell r="H4547" t="str">
            <v>:</v>
          </cell>
          <cell r="I4547" t="str">
            <v>NC</v>
          </cell>
          <cell r="K4547" t="str">
            <v>V</v>
          </cell>
          <cell r="L4547">
            <v>38628.496782407405</v>
          </cell>
          <cell r="M4547" t="str">
            <v>gchateaug</v>
          </cell>
          <cell r="N4547">
            <v>38680.624432870369</v>
          </cell>
          <cell r="O4547" t="str">
            <v>gchateaug</v>
          </cell>
        </row>
        <row r="4548">
          <cell r="A4548" t="str">
            <v>1999</v>
          </cell>
          <cell r="B4548" t="str">
            <v>ITG</v>
          </cell>
          <cell r="C4548" t="str">
            <v>A00</v>
          </cell>
          <cell r="D4548" t="str">
            <v>PC_EMP</v>
          </cell>
          <cell r="E4548" t="str">
            <v>T</v>
          </cell>
          <cell r="F4548" t="str">
            <v>BES</v>
          </cell>
          <cell r="G4548" t="str">
            <v>TOTAL</v>
          </cell>
          <cell r="H4548" t="str">
            <v>:</v>
          </cell>
          <cell r="I4548" t="str">
            <v>NC</v>
          </cell>
          <cell r="K4548" t="str">
            <v>V</v>
          </cell>
          <cell r="L4548">
            <v>38628.496782407405</v>
          </cell>
          <cell r="M4548" t="str">
            <v>gchateaug</v>
          </cell>
          <cell r="N4548">
            <v>38680.624432870369</v>
          </cell>
          <cell r="O4548" t="str">
            <v>gchateaug</v>
          </cell>
        </row>
        <row r="4549">
          <cell r="A4549" t="str">
            <v>1999</v>
          </cell>
          <cell r="B4549" t="str">
            <v>ITG</v>
          </cell>
          <cell r="C4549" t="str">
            <v>A00</v>
          </cell>
          <cell r="D4549" t="str">
            <v>PC_EMP</v>
          </cell>
          <cell r="E4549" t="str">
            <v>T</v>
          </cell>
          <cell r="F4549" t="str">
            <v>TOTAL</v>
          </cell>
          <cell r="G4549" t="str">
            <v>RSE</v>
          </cell>
          <cell r="H4549" t="str">
            <v>:</v>
          </cell>
          <cell r="I4549" t="str">
            <v>NC</v>
          </cell>
          <cell r="K4549" t="str">
            <v>V</v>
          </cell>
          <cell r="L4549">
            <v>38628.496782407405</v>
          </cell>
          <cell r="M4549" t="str">
            <v>gchateaug</v>
          </cell>
          <cell r="N4549">
            <v>38680.624432870369</v>
          </cell>
          <cell r="O4549" t="str">
            <v>gchateaug</v>
          </cell>
        </row>
        <row r="4550">
          <cell r="A4550" t="str">
            <v>1999</v>
          </cell>
          <cell r="B4550" t="str">
            <v>ITG</v>
          </cell>
          <cell r="C4550" t="str">
            <v>A00</v>
          </cell>
          <cell r="D4550" t="str">
            <v>PC_EMP</v>
          </cell>
          <cell r="E4550" t="str">
            <v>T</v>
          </cell>
          <cell r="F4550" t="str">
            <v>TOTAL</v>
          </cell>
          <cell r="G4550" t="str">
            <v>TOTAL</v>
          </cell>
          <cell r="H4550" t="str">
            <v>:</v>
          </cell>
          <cell r="I4550" t="str">
            <v>NC</v>
          </cell>
          <cell r="K4550" t="str">
            <v>V</v>
          </cell>
          <cell r="L4550">
            <v>38628.496782407405</v>
          </cell>
          <cell r="M4550" t="str">
            <v>gchateaug</v>
          </cell>
          <cell r="N4550">
            <v>38680.624432870369</v>
          </cell>
          <cell r="O4550" t="str">
            <v>gchateaug</v>
          </cell>
        </row>
        <row r="4551">
          <cell r="A4551" t="str">
            <v>1999</v>
          </cell>
          <cell r="B4551" t="str">
            <v>ITF2</v>
          </cell>
          <cell r="C4551" t="str">
            <v>A00</v>
          </cell>
          <cell r="D4551" t="str">
            <v>PC_EMP</v>
          </cell>
          <cell r="E4551" t="str">
            <v>T</v>
          </cell>
          <cell r="F4551" t="str">
            <v>BES</v>
          </cell>
          <cell r="G4551" t="str">
            <v>RSE</v>
          </cell>
          <cell r="H4551" t="str">
            <v>:</v>
          </cell>
          <cell r="I4551" t="str">
            <v>NC</v>
          </cell>
          <cell r="K4551" t="str">
            <v>V</v>
          </cell>
          <cell r="L4551">
            <v>38628.496782407405</v>
          </cell>
          <cell r="M4551" t="str">
            <v>gchateaug</v>
          </cell>
          <cell r="N4551">
            <v>38680.624432870369</v>
          </cell>
          <cell r="O4551" t="str">
            <v>gchateaug</v>
          </cell>
        </row>
        <row r="4552">
          <cell r="A4552" t="str">
            <v>1999</v>
          </cell>
          <cell r="B4552" t="str">
            <v>ITF2</v>
          </cell>
          <cell r="C4552" t="str">
            <v>A00</v>
          </cell>
          <cell r="D4552" t="str">
            <v>PC_EMP</v>
          </cell>
          <cell r="E4552" t="str">
            <v>T</v>
          </cell>
          <cell r="F4552" t="str">
            <v>BES</v>
          </cell>
          <cell r="G4552" t="str">
            <v>TOTAL</v>
          </cell>
          <cell r="H4552" t="str">
            <v>:</v>
          </cell>
          <cell r="I4552" t="str">
            <v>NC</v>
          </cell>
          <cell r="K4552" t="str">
            <v>V</v>
          </cell>
          <cell r="L4552">
            <v>38628.496782407405</v>
          </cell>
          <cell r="M4552" t="str">
            <v>gchateaug</v>
          </cell>
          <cell r="N4552">
            <v>38680.624432870369</v>
          </cell>
          <cell r="O4552" t="str">
            <v>gchateaug</v>
          </cell>
        </row>
        <row r="4553">
          <cell r="A4553" t="str">
            <v>1998</v>
          </cell>
          <cell r="B4553" t="str">
            <v>SI00</v>
          </cell>
          <cell r="C4553" t="str">
            <v>A00</v>
          </cell>
          <cell r="D4553" t="str">
            <v>PC_EMP</v>
          </cell>
          <cell r="E4553" t="str">
            <v>T</v>
          </cell>
          <cell r="F4553" t="str">
            <v>BES</v>
          </cell>
          <cell r="G4553" t="str">
            <v>TOTAL</v>
          </cell>
          <cell r="I4553" t="str">
            <v>NC</v>
          </cell>
          <cell r="K4553" t="str">
            <v>V</v>
          </cell>
          <cell r="L4553">
            <v>38628.496793981481</v>
          </cell>
          <cell r="M4553" t="str">
            <v>gchateaug</v>
          </cell>
          <cell r="N4553">
            <v>38681.684641203705</v>
          </cell>
          <cell r="O4553" t="str">
            <v>gchateaug</v>
          </cell>
          <cell r="Q4553">
            <v>0.52</v>
          </cell>
        </row>
        <row r="4554">
          <cell r="A4554" t="str">
            <v>1998</v>
          </cell>
          <cell r="B4554" t="str">
            <v>SI00</v>
          </cell>
          <cell r="C4554" t="str">
            <v>A00</v>
          </cell>
          <cell r="D4554" t="str">
            <v>PC_EMP</v>
          </cell>
          <cell r="E4554" t="str">
            <v>T</v>
          </cell>
          <cell r="F4554" t="str">
            <v>BES</v>
          </cell>
          <cell r="G4554" t="str">
            <v>RSE</v>
          </cell>
          <cell r="I4554" t="str">
            <v>NC</v>
          </cell>
          <cell r="K4554" t="str">
            <v>V</v>
          </cell>
          <cell r="L4554">
            <v>38628.496793981481</v>
          </cell>
          <cell r="M4554" t="str">
            <v>gchateaug</v>
          </cell>
          <cell r="N4554">
            <v>38681.684641203705</v>
          </cell>
          <cell r="O4554" t="str">
            <v>gchateaug</v>
          </cell>
          <cell r="Q4554">
            <v>0.19</v>
          </cell>
        </row>
        <row r="4555">
          <cell r="A4555" t="str">
            <v>1998</v>
          </cell>
          <cell r="B4555" t="str">
            <v>LV00</v>
          </cell>
          <cell r="C4555" t="str">
            <v>A00</v>
          </cell>
          <cell r="D4555" t="str">
            <v>PC_EMP</v>
          </cell>
          <cell r="E4555" t="str">
            <v>T</v>
          </cell>
          <cell r="F4555" t="str">
            <v>TOTAL</v>
          </cell>
          <cell r="G4555" t="str">
            <v>TOTAL</v>
          </cell>
          <cell r="I4555" t="str">
            <v>NC</v>
          </cell>
          <cell r="K4555" t="str">
            <v>V</v>
          </cell>
          <cell r="L4555">
            <v>38628.496793981481</v>
          </cell>
          <cell r="M4555" t="str">
            <v>gchateaug</v>
          </cell>
          <cell r="N4555">
            <v>38681.684641203705</v>
          </cell>
          <cell r="O4555" t="str">
            <v>gchateaug</v>
          </cell>
          <cell r="Q4555">
            <v>0.62</v>
          </cell>
        </row>
        <row r="4556">
          <cell r="A4556" t="str">
            <v>1998</v>
          </cell>
          <cell r="B4556" t="str">
            <v>LV00</v>
          </cell>
          <cell r="C4556" t="str">
            <v>A00</v>
          </cell>
          <cell r="D4556" t="str">
            <v>PC_EMP</v>
          </cell>
          <cell r="E4556" t="str">
            <v>T</v>
          </cell>
          <cell r="F4556" t="str">
            <v>TOTAL</v>
          </cell>
          <cell r="G4556" t="str">
            <v>RSE</v>
          </cell>
          <cell r="I4556" t="str">
            <v>NC</v>
          </cell>
          <cell r="K4556" t="str">
            <v>V</v>
          </cell>
          <cell r="L4556">
            <v>38628.496793981481</v>
          </cell>
          <cell r="M4556" t="str">
            <v>gchateaug</v>
          </cell>
          <cell r="N4556">
            <v>38681.684641203705</v>
          </cell>
          <cell r="O4556" t="str">
            <v>gchateaug</v>
          </cell>
          <cell r="Q4556">
            <v>0.38</v>
          </cell>
        </row>
        <row r="4557">
          <cell r="A4557" t="str">
            <v>1998</v>
          </cell>
          <cell r="B4557" t="str">
            <v>LV00</v>
          </cell>
          <cell r="C4557" t="str">
            <v>A00</v>
          </cell>
          <cell r="D4557" t="str">
            <v>PC_EMP</v>
          </cell>
          <cell r="E4557" t="str">
            <v>T</v>
          </cell>
          <cell r="F4557" t="str">
            <v>BES</v>
          </cell>
          <cell r="G4557" t="str">
            <v>TOTAL</v>
          </cell>
          <cell r="I4557" t="str">
            <v>NC</v>
          </cell>
          <cell r="K4557" t="str">
            <v>V</v>
          </cell>
          <cell r="L4557">
            <v>38628.496793981481</v>
          </cell>
          <cell r="M4557" t="str">
            <v>gchateaug</v>
          </cell>
          <cell r="N4557">
            <v>38681.684641203705</v>
          </cell>
          <cell r="O4557" t="str">
            <v>gchateaug</v>
          </cell>
          <cell r="Q4557">
            <v>0.06</v>
          </cell>
        </row>
        <row r="4558">
          <cell r="A4558" t="str">
            <v>1998</v>
          </cell>
          <cell r="B4558" t="str">
            <v>LV00</v>
          </cell>
          <cell r="C4558" t="str">
            <v>A00</v>
          </cell>
          <cell r="D4558" t="str">
            <v>PC_EMP</v>
          </cell>
          <cell r="E4558" t="str">
            <v>T</v>
          </cell>
          <cell r="F4558" t="str">
            <v>BES</v>
          </cell>
          <cell r="G4558" t="str">
            <v>RSE</v>
          </cell>
          <cell r="I4558" t="str">
            <v>NC</v>
          </cell>
          <cell r="K4558" t="str">
            <v>V</v>
          </cell>
          <cell r="L4558">
            <v>38628.496793981481</v>
          </cell>
          <cell r="M4558" t="str">
            <v>gchateaug</v>
          </cell>
          <cell r="N4558">
            <v>38681.684641203705</v>
          </cell>
          <cell r="O4558" t="str">
            <v>gchateaug</v>
          </cell>
          <cell r="Q4558">
            <v>0.02</v>
          </cell>
        </row>
        <row r="4559">
          <cell r="A4559" t="str">
            <v>1997</v>
          </cell>
          <cell r="B4559" t="str">
            <v>LU00</v>
          </cell>
          <cell r="C4559" t="str">
            <v>A00</v>
          </cell>
          <cell r="D4559" t="str">
            <v>PC_EMP</v>
          </cell>
          <cell r="E4559" t="str">
            <v>T</v>
          </cell>
          <cell r="F4559" t="str">
            <v>TOTAL</v>
          </cell>
          <cell r="G4559" t="str">
            <v>TOTAL</v>
          </cell>
          <cell r="H4559" t="str">
            <v>:</v>
          </cell>
          <cell r="I4559" t="str">
            <v>NC</v>
          </cell>
          <cell r="K4559" t="str">
            <v>V</v>
          </cell>
          <cell r="L4559">
            <v>38628.496793981481</v>
          </cell>
          <cell r="M4559" t="str">
            <v>gchateaug</v>
          </cell>
          <cell r="N4559">
            <v>38680.624456018515</v>
          </cell>
          <cell r="O4559" t="str">
            <v>gchateaug</v>
          </cell>
        </row>
        <row r="4560">
          <cell r="A4560" t="str">
            <v>1997</v>
          </cell>
          <cell r="B4560" t="str">
            <v>LU00</v>
          </cell>
          <cell r="C4560" t="str">
            <v>A00</v>
          </cell>
          <cell r="D4560" t="str">
            <v>PC_EMP</v>
          </cell>
          <cell r="E4560" t="str">
            <v>T</v>
          </cell>
          <cell r="F4560" t="str">
            <v>TOTAL</v>
          </cell>
          <cell r="G4560" t="str">
            <v>RSE</v>
          </cell>
          <cell r="H4560" t="str">
            <v>:</v>
          </cell>
          <cell r="I4560" t="str">
            <v>NC</v>
          </cell>
          <cell r="K4560" t="str">
            <v>V</v>
          </cell>
          <cell r="L4560">
            <v>38628.496793981481</v>
          </cell>
          <cell r="M4560" t="str">
            <v>gchateaug</v>
          </cell>
          <cell r="N4560">
            <v>38680.624456018515</v>
          </cell>
          <cell r="O4560" t="str">
            <v>gchateaug</v>
          </cell>
        </row>
        <row r="4561">
          <cell r="A4561" t="str">
            <v>1983</v>
          </cell>
          <cell r="B4561" t="str">
            <v>LU00</v>
          </cell>
          <cell r="C4561" t="str">
            <v>A00</v>
          </cell>
          <cell r="D4561" t="str">
            <v>PC_EMP</v>
          </cell>
          <cell r="E4561" t="str">
            <v>T</v>
          </cell>
          <cell r="F4561" t="str">
            <v>TOTAL</v>
          </cell>
          <cell r="G4561" t="str">
            <v>TOTAL</v>
          </cell>
          <cell r="H4561" t="str">
            <v>:</v>
          </cell>
          <cell r="I4561" t="str">
            <v>NC</v>
          </cell>
          <cell r="K4561" t="str">
            <v>V</v>
          </cell>
          <cell r="L4561">
            <v>38628.496793981481</v>
          </cell>
          <cell r="M4561" t="str">
            <v>gchateaug</v>
          </cell>
          <cell r="N4561">
            <v>38680.624456018515</v>
          </cell>
          <cell r="O4561" t="str">
            <v>gchateaug</v>
          </cell>
        </row>
        <row r="4562">
          <cell r="A4562" t="str">
            <v>1983</v>
          </cell>
          <cell r="B4562" t="str">
            <v>LU00</v>
          </cell>
          <cell r="C4562" t="str">
            <v>A00</v>
          </cell>
          <cell r="D4562" t="str">
            <v>PC_EMP</v>
          </cell>
          <cell r="E4562" t="str">
            <v>T</v>
          </cell>
          <cell r="F4562" t="str">
            <v>TOTAL</v>
          </cell>
          <cell r="G4562" t="str">
            <v>RSE</v>
          </cell>
          <cell r="H4562" t="str">
            <v>:</v>
          </cell>
          <cell r="I4562" t="str">
            <v>NC</v>
          </cell>
          <cell r="K4562" t="str">
            <v>V</v>
          </cell>
          <cell r="L4562">
            <v>38628.496793981481</v>
          </cell>
          <cell r="M4562" t="str">
            <v>gchateaug</v>
          </cell>
          <cell r="N4562">
            <v>38680.624456018515</v>
          </cell>
          <cell r="O4562" t="str">
            <v>gchateaug</v>
          </cell>
        </row>
        <row r="4563">
          <cell r="A4563" t="str">
            <v>1983</v>
          </cell>
          <cell r="B4563" t="str">
            <v>LU00</v>
          </cell>
          <cell r="C4563" t="str">
            <v>A00</v>
          </cell>
          <cell r="D4563" t="str">
            <v>PC_EMP</v>
          </cell>
          <cell r="E4563" t="str">
            <v>T</v>
          </cell>
          <cell r="F4563" t="str">
            <v>BES</v>
          </cell>
          <cell r="G4563" t="str">
            <v>TOTAL</v>
          </cell>
          <cell r="H4563" t="str">
            <v>:</v>
          </cell>
          <cell r="I4563" t="str">
            <v>NC</v>
          </cell>
          <cell r="K4563" t="str">
            <v>V</v>
          </cell>
          <cell r="L4563">
            <v>38628.496793981481</v>
          </cell>
          <cell r="M4563" t="str">
            <v>gchateaug</v>
          </cell>
          <cell r="N4563">
            <v>38680.624456018515</v>
          </cell>
          <cell r="O4563" t="str">
            <v>gchateaug</v>
          </cell>
        </row>
        <row r="4564">
          <cell r="A4564" t="str">
            <v>1983</v>
          </cell>
          <cell r="B4564" t="str">
            <v>LU00</v>
          </cell>
          <cell r="C4564" t="str">
            <v>A00</v>
          </cell>
          <cell r="D4564" t="str">
            <v>PC_EMP</v>
          </cell>
          <cell r="E4564" t="str">
            <v>T</v>
          </cell>
          <cell r="F4564" t="str">
            <v>BES</v>
          </cell>
          <cell r="G4564" t="str">
            <v>RSE</v>
          </cell>
          <cell r="H4564" t="str">
            <v>:</v>
          </cell>
          <cell r="I4564" t="str">
            <v>NC</v>
          </cell>
          <cell r="K4564" t="str">
            <v>V</v>
          </cell>
          <cell r="L4564">
            <v>38628.496793981481</v>
          </cell>
          <cell r="M4564" t="str">
            <v>gchateaug</v>
          </cell>
          <cell r="N4564">
            <v>38680.624456018515</v>
          </cell>
          <cell r="O4564" t="str">
            <v>gchateaug</v>
          </cell>
        </row>
        <row r="4565">
          <cell r="A4565" t="str">
            <v>2004</v>
          </cell>
          <cell r="B4565" t="str">
            <v>MT0</v>
          </cell>
          <cell r="C4565" t="str">
            <v>A00</v>
          </cell>
          <cell r="D4565" t="str">
            <v>PC_EMP</v>
          </cell>
          <cell r="E4565" t="str">
            <v>T</v>
          </cell>
          <cell r="F4565" t="str">
            <v>TOTAL</v>
          </cell>
          <cell r="G4565" t="str">
            <v>TOTAL</v>
          </cell>
          <cell r="H4565" t="str">
            <v>:</v>
          </cell>
          <cell r="I4565" t="str">
            <v>MS</v>
          </cell>
          <cell r="K4565" t="str">
            <v>V</v>
          </cell>
          <cell r="L4565">
            <v>38628.496793981481</v>
          </cell>
          <cell r="M4565" t="str">
            <v>gchateaug</v>
          </cell>
          <cell r="N4565">
            <v>38681.684467592589</v>
          </cell>
          <cell r="O4565" t="str">
            <v>gchateaug</v>
          </cell>
        </row>
        <row r="4566">
          <cell r="A4566" t="str">
            <v>2004</v>
          </cell>
          <cell r="B4566" t="str">
            <v>MT0</v>
          </cell>
          <cell r="C4566" t="str">
            <v>A00</v>
          </cell>
          <cell r="D4566" t="str">
            <v>PC_EMP</v>
          </cell>
          <cell r="E4566" t="str">
            <v>T</v>
          </cell>
          <cell r="F4566" t="str">
            <v>TOTAL</v>
          </cell>
          <cell r="G4566" t="str">
            <v>RSE</v>
          </cell>
          <cell r="H4566" t="str">
            <v>:</v>
          </cell>
          <cell r="I4566" t="str">
            <v>MS</v>
          </cell>
          <cell r="K4566" t="str">
            <v>V</v>
          </cell>
          <cell r="L4566">
            <v>38628.496793981481</v>
          </cell>
          <cell r="M4566" t="str">
            <v>gchateaug</v>
          </cell>
          <cell r="N4566">
            <v>38681.684467592589</v>
          </cell>
          <cell r="O4566" t="str">
            <v>gchateaug</v>
          </cell>
        </row>
        <row r="4567">
          <cell r="A4567" t="str">
            <v>2004</v>
          </cell>
          <cell r="B4567" t="str">
            <v>MT0</v>
          </cell>
          <cell r="C4567" t="str">
            <v>A00</v>
          </cell>
          <cell r="D4567" t="str">
            <v>PC_EMP</v>
          </cell>
          <cell r="E4567" t="str">
            <v>T</v>
          </cell>
          <cell r="F4567" t="str">
            <v>BES</v>
          </cell>
          <cell r="G4567" t="str">
            <v>TOTAL</v>
          </cell>
          <cell r="H4567" t="str">
            <v>:</v>
          </cell>
          <cell r="I4567" t="str">
            <v>MS</v>
          </cell>
          <cell r="K4567" t="str">
            <v>V</v>
          </cell>
          <cell r="L4567">
            <v>38628.496793981481</v>
          </cell>
          <cell r="M4567" t="str">
            <v>gchateaug</v>
          </cell>
          <cell r="N4567">
            <v>38681.684467592589</v>
          </cell>
          <cell r="O4567" t="str">
            <v>gchateaug</v>
          </cell>
        </row>
        <row r="4568">
          <cell r="A4568" t="str">
            <v>2004</v>
          </cell>
          <cell r="B4568" t="str">
            <v>MT0</v>
          </cell>
          <cell r="C4568" t="str">
            <v>A00</v>
          </cell>
          <cell r="D4568" t="str">
            <v>PC_EMP</v>
          </cell>
          <cell r="E4568" t="str">
            <v>T</v>
          </cell>
          <cell r="F4568" t="str">
            <v>BES</v>
          </cell>
          <cell r="G4568" t="str">
            <v>RSE</v>
          </cell>
          <cell r="H4568" t="str">
            <v>:</v>
          </cell>
          <cell r="I4568" t="str">
            <v>MS</v>
          </cell>
          <cell r="K4568" t="str">
            <v>V</v>
          </cell>
          <cell r="L4568">
            <v>38628.496793981481</v>
          </cell>
          <cell r="M4568" t="str">
            <v>gchateaug</v>
          </cell>
          <cell r="N4568">
            <v>38681.684467592589</v>
          </cell>
          <cell r="O4568" t="str">
            <v>gchateaug</v>
          </cell>
        </row>
        <row r="4569">
          <cell r="A4569" t="str">
            <v>2004</v>
          </cell>
          <cell r="B4569" t="str">
            <v>EE0</v>
          </cell>
          <cell r="C4569" t="str">
            <v>A00</v>
          </cell>
          <cell r="D4569" t="str">
            <v>PC_EMP</v>
          </cell>
          <cell r="E4569" t="str">
            <v>T</v>
          </cell>
          <cell r="F4569" t="str">
            <v>TOTAL</v>
          </cell>
          <cell r="G4569" t="str">
            <v>TOTAL</v>
          </cell>
          <cell r="H4569" t="str">
            <v>:</v>
          </cell>
          <cell r="I4569" t="str">
            <v>MS</v>
          </cell>
          <cell r="K4569" t="str">
            <v>V</v>
          </cell>
          <cell r="L4569">
            <v>38628.496793981481</v>
          </cell>
          <cell r="M4569" t="str">
            <v>gchateaug</v>
          </cell>
          <cell r="N4569">
            <v>38681.68445601852</v>
          </cell>
          <cell r="O4569" t="str">
            <v>gchateaug</v>
          </cell>
        </row>
        <row r="4570">
          <cell r="A4570" t="str">
            <v>2004</v>
          </cell>
          <cell r="B4570" t="str">
            <v>EE0</v>
          </cell>
          <cell r="C4570" t="str">
            <v>A00</v>
          </cell>
          <cell r="D4570" t="str">
            <v>PC_EMP</v>
          </cell>
          <cell r="E4570" t="str">
            <v>T</v>
          </cell>
          <cell r="F4570" t="str">
            <v>TOTAL</v>
          </cell>
          <cell r="G4570" t="str">
            <v>RSE</v>
          </cell>
          <cell r="H4570" t="str">
            <v>:</v>
          </cell>
          <cell r="I4570" t="str">
            <v>MS</v>
          </cell>
          <cell r="K4570" t="str">
            <v>V</v>
          </cell>
          <cell r="L4570">
            <v>38628.496793981481</v>
          </cell>
          <cell r="M4570" t="str">
            <v>gchateaug</v>
          </cell>
          <cell r="N4570">
            <v>38681.68445601852</v>
          </cell>
          <cell r="O4570" t="str">
            <v>gchateaug</v>
          </cell>
        </row>
        <row r="4571">
          <cell r="A4571" t="str">
            <v>2000</v>
          </cell>
          <cell r="B4571" t="str">
            <v>ITD5</v>
          </cell>
          <cell r="C4571" t="str">
            <v>A00</v>
          </cell>
          <cell r="D4571" t="str">
            <v>PC_EMP</v>
          </cell>
          <cell r="E4571" t="str">
            <v>T</v>
          </cell>
          <cell r="F4571" t="str">
            <v>TOTAL</v>
          </cell>
          <cell r="G4571" t="str">
            <v>TOTAL</v>
          </cell>
          <cell r="I4571" t="str">
            <v>NC</v>
          </cell>
          <cell r="J4571" t="str">
            <v>; former flag equal "s"</v>
          </cell>
          <cell r="K4571" t="str">
            <v>V</v>
          </cell>
          <cell r="L4571">
            <v>38628.496793981481</v>
          </cell>
          <cell r="M4571" t="str">
            <v>gchateaug</v>
          </cell>
          <cell r="N4571">
            <v>38680.624456018515</v>
          </cell>
          <cell r="O4571" t="str">
            <v>gchateaug</v>
          </cell>
          <cell r="Q4571">
            <v>1.1200000000000001</v>
          </cell>
        </row>
        <row r="4572">
          <cell r="A4572" t="str">
            <v>2000</v>
          </cell>
          <cell r="B4572" t="str">
            <v>ITD5</v>
          </cell>
          <cell r="C4572" t="str">
            <v>A00</v>
          </cell>
          <cell r="D4572" t="str">
            <v>PC_EMP</v>
          </cell>
          <cell r="E4572" t="str">
            <v>T</v>
          </cell>
          <cell r="F4572" t="str">
            <v>TOTAL</v>
          </cell>
          <cell r="G4572" t="str">
            <v>RSE</v>
          </cell>
          <cell r="I4572" t="str">
            <v>NC</v>
          </cell>
          <cell r="J4572" t="str">
            <v>; former flag equal "s"</v>
          </cell>
          <cell r="K4572" t="str">
            <v>V</v>
          </cell>
          <cell r="L4572">
            <v>38628.496793981481</v>
          </cell>
          <cell r="M4572" t="str">
            <v>gchateaug</v>
          </cell>
          <cell r="N4572">
            <v>38680.624456018515</v>
          </cell>
          <cell r="O4572" t="str">
            <v>gchateaug</v>
          </cell>
          <cell r="Q4572">
            <v>0.52</v>
          </cell>
        </row>
        <row r="4573">
          <cell r="A4573" t="str">
            <v>2000</v>
          </cell>
          <cell r="B4573" t="str">
            <v>ITD5</v>
          </cell>
          <cell r="C4573" t="str">
            <v>A00</v>
          </cell>
          <cell r="D4573" t="str">
            <v>PC_EMP</v>
          </cell>
          <cell r="E4573" t="str">
            <v>T</v>
          </cell>
          <cell r="F4573" t="str">
            <v>BES</v>
          </cell>
          <cell r="G4573" t="str">
            <v>TOTAL</v>
          </cell>
          <cell r="I4573" t="str">
            <v>NC</v>
          </cell>
          <cell r="J4573" t="str">
            <v>; former flag equal "s"</v>
          </cell>
          <cell r="K4573" t="str">
            <v>V</v>
          </cell>
          <cell r="L4573">
            <v>38628.496793981481</v>
          </cell>
          <cell r="M4573" t="str">
            <v>gchateaug</v>
          </cell>
          <cell r="N4573">
            <v>38680.624456018515</v>
          </cell>
          <cell r="O4573" t="str">
            <v>gchateaug</v>
          </cell>
          <cell r="Q4573">
            <v>0.49</v>
          </cell>
        </row>
        <row r="4574">
          <cell r="A4574" t="str">
            <v>1999</v>
          </cell>
          <cell r="B4574" t="str">
            <v>FR81</v>
          </cell>
          <cell r="C4574" t="str">
            <v>A00</v>
          </cell>
          <cell r="D4574" t="str">
            <v>PC_EMP</v>
          </cell>
          <cell r="E4574" t="str">
            <v>T</v>
          </cell>
          <cell r="F4574" t="str">
            <v>TOTAL</v>
          </cell>
          <cell r="G4574" t="str">
            <v>RSE</v>
          </cell>
          <cell r="H4574" t="str">
            <v>:</v>
          </cell>
          <cell r="I4574" t="str">
            <v>NC</v>
          </cell>
          <cell r="K4574" t="str">
            <v>V</v>
          </cell>
          <cell r="L4574">
            <v>38628.496793981481</v>
          </cell>
          <cell r="M4574" t="str">
            <v>gchateaug</v>
          </cell>
          <cell r="N4574">
            <v>38680.624467592592</v>
          </cell>
          <cell r="O4574" t="str">
            <v>gchateaug</v>
          </cell>
        </row>
        <row r="4575">
          <cell r="A4575" t="str">
            <v>1999</v>
          </cell>
          <cell r="B4575" t="str">
            <v>FR81</v>
          </cell>
          <cell r="C4575" t="str">
            <v>A00</v>
          </cell>
          <cell r="D4575" t="str">
            <v>PC_EMP</v>
          </cell>
          <cell r="E4575" t="str">
            <v>T</v>
          </cell>
          <cell r="F4575" t="str">
            <v>BES</v>
          </cell>
          <cell r="G4575" t="str">
            <v>TOTAL</v>
          </cell>
          <cell r="H4575" t="str">
            <v>:</v>
          </cell>
          <cell r="I4575" t="str">
            <v>NC</v>
          </cell>
          <cell r="K4575" t="str">
            <v>V</v>
          </cell>
          <cell r="L4575">
            <v>38628.496793981481</v>
          </cell>
          <cell r="M4575" t="str">
            <v>gchateaug</v>
          </cell>
          <cell r="N4575">
            <v>38680.624467592592</v>
          </cell>
          <cell r="O4575" t="str">
            <v>gchateaug</v>
          </cell>
        </row>
        <row r="4576">
          <cell r="A4576" t="str">
            <v>1999</v>
          </cell>
          <cell r="B4576" t="str">
            <v>FR81</v>
          </cell>
          <cell r="C4576" t="str">
            <v>A00</v>
          </cell>
          <cell r="D4576" t="str">
            <v>PC_EMP</v>
          </cell>
          <cell r="E4576" t="str">
            <v>T</v>
          </cell>
          <cell r="F4576" t="str">
            <v>BES</v>
          </cell>
          <cell r="G4576" t="str">
            <v>RSE</v>
          </cell>
          <cell r="H4576" t="str">
            <v>:</v>
          </cell>
          <cell r="I4576" t="str">
            <v>NC</v>
          </cell>
          <cell r="K4576" t="str">
            <v>V</v>
          </cell>
          <cell r="L4576">
            <v>38628.496793981481</v>
          </cell>
          <cell r="M4576" t="str">
            <v>gchateaug</v>
          </cell>
          <cell r="N4576">
            <v>38680.624467592592</v>
          </cell>
          <cell r="O4576" t="str">
            <v>gchateaug</v>
          </cell>
        </row>
        <row r="4577">
          <cell r="A4577" t="str">
            <v>1999</v>
          </cell>
          <cell r="B4577" t="str">
            <v>FR52</v>
          </cell>
          <cell r="C4577" t="str">
            <v>A00</v>
          </cell>
          <cell r="D4577" t="str">
            <v>PC_EMP</v>
          </cell>
          <cell r="E4577" t="str">
            <v>T</v>
          </cell>
          <cell r="F4577" t="str">
            <v>TOTAL</v>
          </cell>
          <cell r="G4577" t="str">
            <v>TOTAL</v>
          </cell>
          <cell r="H4577" t="str">
            <v>:</v>
          </cell>
          <cell r="I4577" t="str">
            <v>NC</v>
          </cell>
          <cell r="K4577" t="str">
            <v>V</v>
          </cell>
          <cell r="L4577">
            <v>38628.496793981481</v>
          </cell>
          <cell r="M4577" t="str">
            <v>gchateaug</v>
          </cell>
          <cell r="N4577">
            <v>38680.624467592592</v>
          </cell>
          <cell r="O4577" t="str">
            <v>gchateaug</v>
          </cell>
        </row>
        <row r="4578">
          <cell r="A4578" t="str">
            <v>1999</v>
          </cell>
          <cell r="B4578" t="str">
            <v>FR52</v>
          </cell>
          <cell r="C4578" t="str">
            <v>A00</v>
          </cell>
          <cell r="D4578" t="str">
            <v>PC_EMP</v>
          </cell>
          <cell r="E4578" t="str">
            <v>T</v>
          </cell>
          <cell r="F4578" t="str">
            <v>TOTAL</v>
          </cell>
          <cell r="G4578" t="str">
            <v>RSE</v>
          </cell>
          <cell r="H4578" t="str">
            <v>:</v>
          </cell>
          <cell r="I4578" t="str">
            <v>NC</v>
          </cell>
          <cell r="K4578" t="str">
            <v>V</v>
          </cell>
          <cell r="L4578">
            <v>38628.496793981481</v>
          </cell>
          <cell r="M4578" t="str">
            <v>gchateaug</v>
          </cell>
          <cell r="N4578">
            <v>38680.624467592592</v>
          </cell>
          <cell r="O4578" t="str">
            <v>gchateaug</v>
          </cell>
        </row>
        <row r="4579">
          <cell r="A4579" t="str">
            <v>1999</v>
          </cell>
          <cell r="B4579" t="str">
            <v>FR52</v>
          </cell>
          <cell r="C4579" t="str">
            <v>A00</v>
          </cell>
          <cell r="D4579" t="str">
            <v>PC_EMP</v>
          </cell>
          <cell r="E4579" t="str">
            <v>T</v>
          </cell>
          <cell r="F4579" t="str">
            <v>BES</v>
          </cell>
          <cell r="G4579" t="str">
            <v>TOTAL</v>
          </cell>
          <cell r="H4579" t="str">
            <v>:</v>
          </cell>
          <cell r="I4579" t="str">
            <v>NC</v>
          </cell>
          <cell r="K4579" t="str">
            <v>V</v>
          </cell>
          <cell r="L4579">
            <v>38628.496793981481</v>
          </cell>
          <cell r="M4579" t="str">
            <v>gchateaug</v>
          </cell>
          <cell r="N4579">
            <v>38680.624467592592</v>
          </cell>
          <cell r="O4579" t="str">
            <v>gchateaug</v>
          </cell>
        </row>
        <row r="4580">
          <cell r="A4580" t="str">
            <v>1999</v>
          </cell>
          <cell r="B4580" t="str">
            <v>FR52</v>
          </cell>
          <cell r="C4580" t="str">
            <v>A00</v>
          </cell>
          <cell r="D4580" t="str">
            <v>PC_EMP</v>
          </cell>
          <cell r="E4580" t="str">
            <v>T</v>
          </cell>
          <cell r="F4580" t="str">
            <v>BES</v>
          </cell>
          <cell r="G4580" t="str">
            <v>RSE</v>
          </cell>
          <cell r="H4580" t="str">
            <v>:</v>
          </cell>
          <cell r="I4580" t="str">
            <v>NC</v>
          </cell>
          <cell r="K4580" t="str">
            <v>V</v>
          </cell>
          <cell r="L4580">
            <v>38628.496793981481</v>
          </cell>
          <cell r="M4580" t="str">
            <v>gchateaug</v>
          </cell>
          <cell r="N4580">
            <v>38680.624467592592</v>
          </cell>
          <cell r="O4580" t="str">
            <v>gchateaug</v>
          </cell>
        </row>
        <row r="4581">
          <cell r="A4581" t="str">
            <v>1999</v>
          </cell>
          <cell r="B4581" t="str">
            <v>FR42</v>
          </cell>
          <cell r="C4581" t="str">
            <v>A00</v>
          </cell>
          <cell r="D4581" t="str">
            <v>PC_EMP</v>
          </cell>
          <cell r="E4581" t="str">
            <v>T</v>
          </cell>
          <cell r="F4581" t="str">
            <v>TOTAL</v>
          </cell>
          <cell r="G4581" t="str">
            <v>TOTAL</v>
          </cell>
          <cell r="H4581" t="str">
            <v>:</v>
          </cell>
          <cell r="I4581" t="str">
            <v>NC</v>
          </cell>
          <cell r="K4581" t="str">
            <v>V</v>
          </cell>
          <cell r="L4581">
            <v>38628.496793981481</v>
          </cell>
          <cell r="M4581" t="str">
            <v>gchateaug</v>
          </cell>
          <cell r="N4581">
            <v>38680.624467592592</v>
          </cell>
          <cell r="O4581" t="str">
            <v>gchateaug</v>
          </cell>
        </row>
        <row r="4582">
          <cell r="A4582" t="str">
            <v>1999</v>
          </cell>
          <cell r="B4582" t="str">
            <v>FR42</v>
          </cell>
          <cell r="C4582" t="str">
            <v>A00</v>
          </cell>
          <cell r="D4582" t="str">
            <v>PC_EMP</v>
          </cell>
          <cell r="E4582" t="str">
            <v>T</v>
          </cell>
          <cell r="F4582" t="str">
            <v>TOTAL</v>
          </cell>
          <cell r="G4582" t="str">
            <v>RSE</v>
          </cell>
          <cell r="H4582" t="str">
            <v>:</v>
          </cell>
          <cell r="I4582" t="str">
            <v>NC</v>
          </cell>
          <cell r="K4582" t="str">
            <v>V</v>
          </cell>
          <cell r="L4582">
            <v>38628.496793981481</v>
          </cell>
          <cell r="M4582" t="str">
            <v>gchateaug</v>
          </cell>
          <cell r="N4582">
            <v>38680.624467592592</v>
          </cell>
          <cell r="O4582" t="str">
            <v>gchateaug</v>
          </cell>
        </row>
        <row r="4583">
          <cell r="A4583" t="str">
            <v>1999</v>
          </cell>
          <cell r="B4583" t="str">
            <v>FR42</v>
          </cell>
          <cell r="C4583" t="str">
            <v>A00</v>
          </cell>
          <cell r="D4583" t="str">
            <v>PC_EMP</v>
          </cell>
          <cell r="E4583" t="str">
            <v>T</v>
          </cell>
          <cell r="F4583" t="str">
            <v>BES</v>
          </cell>
          <cell r="G4583" t="str">
            <v>TOTAL</v>
          </cell>
          <cell r="H4583" t="str">
            <v>:</v>
          </cell>
          <cell r="I4583" t="str">
            <v>NC</v>
          </cell>
          <cell r="K4583" t="str">
            <v>V</v>
          </cell>
          <cell r="L4583">
            <v>38628.496793981481</v>
          </cell>
          <cell r="M4583" t="str">
            <v>gchateaug</v>
          </cell>
          <cell r="N4583">
            <v>38680.624467592592</v>
          </cell>
          <cell r="O4583" t="str">
            <v>gchateaug</v>
          </cell>
        </row>
        <row r="4584">
          <cell r="A4584" t="str">
            <v>1999</v>
          </cell>
          <cell r="B4584" t="str">
            <v>FR42</v>
          </cell>
          <cell r="C4584" t="str">
            <v>A00</v>
          </cell>
          <cell r="D4584" t="str">
            <v>PC_EMP</v>
          </cell>
          <cell r="E4584" t="str">
            <v>T</v>
          </cell>
          <cell r="F4584" t="str">
            <v>BES</v>
          </cell>
          <cell r="G4584" t="str">
            <v>RSE</v>
          </cell>
          <cell r="H4584" t="str">
            <v>:</v>
          </cell>
          <cell r="I4584" t="str">
            <v>NC</v>
          </cell>
          <cell r="K4584" t="str">
            <v>V</v>
          </cell>
          <cell r="L4584">
            <v>38628.496793981481</v>
          </cell>
          <cell r="M4584" t="str">
            <v>gchateaug</v>
          </cell>
          <cell r="N4584">
            <v>38680.624467592592</v>
          </cell>
          <cell r="O4584" t="str">
            <v>gchateaug</v>
          </cell>
        </row>
        <row r="4585">
          <cell r="A4585" t="str">
            <v>1999</v>
          </cell>
          <cell r="B4585" t="str">
            <v>FR41</v>
          </cell>
          <cell r="C4585" t="str">
            <v>A00</v>
          </cell>
          <cell r="D4585" t="str">
            <v>PC_EMP</v>
          </cell>
          <cell r="E4585" t="str">
            <v>T</v>
          </cell>
          <cell r="F4585" t="str">
            <v>TOTAL</v>
          </cell>
          <cell r="G4585" t="str">
            <v>TOTAL</v>
          </cell>
          <cell r="H4585" t="str">
            <v>:</v>
          </cell>
          <cell r="I4585" t="str">
            <v>NC</v>
          </cell>
          <cell r="K4585" t="str">
            <v>V</v>
          </cell>
          <cell r="L4585">
            <v>38628.496793981481</v>
          </cell>
          <cell r="M4585" t="str">
            <v>gchateaug</v>
          </cell>
          <cell r="N4585">
            <v>38680.624467592592</v>
          </cell>
          <cell r="O4585" t="str">
            <v>gchateaug</v>
          </cell>
        </row>
        <row r="4586">
          <cell r="A4586" t="str">
            <v>1999</v>
          </cell>
          <cell r="B4586" t="str">
            <v>FR41</v>
          </cell>
          <cell r="C4586" t="str">
            <v>A00</v>
          </cell>
          <cell r="D4586" t="str">
            <v>PC_EMP</v>
          </cell>
          <cell r="E4586" t="str">
            <v>T</v>
          </cell>
          <cell r="F4586" t="str">
            <v>TOTAL</v>
          </cell>
          <cell r="G4586" t="str">
            <v>RSE</v>
          </cell>
          <cell r="H4586" t="str">
            <v>:</v>
          </cell>
          <cell r="I4586" t="str">
            <v>NC</v>
          </cell>
          <cell r="K4586" t="str">
            <v>V</v>
          </cell>
          <cell r="L4586">
            <v>38628.496793981481</v>
          </cell>
          <cell r="M4586" t="str">
            <v>gchateaug</v>
          </cell>
          <cell r="N4586">
            <v>38680.624467592592</v>
          </cell>
          <cell r="O4586" t="str">
            <v>gchateaug</v>
          </cell>
        </row>
        <row r="4587">
          <cell r="A4587" t="str">
            <v>1999</v>
          </cell>
          <cell r="B4587" t="str">
            <v>FR41</v>
          </cell>
          <cell r="C4587" t="str">
            <v>A00</v>
          </cell>
          <cell r="D4587" t="str">
            <v>PC_EMP</v>
          </cell>
          <cell r="E4587" t="str">
            <v>T</v>
          </cell>
          <cell r="F4587" t="str">
            <v>BES</v>
          </cell>
          <cell r="G4587" t="str">
            <v>TOTAL</v>
          </cell>
          <cell r="H4587" t="str">
            <v>:</v>
          </cell>
          <cell r="I4587" t="str">
            <v>NC</v>
          </cell>
          <cell r="K4587" t="str">
            <v>V</v>
          </cell>
          <cell r="L4587">
            <v>38628.496793981481</v>
          </cell>
          <cell r="M4587" t="str">
            <v>gchateaug</v>
          </cell>
          <cell r="N4587">
            <v>38680.624467592592</v>
          </cell>
          <cell r="O4587" t="str">
            <v>gchateaug</v>
          </cell>
        </row>
        <row r="4588">
          <cell r="A4588" t="str">
            <v>1999</v>
          </cell>
          <cell r="B4588" t="str">
            <v>FR41</v>
          </cell>
          <cell r="C4588" t="str">
            <v>A00</v>
          </cell>
          <cell r="D4588" t="str">
            <v>PC_EMP</v>
          </cell>
          <cell r="E4588" t="str">
            <v>T</v>
          </cell>
          <cell r="F4588" t="str">
            <v>BES</v>
          </cell>
          <cell r="G4588" t="str">
            <v>RSE</v>
          </cell>
          <cell r="H4588" t="str">
            <v>:</v>
          </cell>
          <cell r="I4588" t="str">
            <v>NC</v>
          </cell>
          <cell r="K4588" t="str">
            <v>V</v>
          </cell>
          <cell r="L4588">
            <v>38628.496793981481</v>
          </cell>
          <cell r="M4588" t="str">
            <v>gchateaug</v>
          </cell>
          <cell r="N4588">
            <v>38680.624467592592</v>
          </cell>
          <cell r="O4588" t="str">
            <v>gchateaug</v>
          </cell>
        </row>
        <row r="4589">
          <cell r="A4589" t="str">
            <v>1999</v>
          </cell>
          <cell r="B4589" t="str">
            <v>FR24</v>
          </cell>
          <cell r="C4589" t="str">
            <v>A00</v>
          </cell>
          <cell r="D4589" t="str">
            <v>PC_EMP</v>
          </cell>
          <cell r="E4589" t="str">
            <v>T</v>
          </cell>
          <cell r="F4589" t="str">
            <v>TOTAL</v>
          </cell>
          <cell r="G4589" t="str">
            <v>TOTAL</v>
          </cell>
          <cell r="H4589" t="str">
            <v>:</v>
          </cell>
          <cell r="I4589" t="str">
            <v>NC</v>
          </cell>
          <cell r="K4589" t="str">
            <v>V</v>
          </cell>
          <cell r="L4589">
            <v>38628.496793981481</v>
          </cell>
          <cell r="M4589" t="str">
            <v>gchateaug</v>
          </cell>
          <cell r="N4589">
            <v>38680.624467592592</v>
          </cell>
          <cell r="O4589" t="str">
            <v>gchateaug</v>
          </cell>
        </row>
        <row r="4590">
          <cell r="A4590" t="str">
            <v>1999</v>
          </cell>
          <cell r="B4590" t="str">
            <v>FR24</v>
          </cell>
          <cell r="C4590" t="str">
            <v>A00</v>
          </cell>
          <cell r="D4590" t="str">
            <v>PC_EMP</v>
          </cell>
          <cell r="E4590" t="str">
            <v>T</v>
          </cell>
          <cell r="F4590" t="str">
            <v>TOTAL</v>
          </cell>
          <cell r="G4590" t="str">
            <v>RSE</v>
          </cell>
          <cell r="H4590" t="str">
            <v>:</v>
          </cell>
          <cell r="I4590" t="str">
            <v>NC</v>
          </cell>
          <cell r="K4590" t="str">
            <v>V</v>
          </cell>
          <cell r="L4590">
            <v>38628.496793981481</v>
          </cell>
          <cell r="M4590" t="str">
            <v>gchateaug</v>
          </cell>
          <cell r="N4590">
            <v>38680.624467592592</v>
          </cell>
          <cell r="O4590" t="str">
            <v>gchateaug</v>
          </cell>
        </row>
        <row r="4591">
          <cell r="A4591" t="str">
            <v>1999</v>
          </cell>
          <cell r="B4591" t="str">
            <v>FR24</v>
          </cell>
          <cell r="C4591" t="str">
            <v>A00</v>
          </cell>
          <cell r="D4591" t="str">
            <v>PC_EMP</v>
          </cell>
          <cell r="E4591" t="str">
            <v>T</v>
          </cell>
          <cell r="F4591" t="str">
            <v>BES</v>
          </cell>
          <cell r="G4591" t="str">
            <v>TOTAL</v>
          </cell>
          <cell r="H4591" t="str">
            <v>:</v>
          </cell>
          <cell r="I4591" t="str">
            <v>NC</v>
          </cell>
          <cell r="K4591" t="str">
            <v>V</v>
          </cell>
          <cell r="L4591">
            <v>38628.496793981481</v>
          </cell>
          <cell r="M4591" t="str">
            <v>gchateaug</v>
          </cell>
          <cell r="N4591">
            <v>38680.624467592592</v>
          </cell>
          <cell r="O4591" t="str">
            <v>gchateaug</v>
          </cell>
        </row>
        <row r="4592">
          <cell r="A4592" t="str">
            <v>1999</v>
          </cell>
          <cell r="B4592" t="str">
            <v>FR24</v>
          </cell>
          <cell r="C4592" t="str">
            <v>A00</v>
          </cell>
          <cell r="D4592" t="str">
            <v>PC_EMP</v>
          </cell>
          <cell r="E4592" t="str">
            <v>T</v>
          </cell>
          <cell r="F4592" t="str">
            <v>BES</v>
          </cell>
          <cell r="G4592" t="str">
            <v>RSE</v>
          </cell>
          <cell r="H4592" t="str">
            <v>:</v>
          </cell>
          <cell r="I4592" t="str">
            <v>NC</v>
          </cell>
          <cell r="K4592" t="str">
            <v>V</v>
          </cell>
          <cell r="L4592">
            <v>38628.496793981481</v>
          </cell>
          <cell r="M4592" t="str">
            <v>gchateaug</v>
          </cell>
          <cell r="N4592">
            <v>38680.624467592592</v>
          </cell>
          <cell r="O4592" t="str">
            <v>gchateaug</v>
          </cell>
        </row>
        <row r="4593">
          <cell r="A4593" t="str">
            <v>1999</v>
          </cell>
          <cell r="B4593" t="str">
            <v>FI1A</v>
          </cell>
          <cell r="C4593" t="str">
            <v>A00</v>
          </cell>
          <cell r="D4593" t="str">
            <v>PC_EMP</v>
          </cell>
          <cell r="E4593" t="str">
            <v>T</v>
          </cell>
          <cell r="F4593" t="str">
            <v>TOTAL</v>
          </cell>
          <cell r="G4593" t="str">
            <v>TOTAL</v>
          </cell>
          <cell r="H4593" t="str">
            <v>:</v>
          </cell>
          <cell r="I4593" t="str">
            <v>NC</v>
          </cell>
          <cell r="K4593" t="str">
            <v>V</v>
          </cell>
          <cell r="L4593">
            <v>38628.496793981481</v>
          </cell>
          <cell r="M4593" t="str">
            <v>gchateaug</v>
          </cell>
          <cell r="N4593">
            <v>38680.624467592592</v>
          </cell>
          <cell r="O4593" t="str">
            <v>gchateaug</v>
          </cell>
        </row>
        <row r="4594">
          <cell r="A4594" t="str">
            <v>1999</v>
          </cell>
          <cell r="B4594" t="str">
            <v>FI1A</v>
          </cell>
          <cell r="C4594" t="str">
            <v>A00</v>
          </cell>
          <cell r="D4594" t="str">
            <v>PC_EMP</v>
          </cell>
          <cell r="E4594" t="str">
            <v>T</v>
          </cell>
          <cell r="F4594" t="str">
            <v>BES</v>
          </cell>
          <cell r="G4594" t="str">
            <v>TOTAL</v>
          </cell>
          <cell r="H4594" t="str">
            <v>:</v>
          </cell>
          <cell r="I4594" t="str">
            <v>NC</v>
          </cell>
          <cell r="K4594" t="str">
            <v>V</v>
          </cell>
          <cell r="L4594">
            <v>38628.496793981481</v>
          </cell>
          <cell r="M4594" t="str">
            <v>gchateaug</v>
          </cell>
          <cell r="N4594">
            <v>38680.624467592592</v>
          </cell>
          <cell r="O4594" t="str">
            <v>gchateaug</v>
          </cell>
        </row>
        <row r="4595">
          <cell r="A4595" t="str">
            <v>1999</v>
          </cell>
          <cell r="B4595" t="str">
            <v>ES5</v>
          </cell>
          <cell r="C4595" t="str">
            <v>A00</v>
          </cell>
          <cell r="D4595" t="str">
            <v>PC_EMP</v>
          </cell>
          <cell r="E4595" t="str">
            <v>T</v>
          </cell>
          <cell r="F4595" t="str">
            <v>TOTAL</v>
          </cell>
          <cell r="G4595" t="str">
            <v>TOTAL</v>
          </cell>
          <cell r="I4595" t="str">
            <v>NC</v>
          </cell>
          <cell r="J4595" t="str">
            <v>; former flag equal "s"</v>
          </cell>
          <cell r="K4595" t="str">
            <v>V</v>
          </cell>
          <cell r="L4595">
            <v>38628.496793981481</v>
          </cell>
          <cell r="M4595" t="str">
            <v>gchateaug</v>
          </cell>
          <cell r="N4595">
            <v>38680.624467592592</v>
          </cell>
          <cell r="O4595" t="str">
            <v>gchateaug</v>
          </cell>
          <cell r="Q4595">
            <v>1.04</v>
          </cell>
        </row>
        <row r="4596">
          <cell r="A4596" t="str">
            <v>1999</v>
          </cell>
          <cell r="B4596" t="str">
            <v>ES5</v>
          </cell>
          <cell r="C4596" t="str">
            <v>A00</v>
          </cell>
          <cell r="D4596" t="str">
            <v>PC_EMP</v>
          </cell>
          <cell r="E4596" t="str">
            <v>T</v>
          </cell>
          <cell r="F4596" t="str">
            <v>TOTAL</v>
          </cell>
          <cell r="G4596" t="str">
            <v>RSE</v>
          </cell>
          <cell r="H4596" t="str">
            <v>:</v>
          </cell>
          <cell r="I4596" t="str">
            <v>NC</v>
          </cell>
          <cell r="K4596" t="str">
            <v>V</v>
          </cell>
          <cell r="L4596">
            <v>38628.496793981481</v>
          </cell>
          <cell r="M4596" t="str">
            <v>gchateaug</v>
          </cell>
          <cell r="N4596">
            <v>38680.624467592592</v>
          </cell>
          <cell r="O4596" t="str">
            <v>gchateaug</v>
          </cell>
        </row>
        <row r="4597">
          <cell r="A4597" t="str">
            <v>1999</v>
          </cell>
          <cell r="B4597" t="str">
            <v>ES5</v>
          </cell>
          <cell r="C4597" t="str">
            <v>A00</v>
          </cell>
          <cell r="D4597" t="str">
            <v>PC_EMP</v>
          </cell>
          <cell r="E4597" t="str">
            <v>T</v>
          </cell>
          <cell r="F4597" t="str">
            <v>BES</v>
          </cell>
          <cell r="G4597" t="str">
            <v>TOTAL</v>
          </cell>
          <cell r="I4597" t="str">
            <v>NC</v>
          </cell>
          <cell r="J4597" t="str">
            <v>; former flag equal "s"</v>
          </cell>
          <cell r="K4597" t="str">
            <v>V</v>
          </cell>
          <cell r="L4597">
            <v>38628.496793981481</v>
          </cell>
          <cell r="M4597" t="str">
            <v>gchateaug</v>
          </cell>
          <cell r="N4597">
            <v>38680.624467592592</v>
          </cell>
          <cell r="O4597" t="str">
            <v>gchateaug</v>
          </cell>
          <cell r="Q4597">
            <v>0.39</v>
          </cell>
        </row>
        <row r="4598">
          <cell r="A4598" t="str">
            <v>1999</v>
          </cell>
          <cell r="B4598" t="str">
            <v>ES5</v>
          </cell>
          <cell r="C4598" t="str">
            <v>A00</v>
          </cell>
          <cell r="D4598" t="str">
            <v>PC_EMP</v>
          </cell>
          <cell r="E4598" t="str">
            <v>T</v>
          </cell>
          <cell r="F4598" t="str">
            <v>BES</v>
          </cell>
          <cell r="G4598" t="str">
            <v>RSE</v>
          </cell>
          <cell r="H4598" t="str">
            <v>:</v>
          </cell>
          <cell r="I4598" t="str">
            <v>NC</v>
          </cell>
          <cell r="K4598" t="str">
            <v>V</v>
          </cell>
          <cell r="L4598">
            <v>38628.496793981481</v>
          </cell>
          <cell r="M4598" t="str">
            <v>gchateaug</v>
          </cell>
          <cell r="N4598">
            <v>38680.624467592592</v>
          </cell>
          <cell r="O4598" t="str">
            <v>gchateaug</v>
          </cell>
        </row>
        <row r="4599">
          <cell r="A4599" t="str">
            <v>1999</v>
          </cell>
          <cell r="B4599" t="str">
            <v>ES43</v>
          </cell>
          <cell r="C4599" t="str">
            <v>A00</v>
          </cell>
          <cell r="D4599" t="str">
            <v>PC_EMP</v>
          </cell>
          <cell r="E4599" t="str">
            <v>T</v>
          </cell>
          <cell r="F4599" t="str">
            <v>TOTAL</v>
          </cell>
          <cell r="G4599" t="str">
            <v>TOTAL</v>
          </cell>
          <cell r="I4599" t="str">
            <v>NC</v>
          </cell>
          <cell r="J4599" t="str">
            <v>; former flag equal "s"</v>
          </cell>
          <cell r="K4599" t="str">
            <v>V</v>
          </cell>
          <cell r="L4599">
            <v>38628.496793981481</v>
          </cell>
          <cell r="M4599" t="str">
            <v>gchateaug</v>
          </cell>
          <cell r="N4599">
            <v>38680.624467592592</v>
          </cell>
          <cell r="O4599" t="str">
            <v>gchateaug</v>
          </cell>
          <cell r="Q4599">
            <v>0.61</v>
          </cell>
        </row>
        <row r="4600">
          <cell r="A4600" t="str">
            <v>1999</v>
          </cell>
          <cell r="B4600" t="str">
            <v>ES43</v>
          </cell>
          <cell r="C4600" t="str">
            <v>A00</v>
          </cell>
          <cell r="D4600" t="str">
            <v>PC_EMP</v>
          </cell>
          <cell r="E4600" t="str">
            <v>T</v>
          </cell>
          <cell r="F4600" t="str">
            <v>TOTAL</v>
          </cell>
          <cell r="G4600" t="str">
            <v>RSE</v>
          </cell>
          <cell r="H4600" t="str">
            <v>:</v>
          </cell>
          <cell r="I4600" t="str">
            <v>NC</v>
          </cell>
          <cell r="K4600" t="str">
            <v>V</v>
          </cell>
          <cell r="L4600">
            <v>38628.496793981481</v>
          </cell>
          <cell r="M4600" t="str">
            <v>gchateaug</v>
          </cell>
          <cell r="N4600">
            <v>38680.624467592592</v>
          </cell>
          <cell r="O4600" t="str">
            <v>gchateaug</v>
          </cell>
        </row>
        <row r="4601">
          <cell r="A4601" t="str">
            <v>2003</v>
          </cell>
          <cell r="B4601" t="str">
            <v>DE4</v>
          </cell>
          <cell r="C4601" t="str">
            <v>A00</v>
          </cell>
          <cell r="D4601" t="str">
            <v>PC_EMP</v>
          </cell>
          <cell r="E4601" t="str">
            <v>T</v>
          </cell>
          <cell r="F4601" t="str">
            <v>BES</v>
          </cell>
          <cell r="G4601" t="str">
            <v>RSE</v>
          </cell>
          <cell r="I4601" t="str">
            <v>MS</v>
          </cell>
          <cell r="K4601" t="str">
            <v>V</v>
          </cell>
          <cell r="L4601">
            <v>38628.496793981481</v>
          </cell>
          <cell r="M4601" t="str">
            <v>gchateaug</v>
          </cell>
          <cell r="N4601">
            <v>38680.630694444444</v>
          </cell>
          <cell r="O4601" t="str">
            <v>gchateaug</v>
          </cell>
          <cell r="Q4601">
            <v>0.12</v>
          </cell>
        </row>
        <row r="4602">
          <cell r="A4602" t="str">
            <v>2003</v>
          </cell>
          <cell r="B4602" t="str">
            <v>DE3</v>
          </cell>
          <cell r="C4602" t="str">
            <v>A00</v>
          </cell>
          <cell r="D4602" t="str">
            <v>PC_EMP</v>
          </cell>
          <cell r="E4602" t="str">
            <v>T</v>
          </cell>
          <cell r="F4602" t="str">
            <v>TOTAL</v>
          </cell>
          <cell r="G4602" t="str">
            <v>TOTAL</v>
          </cell>
          <cell r="I4602" t="str">
            <v>MS</v>
          </cell>
          <cell r="K4602" t="str">
            <v>V</v>
          </cell>
          <cell r="L4602">
            <v>38628.496793981481</v>
          </cell>
          <cell r="M4602" t="str">
            <v>gchateaug</v>
          </cell>
          <cell r="N4602">
            <v>38680.630694444444</v>
          </cell>
          <cell r="O4602" t="str">
            <v>gchateaug</v>
          </cell>
          <cell r="Q4602">
            <v>2.82</v>
          </cell>
        </row>
        <row r="4603">
          <cell r="A4603" t="str">
            <v>2003</v>
          </cell>
          <cell r="B4603" t="str">
            <v>DE3</v>
          </cell>
          <cell r="C4603" t="str">
            <v>A00</v>
          </cell>
          <cell r="D4603" t="str">
            <v>PC_EMP</v>
          </cell>
          <cell r="E4603" t="str">
            <v>T</v>
          </cell>
          <cell r="F4603" t="str">
            <v>TOTAL</v>
          </cell>
          <cell r="G4603" t="str">
            <v>RSE</v>
          </cell>
          <cell r="I4603" t="str">
            <v>MS</v>
          </cell>
          <cell r="K4603" t="str">
            <v>V</v>
          </cell>
          <cell r="L4603">
            <v>38628.496793981481</v>
          </cell>
          <cell r="M4603" t="str">
            <v>gchateaug</v>
          </cell>
          <cell r="N4603">
            <v>38680.630694444444</v>
          </cell>
          <cell r="O4603" t="str">
            <v>gchateaug</v>
          </cell>
          <cell r="Q4603">
            <v>1.79</v>
          </cell>
        </row>
        <row r="4604">
          <cell r="A4604" t="str">
            <v>2003</v>
          </cell>
          <cell r="B4604" t="str">
            <v>DE3</v>
          </cell>
          <cell r="C4604" t="str">
            <v>A00</v>
          </cell>
          <cell r="D4604" t="str">
            <v>PC_EMP</v>
          </cell>
          <cell r="E4604" t="str">
            <v>T</v>
          </cell>
          <cell r="F4604" t="str">
            <v>BES</v>
          </cell>
          <cell r="G4604" t="str">
            <v>TOTAL</v>
          </cell>
          <cell r="I4604" t="str">
            <v>MS</v>
          </cell>
          <cell r="K4604" t="str">
            <v>V</v>
          </cell>
          <cell r="L4604">
            <v>38628.496793981481</v>
          </cell>
          <cell r="M4604" t="str">
            <v>gchateaug</v>
          </cell>
          <cell r="N4604">
            <v>38680.630694444444</v>
          </cell>
          <cell r="O4604" t="str">
            <v>gchateaug</v>
          </cell>
          <cell r="Q4604">
            <v>0.94</v>
          </cell>
        </row>
        <row r="4605">
          <cell r="A4605" t="str">
            <v>2003</v>
          </cell>
          <cell r="B4605" t="str">
            <v>DE3</v>
          </cell>
          <cell r="C4605" t="str">
            <v>A00</v>
          </cell>
          <cell r="D4605" t="str">
            <v>PC_EMP</v>
          </cell>
          <cell r="E4605" t="str">
            <v>T</v>
          </cell>
          <cell r="F4605" t="str">
            <v>BES</v>
          </cell>
          <cell r="G4605" t="str">
            <v>RSE</v>
          </cell>
          <cell r="I4605" t="str">
            <v>MS</v>
          </cell>
          <cell r="K4605" t="str">
            <v>V</v>
          </cell>
          <cell r="L4605">
            <v>38628.496793981481</v>
          </cell>
          <cell r="M4605" t="str">
            <v>gchateaug</v>
          </cell>
          <cell r="N4605">
            <v>38680.630694444444</v>
          </cell>
          <cell r="O4605" t="str">
            <v>gchateaug</v>
          </cell>
          <cell r="Q4605">
            <v>0.53</v>
          </cell>
        </row>
        <row r="4606">
          <cell r="A4606" t="str">
            <v>2003</v>
          </cell>
          <cell r="B4606" t="str">
            <v>DE14</v>
          </cell>
          <cell r="C4606" t="str">
            <v>A00</v>
          </cell>
          <cell r="D4606" t="str">
            <v>PC_EMP</v>
          </cell>
          <cell r="E4606" t="str">
            <v>T</v>
          </cell>
          <cell r="F4606" t="str">
            <v>TOTAL</v>
          </cell>
          <cell r="G4606" t="str">
            <v>TOTAL</v>
          </cell>
          <cell r="I4606" t="str">
            <v>MS</v>
          </cell>
          <cell r="K4606" t="str">
            <v>V</v>
          </cell>
          <cell r="L4606">
            <v>38628.496793981481</v>
          </cell>
          <cell r="M4606" t="str">
            <v>gchateaug</v>
          </cell>
          <cell r="N4606">
            <v>38680.630694444444</v>
          </cell>
          <cell r="O4606" t="str">
            <v>gchateaug</v>
          </cell>
          <cell r="Q4606">
            <v>2.76</v>
          </cell>
        </row>
        <row r="4607">
          <cell r="A4607" t="str">
            <v>2003</v>
          </cell>
          <cell r="B4607" t="str">
            <v>DE14</v>
          </cell>
          <cell r="C4607" t="str">
            <v>A00</v>
          </cell>
          <cell r="D4607" t="str">
            <v>PC_EMP</v>
          </cell>
          <cell r="E4607" t="str">
            <v>T</v>
          </cell>
          <cell r="F4607" t="str">
            <v>TOTAL</v>
          </cell>
          <cell r="G4607" t="str">
            <v>RSE</v>
          </cell>
          <cell r="I4607" t="str">
            <v>MS</v>
          </cell>
          <cell r="K4607" t="str">
            <v>V</v>
          </cell>
          <cell r="L4607">
            <v>38628.496793981481</v>
          </cell>
          <cell r="M4607" t="str">
            <v>gchateaug</v>
          </cell>
          <cell r="N4607">
            <v>38680.630694444444</v>
          </cell>
          <cell r="O4607" t="str">
            <v>gchateaug</v>
          </cell>
          <cell r="Q4607">
            <v>1.69</v>
          </cell>
        </row>
        <row r="4608">
          <cell r="A4608" t="str">
            <v>1999</v>
          </cell>
          <cell r="B4608" t="str">
            <v>ITF4</v>
          </cell>
          <cell r="C4608" t="str">
            <v>A00</v>
          </cell>
          <cell r="D4608" t="str">
            <v>PC_EMP</v>
          </cell>
          <cell r="E4608" t="str">
            <v>T</v>
          </cell>
          <cell r="F4608" t="str">
            <v>BES</v>
          </cell>
          <cell r="G4608" t="str">
            <v>TOTAL</v>
          </cell>
          <cell r="H4608" t="str">
            <v>:</v>
          </cell>
          <cell r="I4608" t="str">
            <v>NC</v>
          </cell>
          <cell r="K4608" t="str">
            <v>V</v>
          </cell>
          <cell r="L4608">
            <v>38628.496793981481</v>
          </cell>
          <cell r="M4608" t="str">
            <v>gchateaug</v>
          </cell>
          <cell r="N4608">
            <v>38680.624456018515</v>
          </cell>
          <cell r="O4608" t="str">
            <v>gchateaug</v>
          </cell>
        </row>
        <row r="4609">
          <cell r="A4609" t="str">
            <v>1999</v>
          </cell>
          <cell r="B4609" t="str">
            <v>ITF4</v>
          </cell>
          <cell r="C4609" t="str">
            <v>A00</v>
          </cell>
          <cell r="D4609" t="str">
            <v>PC_EMP</v>
          </cell>
          <cell r="E4609" t="str">
            <v>T</v>
          </cell>
          <cell r="F4609" t="str">
            <v>BES</v>
          </cell>
          <cell r="G4609" t="str">
            <v>RSE</v>
          </cell>
          <cell r="H4609" t="str">
            <v>:</v>
          </cell>
          <cell r="I4609" t="str">
            <v>NC</v>
          </cell>
          <cell r="K4609" t="str">
            <v>V</v>
          </cell>
          <cell r="L4609">
            <v>38628.496793981481</v>
          </cell>
          <cell r="M4609" t="str">
            <v>gchateaug</v>
          </cell>
          <cell r="N4609">
            <v>38680.624456018515</v>
          </cell>
          <cell r="O4609" t="str">
            <v>gchateaug</v>
          </cell>
        </row>
        <row r="4610">
          <cell r="A4610" t="str">
            <v>1999</v>
          </cell>
          <cell r="B4610" t="str">
            <v>ITF</v>
          </cell>
          <cell r="C4610" t="str">
            <v>A00</v>
          </cell>
          <cell r="D4610" t="str">
            <v>PC_EMP</v>
          </cell>
          <cell r="E4610" t="str">
            <v>T</v>
          </cell>
          <cell r="F4610" t="str">
            <v>TOTAL</v>
          </cell>
          <cell r="G4610" t="str">
            <v>TOTAL</v>
          </cell>
          <cell r="H4610" t="str">
            <v>:</v>
          </cell>
          <cell r="I4610" t="str">
            <v>NC</v>
          </cell>
          <cell r="K4610" t="str">
            <v>V</v>
          </cell>
          <cell r="L4610">
            <v>38628.496793981481</v>
          </cell>
          <cell r="M4610" t="str">
            <v>gchateaug</v>
          </cell>
          <cell r="N4610">
            <v>38680.624456018515</v>
          </cell>
          <cell r="O4610" t="str">
            <v>gchateaug</v>
          </cell>
        </row>
        <row r="4611">
          <cell r="A4611" t="str">
            <v>1999</v>
          </cell>
          <cell r="B4611" t="str">
            <v>ITF</v>
          </cell>
          <cell r="C4611" t="str">
            <v>A00</v>
          </cell>
          <cell r="D4611" t="str">
            <v>PC_EMP</v>
          </cell>
          <cell r="E4611" t="str">
            <v>T</v>
          </cell>
          <cell r="F4611" t="str">
            <v>TOTAL</v>
          </cell>
          <cell r="G4611" t="str">
            <v>RSE</v>
          </cell>
          <cell r="H4611" t="str">
            <v>:</v>
          </cell>
          <cell r="I4611" t="str">
            <v>NC</v>
          </cell>
          <cell r="K4611" t="str">
            <v>V</v>
          </cell>
          <cell r="L4611">
            <v>38628.496793981481</v>
          </cell>
          <cell r="M4611" t="str">
            <v>gchateaug</v>
          </cell>
          <cell r="N4611">
            <v>38680.624456018515</v>
          </cell>
          <cell r="O4611" t="str">
            <v>gchateaug</v>
          </cell>
        </row>
        <row r="4612">
          <cell r="A4612" t="str">
            <v>1999</v>
          </cell>
          <cell r="B4612" t="str">
            <v>ITF</v>
          </cell>
          <cell r="C4612" t="str">
            <v>A00</v>
          </cell>
          <cell r="D4612" t="str">
            <v>PC_EMP</v>
          </cell>
          <cell r="E4612" t="str">
            <v>T</v>
          </cell>
          <cell r="F4612" t="str">
            <v>BES</v>
          </cell>
          <cell r="G4612" t="str">
            <v>TOTAL</v>
          </cell>
          <cell r="H4612" t="str">
            <v>:</v>
          </cell>
          <cell r="I4612" t="str">
            <v>NC</v>
          </cell>
          <cell r="K4612" t="str">
            <v>V</v>
          </cell>
          <cell r="L4612">
            <v>38628.496793981481</v>
          </cell>
          <cell r="M4612" t="str">
            <v>gchateaug</v>
          </cell>
          <cell r="N4612">
            <v>38680.624456018515</v>
          </cell>
          <cell r="O4612" t="str">
            <v>gchateaug</v>
          </cell>
        </row>
        <row r="4613">
          <cell r="A4613" t="str">
            <v>1999</v>
          </cell>
          <cell r="B4613" t="str">
            <v>ITF</v>
          </cell>
          <cell r="C4613" t="str">
            <v>A00</v>
          </cell>
          <cell r="D4613" t="str">
            <v>PC_EMP</v>
          </cell>
          <cell r="E4613" t="str">
            <v>T</v>
          </cell>
          <cell r="F4613" t="str">
            <v>BES</v>
          </cell>
          <cell r="G4613" t="str">
            <v>RSE</v>
          </cell>
          <cell r="H4613" t="str">
            <v>:</v>
          </cell>
          <cell r="I4613" t="str">
            <v>NC</v>
          </cell>
          <cell r="K4613" t="str">
            <v>V</v>
          </cell>
          <cell r="L4613">
            <v>38628.496793981481</v>
          </cell>
          <cell r="M4613" t="str">
            <v>gchateaug</v>
          </cell>
          <cell r="N4613">
            <v>38680.624456018515</v>
          </cell>
          <cell r="O4613" t="str">
            <v>gchateaug</v>
          </cell>
        </row>
        <row r="4614">
          <cell r="A4614" t="str">
            <v>1999</v>
          </cell>
          <cell r="B4614" t="str">
            <v>ITE1</v>
          </cell>
          <cell r="C4614" t="str">
            <v>A00</v>
          </cell>
          <cell r="D4614" t="str">
            <v>PC_EMP</v>
          </cell>
          <cell r="E4614" t="str">
            <v>T</v>
          </cell>
          <cell r="F4614" t="str">
            <v>TOTAL</v>
          </cell>
          <cell r="G4614" t="str">
            <v>TOTAL</v>
          </cell>
          <cell r="H4614" t="str">
            <v>:</v>
          </cell>
          <cell r="I4614" t="str">
            <v>NC</v>
          </cell>
          <cell r="K4614" t="str">
            <v>V</v>
          </cell>
          <cell r="L4614">
            <v>38628.496793981481</v>
          </cell>
          <cell r="M4614" t="str">
            <v>gchateaug</v>
          </cell>
          <cell r="N4614">
            <v>38680.624456018515</v>
          </cell>
          <cell r="O4614" t="str">
            <v>gchateaug</v>
          </cell>
        </row>
        <row r="4615">
          <cell r="A4615" t="str">
            <v>1999</v>
          </cell>
          <cell r="B4615" t="str">
            <v>ITE1</v>
          </cell>
          <cell r="C4615" t="str">
            <v>A00</v>
          </cell>
          <cell r="D4615" t="str">
            <v>PC_EMP</v>
          </cell>
          <cell r="E4615" t="str">
            <v>T</v>
          </cell>
          <cell r="F4615" t="str">
            <v>TOTAL</v>
          </cell>
          <cell r="G4615" t="str">
            <v>RSE</v>
          </cell>
          <cell r="H4615" t="str">
            <v>:</v>
          </cell>
          <cell r="I4615" t="str">
            <v>NC</v>
          </cell>
          <cell r="K4615" t="str">
            <v>V</v>
          </cell>
          <cell r="L4615">
            <v>38628.496793981481</v>
          </cell>
          <cell r="M4615" t="str">
            <v>gchateaug</v>
          </cell>
          <cell r="N4615">
            <v>38680.624456018515</v>
          </cell>
          <cell r="O4615" t="str">
            <v>gchateaug</v>
          </cell>
        </row>
        <row r="4616">
          <cell r="A4616" t="str">
            <v>1999</v>
          </cell>
          <cell r="B4616" t="str">
            <v>ITE1</v>
          </cell>
          <cell r="C4616" t="str">
            <v>A00</v>
          </cell>
          <cell r="D4616" t="str">
            <v>PC_EMP</v>
          </cell>
          <cell r="E4616" t="str">
            <v>T</v>
          </cell>
          <cell r="F4616" t="str">
            <v>BES</v>
          </cell>
          <cell r="G4616" t="str">
            <v>TOTAL</v>
          </cell>
          <cell r="H4616" t="str">
            <v>:</v>
          </cell>
          <cell r="I4616" t="str">
            <v>NC</v>
          </cell>
          <cell r="K4616" t="str">
            <v>V</v>
          </cell>
          <cell r="L4616">
            <v>38628.496793981481</v>
          </cell>
          <cell r="M4616" t="str">
            <v>gchateaug</v>
          </cell>
          <cell r="N4616">
            <v>38680.624456018515</v>
          </cell>
          <cell r="O4616" t="str">
            <v>gchateaug</v>
          </cell>
        </row>
        <row r="4617">
          <cell r="A4617" t="str">
            <v>1999</v>
          </cell>
          <cell r="B4617" t="str">
            <v>ITE1</v>
          </cell>
          <cell r="C4617" t="str">
            <v>A00</v>
          </cell>
          <cell r="D4617" t="str">
            <v>PC_EMP</v>
          </cell>
          <cell r="E4617" t="str">
            <v>T</v>
          </cell>
          <cell r="F4617" t="str">
            <v>BES</v>
          </cell>
          <cell r="G4617" t="str">
            <v>RSE</v>
          </cell>
          <cell r="H4617" t="str">
            <v>:</v>
          </cell>
          <cell r="I4617" t="str">
            <v>NC</v>
          </cell>
          <cell r="K4617" t="str">
            <v>V</v>
          </cell>
          <cell r="L4617">
            <v>38628.496793981481</v>
          </cell>
          <cell r="M4617" t="str">
            <v>gchateaug</v>
          </cell>
          <cell r="N4617">
            <v>38680.624456018515</v>
          </cell>
          <cell r="O4617" t="str">
            <v>gchateaug</v>
          </cell>
        </row>
        <row r="4618">
          <cell r="A4618" t="str">
            <v>1999</v>
          </cell>
          <cell r="B4618" t="str">
            <v>ITC1</v>
          </cell>
          <cell r="C4618" t="str">
            <v>A00</v>
          </cell>
          <cell r="D4618" t="str">
            <v>PC_EMP</v>
          </cell>
          <cell r="E4618" t="str">
            <v>T</v>
          </cell>
          <cell r="F4618" t="str">
            <v>TOTAL</v>
          </cell>
          <cell r="G4618" t="str">
            <v>TOTAL</v>
          </cell>
          <cell r="H4618" t="str">
            <v>:</v>
          </cell>
          <cell r="I4618" t="str">
            <v>NC</v>
          </cell>
          <cell r="K4618" t="str">
            <v>V</v>
          </cell>
          <cell r="L4618">
            <v>38628.496793981481</v>
          </cell>
          <cell r="M4618" t="str">
            <v>gchateaug</v>
          </cell>
          <cell r="N4618">
            <v>38680.624456018515</v>
          </cell>
          <cell r="O4618" t="str">
            <v>gchateaug</v>
          </cell>
        </row>
        <row r="4619">
          <cell r="A4619" t="str">
            <v>1999</v>
          </cell>
          <cell r="B4619" t="str">
            <v>ITC1</v>
          </cell>
          <cell r="C4619" t="str">
            <v>A00</v>
          </cell>
          <cell r="D4619" t="str">
            <v>PC_EMP</v>
          </cell>
          <cell r="E4619" t="str">
            <v>T</v>
          </cell>
          <cell r="F4619" t="str">
            <v>TOTAL</v>
          </cell>
          <cell r="G4619" t="str">
            <v>RSE</v>
          </cell>
          <cell r="H4619" t="str">
            <v>:</v>
          </cell>
          <cell r="I4619" t="str">
            <v>NC</v>
          </cell>
          <cell r="K4619" t="str">
            <v>V</v>
          </cell>
          <cell r="L4619">
            <v>38628.496793981481</v>
          </cell>
          <cell r="M4619" t="str">
            <v>gchateaug</v>
          </cell>
          <cell r="N4619">
            <v>38680.624456018515</v>
          </cell>
          <cell r="O4619" t="str">
            <v>gchateaug</v>
          </cell>
        </row>
        <row r="4620">
          <cell r="A4620" t="str">
            <v>1999</v>
          </cell>
          <cell r="B4620" t="str">
            <v>ITC1</v>
          </cell>
          <cell r="C4620" t="str">
            <v>A00</v>
          </cell>
          <cell r="D4620" t="str">
            <v>PC_EMP</v>
          </cell>
          <cell r="E4620" t="str">
            <v>T</v>
          </cell>
          <cell r="F4620" t="str">
            <v>BES</v>
          </cell>
          <cell r="G4620" t="str">
            <v>TOTAL</v>
          </cell>
          <cell r="H4620" t="str">
            <v>:</v>
          </cell>
          <cell r="I4620" t="str">
            <v>NC</v>
          </cell>
          <cell r="K4620" t="str">
            <v>V</v>
          </cell>
          <cell r="L4620">
            <v>38628.496793981481</v>
          </cell>
          <cell r="M4620" t="str">
            <v>gchateaug</v>
          </cell>
          <cell r="N4620">
            <v>38680.624456018515</v>
          </cell>
          <cell r="O4620" t="str">
            <v>gchateaug</v>
          </cell>
        </row>
        <row r="4621">
          <cell r="A4621" t="str">
            <v>1999</v>
          </cell>
          <cell r="B4621" t="str">
            <v>ITC1</v>
          </cell>
          <cell r="C4621" t="str">
            <v>A00</v>
          </cell>
          <cell r="D4621" t="str">
            <v>PC_EMP</v>
          </cell>
          <cell r="E4621" t="str">
            <v>T</v>
          </cell>
          <cell r="F4621" t="str">
            <v>BES</v>
          </cell>
          <cell r="G4621" t="str">
            <v>RSE</v>
          </cell>
          <cell r="H4621" t="str">
            <v>:</v>
          </cell>
          <cell r="I4621" t="str">
            <v>NC</v>
          </cell>
          <cell r="K4621" t="str">
            <v>V</v>
          </cell>
          <cell r="L4621">
            <v>38628.496793981481</v>
          </cell>
          <cell r="M4621" t="str">
            <v>gchateaug</v>
          </cell>
          <cell r="N4621">
            <v>38680.624456018515</v>
          </cell>
          <cell r="O4621" t="str">
            <v>gchateaug</v>
          </cell>
        </row>
        <row r="4622">
          <cell r="A4622" t="str">
            <v>1999</v>
          </cell>
          <cell r="B4622" t="str">
            <v>HU21</v>
          </cell>
          <cell r="C4622" t="str">
            <v>A00</v>
          </cell>
          <cell r="D4622" t="str">
            <v>PC_EMP</v>
          </cell>
          <cell r="E4622" t="str">
            <v>T</v>
          </cell>
          <cell r="F4622" t="str">
            <v>TOTAL</v>
          </cell>
          <cell r="G4622" t="str">
            <v>TOTAL</v>
          </cell>
          <cell r="H4622" t="str">
            <v>:</v>
          </cell>
          <cell r="I4622" t="str">
            <v>NC</v>
          </cell>
          <cell r="K4622" t="str">
            <v>V</v>
          </cell>
          <cell r="L4622">
            <v>38628.496793981481</v>
          </cell>
          <cell r="M4622" t="str">
            <v>gchateaug</v>
          </cell>
          <cell r="N4622">
            <v>38680.624456018515</v>
          </cell>
          <cell r="O4622" t="str">
            <v>gchateaug</v>
          </cell>
        </row>
        <row r="4623">
          <cell r="A4623" t="str">
            <v>1999</v>
          </cell>
          <cell r="B4623" t="str">
            <v>HU21</v>
          </cell>
          <cell r="C4623" t="str">
            <v>A00</v>
          </cell>
          <cell r="D4623" t="str">
            <v>PC_EMP</v>
          </cell>
          <cell r="E4623" t="str">
            <v>T</v>
          </cell>
          <cell r="F4623" t="str">
            <v>TOTAL</v>
          </cell>
          <cell r="G4623" t="str">
            <v>RSE</v>
          </cell>
          <cell r="H4623" t="str">
            <v>:</v>
          </cell>
          <cell r="I4623" t="str">
            <v>NC</v>
          </cell>
          <cell r="K4623" t="str">
            <v>V</v>
          </cell>
          <cell r="L4623">
            <v>38628.496793981481</v>
          </cell>
          <cell r="M4623" t="str">
            <v>gchateaug</v>
          </cell>
          <cell r="N4623">
            <v>38680.624456018515</v>
          </cell>
          <cell r="O4623" t="str">
            <v>gchateaug</v>
          </cell>
        </row>
        <row r="4624">
          <cell r="A4624" t="str">
            <v>1999</v>
          </cell>
          <cell r="B4624" t="str">
            <v>HU21</v>
          </cell>
          <cell r="C4624" t="str">
            <v>A00</v>
          </cell>
          <cell r="D4624" t="str">
            <v>PC_EMP</v>
          </cell>
          <cell r="E4624" t="str">
            <v>T</v>
          </cell>
          <cell r="F4624" t="str">
            <v>BES</v>
          </cell>
          <cell r="G4624" t="str">
            <v>TOTAL</v>
          </cell>
          <cell r="H4624" t="str">
            <v>:</v>
          </cell>
          <cell r="I4624" t="str">
            <v>NC</v>
          </cell>
          <cell r="K4624" t="str">
            <v>V</v>
          </cell>
          <cell r="L4624">
            <v>38628.496793981481</v>
          </cell>
          <cell r="M4624" t="str">
            <v>gchateaug</v>
          </cell>
          <cell r="N4624">
            <v>38680.624456018515</v>
          </cell>
          <cell r="O4624" t="str">
            <v>gchateaug</v>
          </cell>
        </row>
        <row r="4625">
          <cell r="A4625" t="str">
            <v>1999</v>
          </cell>
          <cell r="B4625" t="str">
            <v>HU21</v>
          </cell>
          <cell r="C4625" t="str">
            <v>A00</v>
          </cell>
          <cell r="D4625" t="str">
            <v>PC_EMP</v>
          </cell>
          <cell r="E4625" t="str">
            <v>T</v>
          </cell>
          <cell r="F4625" t="str">
            <v>BES</v>
          </cell>
          <cell r="G4625" t="str">
            <v>RSE</v>
          </cell>
          <cell r="H4625" t="str">
            <v>:</v>
          </cell>
          <cell r="I4625" t="str">
            <v>NC</v>
          </cell>
          <cell r="K4625" t="str">
            <v>V</v>
          </cell>
          <cell r="L4625">
            <v>38628.496793981481</v>
          </cell>
          <cell r="M4625" t="str">
            <v>gchateaug</v>
          </cell>
          <cell r="N4625">
            <v>38680.624456018515</v>
          </cell>
          <cell r="O4625" t="str">
            <v>gchateaug</v>
          </cell>
        </row>
        <row r="4626">
          <cell r="A4626" t="str">
            <v>1999</v>
          </cell>
          <cell r="B4626" t="str">
            <v>GR13</v>
          </cell>
          <cell r="C4626" t="str">
            <v>A00</v>
          </cell>
          <cell r="D4626" t="str">
            <v>PC_EMP</v>
          </cell>
          <cell r="E4626" t="str">
            <v>T</v>
          </cell>
          <cell r="F4626" t="str">
            <v>TOTAL</v>
          </cell>
          <cell r="G4626" t="str">
            <v>TOTAL</v>
          </cell>
          <cell r="H4626" t="str">
            <v>:</v>
          </cell>
          <cell r="I4626" t="str">
            <v>NC</v>
          </cell>
          <cell r="K4626" t="str">
            <v>V</v>
          </cell>
          <cell r="L4626">
            <v>38628.496793981481</v>
          </cell>
          <cell r="M4626" t="str">
            <v>gchateaug</v>
          </cell>
          <cell r="N4626">
            <v>38680.624456018515</v>
          </cell>
          <cell r="O4626" t="str">
            <v>gchateaug</v>
          </cell>
        </row>
        <row r="4627">
          <cell r="A4627" t="str">
            <v>1999</v>
          </cell>
          <cell r="B4627" t="str">
            <v>ES13</v>
          </cell>
          <cell r="C4627" t="str">
            <v>A00</v>
          </cell>
          <cell r="D4627" t="str">
            <v>PC_EMP</v>
          </cell>
          <cell r="E4627" t="str">
            <v>T</v>
          </cell>
          <cell r="F4627" t="str">
            <v>BES</v>
          </cell>
          <cell r="G4627" t="str">
            <v>RSE</v>
          </cell>
          <cell r="H4627" t="str">
            <v>:</v>
          </cell>
          <cell r="I4627" t="str">
            <v>NC</v>
          </cell>
          <cell r="K4627" t="str">
            <v>V</v>
          </cell>
          <cell r="L4627">
            <v>38628.496793981481</v>
          </cell>
          <cell r="M4627" t="str">
            <v>gchateaug</v>
          </cell>
          <cell r="N4627">
            <v>38680.624456018515</v>
          </cell>
          <cell r="O4627" t="str">
            <v>gchateaug</v>
          </cell>
        </row>
        <row r="4628">
          <cell r="A4628" t="str">
            <v>2001</v>
          </cell>
          <cell r="B4628" t="str">
            <v>AT32</v>
          </cell>
          <cell r="C4628" t="str">
            <v>A00</v>
          </cell>
          <cell r="D4628" t="str">
            <v>PC_EMP</v>
          </cell>
          <cell r="E4628" t="str">
            <v>T</v>
          </cell>
          <cell r="F4628" t="str">
            <v>BES</v>
          </cell>
          <cell r="G4628" t="str">
            <v>TOTAL</v>
          </cell>
          <cell r="H4628" t="str">
            <v>:</v>
          </cell>
          <cell r="I4628" t="str">
            <v>NC</v>
          </cell>
          <cell r="K4628" t="str">
            <v>V</v>
          </cell>
          <cell r="L4628">
            <v>38628.496793981481</v>
          </cell>
          <cell r="M4628" t="str">
            <v>gchateaug</v>
          </cell>
          <cell r="N4628">
            <v>38680.624456018515</v>
          </cell>
          <cell r="O4628" t="str">
            <v>gchateaug</v>
          </cell>
        </row>
        <row r="4629">
          <cell r="A4629" t="str">
            <v>2001</v>
          </cell>
          <cell r="B4629" t="str">
            <v>AT11</v>
          </cell>
          <cell r="C4629" t="str">
            <v>A00</v>
          </cell>
          <cell r="D4629" t="str">
            <v>PC_EMP</v>
          </cell>
          <cell r="E4629" t="str">
            <v>T</v>
          </cell>
          <cell r="F4629" t="str">
            <v>TOTAL</v>
          </cell>
          <cell r="G4629" t="str">
            <v>TOTAL</v>
          </cell>
          <cell r="H4629" t="str">
            <v>:</v>
          </cell>
          <cell r="I4629" t="str">
            <v>NC</v>
          </cell>
          <cell r="K4629" t="str">
            <v>V</v>
          </cell>
          <cell r="L4629">
            <v>38628.496793981481</v>
          </cell>
          <cell r="M4629" t="str">
            <v>gchateaug</v>
          </cell>
          <cell r="N4629">
            <v>38680.624456018515</v>
          </cell>
          <cell r="O4629" t="str">
            <v>gchateaug</v>
          </cell>
        </row>
        <row r="4630">
          <cell r="A4630" t="str">
            <v>1999</v>
          </cell>
          <cell r="B4630" t="str">
            <v>GR12</v>
          </cell>
          <cell r="C4630" t="str">
            <v>A00</v>
          </cell>
          <cell r="D4630" t="str">
            <v>PC_EMP</v>
          </cell>
          <cell r="E4630" t="str">
            <v>T</v>
          </cell>
          <cell r="F4630" t="str">
            <v>BES</v>
          </cell>
          <cell r="G4630" t="str">
            <v>TOTAL</v>
          </cell>
          <cell r="H4630" t="str">
            <v>:</v>
          </cell>
          <cell r="I4630" t="str">
            <v>NC</v>
          </cell>
          <cell r="K4630" t="str">
            <v>V</v>
          </cell>
          <cell r="L4630">
            <v>38628.496805555558</v>
          </cell>
          <cell r="M4630" t="str">
            <v>gchateaug</v>
          </cell>
          <cell r="N4630">
            <v>38680.624479166669</v>
          </cell>
          <cell r="O4630" t="str">
            <v>gchateaug</v>
          </cell>
        </row>
        <row r="4631">
          <cell r="A4631" t="str">
            <v>1999</v>
          </cell>
          <cell r="B4631" t="str">
            <v>FR61</v>
          </cell>
          <cell r="C4631" t="str">
            <v>A00</v>
          </cell>
          <cell r="D4631" t="str">
            <v>PC_EMP</v>
          </cell>
          <cell r="E4631" t="str">
            <v>T</v>
          </cell>
          <cell r="F4631" t="str">
            <v>TOTAL</v>
          </cell>
          <cell r="G4631" t="str">
            <v>TOTAL</v>
          </cell>
          <cell r="H4631" t="str">
            <v>:</v>
          </cell>
          <cell r="I4631" t="str">
            <v>NC</v>
          </cell>
          <cell r="K4631" t="str">
            <v>V</v>
          </cell>
          <cell r="L4631">
            <v>38628.496805555558</v>
          </cell>
          <cell r="M4631" t="str">
            <v>gchateaug</v>
          </cell>
          <cell r="N4631">
            <v>38680.624479166669</v>
          </cell>
          <cell r="O4631" t="str">
            <v>gchateaug</v>
          </cell>
        </row>
        <row r="4632">
          <cell r="A4632" t="str">
            <v>1999</v>
          </cell>
          <cell r="B4632" t="str">
            <v>FR61</v>
          </cell>
          <cell r="C4632" t="str">
            <v>A00</v>
          </cell>
          <cell r="D4632" t="str">
            <v>PC_EMP</v>
          </cell>
          <cell r="E4632" t="str">
            <v>T</v>
          </cell>
          <cell r="F4632" t="str">
            <v>TOTAL</v>
          </cell>
          <cell r="G4632" t="str">
            <v>RSE</v>
          </cell>
          <cell r="H4632" t="str">
            <v>:</v>
          </cell>
          <cell r="I4632" t="str">
            <v>NC</v>
          </cell>
          <cell r="K4632" t="str">
            <v>V</v>
          </cell>
          <cell r="L4632">
            <v>38628.496805555558</v>
          </cell>
          <cell r="M4632" t="str">
            <v>gchateaug</v>
          </cell>
          <cell r="N4632">
            <v>38680.624479166669</v>
          </cell>
          <cell r="O4632" t="str">
            <v>gchateaug</v>
          </cell>
        </row>
        <row r="4633">
          <cell r="A4633" t="str">
            <v>1999</v>
          </cell>
          <cell r="B4633" t="str">
            <v>FR61</v>
          </cell>
          <cell r="C4633" t="str">
            <v>A00</v>
          </cell>
          <cell r="D4633" t="str">
            <v>PC_EMP</v>
          </cell>
          <cell r="E4633" t="str">
            <v>T</v>
          </cell>
          <cell r="F4633" t="str">
            <v>BES</v>
          </cell>
          <cell r="G4633" t="str">
            <v>TOTAL</v>
          </cell>
          <cell r="H4633" t="str">
            <v>:</v>
          </cell>
          <cell r="I4633" t="str">
            <v>NC</v>
          </cell>
          <cell r="K4633" t="str">
            <v>V</v>
          </cell>
          <cell r="L4633">
            <v>38628.496805555558</v>
          </cell>
          <cell r="M4633" t="str">
            <v>gchateaug</v>
          </cell>
          <cell r="N4633">
            <v>38680.624479166669</v>
          </cell>
          <cell r="O4633" t="str">
            <v>gchateaug</v>
          </cell>
        </row>
        <row r="4634">
          <cell r="A4634" t="str">
            <v>1999</v>
          </cell>
          <cell r="B4634" t="str">
            <v>FR61</v>
          </cell>
          <cell r="C4634" t="str">
            <v>A00</v>
          </cell>
          <cell r="D4634" t="str">
            <v>PC_EMP</v>
          </cell>
          <cell r="E4634" t="str">
            <v>T</v>
          </cell>
          <cell r="F4634" t="str">
            <v>BES</v>
          </cell>
          <cell r="G4634" t="str">
            <v>RSE</v>
          </cell>
          <cell r="H4634" t="str">
            <v>:</v>
          </cell>
          <cell r="I4634" t="str">
            <v>NC</v>
          </cell>
          <cell r="K4634" t="str">
            <v>V</v>
          </cell>
          <cell r="L4634">
            <v>38628.496805555558</v>
          </cell>
          <cell r="M4634" t="str">
            <v>gchateaug</v>
          </cell>
          <cell r="N4634">
            <v>38680.624479166669</v>
          </cell>
          <cell r="O4634" t="str">
            <v>gchateaug</v>
          </cell>
        </row>
        <row r="4635">
          <cell r="A4635" t="str">
            <v>1999</v>
          </cell>
          <cell r="B4635" t="str">
            <v>FR5</v>
          </cell>
          <cell r="C4635" t="str">
            <v>A00</v>
          </cell>
          <cell r="D4635" t="str">
            <v>PC_EMP</v>
          </cell>
          <cell r="E4635" t="str">
            <v>T</v>
          </cell>
          <cell r="F4635" t="str">
            <v>TOTAL</v>
          </cell>
          <cell r="G4635" t="str">
            <v>TOTAL</v>
          </cell>
          <cell r="H4635" t="str">
            <v>:</v>
          </cell>
          <cell r="I4635" t="str">
            <v>NC</v>
          </cell>
          <cell r="K4635" t="str">
            <v>V</v>
          </cell>
          <cell r="L4635">
            <v>38628.496805555558</v>
          </cell>
          <cell r="M4635" t="str">
            <v>gchateaug</v>
          </cell>
          <cell r="N4635">
            <v>38680.624479166669</v>
          </cell>
          <cell r="O4635" t="str">
            <v>gchateaug</v>
          </cell>
        </row>
        <row r="4636">
          <cell r="A4636" t="str">
            <v>1999</v>
          </cell>
          <cell r="B4636" t="str">
            <v>FR5</v>
          </cell>
          <cell r="C4636" t="str">
            <v>A00</v>
          </cell>
          <cell r="D4636" t="str">
            <v>PC_EMP</v>
          </cell>
          <cell r="E4636" t="str">
            <v>T</v>
          </cell>
          <cell r="F4636" t="str">
            <v>TOTAL</v>
          </cell>
          <cell r="G4636" t="str">
            <v>RSE</v>
          </cell>
          <cell r="H4636" t="str">
            <v>:</v>
          </cell>
          <cell r="I4636" t="str">
            <v>NC</v>
          </cell>
          <cell r="K4636" t="str">
            <v>V</v>
          </cell>
          <cell r="L4636">
            <v>38628.496805555558</v>
          </cell>
          <cell r="M4636" t="str">
            <v>gchateaug</v>
          </cell>
          <cell r="N4636">
            <v>38680.624479166669</v>
          </cell>
          <cell r="O4636" t="str">
            <v>gchateaug</v>
          </cell>
        </row>
        <row r="4637">
          <cell r="A4637" t="str">
            <v>1999</v>
          </cell>
          <cell r="B4637" t="str">
            <v>FR5</v>
          </cell>
          <cell r="C4637" t="str">
            <v>A00</v>
          </cell>
          <cell r="D4637" t="str">
            <v>PC_EMP</v>
          </cell>
          <cell r="E4637" t="str">
            <v>T</v>
          </cell>
          <cell r="F4637" t="str">
            <v>BES</v>
          </cell>
          <cell r="G4637" t="str">
            <v>TOTAL</v>
          </cell>
          <cell r="H4637" t="str">
            <v>:</v>
          </cell>
          <cell r="I4637" t="str">
            <v>NC</v>
          </cell>
          <cell r="K4637" t="str">
            <v>V</v>
          </cell>
          <cell r="L4637">
            <v>38628.496805555558</v>
          </cell>
          <cell r="M4637" t="str">
            <v>gchateaug</v>
          </cell>
          <cell r="N4637">
            <v>38680.624479166669</v>
          </cell>
          <cell r="O4637" t="str">
            <v>gchateaug</v>
          </cell>
        </row>
        <row r="4638">
          <cell r="A4638" t="str">
            <v>1999</v>
          </cell>
          <cell r="B4638" t="str">
            <v>FR5</v>
          </cell>
          <cell r="C4638" t="str">
            <v>A00</v>
          </cell>
          <cell r="D4638" t="str">
            <v>PC_EMP</v>
          </cell>
          <cell r="E4638" t="str">
            <v>T</v>
          </cell>
          <cell r="F4638" t="str">
            <v>BES</v>
          </cell>
          <cell r="G4638" t="str">
            <v>RSE</v>
          </cell>
          <cell r="H4638" t="str">
            <v>:</v>
          </cell>
          <cell r="I4638" t="str">
            <v>NC</v>
          </cell>
          <cell r="K4638" t="str">
            <v>V</v>
          </cell>
          <cell r="L4638">
            <v>38628.496805555558</v>
          </cell>
          <cell r="M4638" t="str">
            <v>gchateaug</v>
          </cell>
          <cell r="N4638">
            <v>38680.624479166669</v>
          </cell>
          <cell r="O4638" t="str">
            <v>gchateaug</v>
          </cell>
        </row>
        <row r="4639">
          <cell r="A4639" t="str">
            <v>1999</v>
          </cell>
          <cell r="B4639" t="str">
            <v>FR43</v>
          </cell>
          <cell r="C4639" t="str">
            <v>A00</v>
          </cell>
          <cell r="D4639" t="str">
            <v>PC_EMP</v>
          </cell>
          <cell r="E4639" t="str">
            <v>T</v>
          </cell>
          <cell r="F4639" t="str">
            <v>TOTAL</v>
          </cell>
          <cell r="G4639" t="str">
            <v>TOTAL</v>
          </cell>
          <cell r="H4639" t="str">
            <v>:</v>
          </cell>
          <cell r="I4639" t="str">
            <v>NC</v>
          </cell>
          <cell r="K4639" t="str">
            <v>V</v>
          </cell>
          <cell r="L4639">
            <v>38628.496805555558</v>
          </cell>
          <cell r="M4639" t="str">
            <v>gchateaug</v>
          </cell>
          <cell r="N4639">
            <v>38680.624479166669</v>
          </cell>
          <cell r="O4639" t="str">
            <v>gchateaug</v>
          </cell>
        </row>
        <row r="4640">
          <cell r="A4640" t="str">
            <v>1999</v>
          </cell>
          <cell r="B4640" t="str">
            <v>FR43</v>
          </cell>
          <cell r="C4640" t="str">
            <v>A00</v>
          </cell>
          <cell r="D4640" t="str">
            <v>PC_EMP</v>
          </cell>
          <cell r="E4640" t="str">
            <v>T</v>
          </cell>
          <cell r="F4640" t="str">
            <v>TOTAL</v>
          </cell>
          <cell r="G4640" t="str">
            <v>RSE</v>
          </cell>
          <cell r="H4640" t="str">
            <v>:</v>
          </cell>
          <cell r="I4640" t="str">
            <v>NC</v>
          </cell>
          <cell r="K4640" t="str">
            <v>V</v>
          </cell>
          <cell r="L4640">
            <v>38628.496805555558</v>
          </cell>
          <cell r="M4640" t="str">
            <v>gchateaug</v>
          </cell>
          <cell r="N4640">
            <v>38680.624479166669</v>
          </cell>
          <cell r="O4640" t="str">
            <v>gchateaug</v>
          </cell>
        </row>
        <row r="4641">
          <cell r="A4641" t="str">
            <v>1999</v>
          </cell>
          <cell r="B4641" t="str">
            <v>FR43</v>
          </cell>
          <cell r="C4641" t="str">
            <v>A00</v>
          </cell>
          <cell r="D4641" t="str">
            <v>PC_EMP</v>
          </cell>
          <cell r="E4641" t="str">
            <v>T</v>
          </cell>
          <cell r="F4641" t="str">
            <v>BES</v>
          </cell>
          <cell r="G4641" t="str">
            <v>TOTAL</v>
          </cell>
          <cell r="H4641" t="str">
            <v>:</v>
          </cell>
          <cell r="I4641" t="str">
            <v>NC</v>
          </cell>
          <cell r="K4641" t="str">
            <v>V</v>
          </cell>
          <cell r="L4641">
            <v>38628.496805555558</v>
          </cell>
          <cell r="M4641" t="str">
            <v>gchateaug</v>
          </cell>
          <cell r="N4641">
            <v>38680.624479166669</v>
          </cell>
          <cell r="O4641" t="str">
            <v>gchateaug</v>
          </cell>
        </row>
        <row r="4642">
          <cell r="A4642" t="str">
            <v>1999</v>
          </cell>
          <cell r="B4642" t="str">
            <v>FR43</v>
          </cell>
          <cell r="C4642" t="str">
            <v>A00</v>
          </cell>
          <cell r="D4642" t="str">
            <v>PC_EMP</v>
          </cell>
          <cell r="E4642" t="str">
            <v>T</v>
          </cell>
          <cell r="F4642" t="str">
            <v>BES</v>
          </cell>
          <cell r="G4642" t="str">
            <v>RSE</v>
          </cell>
          <cell r="H4642" t="str">
            <v>:</v>
          </cell>
          <cell r="I4642" t="str">
            <v>NC</v>
          </cell>
          <cell r="K4642" t="str">
            <v>V</v>
          </cell>
          <cell r="L4642">
            <v>38628.496805555558</v>
          </cell>
          <cell r="M4642" t="str">
            <v>gchateaug</v>
          </cell>
          <cell r="N4642">
            <v>38680.624479166669</v>
          </cell>
          <cell r="O4642" t="str">
            <v>gchateaug</v>
          </cell>
        </row>
        <row r="4643">
          <cell r="A4643" t="str">
            <v>1999</v>
          </cell>
          <cell r="B4643" t="str">
            <v>FR25</v>
          </cell>
          <cell r="C4643" t="str">
            <v>A00</v>
          </cell>
          <cell r="D4643" t="str">
            <v>PC_EMP</v>
          </cell>
          <cell r="E4643" t="str">
            <v>T</v>
          </cell>
          <cell r="F4643" t="str">
            <v>TOTAL</v>
          </cell>
          <cell r="G4643" t="str">
            <v>TOTAL</v>
          </cell>
          <cell r="H4643" t="str">
            <v>:</v>
          </cell>
          <cell r="I4643" t="str">
            <v>NC</v>
          </cell>
          <cell r="K4643" t="str">
            <v>V</v>
          </cell>
          <cell r="L4643">
            <v>38628.496805555558</v>
          </cell>
          <cell r="M4643" t="str">
            <v>gchateaug</v>
          </cell>
          <cell r="N4643">
            <v>38680.624479166669</v>
          </cell>
          <cell r="O4643" t="str">
            <v>gchateaug</v>
          </cell>
        </row>
        <row r="4644">
          <cell r="A4644" t="str">
            <v>1999</v>
          </cell>
          <cell r="B4644" t="str">
            <v>FR25</v>
          </cell>
          <cell r="C4644" t="str">
            <v>A00</v>
          </cell>
          <cell r="D4644" t="str">
            <v>PC_EMP</v>
          </cell>
          <cell r="E4644" t="str">
            <v>T</v>
          </cell>
          <cell r="F4644" t="str">
            <v>TOTAL</v>
          </cell>
          <cell r="G4644" t="str">
            <v>RSE</v>
          </cell>
          <cell r="H4644" t="str">
            <v>:</v>
          </cell>
          <cell r="I4644" t="str">
            <v>NC</v>
          </cell>
          <cell r="K4644" t="str">
            <v>V</v>
          </cell>
          <cell r="L4644">
            <v>38628.496805555558</v>
          </cell>
          <cell r="M4644" t="str">
            <v>gchateaug</v>
          </cell>
          <cell r="N4644">
            <v>38680.624479166669</v>
          </cell>
          <cell r="O4644" t="str">
            <v>gchateaug</v>
          </cell>
        </row>
        <row r="4645">
          <cell r="A4645" t="str">
            <v>1999</v>
          </cell>
          <cell r="B4645" t="str">
            <v>FR25</v>
          </cell>
          <cell r="C4645" t="str">
            <v>A00</v>
          </cell>
          <cell r="D4645" t="str">
            <v>PC_EMP</v>
          </cell>
          <cell r="E4645" t="str">
            <v>T</v>
          </cell>
          <cell r="F4645" t="str">
            <v>BES</v>
          </cell>
          <cell r="G4645" t="str">
            <v>TOTAL</v>
          </cell>
          <cell r="H4645" t="str">
            <v>:</v>
          </cell>
          <cell r="I4645" t="str">
            <v>NC</v>
          </cell>
          <cell r="K4645" t="str">
            <v>V</v>
          </cell>
          <cell r="L4645">
            <v>38628.496805555558</v>
          </cell>
          <cell r="M4645" t="str">
            <v>gchateaug</v>
          </cell>
          <cell r="N4645">
            <v>38680.624479166669</v>
          </cell>
          <cell r="O4645" t="str">
            <v>gchateaug</v>
          </cell>
        </row>
        <row r="4646">
          <cell r="A4646" t="str">
            <v>1999</v>
          </cell>
          <cell r="B4646" t="str">
            <v>FR25</v>
          </cell>
          <cell r="C4646" t="str">
            <v>A00</v>
          </cell>
          <cell r="D4646" t="str">
            <v>PC_EMP</v>
          </cell>
          <cell r="E4646" t="str">
            <v>T</v>
          </cell>
          <cell r="F4646" t="str">
            <v>BES</v>
          </cell>
          <cell r="G4646" t="str">
            <v>RSE</v>
          </cell>
          <cell r="H4646" t="str">
            <v>:</v>
          </cell>
          <cell r="I4646" t="str">
            <v>NC</v>
          </cell>
          <cell r="K4646" t="str">
            <v>V</v>
          </cell>
          <cell r="L4646">
            <v>38628.496805555558</v>
          </cell>
          <cell r="M4646" t="str">
            <v>gchateaug</v>
          </cell>
          <cell r="N4646">
            <v>38680.624479166669</v>
          </cell>
          <cell r="O4646" t="str">
            <v>gchateaug</v>
          </cell>
        </row>
        <row r="4647">
          <cell r="A4647" t="str">
            <v>1999</v>
          </cell>
          <cell r="B4647" t="str">
            <v>FI20</v>
          </cell>
          <cell r="C4647" t="str">
            <v>A00</v>
          </cell>
          <cell r="D4647" t="str">
            <v>PC_EMP</v>
          </cell>
          <cell r="E4647" t="str">
            <v>T</v>
          </cell>
          <cell r="F4647" t="str">
            <v>TOTAL</v>
          </cell>
          <cell r="G4647" t="str">
            <v>TOTAL</v>
          </cell>
          <cell r="I4647" t="str">
            <v>NC</v>
          </cell>
          <cell r="J4647" t="str">
            <v>; former flag equal "s"</v>
          </cell>
          <cell r="K4647" t="str">
            <v>V</v>
          </cell>
          <cell r="L4647">
            <v>38628.496805555558</v>
          </cell>
          <cell r="M4647" t="str">
            <v>gchateaug</v>
          </cell>
          <cell r="N4647">
            <v>38680.624479166669</v>
          </cell>
          <cell r="O4647" t="str">
            <v>gchateaug</v>
          </cell>
          <cell r="Q4647">
            <v>0.1</v>
          </cell>
        </row>
        <row r="4648">
          <cell r="A4648" t="str">
            <v>1999</v>
          </cell>
          <cell r="B4648" t="str">
            <v>FI20</v>
          </cell>
          <cell r="C4648" t="str">
            <v>A00</v>
          </cell>
          <cell r="D4648" t="str">
            <v>PC_EMP</v>
          </cell>
          <cell r="E4648" t="str">
            <v>T</v>
          </cell>
          <cell r="F4648" t="str">
            <v>BES</v>
          </cell>
          <cell r="G4648" t="str">
            <v>TOTAL</v>
          </cell>
          <cell r="I4648" t="str">
            <v>NC</v>
          </cell>
          <cell r="J4648" t="str">
            <v>; former flag equal "s"</v>
          </cell>
          <cell r="K4648" t="str">
            <v>V</v>
          </cell>
          <cell r="L4648">
            <v>38628.496805555558</v>
          </cell>
          <cell r="M4648" t="str">
            <v>gchateaug</v>
          </cell>
          <cell r="N4648">
            <v>38680.624479166669</v>
          </cell>
          <cell r="O4648" t="str">
            <v>gchateaug</v>
          </cell>
          <cell r="Q4648">
            <v>0.09</v>
          </cell>
        </row>
        <row r="4649">
          <cell r="A4649" t="str">
            <v>1999</v>
          </cell>
          <cell r="B4649" t="str">
            <v>ES62</v>
          </cell>
          <cell r="C4649" t="str">
            <v>A00</v>
          </cell>
          <cell r="D4649" t="str">
            <v>PC_EMP</v>
          </cell>
          <cell r="E4649" t="str">
            <v>T</v>
          </cell>
          <cell r="F4649" t="str">
            <v>TOTAL</v>
          </cell>
          <cell r="G4649" t="str">
            <v>TOTAL</v>
          </cell>
          <cell r="I4649" t="str">
            <v>NC</v>
          </cell>
          <cell r="J4649" t="str">
            <v>; former flag equal "s"</v>
          </cell>
          <cell r="K4649" t="str">
            <v>V</v>
          </cell>
          <cell r="L4649">
            <v>38628.496805555558</v>
          </cell>
          <cell r="M4649" t="str">
            <v>gchateaug</v>
          </cell>
          <cell r="N4649">
            <v>38680.624479166669</v>
          </cell>
          <cell r="O4649" t="str">
            <v>gchateaug</v>
          </cell>
          <cell r="Q4649">
            <v>0.98</v>
          </cell>
        </row>
        <row r="4650">
          <cell r="A4650" t="str">
            <v>1999</v>
          </cell>
          <cell r="B4650" t="str">
            <v>ES62</v>
          </cell>
          <cell r="C4650" t="str">
            <v>A00</v>
          </cell>
          <cell r="D4650" t="str">
            <v>PC_EMP</v>
          </cell>
          <cell r="E4650" t="str">
            <v>T</v>
          </cell>
          <cell r="F4650" t="str">
            <v>TOTAL</v>
          </cell>
          <cell r="G4650" t="str">
            <v>RSE</v>
          </cell>
          <cell r="H4650" t="str">
            <v>:</v>
          </cell>
          <cell r="I4650" t="str">
            <v>NC</v>
          </cell>
          <cell r="K4650" t="str">
            <v>V</v>
          </cell>
          <cell r="L4650">
            <v>38628.496805555558</v>
          </cell>
          <cell r="M4650" t="str">
            <v>gchateaug</v>
          </cell>
          <cell r="N4650">
            <v>38680.624479166669</v>
          </cell>
          <cell r="O4650" t="str">
            <v>gchateaug</v>
          </cell>
        </row>
        <row r="4651">
          <cell r="A4651" t="str">
            <v>1999</v>
          </cell>
          <cell r="B4651" t="str">
            <v>ES62</v>
          </cell>
          <cell r="C4651" t="str">
            <v>A00</v>
          </cell>
          <cell r="D4651" t="str">
            <v>PC_EMP</v>
          </cell>
          <cell r="E4651" t="str">
            <v>T</v>
          </cell>
          <cell r="F4651" t="str">
            <v>BES</v>
          </cell>
          <cell r="G4651" t="str">
            <v>TOTAL</v>
          </cell>
          <cell r="I4651" t="str">
            <v>NC</v>
          </cell>
          <cell r="J4651" t="str">
            <v>; former flag equal "s"</v>
          </cell>
          <cell r="K4651" t="str">
            <v>V</v>
          </cell>
          <cell r="L4651">
            <v>38628.496805555558</v>
          </cell>
          <cell r="M4651" t="str">
            <v>gchateaug</v>
          </cell>
          <cell r="N4651">
            <v>38680.624479166669</v>
          </cell>
          <cell r="O4651" t="str">
            <v>gchateaug</v>
          </cell>
          <cell r="Q4651">
            <v>0.14000000000000001</v>
          </cell>
        </row>
        <row r="4652">
          <cell r="A4652" t="str">
            <v>1999</v>
          </cell>
          <cell r="B4652" t="str">
            <v>ES62</v>
          </cell>
          <cell r="C4652" t="str">
            <v>A00</v>
          </cell>
          <cell r="D4652" t="str">
            <v>PC_EMP</v>
          </cell>
          <cell r="E4652" t="str">
            <v>T</v>
          </cell>
          <cell r="F4652" t="str">
            <v>BES</v>
          </cell>
          <cell r="G4652" t="str">
            <v>RSE</v>
          </cell>
          <cell r="H4652" t="str">
            <v>:</v>
          </cell>
          <cell r="I4652" t="str">
            <v>NC</v>
          </cell>
          <cell r="K4652" t="str">
            <v>V</v>
          </cell>
          <cell r="L4652">
            <v>38628.496805555558</v>
          </cell>
          <cell r="M4652" t="str">
            <v>gchateaug</v>
          </cell>
          <cell r="N4652">
            <v>38680.624479166669</v>
          </cell>
          <cell r="O4652" t="str">
            <v>gchateaug</v>
          </cell>
        </row>
        <row r="4653">
          <cell r="A4653" t="str">
            <v>1999</v>
          </cell>
          <cell r="B4653" t="str">
            <v>ES6</v>
          </cell>
          <cell r="C4653" t="str">
            <v>A00</v>
          </cell>
          <cell r="D4653" t="str">
            <v>PC_EMP</v>
          </cell>
          <cell r="E4653" t="str">
            <v>T</v>
          </cell>
          <cell r="F4653" t="str">
            <v>TOTAL</v>
          </cell>
          <cell r="G4653" t="str">
            <v>TOTAL</v>
          </cell>
          <cell r="I4653" t="str">
            <v>NC</v>
          </cell>
          <cell r="J4653" t="str">
            <v>; former flag equal "s"</v>
          </cell>
          <cell r="K4653" t="str">
            <v>V</v>
          </cell>
          <cell r="L4653">
            <v>38628.496805555558</v>
          </cell>
          <cell r="M4653" t="str">
            <v>gchateaug</v>
          </cell>
          <cell r="N4653">
            <v>38680.624479166669</v>
          </cell>
          <cell r="O4653" t="str">
            <v>gchateaug</v>
          </cell>
          <cell r="Q4653">
            <v>0.95</v>
          </cell>
        </row>
        <row r="4654">
          <cell r="A4654" t="str">
            <v>1999</v>
          </cell>
          <cell r="B4654" t="str">
            <v>ES6</v>
          </cell>
          <cell r="C4654" t="str">
            <v>A00</v>
          </cell>
          <cell r="D4654" t="str">
            <v>PC_EMP</v>
          </cell>
          <cell r="E4654" t="str">
            <v>T</v>
          </cell>
          <cell r="F4654" t="str">
            <v>TOTAL</v>
          </cell>
          <cell r="G4654" t="str">
            <v>RSE</v>
          </cell>
          <cell r="H4654" t="str">
            <v>:</v>
          </cell>
          <cell r="I4654" t="str">
            <v>NC</v>
          </cell>
          <cell r="K4654" t="str">
            <v>V</v>
          </cell>
          <cell r="L4654">
            <v>38628.496805555558</v>
          </cell>
          <cell r="M4654" t="str">
            <v>gchateaug</v>
          </cell>
          <cell r="N4654">
            <v>38680.624479166669</v>
          </cell>
          <cell r="O4654" t="str">
            <v>gchateaug</v>
          </cell>
        </row>
        <row r="4655">
          <cell r="A4655" t="str">
            <v>2002</v>
          </cell>
          <cell r="B4655" t="str">
            <v>CZ06</v>
          </cell>
          <cell r="C4655" t="str">
            <v>A00</v>
          </cell>
          <cell r="D4655" t="str">
            <v>PC_EMP</v>
          </cell>
          <cell r="E4655" t="str">
            <v>T</v>
          </cell>
          <cell r="F4655" t="str">
            <v>TOTAL</v>
          </cell>
          <cell r="G4655" t="str">
            <v>TOTAL</v>
          </cell>
          <cell r="I4655" t="str">
            <v>MS</v>
          </cell>
          <cell r="K4655" t="str">
            <v>V</v>
          </cell>
          <cell r="L4655">
            <v>38628.496805555558</v>
          </cell>
          <cell r="M4655" t="str">
            <v>gchateaug</v>
          </cell>
          <cell r="N4655">
            <v>38680.624479166669</v>
          </cell>
          <cell r="O4655" t="str">
            <v>gchateaug</v>
          </cell>
          <cell r="Q4655">
            <v>1.32</v>
          </cell>
        </row>
        <row r="4656">
          <cell r="A4656" t="str">
            <v>2002</v>
          </cell>
          <cell r="B4656" t="str">
            <v>CZ06</v>
          </cell>
          <cell r="C4656" t="str">
            <v>A00</v>
          </cell>
          <cell r="D4656" t="str">
            <v>PC_EMP</v>
          </cell>
          <cell r="E4656" t="str">
            <v>T</v>
          </cell>
          <cell r="F4656" t="str">
            <v>TOTAL</v>
          </cell>
          <cell r="G4656" t="str">
            <v>RSE</v>
          </cell>
          <cell r="I4656" t="str">
            <v>MS</v>
          </cell>
          <cell r="K4656" t="str">
            <v>V</v>
          </cell>
          <cell r="L4656">
            <v>38628.496805555558</v>
          </cell>
          <cell r="M4656" t="str">
            <v>gchateaug</v>
          </cell>
          <cell r="N4656">
            <v>38680.624479166669</v>
          </cell>
          <cell r="O4656" t="str">
            <v>gchateaug</v>
          </cell>
          <cell r="Q4656">
            <v>0.82</v>
          </cell>
        </row>
        <row r="4657">
          <cell r="A4657" t="str">
            <v>2002</v>
          </cell>
          <cell r="B4657" t="str">
            <v>CZ06</v>
          </cell>
          <cell r="C4657" t="str">
            <v>A00</v>
          </cell>
          <cell r="D4657" t="str">
            <v>PC_EMP</v>
          </cell>
          <cell r="E4657" t="str">
            <v>T</v>
          </cell>
          <cell r="F4657" t="str">
            <v>BES</v>
          </cell>
          <cell r="G4657" t="str">
            <v>TOTAL</v>
          </cell>
          <cell r="I4657" t="str">
            <v>MS</v>
          </cell>
          <cell r="K4657" t="str">
            <v>V</v>
          </cell>
          <cell r="L4657">
            <v>38628.496805555558</v>
          </cell>
          <cell r="M4657" t="str">
            <v>gchateaug</v>
          </cell>
          <cell r="N4657">
            <v>38680.624479166669</v>
          </cell>
          <cell r="O4657" t="str">
            <v>gchateaug</v>
          </cell>
          <cell r="Q4657">
            <v>0.42</v>
          </cell>
        </row>
        <row r="4658">
          <cell r="A4658" t="str">
            <v>2000</v>
          </cell>
          <cell r="B4658" t="str">
            <v>GR22</v>
          </cell>
          <cell r="C4658" t="str">
            <v>A00</v>
          </cell>
          <cell r="D4658" t="str">
            <v>PC_EMP</v>
          </cell>
          <cell r="E4658" t="str">
            <v>T</v>
          </cell>
          <cell r="F4658" t="str">
            <v>BES</v>
          </cell>
          <cell r="G4658" t="str">
            <v>TOTAL</v>
          </cell>
          <cell r="H4658" t="str">
            <v>:</v>
          </cell>
          <cell r="I4658" t="str">
            <v>NC</v>
          </cell>
          <cell r="K4658" t="str">
            <v>V</v>
          </cell>
          <cell r="L4658">
            <v>38628.496817129628</v>
          </cell>
          <cell r="M4658" t="str">
            <v>gchateaug</v>
          </cell>
          <cell r="N4658">
            <v>38680.624467592592</v>
          </cell>
          <cell r="O4658" t="str">
            <v>gchateaug</v>
          </cell>
        </row>
        <row r="4659">
          <cell r="A4659" t="str">
            <v>2000</v>
          </cell>
          <cell r="B4659" t="str">
            <v>FR23</v>
          </cell>
          <cell r="C4659" t="str">
            <v>A00</v>
          </cell>
          <cell r="D4659" t="str">
            <v>PC_EMP</v>
          </cell>
          <cell r="E4659" t="str">
            <v>T</v>
          </cell>
          <cell r="F4659" t="str">
            <v>TOTAL</v>
          </cell>
          <cell r="G4659" t="str">
            <v>TOTAL</v>
          </cell>
          <cell r="I4659" t="str">
            <v>NC</v>
          </cell>
          <cell r="J4659" t="str">
            <v>; former flag equal "s"</v>
          </cell>
          <cell r="K4659" t="str">
            <v>V</v>
          </cell>
          <cell r="L4659">
            <v>38628.496817129628</v>
          </cell>
          <cell r="M4659" t="str">
            <v>gchateaug</v>
          </cell>
          <cell r="N4659">
            <v>38680.624467592592</v>
          </cell>
          <cell r="O4659" t="str">
            <v>gchateaug</v>
          </cell>
          <cell r="Q4659">
            <v>0.92</v>
          </cell>
        </row>
        <row r="4660">
          <cell r="A4660" t="str">
            <v>2000</v>
          </cell>
          <cell r="B4660" t="str">
            <v>FR23</v>
          </cell>
          <cell r="C4660" t="str">
            <v>A00</v>
          </cell>
          <cell r="D4660" t="str">
            <v>PC_EMP</v>
          </cell>
          <cell r="E4660" t="str">
            <v>T</v>
          </cell>
          <cell r="F4660" t="str">
            <v>TOTAL</v>
          </cell>
          <cell r="G4660" t="str">
            <v>RSE</v>
          </cell>
          <cell r="H4660" t="str">
            <v>:</v>
          </cell>
          <cell r="I4660" t="str">
            <v>NC</v>
          </cell>
          <cell r="K4660" t="str">
            <v>V</v>
          </cell>
          <cell r="L4660">
            <v>38628.496817129628</v>
          </cell>
          <cell r="M4660" t="str">
            <v>gchateaug</v>
          </cell>
          <cell r="N4660">
            <v>38680.624467592592</v>
          </cell>
          <cell r="O4660" t="str">
            <v>gchateaug</v>
          </cell>
        </row>
        <row r="4661">
          <cell r="A4661" t="str">
            <v>2000</v>
          </cell>
          <cell r="B4661" t="str">
            <v>FR23</v>
          </cell>
          <cell r="C4661" t="str">
            <v>A00</v>
          </cell>
          <cell r="D4661" t="str">
            <v>PC_EMP</v>
          </cell>
          <cell r="E4661" t="str">
            <v>T</v>
          </cell>
          <cell r="F4661" t="str">
            <v>BES</v>
          </cell>
          <cell r="G4661" t="str">
            <v>TOTAL</v>
          </cell>
          <cell r="I4661" t="str">
            <v>NC</v>
          </cell>
          <cell r="J4661" t="str">
            <v>; former flag equal "s"</v>
          </cell>
          <cell r="K4661" t="str">
            <v>V</v>
          </cell>
          <cell r="L4661">
            <v>38628.496817129628</v>
          </cell>
          <cell r="M4661" t="str">
            <v>gchateaug</v>
          </cell>
          <cell r="N4661">
            <v>38680.624467592592</v>
          </cell>
          <cell r="O4661" t="str">
            <v>gchateaug</v>
          </cell>
          <cell r="Q4661">
            <v>0.68</v>
          </cell>
        </row>
        <row r="4662">
          <cell r="A4662" t="str">
            <v>2000</v>
          </cell>
          <cell r="B4662" t="str">
            <v>FR23</v>
          </cell>
          <cell r="C4662" t="str">
            <v>A00</v>
          </cell>
          <cell r="D4662" t="str">
            <v>PC_EMP</v>
          </cell>
          <cell r="E4662" t="str">
            <v>T</v>
          </cell>
          <cell r="F4662" t="str">
            <v>BES</v>
          </cell>
          <cell r="G4662" t="str">
            <v>RSE</v>
          </cell>
          <cell r="I4662" t="str">
            <v>NC</v>
          </cell>
          <cell r="J4662" t="str">
            <v>; former flag equal "s"</v>
          </cell>
          <cell r="K4662" t="str">
            <v>V</v>
          </cell>
          <cell r="L4662">
            <v>38628.496817129628</v>
          </cell>
          <cell r="M4662" t="str">
            <v>gchateaug</v>
          </cell>
          <cell r="N4662">
            <v>38680.624467592592</v>
          </cell>
          <cell r="O4662" t="str">
            <v>gchateaug</v>
          </cell>
          <cell r="Q4662">
            <v>0.24</v>
          </cell>
        </row>
        <row r="4663">
          <cell r="A4663" t="str">
            <v>2000</v>
          </cell>
          <cell r="B4663" t="str">
            <v>FR2</v>
          </cell>
          <cell r="C4663" t="str">
            <v>A00</v>
          </cell>
          <cell r="D4663" t="str">
            <v>PC_EMP</v>
          </cell>
          <cell r="E4663" t="str">
            <v>T</v>
          </cell>
          <cell r="F4663" t="str">
            <v>TOTAL</v>
          </cell>
          <cell r="G4663" t="str">
            <v>TOTAL</v>
          </cell>
          <cell r="I4663" t="str">
            <v>NC</v>
          </cell>
          <cell r="J4663" t="str">
            <v>; former flag equal "s"</v>
          </cell>
          <cell r="K4663" t="str">
            <v>V</v>
          </cell>
          <cell r="L4663">
            <v>38628.496817129628</v>
          </cell>
          <cell r="M4663" t="str">
            <v>gchateaug</v>
          </cell>
          <cell r="N4663">
            <v>38680.624467592592</v>
          </cell>
          <cell r="O4663" t="str">
            <v>gchateaug</v>
          </cell>
          <cell r="Q4663">
            <v>0.9</v>
          </cell>
        </row>
        <row r="4664">
          <cell r="A4664" t="str">
            <v>2000</v>
          </cell>
          <cell r="B4664" t="str">
            <v>FR2</v>
          </cell>
          <cell r="C4664" t="str">
            <v>A00</v>
          </cell>
          <cell r="D4664" t="str">
            <v>PC_EMP</v>
          </cell>
          <cell r="E4664" t="str">
            <v>T</v>
          </cell>
          <cell r="F4664" t="str">
            <v>TOTAL</v>
          </cell>
          <cell r="G4664" t="str">
            <v>RSE</v>
          </cell>
          <cell r="I4664" t="str">
            <v>NC</v>
          </cell>
          <cell r="J4664" t="str">
            <v>; former flag equal "s"</v>
          </cell>
          <cell r="K4664" t="str">
            <v>V</v>
          </cell>
          <cell r="L4664">
            <v>38628.496817129628</v>
          </cell>
          <cell r="M4664" t="str">
            <v>gchateaug</v>
          </cell>
          <cell r="N4664">
            <v>38680.624467592592</v>
          </cell>
          <cell r="O4664" t="str">
            <v>gchateaug</v>
          </cell>
          <cell r="Q4664">
            <v>0.5</v>
          </cell>
        </row>
        <row r="4665">
          <cell r="A4665" t="str">
            <v>2000</v>
          </cell>
          <cell r="B4665" t="str">
            <v>FR2</v>
          </cell>
          <cell r="C4665" t="str">
            <v>A00</v>
          </cell>
          <cell r="D4665" t="str">
            <v>PC_EMP</v>
          </cell>
          <cell r="E4665" t="str">
            <v>T</v>
          </cell>
          <cell r="F4665" t="str">
            <v>BES</v>
          </cell>
          <cell r="G4665" t="str">
            <v>TOTAL</v>
          </cell>
          <cell r="I4665" t="str">
            <v>NC</v>
          </cell>
          <cell r="J4665" t="str">
            <v>; former flag equal "s"</v>
          </cell>
          <cell r="K4665" t="str">
            <v>V</v>
          </cell>
          <cell r="L4665">
            <v>38628.496817129628</v>
          </cell>
          <cell r="M4665" t="str">
            <v>gchateaug</v>
          </cell>
          <cell r="N4665">
            <v>38680.624467592592</v>
          </cell>
          <cell r="O4665" t="str">
            <v>gchateaug</v>
          </cell>
          <cell r="Q4665">
            <v>0.59</v>
          </cell>
        </row>
        <row r="4666">
          <cell r="A4666" t="str">
            <v>2000</v>
          </cell>
          <cell r="B4666" t="str">
            <v>FR2</v>
          </cell>
          <cell r="C4666" t="str">
            <v>A00</v>
          </cell>
          <cell r="D4666" t="str">
            <v>PC_EMP</v>
          </cell>
          <cell r="E4666" t="str">
            <v>T</v>
          </cell>
          <cell r="F4666" t="str">
            <v>BES</v>
          </cell>
          <cell r="G4666" t="str">
            <v>RSE</v>
          </cell>
          <cell r="I4666" t="str">
            <v>NC</v>
          </cell>
          <cell r="J4666" t="str">
            <v>; former flag equal "s"</v>
          </cell>
          <cell r="K4666" t="str">
            <v>V</v>
          </cell>
          <cell r="L4666">
            <v>38628.496817129628</v>
          </cell>
          <cell r="M4666" t="str">
            <v>gchateaug</v>
          </cell>
          <cell r="N4666">
            <v>38680.624467592592</v>
          </cell>
          <cell r="O4666" t="str">
            <v>gchateaug</v>
          </cell>
          <cell r="Q4666">
            <v>0.24</v>
          </cell>
        </row>
        <row r="4667">
          <cell r="A4667" t="str">
            <v>2000</v>
          </cell>
          <cell r="B4667" t="str">
            <v>FI2</v>
          </cell>
          <cell r="C4667" t="str">
            <v>A00</v>
          </cell>
          <cell r="D4667" t="str">
            <v>PC_EMP</v>
          </cell>
          <cell r="E4667" t="str">
            <v>T</v>
          </cell>
          <cell r="F4667" t="str">
            <v>TOTAL</v>
          </cell>
          <cell r="G4667" t="str">
            <v>TOTAL</v>
          </cell>
          <cell r="I4667" t="str">
            <v>NC</v>
          </cell>
          <cell r="J4667" t="str">
            <v>; former flag equal "s"</v>
          </cell>
          <cell r="K4667" t="str">
            <v>V</v>
          </cell>
          <cell r="L4667">
            <v>38628.496817129628</v>
          </cell>
          <cell r="M4667" t="str">
            <v>gchateaug</v>
          </cell>
          <cell r="N4667">
            <v>38680.624467592592</v>
          </cell>
          <cell r="O4667" t="str">
            <v>gchateaug</v>
          </cell>
          <cell r="Q4667">
            <v>0.26</v>
          </cell>
        </row>
        <row r="4668">
          <cell r="A4668" t="str">
            <v>2000</v>
          </cell>
          <cell r="B4668" t="str">
            <v>FI2</v>
          </cell>
          <cell r="C4668" t="str">
            <v>A00</v>
          </cell>
          <cell r="D4668" t="str">
            <v>PC_EMP</v>
          </cell>
          <cell r="E4668" t="str">
            <v>T</v>
          </cell>
          <cell r="F4668" t="str">
            <v>BES</v>
          </cell>
          <cell r="G4668" t="str">
            <v>TOTAL</v>
          </cell>
          <cell r="I4668" t="str">
            <v>NC</v>
          </cell>
          <cell r="J4668" t="str">
            <v>; former flag equal "s"</v>
          </cell>
          <cell r="K4668" t="str">
            <v>V</v>
          </cell>
          <cell r="L4668">
            <v>38628.496817129628</v>
          </cell>
          <cell r="M4668" t="str">
            <v>gchateaug</v>
          </cell>
          <cell r="N4668">
            <v>38680.624467592592</v>
          </cell>
          <cell r="O4668" t="str">
            <v>gchateaug</v>
          </cell>
          <cell r="Q4668">
            <v>0.14000000000000001</v>
          </cell>
        </row>
        <row r="4669">
          <cell r="A4669" t="str">
            <v>2000</v>
          </cell>
          <cell r="B4669" t="str">
            <v>FI1A</v>
          </cell>
          <cell r="C4669" t="str">
            <v>A00</v>
          </cell>
          <cell r="D4669" t="str">
            <v>PC_EMP</v>
          </cell>
          <cell r="E4669" t="str">
            <v>T</v>
          </cell>
          <cell r="F4669" t="str">
            <v>TOTAL</v>
          </cell>
          <cell r="G4669" t="str">
            <v>TOTAL</v>
          </cell>
          <cell r="H4669" t="str">
            <v>:</v>
          </cell>
          <cell r="I4669" t="str">
            <v>NC</v>
          </cell>
          <cell r="K4669" t="str">
            <v>V</v>
          </cell>
          <cell r="L4669">
            <v>38628.496817129628</v>
          </cell>
          <cell r="M4669" t="str">
            <v>gchateaug</v>
          </cell>
          <cell r="N4669">
            <v>38680.624467592592</v>
          </cell>
          <cell r="O4669" t="str">
            <v>gchateaug</v>
          </cell>
        </row>
        <row r="4670">
          <cell r="A4670" t="str">
            <v>2000</v>
          </cell>
          <cell r="B4670" t="str">
            <v>FI1A</v>
          </cell>
          <cell r="C4670" t="str">
            <v>A00</v>
          </cell>
          <cell r="D4670" t="str">
            <v>PC_EMP</v>
          </cell>
          <cell r="E4670" t="str">
            <v>T</v>
          </cell>
          <cell r="F4670" t="str">
            <v>BES</v>
          </cell>
          <cell r="G4670" t="str">
            <v>TOTAL</v>
          </cell>
          <cell r="H4670" t="str">
            <v>:</v>
          </cell>
          <cell r="I4670" t="str">
            <v>NC</v>
          </cell>
          <cell r="K4670" t="str">
            <v>V</v>
          </cell>
          <cell r="L4670">
            <v>38628.496817129628</v>
          </cell>
          <cell r="M4670" t="str">
            <v>gchateaug</v>
          </cell>
          <cell r="N4670">
            <v>38680.624467592592</v>
          </cell>
          <cell r="O4670" t="str">
            <v>gchateaug</v>
          </cell>
        </row>
        <row r="4671">
          <cell r="A4671" t="str">
            <v>2000</v>
          </cell>
          <cell r="B4671" t="str">
            <v>ES62</v>
          </cell>
          <cell r="C4671" t="str">
            <v>A00</v>
          </cell>
          <cell r="D4671" t="str">
            <v>PC_EMP</v>
          </cell>
          <cell r="E4671" t="str">
            <v>T</v>
          </cell>
          <cell r="F4671" t="str">
            <v>TOTAL</v>
          </cell>
          <cell r="G4671" t="str">
            <v>TOTAL</v>
          </cell>
          <cell r="H4671" t="str">
            <v>:</v>
          </cell>
          <cell r="I4671" t="str">
            <v>NC</v>
          </cell>
          <cell r="K4671" t="str">
            <v>V</v>
          </cell>
          <cell r="L4671">
            <v>38628.496817129628</v>
          </cell>
          <cell r="M4671" t="str">
            <v>gchateaug</v>
          </cell>
          <cell r="N4671">
            <v>38680.624467592592</v>
          </cell>
          <cell r="O4671" t="str">
            <v>gchateaug</v>
          </cell>
        </row>
        <row r="4672">
          <cell r="A4672" t="str">
            <v>2000</v>
          </cell>
          <cell r="B4672" t="str">
            <v>ES62</v>
          </cell>
          <cell r="C4672" t="str">
            <v>A00</v>
          </cell>
          <cell r="D4672" t="str">
            <v>PC_EMP</v>
          </cell>
          <cell r="E4672" t="str">
            <v>T</v>
          </cell>
          <cell r="F4672" t="str">
            <v>TOTAL</v>
          </cell>
          <cell r="G4672" t="str">
            <v>RSE</v>
          </cell>
          <cell r="H4672" t="str">
            <v>:</v>
          </cell>
          <cell r="I4672" t="str">
            <v>NC</v>
          </cell>
          <cell r="K4672" t="str">
            <v>V</v>
          </cell>
          <cell r="L4672">
            <v>38628.496817129628</v>
          </cell>
          <cell r="M4672" t="str">
            <v>gchateaug</v>
          </cell>
          <cell r="N4672">
            <v>38680.624467592592</v>
          </cell>
          <cell r="O4672" t="str">
            <v>gchateaug</v>
          </cell>
        </row>
        <row r="4673">
          <cell r="A4673" t="str">
            <v>2000</v>
          </cell>
          <cell r="B4673" t="str">
            <v>ES62</v>
          </cell>
          <cell r="C4673" t="str">
            <v>A00</v>
          </cell>
          <cell r="D4673" t="str">
            <v>PC_EMP</v>
          </cell>
          <cell r="E4673" t="str">
            <v>T</v>
          </cell>
          <cell r="F4673" t="str">
            <v>BES</v>
          </cell>
          <cell r="G4673" t="str">
            <v>TOTAL</v>
          </cell>
          <cell r="H4673" t="str">
            <v>:</v>
          </cell>
          <cell r="I4673" t="str">
            <v>NC</v>
          </cell>
          <cell r="K4673" t="str">
            <v>V</v>
          </cell>
          <cell r="L4673">
            <v>38628.496817129628</v>
          </cell>
          <cell r="M4673" t="str">
            <v>gchateaug</v>
          </cell>
          <cell r="N4673">
            <v>38680.624467592592</v>
          </cell>
          <cell r="O4673" t="str">
            <v>gchateaug</v>
          </cell>
        </row>
        <row r="4674">
          <cell r="A4674" t="str">
            <v>2000</v>
          </cell>
          <cell r="B4674" t="str">
            <v>ES62</v>
          </cell>
          <cell r="C4674" t="str">
            <v>A00</v>
          </cell>
          <cell r="D4674" t="str">
            <v>PC_EMP</v>
          </cell>
          <cell r="E4674" t="str">
            <v>T</v>
          </cell>
          <cell r="F4674" t="str">
            <v>BES</v>
          </cell>
          <cell r="G4674" t="str">
            <v>RSE</v>
          </cell>
          <cell r="H4674" t="str">
            <v>:</v>
          </cell>
          <cell r="I4674" t="str">
            <v>NC</v>
          </cell>
          <cell r="K4674" t="str">
            <v>V</v>
          </cell>
          <cell r="L4674">
            <v>38628.496817129628</v>
          </cell>
          <cell r="M4674" t="str">
            <v>gchateaug</v>
          </cell>
          <cell r="N4674">
            <v>38680.624467592592</v>
          </cell>
          <cell r="O4674" t="str">
            <v>gchateaug</v>
          </cell>
        </row>
        <row r="4675">
          <cell r="A4675" t="str">
            <v>2000</v>
          </cell>
          <cell r="B4675" t="str">
            <v>ES24</v>
          </cell>
          <cell r="C4675" t="str">
            <v>A00</v>
          </cell>
          <cell r="D4675" t="str">
            <v>PC_EMP</v>
          </cell>
          <cell r="E4675" t="str">
            <v>T</v>
          </cell>
          <cell r="F4675" t="str">
            <v>TOTAL</v>
          </cell>
          <cell r="G4675" t="str">
            <v>TOTAL</v>
          </cell>
          <cell r="H4675" t="str">
            <v>:</v>
          </cell>
          <cell r="I4675" t="str">
            <v>NC</v>
          </cell>
          <cell r="K4675" t="str">
            <v>V</v>
          </cell>
          <cell r="L4675">
            <v>38628.496817129628</v>
          </cell>
          <cell r="M4675" t="str">
            <v>gchateaug</v>
          </cell>
          <cell r="N4675">
            <v>38680.624467592592</v>
          </cell>
          <cell r="O4675" t="str">
            <v>gchateaug</v>
          </cell>
        </row>
        <row r="4676">
          <cell r="A4676" t="str">
            <v>2000</v>
          </cell>
          <cell r="B4676" t="str">
            <v>ES24</v>
          </cell>
          <cell r="C4676" t="str">
            <v>A00</v>
          </cell>
          <cell r="D4676" t="str">
            <v>PC_EMP</v>
          </cell>
          <cell r="E4676" t="str">
            <v>T</v>
          </cell>
          <cell r="F4676" t="str">
            <v>TOTAL</v>
          </cell>
          <cell r="G4676" t="str">
            <v>RSE</v>
          </cell>
          <cell r="H4676" t="str">
            <v>:</v>
          </cell>
          <cell r="I4676" t="str">
            <v>NC</v>
          </cell>
          <cell r="K4676" t="str">
            <v>V</v>
          </cell>
          <cell r="L4676">
            <v>38628.496817129628</v>
          </cell>
          <cell r="M4676" t="str">
            <v>gchateaug</v>
          </cell>
          <cell r="N4676">
            <v>38680.624467592592</v>
          </cell>
          <cell r="O4676" t="str">
            <v>gchateaug</v>
          </cell>
        </row>
        <row r="4677">
          <cell r="A4677" t="str">
            <v>2003</v>
          </cell>
          <cell r="B4677" t="str">
            <v>FR1</v>
          </cell>
          <cell r="C4677" t="str">
            <v>A00</v>
          </cell>
          <cell r="D4677" t="str">
            <v>PC_EMP</v>
          </cell>
          <cell r="E4677" t="str">
            <v>T</v>
          </cell>
          <cell r="F4677" t="str">
            <v>BES</v>
          </cell>
          <cell r="G4677" t="str">
            <v>TOTAL</v>
          </cell>
          <cell r="H4677" t="str">
            <v>:</v>
          </cell>
          <cell r="I4677" t="str">
            <v>MS</v>
          </cell>
          <cell r="K4677" t="str">
            <v>V</v>
          </cell>
          <cell r="L4677">
            <v>38628.496817129628</v>
          </cell>
          <cell r="M4677" t="str">
            <v>gchateaug</v>
          </cell>
          <cell r="N4677">
            <v>38680.624479166669</v>
          </cell>
          <cell r="O4677" t="str">
            <v>gchateaug</v>
          </cell>
        </row>
        <row r="4678">
          <cell r="A4678" t="str">
            <v>2003</v>
          </cell>
          <cell r="B4678" t="str">
            <v>FR1</v>
          </cell>
          <cell r="C4678" t="str">
            <v>A00</v>
          </cell>
          <cell r="D4678" t="str">
            <v>PC_EMP</v>
          </cell>
          <cell r="E4678" t="str">
            <v>T</v>
          </cell>
          <cell r="F4678" t="str">
            <v>BES</v>
          </cell>
          <cell r="G4678" t="str">
            <v>RSE</v>
          </cell>
          <cell r="H4678" t="str">
            <v>:</v>
          </cell>
          <cell r="I4678" t="str">
            <v>MS</v>
          </cell>
          <cell r="K4678" t="str">
            <v>V</v>
          </cell>
          <cell r="L4678">
            <v>38628.496817129628</v>
          </cell>
          <cell r="M4678" t="str">
            <v>gchateaug</v>
          </cell>
          <cell r="N4678">
            <v>38680.624479166669</v>
          </cell>
          <cell r="O4678" t="str">
            <v>gchateaug</v>
          </cell>
        </row>
        <row r="4679">
          <cell r="A4679" t="str">
            <v>2003</v>
          </cell>
          <cell r="B4679" t="str">
            <v>ES4</v>
          </cell>
          <cell r="C4679" t="str">
            <v>A00</v>
          </cell>
          <cell r="D4679" t="str">
            <v>PC_EMP</v>
          </cell>
          <cell r="E4679" t="str">
            <v>T</v>
          </cell>
          <cell r="F4679" t="str">
            <v>TOTAL</v>
          </cell>
          <cell r="G4679" t="str">
            <v>TOTAL</v>
          </cell>
          <cell r="I4679" t="str">
            <v>MS</v>
          </cell>
          <cell r="K4679" t="str">
            <v>V</v>
          </cell>
          <cell r="L4679">
            <v>38628.496817129628</v>
          </cell>
          <cell r="M4679" t="str">
            <v>gchateaug</v>
          </cell>
          <cell r="N4679">
            <v>38680.624479166669</v>
          </cell>
          <cell r="O4679" t="str">
            <v>gchateaug</v>
          </cell>
          <cell r="Q4679">
            <v>1.0900000000000001</v>
          </cell>
        </row>
        <row r="4680">
          <cell r="A4680" t="str">
            <v>2003</v>
          </cell>
          <cell r="B4680" t="str">
            <v>ES4</v>
          </cell>
          <cell r="C4680" t="str">
            <v>A00</v>
          </cell>
          <cell r="D4680" t="str">
            <v>PC_EMP</v>
          </cell>
          <cell r="E4680" t="str">
            <v>T</v>
          </cell>
          <cell r="F4680" t="str">
            <v>TOTAL</v>
          </cell>
          <cell r="G4680" t="str">
            <v>RSE</v>
          </cell>
          <cell r="I4680" t="str">
            <v>MS</v>
          </cell>
          <cell r="K4680" t="str">
            <v>V</v>
          </cell>
          <cell r="L4680">
            <v>38628.496817129628</v>
          </cell>
          <cell r="M4680" t="str">
            <v>gchateaug</v>
          </cell>
          <cell r="N4680">
            <v>38680.624479166669</v>
          </cell>
          <cell r="O4680" t="str">
            <v>gchateaug</v>
          </cell>
          <cell r="Q4680">
            <v>0.74</v>
          </cell>
        </row>
        <row r="4681">
          <cell r="A4681" t="str">
            <v>2003</v>
          </cell>
          <cell r="B4681" t="str">
            <v>ES4</v>
          </cell>
          <cell r="C4681" t="str">
            <v>A00</v>
          </cell>
          <cell r="D4681" t="str">
            <v>PC_EMP</v>
          </cell>
          <cell r="E4681" t="str">
            <v>T</v>
          </cell>
          <cell r="F4681" t="str">
            <v>BES</v>
          </cell>
          <cell r="G4681" t="str">
            <v>TOTAL</v>
          </cell>
          <cell r="I4681" t="str">
            <v>MS</v>
          </cell>
          <cell r="K4681" t="str">
            <v>V</v>
          </cell>
          <cell r="L4681">
            <v>38628.496817129628</v>
          </cell>
          <cell r="M4681" t="str">
            <v>gchateaug</v>
          </cell>
          <cell r="N4681">
            <v>38680.624479166669</v>
          </cell>
          <cell r="O4681" t="str">
            <v>gchateaug</v>
          </cell>
          <cell r="Q4681">
            <v>0.25</v>
          </cell>
        </row>
        <row r="4682">
          <cell r="A4682" t="str">
            <v>2003</v>
          </cell>
          <cell r="B4682" t="str">
            <v>ES4</v>
          </cell>
          <cell r="C4682" t="str">
            <v>A00</v>
          </cell>
          <cell r="D4682" t="str">
            <v>PC_EMP</v>
          </cell>
          <cell r="E4682" t="str">
            <v>T</v>
          </cell>
          <cell r="F4682" t="str">
            <v>BES</v>
          </cell>
          <cell r="G4682" t="str">
            <v>RSE</v>
          </cell>
          <cell r="I4682" t="str">
            <v>MS</v>
          </cell>
          <cell r="K4682" t="str">
            <v>V</v>
          </cell>
          <cell r="L4682">
            <v>38628.496817129628</v>
          </cell>
          <cell r="M4682" t="str">
            <v>gchateaug</v>
          </cell>
          <cell r="N4682">
            <v>38680.624479166669</v>
          </cell>
          <cell r="O4682" t="str">
            <v>gchateaug</v>
          </cell>
          <cell r="Q4682">
            <v>0.12</v>
          </cell>
        </row>
        <row r="4683">
          <cell r="A4683" t="str">
            <v>2003</v>
          </cell>
          <cell r="B4683" t="str">
            <v>ES1</v>
          </cell>
          <cell r="C4683" t="str">
            <v>A00</v>
          </cell>
          <cell r="D4683" t="str">
            <v>PC_EMP</v>
          </cell>
          <cell r="E4683" t="str">
            <v>T</v>
          </cell>
          <cell r="F4683" t="str">
            <v>TOTAL</v>
          </cell>
          <cell r="G4683" t="str">
            <v>TOTAL</v>
          </cell>
          <cell r="I4683" t="str">
            <v>MS</v>
          </cell>
          <cell r="K4683" t="str">
            <v>V</v>
          </cell>
          <cell r="L4683">
            <v>38628.496817129628</v>
          </cell>
          <cell r="M4683" t="str">
            <v>gchateaug</v>
          </cell>
          <cell r="N4683">
            <v>38680.624479166669</v>
          </cell>
          <cell r="O4683" t="str">
            <v>gchateaug</v>
          </cell>
          <cell r="Q4683">
            <v>1.22</v>
          </cell>
        </row>
        <row r="4684">
          <cell r="A4684" t="str">
            <v>2003</v>
          </cell>
          <cell r="B4684" t="str">
            <v>ES1</v>
          </cell>
          <cell r="C4684" t="str">
            <v>A00</v>
          </cell>
          <cell r="D4684" t="str">
            <v>PC_EMP</v>
          </cell>
          <cell r="E4684" t="str">
            <v>T</v>
          </cell>
          <cell r="F4684" t="str">
            <v>TOTAL</v>
          </cell>
          <cell r="G4684" t="str">
            <v>RSE</v>
          </cell>
          <cell r="I4684" t="str">
            <v>MS</v>
          </cell>
          <cell r="K4684" t="str">
            <v>V</v>
          </cell>
          <cell r="L4684">
            <v>38628.496817129628</v>
          </cell>
          <cell r="M4684" t="str">
            <v>gchateaug</v>
          </cell>
          <cell r="N4684">
            <v>38680.624479166669</v>
          </cell>
          <cell r="O4684" t="str">
            <v>gchateaug</v>
          </cell>
          <cell r="Q4684">
            <v>0.8</v>
          </cell>
        </row>
        <row r="4685">
          <cell r="A4685" t="str">
            <v>2003</v>
          </cell>
          <cell r="B4685" t="str">
            <v>ES1</v>
          </cell>
          <cell r="C4685" t="str">
            <v>A00</v>
          </cell>
          <cell r="D4685" t="str">
            <v>PC_EMP</v>
          </cell>
          <cell r="E4685" t="str">
            <v>T</v>
          </cell>
          <cell r="F4685" t="str">
            <v>BES</v>
          </cell>
          <cell r="G4685" t="str">
            <v>TOTAL</v>
          </cell>
          <cell r="I4685" t="str">
            <v>MS</v>
          </cell>
          <cell r="K4685" t="str">
            <v>V</v>
          </cell>
          <cell r="L4685">
            <v>38628.496817129628</v>
          </cell>
          <cell r="M4685" t="str">
            <v>gchateaug</v>
          </cell>
          <cell r="N4685">
            <v>38680.624479166669</v>
          </cell>
          <cell r="O4685" t="str">
            <v>gchateaug</v>
          </cell>
          <cell r="Q4685">
            <v>0.28000000000000003</v>
          </cell>
        </row>
        <row r="4686">
          <cell r="A4686" t="str">
            <v>2003</v>
          </cell>
          <cell r="B4686" t="str">
            <v>ES1</v>
          </cell>
          <cell r="C4686" t="str">
            <v>A00</v>
          </cell>
          <cell r="D4686" t="str">
            <v>PC_EMP</v>
          </cell>
          <cell r="E4686" t="str">
            <v>T</v>
          </cell>
          <cell r="F4686" t="str">
            <v>BES</v>
          </cell>
          <cell r="G4686" t="str">
            <v>RSE</v>
          </cell>
          <cell r="I4686" t="str">
            <v>MS</v>
          </cell>
          <cell r="K4686" t="str">
            <v>V</v>
          </cell>
          <cell r="L4686">
            <v>38628.496817129628</v>
          </cell>
          <cell r="M4686" t="str">
            <v>gchateaug</v>
          </cell>
          <cell r="N4686">
            <v>38680.624479166669</v>
          </cell>
          <cell r="O4686" t="str">
            <v>gchateaug</v>
          </cell>
          <cell r="Q4686">
            <v>0.11</v>
          </cell>
        </row>
        <row r="4687">
          <cell r="A4687" t="str">
            <v>2003</v>
          </cell>
          <cell r="B4687" t="str">
            <v>DEF</v>
          </cell>
          <cell r="C4687" t="str">
            <v>A00</v>
          </cell>
          <cell r="D4687" t="str">
            <v>PC_EMP</v>
          </cell>
          <cell r="E4687" t="str">
            <v>T</v>
          </cell>
          <cell r="F4687" t="str">
            <v>TOTAL</v>
          </cell>
          <cell r="G4687" t="str">
            <v>TOTAL</v>
          </cell>
          <cell r="I4687" t="str">
            <v>MS</v>
          </cell>
          <cell r="K4687" t="str">
            <v>V</v>
          </cell>
          <cell r="L4687">
            <v>38628.496817129628</v>
          </cell>
          <cell r="M4687" t="str">
            <v>gchateaug</v>
          </cell>
          <cell r="N4687">
            <v>38680.630706018521</v>
          </cell>
          <cell r="O4687" t="str">
            <v>gchateaug</v>
          </cell>
          <cell r="Q4687">
            <v>1.01</v>
          </cell>
        </row>
        <row r="4688">
          <cell r="A4688" t="str">
            <v>2003</v>
          </cell>
          <cell r="B4688" t="str">
            <v>DEF</v>
          </cell>
          <cell r="C4688" t="str">
            <v>A00</v>
          </cell>
          <cell r="D4688" t="str">
            <v>PC_EMP</v>
          </cell>
          <cell r="E4688" t="str">
            <v>T</v>
          </cell>
          <cell r="F4688" t="str">
            <v>TOTAL</v>
          </cell>
          <cell r="G4688" t="str">
            <v>RSE</v>
          </cell>
          <cell r="I4688" t="str">
            <v>MS</v>
          </cell>
          <cell r="K4688" t="str">
            <v>V</v>
          </cell>
          <cell r="L4688">
            <v>38628.496817129628</v>
          </cell>
          <cell r="M4688" t="str">
            <v>gchateaug</v>
          </cell>
          <cell r="N4688">
            <v>38680.630706018521</v>
          </cell>
          <cell r="O4688" t="str">
            <v>gchateaug</v>
          </cell>
          <cell r="Q4688">
            <v>0.62</v>
          </cell>
        </row>
        <row r="4689">
          <cell r="A4689" t="str">
            <v>2001</v>
          </cell>
          <cell r="B4689" t="str">
            <v>PT15</v>
          </cell>
          <cell r="C4689" t="str">
            <v>A00</v>
          </cell>
          <cell r="D4689" t="str">
            <v>PC_EMP</v>
          </cell>
          <cell r="E4689" t="str">
            <v>T</v>
          </cell>
          <cell r="F4689" t="str">
            <v>TOTAL</v>
          </cell>
          <cell r="G4689" t="str">
            <v>TOTAL</v>
          </cell>
          <cell r="I4689" t="str">
            <v>NC</v>
          </cell>
          <cell r="J4689" t="str">
            <v>; former flag equal "s"</v>
          </cell>
          <cell r="K4689" t="str">
            <v>V</v>
          </cell>
          <cell r="L4689">
            <v>38628.496817129628</v>
          </cell>
          <cell r="M4689" t="str">
            <v>gchateaug</v>
          </cell>
          <cell r="N4689">
            <v>38680.624479166669</v>
          </cell>
          <cell r="O4689" t="str">
            <v>gchateaug</v>
          </cell>
          <cell r="Q4689">
            <v>0.83</v>
          </cell>
        </row>
        <row r="4690">
          <cell r="A4690" t="str">
            <v>2001</v>
          </cell>
          <cell r="B4690" t="str">
            <v>PT15</v>
          </cell>
          <cell r="C4690" t="str">
            <v>A00</v>
          </cell>
          <cell r="D4690" t="str">
            <v>PC_EMP</v>
          </cell>
          <cell r="E4690" t="str">
            <v>T</v>
          </cell>
          <cell r="F4690" t="str">
            <v>TOTAL</v>
          </cell>
          <cell r="G4690" t="str">
            <v>RSE</v>
          </cell>
          <cell r="H4690" t="str">
            <v>e</v>
          </cell>
          <cell r="I4690" t="str">
            <v>NC</v>
          </cell>
          <cell r="K4690" t="str">
            <v>V</v>
          </cell>
          <cell r="L4690">
            <v>38628.496817129628</v>
          </cell>
          <cell r="M4690" t="str">
            <v>gchateaug</v>
          </cell>
          <cell r="N4690">
            <v>38680.624479166669</v>
          </cell>
          <cell r="O4690" t="str">
            <v>gchateaug</v>
          </cell>
          <cell r="Q4690">
            <v>0.61</v>
          </cell>
        </row>
        <row r="4691">
          <cell r="A4691" t="str">
            <v>2001</v>
          </cell>
          <cell r="B4691" t="str">
            <v>PT15</v>
          </cell>
          <cell r="C4691" t="str">
            <v>A00</v>
          </cell>
          <cell r="D4691" t="str">
            <v>PC_EMP</v>
          </cell>
          <cell r="E4691" t="str">
            <v>T</v>
          </cell>
          <cell r="F4691" t="str">
            <v>BES</v>
          </cell>
          <cell r="G4691" t="str">
            <v>TOTAL</v>
          </cell>
          <cell r="I4691" t="str">
            <v>NC</v>
          </cell>
          <cell r="J4691" t="str">
            <v>; former flag equal "s"</v>
          </cell>
          <cell r="K4691" t="str">
            <v>V</v>
          </cell>
          <cell r="L4691">
            <v>38628.496817129628</v>
          </cell>
          <cell r="M4691" t="str">
            <v>gchateaug</v>
          </cell>
          <cell r="N4691">
            <v>38680.624479166669</v>
          </cell>
          <cell r="O4691" t="str">
            <v>gchateaug</v>
          </cell>
          <cell r="Q4691">
            <v>0.47</v>
          </cell>
        </row>
        <row r="4692">
          <cell r="A4692" t="str">
            <v>2001</v>
          </cell>
          <cell r="B4692" t="str">
            <v>PT15</v>
          </cell>
          <cell r="C4692" t="str">
            <v>A00</v>
          </cell>
          <cell r="D4692" t="str">
            <v>PC_EMP</v>
          </cell>
          <cell r="E4692" t="str">
            <v>T</v>
          </cell>
          <cell r="F4692" t="str">
            <v>BES</v>
          </cell>
          <cell r="G4692" t="str">
            <v>RSE</v>
          </cell>
          <cell r="I4692" t="str">
            <v>NC</v>
          </cell>
          <cell r="J4692" t="str">
            <v>; former flag equal "s"</v>
          </cell>
          <cell r="K4692" t="str">
            <v>V</v>
          </cell>
          <cell r="L4692">
            <v>38628.496817129628</v>
          </cell>
          <cell r="M4692" t="str">
            <v>gchateaug</v>
          </cell>
          <cell r="N4692">
            <v>38680.624479166669</v>
          </cell>
          <cell r="O4692" t="str">
            <v>gchateaug</v>
          </cell>
          <cell r="Q4692">
            <v>0.28999999999999998</v>
          </cell>
        </row>
        <row r="4693">
          <cell r="A4693" t="str">
            <v>2001</v>
          </cell>
          <cell r="B4693" t="str">
            <v>PL32</v>
          </cell>
          <cell r="C4693" t="str">
            <v>A00</v>
          </cell>
          <cell r="D4693" t="str">
            <v>PC_EMP</v>
          </cell>
          <cell r="E4693" t="str">
            <v>T</v>
          </cell>
          <cell r="F4693" t="str">
            <v>TOTAL</v>
          </cell>
          <cell r="G4693" t="str">
            <v>TOTAL</v>
          </cell>
          <cell r="H4693" t="str">
            <v>:</v>
          </cell>
          <cell r="I4693" t="str">
            <v>NC</v>
          </cell>
          <cell r="K4693" t="str">
            <v>V</v>
          </cell>
          <cell r="L4693">
            <v>38628.496817129628</v>
          </cell>
          <cell r="M4693" t="str">
            <v>gchateaug</v>
          </cell>
          <cell r="N4693">
            <v>38680.624479166669</v>
          </cell>
          <cell r="O4693" t="str">
            <v>gchateaug</v>
          </cell>
        </row>
        <row r="4694">
          <cell r="A4694" t="str">
            <v>2001</v>
          </cell>
          <cell r="B4694" t="str">
            <v>PL32</v>
          </cell>
          <cell r="C4694" t="str">
            <v>A00</v>
          </cell>
          <cell r="D4694" t="str">
            <v>PC_EMP</v>
          </cell>
          <cell r="E4694" t="str">
            <v>T</v>
          </cell>
          <cell r="F4694" t="str">
            <v>TOTAL</v>
          </cell>
          <cell r="G4694" t="str">
            <v>RSE</v>
          </cell>
          <cell r="H4694" t="str">
            <v>:</v>
          </cell>
          <cell r="I4694" t="str">
            <v>NC</v>
          </cell>
          <cell r="K4694" t="str">
            <v>V</v>
          </cell>
          <cell r="L4694">
            <v>38628.496817129628</v>
          </cell>
          <cell r="M4694" t="str">
            <v>gchateaug</v>
          </cell>
          <cell r="N4694">
            <v>38680.624479166669</v>
          </cell>
          <cell r="O4694" t="str">
            <v>gchateaug</v>
          </cell>
        </row>
        <row r="4695">
          <cell r="A4695" t="str">
            <v>2001</v>
          </cell>
          <cell r="B4695" t="str">
            <v>PL32</v>
          </cell>
          <cell r="C4695" t="str">
            <v>A00</v>
          </cell>
          <cell r="D4695" t="str">
            <v>PC_EMP</v>
          </cell>
          <cell r="E4695" t="str">
            <v>T</v>
          </cell>
          <cell r="F4695" t="str">
            <v>BES</v>
          </cell>
          <cell r="G4695" t="str">
            <v>TOTAL</v>
          </cell>
          <cell r="H4695" t="str">
            <v>:</v>
          </cell>
          <cell r="I4695" t="str">
            <v>NC</v>
          </cell>
          <cell r="K4695" t="str">
            <v>V</v>
          </cell>
          <cell r="L4695">
            <v>38628.496817129628</v>
          </cell>
          <cell r="M4695" t="str">
            <v>gchateaug</v>
          </cell>
          <cell r="N4695">
            <v>38680.624479166669</v>
          </cell>
          <cell r="O4695" t="str">
            <v>gchateaug</v>
          </cell>
        </row>
        <row r="4696">
          <cell r="A4696" t="str">
            <v>2001</v>
          </cell>
          <cell r="B4696" t="str">
            <v>PL32</v>
          </cell>
          <cell r="C4696" t="str">
            <v>A00</v>
          </cell>
          <cell r="D4696" t="str">
            <v>PC_EMP</v>
          </cell>
          <cell r="E4696" t="str">
            <v>T</v>
          </cell>
          <cell r="F4696" t="str">
            <v>BES</v>
          </cell>
          <cell r="G4696" t="str">
            <v>RSE</v>
          </cell>
          <cell r="H4696" t="str">
            <v>:</v>
          </cell>
          <cell r="I4696" t="str">
            <v>NC</v>
          </cell>
          <cell r="K4696" t="str">
            <v>V</v>
          </cell>
          <cell r="L4696">
            <v>38628.496817129628</v>
          </cell>
          <cell r="M4696" t="str">
            <v>gchateaug</v>
          </cell>
          <cell r="N4696">
            <v>38680.624479166669</v>
          </cell>
          <cell r="O4696" t="str">
            <v>gchateaug</v>
          </cell>
        </row>
        <row r="4697">
          <cell r="A4697" t="str">
            <v>2001</v>
          </cell>
          <cell r="B4697" t="str">
            <v>LT0</v>
          </cell>
          <cell r="C4697" t="str">
            <v>A00</v>
          </cell>
          <cell r="D4697" t="str">
            <v>PC_EMP</v>
          </cell>
          <cell r="E4697" t="str">
            <v>T</v>
          </cell>
          <cell r="F4697" t="str">
            <v>TOTAL</v>
          </cell>
          <cell r="G4697" t="str">
            <v>TOTAL</v>
          </cell>
          <cell r="I4697" t="str">
            <v>NC</v>
          </cell>
          <cell r="K4697" t="str">
            <v>V</v>
          </cell>
          <cell r="L4697">
            <v>38628.496817129628</v>
          </cell>
          <cell r="M4697" t="str">
            <v>gchateaug</v>
          </cell>
          <cell r="N4697">
            <v>38681.68445601852</v>
          </cell>
          <cell r="O4697" t="str">
            <v>gchateaug</v>
          </cell>
          <cell r="Q4697">
            <v>1.0900000000000001</v>
          </cell>
        </row>
        <row r="4698">
          <cell r="A4698" t="str">
            <v>2001</v>
          </cell>
          <cell r="B4698" t="str">
            <v>LT0</v>
          </cell>
          <cell r="C4698" t="str">
            <v>A00</v>
          </cell>
          <cell r="D4698" t="str">
            <v>PC_EMP</v>
          </cell>
          <cell r="E4698" t="str">
            <v>T</v>
          </cell>
          <cell r="F4698" t="str">
            <v>TOTAL</v>
          </cell>
          <cell r="G4698" t="str">
            <v>RSE</v>
          </cell>
          <cell r="I4698" t="str">
            <v>NC</v>
          </cell>
          <cell r="K4698" t="str">
            <v>V</v>
          </cell>
          <cell r="L4698">
            <v>38628.496817129628</v>
          </cell>
          <cell r="M4698" t="str">
            <v>gchateaug</v>
          </cell>
          <cell r="N4698">
            <v>38681.68445601852</v>
          </cell>
          <cell r="O4698" t="str">
            <v>gchateaug</v>
          </cell>
          <cell r="Q4698">
            <v>0.74</v>
          </cell>
        </row>
        <row r="4699">
          <cell r="A4699" t="str">
            <v>2001</v>
          </cell>
          <cell r="B4699" t="str">
            <v>LT0</v>
          </cell>
          <cell r="C4699" t="str">
            <v>A00</v>
          </cell>
          <cell r="D4699" t="str">
            <v>PC_EMP</v>
          </cell>
          <cell r="E4699" t="str">
            <v>T</v>
          </cell>
          <cell r="F4699" t="str">
            <v>BES</v>
          </cell>
          <cell r="G4699" t="str">
            <v>TOTAL</v>
          </cell>
          <cell r="I4699" t="str">
            <v>NC</v>
          </cell>
          <cell r="K4699" t="str">
            <v>V</v>
          </cell>
          <cell r="L4699">
            <v>38628.496817129628</v>
          </cell>
          <cell r="M4699" t="str">
            <v>gchateaug</v>
          </cell>
          <cell r="N4699">
            <v>38681.68445601852</v>
          </cell>
          <cell r="O4699" t="str">
            <v>gchateaug</v>
          </cell>
          <cell r="Q4699">
            <v>7.0000000000000007E-2</v>
          </cell>
        </row>
        <row r="4700">
          <cell r="A4700" t="str">
            <v>2001</v>
          </cell>
          <cell r="B4700" t="str">
            <v>LT0</v>
          </cell>
          <cell r="C4700" t="str">
            <v>A00</v>
          </cell>
          <cell r="D4700" t="str">
            <v>PC_EMP</v>
          </cell>
          <cell r="E4700" t="str">
            <v>T</v>
          </cell>
          <cell r="F4700" t="str">
            <v>BES</v>
          </cell>
          <cell r="G4700" t="str">
            <v>RSE</v>
          </cell>
          <cell r="I4700" t="str">
            <v>NC</v>
          </cell>
          <cell r="K4700" t="str">
            <v>V</v>
          </cell>
          <cell r="L4700">
            <v>38628.496817129628</v>
          </cell>
          <cell r="M4700" t="str">
            <v>gchateaug</v>
          </cell>
          <cell r="N4700">
            <v>38681.68445601852</v>
          </cell>
          <cell r="O4700" t="str">
            <v>gchateaug</v>
          </cell>
          <cell r="Q4700">
            <v>0.04</v>
          </cell>
        </row>
        <row r="4701">
          <cell r="A4701" t="str">
            <v>2001</v>
          </cell>
          <cell r="B4701" t="str">
            <v>ITF3</v>
          </cell>
          <cell r="C4701" t="str">
            <v>A00</v>
          </cell>
          <cell r="D4701" t="str">
            <v>PC_EMP</v>
          </cell>
          <cell r="E4701" t="str">
            <v>T</v>
          </cell>
          <cell r="F4701" t="str">
            <v>TOTAL</v>
          </cell>
          <cell r="G4701" t="str">
            <v>TOTAL</v>
          </cell>
          <cell r="H4701" t="str">
            <v>:</v>
          </cell>
          <cell r="I4701" t="str">
            <v>NC</v>
          </cell>
          <cell r="K4701" t="str">
            <v>V</v>
          </cell>
          <cell r="L4701">
            <v>38628.496817129628</v>
          </cell>
          <cell r="M4701" t="str">
            <v>gchateaug</v>
          </cell>
          <cell r="N4701">
            <v>38680.624479166669</v>
          </cell>
          <cell r="O4701" t="str">
            <v>gchateaug</v>
          </cell>
        </row>
        <row r="4702">
          <cell r="A4702" t="str">
            <v>2001</v>
          </cell>
          <cell r="B4702" t="str">
            <v>ITF3</v>
          </cell>
          <cell r="C4702" t="str">
            <v>A00</v>
          </cell>
          <cell r="D4702" t="str">
            <v>PC_EMP</v>
          </cell>
          <cell r="E4702" t="str">
            <v>T</v>
          </cell>
          <cell r="F4702" t="str">
            <v>TOTAL</v>
          </cell>
          <cell r="G4702" t="str">
            <v>RSE</v>
          </cell>
          <cell r="H4702" t="str">
            <v>:</v>
          </cell>
          <cell r="I4702" t="str">
            <v>NC</v>
          </cell>
          <cell r="K4702" t="str">
            <v>V</v>
          </cell>
          <cell r="L4702">
            <v>38628.496817129628</v>
          </cell>
          <cell r="M4702" t="str">
            <v>gchateaug</v>
          </cell>
          <cell r="N4702">
            <v>38680.624479166669</v>
          </cell>
          <cell r="O4702" t="str">
            <v>gchateaug</v>
          </cell>
        </row>
        <row r="4703">
          <cell r="A4703" t="str">
            <v>1999</v>
          </cell>
          <cell r="B4703" t="str">
            <v>ITD</v>
          </cell>
          <cell r="C4703" t="str">
            <v>A00</v>
          </cell>
          <cell r="D4703" t="str">
            <v>PC_EMP</v>
          </cell>
          <cell r="E4703" t="str">
            <v>T</v>
          </cell>
          <cell r="F4703" t="str">
            <v>BES</v>
          </cell>
          <cell r="G4703" t="str">
            <v>TOTAL</v>
          </cell>
          <cell r="H4703" t="str">
            <v>:</v>
          </cell>
          <cell r="I4703" t="str">
            <v>NC</v>
          </cell>
          <cell r="K4703" t="str">
            <v>V</v>
          </cell>
          <cell r="L4703">
            <v>38628.496828703705</v>
          </cell>
          <cell r="M4703" t="str">
            <v>gchateaug</v>
          </cell>
          <cell r="N4703">
            <v>38680.624444444446</v>
          </cell>
          <cell r="O4703" t="str">
            <v>gchateaug</v>
          </cell>
        </row>
        <row r="4704">
          <cell r="A4704" t="str">
            <v>1999</v>
          </cell>
          <cell r="B4704" t="str">
            <v>ITD</v>
          </cell>
          <cell r="C4704" t="str">
            <v>A00</v>
          </cell>
          <cell r="D4704" t="str">
            <v>PC_EMP</v>
          </cell>
          <cell r="E4704" t="str">
            <v>T</v>
          </cell>
          <cell r="F4704" t="str">
            <v>BES</v>
          </cell>
          <cell r="G4704" t="str">
            <v>RSE</v>
          </cell>
          <cell r="H4704" t="str">
            <v>:</v>
          </cell>
          <cell r="I4704" t="str">
            <v>NC</v>
          </cell>
          <cell r="K4704" t="str">
            <v>V</v>
          </cell>
          <cell r="L4704">
            <v>38628.496828703705</v>
          </cell>
          <cell r="M4704" t="str">
            <v>gchateaug</v>
          </cell>
          <cell r="N4704">
            <v>38680.624444444446</v>
          </cell>
          <cell r="O4704" t="str">
            <v>gchateaug</v>
          </cell>
        </row>
        <row r="4705">
          <cell r="A4705" t="str">
            <v>1999</v>
          </cell>
          <cell r="B4705" t="str">
            <v>HU32</v>
          </cell>
          <cell r="C4705" t="str">
            <v>A00</v>
          </cell>
          <cell r="D4705" t="str">
            <v>PC_EMP</v>
          </cell>
          <cell r="E4705" t="str">
            <v>T</v>
          </cell>
          <cell r="F4705" t="str">
            <v>TOTAL</v>
          </cell>
          <cell r="G4705" t="str">
            <v>TOTAL</v>
          </cell>
          <cell r="H4705" t="str">
            <v>:</v>
          </cell>
          <cell r="I4705" t="str">
            <v>NC</v>
          </cell>
          <cell r="K4705" t="str">
            <v>V</v>
          </cell>
          <cell r="L4705">
            <v>38628.496828703705</v>
          </cell>
          <cell r="M4705" t="str">
            <v>gchateaug</v>
          </cell>
          <cell r="N4705">
            <v>38680.624444444446</v>
          </cell>
          <cell r="O4705" t="str">
            <v>gchateaug</v>
          </cell>
        </row>
        <row r="4706">
          <cell r="A4706" t="str">
            <v>1999</v>
          </cell>
          <cell r="B4706" t="str">
            <v>HU32</v>
          </cell>
          <cell r="C4706" t="str">
            <v>A00</v>
          </cell>
          <cell r="D4706" t="str">
            <v>PC_EMP</v>
          </cell>
          <cell r="E4706" t="str">
            <v>T</v>
          </cell>
          <cell r="F4706" t="str">
            <v>TOTAL</v>
          </cell>
          <cell r="G4706" t="str">
            <v>RSE</v>
          </cell>
          <cell r="H4706" t="str">
            <v>:</v>
          </cell>
          <cell r="I4706" t="str">
            <v>NC</v>
          </cell>
          <cell r="K4706" t="str">
            <v>V</v>
          </cell>
          <cell r="L4706">
            <v>38628.496828703705</v>
          </cell>
          <cell r="M4706" t="str">
            <v>gchateaug</v>
          </cell>
          <cell r="N4706">
            <v>38680.624444444446</v>
          </cell>
          <cell r="O4706" t="str">
            <v>gchateaug</v>
          </cell>
        </row>
        <row r="4707">
          <cell r="A4707" t="str">
            <v>1999</v>
          </cell>
          <cell r="B4707" t="str">
            <v>HU32</v>
          </cell>
          <cell r="C4707" t="str">
            <v>A00</v>
          </cell>
          <cell r="D4707" t="str">
            <v>PC_EMP</v>
          </cell>
          <cell r="E4707" t="str">
            <v>T</v>
          </cell>
          <cell r="F4707" t="str">
            <v>BES</v>
          </cell>
          <cell r="G4707" t="str">
            <v>TOTAL</v>
          </cell>
          <cell r="H4707" t="str">
            <v>:</v>
          </cell>
          <cell r="I4707" t="str">
            <v>NC</v>
          </cell>
          <cell r="K4707" t="str">
            <v>V</v>
          </cell>
          <cell r="L4707">
            <v>38628.496828703705</v>
          </cell>
          <cell r="M4707" t="str">
            <v>gchateaug</v>
          </cell>
          <cell r="N4707">
            <v>38680.624444444446</v>
          </cell>
          <cell r="O4707" t="str">
            <v>gchateaug</v>
          </cell>
        </row>
        <row r="4708">
          <cell r="A4708" t="str">
            <v>1999</v>
          </cell>
          <cell r="B4708" t="str">
            <v>HU32</v>
          </cell>
          <cell r="C4708" t="str">
            <v>A00</v>
          </cell>
          <cell r="D4708" t="str">
            <v>PC_EMP</v>
          </cell>
          <cell r="E4708" t="str">
            <v>T</v>
          </cell>
          <cell r="F4708" t="str">
            <v>BES</v>
          </cell>
          <cell r="G4708" t="str">
            <v>RSE</v>
          </cell>
          <cell r="H4708" t="str">
            <v>:</v>
          </cell>
          <cell r="I4708" t="str">
            <v>NC</v>
          </cell>
          <cell r="K4708" t="str">
            <v>V</v>
          </cell>
          <cell r="L4708">
            <v>38628.496828703705</v>
          </cell>
          <cell r="M4708" t="str">
            <v>gchateaug</v>
          </cell>
          <cell r="N4708">
            <v>38680.624444444446</v>
          </cell>
          <cell r="O4708" t="str">
            <v>gchateaug</v>
          </cell>
        </row>
        <row r="4709">
          <cell r="A4709" t="str">
            <v>1999</v>
          </cell>
          <cell r="B4709" t="str">
            <v>HU3</v>
          </cell>
          <cell r="C4709" t="str">
            <v>A00</v>
          </cell>
          <cell r="D4709" t="str">
            <v>PC_EMP</v>
          </cell>
          <cell r="E4709" t="str">
            <v>T</v>
          </cell>
          <cell r="F4709" t="str">
            <v>TOTAL</v>
          </cell>
          <cell r="G4709" t="str">
            <v>TOTAL</v>
          </cell>
          <cell r="H4709" t="str">
            <v>:</v>
          </cell>
          <cell r="I4709" t="str">
            <v>NC</v>
          </cell>
          <cell r="K4709" t="str">
            <v>V</v>
          </cell>
          <cell r="L4709">
            <v>38628.496828703705</v>
          </cell>
          <cell r="M4709" t="str">
            <v>gchateaug</v>
          </cell>
          <cell r="N4709">
            <v>38680.624444444446</v>
          </cell>
          <cell r="O4709" t="str">
            <v>gchateaug</v>
          </cell>
        </row>
        <row r="4710">
          <cell r="A4710" t="str">
            <v>1999</v>
          </cell>
          <cell r="B4710" t="str">
            <v>HU3</v>
          </cell>
          <cell r="C4710" t="str">
            <v>A00</v>
          </cell>
          <cell r="D4710" t="str">
            <v>PC_EMP</v>
          </cell>
          <cell r="E4710" t="str">
            <v>T</v>
          </cell>
          <cell r="F4710" t="str">
            <v>TOTAL</v>
          </cell>
          <cell r="G4710" t="str">
            <v>RSE</v>
          </cell>
          <cell r="H4710" t="str">
            <v>:</v>
          </cell>
          <cell r="I4710" t="str">
            <v>NC</v>
          </cell>
          <cell r="K4710" t="str">
            <v>V</v>
          </cell>
          <cell r="L4710">
            <v>38628.496828703705</v>
          </cell>
          <cell r="M4710" t="str">
            <v>gchateaug</v>
          </cell>
          <cell r="N4710">
            <v>38680.624444444446</v>
          </cell>
          <cell r="O4710" t="str">
            <v>gchateaug</v>
          </cell>
        </row>
        <row r="4711">
          <cell r="A4711" t="str">
            <v>1999</v>
          </cell>
          <cell r="B4711" t="str">
            <v>HU3</v>
          </cell>
          <cell r="C4711" t="str">
            <v>A00</v>
          </cell>
          <cell r="D4711" t="str">
            <v>PC_EMP</v>
          </cell>
          <cell r="E4711" t="str">
            <v>T</v>
          </cell>
          <cell r="F4711" t="str">
            <v>BES</v>
          </cell>
          <cell r="G4711" t="str">
            <v>TOTAL</v>
          </cell>
          <cell r="H4711" t="str">
            <v>:</v>
          </cell>
          <cell r="I4711" t="str">
            <v>NC</v>
          </cell>
          <cell r="K4711" t="str">
            <v>V</v>
          </cell>
          <cell r="L4711">
            <v>38628.496828703705</v>
          </cell>
          <cell r="M4711" t="str">
            <v>gchateaug</v>
          </cell>
          <cell r="N4711">
            <v>38680.624444444446</v>
          </cell>
          <cell r="O4711" t="str">
            <v>gchateaug</v>
          </cell>
        </row>
        <row r="4712">
          <cell r="A4712" t="str">
            <v>1999</v>
          </cell>
          <cell r="B4712" t="str">
            <v>HU3</v>
          </cell>
          <cell r="C4712" t="str">
            <v>A00</v>
          </cell>
          <cell r="D4712" t="str">
            <v>PC_EMP</v>
          </cell>
          <cell r="E4712" t="str">
            <v>T</v>
          </cell>
          <cell r="F4712" t="str">
            <v>BES</v>
          </cell>
          <cell r="G4712" t="str">
            <v>RSE</v>
          </cell>
          <cell r="H4712" t="str">
            <v>:</v>
          </cell>
          <cell r="I4712" t="str">
            <v>NC</v>
          </cell>
          <cell r="K4712" t="str">
            <v>V</v>
          </cell>
          <cell r="L4712">
            <v>38628.496828703705</v>
          </cell>
          <cell r="M4712" t="str">
            <v>gchateaug</v>
          </cell>
          <cell r="N4712">
            <v>38680.624444444446</v>
          </cell>
          <cell r="O4712" t="str">
            <v>gchateaug</v>
          </cell>
        </row>
        <row r="4713">
          <cell r="A4713" t="str">
            <v>1999</v>
          </cell>
          <cell r="B4713" t="str">
            <v>HU10</v>
          </cell>
          <cell r="C4713" t="str">
            <v>A00</v>
          </cell>
          <cell r="D4713" t="str">
            <v>PC_EMP</v>
          </cell>
          <cell r="E4713" t="str">
            <v>T</v>
          </cell>
          <cell r="F4713" t="str">
            <v>TOTAL</v>
          </cell>
          <cell r="G4713" t="str">
            <v>TOTAL</v>
          </cell>
          <cell r="H4713" t="str">
            <v>:</v>
          </cell>
          <cell r="I4713" t="str">
            <v>NC</v>
          </cell>
          <cell r="K4713" t="str">
            <v>V</v>
          </cell>
          <cell r="L4713">
            <v>38628.496828703705</v>
          </cell>
          <cell r="M4713" t="str">
            <v>gchateaug</v>
          </cell>
          <cell r="N4713">
            <v>38680.624444444446</v>
          </cell>
          <cell r="O4713" t="str">
            <v>gchateaug</v>
          </cell>
        </row>
        <row r="4714">
          <cell r="A4714" t="str">
            <v>1999</v>
          </cell>
          <cell r="B4714" t="str">
            <v>HU10</v>
          </cell>
          <cell r="C4714" t="str">
            <v>A00</v>
          </cell>
          <cell r="D4714" t="str">
            <v>PC_EMP</v>
          </cell>
          <cell r="E4714" t="str">
            <v>T</v>
          </cell>
          <cell r="F4714" t="str">
            <v>TOTAL</v>
          </cell>
          <cell r="G4714" t="str">
            <v>RSE</v>
          </cell>
          <cell r="H4714" t="str">
            <v>:</v>
          </cell>
          <cell r="I4714" t="str">
            <v>NC</v>
          </cell>
          <cell r="K4714" t="str">
            <v>V</v>
          </cell>
          <cell r="L4714">
            <v>38628.496828703705</v>
          </cell>
          <cell r="M4714" t="str">
            <v>gchateaug</v>
          </cell>
          <cell r="N4714">
            <v>38680.624444444446</v>
          </cell>
          <cell r="O4714" t="str">
            <v>gchateaug</v>
          </cell>
        </row>
        <row r="4715">
          <cell r="A4715" t="str">
            <v>1999</v>
          </cell>
          <cell r="B4715" t="str">
            <v>HU10</v>
          </cell>
          <cell r="C4715" t="str">
            <v>A00</v>
          </cell>
          <cell r="D4715" t="str">
            <v>PC_EMP</v>
          </cell>
          <cell r="E4715" t="str">
            <v>T</v>
          </cell>
          <cell r="F4715" t="str">
            <v>BES</v>
          </cell>
          <cell r="G4715" t="str">
            <v>TOTAL</v>
          </cell>
          <cell r="H4715" t="str">
            <v>:</v>
          </cell>
          <cell r="I4715" t="str">
            <v>NC</v>
          </cell>
          <cell r="K4715" t="str">
            <v>V</v>
          </cell>
          <cell r="L4715">
            <v>38628.496828703705</v>
          </cell>
          <cell r="M4715" t="str">
            <v>gchateaug</v>
          </cell>
          <cell r="N4715">
            <v>38680.624444444446</v>
          </cell>
          <cell r="O4715" t="str">
            <v>gchateaug</v>
          </cell>
        </row>
        <row r="4716">
          <cell r="A4716" t="str">
            <v>1999</v>
          </cell>
          <cell r="B4716" t="str">
            <v>HU10</v>
          </cell>
          <cell r="C4716" t="str">
            <v>A00</v>
          </cell>
          <cell r="D4716" t="str">
            <v>PC_EMP</v>
          </cell>
          <cell r="E4716" t="str">
            <v>T</v>
          </cell>
          <cell r="F4716" t="str">
            <v>BES</v>
          </cell>
          <cell r="G4716" t="str">
            <v>RSE</v>
          </cell>
          <cell r="H4716" t="str">
            <v>:</v>
          </cell>
          <cell r="I4716" t="str">
            <v>NC</v>
          </cell>
          <cell r="K4716" t="str">
            <v>V</v>
          </cell>
          <cell r="L4716">
            <v>38628.496828703705</v>
          </cell>
          <cell r="M4716" t="str">
            <v>gchateaug</v>
          </cell>
          <cell r="N4716">
            <v>38680.624444444446</v>
          </cell>
          <cell r="O4716" t="str">
            <v>gchateaug</v>
          </cell>
        </row>
        <row r="4717">
          <cell r="A4717" t="str">
            <v>1999</v>
          </cell>
          <cell r="B4717" t="str">
            <v>FR72</v>
          </cell>
          <cell r="C4717" t="str">
            <v>A00</v>
          </cell>
          <cell r="D4717" t="str">
            <v>PC_EMP</v>
          </cell>
          <cell r="E4717" t="str">
            <v>T</v>
          </cell>
          <cell r="F4717" t="str">
            <v>TOTAL</v>
          </cell>
          <cell r="G4717" t="str">
            <v>TOTAL</v>
          </cell>
          <cell r="H4717" t="str">
            <v>:</v>
          </cell>
          <cell r="I4717" t="str">
            <v>NC</v>
          </cell>
          <cell r="K4717" t="str">
            <v>V</v>
          </cell>
          <cell r="L4717">
            <v>38628.496828703705</v>
          </cell>
          <cell r="M4717" t="str">
            <v>gchateaug</v>
          </cell>
          <cell r="N4717">
            <v>38680.624444444446</v>
          </cell>
          <cell r="O4717" t="str">
            <v>gchateaug</v>
          </cell>
        </row>
        <row r="4718">
          <cell r="A4718" t="str">
            <v>1999</v>
          </cell>
          <cell r="B4718" t="str">
            <v>FR72</v>
          </cell>
          <cell r="C4718" t="str">
            <v>A00</v>
          </cell>
          <cell r="D4718" t="str">
            <v>PC_EMP</v>
          </cell>
          <cell r="E4718" t="str">
            <v>T</v>
          </cell>
          <cell r="F4718" t="str">
            <v>TOTAL</v>
          </cell>
          <cell r="G4718" t="str">
            <v>RSE</v>
          </cell>
          <cell r="H4718" t="str">
            <v>:</v>
          </cell>
          <cell r="I4718" t="str">
            <v>NC</v>
          </cell>
          <cell r="K4718" t="str">
            <v>V</v>
          </cell>
          <cell r="L4718">
            <v>38628.496828703705</v>
          </cell>
          <cell r="M4718" t="str">
            <v>gchateaug</v>
          </cell>
          <cell r="N4718">
            <v>38680.624444444446</v>
          </cell>
          <cell r="O4718" t="str">
            <v>gchateaug</v>
          </cell>
        </row>
        <row r="4719">
          <cell r="A4719" t="str">
            <v>1999</v>
          </cell>
          <cell r="B4719" t="str">
            <v>FR72</v>
          </cell>
          <cell r="C4719" t="str">
            <v>A00</v>
          </cell>
          <cell r="D4719" t="str">
            <v>PC_EMP</v>
          </cell>
          <cell r="E4719" t="str">
            <v>T</v>
          </cell>
          <cell r="F4719" t="str">
            <v>BES</v>
          </cell>
          <cell r="G4719" t="str">
            <v>TOTAL</v>
          </cell>
          <cell r="H4719" t="str">
            <v>:</v>
          </cell>
          <cell r="I4719" t="str">
            <v>NC</v>
          </cell>
          <cell r="K4719" t="str">
            <v>V</v>
          </cell>
          <cell r="L4719">
            <v>38628.496828703705</v>
          </cell>
          <cell r="M4719" t="str">
            <v>gchateaug</v>
          </cell>
          <cell r="N4719">
            <v>38680.624444444446</v>
          </cell>
          <cell r="O4719" t="str">
            <v>gchateaug</v>
          </cell>
        </row>
        <row r="4720">
          <cell r="A4720" t="str">
            <v>1999</v>
          </cell>
          <cell r="B4720" t="str">
            <v>FR72</v>
          </cell>
          <cell r="C4720" t="str">
            <v>A00</v>
          </cell>
          <cell r="D4720" t="str">
            <v>PC_EMP</v>
          </cell>
          <cell r="E4720" t="str">
            <v>T</v>
          </cell>
          <cell r="F4720" t="str">
            <v>BES</v>
          </cell>
          <cell r="G4720" t="str">
            <v>RSE</v>
          </cell>
          <cell r="H4720" t="str">
            <v>:</v>
          </cell>
          <cell r="I4720" t="str">
            <v>NC</v>
          </cell>
          <cell r="K4720" t="str">
            <v>V</v>
          </cell>
          <cell r="L4720">
            <v>38628.496828703705</v>
          </cell>
          <cell r="M4720" t="str">
            <v>gchateaug</v>
          </cell>
          <cell r="N4720">
            <v>38680.624444444446</v>
          </cell>
          <cell r="O4720" t="str">
            <v>gchateaug</v>
          </cell>
        </row>
        <row r="4721">
          <cell r="A4721" t="str">
            <v>1999</v>
          </cell>
          <cell r="B4721" t="str">
            <v>FR10</v>
          </cell>
          <cell r="C4721" t="str">
            <v>A00</v>
          </cell>
          <cell r="D4721" t="str">
            <v>PC_EMP</v>
          </cell>
          <cell r="E4721" t="str">
            <v>T</v>
          </cell>
          <cell r="F4721" t="str">
            <v>TOTAL</v>
          </cell>
          <cell r="G4721" t="str">
            <v>TOTAL</v>
          </cell>
          <cell r="H4721" t="str">
            <v>:</v>
          </cell>
          <cell r="I4721" t="str">
            <v>NC</v>
          </cell>
          <cell r="K4721" t="str">
            <v>V</v>
          </cell>
          <cell r="L4721">
            <v>38628.496828703705</v>
          </cell>
          <cell r="M4721" t="str">
            <v>gchateaug</v>
          </cell>
          <cell r="N4721">
            <v>38680.624444444446</v>
          </cell>
          <cell r="O4721" t="str">
            <v>gchateaug</v>
          </cell>
        </row>
        <row r="4722">
          <cell r="A4722" t="str">
            <v>1999</v>
          </cell>
          <cell r="B4722" t="str">
            <v>FR10</v>
          </cell>
          <cell r="C4722" t="str">
            <v>A00</v>
          </cell>
          <cell r="D4722" t="str">
            <v>PC_EMP</v>
          </cell>
          <cell r="E4722" t="str">
            <v>T</v>
          </cell>
          <cell r="F4722" t="str">
            <v>TOTAL</v>
          </cell>
          <cell r="G4722" t="str">
            <v>RSE</v>
          </cell>
          <cell r="H4722" t="str">
            <v>:</v>
          </cell>
          <cell r="I4722" t="str">
            <v>NC</v>
          </cell>
          <cell r="K4722" t="str">
            <v>V</v>
          </cell>
          <cell r="L4722">
            <v>38628.496828703705</v>
          </cell>
          <cell r="M4722" t="str">
            <v>gchateaug</v>
          </cell>
          <cell r="N4722">
            <v>38680.624444444446</v>
          </cell>
          <cell r="O4722" t="str">
            <v>gchateaug</v>
          </cell>
        </row>
        <row r="4723">
          <cell r="A4723" t="str">
            <v>2002</v>
          </cell>
          <cell r="B4723" t="str">
            <v>UKJ2</v>
          </cell>
          <cell r="C4723" t="str">
            <v>A00</v>
          </cell>
          <cell r="D4723" t="str">
            <v>PC_EMP</v>
          </cell>
          <cell r="E4723" t="str">
            <v>T</v>
          </cell>
          <cell r="F4723" t="str">
            <v>BES</v>
          </cell>
          <cell r="G4723" t="str">
            <v>TOTAL</v>
          </cell>
          <cell r="H4723" t="str">
            <v>:</v>
          </cell>
          <cell r="I4723" t="str">
            <v>MS</v>
          </cell>
          <cell r="K4723" t="str">
            <v>V</v>
          </cell>
          <cell r="L4723">
            <v>38628.496828703705</v>
          </cell>
          <cell r="M4723" t="str">
            <v>gchateaug</v>
          </cell>
          <cell r="N4723">
            <v>38680.624479166669</v>
          </cell>
          <cell r="O4723" t="str">
            <v>gchateaug</v>
          </cell>
        </row>
        <row r="4724">
          <cell r="A4724" t="str">
            <v>2002</v>
          </cell>
          <cell r="B4724" t="str">
            <v>UKJ2</v>
          </cell>
          <cell r="C4724" t="str">
            <v>A00</v>
          </cell>
          <cell r="D4724" t="str">
            <v>PC_EMP</v>
          </cell>
          <cell r="E4724" t="str">
            <v>T</v>
          </cell>
          <cell r="F4724" t="str">
            <v>BES</v>
          </cell>
          <cell r="G4724" t="str">
            <v>RSE</v>
          </cell>
          <cell r="H4724" t="str">
            <v>:</v>
          </cell>
          <cell r="I4724" t="str">
            <v>MS</v>
          </cell>
          <cell r="K4724" t="str">
            <v>V</v>
          </cell>
          <cell r="L4724">
            <v>38628.496828703705</v>
          </cell>
          <cell r="M4724" t="str">
            <v>gchateaug</v>
          </cell>
          <cell r="N4724">
            <v>38680.624479166669</v>
          </cell>
          <cell r="O4724" t="str">
            <v>gchateaug</v>
          </cell>
        </row>
        <row r="4725">
          <cell r="A4725" t="str">
            <v>2002</v>
          </cell>
          <cell r="B4725" t="str">
            <v>UKH</v>
          </cell>
          <cell r="C4725" t="str">
            <v>A00</v>
          </cell>
          <cell r="D4725" t="str">
            <v>PC_EMP</v>
          </cell>
          <cell r="E4725" t="str">
            <v>T</v>
          </cell>
          <cell r="F4725" t="str">
            <v>TOTAL</v>
          </cell>
          <cell r="G4725" t="str">
            <v>TOTAL</v>
          </cell>
          <cell r="H4725" t="str">
            <v>:</v>
          </cell>
          <cell r="I4725" t="str">
            <v>MS</v>
          </cell>
          <cell r="K4725" t="str">
            <v>V</v>
          </cell>
          <cell r="L4725">
            <v>38628.496828703705</v>
          </cell>
          <cell r="M4725" t="str">
            <v>gchateaug</v>
          </cell>
          <cell r="N4725">
            <v>38680.624479166669</v>
          </cell>
          <cell r="O4725" t="str">
            <v>gchateaug</v>
          </cell>
        </row>
        <row r="4726">
          <cell r="A4726" t="str">
            <v>2002</v>
          </cell>
          <cell r="B4726" t="str">
            <v>UKH</v>
          </cell>
          <cell r="C4726" t="str">
            <v>A00</v>
          </cell>
          <cell r="D4726" t="str">
            <v>PC_EMP</v>
          </cell>
          <cell r="E4726" t="str">
            <v>T</v>
          </cell>
          <cell r="F4726" t="str">
            <v>TOTAL</v>
          </cell>
          <cell r="G4726" t="str">
            <v>RSE</v>
          </cell>
          <cell r="H4726" t="str">
            <v>:</v>
          </cell>
          <cell r="I4726" t="str">
            <v>MS</v>
          </cell>
          <cell r="K4726" t="str">
            <v>V</v>
          </cell>
          <cell r="L4726">
            <v>38628.496828703705</v>
          </cell>
          <cell r="M4726" t="str">
            <v>gchateaug</v>
          </cell>
          <cell r="N4726">
            <v>38680.624479166669</v>
          </cell>
          <cell r="O4726" t="str">
            <v>gchateaug</v>
          </cell>
        </row>
        <row r="4727">
          <cell r="A4727" t="str">
            <v>2002</v>
          </cell>
          <cell r="B4727" t="str">
            <v>UKH</v>
          </cell>
          <cell r="C4727" t="str">
            <v>A00</v>
          </cell>
          <cell r="D4727" t="str">
            <v>PC_EMP</v>
          </cell>
          <cell r="E4727" t="str">
            <v>T</v>
          </cell>
          <cell r="F4727" t="str">
            <v>BES</v>
          </cell>
          <cell r="G4727" t="str">
            <v>RSE</v>
          </cell>
          <cell r="H4727" t="str">
            <v>:</v>
          </cell>
          <cell r="I4727" t="str">
            <v>MS</v>
          </cell>
          <cell r="K4727" t="str">
            <v>V</v>
          </cell>
          <cell r="L4727">
            <v>38628.496828703705</v>
          </cell>
          <cell r="M4727" t="str">
            <v>gchateaug</v>
          </cell>
          <cell r="N4727">
            <v>38680.624479166669</v>
          </cell>
          <cell r="O4727" t="str">
            <v>gchateaug</v>
          </cell>
        </row>
        <row r="4728">
          <cell r="A4728" t="str">
            <v>2002</v>
          </cell>
          <cell r="B4728" t="str">
            <v>UKG1</v>
          </cell>
          <cell r="C4728" t="str">
            <v>A00</v>
          </cell>
          <cell r="D4728" t="str">
            <v>PC_EMP</v>
          </cell>
          <cell r="E4728" t="str">
            <v>T</v>
          </cell>
          <cell r="F4728" t="str">
            <v>TOTAL</v>
          </cell>
          <cell r="G4728" t="str">
            <v>TOTAL</v>
          </cell>
          <cell r="H4728" t="str">
            <v>:</v>
          </cell>
          <cell r="I4728" t="str">
            <v>MS</v>
          </cell>
          <cell r="K4728" t="str">
            <v>V</v>
          </cell>
          <cell r="L4728">
            <v>38628.496828703705</v>
          </cell>
          <cell r="M4728" t="str">
            <v>gchateaug</v>
          </cell>
          <cell r="N4728">
            <v>38680.624479166669</v>
          </cell>
          <cell r="O4728" t="str">
            <v>gchateaug</v>
          </cell>
        </row>
        <row r="4729">
          <cell r="A4729" t="str">
            <v>2002</v>
          </cell>
          <cell r="B4729" t="str">
            <v>UKG1</v>
          </cell>
          <cell r="C4729" t="str">
            <v>A00</v>
          </cell>
          <cell r="D4729" t="str">
            <v>PC_EMP</v>
          </cell>
          <cell r="E4729" t="str">
            <v>T</v>
          </cell>
          <cell r="F4729" t="str">
            <v>TOTAL</v>
          </cell>
          <cell r="G4729" t="str">
            <v>RSE</v>
          </cell>
          <cell r="H4729" t="str">
            <v>:</v>
          </cell>
          <cell r="I4729" t="str">
            <v>MS</v>
          </cell>
          <cell r="K4729" t="str">
            <v>V</v>
          </cell>
          <cell r="L4729">
            <v>38628.496828703705</v>
          </cell>
          <cell r="M4729" t="str">
            <v>gchateaug</v>
          </cell>
          <cell r="N4729">
            <v>38680.624479166669</v>
          </cell>
          <cell r="O4729" t="str">
            <v>gchateaug</v>
          </cell>
        </row>
        <row r="4730">
          <cell r="A4730" t="str">
            <v>2002</v>
          </cell>
          <cell r="B4730" t="str">
            <v>UKG1</v>
          </cell>
          <cell r="C4730" t="str">
            <v>A00</v>
          </cell>
          <cell r="D4730" t="str">
            <v>PC_EMP</v>
          </cell>
          <cell r="E4730" t="str">
            <v>T</v>
          </cell>
          <cell r="F4730" t="str">
            <v>BES</v>
          </cell>
          <cell r="G4730" t="str">
            <v>TOTAL</v>
          </cell>
          <cell r="H4730" t="str">
            <v>:</v>
          </cell>
          <cell r="I4730" t="str">
            <v>MS</v>
          </cell>
          <cell r="K4730" t="str">
            <v>V</v>
          </cell>
          <cell r="L4730">
            <v>38628.496828703705</v>
          </cell>
          <cell r="M4730" t="str">
            <v>gchateaug</v>
          </cell>
          <cell r="N4730">
            <v>38680.624479166669</v>
          </cell>
          <cell r="O4730" t="str">
            <v>gchateaug</v>
          </cell>
        </row>
        <row r="4731">
          <cell r="A4731" t="str">
            <v>2002</v>
          </cell>
          <cell r="B4731" t="str">
            <v>UKG1</v>
          </cell>
          <cell r="C4731" t="str">
            <v>A00</v>
          </cell>
          <cell r="D4731" t="str">
            <v>PC_EMP</v>
          </cell>
          <cell r="E4731" t="str">
            <v>T</v>
          </cell>
          <cell r="F4731" t="str">
            <v>BES</v>
          </cell>
          <cell r="G4731" t="str">
            <v>RSE</v>
          </cell>
          <cell r="H4731" t="str">
            <v>:</v>
          </cell>
          <cell r="I4731" t="str">
            <v>MS</v>
          </cell>
          <cell r="K4731" t="str">
            <v>V</v>
          </cell>
          <cell r="L4731">
            <v>38628.496828703705</v>
          </cell>
          <cell r="M4731" t="str">
            <v>gchateaug</v>
          </cell>
          <cell r="N4731">
            <v>38680.624479166669</v>
          </cell>
          <cell r="O4731" t="str">
            <v>gchateaug</v>
          </cell>
        </row>
        <row r="4732">
          <cell r="A4732" t="str">
            <v>2002</v>
          </cell>
          <cell r="B4732" t="str">
            <v>SI00</v>
          </cell>
          <cell r="C4732" t="str">
            <v>A00</v>
          </cell>
          <cell r="D4732" t="str">
            <v>PC_EMP</v>
          </cell>
          <cell r="E4732" t="str">
            <v>T</v>
          </cell>
          <cell r="F4732" t="str">
            <v>TOTAL</v>
          </cell>
          <cell r="G4732" t="str">
            <v>TOTAL</v>
          </cell>
          <cell r="I4732" t="str">
            <v>MS</v>
          </cell>
          <cell r="K4732" t="str">
            <v>V</v>
          </cell>
          <cell r="L4732">
            <v>38628.496828703705</v>
          </cell>
          <cell r="M4732" t="str">
            <v>gchateaug</v>
          </cell>
          <cell r="N4732">
            <v>38681.684652777774</v>
          </cell>
          <cell r="O4732" t="str">
            <v>gchateaug</v>
          </cell>
          <cell r="Q4732">
            <v>1.34</v>
          </cell>
        </row>
        <row r="4733">
          <cell r="A4733" t="str">
            <v>2002</v>
          </cell>
          <cell r="B4733" t="str">
            <v>SI00</v>
          </cell>
          <cell r="C4733" t="str">
            <v>A00</v>
          </cell>
          <cell r="D4733" t="str">
            <v>PC_EMP</v>
          </cell>
          <cell r="E4733" t="str">
            <v>T</v>
          </cell>
          <cell r="F4733" t="str">
            <v>TOTAL</v>
          </cell>
          <cell r="G4733" t="str">
            <v>RSE</v>
          </cell>
          <cell r="I4733" t="str">
            <v>MS</v>
          </cell>
          <cell r="K4733" t="str">
            <v>V</v>
          </cell>
          <cell r="L4733">
            <v>38628.496828703705</v>
          </cell>
          <cell r="M4733" t="str">
            <v>gchateaug</v>
          </cell>
          <cell r="N4733">
            <v>38681.684652777774</v>
          </cell>
          <cell r="O4733" t="str">
            <v>gchateaug</v>
          </cell>
          <cell r="Q4733">
            <v>0.76</v>
          </cell>
        </row>
        <row r="4734">
          <cell r="A4734" t="str">
            <v>2003</v>
          </cell>
          <cell r="B4734" t="str">
            <v>RO07</v>
          </cell>
          <cell r="C4734" t="str">
            <v>A00</v>
          </cell>
          <cell r="D4734" t="str">
            <v>PC_EMP</v>
          </cell>
          <cell r="E4734" t="str">
            <v>T</v>
          </cell>
          <cell r="F4734" t="str">
            <v>BES</v>
          </cell>
          <cell r="G4734" t="str">
            <v>TOTAL</v>
          </cell>
          <cell r="I4734" t="str">
            <v>MS</v>
          </cell>
          <cell r="K4734" t="str">
            <v>V</v>
          </cell>
          <cell r="L4734">
            <v>38628.496840277781</v>
          </cell>
          <cell r="M4734" t="str">
            <v>gchateaug</v>
          </cell>
          <cell r="N4734">
            <v>38680.624479166669</v>
          </cell>
          <cell r="O4734" t="str">
            <v>gchateaug</v>
          </cell>
          <cell r="Q4734">
            <v>0.22</v>
          </cell>
        </row>
        <row r="4735">
          <cell r="A4735" t="str">
            <v>2003</v>
          </cell>
          <cell r="B4735" t="str">
            <v>RO07</v>
          </cell>
          <cell r="C4735" t="str">
            <v>A00</v>
          </cell>
          <cell r="D4735" t="str">
            <v>PC_EMP</v>
          </cell>
          <cell r="E4735" t="str">
            <v>T</v>
          </cell>
          <cell r="F4735" t="str">
            <v>BES</v>
          </cell>
          <cell r="G4735" t="str">
            <v>RSE</v>
          </cell>
          <cell r="I4735" t="str">
            <v>MS</v>
          </cell>
          <cell r="K4735" t="str">
            <v>V</v>
          </cell>
          <cell r="L4735">
            <v>38628.496840277781</v>
          </cell>
          <cell r="M4735" t="str">
            <v>gchateaug</v>
          </cell>
          <cell r="N4735">
            <v>38680.624479166669</v>
          </cell>
          <cell r="O4735" t="str">
            <v>gchateaug</v>
          </cell>
          <cell r="Q4735">
            <v>0.16</v>
          </cell>
        </row>
        <row r="4736">
          <cell r="A4736" t="str">
            <v>2003</v>
          </cell>
          <cell r="B4736" t="str">
            <v>PT20</v>
          </cell>
          <cell r="C4736" t="str">
            <v>A00</v>
          </cell>
          <cell r="D4736" t="str">
            <v>PC_EMP</v>
          </cell>
          <cell r="E4736" t="str">
            <v>T</v>
          </cell>
          <cell r="F4736" t="str">
            <v>TOTAL</v>
          </cell>
          <cell r="G4736" t="str">
            <v>TOTAL</v>
          </cell>
          <cell r="H4736" t="str">
            <v>be</v>
          </cell>
          <cell r="I4736" t="str">
            <v>MS</v>
          </cell>
          <cell r="K4736" t="str">
            <v>V</v>
          </cell>
          <cell r="L4736">
            <v>38628.496840277781</v>
          </cell>
          <cell r="M4736" t="str">
            <v>gchateaug</v>
          </cell>
          <cell r="N4736">
            <v>38680.624479166669</v>
          </cell>
          <cell r="O4736" t="str">
            <v>gchateaug</v>
          </cell>
          <cell r="Q4736">
            <v>0.57999999999999996</v>
          </cell>
        </row>
        <row r="4737">
          <cell r="A4737" t="str">
            <v>2003</v>
          </cell>
          <cell r="B4737" t="str">
            <v>PT20</v>
          </cell>
          <cell r="C4737" t="str">
            <v>A00</v>
          </cell>
          <cell r="D4737" t="str">
            <v>PC_EMP</v>
          </cell>
          <cell r="E4737" t="str">
            <v>T</v>
          </cell>
          <cell r="F4737" t="str">
            <v>TOTAL</v>
          </cell>
          <cell r="G4737" t="str">
            <v>RSE</v>
          </cell>
          <cell r="H4737" t="str">
            <v>be</v>
          </cell>
          <cell r="I4737" t="str">
            <v>MS</v>
          </cell>
          <cell r="K4737" t="str">
            <v>V</v>
          </cell>
          <cell r="L4737">
            <v>38628.496840277781</v>
          </cell>
          <cell r="M4737" t="str">
            <v>gchateaug</v>
          </cell>
          <cell r="N4737">
            <v>38680.624479166669</v>
          </cell>
          <cell r="O4737" t="str">
            <v>gchateaug</v>
          </cell>
          <cell r="Q4737">
            <v>0.42</v>
          </cell>
        </row>
        <row r="4738">
          <cell r="A4738" t="str">
            <v>2002</v>
          </cell>
          <cell r="B4738" t="str">
            <v>EE0</v>
          </cell>
          <cell r="C4738" t="str">
            <v>A00</v>
          </cell>
          <cell r="D4738" t="str">
            <v>PC_EMP</v>
          </cell>
          <cell r="E4738" t="str">
            <v>T</v>
          </cell>
          <cell r="F4738" t="str">
            <v>BES</v>
          </cell>
          <cell r="G4738" t="str">
            <v>TOTAL</v>
          </cell>
          <cell r="I4738" t="str">
            <v>MS</v>
          </cell>
          <cell r="K4738" t="str">
            <v>V</v>
          </cell>
          <cell r="L4738">
            <v>38628.496840277781</v>
          </cell>
          <cell r="M4738" t="str">
            <v>gchateaug</v>
          </cell>
          <cell r="N4738">
            <v>38681.684432870374</v>
          </cell>
          <cell r="O4738" t="str">
            <v>gchateaug</v>
          </cell>
          <cell r="Q4738">
            <v>0.2</v>
          </cell>
        </row>
        <row r="4739">
          <cell r="A4739" t="str">
            <v>2002</v>
          </cell>
          <cell r="B4739" t="str">
            <v>EE0</v>
          </cell>
          <cell r="C4739" t="str">
            <v>A00</v>
          </cell>
          <cell r="D4739" t="str">
            <v>PC_EMP</v>
          </cell>
          <cell r="E4739" t="str">
            <v>T</v>
          </cell>
          <cell r="F4739" t="str">
            <v>BES</v>
          </cell>
          <cell r="G4739" t="str">
            <v>RSE</v>
          </cell>
          <cell r="I4739" t="str">
            <v>MS</v>
          </cell>
          <cell r="K4739" t="str">
            <v>V</v>
          </cell>
          <cell r="L4739">
            <v>38628.496840277781</v>
          </cell>
          <cell r="M4739" t="str">
            <v>gchateaug</v>
          </cell>
          <cell r="N4739">
            <v>38681.684432870374</v>
          </cell>
          <cell r="O4739" t="str">
            <v>gchateaug</v>
          </cell>
          <cell r="Q4739">
            <v>0.12</v>
          </cell>
        </row>
        <row r="4740">
          <cell r="A4740" t="str">
            <v>2001</v>
          </cell>
          <cell r="B4740" t="str">
            <v>CZ02</v>
          </cell>
          <cell r="C4740" t="str">
            <v>A00</v>
          </cell>
          <cell r="D4740" t="str">
            <v>PC_EMP</v>
          </cell>
          <cell r="E4740" t="str">
            <v>T</v>
          </cell>
          <cell r="F4740" t="str">
            <v>BES</v>
          </cell>
          <cell r="G4740" t="str">
            <v>TOTAL</v>
          </cell>
          <cell r="H4740" t="str">
            <v>:</v>
          </cell>
          <cell r="I4740" t="str">
            <v>NC</v>
          </cell>
          <cell r="K4740" t="str">
            <v>V</v>
          </cell>
          <cell r="L4740">
            <v>38628.496840277781</v>
          </cell>
          <cell r="M4740" t="str">
            <v>gchateaug</v>
          </cell>
          <cell r="N4740">
            <v>38680.624467592592</v>
          </cell>
          <cell r="O4740" t="str">
            <v>gchateaug</v>
          </cell>
        </row>
        <row r="4741">
          <cell r="A4741" t="str">
            <v>2001</v>
          </cell>
          <cell r="B4741" t="str">
            <v>CZ02</v>
          </cell>
          <cell r="C4741" t="str">
            <v>A00</v>
          </cell>
          <cell r="D4741" t="str">
            <v>PC_EMP</v>
          </cell>
          <cell r="E4741" t="str">
            <v>T</v>
          </cell>
          <cell r="F4741" t="str">
            <v>BES</v>
          </cell>
          <cell r="G4741" t="str">
            <v>RSE</v>
          </cell>
          <cell r="H4741" t="str">
            <v>:</v>
          </cell>
          <cell r="I4741" t="str">
            <v>NC</v>
          </cell>
          <cell r="K4741" t="str">
            <v>V</v>
          </cell>
          <cell r="L4741">
            <v>38628.496840277781</v>
          </cell>
          <cell r="M4741" t="str">
            <v>gchateaug</v>
          </cell>
          <cell r="N4741">
            <v>38680.624467592592</v>
          </cell>
          <cell r="O4741" t="str">
            <v>gchateaug</v>
          </cell>
        </row>
        <row r="4742">
          <cell r="A4742" t="str">
            <v>2001</v>
          </cell>
          <cell r="B4742" t="str">
            <v>CY00</v>
          </cell>
          <cell r="C4742" t="str">
            <v>A00</v>
          </cell>
          <cell r="D4742" t="str">
            <v>PC_EMP</v>
          </cell>
          <cell r="E4742" t="str">
            <v>T</v>
          </cell>
          <cell r="F4742" t="str">
            <v>TOTAL</v>
          </cell>
          <cell r="G4742" t="str">
            <v>TOTAL</v>
          </cell>
          <cell r="I4742" t="str">
            <v>NC</v>
          </cell>
          <cell r="K4742" t="str">
            <v>V</v>
          </cell>
          <cell r="L4742">
            <v>38628.496840277781</v>
          </cell>
          <cell r="M4742" t="str">
            <v>gchateaug</v>
          </cell>
          <cell r="N4742">
            <v>38681.684652777774</v>
          </cell>
          <cell r="O4742" t="str">
            <v>gchateaug</v>
          </cell>
          <cell r="Q4742">
            <v>0.56000000000000005</v>
          </cell>
        </row>
        <row r="4743">
          <cell r="A4743" t="str">
            <v>2001</v>
          </cell>
          <cell r="B4743" t="str">
            <v>CY00</v>
          </cell>
          <cell r="C4743" t="str">
            <v>A00</v>
          </cell>
          <cell r="D4743" t="str">
            <v>PC_EMP</v>
          </cell>
          <cell r="E4743" t="str">
            <v>T</v>
          </cell>
          <cell r="F4743" t="str">
            <v>TOTAL</v>
          </cell>
          <cell r="G4743" t="str">
            <v>RSE</v>
          </cell>
          <cell r="I4743" t="str">
            <v>NC</v>
          </cell>
          <cell r="K4743" t="str">
            <v>V</v>
          </cell>
          <cell r="L4743">
            <v>38628.496840277781</v>
          </cell>
          <cell r="M4743" t="str">
            <v>gchateaug</v>
          </cell>
          <cell r="N4743">
            <v>38681.684652777774</v>
          </cell>
          <cell r="O4743" t="str">
            <v>gchateaug</v>
          </cell>
          <cell r="Q4743">
            <v>0.28000000000000003</v>
          </cell>
        </row>
        <row r="4744">
          <cell r="A4744" t="str">
            <v>2001</v>
          </cell>
          <cell r="B4744" t="str">
            <v>CY00</v>
          </cell>
          <cell r="C4744" t="str">
            <v>A00</v>
          </cell>
          <cell r="D4744" t="str">
            <v>PC_EMP</v>
          </cell>
          <cell r="E4744" t="str">
            <v>T</v>
          </cell>
          <cell r="F4744" t="str">
            <v>BES</v>
          </cell>
          <cell r="G4744" t="str">
            <v>TOTAL</v>
          </cell>
          <cell r="I4744" t="str">
            <v>NC</v>
          </cell>
          <cell r="K4744" t="str">
            <v>V</v>
          </cell>
          <cell r="L4744">
            <v>38628.496840277781</v>
          </cell>
          <cell r="M4744" t="str">
            <v>gchateaug</v>
          </cell>
          <cell r="N4744">
            <v>38681.684652777774</v>
          </cell>
          <cell r="O4744" t="str">
            <v>gchateaug</v>
          </cell>
          <cell r="Q4744">
            <v>0.16</v>
          </cell>
        </row>
        <row r="4745">
          <cell r="A4745" t="str">
            <v>2001</v>
          </cell>
          <cell r="B4745" t="str">
            <v>CY00</v>
          </cell>
          <cell r="C4745" t="str">
            <v>A00</v>
          </cell>
          <cell r="D4745" t="str">
            <v>PC_EMP</v>
          </cell>
          <cell r="E4745" t="str">
            <v>T</v>
          </cell>
          <cell r="F4745" t="str">
            <v>BES</v>
          </cell>
          <cell r="G4745" t="str">
            <v>RSE</v>
          </cell>
          <cell r="I4745" t="str">
            <v>NC</v>
          </cell>
          <cell r="K4745" t="str">
            <v>V</v>
          </cell>
          <cell r="L4745">
            <v>38628.496840277781</v>
          </cell>
          <cell r="M4745" t="str">
            <v>gchateaug</v>
          </cell>
          <cell r="N4745">
            <v>38681.684652777774</v>
          </cell>
          <cell r="O4745" t="str">
            <v>gchateaug</v>
          </cell>
          <cell r="Q4745">
            <v>0.08</v>
          </cell>
        </row>
        <row r="4746">
          <cell r="A4746" t="str">
            <v>2001</v>
          </cell>
          <cell r="B4746" t="str">
            <v>AT3</v>
          </cell>
          <cell r="C4746" t="str">
            <v>A00</v>
          </cell>
          <cell r="D4746" t="str">
            <v>PC_EMP</v>
          </cell>
          <cell r="E4746" t="str">
            <v>T</v>
          </cell>
          <cell r="F4746" t="str">
            <v>TOTAL</v>
          </cell>
          <cell r="G4746" t="str">
            <v>TOTAL</v>
          </cell>
          <cell r="H4746" t="str">
            <v>:</v>
          </cell>
          <cell r="I4746" t="str">
            <v>NC</v>
          </cell>
          <cell r="K4746" t="str">
            <v>V</v>
          </cell>
          <cell r="L4746">
            <v>38628.496840277781</v>
          </cell>
          <cell r="M4746" t="str">
            <v>gchateaug</v>
          </cell>
          <cell r="N4746">
            <v>38680.624467592592</v>
          </cell>
          <cell r="O4746" t="str">
            <v>gchateaug</v>
          </cell>
        </row>
        <row r="4747">
          <cell r="A4747" t="str">
            <v>2001</v>
          </cell>
          <cell r="B4747" t="str">
            <v>AT3</v>
          </cell>
          <cell r="C4747" t="str">
            <v>A00</v>
          </cell>
          <cell r="D4747" t="str">
            <v>PC_EMP</v>
          </cell>
          <cell r="E4747" t="str">
            <v>T</v>
          </cell>
          <cell r="F4747" t="str">
            <v>BES</v>
          </cell>
          <cell r="G4747" t="str">
            <v>TOTAL</v>
          </cell>
          <cell r="H4747" t="str">
            <v>:</v>
          </cell>
          <cell r="I4747" t="str">
            <v>NC</v>
          </cell>
          <cell r="K4747" t="str">
            <v>V</v>
          </cell>
          <cell r="L4747">
            <v>38628.496840277781</v>
          </cell>
          <cell r="M4747" t="str">
            <v>gchateaug</v>
          </cell>
          <cell r="N4747">
            <v>38680.624467592592</v>
          </cell>
          <cell r="O4747" t="str">
            <v>gchateaug</v>
          </cell>
        </row>
        <row r="4748">
          <cell r="A4748" t="str">
            <v>2000</v>
          </cell>
          <cell r="B4748" t="str">
            <v>SE09</v>
          </cell>
          <cell r="C4748" t="str">
            <v>A00</v>
          </cell>
          <cell r="D4748" t="str">
            <v>PC_EMP</v>
          </cell>
          <cell r="E4748" t="str">
            <v>T</v>
          </cell>
          <cell r="F4748" t="str">
            <v>TOTAL</v>
          </cell>
          <cell r="G4748" t="str">
            <v>TOTAL</v>
          </cell>
          <cell r="H4748" t="str">
            <v>:</v>
          </cell>
          <cell r="I4748" t="str">
            <v>NC</v>
          </cell>
          <cell r="K4748" t="str">
            <v>V</v>
          </cell>
          <cell r="L4748">
            <v>38628.496840277781</v>
          </cell>
          <cell r="M4748" t="str">
            <v>gchateaug</v>
          </cell>
          <cell r="N4748">
            <v>38680.624467592592</v>
          </cell>
          <cell r="O4748" t="str">
            <v>gchateaug</v>
          </cell>
        </row>
        <row r="4749">
          <cell r="A4749" t="str">
            <v>2000</v>
          </cell>
          <cell r="B4749" t="str">
            <v>SE09</v>
          </cell>
          <cell r="C4749" t="str">
            <v>A00</v>
          </cell>
          <cell r="D4749" t="str">
            <v>PC_EMP</v>
          </cell>
          <cell r="E4749" t="str">
            <v>T</v>
          </cell>
          <cell r="F4749" t="str">
            <v>BES</v>
          </cell>
          <cell r="G4749" t="str">
            <v>TOTAL</v>
          </cell>
          <cell r="H4749" t="str">
            <v>:</v>
          </cell>
          <cell r="I4749" t="str">
            <v>NC</v>
          </cell>
          <cell r="K4749" t="str">
            <v>V</v>
          </cell>
          <cell r="L4749">
            <v>38628.496840277781</v>
          </cell>
          <cell r="M4749" t="str">
            <v>gchateaug</v>
          </cell>
          <cell r="N4749">
            <v>38680.624467592592</v>
          </cell>
          <cell r="O4749" t="str">
            <v>gchateaug</v>
          </cell>
        </row>
        <row r="4750">
          <cell r="A4750" t="str">
            <v>2000</v>
          </cell>
          <cell r="B4750" t="str">
            <v>RO03</v>
          </cell>
          <cell r="C4750" t="str">
            <v>A00</v>
          </cell>
          <cell r="D4750" t="str">
            <v>PC_EMP</v>
          </cell>
          <cell r="E4750" t="str">
            <v>T</v>
          </cell>
          <cell r="F4750" t="str">
            <v>TOTAL</v>
          </cell>
          <cell r="G4750" t="str">
            <v>TOTAL</v>
          </cell>
          <cell r="H4750" t="str">
            <v>:</v>
          </cell>
          <cell r="I4750" t="str">
            <v>NC</v>
          </cell>
          <cell r="K4750" t="str">
            <v>V</v>
          </cell>
          <cell r="L4750">
            <v>38628.496840277781</v>
          </cell>
          <cell r="M4750" t="str">
            <v>gchateaug</v>
          </cell>
          <cell r="N4750">
            <v>38680.624467592592</v>
          </cell>
          <cell r="O4750" t="str">
            <v>gchateaug</v>
          </cell>
        </row>
        <row r="4751">
          <cell r="A4751" t="str">
            <v>2000</v>
          </cell>
          <cell r="B4751" t="str">
            <v>RO03</v>
          </cell>
          <cell r="C4751" t="str">
            <v>A00</v>
          </cell>
          <cell r="D4751" t="str">
            <v>PC_EMP</v>
          </cell>
          <cell r="E4751" t="str">
            <v>T</v>
          </cell>
          <cell r="F4751" t="str">
            <v>TOTAL</v>
          </cell>
          <cell r="G4751" t="str">
            <v>RSE</v>
          </cell>
          <cell r="H4751" t="str">
            <v>:</v>
          </cell>
          <cell r="I4751" t="str">
            <v>NC</v>
          </cell>
          <cell r="K4751" t="str">
            <v>V</v>
          </cell>
          <cell r="L4751">
            <v>38628.496840277781</v>
          </cell>
          <cell r="M4751" t="str">
            <v>gchateaug</v>
          </cell>
          <cell r="N4751">
            <v>38680.624467592592</v>
          </cell>
          <cell r="O4751" t="str">
            <v>gchateaug</v>
          </cell>
        </row>
        <row r="4752">
          <cell r="A4752" t="str">
            <v>1999</v>
          </cell>
          <cell r="B4752" t="str">
            <v>NO0</v>
          </cell>
          <cell r="C4752" t="str">
            <v>A00</v>
          </cell>
          <cell r="D4752" t="str">
            <v>PC_EMP</v>
          </cell>
          <cell r="E4752" t="str">
            <v>T</v>
          </cell>
          <cell r="F4752" t="str">
            <v>BES</v>
          </cell>
          <cell r="G4752" t="str">
            <v>RSE</v>
          </cell>
          <cell r="I4752" t="str">
            <v>OTH</v>
          </cell>
          <cell r="J4752" t="str">
            <v>DATA OCDE</v>
          </cell>
          <cell r="K4752" t="str">
            <v>V</v>
          </cell>
          <cell r="L4752">
            <v>38628.496840277781</v>
          </cell>
          <cell r="M4752" t="str">
            <v>gchateaug</v>
          </cell>
          <cell r="N4752">
            <v>38681.684479166666</v>
          </cell>
          <cell r="O4752" t="str">
            <v>gchateaug</v>
          </cell>
          <cell r="Q4752">
            <v>0.56000000000000005</v>
          </cell>
        </row>
        <row r="4753">
          <cell r="A4753" t="str">
            <v>1999</v>
          </cell>
          <cell r="B4753" t="str">
            <v>NL42</v>
          </cell>
          <cell r="C4753" t="str">
            <v>A00</v>
          </cell>
          <cell r="D4753" t="str">
            <v>PC_EMP</v>
          </cell>
          <cell r="E4753" t="str">
            <v>T</v>
          </cell>
          <cell r="F4753" t="str">
            <v>TOTAL</v>
          </cell>
          <cell r="G4753" t="str">
            <v>TOTAL</v>
          </cell>
          <cell r="H4753" t="str">
            <v>:</v>
          </cell>
          <cell r="I4753" t="str">
            <v>NC</v>
          </cell>
          <cell r="K4753" t="str">
            <v>V</v>
          </cell>
          <cell r="L4753">
            <v>38628.496840277781</v>
          </cell>
          <cell r="M4753" t="str">
            <v>gchateaug</v>
          </cell>
          <cell r="N4753">
            <v>38680.624444444446</v>
          </cell>
          <cell r="O4753" t="str">
            <v>gchateaug</v>
          </cell>
        </row>
        <row r="4754">
          <cell r="A4754" t="str">
            <v>1999</v>
          </cell>
          <cell r="B4754" t="str">
            <v>NL42</v>
          </cell>
          <cell r="C4754" t="str">
            <v>A00</v>
          </cell>
          <cell r="D4754" t="str">
            <v>PC_EMP</v>
          </cell>
          <cell r="E4754" t="str">
            <v>T</v>
          </cell>
          <cell r="F4754" t="str">
            <v>BES</v>
          </cell>
          <cell r="G4754" t="str">
            <v>TOTAL</v>
          </cell>
          <cell r="H4754" t="str">
            <v>:</v>
          </cell>
          <cell r="I4754" t="str">
            <v>NC</v>
          </cell>
          <cell r="K4754" t="str">
            <v>V</v>
          </cell>
          <cell r="L4754">
            <v>38628.496840277781</v>
          </cell>
          <cell r="M4754" t="str">
            <v>gchateaug</v>
          </cell>
          <cell r="N4754">
            <v>38680.624444444446</v>
          </cell>
          <cell r="O4754" t="str">
            <v>gchateaug</v>
          </cell>
        </row>
        <row r="4755">
          <cell r="A4755" t="str">
            <v>1999</v>
          </cell>
          <cell r="B4755" t="str">
            <v>NL34</v>
          </cell>
          <cell r="C4755" t="str">
            <v>A00</v>
          </cell>
          <cell r="D4755" t="str">
            <v>PC_EMP</v>
          </cell>
          <cell r="E4755" t="str">
            <v>T</v>
          </cell>
          <cell r="F4755" t="str">
            <v>TOTAL</v>
          </cell>
          <cell r="G4755" t="str">
            <v>TOTAL</v>
          </cell>
          <cell r="H4755" t="str">
            <v>:</v>
          </cell>
          <cell r="I4755" t="str">
            <v>NC</v>
          </cell>
          <cell r="K4755" t="str">
            <v>V</v>
          </cell>
          <cell r="L4755">
            <v>38628.496840277781</v>
          </cell>
          <cell r="M4755" t="str">
            <v>gchateaug</v>
          </cell>
          <cell r="N4755">
            <v>38680.624444444446</v>
          </cell>
          <cell r="O4755" t="str">
            <v>gchateaug</v>
          </cell>
        </row>
        <row r="4756">
          <cell r="A4756" t="str">
            <v>1999</v>
          </cell>
          <cell r="B4756" t="str">
            <v>NL34</v>
          </cell>
          <cell r="C4756" t="str">
            <v>A00</v>
          </cell>
          <cell r="D4756" t="str">
            <v>PC_EMP</v>
          </cell>
          <cell r="E4756" t="str">
            <v>T</v>
          </cell>
          <cell r="F4756" t="str">
            <v>BES</v>
          </cell>
          <cell r="G4756" t="str">
            <v>TOTAL</v>
          </cell>
          <cell r="H4756" t="str">
            <v>:</v>
          </cell>
          <cell r="I4756" t="str">
            <v>NC</v>
          </cell>
          <cell r="K4756" t="str">
            <v>V</v>
          </cell>
          <cell r="L4756">
            <v>38628.496840277781</v>
          </cell>
          <cell r="M4756" t="str">
            <v>gchateaug</v>
          </cell>
          <cell r="N4756">
            <v>38680.624444444446</v>
          </cell>
          <cell r="O4756" t="str">
            <v>gchateaug</v>
          </cell>
        </row>
        <row r="4757">
          <cell r="A4757" t="str">
            <v>1999</v>
          </cell>
          <cell r="B4757" t="str">
            <v>NL22</v>
          </cell>
          <cell r="C4757" t="str">
            <v>A00</v>
          </cell>
          <cell r="D4757" t="str">
            <v>PC_EMP</v>
          </cell>
          <cell r="E4757" t="str">
            <v>T</v>
          </cell>
          <cell r="F4757" t="str">
            <v>TOTAL</v>
          </cell>
          <cell r="G4757" t="str">
            <v>TOTAL</v>
          </cell>
          <cell r="H4757" t="str">
            <v>:</v>
          </cell>
          <cell r="I4757" t="str">
            <v>NC</v>
          </cell>
          <cell r="K4757" t="str">
            <v>V</v>
          </cell>
          <cell r="L4757">
            <v>38628.496840277781</v>
          </cell>
          <cell r="M4757" t="str">
            <v>gchateaug</v>
          </cell>
          <cell r="N4757">
            <v>38680.624444444446</v>
          </cell>
          <cell r="O4757" t="str">
            <v>gchateaug</v>
          </cell>
        </row>
        <row r="4758">
          <cell r="A4758" t="str">
            <v>1999</v>
          </cell>
          <cell r="B4758" t="str">
            <v>NL22</v>
          </cell>
          <cell r="C4758" t="str">
            <v>A00</v>
          </cell>
          <cell r="D4758" t="str">
            <v>PC_EMP</v>
          </cell>
          <cell r="E4758" t="str">
            <v>T</v>
          </cell>
          <cell r="F4758" t="str">
            <v>BES</v>
          </cell>
          <cell r="G4758" t="str">
            <v>TOTAL</v>
          </cell>
          <cell r="H4758" t="str">
            <v>:</v>
          </cell>
          <cell r="I4758" t="str">
            <v>NC</v>
          </cell>
          <cell r="K4758" t="str">
            <v>V</v>
          </cell>
          <cell r="L4758">
            <v>38628.496840277781</v>
          </cell>
          <cell r="M4758" t="str">
            <v>gchateaug</v>
          </cell>
          <cell r="N4758">
            <v>38680.624444444446</v>
          </cell>
          <cell r="O4758" t="str">
            <v>gchateaug</v>
          </cell>
        </row>
        <row r="4759">
          <cell r="A4759" t="str">
            <v>1999</v>
          </cell>
          <cell r="B4759" t="str">
            <v>ITE4</v>
          </cell>
          <cell r="C4759" t="str">
            <v>A00</v>
          </cell>
          <cell r="D4759" t="str">
            <v>PC_EMP</v>
          </cell>
          <cell r="E4759" t="str">
            <v>T</v>
          </cell>
          <cell r="F4759" t="str">
            <v>TOTAL</v>
          </cell>
          <cell r="G4759" t="str">
            <v>TOTAL</v>
          </cell>
          <cell r="H4759" t="str">
            <v>:</v>
          </cell>
          <cell r="I4759" t="str">
            <v>NC</v>
          </cell>
          <cell r="K4759" t="str">
            <v>V</v>
          </cell>
          <cell r="L4759">
            <v>38628.496840277781</v>
          </cell>
          <cell r="M4759" t="str">
            <v>gchateaug</v>
          </cell>
          <cell r="N4759">
            <v>38680.624444444446</v>
          </cell>
          <cell r="O4759" t="str">
            <v>gchateaug</v>
          </cell>
        </row>
        <row r="4760">
          <cell r="A4760" t="str">
            <v>1999</v>
          </cell>
          <cell r="B4760" t="str">
            <v>ITE4</v>
          </cell>
          <cell r="C4760" t="str">
            <v>A00</v>
          </cell>
          <cell r="D4760" t="str">
            <v>PC_EMP</v>
          </cell>
          <cell r="E4760" t="str">
            <v>T</v>
          </cell>
          <cell r="F4760" t="str">
            <v>TOTAL</v>
          </cell>
          <cell r="G4760" t="str">
            <v>RSE</v>
          </cell>
          <cell r="H4760" t="str">
            <v>:</v>
          </cell>
          <cell r="I4760" t="str">
            <v>NC</v>
          </cell>
          <cell r="K4760" t="str">
            <v>V</v>
          </cell>
          <cell r="L4760">
            <v>38628.496840277781</v>
          </cell>
          <cell r="M4760" t="str">
            <v>gchateaug</v>
          </cell>
          <cell r="N4760">
            <v>38680.624444444446</v>
          </cell>
          <cell r="O4760" t="str">
            <v>gchateaug</v>
          </cell>
        </row>
        <row r="4761">
          <cell r="A4761" t="str">
            <v>2002</v>
          </cell>
          <cell r="B4761" t="str">
            <v>AT13</v>
          </cell>
          <cell r="C4761" t="str">
            <v>A00</v>
          </cell>
          <cell r="D4761" t="str">
            <v>PC_EMP</v>
          </cell>
          <cell r="E4761" t="str">
            <v>T</v>
          </cell>
          <cell r="F4761" t="str">
            <v>BES</v>
          </cell>
          <cell r="G4761" t="str">
            <v>TOTAL</v>
          </cell>
          <cell r="I4761" t="str">
            <v>MS</v>
          </cell>
          <cell r="K4761" t="str">
            <v>V</v>
          </cell>
          <cell r="L4761">
            <v>38628.496840277781</v>
          </cell>
          <cell r="M4761" t="str">
            <v>gchateaug</v>
          </cell>
          <cell r="N4761">
            <v>38680.624467592592</v>
          </cell>
          <cell r="O4761" t="str">
            <v>gchateaug</v>
          </cell>
          <cell r="Q4761">
            <v>1.59</v>
          </cell>
        </row>
        <row r="4762">
          <cell r="A4762" t="str">
            <v>2002</v>
          </cell>
          <cell r="B4762" t="str">
            <v>AT13</v>
          </cell>
          <cell r="C4762" t="str">
            <v>A00</v>
          </cell>
          <cell r="D4762" t="str">
            <v>PC_EMP</v>
          </cell>
          <cell r="E4762" t="str">
            <v>T</v>
          </cell>
          <cell r="F4762" t="str">
            <v>BES</v>
          </cell>
          <cell r="G4762" t="str">
            <v>RSE</v>
          </cell>
          <cell r="I4762" t="str">
            <v>MS</v>
          </cell>
          <cell r="K4762" t="str">
            <v>V</v>
          </cell>
          <cell r="L4762">
            <v>38628.496840277781</v>
          </cell>
          <cell r="M4762" t="str">
            <v>gchateaug</v>
          </cell>
          <cell r="N4762">
            <v>38680.624467592592</v>
          </cell>
          <cell r="O4762" t="str">
            <v>gchateaug</v>
          </cell>
          <cell r="Q4762">
            <v>1.05</v>
          </cell>
        </row>
        <row r="4763">
          <cell r="A4763" t="str">
            <v>2002</v>
          </cell>
          <cell r="B4763" t="str">
            <v>AT1</v>
          </cell>
          <cell r="C4763" t="str">
            <v>A00</v>
          </cell>
          <cell r="D4763" t="str">
            <v>PC_EMP</v>
          </cell>
          <cell r="E4763" t="str">
            <v>T</v>
          </cell>
          <cell r="F4763" t="str">
            <v>TOTAL</v>
          </cell>
          <cell r="G4763" t="str">
            <v>TOTAL</v>
          </cell>
          <cell r="I4763" t="str">
            <v>MS</v>
          </cell>
          <cell r="K4763" t="str">
            <v>V</v>
          </cell>
          <cell r="L4763">
            <v>38628.496840277781</v>
          </cell>
          <cell r="M4763" t="str">
            <v>gchateaug</v>
          </cell>
          <cell r="N4763">
            <v>38680.624467592592</v>
          </cell>
          <cell r="O4763" t="str">
            <v>gchateaug</v>
          </cell>
          <cell r="Q4763">
            <v>2.19</v>
          </cell>
        </row>
        <row r="4764">
          <cell r="A4764" t="str">
            <v>2002</v>
          </cell>
          <cell r="B4764" t="str">
            <v>AT1</v>
          </cell>
          <cell r="C4764" t="str">
            <v>A00</v>
          </cell>
          <cell r="D4764" t="str">
            <v>PC_EMP</v>
          </cell>
          <cell r="E4764" t="str">
            <v>T</v>
          </cell>
          <cell r="F4764" t="str">
            <v>TOTAL</v>
          </cell>
          <cell r="G4764" t="str">
            <v>RSE</v>
          </cell>
          <cell r="I4764" t="str">
            <v>MS</v>
          </cell>
          <cell r="K4764" t="str">
            <v>V</v>
          </cell>
          <cell r="L4764">
            <v>38628.496840277781</v>
          </cell>
          <cell r="M4764" t="str">
            <v>gchateaug</v>
          </cell>
          <cell r="N4764">
            <v>38680.624467592592</v>
          </cell>
          <cell r="O4764" t="str">
            <v>gchateaug</v>
          </cell>
          <cell r="Q4764">
            <v>1.36</v>
          </cell>
        </row>
        <row r="4765">
          <cell r="A4765" t="str">
            <v>2002</v>
          </cell>
          <cell r="B4765" t="str">
            <v>AT1</v>
          </cell>
          <cell r="C4765" t="str">
            <v>A00</v>
          </cell>
          <cell r="D4765" t="str">
            <v>PC_EMP</v>
          </cell>
          <cell r="E4765" t="str">
            <v>T</v>
          </cell>
          <cell r="F4765" t="str">
            <v>BES</v>
          </cell>
          <cell r="G4765" t="str">
            <v>TOTAL</v>
          </cell>
          <cell r="I4765" t="str">
            <v>MS</v>
          </cell>
          <cell r="K4765" t="str">
            <v>V</v>
          </cell>
          <cell r="L4765">
            <v>38628.496840277781</v>
          </cell>
          <cell r="M4765" t="str">
            <v>gchateaug</v>
          </cell>
          <cell r="N4765">
            <v>38680.624467592592</v>
          </cell>
          <cell r="O4765" t="str">
            <v>gchateaug</v>
          </cell>
          <cell r="Q4765">
            <v>0.98</v>
          </cell>
        </row>
        <row r="4766">
          <cell r="A4766" t="str">
            <v>2002</v>
          </cell>
          <cell r="B4766" t="str">
            <v>AT1</v>
          </cell>
          <cell r="C4766" t="str">
            <v>A00</v>
          </cell>
          <cell r="D4766" t="str">
            <v>PC_EMP</v>
          </cell>
          <cell r="E4766" t="str">
            <v>T</v>
          </cell>
          <cell r="F4766" t="str">
            <v>BES</v>
          </cell>
          <cell r="G4766" t="str">
            <v>RSE</v>
          </cell>
          <cell r="I4766" t="str">
            <v>MS</v>
          </cell>
          <cell r="K4766" t="str">
            <v>V</v>
          </cell>
          <cell r="L4766">
            <v>38628.496840277781</v>
          </cell>
          <cell r="M4766" t="str">
            <v>gchateaug</v>
          </cell>
          <cell r="N4766">
            <v>38680.624467592592</v>
          </cell>
          <cell r="O4766" t="str">
            <v>gchateaug</v>
          </cell>
          <cell r="Q4766">
            <v>0.62</v>
          </cell>
        </row>
        <row r="4767">
          <cell r="A4767" t="str">
            <v>2001</v>
          </cell>
          <cell r="B4767" t="str">
            <v>SE08</v>
          </cell>
          <cell r="C4767" t="str">
            <v>A00</v>
          </cell>
          <cell r="D4767" t="str">
            <v>PC_EMP</v>
          </cell>
          <cell r="E4767" t="str">
            <v>T</v>
          </cell>
          <cell r="F4767" t="str">
            <v>TOTAL</v>
          </cell>
          <cell r="G4767" t="str">
            <v>TOTAL</v>
          </cell>
          <cell r="H4767" t="str">
            <v>:</v>
          </cell>
          <cell r="I4767" t="str">
            <v>NC</v>
          </cell>
          <cell r="K4767" t="str">
            <v>V</v>
          </cell>
          <cell r="L4767">
            <v>38628.496840277781</v>
          </cell>
          <cell r="M4767" t="str">
            <v>gchateaug</v>
          </cell>
          <cell r="N4767">
            <v>38680.624467592592</v>
          </cell>
          <cell r="O4767" t="str">
            <v>gchateaug</v>
          </cell>
        </row>
        <row r="4768">
          <cell r="A4768" t="str">
            <v>2001</v>
          </cell>
          <cell r="B4768" t="str">
            <v>SE08</v>
          </cell>
          <cell r="C4768" t="str">
            <v>A00</v>
          </cell>
          <cell r="D4768" t="str">
            <v>PC_EMP</v>
          </cell>
          <cell r="E4768" t="str">
            <v>T</v>
          </cell>
          <cell r="F4768" t="str">
            <v>BES</v>
          </cell>
          <cell r="G4768" t="str">
            <v>TOTAL</v>
          </cell>
          <cell r="I4768" t="str">
            <v>NC</v>
          </cell>
          <cell r="J4768" t="str">
            <v>; former flag equal "s"</v>
          </cell>
          <cell r="K4768" t="str">
            <v>V</v>
          </cell>
          <cell r="L4768">
            <v>38628.496840277781</v>
          </cell>
          <cell r="M4768" t="str">
            <v>gchateaug</v>
          </cell>
          <cell r="N4768">
            <v>38680.624467592592</v>
          </cell>
          <cell r="O4768" t="str">
            <v>gchateaug</v>
          </cell>
          <cell r="Q4768">
            <v>0.51</v>
          </cell>
        </row>
        <row r="4769">
          <cell r="A4769" t="str">
            <v>2001</v>
          </cell>
          <cell r="B4769" t="str">
            <v>SE06</v>
          </cell>
          <cell r="C4769" t="str">
            <v>A00</v>
          </cell>
          <cell r="D4769" t="str">
            <v>PC_EMP</v>
          </cell>
          <cell r="E4769" t="str">
            <v>T</v>
          </cell>
          <cell r="F4769" t="str">
            <v>TOTAL</v>
          </cell>
          <cell r="G4769" t="str">
            <v>TOTAL</v>
          </cell>
          <cell r="H4769" t="str">
            <v>:</v>
          </cell>
          <cell r="I4769" t="str">
            <v>NC</v>
          </cell>
          <cell r="K4769" t="str">
            <v>V</v>
          </cell>
          <cell r="L4769">
            <v>38628.496840277781</v>
          </cell>
          <cell r="M4769" t="str">
            <v>gchateaug</v>
          </cell>
          <cell r="N4769">
            <v>38680.624467592592</v>
          </cell>
          <cell r="O4769" t="str">
            <v>gchateaug</v>
          </cell>
        </row>
        <row r="4770">
          <cell r="A4770" t="str">
            <v>2001</v>
          </cell>
          <cell r="B4770" t="str">
            <v>SE06</v>
          </cell>
          <cell r="C4770" t="str">
            <v>A00</v>
          </cell>
          <cell r="D4770" t="str">
            <v>PC_EMP</v>
          </cell>
          <cell r="E4770" t="str">
            <v>T</v>
          </cell>
          <cell r="F4770" t="str">
            <v>BES</v>
          </cell>
          <cell r="G4770" t="str">
            <v>TOTAL</v>
          </cell>
          <cell r="I4770" t="str">
            <v>NC</v>
          </cell>
          <cell r="J4770" t="str">
            <v>; former flag equal "s"</v>
          </cell>
          <cell r="K4770" t="str">
            <v>V</v>
          </cell>
          <cell r="L4770">
            <v>38628.496840277781</v>
          </cell>
          <cell r="M4770" t="str">
            <v>gchateaug</v>
          </cell>
          <cell r="N4770">
            <v>38680.624467592592</v>
          </cell>
          <cell r="O4770" t="str">
            <v>gchateaug</v>
          </cell>
          <cell r="Q4770">
            <v>0.66</v>
          </cell>
        </row>
        <row r="4771">
          <cell r="A4771" t="str">
            <v>2001</v>
          </cell>
          <cell r="B4771" t="str">
            <v>RO0</v>
          </cell>
          <cell r="C4771" t="str">
            <v>A00</v>
          </cell>
          <cell r="D4771" t="str">
            <v>PC_EMP</v>
          </cell>
          <cell r="E4771" t="str">
            <v>T</v>
          </cell>
          <cell r="F4771" t="str">
            <v>TOTAL</v>
          </cell>
          <cell r="G4771" t="str">
            <v>TOTAL</v>
          </cell>
          <cell r="I4771" t="str">
            <v>OTH</v>
          </cell>
          <cell r="J4771" t="str">
            <v>DATA OCDE</v>
          </cell>
          <cell r="K4771" t="str">
            <v>V</v>
          </cell>
          <cell r="L4771">
            <v>38628.496840277781</v>
          </cell>
          <cell r="M4771" t="str">
            <v>gchateaug</v>
          </cell>
          <cell r="N4771">
            <v>38681.684479166666</v>
          </cell>
          <cell r="O4771" t="str">
            <v>gchateaug</v>
          </cell>
          <cell r="Q4771">
            <v>0.35</v>
          </cell>
        </row>
        <row r="4772">
          <cell r="A4772" t="str">
            <v>2001</v>
          </cell>
          <cell r="B4772" t="str">
            <v>RO0</v>
          </cell>
          <cell r="C4772" t="str">
            <v>A00</v>
          </cell>
          <cell r="D4772" t="str">
            <v>PC_EMP</v>
          </cell>
          <cell r="E4772" t="str">
            <v>T</v>
          </cell>
          <cell r="F4772" t="str">
            <v>TOTAL</v>
          </cell>
          <cell r="G4772" t="str">
            <v>RSE</v>
          </cell>
          <cell r="I4772" t="str">
            <v>OTH</v>
          </cell>
          <cell r="J4772" t="str">
            <v>DATA OCDE</v>
          </cell>
          <cell r="K4772" t="str">
            <v>V</v>
          </cell>
          <cell r="L4772">
            <v>38628.496840277781</v>
          </cell>
          <cell r="M4772" t="str">
            <v>gchateaug</v>
          </cell>
          <cell r="N4772">
            <v>38681.684479166666</v>
          </cell>
          <cell r="O4772" t="str">
            <v>gchateaug</v>
          </cell>
          <cell r="Q4772">
            <v>0.22</v>
          </cell>
        </row>
        <row r="4773">
          <cell r="A4773" t="str">
            <v>2001</v>
          </cell>
          <cell r="B4773" t="str">
            <v>RO0</v>
          </cell>
          <cell r="C4773" t="str">
            <v>A00</v>
          </cell>
          <cell r="D4773" t="str">
            <v>PC_EMP</v>
          </cell>
          <cell r="E4773" t="str">
            <v>T</v>
          </cell>
          <cell r="F4773" t="str">
            <v>BES</v>
          </cell>
          <cell r="G4773" t="str">
            <v>TOTAL</v>
          </cell>
          <cell r="I4773" t="str">
            <v>OTH</v>
          </cell>
          <cell r="J4773" t="str">
            <v>DATA OCDE</v>
          </cell>
          <cell r="K4773" t="str">
            <v>V</v>
          </cell>
          <cell r="L4773">
            <v>38628.496840277781</v>
          </cell>
          <cell r="M4773" t="str">
            <v>gchateaug</v>
          </cell>
          <cell r="N4773">
            <v>38681.684479166666</v>
          </cell>
          <cell r="O4773" t="str">
            <v>gchateaug</v>
          </cell>
          <cell r="Q4773">
            <v>0.19</v>
          </cell>
        </row>
        <row r="4774">
          <cell r="A4774" t="str">
            <v>2001</v>
          </cell>
          <cell r="B4774" t="str">
            <v>RO0</v>
          </cell>
          <cell r="C4774" t="str">
            <v>A00</v>
          </cell>
          <cell r="D4774" t="str">
            <v>PC_EMP</v>
          </cell>
          <cell r="E4774" t="str">
            <v>T</v>
          </cell>
          <cell r="F4774" t="str">
            <v>BES</v>
          </cell>
          <cell r="G4774" t="str">
            <v>RSE</v>
          </cell>
          <cell r="I4774" t="str">
            <v>OTH</v>
          </cell>
          <cell r="J4774" t="str">
            <v>DATA OCDE</v>
          </cell>
          <cell r="K4774" t="str">
            <v>V</v>
          </cell>
          <cell r="L4774">
            <v>38628.496840277781</v>
          </cell>
          <cell r="M4774" t="str">
            <v>gchateaug</v>
          </cell>
          <cell r="N4774">
            <v>38681.684479166666</v>
          </cell>
          <cell r="O4774" t="str">
            <v>gchateaug</v>
          </cell>
          <cell r="Q4774">
            <v>0.11</v>
          </cell>
        </row>
        <row r="4775">
          <cell r="A4775" t="str">
            <v>2001</v>
          </cell>
          <cell r="B4775" t="str">
            <v>PT2</v>
          </cell>
          <cell r="C4775" t="str">
            <v>A00</v>
          </cell>
          <cell r="D4775" t="str">
            <v>PC_EMP</v>
          </cell>
          <cell r="E4775" t="str">
            <v>T</v>
          </cell>
          <cell r="F4775" t="str">
            <v>TOTAL</v>
          </cell>
          <cell r="G4775" t="str">
            <v>TOTAL</v>
          </cell>
          <cell r="I4775" t="str">
            <v>NC</v>
          </cell>
          <cell r="J4775" t="str">
            <v>; former flag equal "s"</v>
          </cell>
          <cell r="K4775" t="str">
            <v>V</v>
          </cell>
          <cell r="L4775">
            <v>38628.496840277781</v>
          </cell>
          <cell r="M4775" t="str">
            <v>gchateaug</v>
          </cell>
          <cell r="N4775">
            <v>38680.624467592592</v>
          </cell>
          <cell r="O4775" t="str">
            <v>gchateaug</v>
          </cell>
          <cell r="Q4775">
            <v>0.7</v>
          </cell>
        </row>
        <row r="4776">
          <cell r="A4776" t="str">
            <v>1984</v>
          </cell>
          <cell r="B4776" t="str">
            <v>LU0</v>
          </cell>
          <cell r="C4776" t="str">
            <v>A00</v>
          </cell>
          <cell r="D4776" t="str">
            <v>PC_EMP</v>
          </cell>
          <cell r="E4776" t="str">
            <v>T</v>
          </cell>
          <cell r="F4776" t="str">
            <v>BES</v>
          </cell>
          <cell r="G4776" t="str">
            <v>TOTAL</v>
          </cell>
          <cell r="H4776" t="str">
            <v>:</v>
          </cell>
          <cell r="I4776" t="str">
            <v>NC</v>
          </cell>
          <cell r="K4776" t="str">
            <v>V</v>
          </cell>
          <cell r="L4776">
            <v>38628.496770833335</v>
          </cell>
          <cell r="M4776" t="str">
            <v>gchateaug</v>
          </cell>
          <cell r="N4776">
            <v>38680.624409722222</v>
          </cell>
          <cell r="O4776" t="str">
            <v>gchateaug</v>
          </cell>
        </row>
        <row r="4777">
          <cell r="A4777" t="str">
            <v>1984</v>
          </cell>
          <cell r="B4777" t="str">
            <v>LU0</v>
          </cell>
          <cell r="C4777" t="str">
            <v>A00</v>
          </cell>
          <cell r="D4777" t="str">
            <v>PC_EMP</v>
          </cell>
          <cell r="E4777" t="str">
            <v>T</v>
          </cell>
          <cell r="F4777" t="str">
            <v>TOTAL</v>
          </cell>
          <cell r="G4777" t="str">
            <v>RSE</v>
          </cell>
          <cell r="H4777" t="str">
            <v>:</v>
          </cell>
          <cell r="I4777" t="str">
            <v>NC</v>
          </cell>
          <cell r="K4777" t="str">
            <v>V</v>
          </cell>
          <cell r="L4777">
            <v>38628.496770833335</v>
          </cell>
          <cell r="M4777" t="str">
            <v>gchateaug</v>
          </cell>
          <cell r="N4777">
            <v>38680.624409722222</v>
          </cell>
          <cell r="O4777" t="str">
            <v>gchateaug</v>
          </cell>
        </row>
        <row r="4778">
          <cell r="A4778" t="str">
            <v>1984</v>
          </cell>
          <cell r="B4778" t="str">
            <v>LU0</v>
          </cell>
          <cell r="C4778" t="str">
            <v>A00</v>
          </cell>
          <cell r="D4778" t="str">
            <v>PC_EMP</v>
          </cell>
          <cell r="E4778" t="str">
            <v>T</v>
          </cell>
          <cell r="F4778" t="str">
            <v>TOTAL</v>
          </cell>
          <cell r="G4778" t="str">
            <v>TOTAL</v>
          </cell>
          <cell r="H4778" t="str">
            <v>:</v>
          </cell>
          <cell r="I4778" t="str">
            <v>NC</v>
          </cell>
          <cell r="K4778" t="str">
            <v>V</v>
          </cell>
          <cell r="L4778">
            <v>38628.496770833335</v>
          </cell>
          <cell r="M4778" t="str">
            <v>gchateaug</v>
          </cell>
          <cell r="N4778">
            <v>38680.624409722222</v>
          </cell>
          <cell r="O4778" t="str">
            <v>gchateaug</v>
          </cell>
        </row>
        <row r="4779">
          <cell r="A4779" t="str">
            <v>2001</v>
          </cell>
          <cell r="B4779" t="str">
            <v>PL6</v>
          </cell>
          <cell r="C4779" t="str">
            <v>A00</v>
          </cell>
          <cell r="D4779" t="str">
            <v>PC_EMP</v>
          </cell>
          <cell r="E4779" t="str">
            <v>T</v>
          </cell>
          <cell r="F4779" t="str">
            <v>TOTAL</v>
          </cell>
          <cell r="G4779" t="str">
            <v>RSE</v>
          </cell>
          <cell r="H4779" t="str">
            <v>:</v>
          </cell>
          <cell r="I4779" t="str">
            <v>NC</v>
          </cell>
          <cell r="K4779" t="str">
            <v>V</v>
          </cell>
          <cell r="L4779">
            <v>38628.496782407405</v>
          </cell>
          <cell r="M4779" t="str">
            <v>gchateaug</v>
          </cell>
          <cell r="N4779">
            <v>38680.624432870369</v>
          </cell>
          <cell r="O4779" t="str">
            <v>gchateaug</v>
          </cell>
        </row>
        <row r="4780">
          <cell r="A4780" t="str">
            <v>2001</v>
          </cell>
          <cell r="B4780" t="str">
            <v>PL6</v>
          </cell>
          <cell r="C4780" t="str">
            <v>A00</v>
          </cell>
          <cell r="D4780" t="str">
            <v>PC_EMP</v>
          </cell>
          <cell r="E4780" t="str">
            <v>T</v>
          </cell>
          <cell r="F4780" t="str">
            <v>TOTAL</v>
          </cell>
          <cell r="G4780" t="str">
            <v>TOTAL</v>
          </cell>
          <cell r="H4780" t="str">
            <v>:</v>
          </cell>
          <cell r="I4780" t="str">
            <v>NC</v>
          </cell>
          <cell r="K4780" t="str">
            <v>V</v>
          </cell>
          <cell r="L4780">
            <v>38628.496782407405</v>
          </cell>
          <cell r="M4780" t="str">
            <v>gchateaug</v>
          </cell>
          <cell r="N4780">
            <v>38680.624432870369</v>
          </cell>
          <cell r="O4780" t="str">
            <v>gchateaug</v>
          </cell>
        </row>
        <row r="4781">
          <cell r="A4781" t="str">
            <v>2001</v>
          </cell>
          <cell r="B4781" t="str">
            <v>PL52</v>
          </cell>
          <cell r="C4781" t="str">
            <v>A00</v>
          </cell>
          <cell r="D4781" t="str">
            <v>PC_EMP</v>
          </cell>
          <cell r="E4781" t="str">
            <v>T</v>
          </cell>
          <cell r="F4781" t="str">
            <v>BES</v>
          </cell>
          <cell r="G4781" t="str">
            <v>RSE</v>
          </cell>
          <cell r="H4781" t="str">
            <v>:</v>
          </cell>
          <cell r="I4781" t="str">
            <v>NC</v>
          </cell>
          <cell r="K4781" t="str">
            <v>V</v>
          </cell>
          <cell r="L4781">
            <v>38628.496782407405</v>
          </cell>
          <cell r="M4781" t="str">
            <v>gchateaug</v>
          </cell>
          <cell r="N4781">
            <v>38680.624432870369</v>
          </cell>
          <cell r="O4781" t="str">
            <v>gchateaug</v>
          </cell>
        </row>
        <row r="4782">
          <cell r="A4782" t="str">
            <v>2001</v>
          </cell>
          <cell r="B4782" t="str">
            <v>PL52</v>
          </cell>
          <cell r="C4782" t="str">
            <v>A00</v>
          </cell>
          <cell r="D4782" t="str">
            <v>PC_EMP</v>
          </cell>
          <cell r="E4782" t="str">
            <v>T</v>
          </cell>
          <cell r="F4782" t="str">
            <v>BES</v>
          </cell>
          <cell r="G4782" t="str">
            <v>TOTAL</v>
          </cell>
          <cell r="H4782" t="str">
            <v>:</v>
          </cell>
          <cell r="I4782" t="str">
            <v>NC</v>
          </cell>
          <cell r="K4782" t="str">
            <v>V</v>
          </cell>
          <cell r="L4782">
            <v>38628.496782407405</v>
          </cell>
          <cell r="M4782" t="str">
            <v>gchateaug</v>
          </cell>
          <cell r="N4782">
            <v>38680.624432870369</v>
          </cell>
          <cell r="O4782" t="str">
            <v>gchateaug</v>
          </cell>
        </row>
        <row r="4783">
          <cell r="A4783" t="str">
            <v>2001</v>
          </cell>
          <cell r="B4783" t="str">
            <v>PL52</v>
          </cell>
          <cell r="C4783" t="str">
            <v>A00</v>
          </cell>
          <cell r="D4783" t="str">
            <v>PC_EMP</v>
          </cell>
          <cell r="E4783" t="str">
            <v>T</v>
          </cell>
          <cell r="F4783" t="str">
            <v>TOTAL</v>
          </cell>
          <cell r="G4783" t="str">
            <v>RSE</v>
          </cell>
          <cell r="H4783" t="str">
            <v>:</v>
          </cell>
          <cell r="I4783" t="str">
            <v>NC</v>
          </cell>
          <cell r="K4783" t="str">
            <v>V</v>
          </cell>
          <cell r="L4783">
            <v>38628.496782407405</v>
          </cell>
          <cell r="M4783" t="str">
            <v>gchateaug</v>
          </cell>
          <cell r="N4783">
            <v>38680.624432870369</v>
          </cell>
          <cell r="O4783" t="str">
            <v>gchateaug</v>
          </cell>
        </row>
        <row r="4784">
          <cell r="A4784" t="str">
            <v>2001</v>
          </cell>
          <cell r="B4784" t="str">
            <v>PL52</v>
          </cell>
          <cell r="C4784" t="str">
            <v>A00</v>
          </cell>
          <cell r="D4784" t="str">
            <v>PC_EMP</v>
          </cell>
          <cell r="E4784" t="str">
            <v>T</v>
          </cell>
          <cell r="F4784" t="str">
            <v>TOTAL</v>
          </cell>
          <cell r="G4784" t="str">
            <v>TOTAL</v>
          </cell>
          <cell r="H4784" t="str">
            <v>:</v>
          </cell>
          <cell r="I4784" t="str">
            <v>NC</v>
          </cell>
          <cell r="K4784" t="str">
            <v>V</v>
          </cell>
          <cell r="L4784">
            <v>38628.496782407405</v>
          </cell>
          <cell r="M4784" t="str">
            <v>gchateaug</v>
          </cell>
          <cell r="N4784">
            <v>38680.624432870369</v>
          </cell>
          <cell r="O4784" t="str">
            <v>gchateaug</v>
          </cell>
        </row>
        <row r="4785">
          <cell r="A4785" t="str">
            <v>2001</v>
          </cell>
          <cell r="B4785" t="str">
            <v>PL51</v>
          </cell>
          <cell r="C4785" t="str">
            <v>A00</v>
          </cell>
          <cell r="D4785" t="str">
            <v>PC_EMP</v>
          </cell>
          <cell r="E4785" t="str">
            <v>T</v>
          </cell>
          <cell r="F4785" t="str">
            <v>BES</v>
          </cell>
          <cell r="G4785" t="str">
            <v>RSE</v>
          </cell>
          <cell r="H4785" t="str">
            <v>:</v>
          </cell>
          <cell r="I4785" t="str">
            <v>NC</v>
          </cell>
          <cell r="K4785" t="str">
            <v>V</v>
          </cell>
          <cell r="L4785">
            <v>38628.496782407405</v>
          </cell>
          <cell r="M4785" t="str">
            <v>gchateaug</v>
          </cell>
          <cell r="N4785">
            <v>38680.624432870369</v>
          </cell>
          <cell r="O4785" t="str">
            <v>gchateaug</v>
          </cell>
        </row>
        <row r="4786">
          <cell r="A4786" t="str">
            <v>2001</v>
          </cell>
          <cell r="B4786" t="str">
            <v>PL51</v>
          </cell>
          <cell r="C4786" t="str">
            <v>A00</v>
          </cell>
          <cell r="D4786" t="str">
            <v>PC_EMP</v>
          </cell>
          <cell r="E4786" t="str">
            <v>T</v>
          </cell>
          <cell r="F4786" t="str">
            <v>BES</v>
          </cell>
          <cell r="G4786" t="str">
            <v>TOTAL</v>
          </cell>
          <cell r="H4786" t="str">
            <v>:</v>
          </cell>
          <cell r="I4786" t="str">
            <v>NC</v>
          </cell>
          <cell r="K4786" t="str">
            <v>V</v>
          </cell>
          <cell r="L4786">
            <v>38628.496782407405</v>
          </cell>
          <cell r="M4786" t="str">
            <v>gchateaug</v>
          </cell>
          <cell r="N4786">
            <v>38680.624432870369</v>
          </cell>
          <cell r="O4786" t="str">
            <v>gchateaug</v>
          </cell>
        </row>
        <row r="4787">
          <cell r="A4787" t="str">
            <v>1999</v>
          </cell>
          <cell r="B4787" t="str">
            <v>IS0</v>
          </cell>
          <cell r="C4787" t="str">
            <v>A00</v>
          </cell>
          <cell r="D4787" t="str">
            <v>PC_EMP</v>
          </cell>
          <cell r="E4787" t="str">
            <v>T</v>
          </cell>
          <cell r="F4787" t="str">
            <v>TOTAL</v>
          </cell>
          <cell r="G4787" t="str">
            <v>RSE</v>
          </cell>
          <cell r="I4787" t="str">
            <v>NC</v>
          </cell>
          <cell r="K4787" t="str">
            <v>V</v>
          </cell>
          <cell r="L4787">
            <v>38628.496782407405</v>
          </cell>
          <cell r="M4787" t="str">
            <v>gchateaug</v>
          </cell>
          <cell r="N4787">
            <v>38681.684444444443</v>
          </cell>
          <cell r="O4787" t="str">
            <v>gchateaug</v>
          </cell>
          <cell r="Q4787">
            <v>1.84</v>
          </cell>
        </row>
        <row r="4788">
          <cell r="A4788" t="str">
            <v>1999</v>
          </cell>
          <cell r="B4788" t="str">
            <v>IS0</v>
          </cell>
          <cell r="C4788" t="str">
            <v>A00</v>
          </cell>
          <cell r="D4788" t="str">
            <v>PC_EMP</v>
          </cell>
          <cell r="E4788" t="str">
            <v>T</v>
          </cell>
          <cell r="F4788" t="str">
            <v>TOTAL</v>
          </cell>
          <cell r="G4788" t="str">
            <v>TOTAL</v>
          </cell>
          <cell r="I4788" t="str">
            <v>NC</v>
          </cell>
          <cell r="K4788" t="str">
            <v>V</v>
          </cell>
          <cell r="L4788">
            <v>38628.496782407405</v>
          </cell>
          <cell r="M4788" t="str">
            <v>gchateaug</v>
          </cell>
          <cell r="N4788">
            <v>38681.684444444443</v>
          </cell>
          <cell r="O4788" t="str">
            <v>gchateaug</v>
          </cell>
          <cell r="Q4788">
            <v>2.75</v>
          </cell>
        </row>
        <row r="4789">
          <cell r="A4789" t="str">
            <v>1999</v>
          </cell>
          <cell r="B4789" t="str">
            <v>IE01</v>
          </cell>
          <cell r="C4789" t="str">
            <v>A00</v>
          </cell>
          <cell r="D4789" t="str">
            <v>PC_EMP</v>
          </cell>
          <cell r="E4789" t="str">
            <v>T</v>
          </cell>
          <cell r="F4789" t="str">
            <v>BES</v>
          </cell>
          <cell r="G4789" t="str">
            <v>RSE</v>
          </cell>
          <cell r="H4789" t="str">
            <v>:</v>
          </cell>
          <cell r="I4789" t="str">
            <v>NC</v>
          </cell>
          <cell r="K4789" t="str">
            <v>V</v>
          </cell>
          <cell r="L4789">
            <v>38628.496782407405</v>
          </cell>
          <cell r="M4789" t="str">
            <v>gchateaug</v>
          </cell>
          <cell r="N4789">
            <v>38680.624421296299</v>
          </cell>
          <cell r="O4789" t="str">
            <v>gchateaug</v>
          </cell>
        </row>
        <row r="4790">
          <cell r="A4790" t="str">
            <v>1999</v>
          </cell>
          <cell r="B4790" t="str">
            <v>IE01</v>
          </cell>
          <cell r="C4790" t="str">
            <v>A00</v>
          </cell>
          <cell r="D4790" t="str">
            <v>PC_EMP</v>
          </cell>
          <cell r="E4790" t="str">
            <v>T</v>
          </cell>
          <cell r="F4790" t="str">
            <v>BES</v>
          </cell>
          <cell r="G4790" t="str">
            <v>TOTAL</v>
          </cell>
          <cell r="H4790" t="str">
            <v>:</v>
          </cell>
          <cell r="I4790" t="str">
            <v>NC</v>
          </cell>
          <cell r="K4790" t="str">
            <v>V</v>
          </cell>
          <cell r="L4790">
            <v>38628.496782407405</v>
          </cell>
          <cell r="M4790" t="str">
            <v>gchateaug</v>
          </cell>
          <cell r="N4790">
            <v>38680.624421296299</v>
          </cell>
          <cell r="O4790" t="str">
            <v>gchateaug</v>
          </cell>
        </row>
        <row r="4791">
          <cell r="A4791" t="str">
            <v>1999</v>
          </cell>
          <cell r="B4791" t="str">
            <v>HU23</v>
          </cell>
          <cell r="C4791" t="str">
            <v>A00</v>
          </cell>
          <cell r="D4791" t="str">
            <v>PC_EMP</v>
          </cell>
          <cell r="E4791" t="str">
            <v>T</v>
          </cell>
          <cell r="F4791" t="str">
            <v>BES</v>
          </cell>
          <cell r="G4791" t="str">
            <v>RSE</v>
          </cell>
          <cell r="H4791" t="str">
            <v>:</v>
          </cell>
          <cell r="I4791" t="str">
            <v>NC</v>
          </cell>
          <cell r="K4791" t="str">
            <v>V</v>
          </cell>
          <cell r="L4791">
            <v>38628.496782407405</v>
          </cell>
          <cell r="M4791" t="str">
            <v>gchateaug</v>
          </cell>
          <cell r="N4791">
            <v>38680.624421296299</v>
          </cell>
          <cell r="O4791" t="str">
            <v>gchateaug</v>
          </cell>
        </row>
        <row r="4792">
          <cell r="A4792" t="str">
            <v>1999</v>
          </cell>
          <cell r="B4792" t="str">
            <v>HU23</v>
          </cell>
          <cell r="C4792" t="str">
            <v>A00</v>
          </cell>
          <cell r="D4792" t="str">
            <v>PC_EMP</v>
          </cell>
          <cell r="E4792" t="str">
            <v>T</v>
          </cell>
          <cell r="F4792" t="str">
            <v>BES</v>
          </cell>
          <cell r="G4792" t="str">
            <v>TOTAL</v>
          </cell>
          <cell r="H4792" t="str">
            <v>:</v>
          </cell>
          <cell r="I4792" t="str">
            <v>NC</v>
          </cell>
          <cell r="K4792" t="str">
            <v>V</v>
          </cell>
          <cell r="L4792">
            <v>38628.496782407405</v>
          </cell>
          <cell r="M4792" t="str">
            <v>gchateaug</v>
          </cell>
          <cell r="N4792">
            <v>38680.624421296299</v>
          </cell>
          <cell r="O4792" t="str">
            <v>gchateaug</v>
          </cell>
        </row>
        <row r="4793">
          <cell r="A4793" t="str">
            <v>1999</v>
          </cell>
          <cell r="B4793" t="str">
            <v>HU23</v>
          </cell>
          <cell r="C4793" t="str">
            <v>A00</v>
          </cell>
          <cell r="D4793" t="str">
            <v>PC_EMP</v>
          </cell>
          <cell r="E4793" t="str">
            <v>T</v>
          </cell>
          <cell r="F4793" t="str">
            <v>TOTAL</v>
          </cell>
          <cell r="G4793" t="str">
            <v>RSE</v>
          </cell>
          <cell r="H4793" t="str">
            <v>:</v>
          </cell>
          <cell r="I4793" t="str">
            <v>NC</v>
          </cell>
          <cell r="K4793" t="str">
            <v>V</v>
          </cell>
          <cell r="L4793">
            <v>38628.496782407405</v>
          </cell>
          <cell r="M4793" t="str">
            <v>gchateaug</v>
          </cell>
          <cell r="N4793">
            <v>38680.624421296299</v>
          </cell>
          <cell r="O4793" t="str">
            <v>gchateaug</v>
          </cell>
        </row>
        <row r="4794">
          <cell r="A4794" t="str">
            <v>1999</v>
          </cell>
          <cell r="B4794" t="str">
            <v>HU23</v>
          </cell>
          <cell r="C4794" t="str">
            <v>A00</v>
          </cell>
          <cell r="D4794" t="str">
            <v>PC_EMP</v>
          </cell>
          <cell r="E4794" t="str">
            <v>T</v>
          </cell>
          <cell r="F4794" t="str">
            <v>TOTAL</v>
          </cell>
          <cell r="G4794" t="str">
            <v>TOTAL</v>
          </cell>
          <cell r="H4794" t="str">
            <v>:</v>
          </cell>
          <cell r="I4794" t="str">
            <v>NC</v>
          </cell>
          <cell r="K4794" t="str">
            <v>V</v>
          </cell>
          <cell r="L4794">
            <v>38628.496782407405</v>
          </cell>
          <cell r="M4794" t="str">
            <v>gchateaug</v>
          </cell>
          <cell r="N4794">
            <v>38680.624421296299</v>
          </cell>
          <cell r="O4794" t="str">
            <v>gchateaug</v>
          </cell>
        </row>
        <row r="4795">
          <cell r="A4795" t="str">
            <v>1999</v>
          </cell>
          <cell r="B4795" t="str">
            <v>HU22</v>
          </cell>
          <cell r="C4795" t="str">
            <v>A00</v>
          </cell>
          <cell r="D4795" t="str">
            <v>PC_EMP</v>
          </cell>
          <cell r="E4795" t="str">
            <v>T</v>
          </cell>
          <cell r="F4795" t="str">
            <v>BES</v>
          </cell>
          <cell r="G4795" t="str">
            <v>RSE</v>
          </cell>
          <cell r="H4795" t="str">
            <v>:</v>
          </cell>
          <cell r="I4795" t="str">
            <v>NC</v>
          </cell>
          <cell r="K4795" t="str">
            <v>V</v>
          </cell>
          <cell r="L4795">
            <v>38628.496782407405</v>
          </cell>
          <cell r="M4795" t="str">
            <v>gchateaug</v>
          </cell>
          <cell r="N4795">
            <v>38680.624421296299</v>
          </cell>
          <cell r="O4795" t="str">
            <v>gchateaug</v>
          </cell>
        </row>
        <row r="4796">
          <cell r="A4796" t="str">
            <v>1999</v>
          </cell>
          <cell r="B4796" t="str">
            <v>HU22</v>
          </cell>
          <cell r="C4796" t="str">
            <v>A00</v>
          </cell>
          <cell r="D4796" t="str">
            <v>PC_EMP</v>
          </cell>
          <cell r="E4796" t="str">
            <v>T</v>
          </cell>
          <cell r="F4796" t="str">
            <v>BES</v>
          </cell>
          <cell r="G4796" t="str">
            <v>TOTAL</v>
          </cell>
          <cell r="H4796" t="str">
            <v>:</v>
          </cell>
          <cell r="I4796" t="str">
            <v>NC</v>
          </cell>
          <cell r="K4796" t="str">
            <v>V</v>
          </cell>
          <cell r="L4796">
            <v>38628.496782407405</v>
          </cell>
          <cell r="M4796" t="str">
            <v>gchateaug</v>
          </cell>
          <cell r="N4796">
            <v>38680.624421296299</v>
          </cell>
          <cell r="O4796" t="str">
            <v>gchateaug</v>
          </cell>
        </row>
        <row r="4797">
          <cell r="A4797" t="str">
            <v>1999</v>
          </cell>
          <cell r="B4797" t="str">
            <v>HU22</v>
          </cell>
          <cell r="C4797" t="str">
            <v>A00</v>
          </cell>
          <cell r="D4797" t="str">
            <v>PC_EMP</v>
          </cell>
          <cell r="E4797" t="str">
            <v>T</v>
          </cell>
          <cell r="F4797" t="str">
            <v>TOTAL</v>
          </cell>
          <cell r="G4797" t="str">
            <v>RSE</v>
          </cell>
          <cell r="H4797" t="str">
            <v>:</v>
          </cell>
          <cell r="I4797" t="str">
            <v>NC</v>
          </cell>
          <cell r="K4797" t="str">
            <v>V</v>
          </cell>
          <cell r="L4797">
            <v>38628.496782407405</v>
          </cell>
          <cell r="M4797" t="str">
            <v>gchateaug</v>
          </cell>
          <cell r="N4797">
            <v>38680.624421296299</v>
          </cell>
          <cell r="O4797" t="str">
            <v>gchateaug</v>
          </cell>
        </row>
        <row r="4798">
          <cell r="A4798" t="str">
            <v>1999</v>
          </cell>
          <cell r="B4798" t="str">
            <v>HU22</v>
          </cell>
          <cell r="C4798" t="str">
            <v>A00</v>
          </cell>
          <cell r="D4798" t="str">
            <v>PC_EMP</v>
          </cell>
          <cell r="E4798" t="str">
            <v>T</v>
          </cell>
          <cell r="F4798" t="str">
            <v>TOTAL</v>
          </cell>
          <cell r="G4798" t="str">
            <v>TOTAL</v>
          </cell>
          <cell r="H4798" t="str">
            <v>:</v>
          </cell>
          <cell r="I4798" t="str">
            <v>NC</v>
          </cell>
          <cell r="K4798" t="str">
            <v>V</v>
          </cell>
          <cell r="L4798">
            <v>38628.496782407405</v>
          </cell>
          <cell r="M4798" t="str">
            <v>gchateaug</v>
          </cell>
          <cell r="N4798">
            <v>38680.624421296299</v>
          </cell>
          <cell r="O4798" t="str">
            <v>gchateaug</v>
          </cell>
        </row>
        <row r="4799">
          <cell r="A4799" t="str">
            <v>1999</v>
          </cell>
          <cell r="B4799" t="str">
            <v>GR42</v>
          </cell>
          <cell r="C4799" t="str">
            <v>A00</v>
          </cell>
          <cell r="D4799" t="str">
            <v>PC_EMP</v>
          </cell>
          <cell r="E4799" t="str">
            <v>T</v>
          </cell>
          <cell r="F4799" t="str">
            <v>BES</v>
          </cell>
          <cell r="G4799" t="str">
            <v>TOTAL</v>
          </cell>
          <cell r="H4799" t="str">
            <v>:</v>
          </cell>
          <cell r="I4799" t="str">
            <v>NC</v>
          </cell>
          <cell r="K4799" t="str">
            <v>V</v>
          </cell>
          <cell r="L4799">
            <v>38628.496782407405</v>
          </cell>
          <cell r="M4799" t="str">
            <v>gchateaug</v>
          </cell>
          <cell r="N4799">
            <v>38680.624421296299</v>
          </cell>
          <cell r="O4799" t="str">
            <v>gchateaug</v>
          </cell>
        </row>
        <row r="4800">
          <cell r="A4800" t="str">
            <v>1999</v>
          </cell>
          <cell r="B4800" t="str">
            <v>GR42</v>
          </cell>
          <cell r="C4800" t="str">
            <v>A00</v>
          </cell>
          <cell r="D4800" t="str">
            <v>PC_EMP</v>
          </cell>
          <cell r="E4800" t="str">
            <v>T</v>
          </cell>
          <cell r="F4800" t="str">
            <v>TOTAL</v>
          </cell>
          <cell r="G4800" t="str">
            <v>TOTAL</v>
          </cell>
          <cell r="H4800" t="str">
            <v>:</v>
          </cell>
          <cell r="I4800" t="str">
            <v>NC</v>
          </cell>
          <cell r="K4800" t="str">
            <v>V</v>
          </cell>
          <cell r="L4800">
            <v>38628.496782407405</v>
          </cell>
          <cell r="M4800" t="str">
            <v>gchateaug</v>
          </cell>
          <cell r="N4800">
            <v>38680.624421296299</v>
          </cell>
          <cell r="O4800" t="str">
            <v>gchateaug</v>
          </cell>
        </row>
        <row r="4801">
          <cell r="A4801" t="str">
            <v>1999</v>
          </cell>
          <cell r="B4801" t="str">
            <v>GR3</v>
          </cell>
          <cell r="C4801" t="str">
            <v>A00</v>
          </cell>
          <cell r="D4801" t="str">
            <v>PC_EMP</v>
          </cell>
          <cell r="E4801" t="str">
            <v>T</v>
          </cell>
          <cell r="F4801" t="str">
            <v>BES</v>
          </cell>
          <cell r="G4801" t="str">
            <v>TOTAL</v>
          </cell>
          <cell r="H4801" t="str">
            <v>:</v>
          </cell>
          <cell r="I4801" t="str">
            <v>NC</v>
          </cell>
          <cell r="K4801" t="str">
            <v>V</v>
          </cell>
          <cell r="L4801">
            <v>38628.496782407405</v>
          </cell>
          <cell r="M4801" t="str">
            <v>gchateaug</v>
          </cell>
          <cell r="N4801">
            <v>38680.624421296299</v>
          </cell>
          <cell r="O4801" t="str">
            <v>gchateaug</v>
          </cell>
        </row>
        <row r="4802">
          <cell r="A4802" t="str">
            <v>2001</v>
          </cell>
          <cell r="B4802" t="str">
            <v>PL2</v>
          </cell>
          <cell r="C4802" t="str">
            <v>A00</v>
          </cell>
          <cell r="D4802" t="str">
            <v>PC_EMP</v>
          </cell>
          <cell r="E4802" t="str">
            <v>T</v>
          </cell>
          <cell r="F4802" t="str">
            <v>TOTAL</v>
          </cell>
          <cell r="G4802" t="str">
            <v>TOTAL</v>
          </cell>
          <cell r="H4802" t="str">
            <v>:</v>
          </cell>
          <cell r="I4802" t="str">
            <v>NC</v>
          </cell>
          <cell r="K4802" t="str">
            <v>V</v>
          </cell>
          <cell r="L4802">
            <v>38628.496782407405</v>
          </cell>
          <cell r="M4802" t="str">
            <v>gchateaug</v>
          </cell>
          <cell r="N4802">
            <v>38680.624432870369</v>
          </cell>
          <cell r="O4802" t="str">
            <v>gchateaug</v>
          </cell>
        </row>
        <row r="4803">
          <cell r="A4803" t="str">
            <v>2000</v>
          </cell>
          <cell r="B4803" t="str">
            <v>ITD5</v>
          </cell>
          <cell r="C4803" t="str">
            <v>A00</v>
          </cell>
          <cell r="D4803" t="str">
            <v>PC_EMP</v>
          </cell>
          <cell r="E4803" t="str">
            <v>T</v>
          </cell>
          <cell r="F4803" t="str">
            <v>BES</v>
          </cell>
          <cell r="G4803" t="str">
            <v>RSE</v>
          </cell>
          <cell r="I4803" t="str">
            <v>NC</v>
          </cell>
          <cell r="J4803" t="str">
            <v>; former flag equal "s"</v>
          </cell>
          <cell r="K4803" t="str">
            <v>V</v>
          </cell>
          <cell r="L4803">
            <v>38628.496793981481</v>
          </cell>
          <cell r="M4803" t="str">
            <v>gchateaug</v>
          </cell>
          <cell r="N4803">
            <v>38680.624456018515</v>
          </cell>
          <cell r="O4803" t="str">
            <v>gchateaug</v>
          </cell>
          <cell r="Q4803">
            <v>0.17</v>
          </cell>
        </row>
        <row r="4804">
          <cell r="A4804" t="str">
            <v>2000</v>
          </cell>
          <cell r="B4804" t="str">
            <v>IE02</v>
          </cell>
          <cell r="C4804" t="str">
            <v>A00</v>
          </cell>
          <cell r="D4804" t="str">
            <v>PC_EMP</v>
          </cell>
          <cell r="E4804" t="str">
            <v>T</v>
          </cell>
          <cell r="F4804" t="str">
            <v>BES</v>
          </cell>
          <cell r="G4804" t="str">
            <v>TOTAL</v>
          </cell>
          <cell r="H4804" t="str">
            <v>:</v>
          </cell>
          <cell r="I4804" t="str">
            <v>NC</v>
          </cell>
          <cell r="K4804" t="str">
            <v>V</v>
          </cell>
          <cell r="L4804">
            <v>38628.496793981481</v>
          </cell>
          <cell r="M4804" t="str">
            <v>gchateaug</v>
          </cell>
          <cell r="N4804">
            <v>38680.624456018515</v>
          </cell>
          <cell r="O4804" t="str">
            <v>gchateaug</v>
          </cell>
        </row>
        <row r="4805">
          <cell r="A4805" t="str">
            <v>2000</v>
          </cell>
          <cell r="B4805" t="str">
            <v>IE02</v>
          </cell>
          <cell r="C4805" t="str">
            <v>A00</v>
          </cell>
          <cell r="D4805" t="str">
            <v>PC_EMP</v>
          </cell>
          <cell r="E4805" t="str">
            <v>T</v>
          </cell>
          <cell r="F4805" t="str">
            <v>BES</v>
          </cell>
          <cell r="G4805" t="str">
            <v>RSE</v>
          </cell>
          <cell r="H4805" t="str">
            <v>:</v>
          </cell>
          <cell r="I4805" t="str">
            <v>NC</v>
          </cell>
          <cell r="K4805" t="str">
            <v>V</v>
          </cell>
          <cell r="L4805">
            <v>38628.496793981481</v>
          </cell>
          <cell r="M4805" t="str">
            <v>gchateaug</v>
          </cell>
          <cell r="N4805">
            <v>38680.624456018515</v>
          </cell>
          <cell r="O4805" t="str">
            <v>gchateaug</v>
          </cell>
        </row>
        <row r="4806">
          <cell r="A4806" t="str">
            <v>2000</v>
          </cell>
          <cell r="B4806" t="str">
            <v>HU3</v>
          </cell>
          <cell r="C4806" t="str">
            <v>A00</v>
          </cell>
          <cell r="D4806" t="str">
            <v>PC_EMP</v>
          </cell>
          <cell r="E4806" t="str">
            <v>T</v>
          </cell>
          <cell r="F4806" t="str">
            <v>TOTAL</v>
          </cell>
          <cell r="G4806" t="str">
            <v>TOTAL</v>
          </cell>
          <cell r="H4806" t="str">
            <v>:</v>
          </cell>
          <cell r="I4806" t="str">
            <v>NC</v>
          </cell>
          <cell r="K4806" t="str">
            <v>V</v>
          </cell>
          <cell r="L4806">
            <v>38628.496793981481</v>
          </cell>
          <cell r="M4806" t="str">
            <v>gchateaug</v>
          </cell>
          <cell r="N4806">
            <v>38680.624456018515</v>
          </cell>
          <cell r="O4806" t="str">
            <v>gchateaug</v>
          </cell>
        </row>
        <row r="4807">
          <cell r="A4807" t="str">
            <v>2000</v>
          </cell>
          <cell r="B4807" t="str">
            <v>HU3</v>
          </cell>
          <cell r="C4807" t="str">
            <v>A00</v>
          </cell>
          <cell r="D4807" t="str">
            <v>PC_EMP</v>
          </cell>
          <cell r="E4807" t="str">
            <v>T</v>
          </cell>
          <cell r="F4807" t="str">
            <v>TOTAL</v>
          </cell>
          <cell r="G4807" t="str">
            <v>RSE</v>
          </cell>
          <cell r="H4807" t="str">
            <v>:</v>
          </cell>
          <cell r="I4807" t="str">
            <v>NC</v>
          </cell>
          <cell r="K4807" t="str">
            <v>V</v>
          </cell>
          <cell r="L4807">
            <v>38628.496793981481</v>
          </cell>
          <cell r="M4807" t="str">
            <v>gchateaug</v>
          </cell>
          <cell r="N4807">
            <v>38680.624456018515</v>
          </cell>
          <cell r="O4807" t="str">
            <v>gchateaug</v>
          </cell>
        </row>
        <row r="4808">
          <cell r="A4808" t="str">
            <v>2000</v>
          </cell>
          <cell r="B4808" t="str">
            <v>HU3</v>
          </cell>
          <cell r="C4808" t="str">
            <v>A00</v>
          </cell>
          <cell r="D4808" t="str">
            <v>PC_EMP</v>
          </cell>
          <cell r="E4808" t="str">
            <v>T</v>
          </cell>
          <cell r="F4808" t="str">
            <v>BES</v>
          </cell>
          <cell r="G4808" t="str">
            <v>TOTAL</v>
          </cell>
          <cell r="H4808" t="str">
            <v>:</v>
          </cell>
          <cell r="I4808" t="str">
            <v>NC</v>
          </cell>
          <cell r="K4808" t="str">
            <v>V</v>
          </cell>
          <cell r="L4808">
            <v>38628.496793981481</v>
          </cell>
          <cell r="M4808" t="str">
            <v>gchateaug</v>
          </cell>
          <cell r="N4808">
            <v>38680.624456018515</v>
          </cell>
          <cell r="O4808" t="str">
            <v>gchateaug</v>
          </cell>
        </row>
        <row r="4809">
          <cell r="A4809" t="str">
            <v>2000</v>
          </cell>
          <cell r="B4809" t="str">
            <v>HU3</v>
          </cell>
          <cell r="C4809" t="str">
            <v>A00</v>
          </cell>
          <cell r="D4809" t="str">
            <v>PC_EMP</v>
          </cell>
          <cell r="E4809" t="str">
            <v>T</v>
          </cell>
          <cell r="F4809" t="str">
            <v>BES</v>
          </cell>
          <cell r="G4809" t="str">
            <v>RSE</v>
          </cell>
          <cell r="H4809" t="str">
            <v>:</v>
          </cell>
          <cell r="I4809" t="str">
            <v>NC</v>
          </cell>
          <cell r="K4809" t="str">
            <v>V</v>
          </cell>
          <cell r="L4809">
            <v>38628.496793981481</v>
          </cell>
          <cell r="M4809" t="str">
            <v>gchateaug</v>
          </cell>
          <cell r="N4809">
            <v>38680.624456018515</v>
          </cell>
          <cell r="O4809" t="str">
            <v>gchateaug</v>
          </cell>
        </row>
        <row r="4810">
          <cell r="A4810" t="str">
            <v>2000</v>
          </cell>
          <cell r="B4810" t="str">
            <v>HU22</v>
          </cell>
          <cell r="C4810" t="str">
            <v>A00</v>
          </cell>
          <cell r="D4810" t="str">
            <v>PC_EMP</v>
          </cell>
          <cell r="E4810" t="str">
            <v>T</v>
          </cell>
          <cell r="F4810" t="str">
            <v>TOTAL</v>
          </cell>
          <cell r="G4810" t="str">
            <v>TOTAL</v>
          </cell>
          <cell r="H4810" t="str">
            <v>:</v>
          </cell>
          <cell r="I4810" t="str">
            <v>NC</v>
          </cell>
          <cell r="K4810" t="str">
            <v>V</v>
          </cell>
          <cell r="L4810">
            <v>38628.496793981481</v>
          </cell>
          <cell r="M4810" t="str">
            <v>gchateaug</v>
          </cell>
          <cell r="N4810">
            <v>38680.624456018515</v>
          </cell>
          <cell r="O4810" t="str">
            <v>gchateaug</v>
          </cell>
        </row>
        <row r="4811">
          <cell r="A4811" t="str">
            <v>2000</v>
          </cell>
          <cell r="B4811" t="str">
            <v>HU22</v>
          </cell>
          <cell r="C4811" t="str">
            <v>A00</v>
          </cell>
          <cell r="D4811" t="str">
            <v>PC_EMP</v>
          </cell>
          <cell r="E4811" t="str">
            <v>T</v>
          </cell>
          <cell r="F4811" t="str">
            <v>TOTAL</v>
          </cell>
          <cell r="G4811" t="str">
            <v>RSE</v>
          </cell>
          <cell r="H4811" t="str">
            <v>:</v>
          </cell>
          <cell r="I4811" t="str">
            <v>NC</v>
          </cell>
          <cell r="K4811" t="str">
            <v>V</v>
          </cell>
          <cell r="L4811">
            <v>38628.496793981481</v>
          </cell>
          <cell r="M4811" t="str">
            <v>gchateaug</v>
          </cell>
          <cell r="N4811">
            <v>38680.624456018515</v>
          </cell>
          <cell r="O4811" t="str">
            <v>gchateaug</v>
          </cell>
        </row>
        <row r="4812">
          <cell r="A4812" t="str">
            <v>2000</v>
          </cell>
          <cell r="B4812" t="str">
            <v>HU22</v>
          </cell>
          <cell r="C4812" t="str">
            <v>A00</v>
          </cell>
          <cell r="D4812" t="str">
            <v>PC_EMP</v>
          </cell>
          <cell r="E4812" t="str">
            <v>T</v>
          </cell>
          <cell r="F4812" t="str">
            <v>BES</v>
          </cell>
          <cell r="G4812" t="str">
            <v>TOTAL</v>
          </cell>
          <cell r="H4812" t="str">
            <v>:</v>
          </cell>
          <cell r="I4812" t="str">
            <v>NC</v>
          </cell>
          <cell r="K4812" t="str">
            <v>V</v>
          </cell>
          <cell r="L4812">
            <v>38628.496793981481</v>
          </cell>
          <cell r="M4812" t="str">
            <v>gchateaug</v>
          </cell>
          <cell r="N4812">
            <v>38680.624456018515</v>
          </cell>
          <cell r="O4812" t="str">
            <v>gchateaug</v>
          </cell>
        </row>
        <row r="4813">
          <cell r="A4813" t="str">
            <v>2000</v>
          </cell>
          <cell r="B4813" t="str">
            <v>HU22</v>
          </cell>
          <cell r="C4813" t="str">
            <v>A00</v>
          </cell>
          <cell r="D4813" t="str">
            <v>PC_EMP</v>
          </cell>
          <cell r="E4813" t="str">
            <v>T</v>
          </cell>
          <cell r="F4813" t="str">
            <v>BES</v>
          </cell>
          <cell r="G4813" t="str">
            <v>RSE</v>
          </cell>
          <cell r="H4813" t="str">
            <v>:</v>
          </cell>
          <cell r="I4813" t="str">
            <v>NC</v>
          </cell>
          <cell r="K4813" t="str">
            <v>V</v>
          </cell>
          <cell r="L4813">
            <v>38628.496793981481</v>
          </cell>
          <cell r="M4813" t="str">
            <v>gchateaug</v>
          </cell>
          <cell r="N4813">
            <v>38680.624456018515</v>
          </cell>
          <cell r="O4813" t="str">
            <v>gchateaug</v>
          </cell>
        </row>
        <row r="4814">
          <cell r="A4814" t="str">
            <v>2000</v>
          </cell>
          <cell r="B4814" t="str">
            <v>GR2</v>
          </cell>
          <cell r="C4814" t="str">
            <v>A00</v>
          </cell>
          <cell r="D4814" t="str">
            <v>PC_EMP</v>
          </cell>
          <cell r="E4814" t="str">
            <v>T</v>
          </cell>
          <cell r="F4814" t="str">
            <v>TOTAL</v>
          </cell>
          <cell r="G4814" t="str">
            <v>TOTAL</v>
          </cell>
          <cell r="H4814" t="str">
            <v>:</v>
          </cell>
          <cell r="I4814" t="str">
            <v>NC</v>
          </cell>
          <cell r="K4814" t="str">
            <v>V</v>
          </cell>
          <cell r="L4814">
            <v>38628.496793981481</v>
          </cell>
          <cell r="M4814" t="str">
            <v>gchateaug</v>
          </cell>
          <cell r="N4814">
            <v>38680.624456018515</v>
          </cell>
          <cell r="O4814" t="str">
            <v>gchateaug</v>
          </cell>
        </row>
        <row r="4815">
          <cell r="A4815" t="str">
            <v>2003</v>
          </cell>
          <cell r="B4815" t="str">
            <v>DE14</v>
          </cell>
          <cell r="C4815" t="str">
            <v>A00</v>
          </cell>
          <cell r="D4815" t="str">
            <v>PC_EMP</v>
          </cell>
          <cell r="E4815" t="str">
            <v>T</v>
          </cell>
          <cell r="F4815" t="str">
            <v>BES</v>
          </cell>
          <cell r="G4815" t="str">
            <v>TOTAL</v>
          </cell>
          <cell r="I4815" t="str">
            <v>MS</v>
          </cell>
          <cell r="K4815" t="str">
            <v>V</v>
          </cell>
          <cell r="L4815">
            <v>38628.496793981481</v>
          </cell>
          <cell r="M4815" t="str">
            <v>gchateaug</v>
          </cell>
          <cell r="N4815">
            <v>38680.630694444444</v>
          </cell>
          <cell r="O4815" t="str">
            <v>gchateaug</v>
          </cell>
          <cell r="Q4815">
            <v>1.66</v>
          </cell>
        </row>
        <row r="4816">
          <cell r="A4816" t="str">
            <v>2003</v>
          </cell>
          <cell r="B4816" t="str">
            <v>DE14</v>
          </cell>
          <cell r="C4816" t="str">
            <v>A00</v>
          </cell>
          <cell r="D4816" t="str">
            <v>PC_EMP</v>
          </cell>
          <cell r="E4816" t="str">
            <v>T</v>
          </cell>
          <cell r="F4816" t="str">
            <v>BES</v>
          </cell>
          <cell r="G4816" t="str">
            <v>RSE</v>
          </cell>
          <cell r="I4816" t="str">
            <v>MS</v>
          </cell>
          <cell r="K4816" t="str">
            <v>V</v>
          </cell>
          <cell r="L4816">
            <v>38628.496793981481</v>
          </cell>
          <cell r="M4816" t="str">
            <v>gchateaug</v>
          </cell>
          <cell r="N4816">
            <v>38680.630694444444</v>
          </cell>
          <cell r="O4816" t="str">
            <v>gchateaug</v>
          </cell>
          <cell r="Q4816">
            <v>0.93</v>
          </cell>
        </row>
        <row r="4817">
          <cell r="A4817" t="str">
            <v>2003</v>
          </cell>
          <cell r="B4817" t="str">
            <v>CZ08</v>
          </cell>
          <cell r="C4817" t="str">
            <v>A00</v>
          </cell>
          <cell r="D4817" t="str">
            <v>PC_EMP</v>
          </cell>
          <cell r="E4817" t="str">
            <v>T</v>
          </cell>
          <cell r="F4817" t="str">
            <v>TOTAL</v>
          </cell>
          <cell r="G4817" t="str">
            <v>TOTAL</v>
          </cell>
          <cell r="I4817" t="str">
            <v>MS</v>
          </cell>
          <cell r="K4817" t="str">
            <v>V</v>
          </cell>
          <cell r="L4817">
            <v>38628.496793981481</v>
          </cell>
          <cell r="M4817" t="str">
            <v>gchateaug</v>
          </cell>
          <cell r="N4817">
            <v>38680.624467592592</v>
          </cell>
          <cell r="O4817" t="str">
            <v>gchateaug</v>
          </cell>
          <cell r="Q4817">
            <v>0.7</v>
          </cell>
        </row>
        <row r="4818">
          <cell r="A4818" t="str">
            <v>2003</v>
          </cell>
          <cell r="B4818" t="str">
            <v>CZ08</v>
          </cell>
          <cell r="C4818" t="str">
            <v>A00</v>
          </cell>
          <cell r="D4818" t="str">
            <v>PC_EMP</v>
          </cell>
          <cell r="E4818" t="str">
            <v>T</v>
          </cell>
          <cell r="F4818" t="str">
            <v>TOTAL</v>
          </cell>
          <cell r="G4818" t="str">
            <v>RSE</v>
          </cell>
          <cell r="I4818" t="str">
            <v>MS</v>
          </cell>
          <cell r="K4818" t="str">
            <v>V</v>
          </cell>
          <cell r="L4818">
            <v>38628.496793981481</v>
          </cell>
          <cell r="M4818" t="str">
            <v>gchateaug</v>
          </cell>
          <cell r="N4818">
            <v>38680.624467592592</v>
          </cell>
          <cell r="O4818" t="str">
            <v>gchateaug</v>
          </cell>
          <cell r="Q4818">
            <v>0.41</v>
          </cell>
        </row>
        <row r="4819">
          <cell r="A4819" t="str">
            <v>2003</v>
          </cell>
          <cell r="B4819" t="str">
            <v>CZ08</v>
          </cell>
          <cell r="C4819" t="str">
            <v>A00</v>
          </cell>
          <cell r="D4819" t="str">
            <v>PC_EMP</v>
          </cell>
          <cell r="E4819" t="str">
            <v>T</v>
          </cell>
          <cell r="F4819" t="str">
            <v>BES</v>
          </cell>
          <cell r="G4819" t="str">
            <v>TOTAL</v>
          </cell>
          <cell r="I4819" t="str">
            <v>MS</v>
          </cell>
          <cell r="K4819" t="str">
            <v>V</v>
          </cell>
          <cell r="L4819">
            <v>38628.496793981481</v>
          </cell>
          <cell r="M4819" t="str">
            <v>gchateaug</v>
          </cell>
          <cell r="N4819">
            <v>38680.624467592592</v>
          </cell>
          <cell r="O4819" t="str">
            <v>gchateaug</v>
          </cell>
          <cell r="Q4819">
            <v>0.32</v>
          </cell>
        </row>
        <row r="4820">
          <cell r="A4820" t="str">
            <v>2003</v>
          </cell>
          <cell r="B4820" t="str">
            <v>CZ08</v>
          </cell>
          <cell r="C4820" t="str">
            <v>A00</v>
          </cell>
          <cell r="D4820" t="str">
            <v>PC_EMP</v>
          </cell>
          <cell r="E4820" t="str">
            <v>T</v>
          </cell>
          <cell r="F4820" t="str">
            <v>BES</v>
          </cell>
          <cell r="G4820" t="str">
            <v>RSE</v>
          </cell>
          <cell r="I4820" t="str">
            <v>MS</v>
          </cell>
          <cell r="K4820" t="str">
            <v>V</v>
          </cell>
          <cell r="L4820">
            <v>38628.496793981481</v>
          </cell>
          <cell r="M4820" t="str">
            <v>gchateaug</v>
          </cell>
          <cell r="N4820">
            <v>38680.624467592592</v>
          </cell>
          <cell r="O4820" t="str">
            <v>gchateaug</v>
          </cell>
          <cell r="Q4820">
            <v>0.12</v>
          </cell>
        </row>
        <row r="4821">
          <cell r="A4821" t="str">
            <v>2003</v>
          </cell>
          <cell r="B4821" t="str">
            <v>CZ03</v>
          </cell>
          <cell r="C4821" t="str">
            <v>A00</v>
          </cell>
          <cell r="D4821" t="str">
            <v>PC_EMP</v>
          </cell>
          <cell r="E4821" t="str">
            <v>T</v>
          </cell>
          <cell r="F4821" t="str">
            <v>TOTAL</v>
          </cell>
          <cell r="G4821" t="str">
            <v>TOTAL</v>
          </cell>
          <cell r="I4821" t="str">
            <v>MS</v>
          </cell>
          <cell r="K4821" t="str">
            <v>V</v>
          </cell>
          <cell r="L4821">
            <v>38628.496793981481</v>
          </cell>
          <cell r="M4821" t="str">
            <v>gchateaug</v>
          </cell>
          <cell r="N4821">
            <v>38680.624467592592</v>
          </cell>
          <cell r="O4821" t="str">
            <v>gchateaug</v>
          </cell>
          <cell r="Q4821">
            <v>0.68</v>
          </cell>
        </row>
        <row r="4822">
          <cell r="A4822" t="str">
            <v>2003</v>
          </cell>
          <cell r="B4822" t="str">
            <v>CZ03</v>
          </cell>
          <cell r="C4822" t="str">
            <v>A00</v>
          </cell>
          <cell r="D4822" t="str">
            <v>PC_EMP</v>
          </cell>
          <cell r="E4822" t="str">
            <v>T</v>
          </cell>
          <cell r="F4822" t="str">
            <v>TOTAL</v>
          </cell>
          <cell r="G4822" t="str">
            <v>RSE</v>
          </cell>
          <cell r="I4822" t="str">
            <v>MS</v>
          </cell>
          <cell r="K4822" t="str">
            <v>V</v>
          </cell>
          <cell r="L4822">
            <v>38628.496793981481</v>
          </cell>
          <cell r="M4822" t="str">
            <v>gchateaug</v>
          </cell>
          <cell r="N4822">
            <v>38680.624467592592</v>
          </cell>
          <cell r="O4822" t="str">
            <v>gchateaug</v>
          </cell>
          <cell r="Q4822">
            <v>0.31</v>
          </cell>
        </row>
        <row r="4823">
          <cell r="A4823" t="str">
            <v>2003</v>
          </cell>
          <cell r="B4823" t="str">
            <v>CZ03</v>
          </cell>
          <cell r="C4823" t="str">
            <v>A00</v>
          </cell>
          <cell r="D4823" t="str">
            <v>PC_EMP</v>
          </cell>
          <cell r="E4823" t="str">
            <v>T</v>
          </cell>
          <cell r="F4823" t="str">
            <v>BES</v>
          </cell>
          <cell r="G4823" t="str">
            <v>TOTAL</v>
          </cell>
          <cell r="I4823" t="str">
            <v>MS</v>
          </cell>
          <cell r="K4823" t="str">
            <v>V</v>
          </cell>
          <cell r="L4823">
            <v>38628.496793981481</v>
          </cell>
          <cell r="M4823" t="str">
            <v>gchateaug</v>
          </cell>
          <cell r="N4823">
            <v>38680.624467592592</v>
          </cell>
          <cell r="O4823" t="str">
            <v>gchateaug</v>
          </cell>
          <cell r="Q4823">
            <v>0.27</v>
          </cell>
        </row>
        <row r="4824">
          <cell r="A4824" t="str">
            <v>2003</v>
          </cell>
          <cell r="B4824" t="str">
            <v>CZ03</v>
          </cell>
          <cell r="C4824" t="str">
            <v>A00</v>
          </cell>
          <cell r="D4824" t="str">
            <v>PC_EMP</v>
          </cell>
          <cell r="E4824" t="str">
            <v>T</v>
          </cell>
          <cell r="F4824" t="str">
            <v>BES</v>
          </cell>
          <cell r="G4824" t="str">
            <v>RSE</v>
          </cell>
          <cell r="I4824" t="str">
            <v>MS</v>
          </cell>
          <cell r="K4824" t="str">
            <v>V</v>
          </cell>
          <cell r="L4824">
            <v>38628.496793981481</v>
          </cell>
          <cell r="M4824" t="str">
            <v>gchateaug</v>
          </cell>
          <cell r="N4824">
            <v>38680.624467592592</v>
          </cell>
          <cell r="O4824" t="str">
            <v>gchateaug</v>
          </cell>
          <cell r="Q4824">
            <v>0.1</v>
          </cell>
        </row>
        <row r="4825">
          <cell r="A4825" t="str">
            <v>2003</v>
          </cell>
          <cell r="B4825" t="str">
            <v>CZ01</v>
          </cell>
          <cell r="C4825" t="str">
            <v>A00</v>
          </cell>
          <cell r="D4825" t="str">
            <v>PC_EMP</v>
          </cell>
          <cell r="E4825" t="str">
            <v>T</v>
          </cell>
          <cell r="F4825" t="str">
            <v>TOTAL</v>
          </cell>
          <cell r="G4825" t="str">
            <v>TOTAL</v>
          </cell>
          <cell r="I4825" t="str">
            <v>MS</v>
          </cell>
          <cell r="K4825" t="str">
            <v>V</v>
          </cell>
          <cell r="L4825">
            <v>38628.496793981481</v>
          </cell>
          <cell r="M4825" t="str">
            <v>gchateaug</v>
          </cell>
          <cell r="N4825">
            <v>38680.624467592592</v>
          </cell>
          <cell r="O4825" t="str">
            <v>gchateaug</v>
          </cell>
          <cell r="Q4825">
            <v>3.69</v>
          </cell>
        </row>
        <row r="4826">
          <cell r="A4826" t="str">
            <v>2003</v>
          </cell>
          <cell r="B4826" t="str">
            <v>CZ01</v>
          </cell>
          <cell r="C4826" t="str">
            <v>A00</v>
          </cell>
          <cell r="D4826" t="str">
            <v>PC_EMP</v>
          </cell>
          <cell r="E4826" t="str">
            <v>T</v>
          </cell>
          <cell r="F4826" t="str">
            <v>TOTAL</v>
          </cell>
          <cell r="G4826" t="str">
            <v>RSE</v>
          </cell>
          <cell r="I4826" t="str">
            <v>MS</v>
          </cell>
          <cell r="K4826" t="str">
            <v>V</v>
          </cell>
          <cell r="L4826">
            <v>38628.496793981481</v>
          </cell>
          <cell r="M4826" t="str">
            <v>gchateaug</v>
          </cell>
          <cell r="N4826">
            <v>38680.624467592592</v>
          </cell>
          <cell r="O4826" t="str">
            <v>gchateaug</v>
          </cell>
          <cell r="Q4826">
            <v>2.2400000000000002</v>
          </cell>
        </row>
        <row r="4827">
          <cell r="A4827" t="str">
            <v>2001</v>
          </cell>
          <cell r="B4827" t="str">
            <v>AT11</v>
          </cell>
          <cell r="C4827" t="str">
            <v>A00</v>
          </cell>
          <cell r="D4827" t="str">
            <v>PC_EMP</v>
          </cell>
          <cell r="E4827" t="str">
            <v>T</v>
          </cell>
          <cell r="F4827" t="str">
            <v>BES</v>
          </cell>
          <cell r="G4827" t="str">
            <v>TOTAL</v>
          </cell>
          <cell r="H4827" t="str">
            <v>:</v>
          </cell>
          <cell r="I4827" t="str">
            <v>NC</v>
          </cell>
          <cell r="K4827" t="str">
            <v>V</v>
          </cell>
          <cell r="L4827">
            <v>38628.496793981481</v>
          </cell>
          <cell r="M4827" t="str">
            <v>gchateaug</v>
          </cell>
          <cell r="N4827">
            <v>38680.624456018515</v>
          </cell>
          <cell r="O4827" t="str">
            <v>gchateaug</v>
          </cell>
        </row>
        <row r="4828">
          <cell r="A4828" t="str">
            <v>2001</v>
          </cell>
          <cell r="B4828" t="str">
            <v>AT1</v>
          </cell>
          <cell r="C4828" t="str">
            <v>A00</v>
          </cell>
          <cell r="D4828" t="str">
            <v>PC_EMP</v>
          </cell>
          <cell r="E4828" t="str">
            <v>T</v>
          </cell>
          <cell r="F4828" t="str">
            <v>TOTAL</v>
          </cell>
          <cell r="G4828" t="str">
            <v>TOTAL</v>
          </cell>
          <cell r="H4828" t="str">
            <v>:</v>
          </cell>
          <cell r="I4828" t="str">
            <v>NC</v>
          </cell>
          <cell r="K4828" t="str">
            <v>V</v>
          </cell>
          <cell r="L4828">
            <v>38628.496793981481</v>
          </cell>
          <cell r="M4828" t="str">
            <v>gchateaug</v>
          </cell>
          <cell r="N4828">
            <v>38680.624456018515</v>
          </cell>
          <cell r="O4828" t="str">
            <v>gchateaug</v>
          </cell>
        </row>
        <row r="4829">
          <cell r="A4829" t="str">
            <v>2001</v>
          </cell>
          <cell r="B4829" t="str">
            <v>AT32</v>
          </cell>
          <cell r="C4829" t="str">
            <v>A00</v>
          </cell>
          <cell r="D4829" t="str">
            <v>PC_EMP</v>
          </cell>
          <cell r="E4829" t="str">
            <v>T</v>
          </cell>
          <cell r="F4829" t="str">
            <v>TOTAL</v>
          </cell>
          <cell r="G4829" t="str">
            <v>TOTAL</v>
          </cell>
          <cell r="H4829" t="str">
            <v>:</v>
          </cell>
          <cell r="I4829" t="str">
            <v>NC</v>
          </cell>
          <cell r="K4829" t="str">
            <v>V</v>
          </cell>
          <cell r="L4829">
            <v>38628.496793981481</v>
          </cell>
          <cell r="M4829" t="str">
            <v>gchateaug</v>
          </cell>
          <cell r="N4829">
            <v>38680.624456018515</v>
          </cell>
          <cell r="O4829" t="str">
            <v>gchateaug</v>
          </cell>
        </row>
        <row r="4830">
          <cell r="A4830" t="str">
            <v>1999</v>
          </cell>
          <cell r="B4830" t="str">
            <v>ES13</v>
          </cell>
          <cell r="C4830" t="str">
            <v>A00</v>
          </cell>
          <cell r="D4830" t="str">
            <v>PC_EMP</v>
          </cell>
          <cell r="E4830" t="str">
            <v>T</v>
          </cell>
          <cell r="F4830" t="str">
            <v>BES</v>
          </cell>
          <cell r="G4830" t="str">
            <v>TOTAL</v>
          </cell>
          <cell r="I4830" t="str">
            <v>NC</v>
          </cell>
          <cell r="J4830" t="str">
            <v>; former flag equal "s"</v>
          </cell>
          <cell r="K4830" t="str">
            <v>V</v>
          </cell>
          <cell r="L4830">
            <v>38628.496793981481</v>
          </cell>
          <cell r="M4830" t="str">
            <v>gchateaug</v>
          </cell>
          <cell r="N4830">
            <v>38680.624456018515</v>
          </cell>
          <cell r="O4830" t="str">
            <v>gchateaug</v>
          </cell>
          <cell r="Q4830">
            <v>0.19</v>
          </cell>
        </row>
        <row r="4831">
          <cell r="A4831" t="str">
            <v>1999</v>
          </cell>
          <cell r="B4831" t="str">
            <v>ES13</v>
          </cell>
          <cell r="C4831" t="str">
            <v>A00</v>
          </cell>
          <cell r="D4831" t="str">
            <v>PC_EMP</v>
          </cell>
          <cell r="E4831" t="str">
            <v>T</v>
          </cell>
          <cell r="F4831" t="str">
            <v>TOTAL</v>
          </cell>
          <cell r="G4831" t="str">
            <v>RSE</v>
          </cell>
          <cell r="H4831" t="str">
            <v>:</v>
          </cell>
          <cell r="I4831" t="str">
            <v>NC</v>
          </cell>
          <cell r="K4831" t="str">
            <v>V</v>
          </cell>
          <cell r="L4831">
            <v>38628.496805555558</v>
          </cell>
          <cell r="M4831" t="str">
            <v>gchateaug</v>
          </cell>
          <cell r="N4831">
            <v>38680.624456018515</v>
          </cell>
          <cell r="O4831" t="str">
            <v>gchateaug</v>
          </cell>
        </row>
        <row r="4832">
          <cell r="A4832" t="str">
            <v>1999</v>
          </cell>
          <cell r="B4832" t="str">
            <v>ES13</v>
          </cell>
          <cell r="C4832" t="str">
            <v>A00</v>
          </cell>
          <cell r="D4832" t="str">
            <v>PC_EMP</v>
          </cell>
          <cell r="E4832" t="str">
            <v>T</v>
          </cell>
          <cell r="F4832" t="str">
            <v>TOTAL</v>
          </cell>
          <cell r="G4832" t="str">
            <v>TOTAL</v>
          </cell>
          <cell r="I4832" t="str">
            <v>NC</v>
          </cell>
          <cell r="J4832" t="str">
            <v>; former flag equal "s"</v>
          </cell>
          <cell r="K4832" t="str">
            <v>V</v>
          </cell>
          <cell r="L4832">
            <v>38628.496805555558</v>
          </cell>
          <cell r="M4832" t="str">
            <v>gchateaug</v>
          </cell>
          <cell r="N4832">
            <v>38680.624456018515</v>
          </cell>
          <cell r="O4832" t="str">
            <v>gchateaug</v>
          </cell>
          <cell r="Q4832">
            <v>0.92</v>
          </cell>
        </row>
        <row r="4833">
          <cell r="A4833" t="str">
            <v>1999</v>
          </cell>
          <cell r="B4833" t="str">
            <v>FR23</v>
          </cell>
          <cell r="C4833" t="str">
            <v>A00</v>
          </cell>
          <cell r="D4833" t="str">
            <v>PC_EMP</v>
          </cell>
          <cell r="E4833" t="str">
            <v>T</v>
          </cell>
          <cell r="F4833" t="str">
            <v>BES</v>
          </cell>
          <cell r="G4833" t="str">
            <v>RSE</v>
          </cell>
          <cell r="H4833" t="str">
            <v>:</v>
          </cell>
          <cell r="I4833" t="str">
            <v>NC</v>
          </cell>
          <cell r="K4833" t="str">
            <v>V</v>
          </cell>
          <cell r="L4833">
            <v>38628.496805555558</v>
          </cell>
          <cell r="M4833" t="str">
            <v>gchateaug</v>
          </cell>
          <cell r="N4833">
            <v>38680.624456018515</v>
          </cell>
          <cell r="O4833" t="str">
            <v>gchateaug</v>
          </cell>
        </row>
        <row r="4834">
          <cell r="A4834" t="str">
            <v>1999</v>
          </cell>
          <cell r="B4834" t="str">
            <v>FR23</v>
          </cell>
          <cell r="C4834" t="str">
            <v>A00</v>
          </cell>
          <cell r="D4834" t="str">
            <v>PC_EMP</v>
          </cell>
          <cell r="E4834" t="str">
            <v>T</v>
          </cell>
          <cell r="F4834" t="str">
            <v>BES</v>
          </cell>
          <cell r="G4834" t="str">
            <v>TOTAL</v>
          </cell>
          <cell r="H4834" t="str">
            <v>:</v>
          </cell>
          <cell r="I4834" t="str">
            <v>NC</v>
          </cell>
          <cell r="K4834" t="str">
            <v>V</v>
          </cell>
          <cell r="L4834">
            <v>38628.496805555558</v>
          </cell>
          <cell r="M4834" t="str">
            <v>gchateaug</v>
          </cell>
          <cell r="N4834">
            <v>38680.624456018515</v>
          </cell>
          <cell r="O4834" t="str">
            <v>gchateaug</v>
          </cell>
        </row>
        <row r="4835">
          <cell r="A4835" t="str">
            <v>1999</v>
          </cell>
          <cell r="B4835" t="str">
            <v>FR23</v>
          </cell>
          <cell r="C4835" t="str">
            <v>A00</v>
          </cell>
          <cell r="D4835" t="str">
            <v>PC_EMP</v>
          </cell>
          <cell r="E4835" t="str">
            <v>T</v>
          </cell>
          <cell r="F4835" t="str">
            <v>TOTAL</v>
          </cell>
          <cell r="G4835" t="str">
            <v>RSE</v>
          </cell>
          <cell r="H4835" t="str">
            <v>:</v>
          </cell>
          <cell r="I4835" t="str">
            <v>NC</v>
          </cell>
          <cell r="K4835" t="str">
            <v>V</v>
          </cell>
          <cell r="L4835">
            <v>38628.496805555558</v>
          </cell>
          <cell r="M4835" t="str">
            <v>gchateaug</v>
          </cell>
          <cell r="N4835">
            <v>38680.624456018515</v>
          </cell>
          <cell r="O4835" t="str">
            <v>gchateaug</v>
          </cell>
        </row>
        <row r="4836">
          <cell r="A4836" t="str">
            <v>1999</v>
          </cell>
          <cell r="B4836" t="str">
            <v>FR23</v>
          </cell>
          <cell r="C4836" t="str">
            <v>A00</v>
          </cell>
          <cell r="D4836" t="str">
            <v>PC_EMP</v>
          </cell>
          <cell r="E4836" t="str">
            <v>T</v>
          </cell>
          <cell r="F4836" t="str">
            <v>TOTAL</v>
          </cell>
          <cell r="G4836" t="str">
            <v>TOTAL</v>
          </cell>
          <cell r="H4836" t="str">
            <v>:</v>
          </cell>
          <cell r="I4836" t="str">
            <v>NC</v>
          </cell>
          <cell r="K4836" t="str">
            <v>V</v>
          </cell>
          <cell r="L4836">
            <v>38628.496805555558</v>
          </cell>
          <cell r="M4836" t="str">
            <v>gchateaug</v>
          </cell>
          <cell r="N4836">
            <v>38680.624456018515</v>
          </cell>
          <cell r="O4836" t="str">
            <v>gchateaug</v>
          </cell>
        </row>
        <row r="4837">
          <cell r="A4837" t="str">
            <v>1999</v>
          </cell>
          <cell r="B4837" t="str">
            <v>FR3</v>
          </cell>
          <cell r="C4837" t="str">
            <v>A00</v>
          </cell>
          <cell r="D4837" t="str">
            <v>PC_EMP</v>
          </cell>
          <cell r="E4837" t="str">
            <v>T</v>
          </cell>
          <cell r="F4837" t="str">
            <v>BES</v>
          </cell>
          <cell r="G4837" t="str">
            <v>RSE</v>
          </cell>
          <cell r="H4837" t="str">
            <v>:</v>
          </cell>
          <cell r="I4837" t="str">
            <v>NC</v>
          </cell>
          <cell r="K4837" t="str">
            <v>V</v>
          </cell>
          <cell r="L4837">
            <v>38628.496805555558</v>
          </cell>
          <cell r="M4837" t="str">
            <v>gchateaug</v>
          </cell>
          <cell r="N4837">
            <v>38680.624456018515</v>
          </cell>
          <cell r="O4837" t="str">
            <v>gchateaug</v>
          </cell>
        </row>
        <row r="4838">
          <cell r="A4838" t="str">
            <v>1999</v>
          </cell>
          <cell r="B4838" t="str">
            <v>FR3</v>
          </cell>
          <cell r="C4838" t="str">
            <v>A00</v>
          </cell>
          <cell r="D4838" t="str">
            <v>PC_EMP</v>
          </cell>
          <cell r="E4838" t="str">
            <v>T</v>
          </cell>
          <cell r="F4838" t="str">
            <v>BES</v>
          </cell>
          <cell r="G4838" t="str">
            <v>TOTAL</v>
          </cell>
          <cell r="H4838" t="str">
            <v>:</v>
          </cell>
          <cell r="I4838" t="str">
            <v>NC</v>
          </cell>
          <cell r="K4838" t="str">
            <v>V</v>
          </cell>
          <cell r="L4838">
            <v>38628.496805555558</v>
          </cell>
          <cell r="M4838" t="str">
            <v>gchateaug</v>
          </cell>
          <cell r="N4838">
            <v>38680.624456018515</v>
          </cell>
          <cell r="O4838" t="str">
            <v>gchateaug</v>
          </cell>
        </row>
        <row r="4839">
          <cell r="A4839" t="str">
            <v>1999</v>
          </cell>
          <cell r="B4839" t="str">
            <v>FR3</v>
          </cell>
          <cell r="C4839" t="str">
            <v>A00</v>
          </cell>
          <cell r="D4839" t="str">
            <v>PC_EMP</v>
          </cell>
          <cell r="E4839" t="str">
            <v>T</v>
          </cell>
          <cell r="F4839" t="str">
            <v>TOTAL</v>
          </cell>
          <cell r="G4839" t="str">
            <v>RSE</v>
          </cell>
          <cell r="H4839" t="str">
            <v>:</v>
          </cell>
          <cell r="I4839" t="str">
            <v>NC</v>
          </cell>
          <cell r="K4839" t="str">
            <v>V</v>
          </cell>
          <cell r="L4839">
            <v>38628.496805555558</v>
          </cell>
          <cell r="M4839" t="str">
            <v>gchateaug</v>
          </cell>
          <cell r="N4839">
            <v>38680.624456018515</v>
          </cell>
          <cell r="O4839" t="str">
            <v>gchateaug</v>
          </cell>
        </row>
        <row r="4840">
          <cell r="A4840" t="str">
            <v>1999</v>
          </cell>
          <cell r="B4840" t="str">
            <v>FR3</v>
          </cell>
          <cell r="C4840" t="str">
            <v>A00</v>
          </cell>
          <cell r="D4840" t="str">
            <v>PC_EMP</v>
          </cell>
          <cell r="E4840" t="str">
            <v>T</v>
          </cell>
          <cell r="F4840" t="str">
            <v>TOTAL</v>
          </cell>
          <cell r="G4840" t="str">
            <v>TOTAL</v>
          </cell>
          <cell r="H4840" t="str">
            <v>:</v>
          </cell>
          <cell r="I4840" t="str">
            <v>NC</v>
          </cell>
          <cell r="K4840" t="str">
            <v>V</v>
          </cell>
          <cell r="L4840">
            <v>38628.496805555558</v>
          </cell>
          <cell r="M4840" t="str">
            <v>gchateaug</v>
          </cell>
          <cell r="N4840">
            <v>38680.624456018515</v>
          </cell>
          <cell r="O4840" t="str">
            <v>gchateaug</v>
          </cell>
        </row>
        <row r="4841">
          <cell r="A4841" t="str">
            <v>1999</v>
          </cell>
          <cell r="B4841" t="str">
            <v>FR4</v>
          </cell>
          <cell r="C4841" t="str">
            <v>A00</v>
          </cell>
          <cell r="D4841" t="str">
            <v>PC_EMP</v>
          </cell>
          <cell r="E4841" t="str">
            <v>T</v>
          </cell>
          <cell r="F4841" t="str">
            <v>BES</v>
          </cell>
          <cell r="G4841" t="str">
            <v>RSE</v>
          </cell>
          <cell r="H4841" t="str">
            <v>:</v>
          </cell>
          <cell r="I4841" t="str">
            <v>NC</v>
          </cell>
          <cell r="K4841" t="str">
            <v>V</v>
          </cell>
          <cell r="L4841">
            <v>38628.496805555558</v>
          </cell>
          <cell r="M4841" t="str">
            <v>gchateaug</v>
          </cell>
          <cell r="N4841">
            <v>38680.624456018515</v>
          </cell>
          <cell r="O4841" t="str">
            <v>gchateaug</v>
          </cell>
        </row>
        <row r="4842">
          <cell r="A4842" t="str">
            <v>1999</v>
          </cell>
          <cell r="B4842" t="str">
            <v>FR4</v>
          </cell>
          <cell r="C4842" t="str">
            <v>A00</v>
          </cell>
          <cell r="D4842" t="str">
            <v>PC_EMP</v>
          </cell>
          <cell r="E4842" t="str">
            <v>T</v>
          </cell>
          <cell r="F4842" t="str">
            <v>BES</v>
          </cell>
          <cell r="G4842" t="str">
            <v>TOTAL</v>
          </cell>
          <cell r="H4842" t="str">
            <v>:</v>
          </cell>
          <cell r="I4842" t="str">
            <v>NC</v>
          </cell>
          <cell r="K4842" t="str">
            <v>V</v>
          </cell>
          <cell r="L4842">
            <v>38628.496805555558</v>
          </cell>
          <cell r="M4842" t="str">
            <v>gchateaug</v>
          </cell>
          <cell r="N4842">
            <v>38680.624456018515</v>
          </cell>
          <cell r="O4842" t="str">
            <v>gchateaug</v>
          </cell>
        </row>
        <row r="4843">
          <cell r="A4843" t="str">
            <v>1999</v>
          </cell>
          <cell r="B4843" t="str">
            <v>FR4</v>
          </cell>
          <cell r="C4843" t="str">
            <v>A00</v>
          </cell>
          <cell r="D4843" t="str">
            <v>PC_EMP</v>
          </cell>
          <cell r="E4843" t="str">
            <v>T</v>
          </cell>
          <cell r="F4843" t="str">
            <v>TOTAL</v>
          </cell>
          <cell r="G4843" t="str">
            <v>RSE</v>
          </cell>
          <cell r="H4843" t="str">
            <v>:</v>
          </cell>
          <cell r="I4843" t="str">
            <v>NC</v>
          </cell>
          <cell r="K4843" t="str">
            <v>V</v>
          </cell>
          <cell r="L4843">
            <v>38628.496805555558</v>
          </cell>
          <cell r="M4843" t="str">
            <v>gchateaug</v>
          </cell>
          <cell r="N4843">
            <v>38680.624456018515</v>
          </cell>
          <cell r="O4843" t="str">
            <v>gchateaug</v>
          </cell>
        </row>
        <row r="4844">
          <cell r="A4844" t="str">
            <v>1999</v>
          </cell>
          <cell r="B4844" t="str">
            <v>FR4</v>
          </cell>
          <cell r="C4844" t="str">
            <v>A00</v>
          </cell>
          <cell r="D4844" t="str">
            <v>PC_EMP</v>
          </cell>
          <cell r="E4844" t="str">
            <v>T</v>
          </cell>
          <cell r="F4844" t="str">
            <v>TOTAL</v>
          </cell>
          <cell r="G4844" t="str">
            <v>TOTAL</v>
          </cell>
          <cell r="H4844" t="str">
            <v>:</v>
          </cell>
          <cell r="I4844" t="str">
            <v>NC</v>
          </cell>
          <cell r="K4844" t="str">
            <v>V</v>
          </cell>
          <cell r="L4844">
            <v>38628.496805555558</v>
          </cell>
          <cell r="M4844" t="str">
            <v>gchateaug</v>
          </cell>
          <cell r="N4844">
            <v>38680.624456018515</v>
          </cell>
          <cell r="O4844" t="str">
            <v>gchateaug</v>
          </cell>
        </row>
        <row r="4845">
          <cell r="A4845" t="str">
            <v>1999</v>
          </cell>
          <cell r="B4845" t="str">
            <v>FR7</v>
          </cell>
          <cell r="C4845" t="str">
            <v>A00</v>
          </cell>
          <cell r="D4845" t="str">
            <v>PC_EMP</v>
          </cell>
          <cell r="E4845" t="str">
            <v>T</v>
          </cell>
          <cell r="F4845" t="str">
            <v>BES</v>
          </cell>
          <cell r="G4845" t="str">
            <v>RSE</v>
          </cell>
          <cell r="H4845" t="str">
            <v>:</v>
          </cell>
          <cell r="I4845" t="str">
            <v>NC</v>
          </cell>
          <cell r="K4845" t="str">
            <v>V</v>
          </cell>
          <cell r="L4845">
            <v>38628.496805555558</v>
          </cell>
          <cell r="M4845" t="str">
            <v>gchateaug</v>
          </cell>
          <cell r="N4845">
            <v>38680.624456018515</v>
          </cell>
          <cell r="O4845" t="str">
            <v>gchateaug</v>
          </cell>
        </row>
        <row r="4846">
          <cell r="A4846" t="str">
            <v>1999</v>
          </cell>
          <cell r="B4846" t="str">
            <v>FR7</v>
          </cell>
          <cell r="C4846" t="str">
            <v>A00</v>
          </cell>
          <cell r="D4846" t="str">
            <v>PC_EMP</v>
          </cell>
          <cell r="E4846" t="str">
            <v>T</v>
          </cell>
          <cell r="F4846" t="str">
            <v>BES</v>
          </cell>
          <cell r="G4846" t="str">
            <v>TOTAL</v>
          </cell>
          <cell r="H4846" t="str">
            <v>:</v>
          </cell>
          <cell r="I4846" t="str">
            <v>NC</v>
          </cell>
          <cell r="K4846" t="str">
            <v>V</v>
          </cell>
          <cell r="L4846">
            <v>38628.496805555558</v>
          </cell>
          <cell r="M4846" t="str">
            <v>gchateaug</v>
          </cell>
          <cell r="N4846">
            <v>38680.624456018515</v>
          </cell>
          <cell r="O4846" t="str">
            <v>gchateaug</v>
          </cell>
        </row>
        <row r="4847">
          <cell r="A4847" t="str">
            <v>2000</v>
          </cell>
          <cell r="B4847" t="str">
            <v>LT00</v>
          </cell>
          <cell r="C4847" t="str">
            <v>A00</v>
          </cell>
          <cell r="D4847" t="str">
            <v>PC_EMP</v>
          </cell>
          <cell r="E4847" t="str">
            <v>T</v>
          </cell>
          <cell r="F4847" t="str">
            <v>BES</v>
          </cell>
          <cell r="G4847" t="str">
            <v>RSE</v>
          </cell>
          <cell r="I4847" t="str">
            <v>NC</v>
          </cell>
          <cell r="K4847" t="str">
            <v>V</v>
          </cell>
          <cell r="L4847">
            <v>38628.496805555558</v>
          </cell>
          <cell r="M4847" t="str">
            <v>gchateaug</v>
          </cell>
          <cell r="N4847">
            <v>38681.684652777774</v>
          </cell>
          <cell r="O4847" t="str">
            <v>gchateaug</v>
          </cell>
          <cell r="Q4847">
            <v>0.02</v>
          </cell>
        </row>
        <row r="4848">
          <cell r="A4848" t="str">
            <v>2000</v>
          </cell>
          <cell r="B4848" t="str">
            <v>ITF6</v>
          </cell>
          <cell r="C4848" t="str">
            <v>A00</v>
          </cell>
          <cell r="D4848" t="str">
            <v>PC_EMP</v>
          </cell>
          <cell r="E4848" t="str">
            <v>T</v>
          </cell>
          <cell r="F4848" t="str">
            <v>TOTAL</v>
          </cell>
          <cell r="G4848" t="str">
            <v>TOTAL</v>
          </cell>
          <cell r="I4848" t="str">
            <v>NC</v>
          </cell>
          <cell r="J4848" t="str">
            <v>; former flag equal "s"</v>
          </cell>
          <cell r="K4848" t="str">
            <v>V</v>
          </cell>
          <cell r="L4848">
            <v>38628.496805555558</v>
          </cell>
          <cell r="M4848" t="str">
            <v>gchateaug</v>
          </cell>
          <cell r="N4848">
            <v>38680.624456018515</v>
          </cell>
          <cell r="O4848" t="str">
            <v>gchateaug</v>
          </cell>
          <cell r="Q4848">
            <v>0.34</v>
          </cell>
        </row>
        <row r="4849">
          <cell r="A4849" t="str">
            <v>2000</v>
          </cell>
          <cell r="B4849" t="str">
            <v>ITF6</v>
          </cell>
          <cell r="C4849" t="str">
            <v>A00</v>
          </cell>
          <cell r="D4849" t="str">
            <v>PC_EMP</v>
          </cell>
          <cell r="E4849" t="str">
            <v>T</v>
          </cell>
          <cell r="F4849" t="str">
            <v>TOTAL</v>
          </cell>
          <cell r="G4849" t="str">
            <v>RSE</v>
          </cell>
          <cell r="I4849" t="str">
            <v>NC</v>
          </cell>
          <cell r="J4849" t="str">
            <v>; former flag equal "s"</v>
          </cell>
          <cell r="K4849" t="str">
            <v>V</v>
          </cell>
          <cell r="L4849">
            <v>38628.496805555558</v>
          </cell>
          <cell r="M4849" t="str">
            <v>gchateaug</v>
          </cell>
          <cell r="N4849">
            <v>38680.624456018515</v>
          </cell>
          <cell r="O4849" t="str">
            <v>gchateaug</v>
          </cell>
          <cell r="Q4849">
            <v>0.18</v>
          </cell>
        </row>
        <row r="4850">
          <cell r="A4850" t="str">
            <v>2002</v>
          </cell>
          <cell r="B4850" t="str">
            <v>CZ06</v>
          </cell>
          <cell r="C4850" t="str">
            <v>A00</v>
          </cell>
          <cell r="D4850" t="str">
            <v>PC_EMP</v>
          </cell>
          <cell r="E4850" t="str">
            <v>T</v>
          </cell>
          <cell r="F4850" t="str">
            <v>BES</v>
          </cell>
          <cell r="G4850" t="str">
            <v>RSE</v>
          </cell>
          <cell r="I4850" t="str">
            <v>MS</v>
          </cell>
          <cell r="K4850" t="str">
            <v>V</v>
          </cell>
          <cell r="L4850">
            <v>38628.496805555558</v>
          </cell>
          <cell r="M4850" t="str">
            <v>gchateaug</v>
          </cell>
          <cell r="N4850">
            <v>38680.624479166669</v>
          </cell>
          <cell r="O4850" t="str">
            <v>gchateaug</v>
          </cell>
          <cell r="Q4850">
            <v>0.2</v>
          </cell>
        </row>
        <row r="4851">
          <cell r="A4851" t="str">
            <v>2002</v>
          </cell>
          <cell r="B4851" t="str">
            <v>BE1</v>
          </cell>
          <cell r="C4851" t="str">
            <v>A00</v>
          </cell>
          <cell r="D4851" t="str">
            <v>PC_EMP</v>
          </cell>
          <cell r="E4851" t="str">
            <v>T</v>
          </cell>
          <cell r="F4851" t="str">
            <v>TOTAL</v>
          </cell>
          <cell r="G4851" t="str">
            <v>TOTAL</v>
          </cell>
          <cell r="H4851" t="str">
            <v>:</v>
          </cell>
          <cell r="I4851" t="str">
            <v>MS</v>
          </cell>
          <cell r="K4851" t="str">
            <v>V</v>
          </cell>
          <cell r="L4851">
            <v>38628.496805555558</v>
          </cell>
          <cell r="M4851" t="str">
            <v>gchateaug</v>
          </cell>
          <cell r="N4851">
            <v>38680.624479166669</v>
          </cell>
          <cell r="O4851" t="str">
            <v>gchateaug</v>
          </cell>
        </row>
        <row r="4852">
          <cell r="A4852" t="str">
            <v>2002</v>
          </cell>
          <cell r="B4852" t="str">
            <v>BE1</v>
          </cell>
          <cell r="C4852" t="str">
            <v>A00</v>
          </cell>
          <cell r="D4852" t="str">
            <v>PC_EMP</v>
          </cell>
          <cell r="E4852" t="str">
            <v>T</v>
          </cell>
          <cell r="F4852" t="str">
            <v>TOTAL</v>
          </cell>
          <cell r="G4852" t="str">
            <v>RSE</v>
          </cell>
          <cell r="H4852" t="str">
            <v>:</v>
          </cell>
          <cell r="I4852" t="str">
            <v>MS</v>
          </cell>
          <cell r="K4852" t="str">
            <v>V</v>
          </cell>
          <cell r="L4852">
            <v>38628.496805555558</v>
          </cell>
          <cell r="M4852" t="str">
            <v>gchateaug</v>
          </cell>
          <cell r="N4852">
            <v>38680.624479166669</v>
          </cell>
          <cell r="O4852" t="str">
            <v>gchateaug</v>
          </cell>
        </row>
        <row r="4853">
          <cell r="A4853" t="str">
            <v>2002</v>
          </cell>
          <cell r="B4853" t="str">
            <v>BE1</v>
          </cell>
          <cell r="C4853" t="str">
            <v>A00</v>
          </cell>
          <cell r="D4853" t="str">
            <v>PC_EMP</v>
          </cell>
          <cell r="E4853" t="str">
            <v>T</v>
          </cell>
          <cell r="F4853" t="str">
            <v>BES</v>
          </cell>
          <cell r="G4853" t="str">
            <v>TOTAL</v>
          </cell>
          <cell r="I4853" t="str">
            <v>MS</v>
          </cell>
          <cell r="K4853" t="str">
            <v>V</v>
          </cell>
          <cell r="L4853">
            <v>38628.496805555558</v>
          </cell>
          <cell r="M4853" t="str">
            <v>gchateaug</v>
          </cell>
          <cell r="N4853">
            <v>38680.630682870367</v>
          </cell>
          <cell r="O4853" t="str">
            <v>gchateaug</v>
          </cell>
          <cell r="Q4853">
            <v>1.02</v>
          </cell>
        </row>
        <row r="4854">
          <cell r="A4854" t="str">
            <v>2002</v>
          </cell>
          <cell r="B4854" t="str">
            <v>BE1</v>
          </cell>
          <cell r="C4854" t="str">
            <v>A00</v>
          </cell>
          <cell r="D4854" t="str">
            <v>PC_EMP</v>
          </cell>
          <cell r="E4854" t="str">
            <v>T</v>
          </cell>
          <cell r="F4854" t="str">
            <v>BES</v>
          </cell>
          <cell r="G4854" t="str">
            <v>RSE</v>
          </cell>
          <cell r="I4854" t="str">
            <v>MS</v>
          </cell>
          <cell r="K4854" t="str">
            <v>V</v>
          </cell>
          <cell r="L4854">
            <v>38628.496805555558</v>
          </cell>
          <cell r="M4854" t="str">
            <v>gchateaug</v>
          </cell>
          <cell r="N4854">
            <v>38680.630682870367</v>
          </cell>
          <cell r="O4854" t="str">
            <v>gchateaug</v>
          </cell>
          <cell r="Q4854">
            <v>0.59</v>
          </cell>
        </row>
        <row r="4855">
          <cell r="A4855" t="str">
            <v>2002</v>
          </cell>
          <cell r="B4855" t="str">
            <v>AT3</v>
          </cell>
          <cell r="C4855" t="str">
            <v>A00</v>
          </cell>
          <cell r="D4855" t="str">
            <v>PC_EMP</v>
          </cell>
          <cell r="E4855" t="str">
            <v>T</v>
          </cell>
          <cell r="F4855" t="str">
            <v>TOTAL</v>
          </cell>
          <cell r="G4855" t="str">
            <v>TOTAL</v>
          </cell>
          <cell r="I4855" t="str">
            <v>MS</v>
          </cell>
          <cell r="K4855" t="str">
            <v>V</v>
          </cell>
          <cell r="L4855">
            <v>38628.496805555558</v>
          </cell>
          <cell r="M4855" t="str">
            <v>gchateaug</v>
          </cell>
          <cell r="N4855">
            <v>38680.624479166669</v>
          </cell>
          <cell r="O4855" t="str">
            <v>gchateaug</v>
          </cell>
          <cell r="Q4855">
            <v>1.26</v>
          </cell>
        </row>
        <row r="4856">
          <cell r="A4856" t="str">
            <v>2002</v>
          </cell>
          <cell r="B4856" t="str">
            <v>AT3</v>
          </cell>
          <cell r="C4856" t="str">
            <v>A00</v>
          </cell>
          <cell r="D4856" t="str">
            <v>PC_EMP</v>
          </cell>
          <cell r="E4856" t="str">
            <v>T</v>
          </cell>
          <cell r="F4856" t="str">
            <v>TOTAL</v>
          </cell>
          <cell r="G4856" t="str">
            <v>RSE</v>
          </cell>
          <cell r="I4856" t="str">
            <v>MS</v>
          </cell>
          <cell r="K4856" t="str">
            <v>V</v>
          </cell>
          <cell r="L4856">
            <v>38628.496805555558</v>
          </cell>
          <cell r="M4856" t="str">
            <v>gchateaug</v>
          </cell>
          <cell r="N4856">
            <v>38680.624479166669</v>
          </cell>
          <cell r="O4856" t="str">
            <v>gchateaug</v>
          </cell>
          <cell r="Q4856">
            <v>0.72</v>
          </cell>
        </row>
        <row r="4857">
          <cell r="A4857" t="str">
            <v>2002</v>
          </cell>
          <cell r="B4857" t="str">
            <v>AT3</v>
          </cell>
          <cell r="C4857" t="str">
            <v>A00</v>
          </cell>
          <cell r="D4857" t="str">
            <v>PC_EMP</v>
          </cell>
          <cell r="E4857" t="str">
            <v>T</v>
          </cell>
          <cell r="F4857" t="str">
            <v>BES</v>
          </cell>
          <cell r="G4857" t="str">
            <v>TOTAL</v>
          </cell>
          <cell r="I4857" t="str">
            <v>MS</v>
          </cell>
          <cell r="K4857" t="str">
            <v>V</v>
          </cell>
          <cell r="L4857">
            <v>38628.496805555558</v>
          </cell>
          <cell r="M4857" t="str">
            <v>gchateaug</v>
          </cell>
          <cell r="N4857">
            <v>38680.624479166669</v>
          </cell>
          <cell r="O4857" t="str">
            <v>gchateaug</v>
          </cell>
          <cell r="Q4857">
            <v>0.78</v>
          </cell>
        </row>
        <row r="4858">
          <cell r="A4858" t="str">
            <v>2002</v>
          </cell>
          <cell r="B4858" t="str">
            <v>AT3</v>
          </cell>
          <cell r="C4858" t="str">
            <v>A00</v>
          </cell>
          <cell r="D4858" t="str">
            <v>PC_EMP</v>
          </cell>
          <cell r="E4858" t="str">
            <v>T</v>
          </cell>
          <cell r="F4858" t="str">
            <v>BES</v>
          </cell>
          <cell r="G4858" t="str">
            <v>RSE</v>
          </cell>
          <cell r="I4858" t="str">
            <v>MS</v>
          </cell>
          <cell r="K4858" t="str">
            <v>V</v>
          </cell>
          <cell r="L4858">
            <v>38628.496805555558</v>
          </cell>
          <cell r="M4858" t="str">
            <v>gchateaug</v>
          </cell>
          <cell r="N4858">
            <v>38680.624479166669</v>
          </cell>
          <cell r="O4858" t="str">
            <v>gchateaug</v>
          </cell>
          <cell r="Q4858">
            <v>0.39</v>
          </cell>
        </row>
        <row r="4859">
          <cell r="A4859" t="str">
            <v>2002</v>
          </cell>
          <cell r="B4859" t="str">
            <v>AT11</v>
          </cell>
          <cell r="C4859" t="str">
            <v>A00</v>
          </cell>
          <cell r="D4859" t="str">
            <v>PC_EMP</v>
          </cell>
          <cell r="E4859" t="str">
            <v>T</v>
          </cell>
          <cell r="F4859" t="str">
            <v>TOTAL</v>
          </cell>
          <cell r="G4859" t="str">
            <v>TOTAL</v>
          </cell>
          <cell r="I4859" t="str">
            <v>MS</v>
          </cell>
          <cell r="K4859" t="str">
            <v>V</v>
          </cell>
          <cell r="L4859">
            <v>38628.496805555558</v>
          </cell>
          <cell r="M4859" t="str">
            <v>gchateaug</v>
          </cell>
          <cell r="N4859">
            <v>38680.624479166669</v>
          </cell>
          <cell r="O4859" t="str">
            <v>gchateaug</v>
          </cell>
          <cell r="Q4859">
            <v>0.39</v>
          </cell>
        </row>
        <row r="4860">
          <cell r="A4860" t="str">
            <v>2002</v>
          </cell>
          <cell r="B4860" t="str">
            <v>AT11</v>
          </cell>
          <cell r="C4860" t="str">
            <v>A00</v>
          </cell>
          <cell r="D4860" t="str">
            <v>PC_EMP</v>
          </cell>
          <cell r="E4860" t="str">
            <v>T</v>
          </cell>
          <cell r="F4860" t="str">
            <v>TOTAL</v>
          </cell>
          <cell r="G4860" t="str">
            <v>RSE</v>
          </cell>
          <cell r="I4860" t="str">
            <v>MS</v>
          </cell>
          <cell r="K4860" t="str">
            <v>V</v>
          </cell>
          <cell r="L4860">
            <v>38628.496805555558</v>
          </cell>
          <cell r="M4860" t="str">
            <v>gchateaug</v>
          </cell>
          <cell r="N4860">
            <v>38680.624479166669</v>
          </cell>
          <cell r="O4860" t="str">
            <v>gchateaug</v>
          </cell>
          <cell r="Q4860">
            <v>0.23</v>
          </cell>
        </row>
        <row r="4861">
          <cell r="A4861" t="str">
            <v>2002</v>
          </cell>
          <cell r="B4861" t="str">
            <v>AT11</v>
          </cell>
          <cell r="C4861" t="str">
            <v>A00</v>
          </cell>
          <cell r="D4861" t="str">
            <v>PC_EMP</v>
          </cell>
          <cell r="E4861" t="str">
            <v>T</v>
          </cell>
          <cell r="F4861" t="str">
            <v>BES</v>
          </cell>
          <cell r="G4861" t="str">
            <v>TOTAL</v>
          </cell>
          <cell r="I4861" t="str">
            <v>MS</v>
          </cell>
          <cell r="K4861" t="str">
            <v>V</v>
          </cell>
          <cell r="L4861">
            <v>38628.496805555558</v>
          </cell>
          <cell r="M4861" t="str">
            <v>gchateaug</v>
          </cell>
          <cell r="N4861">
            <v>38680.624479166669</v>
          </cell>
          <cell r="O4861" t="str">
            <v>gchateaug</v>
          </cell>
          <cell r="Q4861">
            <v>0.28999999999999998</v>
          </cell>
        </row>
        <row r="4862">
          <cell r="A4862" t="str">
            <v>2002</v>
          </cell>
          <cell r="B4862" t="str">
            <v>AT11</v>
          </cell>
          <cell r="C4862" t="str">
            <v>A00</v>
          </cell>
          <cell r="D4862" t="str">
            <v>PC_EMP</v>
          </cell>
          <cell r="E4862" t="str">
            <v>T</v>
          </cell>
          <cell r="F4862" t="str">
            <v>BES</v>
          </cell>
          <cell r="G4862" t="str">
            <v>RSE</v>
          </cell>
          <cell r="I4862" t="str">
            <v>MS</v>
          </cell>
          <cell r="K4862" t="str">
            <v>V</v>
          </cell>
          <cell r="L4862">
            <v>38628.496805555558</v>
          </cell>
          <cell r="M4862" t="str">
            <v>gchateaug</v>
          </cell>
          <cell r="N4862">
            <v>38680.624479166669</v>
          </cell>
          <cell r="O4862" t="str">
            <v>gchateaug</v>
          </cell>
          <cell r="Q4862">
            <v>0.16</v>
          </cell>
        </row>
        <row r="4863">
          <cell r="A4863" t="str">
            <v>2001</v>
          </cell>
          <cell r="B4863" t="str">
            <v>SK0</v>
          </cell>
          <cell r="C4863" t="str">
            <v>A00</v>
          </cell>
          <cell r="D4863" t="str">
            <v>PC_EMP</v>
          </cell>
          <cell r="E4863" t="str">
            <v>T</v>
          </cell>
          <cell r="F4863" t="str">
            <v>TOTAL</v>
          </cell>
          <cell r="G4863" t="str">
            <v>TOTAL</v>
          </cell>
          <cell r="I4863" t="str">
            <v>OTH</v>
          </cell>
          <cell r="J4863" t="str">
            <v>DATA OCDE</v>
          </cell>
          <cell r="K4863" t="str">
            <v>V</v>
          </cell>
          <cell r="L4863">
            <v>38628.496805555558</v>
          </cell>
          <cell r="M4863" t="str">
            <v>gchateaug</v>
          </cell>
          <cell r="N4863">
            <v>38681.684479166666</v>
          </cell>
          <cell r="O4863" t="str">
            <v>gchateaug</v>
          </cell>
          <cell r="Q4863">
            <v>1.04</v>
          </cell>
        </row>
        <row r="4864">
          <cell r="A4864" t="str">
            <v>2001</v>
          </cell>
          <cell r="B4864" t="str">
            <v>SK0</v>
          </cell>
          <cell r="C4864" t="str">
            <v>A00</v>
          </cell>
          <cell r="D4864" t="str">
            <v>PC_EMP</v>
          </cell>
          <cell r="E4864" t="str">
            <v>T</v>
          </cell>
          <cell r="F4864" t="str">
            <v>TOTAL</v>
          </cell>
          <cell r="G4864" t="str">
            <v>RSE</v>
          </cell>
          <cell r="I4864" t="str">
            <v>OTH</v>
          </cell>
          <cell r="J4864" t="str">
            <v>DATA OCDE</v>
          </cell>
          <cell r="K4864" t="str">
            <v>V</v>
          </cell>
          <cell r="L4864">
            <v>38628.496805555558</v>
          </cell>
          <cell r="M4864" t="str">
            <v>gchateaug</v>
          </cell>
          <cell r="N4864">
            <v>38681.684479166666</v>
          </cell>
          <cell r="O4864" t="str">
            <v>gchateaug</v>
          </cell>
          <cell r="Q4864">
            <v>0.75</v>
          </cell>
        </row>
        <row r="4865">
          <cell r="A4865" t="str">
            <v>2001</v>
          </cell>
          <cell r="B4865" t="str">
            <v>SK0</v>
          </cell>
          <cell r="C4865" t="str">
            <v>A00</v>
          </cell>
          <cell r="D4865" t="str">
            <v>PC_EMP</v>
          </cell>
          <cell r="E4865" t="str">
            <v>T</v>
          </cell>
          <cell r="F4865" t="str">
            <v>BES</v>
          </cell>
          <cell r="G4865" t="str">
            <v>TOTAL</v>
          </cell>
          <cell r="I4865" t="str">
            <v>OTH</v>
          </cell>
          <cell r="J4865" t="str">
            <v>DATA OCDE</v>
          </cell>
          <cell r="K4865" t="str">
            <v>V</v>
          </cell>
          <cell r="L4865">
            <v>38628.496805555558</v>
          </cell>
          <cell r="M4865" t="str">
            <v>gchateaug</v>
          </cell>
          <cell r="N4865">
            <v>38681.684479166666</v>
          </cell>
          <cell r="O4865" t="str">
            <v>gchateaug</v>
          </cell>
          <cell r="Q4865">
            <v>0.28000000000000003</v>
          </cell>
        </row>
        <row r="4866">
          <cell r="A4866" t="str">
            <v>2001</v>
          </cell>
          <cell r="B4866" t="str">
            <v>SK0</v>
          </cell>
          <cell r="C4866" t="str">
            <v>A00</v>
          </cell>
          <cell r="D4866" t="str">
            <v>PC_EMP</v>
          </cell>
          <cell r="E4866" t="str">
            <v>T</v>
          </cell>
          <cell r="F4866" t="str">
            <v>BES</v>
          </cell>
          <cell r="G4866" t="str">
            <v>RSE</v>
          </cell>
          <cell r="I4866" t="str">
            <v>OTH</v>
          </cell>
          <cell r="J4866" t="str">
            <v>DATA OCDE</v>
          </cell>
          <cell r="K4866" t="str">
            <v>V</v>
          </cell>
          <cell r="L4866">
            <v>38628.496805555558</v>
          </cell>
          <cell r="M4866" t="str">
            <v>gchateaug</v>
          </cell>
          <cell r="N4866">
            <v>38681.684479166666</v>
          </cell>
          <cell r="O4866" t="str">
            <v>gchateaug</v>
          </cell>
          <cell r="Q4866">
            <v>0.13</v>
          </cell>
        </row>
        <row r="4867">
          <cell r="A4867" t="str">
            <v>2003</v>
          </cell>
          <cell r="B4867" t="str">
            <v>ITE1</v>
          </cell>
          <cell r="C4867" t="str">
            <v>A00</v>
          </cell>
          <cell r="D4867" t="str">
            <v>PC_EMP</v>
          </cell>
          <cell r="E4867" t="str">
            <v>T</v>
          </cell>
          <cell r="F4867" t="str">
            <v>BES</v>
          </cell>
          <cell r="G4867" t="str">
            <v>TOTAL</v>
          </cell>
          <cell r="I4867" t="str">
            <v>MS</v>
          </cell>
          <cell r="K4867" t="str">
            <v>V</v>
          </cell>
          <cell r="L4867">
            <v>38628.496805555558</v>
          </cell>
          <cell r="M4867" t="str">
            <v>gchateaug</v>
          </cell>
          <cell r="N4867">
            <v>38680.624479166669</v>
          </cell>
          <cell r="O4867" t="str">
            <v>gchateaug</v>
          </cell>
          <cell r="Q4867">
            <v>0.24</v>
          </cell>
        </row>
        <row r="4868">
          <cell r="A4868" t="str">
            <v>2003</v>
          </cell>
          <cell r="B4868" t="str">
            <v>ITE1</v>
          </cell>
          <cell r="C4868" t="str">
            <v>A00</v>
          </cell>
          <cell r="D4868" t="str">
            <v>PC_EMP</v>
          </cell>
          <cell r="E4868" t="str">
            <v>T</v>
          </cell>
          <cell r="F4868" t="str">
            <v>BES</v>
          </cell>
          <cell r="G4868" t="str">
            <v>RSE</v>
          </cell>
          <cell r="I4868" t="str">
            <v>MS</v>
          </cell>
          <cell r="K4868" t="str">
            <v>V</v>
          </cell>
          <cell r="L4868">
            <v>38628.496805555558</v>
          </cell>
          <cell r="M4868" t="str">
            <v>gchateaug</v>
          </cell>
          <cell r="N4868">
            <v>38680.624479166669</v>
          </cell>
          <cell r="O4868" t="str">
            <v>gchateaug</v>
          </cell>
          <cell r="Q4868">
            <v>0.09</v>
          </cell>
        </row>
        <row r="4869">
          <cell r="A4869" t="str">
            <v>2003</v>
          </cell>
          <cell r="B4869" t="str">
            <v>ITC4</v>
          </cell>
          <cell r="C4869" t="str">
            <v>A00</v>
          </cell>
          <cell r="D4869" t="str">
            <v>PC_EMP</v>
          </cell>
          <cell r="E4869" t="str">
            <v>T</v>
          </cell>
          <cell r="F4869" t="str">
            <v>TOTAL</v>
          </cell>
          <cell r="G4869" t="str">
            <v>TOTAL</v>
          </cell>
          <cell r="I4869" t="str">
            <v>MS</v>
          </cell>
          <cell r="K4869" t="str">
            <v>V</v>
          </cell>
          <cell r="L4869">
            <v>38628.496805555558</v>
          </cell>
          <cell r="M4869" t="str">
            <v>gchateaug</v>
          </cell>
          <cell r="N4869">
            <v>38680.624479166669</v>
          </cell>
          <cell r="O4869" t="str">
            <v>gchateaug</v>
          </cell>
          <cell r="Q4869">
            <v>1.1299999999999999</v>
          </cell>
        </row>
        <row r="4870">
          <cell r="A4870" t="str">
            <v>2003</v>
          </cell>
          <cell r="B4870" t="str">
            <v>ITC4</v>
          </cell>
          <cell r="C4870" t="str">
            <v>A00</v>
          </cell>
          <cell r="D4870" t="str">
            <v>PC_EMP</v>
          </cell>
          <cell r="E4870" t="str">
            <v>T</v>
          </cell>
          <cell r="F4870" t="str">
            <v>TOTAL</v>
          </cell>
          <cell r="G4870" t="str">
            <v>RSE</v>
          </cell>
          <cell r="I4870" t="str">
            <v>MS</v>
          </cell>
          <cell r="K4870" t="str">
            <v>V</v>
          </cell>
          <cell r="L4870">
            <v>38628.496805555558</v>
          </cell>
          <cell r="M4870" t="str">
            <v>gchateaug</v>
          </cell>
          <cell r="N4870">
            <v>38680.624479166669</v>
          </cell>
          <cell r="O4870" t="str">
            <v>gchateaug</v>
          </cell>
          <cell r="Q4870">
            <v>0.5</v>
          </cell>
        </row>
        <row r="4871">
          <cell r="A4871" t="str">
            <v>2003</v>
          </cell>
          <cell r="B4871" t="str">
            <v>ITC4</v>
          </cell>
          <cell r="C4871" t="str">
            <v>A00</v>
          </cell>
          <cell r="D4871" t="str">
            <v>PC_EMP</v>
          </cell>
          <cell r="E4871" t="str">
            <v>T</v>
          </cell>
          <cell r="F4871" t="str">
            <v>BES</v>
          </cell>
          <cell r="G4871" t="str">
            <v>TOTAL</v>
          </cell>
          <cell r="I4871" t="str">
            <v>MS</v>
          </cell>
          <cell r="K4871" t="str">
            <v>V</v>
          </cell>
          <cell r="L4871">
            <v>38628.496805555558</v>
          </cell>
          <cell r="M4871" t="str">
            <v>gchateaug</v>
          </cell>
          <cell r="N4871">
            <v>38680.624479166669</v>
          </cell>
          <cell r="O4871" t="str">
            <v>gchateaug</v>
          </cell>
          <cell r="Q4871">
            <v>0.55000000000000004</v>
          </cell>
        </row>
        <row r="4872">
          <cell r="A4872" t="str">
            <v>2003</v>
          </cell>
          <cell r="B4872" t="str">
            <v>ITC4</v>
          </cell>
          <cell r="C4872" t="str">
            <v>A00</v>
          </cell>
          <cell r="D4872" t="str">
            <v>PC_EMP</v>
          </cell>
          <cell r="E4872" t="str">
            <v>T</v>
          </cell>
          <cell r="F4872" t="str">
            <v>BES</v>
          </cell>
          <cell r="G4872" t="str">
            <v>RSE</v>
          </cell>
          <cell r="I4872" t="str">
            <v>MS</v>
          </cell>
          <cell r="K4872" t="str">
            <v>V</v>
          </cell>
          <cell r="L4872">
            <v>38628.496805555558</v>
          </cell>
          <cell r="M4872" t="str">
            <v>gchateaug</v>
          </cell>
          <cell r="N4872">
            <v>38680.624479166669</v>
          </cell>
          <cell r="O4872" t="str">
            <v>gchateaug</v>
          </cell>
          <cell r="Q4872">
            <v>0.22</v>
          </cell>
        </row>
        <row r="4873">
          <cell r="A4873" t="str">
            <v>2003</v>
          </cell>
          <cell r="B4873" t="str">
            <v>HU23</v>
          </cell>
          <cell r="C4873" t="str">
            <v>A00</v>
          </cell>
          <cell r="D4873" t="str">
            <v>PC_EMP</v>
          </cell>
          <cell r="E4873" t="str">
            <v>T</v>
          </cell>
          <cell r="F4873" t="str">
            <v>TOTAL</v>
          </cell>
          <cell r="G4873" t="str">
            <v>TOTAL</v>
          </cell>
          <cell r="I4873" t="str">
            <v>MS</v>
          </cell>
          <cell r="K4873" t="str">
            <v>V</v>
          </cell>
          <cell r="L4873">
            <v>38628.496805555558</v>
          </cell>
          <cell r="M4873" t="str">
            <v>gchateaug</v>
          </cell>
          <cell r="N4873">
            <v>38680.624479166669</v>
          </cell>
          <cell r="O4873" t="str">
            <v>gchateaug</v>
          </cell>
          <cell r="Q4873">
            <v>0.91</v>
          </cell>
        </row>
        <row r="4874">
          <cell r="A4874" t="str">
            <v>2000</v>
          </cell>
          <cell r="B4874" t="str">
            <v>ES24</v>
          </cell>
          <cell r="C4874" t="str">
            <v>A00</v>
          </cell>
          <cell r="D4874" t="str">
            <v>PC_EMP</v>
          </cell>
          <cell r="E4874" t="str">
            <v>T</v>
          </cell>
          <cell r="F4874" t="str">
            <v>BES</v>
          </cell>
          <cell r="G4874" t="str">
            <v>TOTAL</v>
          </cell>
          <cell r="H4874" t="str">
            <v>:</v>
          </cell>
          <cell r="I4874" t="str">
            <v>NC</v>
          </cell>
          <cell r="K4874" t="str">
            <v>V</v>
          </cell>
          <cell r="L4874">
            <v>38628.496817129628</v>
          </cell>
          <cell r="M4874" t="str">
            <v>gchateaug</v>
          </cell>
          <cell r="N4874">
            <v>38680.624467592592</v>
          </cell>
          <cell r="O4874" t="str">
            <v>gchateaug</v>
          </cell>
        </row>
        <row r="4875">
          <cell r="A4875" t="str">
            <v>2000</v>
          </cell>
          <cell r="B4875" t="str">
            <v>ES24</v>
          </cell>
          <cell r="C4875" t="str">
            <v>A00</v>
          </cell>
          <cell r="D4875" t="str">
            <v>PC_EMP</v>
          </cell>
          <cell r="E4875" t="str">
            <v>T</v>
          </cell>
          <cell r="F4875" t="str">
            <v>BES</v>
          </cell>
          <cell r="G4875" t="str">
            <v>RSE</v>
          </cell>
          <cell r="H4875" t="str">
            <v>:</v>
          </cell>
          <cell r="I4875" t="str">
            <v>NC</v>
          </cell>
          <cell r="K4875" t="str">
            <v>V</v>
          </cell>
          <cell r="L4875">
            <v>38628.496817129628</v>
          </cell>
          <cell r="M4875" t="str">
            <v>gchateaug</v>
          </cell>
          <cell r="N4875">
            <v>38680.624467592592</v>
          </cell>
          <cell r="O4875" t="str">
            <v>gchateaug</v>
          </cell>
        </row>
        <row r="4876">
          <cell r="A4876" t="str">
            <v>2000</v>
          </cell>
          <cell r="B4876" t="str">
            <v>ES22</v>
          </cell>
          <cell r="C4876" t="str">
            <v>A00</v>
          </cell>
          <cell r="D4876" t="str">
            <v>PC_EMP</v>
          </cell>
          <cell r="E4876" t="str">
            <v>T</v>
          </cell>
          <cell r="F4876" t="str">
            <v>TOTAL</v>
          </cell>
          <cell r="G4876" t="str">
            <v>TOTAL</v>
          </cell>
          <cell r="H4876" t="str">
            <v>:</v>
          </cell>
          <cell r="I4876" t="str">
            <v>NC</v>
          </cell>
          <cell r="K4876" t="str">
            <v>V</v>
          </cell>
          <cell r="L4876">
            <v>38628.496817129628</v>
          </cell>
          <cell r="M4876" t="str">
            <v>gchateaug</v>
          </cell>
          <cell r="N4876">
            <v>38680.624467592592</v>
          </cell>
          <cell r="O4876" t="str">
            <v>gchateaug</v>
          </cell>
        </row>
        <row r="4877">
          <cell r="A4877" t="str">
            <v>2000</v>
          </cell>
          <cell r="B4877" t="str">
            <v>ES22</v>
          </cell>
          <cell r="C4877" t="str">
            <v>A00</v>
          </cell>
          <cell r="D4877" t="str">
            <v>PC_EMP</v>
          </cell>
          <cell r="E4877" t="str">
            <v>T</v>
          </cell>
          <cell r="F4877" t="str">
            <v>TOTAL</v>
          </cell>
          <cell r="G4877" t="str">
            <v>RSE</v>
          </cell>
          <cell r="H4877" t="str">
            <v>:</v>
          </cell>
          <cell r="I4877" t="str">
            <v>NC</v>
          </cell>
          <cell r="K4877" t="str">
            <v>V</v>
          </cell>
          <cell r="L4877">
            <v>38628.496817129628</v>
          </cell>
          <cell r="M4877" t="str">
            <v>gchateaug</v>
          </cell>
          <cell r="N4877">
            <v>38680.624467592592</v>
          </cell>
          <cell r="O4877" t="str">
            <v>gchateaug</v>
          </cell>
        </row>
        <row r="4878">
          <cell r="A4878" t="str">
            <v>2000</v>
          </cell>
          <cell r="B4878" t="str">
            <v>ES22</v>
          </cell>
          <cell r="C4878" t="str">
            <v>A00</v>
          </cell>
          <cell r="D4878" t="str">
            <v>PC_EMP</v>
          </cell>
          <cell r="E4878" t="str">
            <v>T</v>
          </cell>
          <cell r="F4878" t="str">
            <v>BES</v>
          </cell>
          <cell r="G4878" t="str">
            <v>TOTAL</v>
          </cell>
          <cell r="H4878" t="str">
            <v>:</v>
          </cell>
          <cell r="I4878" t="str">
            <v>NC</v>
          </cell>
          <cell r="K4878" t="str">
            <v>V</v>
          </cell>
          <cell r="L4878">
            <v>38628.496817129628</v>
          </cell>
          <cell r="M4878" t="str">
            <v>gchateaug</v>
          </cell>
          <cell r="N4878">
            <v>38680.624467592592</v>
          </cell>
          <cell r="O4878" t="str">
            <v>gchateaug</v>
          </cell>
        </row>
        <row r="4879">
          <cell r="A4879" t="str">
            <v>2001</v>
          </cell>
          <cell r="B4879" t="str">
            <v>ITF3</v>
          </cell>
          <cell r="C4879" t="str">
            <v>A00</v>
          </cell>
          <cell r="D4879" t="str">
            <v>PC_EMP</v>
          </cell>
          <cell r="E4879" t="str">
            <v>T</v>
          </cell>
          <cell r="F4879" t="str">
            <v>BES</v>
          </cell>
          <cell r="G4879" t="str">
            <v>TOTAL</v>
          </cell>
          <cell r="H4879" t="str">
            <v>:</v>
          </cell>
          <cell r="I4879" t="str">
            <v>NC</v>
          </cell>
          <cell r="K4879" t="str">
            <v>V</v>
          </cell>
          <cell r="L4879">
            <v>38628.496828703705</v>
          </cell>
          <cell r="M4879" t="str">
            <v>gchateaug</v>
          </cell>
          <cell r="N4879">
            <v>38680.624479166669</v>
          </cell>
          <cell r="O4879" t="str">
            <v>gchateaug</v>
          </cell>
        </row>
        <row r="4880">
          <cell r="A4880" t="str">
            <v>2001</v>
          </cell>
          <cell r="B4880" t="str">
            <v>ITF3</v>
          </cell>
          <cell r="C4880" t="str">
            <v>A00</v>
          </cell>
          <cell r="D4880" t="str">
            <v>PC_EMP</v>
          </cell>
          <cell r="E4880" t="str">
            <v>T</v>
          </cell>
          <cell r="F4880" t="str">
            <v>BES</v>
          </cell>
          <cell r="G4880" t="str">
            <v>RSE</v>
          </cell>
          <cell r="H4880" t="str">
            <v>:</v>
          </cell>
          <cell r="I4880" t="str">
            <v>NC</v>
          </cell>
          <cell r="K4880" t="str">
            <v>V</v>
          </cell>
          <cell r="L4880">
            <v>38628.496828703705</v>
          </cell>
          <cell r="M4880" t="str">
            <v>gchateaug</v>
          </cell>
          <cell r="N4880">
            <v>38680.624479166669</v>
          </cell>
          <cell r="O4880" t="str">
            <v>gchateaug</v>
          </cell>
        </row>
        <row r="4881">
          <cell r="A4881" t="str">
            <v>2001</v>
          </cell>
          <cell r="B4881" t="str">
            <v>ITE4</v>
          </cell>
          <cell r="C4881" t="str">
            <v>A00</v>
          </cell>
          <cell r="D4881" t="str">
            <v>PC_EMP</v>
          </cell>
          <cell r="E4881" t="str">
            <v>T</v>
          </cell>
          <cell r="F4881" t="str">
            <v>TOTAL</v>
          </cell>
          <cell r="G4881" t="str">
            <v>TOTAL</v>
          </cell>
          <cell r="H4881" t="str">
            <v>:</v>
          </cell>
          <cell r="I4881" t="str">
            <v>NC</v>
          </cell>
          <cell r="K4881" t="str">
            <v>V</v>
          </cell>
          <cell r="L4881">
            <v>38628.496828703705</v>
          </cell>
          <cell r="M4881" t="str">
            <v>gchateaug</v>
          </cell>
          <cell r="N4881">
            <v>38680.624479166669</v>
          </cell>
          <cell r="O4881" t="str">
            <v>gchateaug</v>
          </cell>
        </row>
        <row r="4882">
          <cell r="A4882" t="str">
            <v>2001</v>
          </cell>
          <cell r="B4882" t="str">
            <v>ITE4</v>
          </cell>
          <cell r="C4882" t="str">
            <v>A00</v>
          </cell>
          <cell r="D4882" t="str">
            <v>PC_EMP</v>
          </cell>
          <cell r="E4882" t="str">
            <v>T</v>
          </cell>
          <cell r="F4882" t="str">
            <v>TOTAL</v>
          </cell>
          <cell r="G4882" t="str">
            <v>RSE</v>
          </cell>
          <cell r="H4882" t="str">
            <v>:</v>
          </cell>
          <cell r="I4882" t="str">
            <v>NC</v>
          </cell>
          <cell r="K4882" t="str">
            <v>V</v>
          </cell>
          <cell r="L4882">
            <v>38628.496828703705</v>
          </cell>
          <cell r="M4882" t="str">
            <v>gchateaug</v>
          </cell>
          <cell r="N4882">
            <v>38680.624479166669</v>
          </cell>
          <cell r="O4882" t="str">
            <v>gchateaug</v>
          </cell>
        </row>
        <row r="4883">
          <cell r="A4883" t="str">
            <v>2001</v>
          </cell>
          <cell r="B4883" t="str">
            <v>ITE4</v>
          </cell>
          <cell r="C4883" t="str">
            <v>A00</v>
          </cell>
          <cell r="D4883" t="str">
            <v>PC_EMP</v>
          </cell>
          <cell r="E4883" t="str">
            <v>T</v>
          </cell>
          <cell r="F4883" t="str">
            <v>BES</v>
          </cell>
          <cell r="G4883" t="str">
            <v>TOTAL</v>
          </cell>
          <cell r="H4883" t="str">
            <v>:</v>
          </cell>
          <cell r="I4883" t="str">
            <v>NC</v>
          </cell>
          <cell r="K4883" t="str">
            <v>V</v>
          </cell>
          <cell r="L4883">
            <v>38628.496828703705</v>
          </cell>
          <cell r="M4883" t="str">
            <v>gchateaug</v>
          </cell>
          <cell r="N4883">
            <v>38680.624479166669</v>
          </cell>
          <cell r="O4883" t="str">
            <v>gchateaug</v>
          </cell>
        </row>
        <row r="4884">
          <cell r="A4884" t="str">
            <v>2001</v>
          </cell>
          <cell r="B4884" t="str">
            <v>ITE4</v>
          </cell>
          <cell r="C4884" t="str">
            <v>A00</v>
          </cell>
          <cell r="D4884" t="str">
            <v>PC_EMP</v>
          </cell>
          <cell r="E4884" t="str">
            <v>T</v>
          </cell>
          <cell r="F4884" t="str">
            <v>BES</v>
          </cell>
          <cell r="G4884" t="str">
            <v>RSE</v>
          </cell>
          <cell r="H4884" t="str">
            <v>:</v>
          </cell>
          <cell r="I4884" t="str">
            <v>NC</v>
          </cell>
          <cell r="K4884" t="str">
            <v>V</v>
          </cell>
          <cell r="L4884">
            <v>38628.496828703705</v>
          </cell>
          <cell r="M4884" t="str">
            <v>gchateaug</v>
          </cell>
          <cell r="N4884">
            <v>38680.624479166669</v>
          </cell>
          <cell r="O4884" t="str">
            <v>gchateaug</v>
          </cell>
        </row>
        <row r="4885">
          <cell r="A4885" t="str">
            <v>2001</v>
          </cell>
          <cell r="B4885" t="str">
            <v>ITE2</v>
          </cell>
          <cell r="C4885" t="str">
            <v>A00</v>
          </cell>
          <cell r="D4885" t="str">
            <v>PC_EMP</v>
          </cell>
          <cell r="E4885" t="str">
            <v>T</v>
          </cell>
          <cell r="F4885" t="str">
            <v>TOTAL</v>
          </cell>
          <cell r="G4885" t="str">
            <v>TOTAL</v>
          </cell>
          <cell r="H4885" t="str">
            <v>:</v>
          </cell>
          <cell r="I4885" t="str">
            <v>NC</v>
          </cell>
          <cell r="K4885" t="str">
            <v>V</v>
          </cell>
          <cell r="L4885">
            <v>38628.496828703705</v>
          </cell>
          <cell r="M4885" t="str">
            <v>gchateaug</v>
          </cell>
          <cell r="N4885">
            <v>38680.624479166669</v>
          </cell>
          <cell r="O4885" t="str">
            <v>gchateaug</v>
          </cell>
        </row>
        <row r="4886">
          <cell r="A4886" t="str">
            <v>2001</v>
          </cell>
          <cell r="B4886" t="str">
            <v>ITE2</v>
          </cell>
          <cell r="C4886" t="str">
            <v>A00</v>
          </cell>
          <cell r="D4886" t="str">
            <v>PC_EMP</v>
          </cell>
          <cell r="E4886" t="str">
            <v>T</v>
          </cell>
          <cell r="F4886" t="str">
            <v>TOTAL</v>
          </cell>
          <cell r="G4886" t="str">
            <v>RSE</v>
          </cell>
          <cell r="H4886" t="str">
            <v>:</v>
          </cell>
          <cell r="I4886" t="str">
            <v>NC</v>
          </cell>
          <cell r="K4886" t="str">
            <v>V</v>
          </cell>
          <cell r="L4886">
            <v>38628.496828703705</v>
          </cell>
          <cell r="M4886" t="str">
            <v>gchateaug</v>
          </cell>
          <cell r="N4886">
            <v>38680.624479166669</v>
          </cell>
          <cell r="O4886" t="str">
            <v>gchateaug</v>
          </cell>
        </row>
        <row r="4887">
          <cell r="A4887" t="str">
            <v>2001</v>
          </cell>
          <cell r="B4887" t="str">
            <v>ITE2</v>
          </cell>
          <cell r="C4887" t="str">
            <v>A00</v>
          </cell>
          <cell r="D4887" t="str">
            <v>PC_EMP</v>
          </cell>
          <cell r="E4887" t="str">
            <v>T</v>
          </cell>
          <cell r="F4887" t="str">
            <v>BES</v>
          </cell>
          <cell r="G4887" t="str">
            <v>TOTAL</v>
          </cell>
          <cell r="H4887" t="str">
            <v>:</v>
          </cell>
          <cell r="I4887" t="str">
            <v>NC</v>
          </cell>
          <cell r="K4887" t="str">
            <v>V</v>
          </cell>
          <cell r="L4887">
            <v>38628.496828703705</v>
          </cell>
          <cell r="M4887" t="str">
            <v>gchateaug</v>
          </cell>
          <cell r="N4887">
            <v>38680.624479166669</v>
          </cell>
          <cell r="O4887" t="str">
            <v>gchateaug</v>
          </cell>
        </row>
        <row r="4888">
          <cell r="A4888" t="str">
            <v>2001</v>
          </cell>
          <cell r="B4888" t="str">
            <v>ITE2</v>
          </cell>
          <cell r="C4888" t="str">
            <v>A00</v>
          </cell>
          <cell r="D4888" t="str">
            <v>PC_EMP</v>
          </cell>
          <cell r="E4888" t="str">
            <v>T</v>
          </cell>
          <cell r="F4888" t="str">
            <v>BES</v>
          </cell>
          <cell r="G4888" t="str">
            <v>RSE</v>
          </cell>
          <cell r="H4888" t="str">
            <v>:</v>
          </cell>
          <cell r="I4888" t="str">
            <v>NC</v>
          </cell>
          <cell r="K4888" t="str">
            <v>V</v>
          </cell>
          <cell r="L4888">
            <v>38628.496828703705</v>
          </cell>
          <cell r="M4888" t="str">
            <v>gchateaug</v>
          </cell>
          <cell r="N4888">
            <v>38680.624479166669</v>
          </cell>
          <cell r="O4888" t="str">
            <v>gchateaug</v>
          </cell>
        </row>
        <row r="4889">
          <cell r="A4889" t="str">
            <v>2001</v>
          </cell>
          <cell r="B4889" t="str">
            <v>ITC4</v>
          </cell>
          <cell r="C4889" t="str">
            <v>A00</v>
          </cell>
          <cell r="D4889" t="str">
            <v>PC_EMP</v>
          </cell>
          <cell r="E4889" t="str">
            <v>T</v>
          </cell>
          <cell r="F4889" t="str">
            <v>TOTAL</v>
          </cell>
          <cell r="G4889" t="str">
            <v>TOTAL</v>
          </cell>
          <cell r="H4889" t="str">
            <v>:</v>
          </cell>
          <cell r="I4889" t="str">
            <v>NC</v>
          </cell>
          <cell r="K4889" t="str">
            <v>V</v>
          </cell>
          <cell r="L4889">
            <v>38628.496828703705</v>
          </cell>
          <cell r="M4889" t="str">
            <v>gchateaug</v>
          </cell>
          <cell r="N4889">
            <v>38680.624479166669</v>
          </cell>
          <cell r="O4889" t="str">
            <v>gchateaug</v>
          </cell>
        </row>
        <row r="4890">
          <cell r="A4890" t="str">
            <v>2001</v>
          </cell>
          <cell r="B4890" t="str">
            <v>ITC4</v>
          </cell>
          <cell r="C4890" t="str">
            <v>A00</v>
          </cell>
          <cell r="D4890" t="str">
            <v>PC_EMP</v>
          </cell>
          <cell r="E4890" t="str">
            <v>T</v>
          </cell>
          <cell r="F4890" t="str">
            <v>TOTAL</v>
          </cell>
          <cell r="G4890" t="str">
            <v>RSE</v>
          </cell>
          <cell r="H4890" t="str">
            <v>:</v>
          </cell>
          <cell r="I4890" t="str">
            <v>NC</v>
          </cell>
          <cell r="K4890" t="str">
            <v>V</v>
          </cell>
          <cell r="L4890">
            <v>38628.496828703705</v>
          </cell>
          <cell r="M4890" t="str">
            <v>gchateaug</v>
          </cell>
          <cell r="N4890">
            <v>38680.624479166669</v>
          </cell>
          <cell r="O4890" t="str">
            <v>gchateaug</v>
          </cell>
        </row>
        <row r="4891">
          <cell r="A4891" t="str">
            <v>2001</v>
          </cell>
          <cell r="B4891" t="str">
            <v>ITC4</v>
          </cell>
          <cell r="C4891" t="str">
            <v>A00</v>
          </cell>
          <cell r="D4891" t="str">
            <v>PC_EMP</v>
          </cell>
          <cell r="E4891" t="str">
            <v>T</v>
          </cell>
          <cell r="F4891" t="str">
            <v>BES</v>
          </cell>
          <cell r="G4891" t="str">
            <v>TOTAL</v>
          </cell>
          <cell r="H4891" t="str">
            <v>:</v>
          </cell>
          <cell r="I4891" t="str">
            <v>NC</v>
          </cell>
          <cell r="K4891" t="str">
            <v>V</v>
          </cell>
          <cell r="L4891">
            <v>38628.496828703705</v>
          </cell>
          <cell r="M4891" t="str">
            <v>gchateaug</v>
          </cell>
          <cell r="N4891">
            <v>38680.624479166669</v>
          </cell>
          <cell r="O4891" t="str">
            <v>gchateaug</v>
          </cell>
        </row>
        <row r="4892">
          <cell r="A4892" t="str">
            <v>2003</v>
          </cell>
          <cell r="B4892" t="str">
            <v>DEF</v>
          </cell>
          <cell r="C4892" t="str">
            <v>A00</v>
          </cell>
          <cell r="D4892" t="str">
            <v>PC_EMP</v>
          </cell>
          <cell r="E4892" t="str">
            <v>T</v>
          </cell>
          <cell r="F4892" t="str">
            <v>BES</v>
          </cell>
          <cell r="G4892" t="str">
            <v>TOTAL</v>
          </cell>
          <cell r="I4892" t="str">
            <v>MS</v>
          </cell>
          <cell r="K4892" t="str">
            <v>V</v>
          </cell>
          <cell r="L4892">
            <v>38628.496828703705</v>
          </cell>
          <cell r="M4892" t="str">
            <v>gchateaug</v>
          </cell>
          <cell r="N4892">
            <v>38680.630706018521</v>
          </cell>
          <cell r="O4892" t="str">
            <v>gchateaug</v>
          </cell>
          <cell r="Q4892">
            <v>0.3</v>
          </cell>
        </row>
        <row r="4893">
          <cell r="A4893" t="str">
            <v>2003</v>
          </cell>
          <cell r="B4893" t="str">
            <v>DEF</v>
          </cell>
          <cell r="C4893" t="str">
            <v>A00</v>
          </cell>
          <cell r="D4893" t="str">
            <v>PC_EMP</v>
          </cell>
          <cell r="E4893" t="str">
            <v>T</v>
          </cell>
          <cell r="F4893" t="str">
            <v>BES</v>
          </cell>
          <cell r="G4893" t="str">
            <v>RSE</v>
          </cell>
          <cell r="I4893" t="str">
            <v>MS</v>
          </cell>
          <cell r="K4893" t="str">
            <v>V</v>
          </cell>
          <cell r="L4893">
            <v>38628.496828703705</v>
          </cell>
          <cell r="M4893" t="str">
            <v>gchateaug</v>
          </cell>
          <cell r="N4893">
            <v>38680.630706018521</v>
          </cell>
          <cell r="O4893" t="str">
            <v>gchateaug</v>
          </cell>
          <cell r="Q4893">
            <v>0.18</v>
          </cell>
        </row>
        <row r="4894">
          <cell r="A4894" t="str">
            <v>2003</v>
          </cell>
          <cell r="B4894" t="str">
            <v>DEC</v>
          </cell>
          <cell r="C4894" t="str">
            <v>A00</v>
          </cell>
          <cell r="D4894" t="str">
            <v>PC_EMP</v>
          </cell>
          <cell r="E4894" t="str">
            <v>T</v>
          </cell>
          <cell r="F4894" t="str">
            <v>TOTAL</v>
          </cell>
          <cell r="G4894" t="str">
            <v>TOTAL</v>
          </cell>
          <cell r="I4894" t="str">
            <v>MS</v>
          </cell>
          <cell r="K4894" t="str">
            <v>V</v>
          </cell>
          <cell r="L4894">
            <v>38628.496828703705</v>
          </cell>
          <cell r="M4894" t="str">
            <v>gchateaug</v>
          </cell>
          <cell r="N4894">
            <v>38680.630694444444</v>
          </cell>
          <cell r="O4894" t="str">
            <v>gchateaug</v>
          </cell>
          <cell r="Q4894">
            <v>1.22</v>
          </cell>
        </row>
        <row r="4895">
          <cell r="A4895" t="str">
            <v>2003</v>
          </cell>
          <cell r="B4895" t="str">
            <v>DEC</v>
          </cell>
          <cell r="C4895" t="str">
            <v>A00</v>
          </cell>
          <cell r="D4895" t="str">
            <v>PC_EMP</v>
          </cell>
          <cell r="E4895" t="str">
            <v>T</v>
          </cell>
          <cell r="F4895" t="str">
            <v>TOTAL</v>
          </cell>
          <cell r="G4895" t="str">
            <v>RSE</v>
          </cell>
          <cell r="I4895" t="str">
            <v>MS</v>
          </cell>
          <cell r="K4895" t="str">
            <v>V</v>
          </cell>
          <cell r="L4895">
            <v>38628.496828703705</v>
          </cell>
          <cell r="M4895" t="str">
            <v>gchateaug</v>
          </cell>
          <cell r="N4895">
            <v>38680.630694444444</v>
          </cell>
          <cell r="O4895" t="str">
            <v>gchateaug</v>
          </cell>
          <cell r="Q4895">
            <v>0.76</v>
          </cell>
        </row>
        <row r="4896">
          <cell r="A4896" t="str">
            <v>2003</v>
          </cell>
          <cell r="B4896" t="str">
            <v>DEC</v>
          </cell>
          <cell r="C4896" t="str">
            <v>A00</v>
          </cell>
          <cell r="D4896" t="str">
            <v>PC_EMP</v>
          </cell>
          <cell r="E4896" t="str">
            <v>T</v>
          </cell>
          <cell r="F4896" t="str">
            <v>BES</v>
          </cell>
          <cell r="G4896" t="str">
            <v>TOTAL</v>
          </cell>
          <cell r="I4896" t="str">
            <v>MS</v>
          </cell>
          <cell r="K4896" t="str">
            <v>V</v>
          </cell>
          <cell r="L4896">
            <v>38628.496828703705</v>
          </cell>
          <cell r="M4896" t="str">
            <v>gchateaug</v>
          </cell>
          <cell r="N4896">
            <v>38680.630694444444</v>
          </cell>
          <cell r="O4896" t="str">
            <v>gchateaug</v>
          </cell>
          <cell r="Q4896">
            <v>0.3</v>
          </cell>
        </row>
        <row r="4897">
          <cell r="A4897" t="str">
            <v>2003</v>
          </cell>
          <cell r="B4897" t="str">
            <v>DEC</v>
          </cell>
          <cell r="C4897" t="str">
            <v>A00</v>
          </cell>
          <cell r="D4897" t="str">
            <v>PC_EMP</v>
          </cell>
          <cell r="E4897" t="str">
            <v>T</v>
          </cell>
          <cell r="F4897" t="str">
            <v>BES</v>
          </cell>
          <cell r="G4897" t="str">
            <v>RSE</v>
          </cell>
          <cell r="I4897" t="str">
            <v>MS</v>
          </cell>
          <cell r="K4897" t="str">
            <v>V</v>
          </cell>
          <cell r="L4897">
            <v>38628.496828703705</v>
          </cell>
          <cell r="M4897" t="str">
            <v>gchateaug</v>
          </cell>
          <cell r="N4897">
            <v>38680.630694444444</v>
          </cell>
          <cell r="O4897" t="str">
            <v>gchateaug</v>
          </cell>
          <cell r="Q4897">
            <v>0.13</v>
          </cell>
        </row>
        <row r="4898">
          <cell r="A4898" t="str">
            <v>2003</v>
          </cell>
          <cell r="B4898" t="str">
            <v>DEB</v>
          </cell>
          <cell r="C4898" t="str">
            <v>A00</v>
          </cell>
          <cell r="D4898" t="str">
            <v>PC_EMP</v>
          </cell>
          <cell r="E4898" t="str">
            <v>T</v>
          </cell>
          <cell r="F4898" t="str">
            <v>TOTAL</v>
          </cell>
          <cell r="G4898" t="str">
            <v>TOTAL</v>
          </cell>
          <cell r="I4898" t="str">
            <v>MS</v>
          </cell>
          <cell r="K4898" t="str">
            <v>V</v>
          </cell>
          <cell r="L4898">
            <v>38628.496828703705</v>
          </cell>
          <cell r="M4898" t="str">
            <v>gchateaug</v>
          </cell>
          <cell r="N4898">
            <v>38680.630694444444</v>
          </cell>
          <cell r="O4898" t="str">
            <v>gchateaug</v>
          </cell>
          <cell r="Q4898">
            <v>1.27</v>
          </cell>
        </row>
        <row r="4899">
          <cell r="A4899" t="str">
            <v>2003</v>
          </cell>
          <cell r="B4899" t="str">
            <v>DEB</v>
          </cell>
          <cell r="C4899" t="str">
            <v>A00</v>
          </cell>
          <cell r="D4899" t="str">
            <v>PC_EMP</v>
          </cell>
          <cell r="E4899" t="str">
            <v>T</v>
          </cell>
          <cell r="F4899" t="str">
            <v>TOTAL</v>
          </cell>
          <cell r="G4899" t="str">
            <v>RSE</v>
          </cell>
          <cell r="I4899" t="str">
            <v>MS</v>
          </cell>
          <cell r="K4899" t="str">
            <v>V</v>
          </cell>
          <cell r="L4899">
            <v>38628.496828703705</v>
          </cell>
          <cell r="M4899" t="str">
            <v>gchateaug</v>
          </cell>
          <cell r="N4899">
            <v>38680.630694444444</v>
          </cell>
          <cell r="O4899" t="str">
            <v>gchateaug</v>
          </cell>
          <cell r="Q4899">
            <v>0.63</v>
          </cell>
        </row>
        <row r="4900">
          <cell r="A4900" t="str">
            <v>2003</v>
          </cell>
          <cell r="B4900" t="str">
            <v>DEB</v>
          </cell>
          <cell r="C4900" t="str">
            <v>A00</v>
          </cell>
          <cell r="D4900" t="str">
            <v>PC_EMP</v>
          </cell>
          <cell r="E4900" t="str">
            <v>T</v>
          </cell>
          <cell r="F4900" t="str">
            <v>BES</v>
          </cell>
          <cell r="G4900" t="str">
            <v>TOTAL</v>
          </cell>
          <cell r="I4900" t="str">
            <v>MS</v>
          </cell>
          <cell r="K4900" t="str">
            <v>V</v>
          </cell>
          <cell r="L4900">
            <v>38628.496828703705</v>
          </cell>
          <cell r="M4900" t="str">
            <v>gchateaug</v>
          </cell>
          <cell r="N4900">
            <v>38680.630694444444</v>
          </cell>
          <cell r="O4900" t="str">
            <v>gchateaug</v>
          </cell>
          <cell r="Q4900">
            <v>0.7</v>
          </cell>
        </row>
        <row r="4901">
          <cell r="A4901" t="str">
            <v>2003</v>
          </cell>
          <cell r="B4901" t="str">
            <v>DEB</v>
          </cell>
          <cell r="C4901" t="str">
            <v>A00</v>
          </cell>
          <cell r="D4901" t="str">
            <v>PC_EMP</v>
          </cell>
          <cell r="E4901" t="str">
            <v>T</v>
          </cell>
          <cell r="F4901" t="str">
            <v>BES</v>
          </cell>
          <cell r="G4901" t="str">
            <v>RSE</v>
          </cell>
          <cell r="I4901" t="str">
            <v>MS</v>
          </cell>
          <cell r="K4901" t="str">
            <v>V</v>
          </cell>
          <cell r="L4901">
            <v>38628.496828703705</v>
          </cell>
          <cell r="M4901" t="str">
            <v>gchateaug</v>
          </cell>
          <cell r="N4901">
            <v>38680.630694444444</v>
          </cell>
          <cell r="O4901" t="str">
            <v>gchateaug</v>
          </cell>
          <cell r="Q4901">
            <v>0.22</v>
          </cell>
        </row>
        <row r="4902">
          <cell r="A4902" t="str">
            <v>2003</v>
          </cell>
          <cell r="B4902" t="str">
            <v>DE92</v>
          </cell>
          <cell r="C4902" t="str">
            <v>A00</v>
          </cell>
          <cell r="D4902" t="str">
            <v>PC_EMP</v>
          </cell>
          <cell r="E4902" t="str">
            <v>T</v>
          </cell>
          <cell r="F4902" t="str">
            <v>TOTAL</v>
          </cell>
          <cell r="G4902" t="str">
            <v>TOTAL</v>
          </cell>
          <cell r="I4902" t="str">
            <v>MS</v>
          </cell>
          <cell r="K4902" t="str">
            <v>V</v>
          </cell>
          <cell r="L4902">
            <v>38628.496828703705</v>
          </cell>
          <cell r="M4902" t="str">
            <v>gchateaug</v>
          </cell>
          <cell r="N4902">
            <v>38680.630694444444</v>
          </cell>
          <cell r="O4902" t="str">
            <v>gchateaug</v>
          </cell>
          <cell r="Q4902">
            <v>1.77</v>
          </cell>
        </row>
        <row r="4903">
          <cell r="A4903" t="str">
            <v>2003</v>
          </cell>
          <cell r="B4903" t="str">
            <v>DE92</v>
          </cell>
          <cell r="C4903" t="str">
            <v>A00</v>
          </cell>
          <cell r="D4903" t="str">
            <v>PC_EMP</v>
          </cell>
          <cell r="E4903" t="str">
            <v>T</v>
          </cell>
          <cell r="F4903" t="str">
            <v>TOTAL</v>
          </cell>
          <cell r="G4903" t="str">
            <v>RSE</v>
          </cell>
          <cell r="I4903" t="str">
            <v>MS</v>
          </cell>
          <cell r="K4903" t="str">
            <v>V</v>
          </cell>
          <cell r="L4903">
            <v>38628.496828703705</v>
          </cell>
          <cell r="M4903" t="str">
            <v>gchateaug</v>
          </cell>
          <cell r="N4903">
            <v>38680.630694444444</v>
          </cell>
          <cell r="O4903" t="str">
            <v>gchateaug</v>
          </cell>
          <cell r="Q4903">
            <v>1.05</v>
          </cell>
        </row>
        <row r="4904">
          <cell r="A4904" t="str">
            <v>2003</v>
          </cell>
          <cell r="B4904" t="str">
            <v>DE92</v>
          </cell>
          <cell r="C4904" t="str">
            <v>A00</v>
          </cell>
          <cell r="D4904" t="str">
            <v>PC_EMP</v>
          </cell>
          <cell r="E4904" t="str">
            <v>T</v>
          </cell>
          <cell r="F4904" t="str">
            <v>BES</v>
          </cell>
          <cell r="G4904" t="str">
            <v>TOTAL</v>
          </cell>
          <cell r="I4904" t="str">
            <v>MS</v>
          </cell>
          <cell r="K4904" t="str">
            <v>V</v>
          </cell>
          <cell r="L4904">
            <v>38628.496828703705</v>
          </cell>
          <cell r="M4904" t="str">
            <v>gchateaug</v>
          </cell>
          <cell r="N4904">
            <v>38680.630694444444</v>
          </cell>
          <cell r="O4904" t="str">
            <v>gchateaug</v>
          </cell>
          <cell r="Q4904">
            <v>0.81</v>
          </cell>
        </row>
        <row r="4905">
          <cell r="A4905" t="str">
            <v>2003</v>
          </cell>
          <cell r="B4905" t="str">
            <v>UKJ</v>
          </cell>
          <cell r="C4905" t="str">
            <v>A00</v>
          </cell>
          <cell r="D4905" t="str">
            <v>PC_EMP</v>
          </cell>
          <cell r="E4905" t="str">
            <v>T</v>
          </cell>
          <cell r="F4905" t="str">
            <v>BES</v>
          </cell>
          <cell r="G4905" t="str">
            <v>RSE</v>
          </cell>
          <cell r="H4905" t="str">
            <v>:</v>
          </cell>
          <cell r="I4905" t="str">
            <v>NC</v>
          </cell>
          <cell r="K4905" t="str">
            <v>V</v>
          </cell>
          <cell r="L4905">
            <v>38628.496828703705</v>
          </cell>
          <cell r="M4905" t="str">
            <v>gchateaug</v>
          </cell>
          <cell r="N4905">
            <v>38680.624490740738</v>
          </cell>
          <cell r="O4905" t="str">
            <v>gchateaug</v>
          </cell>
        </row>
        <row r="4906">
          <cell r="A4906" t="str">
            <v>2003</v>
          </cell>
          <cell r="B4906" t="str">
            <v>SK03</v>
          </cell>
          <cell r="C4906" t="str">
            <v>A00</v>
          </cell>
          <cell r="D4906" t="str">
            <v>PC_EMP</v>
          </cell>
          <cell r="E4906" t="str">
            <v>T</v>
          </cell>
          <cell r="F4906" t="str">
            <v>TOTAL</v>
          </cell>
          <cell r="G4906" t="str">
            <v>TOTAL</v>
          </cell>
          <cell r="I4906" t="str">
            <v>MS</v>
          </cell>
          <cell r="K4906" t="str">
            <v>V</v>
          </cell>
          <cell r="L4906">
            <v>38628.496828703705</v>
          </cell>
          <cell r="M4906" t="str">
            <v>gchateaug</v>
          </cell>
          <cell r="N4906">
            <v>38680.624490740738</v>
          </cell>
          <cell r="O4906" t="str">
            <v>gchateaug</v>
          </cell>
          <cell r="Q4906">
            <v>0.61</v>
          </cell>
        </row>
        <row r="4907">
          <cell r="A4907" t="str">
            <v>2003</v>
          </cell>
          <cell r="B4907" t="str">
            <v>SK03</v>
          </cell>
          <cell r="C4907" t="str">
            <v>A00</v>
          </cell>
          <cell r="D4907" t="str">
            <v>PC_EMP</v>
          </cell>
          <cell r="E4907" t="str">
            <v>T</v>
          </cell>
          <cell r="F4907" t="str">
            <v>TOTAL</v>
          </cell>
          <cell r="G4907" t="str">
            <v>RSE</v>
          </cell>
          <cell r="I4907" t="str">
            <v>MS</v>
          </cell>
          <cell r="K4907" t="str">
            <v>V</v>
          </cell>
          <cell r="L4907">
            <v>38628.496828703705</v>
          </cell>
          <cell r="M4907" t="str">
            <v>gchateaug</v>
          </cell>
          <cell r="N4907">
            <v>38680.624490740738</v>
          </cell>
          <cell r="O4907" t="str">
            <v>gchateaug</v>
          </cell>
          <cell r="Q4907">
            <v>0.49</v>
          </cell>
        </row>
        <row r="4908">
          <cell r="A4908" t="str">
            <v>2003</v>
          </cell>
          <cell r="B4908" t="str">
            <v>SK03</v>
          </cell>
          <cell r="C4908" t="str">
            <v>A00</v>
          </cell>
          <cell r="D4908" t="str">
            <v>PC_EMP</v>
          </cell>
          <cell r="E4908" t="str">
            <v>T</v>
          </cell>
          <cell r="F4908" t="str">
            <v>BES</v>
          </cell>
          <cell r="G4908" t="str">
            <v>TOTAL</v>
          </cell>
          <cell r="I4908" t="str">
            <v>MS</v>
          </cell>
          <cell r="K4908" t="str">
            <v>V</v>
          </cell>
          <cell r="L4908">
            <v>38628.496828703705</v>
          </cell>
          <cell r="M4908" t="str">
            <v>gchateaug</v>
          </cell>
          <cell r="N4908">
            <v>38680.624490740738</v>
          </cell>
          <cell r="O4908" t="str">
            <v>gchateaug</v>
          </cell>
          <cell r="Q4908">
            <v>0.18</v>
          </cell>
        </row>
        <row r="4909">
          <cell r="A4909" t="str">
            <v>2003</v>
          </cell>
          <cell r="B4909" t="str">
            <v>SK03</v>
          </cell>
          <cell r="C4909" t="str">
            <v>A00</v>
          </cell>
          <cell r="D4909" t="str">
            <v>PC_EMP</v>
          </cell>
          <cell r="E4909" t="str">
            <v>T</v>
          </cell>
          <cell r="F4909" t="str">
            <v>BES</v>
          </cell>
          <cell r="G4909" t="str">
            <v>RSE</v>
          </cell>
          <cell r="I4909" t="str">
            <v>MS</v>
          </cell>
          <cell r="K4909" t="str">
            <v>V</v>
          </cell>
          <cell r="L4909">
            <v>38628.496828703705</v>
          </cell>
          <cell r="M4909" t="str">
            <v>gchateaug</v>
          </cell>
          <cell r="N4909">
            <v>38680.624490740738</v>
          </cell>
          <cell r="O4909" t="str">
            <v>gchateaug</v>
          </cell>
          <cell r="Q4909">
            <v>0.08</v>
          </cell>
        </row>
        <row r="4910">
          <cell r="A4910" t="str">
            <v>2003</v>
          </cell>
          <cell r="B4910" t="str">
            <v>SE09</v>
          </cell>
          <cell r="C4910" t="str">
            <v>A00</v>
          </cell>
          <cell r="D4910" t="str">
            <v>PC_EMP</v>
          </cell>
          <cell r="E4910" t="str">
            <v>T</v>
          </cell>
          <cell r="F4910" t="str">
            <v>TOTAL</v>
          </cell>
          <cell r="G4910" t="str">
            <v>TOTAL</v>
          </cell>
          <cell r="H4910" t="str">
            <v>:</v>
          </cell>
          <cell r="I4910" t="str">
            <v>NC</v>
          </cell>
          <cell r="K4910" t="str">
            <v>V</v>
          </cell>
          <cell r="L4910">
            <v>38628.496828703705</v>
          </cell>
          <cell r="M4910" t="str">
            <v>gchateaug</v>
          </cell>
          <cell r="N4910">
            <v>38680.624490740738</v>
          </cell>
          <cell r="O4910" t="str">
            <v>gchateaug</v>
          </cell>
        </row>
        <row r="4911">
          <cell r="A4911" t="str">
            <v>2003</v>
          </cell>
          <cell r="B4911" t="str">
            <v>SE09</v>
          </cell>
          <cell r="C4911" t="str">
            <v>A00</v>
          </cell>
          <cell r="D4911" t="str">
            <v>PC_EMP</v>
          </cell>
          <cell r="E4911" t="str">
            <v>T</v>
          </cell>
          <cell r="F4911" t="str">
            <v>BES</v>
          </cell>
          <cell r="G4911" t="str">
            <v>TOTAL</v>
          </cell>
          <cell r="I4911" t="str">
            <v>MS</v>
          </cell>
          <cell r="K4911" t="str">
            <v>V</v>
          </cell>
          <cell r="L4911">
            <v>38628.496828703705</v>
          </cell>
          <cell r="M4911" t="str">
            <v>gchateaug</v>
          </cell>
          <cell r="N4911">
            <v>38680.624490740738</v>
          </cell>
          <cell r="O4911" t="str">
            <v>gchateaug</v>
          </cell>
          <cell r="Q4911">
            <v>0.33</v>
          </cell>
        </row>
        <row r="4912">
          <cell r="A4912" t="str">
            <v>2003</v>
          </cell>
          <cell r="B4912" t="str">
            <v>SE09</v>
          </cell>
          <cell r="C4912" t="str">
            <v>A00</v>
          </cell>
          <cell r="D4912" t="str">
            <v>PC_EMP</v>
          </cell>
          <cell r="E4912" t="str">
            <v>T</v>
          </cell>
          <cell r="F4912" t="str">
            <v>BES</v>
          </cell>
          <cell r="G4912" t="str">
            <v>RSE</v>
          </cell>
          <cell r="I4912" t="str">
            <v>MS</v>
          </cell>
          <cell r="K4912" t="str">
            <v>V</v>
          </cell>
          <cell r="L4912">
            <v>38628.496828703705</v>
          </cell>
          <cell r="M4912" t="str">
            <v>gchateaug</v>
          </cell>
          <cell r="N4912">
            <v>38680.624490740738</v>
          </cell>
          <cell r="O4912" t="str">
            <v>gchateaug</v>
          </cell>
          <cell r="Q4912">
            <v>0.19</v>
          </cell>
        </row>
        <row r="4913">
          <cell r="A4913" t="str">
            <v>2003</v>
          </cell>
          <cell r="B4913" t="str">
            <v>SE0</v>
          </cell>
          <cell r="C4913" t="str">
            <v>A00</v>
          </cell>
          <cell r="D4913" t="str">
            <v>PC_EMP</v>
          </cell>
          <cell r="E4913" t="str">
            <v>T</v>
          </cell>
          <cell r="F4913" t="str">
            <v>TOTAL</v>
          </cell>
          <cell r="G4913" t="str">
            <v>TOTAL</v>
          </cell>
          <cell r="I4913" t="str">
            <v>MS</v>
          </cell>
          <cell r="K4913" t="str">
            <v>V</v>
          </cell>
          <cell r="L4913">
            <v>38628.496828703705</v>
          </cell>
          <cell r="M4913" t="str">
            <v>gchateaug</v>
          </cell>
          <cell r="N4913">
            <v>38681.684502314813</v>
          </cell>
          <cell r="O4913" t="str">
            <v>gchateaug</v>
          </cell>
          <cell r="Q4913">
            <v>2.4900000000000002</v>
          </cell>
        </row>
        <row r="4914">
          <cell r="A4914" t="str">
            <v>2003</v>
          </cell>
          <cell r="B4914" t="str">
            <v>SE0</v>
          </cell>
          <cell r="C4914" t="str">
            <v>A00</v>
          </cell>
          <cell r="D4914" t="str">
            <v>PC_EMP</v>
          </cell>
          <cell r="E4914" t="str">
            <v>T</v>
          </cell>
          <cell r="F4914" t="str">
            <v>TOTAL</v>
          </cell>
          <cell r="G4914" t="str">
            <v>RSE</v>
          </cell>
          <cell r="I4914" t="str">
            <v>MS</v>
          </cell>
          <cell r="K4914" t="str">
            <v>V</v>
          </cell>
          <cell r="L4914">
            <v>38628.496828703705</v>
          </cell>
          <cell r="M4914" t="str">
            <v>gchateaug</v>
          </cell>
          <cell r="N4914">
            <v>38681.684502314813</v>
          </cell>
          <cell r="O4914" t="str">
            <v>gchateaug</v>
          </cell>
          <cell r="Q4914">
            <v>0.78</v>
          </cell>
        </row>
        <row r="4915">
          <cell r="A4915" t="str">
            <v>2000</v>
          </cell>
          <cell r="B4915" t="str">
            <v>RO03</v>
          </cell>
          <cell r="C4915" t="str">
            <v>A00</v>
          </cell>
          <cell r="D4915" t="str">
            <v>PC_EMP</v>
          </cell>
          <cell r="E4915" t="str">
            <v>T</v>
          </cell>
          <cell r="F4915" t="str">
            <v>BES</v>
          </cell>
          <cell r="G4915" t="str">
            <v>TOTAL</v>
          </cell>
          <cell r="H4915" t="str">
            <v>:</v>
          </cell>
          <cell r="I4915" t="str">
            <v>NC</v>
          </cell>
          <cell r="K4915" t="str">
            <v>V</v>
          </cell>
          <cell r="L4915">
            <v>38628.496840277781</v>
          </cell>
          <cell r="M4915" t="str">
            <v>gchateaug</v>
          </cell>
          <cell r="N4915">
            <v>38680.624467592592</v>
          </cell>
          <cell r="O4915" t="str">
            <v>gchateaug</v>
          </cell>
        </row>
        <row r="4916">
          <cell r="A4916" t="str">
            <v>2000</v>
          </cell>
          <cell r="B4916" t="str">
            <v>RO03</v>
          </cell>
          <cell r="C4916" t="str">
            <v>A00</v>
          </cell>
          <cell r="D4916" t="str">
            <v>PC_EMP</v>
          </cell>
          <cell r="E4916" t="str">
            <v>T</v>
          </cell>
          <cell r="F4916" t="str">
            <v>BES</v>
          </cell>
          <cell r="G4916" t="str">
            <v>RSE</v>
          </cell>
          <cell r="H4916" t="str">
            <v>:</v>
          </cell>
          <cell r="I4916" t="str">
            <v>NC</v>
          </cell>
          <cell r="K4916" t="str">
            <v>V</v>
          </cell>
          <cell r="L4916">
            <v>38628.496840277781</v>
          </cell>
          <cell r="M4916" t="str">
            <v>gchateaug</v>
          </cell>
          <cell r="N4916">
            <v>38680.624467592592</v>
          </cell>
          <cell r="O4916" t="str">
            <v>gchateaug</v>
          </cell>
        </row>
        <row r="4917">
          <cell r="A4917" t="str">
            <v>2000</v>
          </cell>
          <cell r="B4917" t="str">
            <v>RO02</v>
          </cell>
          <cell r="C4917" t="str">
            <v>A00</v>
          </cell>
          <cell r="D4917" t="str">
            <v>PC_EMP</v>
          </cell>
          <cell r="E4917" t="str">
            <v>T</v>
          </cell>
          <cell r="F4917" t="str">
            <v>TOTAL</v>
          </cell>
          <cell r="G4917" t="str">
            <v>TOTAL</v>
          </cell>
          <cell r="H4917" t="str">
            <v>:</v>
          </cell>
          <cell r="I4917" t="str">
            <v>NC</v>
          </cell>
          <cell r="K4917" t="str">
            <v>V</v>
          </cell>
          <cell r="L4917">
            <v>38628.496840277781</v>
          </cell>
          <cell r="M4917" t="str">
            <v>gchateaug</v>
          </cell>
          <cell r="N4917">
            <v>38680.624467592592</v>
          </cell>
          <cell r="O4917" t="str">
            <v>gchateaug</v>
          </cell>
        </row>
        <row r="4918">
          <cell r="A4918" t="str">
            <v>2000</v>
          </cell>
          <cell r="B4918" t="str">
            <v>RO02</v>
          </cell>
          <cell r="C4918" t="str">
            <v>A00</v>
          </cell>
          <cell r="D4918" t="str">
            <v>PC_EMP</v>
          </cell>
          <cell r="E4918" t="str">
            <v>T</v>
          </cell>
          <cell r="F4918" t="str">
            <v>TOTAL</v>
          </cell>
          <cell r="G4918" t="str">
            <v>RSE</v>
          </cell>
          <cell r="H4918" t="str">
            <v>:</v>
          </cell>
          <cell r="I4918" t="str">
            <v>NC</v>
          </cell>
          <cell r="K4918" t="str">
            <v>V</v>
          </cell>
          <cell r="L4918">
            <v>38628.496840277781</v>
          </cell>
          <cell r="M4918" t="str">
            <v>gchateaug</v>
          </cell>
          <cell r="N4918">
            <v>38680.624467592592</v>
          </cell>
          <cell r="O4918" t="str">
            <v>gchateaug</v>
          </cell>
        </row>
        <row r="4919">
          <cell r="A4919" t="str">
            <v>2000</v>
          </cell>
          <cell r="B4919" t="str">
            <v>RO02</v>
          </cell>
          <cell r="C4919" t="str">
            <v>A00</v>
          </cell>
          <cell r="D4919" t="str">
            <v>PC_EMP</v>
          </cell>
          <cell r="E4919" t="str">
            <v>T</v>
          </cell>
          <cell r="F4919" t="str">
            <v>BES</v>
          </cell>
          <cell r="G4919" t="str">
            <v>TOTAL</v>
          </cell>
          <cell r="H4919" t="str">
            <v>:</v>
          </cell>
          <cell r="I4919" t="str">
            <v>NC</v>
          </cell>
          <cell r="K4919" t="str">
            <v>V</v>
          </cell>
          <cell r="L4919">
            <v>38628.496840277781</v>
          </cell>
          <cell r="M4919" t="str">
            <v>gchateaug</v>
          </cell>
          <cell r="N4919">
            <v>38680.624467592592</v>
          </cell>
          <cell r="O4919" t="str">
            <v>gchateaug</v>
          </cell>
        </row>
        <row r="4920">
          <cell r="A4920" t="str">
            <v>2001</v>
          </cell>
          <cell r="B4920" t="str">
            <v>PT2</v>
          </cell>
          <cell r="C4920" t="str">
            <v>A00</v>
          </cell>
          <cell r="D4920" t="str">
            <v>PC_EMP</v>
          </cell>
          <cell r="E4920" t="str">
            <v>T</v>
          </cell>
          <cell r="F4920" t="str">
            <v>TOTAL</v>
          </cell>
          <cell r="G4920" t="str">
            <v>RSE</v>
          </cell>
          <cell r="I4920" t="str">
            <v>NC</v>
          </cell>
          <cell r="J4920" t="str">
            <v>; former flag equal "s"</v>
          </cell>
          <cell r="K4920" t="str">
            <v>V</v>
          </cell>
          <cell r="L4920">
            <v>38628.496840277781</v>
          </cell>
          <cell r="M4920" t="str">
            <v>gchateaug</v>
          </cell>
          <cell r="N4920">
            <v>38680.624467592592</v>
          </cell>
          <cell r="O4920" t="str">
            <v>gchateaug</v>
          </cell>
          <cell r="Q4920">
            <v>0.43</v>
          </cell>
        </row>
        <row r="4921">
          <cell r="A4921" t="str">
            <v>2001</v>
          </cell>
          <cell r="B4921" t="str">
            <v>PT2</v>
          </cell>
          <cell r="C4921" t="str">
            <v>A00</v>
          </cell>
          <cell r="D4921" t="str">
            <v>PC_EMP</v>
          </cell>
          <cell r="E4921" t="str">
            <v>T</v>
          </cell>
          <cell r="F4921" t="str">
            <v>BES</v>
          </cell>
          <cell r="G4921" t="str">
            <v>TOTAL</v>
          </cell>
          <cell r="I4921" t="str">
            <v>NC</v>
          </cell>
          <cell r="J4921" t="str">
            <v>; former flag equal "s"</v>
          </cell>
          <cell r="K4921" t="str">
            <v>V</v>
          </cell>
          <cell r="L4921">
            <v>38628.496840277781</v>
          </cell>
          <cell r="M4921" t="str">
            <v>gchateaug</v>
          </cell>
          <cell r="N4921">
            <v>38680.624467592592</v>
          </cell>
          <cell r="O4921" t="str">
            <v>gchateaug</v>
          </cell>
          <cell r="Q4921">
            <v>0</v>
          </cell>
        </row>
        <row r="4922">
          <cell r="A4922" t="str">
            <v>2001</v>
          </cell>
          <cell r="B4922" t="str">
            <v>PT2</v>
          </cell>
          <cell r="C4922" t="str">
            <v>A00</v>
          </cell>
          <cell r="D4922" t="str">
            <v>PC_EMP</v>
          </cell>
          <cell r="E4922" t="str">
            <v>T</v>
          </cell>
          <cell r="F4922" t="str">
            <v>BES</v>
          </cell>
          <cell r="G4922" t="str">
            <v>RSE</v>
          </cell>
          <cell r="I4922" t="str">
            <v>NC</v>
          </cell>
          <cell r="J4922" t="str">
            <v>; former flag equal "s"</v>
          </cell>
          <cell r="K4922" t="str">
            <v>V</v>
          </cell>
          <cell r="L4922">
            <v>38628.496840277781</v>
          </cell>
          <cell r="M4922" t="str">
            <v>gchateaug</v>
          </cell>
          <cell r="N4922">
            <v>38680.624467592592</v>
          </cell>
          <cell r="O4922" t="str">
            <v>gchateaug</v>
          </cell>
          <cell r="Q4922">
            <v>0</v>
          </cell>
        </row>
        <row r="4923">
          <cell r="A4923" t="str">
            <v>2001</v>
          </cell>
          <cell r="B4923" t="str">
            <v>PL33</v>
          </cell>
          <cell r="C4923" t="str">
            <v>A00</v>
          </cell>
          <cell r="D4923" t="str">
            <v>PC_EMP</v>
          </cell>
          <cell r="E4923" t="str">
            <v>T</v>
          </cell>
          <cell r="F4923" t="str">
            <v>TOTAL</v>
          </cell>
          <cell r="G4923" t="str">
            <v>TOTAL</v>
          </cell>
          <cell r="H4923" t="str">
            <v>:</v>
          </cell>
          <cell r="I4923" t="str">
            <v>NC</v>
          </cell>
          <cell r="K4923" t="str">
            <v>V</v>
          </cell>
          <cell r="L4923">
            <v>38628.496840277781</v>
          </cell>
          <cell r="M4923" t="str">
            <v>gchateaug</v>
          </cell>
          <cell r="N4923">
            <v>38680.624467592592</v>
          </cell>
          <cell r="O4923" t="str">
            <v>gchateaug</v>
          </cell>
        </row>
        <row r="4924">
          <cell r="A4924" t="str">
            <v>2001</v>
          </cell>
          <cell r="B4924" t="str">
            <v>PL33</v>
          </cell>
          <cell r="C4924" t="str">
            <v>A00</v>
          </cell>
          <cell r="D4924" t="str">
            <v>PC_EMP</v>
          </cell>
          <cell r="E4924" t="str">
            <v>T</v>
          </cell>
          <cell r="F4924" t="str">
            <v>TOTAL</v>
          </cell>
          <cell r="G4924" t="str">
            <v>RSE</v>
          </cell>
          <cell r="H4924" t="str">
            <v>:</v>
          </cell>
          <cell r="I4924" t="str">
            <v>NC</v>
          </cell>
          <cell r="K4924" t="str">
            <v>V</v>
          </cell>
          <cell r="L4924">
            <v>38628.496840277781</v>
          </cell>
          <cell r="M4924" t="str">
            <v>gchateaug</v>
          </cell>
          <cell r="N4924">
            <v>38680.624467592592</v>
          </cell>
          <cell r="O4924" t="str">
            <v>gchateaug</v>
          </cell>
        </row>
        <row r="4925">
          <cell r="A4925" t="str">
            <v>2001</v>
          </cell>
          <cell r="B4925" t="str">
            <v>ES53</v>
          </cell>
          <cell r="C4925" t="str">
            <v>A00</v>
          </cell>
          <cell r="D4925" t="str">
            <v>PC_EMP</v>
          </cell>
          <cell r="E4925" t="str">
            <v>T</v>
          </cell>
          <cell r="F4925" t="str">
            <v>BES</v>
          </cell>
          <cell r="G4925" t="str">
            <v>TOTAL</v>
          </cell>
          <cell r="I4925" t="str">
            <v>NC</v>
          </cell>
          <cell r="J4925" t="str">
            <v>; former flag equal "s"</v>
          </cell>
          <cell r="K4925" t="str">
            <v>V</v>
          </cell>
          <cell r="L4925">
            <v>38628.496840277781</v>
          </cell>
          <cell r="M4925" t="str">
            <v>gchateaug</v>
          </cell>
          <cell r="N4925">
            <v>38680.624444444446</v>
          </cell>
          <cell r="O4925" t="str">
            <v>gchateaug</v>
          </cell>
          <cell r="Q4925">
            <v>0.03</v>
          </cell>
        </row>
        <row r="4926">
          <cell r="A4926" t="str">
            <v>2001</v>
          </cell>
          <cell r="B4926" t="str">
            <v>ES53</v>
          </cell>
          <cell r="C4926" t="str">
            <v>A00</v>
          </cell>
          <cell r="D4926" t="str">
            <v>PC_EMP</v>
          </cell>
          <cell r="E4926" t="str">
            <v>T</v>
          </cell>
          <cell r="F4926" t="str">
            <v>BES</v>
          </cell>
          <cell r="G4926" t="str">
            <v>RSE</v>
          </cell>
          <cell r="I4926" t="str">
            <v>NC</v>
          </cell>
          <cell r="J4926" t="str">
            <v>; former flag equal "s"</v>
          </cell>
          <cell r="K4926" t="str">
            <v>V</v>
          </cell>
          <cell r="L4926">
            <v>38628.496840277781</v>
          </cell>
          <cell r="M4926" t="str">
            <v>gchateaug</v>
          </cell>
          <cell r="N4926">
            <v>38680.624444444446</v>
          </cell>
          <cell r="O4926" t="str">
            <v>gchateaug</v>
          </cell>
          <cell r="Q4926">
            <v>0.01</v>
          </cell>
        </row>
        <row r="4927">
          <cell r="A4927" t="str">
            <v>2001</v>
          </cell>
          <cell r="B4927" t="str">
            <v>ES43</v>
          </cell>
          <cell r="C4927" t="str">
            <v>A00</v>
          </cell>
          <cell r="D4927" t="str">
            <v>PC_EMP</v>
          </cell>
          <cell r="E4927" t="str">
            <v>T</v>
          </cell>
          <cell r="F4927" t="str">
            <v>TOTAL</v>
          </cell>
          <cell r="G4927" t="str">
            <v>TOTAL</v>
          </cell>
          <cell r="I4927" t="str">
            <v>NC</v>
          </cell>
          <cell r="K4927" t="str">
            <v>V</v>
          </cell>
          <cell r="L4927">
            <v>38628.496840277781</v>
          </cell>
          <cell r="M4927" t="str">
            <v>gchateaug</v>
          </cell>
          <cell r="N4927">
            <v>38680.624444444446</v>
          </cell>
          <cell r="O4927" t="str">
            <v>gchateaug</v>
          </cell>
          <cell r="Q4927">
            <v>0.71</v>
          </cell>
        </row>
        <row r="4928">
          <cell r="A4928" t="str">
            <v>2001</v>
          </cell>
          <cell r="B4928" t="str">
            <v>ES43</v>
          </cell>
          <cell r="C4928" t="str">
            <v>A00</v>
          </cell>
          <cell r="D4928" t="str">
            <v>PC_EMP</v>
          </cell>
          <cell r="E4928" t="str">
            <v>T</v>
          </cell>
          <cell r="F4928" t="str">
            <v>TOTAL</v>
          </cell>
          <cell r="G4928" t="str">
            <v>RSE</v>
          </cell>
          <cell r="I4928" t="str">
            <v>NC</v>
          </cell>
          <cell r="K4928" t="str">
            <v>V</v>
          </cell>
          <cell r="L4928">
            <v>38628.496840277781</v>
          </cell>
          <cell r="M4928" t="str">
            <v>gchateaug</v>
          </cell>
          <cell r="N4928">
            <v>38680.624444444446</v>
          </cell>
          <cell r="O4928" t="str">
            <v>gchateaug</v>
          </cell>
          <cell r="Q4928">
            <v>0.6</v>
          </cell>
        </row>
        <row r="4929">
          <cell r="A4929" t="str">
            <v>2001</v>
          </cell>
          <cell r="B4929" t="str">
            <v>ES43</v>
          </cell>
          <cell r="C4929" t="str">
            <v>A00</v>
          </cell>
          <cell r="D4929" t="str">
            <v>PC_EMP</v>
          </cell>
          <cell r="E4929" t="str">
            <v>T</v>
          </cell>
          <cell r="F4929" t="str">
            <v>BES</v>
          </cell>
          <cell r="G4929" t="str">
            <v>TOTAL</v>
          </cell>
          <cell r="I4929" t="str">
            <v>NC</v>
          </cell>
          <cell r="J4929" t="str">
            <v>; former flag equal "s"</v>
          </cell>
          <cell r="K4929" t="str">
            <v>V</v>
          </cell>
          <cell r="L4929">
            <v>38628.496840277781</v>
          </cell>
          <cell r="M4929" t="str">
            <v>gchateaug</v>
          </cell>
          <cell r="N4929">
            <v>38680.624444444446</v>
          </cell>
          <cell r="O4929" t="str">
            <v>gchateaug</v>
          </cell>
          <cell r="Q4929">
            <v>0.04</v>
          </cell>
        </row>
        <row r="4930">
          <cell r="A4930" t="str">
            <v>2001</v>
          </cell>
          <cell r="B4930" t="str">
            <v>ES43</v>
          </cell>
          <cell r="C4930" t="str">
            <v>A00</v>
          </cell>
          <cell r="D4930" t="str">
            <v>PC_EMP</v>
          </cell>
          <cell r="E4930" t="str">
            <v>T</v>
          </cell>
          <cell r="F4930" t="str">
            <v>BES</v>
          </cell>
          <cell r="G4930" t="str">
            <v>RSE</v>
          </cell>
          <cell r="I4930" t="str">
            <v>NC</v>
          </cell>
          <cell r="J4930" t="str">
            <v>; former flag equal "s"</v>
          </cell>
          <cell r="K4930" t="str">
            <v>V</v>
          </cell>
          <cell r="L4930">
            <v>38628.496840277781</v>
          </cell>
          <cell r="M4930" t="str">
            <v>gchateaug</v>
          </cell>
          <cell r="N4930">
            <v>38680.624444444446</v>
          </cell>
          <cell r="O4930" t="str">
            <v>gchateaug</v>
          </cell>
          <cell r="Q4930">
            <v>0.01</v>
          </cell>
        </row>
        <row r="4931">
          <cell r="A4931" t="str">
            <v>2001</v>
          </cell>
          <cell r="B4931" t="str">
            <v>ES4</v>
          </cell>
          <cell r="C4931" t="str">
            <v>A00</v>
          </cell>
          <cell r="D4931" t="str">
            <v>PC_EMP</v>
          </cell>
          <cell r="E4931" t="str">
            <v>T</v>
          </cell>
          <cell r="F4931" t="str">
            <v>TOTAL</v>
          </cell>
          <cell r="G4931" t="str">
            <v>TOTAL</v>
          </cell>
          <cell r="I4931" t="str">
            <v>NC</v>
          </cell>
          <cell r="K4931" t="str">
            <v>V</v>
          </cell>
          <cell r="L4931">
            <v>38628.496840277781</v>
          </cell>
          <cell r="M4931" t="str">
            <v>gchateaug</v>
          </cell>
          <cell r="N4931">
            <v>38680.624444444446</v>
          </cell>
          <cell r="O4931" t="str">
            <v>gchateaug</v>
          </cell>
          <cell r="Q4931">
            <v>1.04</v>
          </cell>
        </row>
        <row r="4932">
          <cell r="A4932" t="str">
            <v>2001</v>
          </cell>
          <cell r="B4932" t="str">
            <v>ES4</v>
          </cell>
          <cell r="C4932" t="str">
            <v>A00</v>
          </cell>
          <cell r="D4932" t="str">
            <v>PC_EMP</v>
          </cell>
          <cell r="E4932" t="str">
            <v>T</v>
          </cell>
          <cell r="F4932" t="str">
            <v>TOTAL</v>
          </cell>
          <cell r="G4932" t="str">
            <v>RSE</v>
          </cell>
          <cell r="I4932" t="str">
            <v>NC</v>
          </cell>
          <cell r="J4932" t="str">
            <v>; former flag equal "s"</v>
          </cell>
          <cell r="K4932" t="str">
            <v>V</v>
          </cell>
          <cell r="L4932">
            <v>38628.496840277781</v>
          </cell>
          <cell r="M4932" t="str">
            <v>gchateaug</v>
          </cell>
          <cell r="N4932">
            <v>38680.624444444446</v>
          </cell>
          <cell r="O4932" t="str">
            <v>gchateaug</v>
          </cell>
          <cell r="Q4932">
            <v>0.74</v>
          </cell>
        </row>
        <row r="4933">
          <cell r="A4933" t="str">
            <v>2003</v>
          </cell>
          <cell r="B4933" t="str">
            <v>RO08</v>
          </cell>
          <cell r="C4933" t="str">
            <v>A00</v>
          </cell>
          <cell r="D4933" t="str">
            <v>PC_EMP</v>
          </cell>
          <cell r="E4933" t="str">
            <v>T</v>
          </cell>
          <cell r="F4933" t="str">
            <v>BES</v>
          </cell>
          <cell r="G4933" t="str">
            <v>TOTAL</v>
          </cell>
          <cell r="I4933" t="str">
            <v>MS</v>
          </cell>
          <cell r="K4933" t="str">
            <v>V</v>
          </cell>
          <cell r="L4933">
            <v>38628.496851851851</v>
          </cell>
          <cell r="M4933" t="str">
            <v>gchateaug</v>
          </cell>
          <cell r="N4933">
            <v>38680.624479166669</v>
          </cell>
          <cell r="O4933" t="str">
            <v>gchateaug</v>
          </cell>
          <cell r="Q4933">
            <v>0.7</v>
          </cell>
        </row>
        <row r="4934">
          <cell r="A4934" t="str">
            <v>2003</v>
          </cell>
          <cell r="B4934" t="str">
            <v>RO08</v>
          </cell>
          <cell r="C4934" t="str">
            <v>A00</v>
          </cell>
          <cell r="D4934" t="str">
            <v>PC_EMP</v>
          </cell>
          <cell r="E4934" t="str">
            <v>T</v>
          </cell>
          <cell r="F4934" t="str">
            <v>BES</v>
          </cell>
          <cell r="G4934" t="str">
            <v>RSE</v>
          </cell>
          <cell r="I4934" t="str">
            <v>MS</v>
          </cell>
          <cell r="K4934" t="str">
            <v>V</v>
          </cell>
          <cell r="L4934">
            <v>38628.496851851851</v>
          </cell>
          <cell r="M4934" t="str">
            <v>gchateaug</v>
          </cell>
          <cell r="N4934">
            <v>38680.624479166669</v>
          </cell>
          <cell r="O4934" t="str">
            <v>gchateaug</v>
          </cell>
          <cell r="Q4934">
            <v>0.44</v>
          </cell>
        </row>
        <row r="4935">
          <cell r="A4935" t="str">
            <v>2003</v>
          </cell>
          <cell r="B4935" t="str">
            <v>RO05</v>
          </cell>
          <cell r="C4935" t="str">
            <v>A00</v>
          </cell>
          <cell r="D4935" t="str">
            <v>PC_EMP</v>
          </cell>
          <cell r="E4935" t="str">
            <v>T</v>
          </cell>
          <cell r="F4935" t="str">
            <v>TOTAL</v>
          </cell>
          <cell r="G4935" t="str">
            <v>TOTAL</v>
          </cell>
          <cell r="I4935" t="str">
            <v>MS</v>
          </cell>
          <cell r="K4935" t="str">
            <v>V</v>
          </cell>
          <cell r="L4935">
            <v>38628.496851851851</v>
          </cell>
          <cell r="M4935" t="str">
            <v>gchateaug</v>
          </cell>
          <cell r="N4935">
            <v>38680.624479166669</v>
          </cell>
          <cell r="O4935" t="str">
            <v>gchateaug</v>
          </cell>
          <cell r="Q4935">
            <v>0.41</v>
          </cell>
        </row>
        <row r="4936">
          <cell r="A4936" t="str">
            <v>2003</v>
          </cell>
          <cell r="B4936" t="str">
            <v>RO05</v>
          </cell>
          <cell r="C4936" t="str">
            <v>A00</v>
          </cell>
          <cell r="D4936" t="str">
            <v>PC_EMP</v>
          </cell>
          <cell r="E4936" t="str">
            <v>T</v>
          </cell>
          <cell r="F4936" t="str">
            <v>TOTAL</v>
          </cell>
          <cell r="G4936" t="str">
            <v>RSE</v>
          </cell>
          <cell r="I4936" t="str">
            <v>MS</v>
          </cell>
          <cell r="K4936" t="str">
            <v>V</v>
          </cell>
          <cell r="L4936">
            <v>38628.496851851851</v>
          </cell>
          <cell r="M4936" t="str">
            <v>gchateaug</v>
          </cell>
          <cell r="N4936">
            <v>38680.624479166669</v>
          </cell>
          <cell r="O4936" t="str">
            <v>gchateaug</v>
          </cell>
          <cell r="Q4936">
            <v>0.31</v>
          </cell>
        </row>
        <row r="4937">
          <cell r="A4937" t="str">
            <v>1983</v>
          </cell>
          <cell r="B4937" t="str">
            <v>LU0</v>
          </cell>
          <cell r="C4937" t="str">
            <v>A00</v>
          </cell>
          <cell r="D4937" t="str">
            <v>PC_EMP</v>
          </cell>
          <cell r="E4937" t="str">
            <v>T</v>
          </cell>
          <cell r="F4937" t="str">
            <v>BES</v>
          </cell>
          <cell r="G4937" t="str">
            <v>RSE</v>
          </cell>
          <cell r="H4937" t="str">
            <v>:</v>
          </cell>
          <cell r="I4937" t="str">
            <v>NC</v>
          </cell>
          <cell r="K4937" t="str">
            <v>V</v>
          </cell>
          <cell r="L4937">
            <v>38628.496770833335</v>
          </cell>
          <cell r="M4937" t="str">
            <v>gchateaug</v>
          </cell>
          <cell r="N4937">
            <v>38680.624409722222</v>
          </cell>
          <cell r="O4937" t="str">
            <v>gchateaug</v>
          </cell>
        </row>
        <row r="4938">
          <cell r="A4938" t="str">
            <v>2000</v>
          </cell>
          <cell r="B4938" t="str">
            <v>SI00</v>
          </cell>
          <cell r="C4938" t="str">
            <v>A00</v>
          </cell>
          <cell r="D4938" t="str">
            <v>PC_EMP</v>
          </cell>
          <cell r="E4938" t="str">
            <v>T</v>
          </cell>
          <cell r="F4938" t="str">
            <v>BES</v>
          </cell>
          <cell r="G4938" t="str">
            <v>TOTAL</v>
          </cell>
          <cell r="I4938" t="str">
            <v>NC</v>
          </cell>
          <cell r="K4938" t="str">
            <v>V</v>
          </cell>
          <cell r="L4938">
            <v>38628.496770833335</v>
          </cell>
          <cell r="M4938" t="str">
            <v>gchateaug</v>
          </cell>
          <cell r="N4938">
            <v>38681.684641203705</v>
          </cell>
          <cell r="O4938" t="str">
            <v>gchateaug</v>
          </cell>
          <cell r="Q4938">
            <v>0.54</v>
          </cell>
        </row>
        <row r="4939">
          <cell r="A4939" t="str">
            <v>2000</v>
          </cell>
          <cell r="B4939" t="str">
            <v>SI00</v>
          </cell>
          <cell r="C4939" t="str">
            <v>A00</v>
          </cell>
          <cell r="D4939" t="str">
            <v>PC_EMP</v>
          </cell>
          <cell r="E4939" t="str">
            <v>T</v>
          </cell>
          <cell r="F4939" t="str">
            <v>TOTAL</v>
          </cell>
          <cell r="G4939" t="str">
            <v>RSE</v>
          </cell>
          <cell r="I4939" t="str">
            <v>NC</v>
          </cell>
          <cell r="K4939" t="str">
            <v>V</v>
          </cell>
          <cell r="L4939">
            <v>38628.496770833335</v>
          </cell>
          <cell r="M4939" t="str">
            <v>gchateaug</v>
          </cell>
          <cell r="N4939">
            <v>38681.684641203705</v>
          </cell>
          <cell r="O4939" t="str">
            <v>gchateaug</v>
          </cell>
          <cell r="Q4939">
            <v>0.73</v>
          </cell>
        </row>
        <row r="4940">
          <cell r="A4940" t="str">
            <v>2000</v>
          </cell>
          <cell r="B4940" t="str">
            <v>SI00</v>
          </cell>
          <cell r="C4940" t="str">
            <v>A00</v>
          </cell>
          <cell r="D4940" t="str">
            <v>PC_EMP</v>
          </cell>
          <cell r="E4940" t="str">
            <v>T</v>
          </cell>
          <cell r="F4940" t="str">
            <v>TOTAL</v>
          </cell>
          <cell r="G4940" t="str">
            <v>TOTAL</v>
          </cell>
          <cell r="I4940" t="str">
            <v>NC</v>
          </cell>
          <cell r="K4940" t="str">
            <v>V</v>
          </cell>
          <cell r="L4940">
            <v>38628.496770833335</v>
          </cell>
          <cell r="M4940" t="str">
            <v>gchateaug</v>
          </cell>
          <cell r="N4940">
            <v>38681.684641203705</v>
          </cell>
          <cell r="O4940" t="str">
            <v>gchateaug</v>
          </cell>
          <cell r="Q4940">
            <v>1.37</v>
          </cell>
        </row>
        <row r="4941">
          <cell r="A4941" t="str">
            <v>2000</v>
          </cell>
          <cell r="B4941" t="str">
            <v>SI0</v>
          </cell>
          <cell r="C4941" t="str">
            <v>A00</v>
          </cell>
          <cell r="D4941" t="str">
            <v>PC_EMP</v>
          </cell>
          <cell r="E4941" t="str">
            <v>T</v>
          </cell>
          <cell r="F4941" t="str">
            <v>BES</v>
          </cell>
          <cell r="G4941" t="str">
            <v>RSE</v>
          </cell>
          <cell r="I4941" t="str">
            <v>NC</v>
          </cell>
          <cell r="K4941" t="str">
            <v>V</v>
          </cell>
          <cell r="L4941">
            <v>38628.496770833335</v>
          </cell>
          <cell r="M4941" t="str">
            <v>gchateaug</v>
          </cell>
          <cell r="N4941">
            <v>38681.684479166666</v>
          </cell>
          <cell r="O4941" t="str">
            <v>gchateaug</v>
          </cell>
          <cell r="Q4941">
            <v>0.18</v>
          </cell>
        </row>
        <row r="4942">
          <cell r="A4942" t="str">
            <v>2000</v>
          </cell>
          <cell r="B4942" t="str">
            <v>SI0</v>
          </cell>
          <cell r="C4942" t="str">
            <v>A00</v>
          </cell>
          <cell r="D4942" t="str">
            <v>PC_EMP</v>
          </cell>
          <cell r="E4942" t="str">
            <v>T</v>
          </cell>
          <cell r="F4942" t="str">
            <v>BES</v>
          </cell>
          <cell r="G4942" t="str">
            <v>TOTAL</v>
          </cell>
          <cell r="I4942" t="str">
            <v>NC</v>
          </cell>
          <cell r="K4942" t="str">
            <v>V</v>
          </cell>
          <cell r="L4942">
            <v>38628.496770833335</v>
          </cell>
          <cell r="M4942" t="str">
            <v>gchateaug</v>
          </cell>
          <cell r="N4942">
            <v>38681.684479166666</v>
          </cell>
          <cell r="O4942" t="str">
            <v>gchateaug</v>
          </cell>
          <cell r="Q4942">
            <v>0.54</v>
          </cell>
        </row>
        <row r="4943">
          <cell r="A4943" t="str">
            <v>2000</v>
          </cell>
          <cell r="B4943" t="str">
            <v>SI0</v>
          </cell>
          <cell r="C4943" t="str">
            <v>A00</v>
          </cell>
          <cell r="D4943" t="str">
            <v>PC_EMP</v>
          </cell>
          <cell r="E4943" t="str">
            <v>T</v>
          </cell>
          <cell r="F4943" t="str">
            <v>TOTAL</v>
          </cell>
          <cell r="G4943" t="str">
            <v>RSE</v>
          </cell>
          <cell r="I4943" t="str">
            <v>NC</v>
          </cell>
          <cell r="K4943" t="str">
            <v>V</v>
          </cell>
          <cell r="L4943">
            <v>38628.496770833335</v>
          </cell>
          <cell r="M4943" t="str">
            <v>gchateaug</v>
          </cell>
          <cell r="N4943">
            <v>38681.684479166666</v>
          </cell>
          <cell r="O4943" t="str">
            <v>gchateaug</v>
          </cell>
          <cell r="Q4943">
            <v>0.73</v>
          </cell>
        </row>
        <row r="4944">
          <cell r="A4944" t="str">
            <v>2000</v>
          </cell>
          <cell r="B4944" t="str">
            <v>SI0</v>
          </cell>
          <cell r="C4944" t="str">
            <v>A00</v>
          </cell>
          <cell r="D4944" t="str">
            <v>PC_EMP</v>
          </cell>
          <cell r="E4944" t="str">
            <v>T</v>
          </cell>
          <cell r="F4944" t="str">
            <v>TOTAL</v>
          </cell>
          <cell r="G4944" t="str">
            <v>TOTAL</v>
          </cell>
          <cell r="I4944" t="str">
            <v>NC</v>
          </cell>
          <cell r="K4944" t="str">
            <v>V</v>
          </cell>
          <cell r="L4944">
            <v>38628.496770833335</v>
          </cell>
          <cell r="M4944" t="str">
            <v>gchateaug</v>
          </cell>
          <cell r="N4944">
            <v>38681.684479166666</v>
          </cell>
          <cell r="O4944" t="str">
            <v>gchateaug</v>
          </cell>
          <cell r="Q4944">
            <v>1.37</v>
          </cell>
        </row>
        <row r="4945">
          <cell r="A4945" t="str">
            <v>2000</v>
          </cell>
          <cell r="B4945" t="str">
            <v>SE0A</v>
          </cell>
          <cell r="C4945" t="str">
            <v>A00</v>
          </cell>
          <cell r="D4945" t="str">
            <v>PC_EMP</v>
          </cell>
          <cell r="E4945" t="str">
            <v>T</v>
          </cell>
          <cell r="F4945" t="str">
            <v>BES</v>
          </cell>
          <cell r="G4945" t="str">
            <v>TOTAL</v>
          </cell>
          <cell r="H4945" t="str">
            <v>:</v>
          </cell>
          <cell r="I4945" t="str">
            <v>NC</v>
          </cell>
          <cell r="K4945" t="str">
            <v>V</v>
          </cell>
          <cell r="L4945">
            <v>38628.496770833335</v>
          </cell>
          <cell r="M4945" t="str">
            <v>gchateaug</v>
          </cell>
          <cell r="N4945">
            <v>38680.624432870369</v>
          </cell>
          <cell r="O4945" t="str">
            <v>gchateaug</v>
          </cell>
        </row>
        <row r="4946">
          <cell r="A4946" t="str">
            <v>2000</v>
          </cell>
          <cell r="B4946" t="str">
            <v>SE0A</v>
          </cell>
          <cell r="C4946" t="str">
            <v>A00</v>
          </cell>
          <cell r="D4946" t="str">
            <v>PC_EMP</v>
          </cell>
          <cell r="E4946" t="str">
            <v>T</v>
          </cell>
          <cell r="F4946" t="str">
            <v>TOTAL</v>
          </cell>
          <cell r="G4946" t="str">
            <v>TOTAL</v>
          </cell>
          <cell r="H4946" t="str">
            <v>:</v>
          </cell>
          <cell r="I4946" t="str">
            <v>NC</v>
          </cell>
          <cell r="K4946" t="str">
            <v>V</v>
          </cell>
          <cell r="L4946">
            <v>38628.496770833335</v>
          </cell>
          <cell r="M4946" t="str">
            <v>gchateaug</v>
          </cell>
          <cell r="N4946">
            <v>38680.624432870369</v>
          </cell>
          <cell r="O4946" t="str">
            <v>gchateaug</v>
          </cell>
        </row>
        <row r="4947">
          <cell r="A4947" t="str">
            <v>2000</v>
          </cell>
          <cell r="B4947" t="str">
            <v>SE08</v>
          </cell>
          <cell r="C4947" t="str">
            <v>A00</v>
          </cell>
          <cell r="D4947" t="str">
            <v>PC_EMP</v>
          </cell>
          <cell r="E4947" t="str">
            <v>T</v>
          </cell>
          <cell r="F4947" t="str">
            <v>BES</v>
          </cell>
          <cell r="G4947" t="str">
            <v>TOTAL</v>
          </cell>
          <cell r="H4947" t="str">
            <v>:</v>
          </cell>
          <cell r="I4947" t="str">
            <v>NC</v>
          </cell>
          <cell r="K4947" t="str">
            <v>V</v>
          </cell>
          <cell r="L4947">
            <v>38628.496770833335</v>
          </cell>
          <cell r="M4947" t="str">
            <v>gchateaug</v>
          </cell>
          <cell r="N4947">
            <v>38680.624432870369</v>
          </cell>
          <cell r="O4947" t="str">
            <v>gchateaug</v>
          </cell>
        </row>
        <row r="4948">
          <cell r="A4948" t="str">
            <v>2000</v>
          </cell>
          <cell r="B4948" t="str">
            <v>SE08</v>
          </cell>
          <cell r="C4948" t="str">
            <v>A00</v>
          </cell>
          <cell r="D4948" t="str">
            <v>PC_EMP</v>
          </cell>
          <cell r="E4948" t="str">
            <v>T</v>
          </cell>
          <cell r="F4948" t="str">
            <v>TOTAL</v>
          </cell>
          <cell r="G4948" t="str">
            <v>TOTAL</v>
          </cell>
          <cell r="H4948" t="str">
            <v>:</v>
          </cell>
          <cell r="I4948" t="str">
            <v>NC</v>
          </cell>
          <cell r="K4948" t="str">
            <v>V</v>
          </cell>
          <cell r="L4948">
            <v>38628.496770833335</v>
          </cell>
          <cell r="M4948" t="str">
            <v>gchateaug</v>
          </cell>
          <cell r="N4948">
            <v>38680.624432870369</v>
          </cell>
          <cell r="O4948" t="str">
            <v>gchateaug</v>
          </cell>
        </row>
        <row r="4949">
          <cell r="A4949" t="str">
            <v>2000</v>
          </cell>
          <cell r="B4949" t="str">
            <v>SE07</v>
          </cell>
          <cell r="C4949" t="str">
            <v>A00</v>
          </cell>
          <cell r="D4949" t="str">
            <v>PC_EMP</v>
          </cell>
          <cell r="E4949" t="str">
            <v>T</v>
          </cell>
          <cell r="F4949" t="str">
            <v>BES</v>
          </cell>
          <cell r="G4949" t="str">
            <v>TOTAL</v>
          </cell>
          <cell r="H4949" t="str">
            <v>:</v>
          </cell>
          <cell r="I4949" t="str">
            <v>NC</v>
          </cell>
          <cell r="K4949" t="str">
            <v>V</v>
          </cell>
          <cell r="L4949">
            <v>38628.496770833335</v>
          </cell>
          <cell r="M4949" t="str">
            <v>gchateaug</v>
          </cell>
          <cell r="N4949">
            <v>38680.624432870369</v>
          </cell>
          <cell r="O4949" t="str">
            <v>gchateaug</v>
          </cell>
        </row>
        <row r="4950">
          <cell r="A4950" t="str">
            <v>2000</v>
          </cell>
          <cell r="B4950" t="str">
            <v>SE07</v>
          </cell>
          <cell r="C4950" t="str">
            <v>A00</v>
          </cell>
          <cell r="D4950" t="str">
            <v>PC_EMP</v>
          </cell>
          <cell r="E4950" t="str">
            <v>T</v>
          </cell>
          <cell r="F4950" t="str">
            <v>TOTAL</v>
          </cell>
          <cell r="G4950" t="str">
            <v>TOTAL</v>
          </cell>
          <cell r="H4950" t="str">
            <v>:</v>
          </cell>
          <cell r="I4950" t="str">
            <v>NC</v>
          </cell>
          <cell r="K4950" t="str">
            <v>V</v>
          </cell>
          <cell r="L4950">
            <v>38628.496770833335</v>
          </cell>
          <cell r="M4950" t="str">
            <v>gchateaug</v>
          </cell>
          <cell r="N4950">
            <v>38680.624432870369</v>
          </cell>
          <cell r="O4950" t="str">
            <v>gchateaug</v>
          </cell>
        </row>
        <row r="4951">
          <cell r="A4951" t="str">
            <v>2000</v>
          </cell>
          <cell r="B4951" t="str">
            <v>SE06</v>
          </cell>
          <cell r="C4951" t="str">
            <v>A00</v>
          </cell>
          <cell r="D4951" t="str">
            <v>PC_EMP</v>
          </cell>
          <cell r="E4951" t="str">
            <v>T</v>
          </cell>
          <cell r="F4951" t="str">
            <v>BES</v>
          </cell>
          <cell r="G4951" t="str">
            <v>TOTAL</v>
          </cell>
          <cell r="H4951" t="str">
            <v>:</v>
          </cell>
          <cell r="I4951" t="str">
            <v>NC</v>
          </cell>
          <cell r="K4951" t="str">
            <v>V</v>
          </cell>
          <cell r="L4951">
            <v>38628.496770833335</v>
          </cell>
          <cell r="M4951" t="str">
            <v>gchateaug</v>
          </cell>
          <cell r="N4951">
            <v>38680.624432870369</v>
          </cell>
          <cell r="O4951" t="str">
            <v>gchateaug</v>
          </cell>
        </row>
        <row r="4952">
          <cell r="A4952" t="str">
            <v>2000</v>
          </cell>
          <cell r="B4952" t="str">
            <v>SE06</v>
          </cell>
          <cell r="C4952" t="str">
            <v>A00</v>
          </cell>
          <cell r="D4952" t="str">
            <v>PC_EMP</v>
          </cell>
          <cell r="E4952" t="str">
            <v>T</v>
          </cell>
          <cell r="F4952" t="str">
            <v>TOTAL</v>
          </cell>
          <cell r="G4952" t="str">
            <v>TOTAL</v>
          </cell>
          <cell r="H4952" t="str">
            <v>:</v>
          </cell>
          <cell r="I4952" t="str">
            <v>NC</v>
          </cell>
          <cell r="K4952" t="str">
            <v>V</v>
          </cell>
          <cell r="L4952">
            <v>38628.496770833335</v>
          </cell>
          <cell r="M4952" t="str">
            <v>gchateaug</v>
          </cell>
          <cell r="N4952">
            <v>38680.624432870369</v>
          </cell>
          <cell r="O4952" t="str">
            <v>gchateaug</v>
          </cell>
        </row>
        <row r="4953">
          <cell r="A4953" t="str">
            <v>2000</v>
          </cell>
          <cell r="B4953" t="str">
            <v>SE02</v>
          </cell>
          <cell r="C4953" t="str">
            <v>A00</v>
          </cell>
          <cell r="D4953" t="str">
            <v>PC_EMP</v>
          </cell>
          <cell r="E4953" t="str">
            <v>T</v>
          </cell>
          <cell r="F4953" t="str">
            <v>BES</v>
          </cell>
          <cell r="G4953" t="str">
            <v>TOTAL</v>
          </cell>
          <cell r="H4953" t="str">
            <v>:</v>
          </cell>
          <cell r="I4953" t="str">
            <v>NC</v>
          </cell>
          <cell r="K4953" t="str">
            <v>V</v>
          </cell>
          <cell r="L4953">
            <v>38628.496770833335</v>
          </cell>
          <cell r="M4953" t="str">
            <v>gchateaug</v>
          </cell>
          <cell r="N4953">
            <v>38680.624432870369</v>
          </cell>
          <cell r="O4953" t="str">
            <v>gchateaug</v>
          </cell>
        </row>
        <row r="4954">
          <cell r="A4954" t="str">
            <v>2000</v>
          </cell>
          <cell r="B4954" t="str">
            <v>SE02</v>
          </cell>
          <cell r="C4954" t="str">
            <v>A00</v>
          </cell>
          <cell r="D4954" t="str">
            <v>PC_EMP</v>
          </cell>
          <cell r="E4954" t="str">
            <v>T</v>
          </cell>
          <cell r="F4954" t="str">
            <v>TOTAL</v>
          </cell>
          <cell r="G4954" t="str">
            <v>TOTAL</v>
          </cell>
          <cell r="H4954" t="str">
            <v>:</v>
          </cell>
          <cell r="I4954" t="str">
            <v>NC</v>
          </cell>
          <cell r="K4954" t="str">
            <v>V</v>
          </cell>
          <cell r="L4954">
            <v>38628.496770833335</v>
          </cell>
          <cell r="M4954" t="str">
            <v>gchateaug</v>
          </cell>
          <cell r="N4954">
            <v>38680.624432870369</v>
          </cell>
          <cell r="O4954" t="str">
            <v>gchateaug</v>
          </cell>
        </row>
        <row r="4955">
          <cell r="A4955" t="str">
            <v>2000</v>
          </cell>
          <cell r="B4955" t="str">
            <v>SE01</v>
          </cell>
          <cell r="C4955" t="str">
            <v>A00</v>
          </cell>
          <cell r="D4955" t="str">
            <v>PC_EMP</v>
          </cell>
          <cell r="E4955" t="str">
            <v>T</v>
          </cell>
          <cell r="F4955" t="str">
            <v>BES</v>
          </cell>
          <cell r="G4955" t="str">
            <v>TOTAL</v>
          </cell>
          <cell r="H4955" t="str">
            <v>:</v>
          </cell>
          <cell r="I4955" t="str">
            <v>NC</v>
          </cell>
          <cell r="K4955" t="str">
            <v>V</v>
          </cell>
          <cell r="L4955">
            <v>38628.496770833335</v>
          </cell>
          <cell r="M4955" t="str">
            <v>gchateaug</v>
          </cell>
          <cell r="N4955">
            <v>38680.624432870369</v>
          </cell>
          <cell r="O4955" t="str">
            <v>gchateaug</v>
          </cell>
        </row>
        <row r="4956">
          <cell r="A4956" t="str">
            <v>2003</v>
          </cell>
          <cell r="B4956" t="str">
            <v>CZ01</v>
          </cell>
          <cell r="C4956" t="str">
            <v>A00</v>
          </cell>
          <cell r="D4956" t="str">
            <v>PC_EMP</v>
          </cell>
          <cell r="E4956" t="str">
            <v>T</v>
          </cell>
          <cell r="F4956" t="str">
            <v>BES</v>
          </cell>
          <cell r="G4956" t="str">
            <v>TOTAL</v>
          </cell>
          <cell r="I4956" t="str">
            <v>MS</v>
          </cell>
          <cell r="K4956" t="str">
            <v>V</v>
          </cell>
          <cell r="L4956">
            <v>38628.496793981481</v>
          </cell>
          <cell r="M4956" t="str">
            <v>gchateaug</v>
          </cell>
          <cell r="N4956">
            <v>38680.624467592592</v>
          </cell>
          <cell r="O4956" t="str">
            <v>gchateaug</v>
          </cell>
          <cell r="Q4956">
            <v>1.0900000000000001</v>
          </cell>
        </row>
        <row r="4957">
          <cell r="A4957" t="str">
            <v>2003</v>
          </cell>
          <cell r="B4957" t="str">
            <v>CZ01</v>
          </cell>
          <cell r="C4957" t="str">
            <v>A00</v>
          </cell>
          <cell r="D4957" t="str">
            <v>PC_EMP</v>
          </cell>
          <cell r="E4957" t="str">
            <v>T</v>
          </cell>
          <cell r="F4957" t="str">
            <v>BES</v>
          </cell>
          <cell r="G4957" t="str">
            <v>RSE</v>
          </cell>
          <cell r="I4957" t="str">
            <v>MS</v>
          </cell>
          <cell r="K4957" t="str">
            <v>V</v>
          </cell>
          <cell r="L4957">
            <v>38628.496793981481</v>
          </cell>
          <cell r="M4957" t="str">
            <v>gchateaug</v>
          </cell>
          <cell r="N4957">
            <v>38680.624467592592</v>
          </cell>
          <cell r="O4957" t="str">
            <v>gchateaug</v>
          </cell>
          <cell r="Q4957">
            <v>0.56999999999999995</v>
          </cell>
        </row>
        <row r="4958">
          <cell r="A4958" t="str">
            <v>2003</v>
          </cell>
          <cell r="B4958" t="str">
            <v>BE2</v>
          </cell>
          <cell r="C4958" t="str">
            <v>A00</v>
          </cell>
          <cell r="D4958" t="str">
            <v>PC_EMP</v>
          </cell>
          <cell r="E4958" t="str">
            <v>T</v>
          </cell>
          <cell r="F4958" t="str">
            <v>BES</v>
          </cell>
          <cell r="G4958" t="str">
            <v>TOTAL</v>
          </cell>
          <cell r="I4958" t="str">
            <v>MS</v>
          </cell>
          <cell r="K4958" t="str">
            <v>V</v>
          </cell>
          <cell r="L4958">
            <v>38628.496793981481</v>
          </cell>
          <cell r="M4958" t="str">
            <v>gchateaug</v>
          </cell>
          <cell r="N4958">
            <v>38680.624444444446</v>
          </cell>
          <cell r="O4958" t="str">
            <v>gchateaug</v>
          </cell>
          <cell r="Q4958">
            <v>1</v>
          </cell>
        </row>
        <row r="4959">
          <cell r="A4959" t="str">
            <v>2003</v>
          </cell>
          <cell r="B4959" t="str">
            <v>BE2</v>
          </cell>
          <cell r="C4959" t="str">
            <v>A00</v>
          </cell>
          <cell r="D4959" t="str">
            <v>PC_EMP</v>
          </cell>
          <cell r="E4959" t="str">
            <v>T</v>
          </cell>
          <cell r="F4959" t="str">
            <v>BES</v>
          </cell>
          <cell r="G4959" t="str">
            <v>RSE</v>
          </cell>
          <cell r="I4959" t="str">
            <v>MS</v>
          </cell>
          <cell r="K4959" t="str">
            <v>V</v>
          </cell>
          <cell r="L4959">
            <v>38628.496793981481</v>
          </cell>
          <cell r="M4959" t="str">
            <v>gchateaug</v>
          </cell>
          <cell r="N4959">
            <v>38680.624444444446</v>
          </cell>
          <cell r="O4959" t="str">
            <v>gchateaug</v>
          </cell>
          <cell r="Q4959">
            <v>0.51</v>
          </cell>
        </row>
        <row r="4960">
          <cell r="A4960" t="str">
            <v>2002</v>
          </cell>
          <cell r="B4960" t="str">
            <v>UKK4</v>
          </cell>
          <cell r="C4960" t="str">
            <v>A00</v>
          </cell>
          <cell r="D4960" t="str">
            <v>PC_EMP</v>
          </cell>
          <cell r="E4960" t="str">
            <v>T</v>
          </cell>
          <cell r="F4960" t="str">
            <v>TOTAL</v>
          </cell>
          <cell r="G4960" t="str">
            <v>TOTAL</v>
          </cell>
          <cell r="H4960" t="str">
            <v>:</v>
          </cell>
          <cell r="I4960" t="str">
            <v>MS</v>
          </cell>
          <cell r="K4960" t="str">
            <v>V</v>
          </cell>
          <cell r="L4960">
            <v>38628.496793981481</v>
          </cell>
          <cell r="M4960" t="str">
            <v>gchateaug</v>
          </cell>
          <cell r="N4960">
            <v>38680.624444444446</v>
          </cell>
          <cell r="O4960" t="str">
            <v>gchateaug</v>
          </cell>
        </row>
        <row r="4961">
          <cell r="A4961" t="str">
            <v>2002</v>
          </cell>
          <cell r="B4961" t="str">
            <v>UKK4</v>
          </cell>
          <cell r="C4961" t="str">
            <v>A00</v>
          </cell>
          <cell r="D4961" t="str">
            <v>PC_EMP</v>
          </cell>
          <cell r="E4961" t="str">
            <v>T</v>
          </cell>
          <cell r="F4961" t="str">
            <v>TOTAL</v>
          </cell>
          <cell r="G4961" t="str">
            <v>RSE</v>
          </cell>
          <cell r="H4961" t="str">
            <v>:</v>
          </cell>
          <cell r="I4961" t="str">
            <v>MS</v>
          </cell>
          <cell r="K4961" t="str">
            <v>V</v>
          </cell>
          <cell r="L4961">
            <v>38628.496793981481</v>
          </cell>
          <cell r="M4961" t="str">
            <v>gchateaug</v>
          </cell>
          <cell r="N4961">
            <v>38680.624444444446</v>
          </cell>
          <cell r="O4961" t="str">
            <v>gchateaug</v>
          </cell>
        </row>
        <row r="4962">
          <cell r="A4962" t="str">
            <v>2002</v>
          </cell>
          <cell r="B4962" t="str">
            <v>UKK4</v>
          </cell>
          <cell r="C4962" t="str">
            <v>A00</v>
          </cell>
          <cell r="D4962" t="str">
            <v>PC_EMP</v>
          </cell>
          <cell r="E4962" t="str">
            <v>T</v>
          </cell>
          <cell r="F4962" t="str">
            <v>BES</v>
          </cell>
          <cell r="G4962" t="str">
            <v>TOTAL</v>
          </cell>
          <cell r="H4962" t="str">
            <v>:</v>
          </cell>
          <cell r="I4962" t="str">
            <v>MS</v>
          </cell>
          <cell r="K4962" t="str">
            <v>V</v>
          </cell>
          <cell r="L4962">
            <v>38628.496793981481</v>
          </cell>
          <cell r="M4962" t="str">
            <v>gchateaug</v>
          </cell>
          <cell r="N4962">
            <v>38680.624456018515</v>
          </cell>
          <cell r="O4962" t="str">
            <v>gchateaug</v>
          </cell>
        </row>
        <row r="4963">
          <cell r="A4963" t="str">
            <v>2002</v>
          </cell>
          <cell r="B4963" t="str">
            <v>UKK4</v>
          </cell>
          <cell r="C4963" t="str">
            <v>A00</v>
          </cell>
          <cell r="D4963" t="str">
            <v>PC_EMP</v>
          </cell>
          <cell r="E4963" t="str">
            <v>T</v>
          </cell>
          <cell r="F4963" t="str">
            <v>BES</v>
          </cell>
          <cell r="G4963" t="str">
            <v>RSE</v>
          </cell>
          <cell r="H4963" t="str">
            <v>:</v>
          </cell>
          <cell r="I4963" t="str">
            <v>MS</v>
          </cell>
          <cell r="K4963" t="str">
            <v>V</v>
          </cell>
          <cell r="L4963">
            <v>38628.496793981481</v>
          </cell>
          <cell r="M4963" t="str">
            <v>gchateaug</v>
          </cell>
          <cell r="N4963">
            <v>38680.624456018515</v>
          </cell>
          <cell r="O4963" t="str">
            <v>gchateaug</v>
          </cell>
        </row>
        <row r="4964">
          <cell r="A4964" t="str">
            <v>2002</v>
          </cell>
          <cell r="B4964" t="str">
            <v>UKK</v>
          </cell>
          <cell r="C4964" t="str">
            <v>A00</v>
          </cell>
          <cell r="D4964" t="str">
            <v>PC_EMP</v>
          </cell>
          <cell r="E4964" t="str">
            <v>T</v>
          </cell>
          <cell r="F4964" t="str">
            <v>TOTAL</v>
          </cell>
          <cell r="G4964" t="str">
            <v>TOTAL</v>
          </cell>
          <cell r="H4964" t="str">
            <v>:</v>
          </cell>
          <cell r="I4964" t="str">
            <v>MS</v>
          </cell>
          <cell r="K4964" t="str">
            <v>V</v>
          </cell>
          <cell r="L4964">
            <v>38628.496793981481</v>
          </cell>
          <cell r="M4964" t="str">
            <v>gchateaug</v>
          </cell>
          <cell r="N4964">
            <v>38680.624456018515</v>
          </cell>
          <cell r="O4964" t="str">
            <v>gchateaug</v>
          </cell>
        </row>
        <row r="4965">
          <cell r="A4965" t="str">
            <v>2002</v>
          </cell>
          <cell r="B4965" t="str">
            <v>UKK</v>
          </cell>
          <cell r="C4965" t="str">
            <v>A00</v>
          </cell>
          <cell r="D4965" t="str">
            <v>PC_EMP</v>
          </cell>
          <cell r="E4965" t="str">
            <v>T</v>
          </cell>
          <cell r="F4965" t="str">
            <v>TOTAL</v>
          </cell>
          <cell r="G4965" t="str">
            <v>RSE</v>
          </cell>
          <cell r="H4965" t="str">
            <v>:</v>
          </cell>
          <cell r="I4965" t="str">
            <v>MS</v>
          </cell>
          <cell r="K4965" t="str">
            <v>V</v>
          </cell>
          <cell r="L4965">
            <v>38628.496793981481</v>
          </cell>
          <cell r="M4965" t="str">
            <v>gchateaug</v>
          </cell>
          <cell r="N4965">
            <v>38680.624456018515</v>
          </cell>
          <cell r="O4965" t="str">
            <v>gchateaug</v>
          </cell>
        </row>
        <row r="4966">
          <cell r="A4966" t="str">
            <v>2000</v>
          </cell>
          <cell r="B4966" t="str">
            <v>ITF6</v>
          </cell>
          <cell r="C4966" t="str">
            <v>A00</v>
          </cell>
          <cell r="D4966" t="str">
            <v>PC_EMP</v>
          </cell>
          <cell r="E4966" t="str">
            <v>T</v>
          </cell>
          <cell r="F4966" t="str">
            <v>BES</v>
          </cell>
          <cell r="G4966" t="str">
            <v>TOTAL</v>
          </cell>
          <cell r="I4966" t="str">
            <v>NC</v>
          </cell>
          <cell r="J4966" t="str">
            <v>; former flag equal "s"</v>
          </cell>
          <cell r="K4966" t="str">
            <v>V</v>
          </cell>
          <cell r="L4966">
            <v>38628.496805555558</v>
          </cell>
          <cell r="M4966" t="str">
            <v>gchateaug</v>
          </cell>
          <cell r="N4966">
            <v>38680.624456018515</v>
          </cell>
          <cell r="O4966" t="str">
            <v>gchateaug</v>
          </cell>
          <cell r="Q4966">
            <v>0.01</v>
          </cell>
        </row>
        <row r="4967">
          <cell r="A4967" t="str">
            <v>2000</v>
          </cell>
          <cell r="B4967" t="str">
            <v>ITF6</v>
          </cell>
          <cell r="C4967" t="str">
            <v>A00</v>
          </cell>
          <cell r="D4967" t="str">
            <v>PC_EMP</v>
          </cell>
          <cell r="E4967" t="str">
            <v>T</v>
          </cell>
          <cell r="F4967" t="str">
            <v>BES</v>
          </cell>
          <cell r="G4967" t="str">
            <v>RSE</v>
          </cell>
          <cell r="I4967" t="str">
            <v>NC</v>
          </cell>
          <cell r="J4967" t="str">
            <v>; former flag equal "s"</v>
          </cell>
          <cell r="K4967" t="str">
            <v>V</v>
          </cell>
          <cell r="L4967">
            <v>38628.496805555558</v>
          </cell>
          <cell r="M4967" t="str">
            <v>gchateaug</v>
          </cell>
          <cell r="N4967">
            <v>38680.624456018515</v>
          </cell>
          <cell r="O4967" t="str">
            <v>gchateaug</v>
          </cell>
          <cell r="Q4967">
            <v>0.01</v>
          </cell>
        </row>
        <row r="4968">
          <cell r="A4968" t="str">
            <v>2000</v>
          </cell>
          <cell r="B4968" t="str">
            <v>LT00</v>
          </cell>
          <cell r="C4968" t="str">
            <v>A00</v>
          </cell>
          <cell r="D4968" t="str">
            <v>PC_EMP</v>
          </cell>
          <cell r="E4968" t="str">
            <v>T</v>
          </cell>
          <cell r="F4968" t="str">
            <v>TOTAL</v>
          </cell>
          <cell r="G4968" t="str">
            <v>TOTAL</v>
          </cell>
          <cell r="I4968" t="str">
            <v>NC</v>
          </cell>
          <cell r="K4968" t="str">
            <v>V</v>
          </cell>
          <cell r="L4968">
            <v>38628.496805555558</v>
          </cell>
          <cell r="M4968" t="str">
            <v>gchateaug</v>
          </cell>
          <cell r="N4968">
            <v>38681.684652777774</v>
          </cell>
          <cell r="O4968" t="str">
            <v>gchateaug</v>
          </cell>
          <cell r="Q4968">
            <v>1.03</v>
          </cell>
        </row>
        <row r="4969">
          <cell r="A4969" t="str">
            <v>2000</v>
          </cell>
          <cell r="B4969" t="str">
            <v>LT00</v>
          </cell>
          <cell r="C4969" t="str">
            <v>A00</v>
          </cell>
          <cell r="D4969" t="str">
            <v>PC_EMP</v>
          </cell>
          <cell r="E4969" t="str">
            <v>T</v>
          </cell>
          <cell r="F4969" t="str">
            <v>TOTAL</v>
          </cell>
          <cell r="G4969" t="str">
            <v>RSE</v>
          </cell>
          <cell r="I4969" t="str">
            <v>NC</v>
          </cell>
          <cell r="K4969" t="str">
            <v>V</v>
          </cell>
          <cell r="L4969">
            <v>38628.496805555558</v>
          </cell>
          <cell r="M4969" t="str">
            <v>gchateaug</v>
          </cell>
          <cell r="N4969">
            <v>38681.684652777774</v>
          </cell>
          <cell r="O4969" t="str">
            <v>gchateaug</v>
          </cell>
          <cell r="Q4969">
            <v>0.71</v>
          </cell>
        </row>
        <row r="4970">
          <cell r="A4970" t="str">
            <v>2000</v>
          </cell>
          <cell r="B4970" t="str">
            <v>LT00</v>
          </cell>
          <cell r="C4970" t="str">
            <v>A00</v>
          </cell>
          <cell r="D4970" t="str">
            <v>PC_EMP</v>
          </cell>
          <cell r="E4970" t="str">
            <v>T</v>
          </cell>
          <cell r="F4970" t="str">
            <v>BES</v>
          </cell>
          <cell r="G4970" t="str">
            <v>TOTAL</v>
          </cell>
          <cell r="I4970" t="str">
            <v>NC</v>
          </cell>
          <cell r="K4970" t="str">
            <v>V</v>
          </cell>
          <cell r="L4970">
            <v>38628.496805555558</v>
          </cell>
          <cell r="M4970" t="str">
            <v>gchateaug</v>
          </cell>
          <cell r="N4970">
            <v>38681.684652777774</v>
          </cell>
          <cell r="O4970" t="str">
            <v>gchateaug</v>
          </cell>
          <cell r="Q4970">
            <v>0.05</v>
          </cell>
        </row>
        <row r="4971">
          <cell r="A4971" t="str">
            <v>2000</v>
          </cell>
          <cell r="B4971" t="str">
            <v>PL52</v>
          </cell>
          <cell r="C4971" t="str">
            <v>A00</v>
          </cell>
          <cell r="D4971" t="str">
            <v>PC_EMP</v>
          </cell>
          <cell r="E4971" t="str">
            <v>T</v>
          </cell>
          <cell r="F4971" t="str">
            <v>BES</v>
          </cell>
          <cell r="G4971" t="str">
            <v>TOTAL</v>
          </cell>
          <cell r="H4971" t="str">
            <v>:</v>
          </cell>
          <cell r="I4971" t="str">
            <v>NC</v>
          </cell>
          <cell r="K4971" t="str">
            <v>V</v>
          </cell>
          <cell r="L4971">
            <v>38628.496805555558</v>
          </cell>
          <cell r="M4971" t="str">
            <v>gchateaug</v>
          </cell>
          <cell r="N4971">
            <v>38680.624456018515</v>
          </cell>
          <cell r="O4971" t="str">
            <v>gchateaug</v>
          </cell>
        </row>
        <row r="4972">
          <cell r="A4972" t="str">
            <v>2000</v>
          </cell>
          <cell r="B4972" t="str">
            <v>PL52</v>
          </cell>
          <cell r="C4972" t="str">
            <v>A00</v>
          </cell>
          <cell r="D4972" t="str">
            <v>PC_EMP</v>
          </cell>
          <cell r="E4972" t="str">
            <v>T</v>
          </cell>
          <cell r="F4972" t="str">
            <v>BES</v>
          </cell>
          <cell r="G4972" t="str">
            <v>RSE</v>
          </cell>
          <cell r="H4972" t="str">
            <v>:</v>
          </cell>
          <cell r="I4972" t="str">
            <v>NC</v>
          </cell>
          <cell r="K4972" t="str">
            <v>V</v>
          </cell>
          <cell r="L4972">
            <v>38628.496805555558</v>
          </cell>
          <cell r="M4972" t="str">
            <v>gchateaug</v>
          </cell>
          <cell r="N4972">
            <v>38680.624456018515</v>
          </cell>
          <cell r="O4972" t="str">
            <v>gchateaug</v>
          </cell>
        </row>
        <row r="4973">
          <cell r="A4973" t="str">
            <v>2000</v>
          </cell>
          <cell r="B4973" t="str">
            <v>PL22</v>
          </cell>
          <cell r="C4973" t="str">
            <v>A00</v>
          </cell>
          <cell r="D4973" t="str">
            <v>PC_EMP</v>
          </cell>
          <cell r="E4973" t="str">
            <v>T</v>
          </cell>
          <cell r="F4973" t="str">
            <v>TOTAL</v>
          </cell>
          <cell r="G4973" t="str">
            <v>TOTAL</v>
          </cell>
          <cell r="H4973" t="str">
            <v>:</v>
          </cell>
          <cell r="I4973" t="str">
            <v>NC</v>
          </cell>
          <cell r="K4973" t="str">
            <v>V</v>
          </cell>
          <cell r="L4973">
            <v>38628.496805555558</v>
          </cell>
          <cell r="M4973" t="str">
            <v>gchateaug</v>
          </cell>
          <cell r="N4973">
            <v>38680.624456018515</v>
          </cell>
          <cell r="O4973" t="str">
            <v>gchateaug</v>
          </cell>
        </row>
        <row r="4974">
          <cell r="A4974" t="str">
            <v>2000</v>
          </cell>
          <cell r="B4974" t="str">
            <v>PL22</v>
          </cell>
          <cell r="C4974" t="str">
            <v>A00</v>
          </cell>
          <cell r="D4974" t="str">
            <v>PC_EMP</v>
          </cell>
          <cell r="E4974" t="str">
            <v>T</v>
          </cell>
          <cell r="F4974" t="str">
            <v>TOTAL</v>
          </cell>
          <cell r="G4974" t="str">
            <v>RSE</v>
          </cell>
          <cell r="H4974" t="str">
            <v>:</v>
          </cell>
          <cell r="I4974" t="str">
            <v>NC</v>
          </cell>
          <cell r="K4974" t="str">
            <v>V</v>
          </cell>
          <cell r="L4974">
            <v>38628.496805555558</v>
          </cell>
          <cell r="M4974" t="str">
            <v>gchateaug</v>
          </cell>
          <cell r="N4974">
            <v>38680.624456018515</v>
          </cell>
          <cell r="O4974" t="str">
            <v>gchateaug</v>
          </cell>
        </row>
        <row r="4975">
          <cell r="A4975" t="str">
            <v>2000</v>
          </cell>
          <cell r="B4975" t="str">
            <v>PL61</v>
          </cell>
          <cell r="C4975" t="str">
            <v>A00</v>
          </cell>
          <cell r="D4975" t="str">
            <v>PC_EMP</v>
          </cell>
          <cell r="E4975" t="str">
            <v>T</v>
          </cell>
          <cell r="F4975" t="str">
            <v>TOTAL</v>
          </cell>
          <cell r="G4975" t="str">
            <v>TOTAL</v>
          </cell>
          <cell r="H4975" t="str">
            <v>:</v>
          </cell>
          <cell r="I4975" t="str">
            <v>NC</v>
          </cell>
          <cell r="K4975" t="str">
            <v>V</v>
          </cell>
          <cell r="L4975">
            <v>38628.496805555558</v>
          </cell>
          <cell r="M4975" t="str">
            <v>gchateaug</v>
          </cell>
          <cell r="N4975">
            <v>38680.624456018515</v>
          </cell>
          <cell r="O4975" t="str">
            <v>gchateaug</v>
          </cell>
        </row>
        <row r="4976">
          <cell r="A4976" t="str">
            <v>2000</v>
          </cell>
          <cell r="B4976" t="str">
            <v>PL61</v>
          </cell>
          <cell r="C4976" t="str">
            <v>A00</v>
          </cell>
          <cell r="D4976" t="str">
            <v>PC_EMP</v>
          </cell>
          <cell r="E4976" t="str">
            <v>T</v>
          </cell>
          <cell r="F4976" t="str">
            <v>TOTAL</v>
          </cell>
          <cell r="G4976" t="str">
            <v>RSE</v>
          </cell>
          <cell r="H4976" t="str">
            <v>:</v>
          </cell>
          <cell r="I4976" t="str">
            <v>NC</v>
          </cell>
          <cell r="K4976" t="str">
            <v>V</v>
          </cell>
          <cell r="L4976">
            <v>38628.496805555558</v>
          </cell>
          <cell r="M4976" t="str">
            <v>gchateaug</v>
          </cell>
          <cell r="N4976">
            <v>38680.624456018515</v>
          </cell>
          <cell r="O4976" t="str">
            <v>gchateaug</v>
          </cell>
        </row>
        <row r="4977">
          <cell r="A4977" t="str">
            <v>2000</v>
          </cell>
          <cell r="B4977" t="str">
            <v>PL61</v>
          </cell>
          <cell r="C4977" t="str">
            <v>A00</v>
          </cell>
          <cell r="D4977" t="str">
            <v>PC_EMP</v>
          </cell>
          <cell r="E4977" t="str">
            <v>T</v>
          </cell>
          <cell r="F4977" t="str">
            <v>BES</v>
          </cell>
          <cell r="G4977" t="str">
            <v>TOTAL</v>
          </cell>
          <cell r="H4977" t="str">
            <v>:</v>
          </cell>
          <cell r="I4977" t="str">
            <v>NC</v>
          </cell>
          <cell r="K4977" t="str">
            <v>V</v>
          </cell>
          <cell r="L4977">
            <v>38628.496805555558</v>
          </cell>
          <cell r="M4977" t="str">
            <v>gchateaug</v>
          </cell>
          <cell r="N4977">
            <v>38680.624456018515</v>
          </cell>
          <cell r="O4977" t="str">
            <v>gchateaug</v>
          </cell>
        </row>
        <row r="4978">
          <cell r="A4978" t="str">
            <v>2001</v>
          </cell>
          <cell r="B4978" t="str">
            <v>AT1</v>
          </cell>
          <cell r="C4978" t="str">
            <v>A00</v>
          </cell>
          <cell r="D4978" t="str">
            <v>PC_EMP</v>
          </cell>
          <cell r="E4978" t="str">
            <v>T</v>
          </cell>
          <cell r="F4978" t="str">
            <v>BES</v>
          </cell>
          <cell r="G4978" t="str">
            <v>TOTAL</v>
          </cell>
          <cell r="H4978" t="str">
            <v>:</v>
          </cell>
          <cell r="I4978" t="str">
            <v>NC</v>
          </cell>
          <cell r="K4978" t="str">
            <v>V</v>
          </cell>
          <cell r="L4978">
            <v>38628.496805555558</v>
          </cell>
          <cell r="M4978" t="str">
            <v>gchateaug</v>
          </cell>
          <cell r="N4978">
            <v>38680.624456018515</v>
          </cell>
          <cell r="O4978" t="str">
            <v>gchateaug</v>
          </cell>
        </row>
        <row r="4979">
          <cell r="A4979" t="str">
            <v>1991</v>
          </cell>
          <cell r="B4979" t="str">
            <v>LU0</v>
          </cell>
          <cell r="C4979" t="str">
            <v>A00</v>
          </cell>
          <cell r="D4979" t="str">
            <v>PC_EMP</v>
          </cell>
          <cell r="E4979" t="str">
            <v>T</v>
          </cell>
          <cell r="F4979" t="str">
            <v>TOTAL</v>
          </cell>
          <cell r="G4979" t="str">
            <v>TOTAL</v>
          </cell>
          <cell r="H4979" t="str">
            <v>:</v>
          </cell>
          <cell r="I4979" t="str">
            <v>NC</v>
          </cell>
          <cell r="K4979" t="str">
            <v>V</v>
          </cell>
          <cell r="L4979">
            <v>38628.496805555558</v>
          </cell>
          <cell r="M4979" t="str">
            <v>gchateaug</v>
          </cell>
          <cell r="N4979">
            <v>38680.624456018515</v>
          </cell>
          <cell r="O4979" t="str">
            <v>gchateaug</v>
          </cell>
        </row>
        <row r="4980">
          <cell r="A4980" t="str">
            <v>1991</v>
          </cell>
          <cell r="B4980" t="str">
            <v>LU0</v>
          </cell>
          <cell r="C4980" t="str">
            <v>A00</v>
          </cell>
          <cell r="D4980" t="str">
            <v>PC_EMP</v>
          </cell>
          <cell r="E4980" t="str">
            <v>T</v>
          </cell>
          <cell r="F4980" t="str">
            <v>TOTAL</v>
          </cell>
          <cell r="G4980" t="str">
            <v>RSE</v>
          </cell>
          <cell r="H4980" t="str">
            <v>:</v>
          </cell>
          <cell r="I4980" t="str">
            <v>NC</v>
          </cell>
          <cell r="K4980" t="str">
            <v>V</v>
          </cell>
          <cell r="L4980">
            <v>38628.496805555558</v>
          </cell>
          <cell r="M4980" t="str">
            <v>gchateaug</v>
          </cell>
          <cell r="N4980">
            <v>38680.624456018515</v>
          </cell>
          <cell r="O4980" t="str">
            <v>gchateaug</v>
          </cell>
        </row>
        <row r="4981">
          <cell r="A4981" t="str">
            <v>1991</v>
          </cell>
          <cell r="B4981" t="str">
            <v>LU0</v>
          </cell>
          <cell r="C4981" t="str">
            <v>A00</v>
          </cell>
          <cell r="D4981" t="str">
            <v>PC_EMP</v>
          </cell>
          <cell r="E4981" t="str">
            <v>T</v>
          </cell>
          <cell r="F4981" t="str">
            <v>BES</v>
          </cell>
          <cell r="G4981" t="str">
            <v>TOTAL</v>
          </cell>
          <cell r="H4981" t="str">
            <v>:</v>
          </cell>
          <cell r="I4981" t="str">
            <v>NC</v>
          </cell>
          <cell r="K4981" t="str">
            <v>V</v>
          </cell>
          <cell r="L4981">
            <v>38628.496805555558</v>
          </cell>
          <cell r="M4981" t="str">
            <v>gchateaug</v>
          </cell>
          <cell r="N4981">
            <v>38680.624456018515</v>
          </cell>
          <cell r="O4981" t="str">
            <v>gchateaug</v>
          </cell>
        </row>
        <row r="4982">
          <cell r="A4982" t="str">
            <v>1991</v>
          </cell>
          <cell r="B4982" t="str">
            <v>LU0</v>
          </cell>
          <cell r="C4982" t="str">
            <v>A00</v>
          </cell>
          <cell r="D4982" t="str">
            <v>PC_EMP</v>
          </cell>
          <cell r="E4982" t="str">
            <v>T</v>
          </cell>
          <cell r="F4982" t="str">
            <v>BES</v>
          </cell>
          <cell r="G4982" t="str">
            <v>RSE</v>
          </cell>
          <cell r="H4982" t="str">
            <v>:</v>
          </cell>
          <cell r="I4982" t="str">
            <v>NC</v>
          </cell>
          <cell r="K4982" t="str">
            <v>V</v>
          </cell>
          <cell r="L4982">
            <v>38628.496805555558</v>
          </cell>
          <cell r="M4982" t="str">
            <v>gchateaug</v>
          </cell>
          <cell r="N4982">
            <v>38680.624456018515</v>
          </cell>
          <cell r="O4982" t="str">
            <v>gchateaug</v>
          </cell>
        </row>
        <row r="4983">
          <cell r="A4983" t="str">
            <v>2001</v>
          </cell>
          <cell r="B4983" t="str">
            <v>ES21</v>
          </cell>
          <cell r="C4983" t="str">
            <v>A00</v>
          </cell>
          <cell r="D4983" t="str">
            <v>PC_EMP</v>
          </cell>
          <cell r="E4983" t="str">
            <v>T</v>
          </cell>
          <cell r="F4983" t="str">
            <v>BES</v>
          </cell>
          <cell r="G4983" t="str">
            <v>TOTAL</v>
          </cell>
          <cell r="I4983" t="str">
            <v>NC</v>
          </cell>
          <cell r="J4983" t="str">
            <v>; former flag equal "s"</v>
          </cell>
          <cell r="K4983" t="str">
            <v>V</v>
          </cell>
          <cell r="L4983">
            <v>38628.496805555558</v>
          </cell>
          <cell r="M4983" t="str">
            <v>gchateaug</v>
          </cell>
          <cell r="N4983">
            <v>38680.624467592592</v>
          </cell>
          <cell r="O4983" t="str">
            <v>gchateaug</v>
          </cell>
          <cell r="Q4983">
            <v>0.92</v>
          </cell>
        </row>
        <row r="4984">
          <cell r="A4984" t="str">
            <v>2001</v>
          </cell>
          <cell r="B4984" t="str">
            <v>ES21</v>
          </cell>
          <cell r="C4984" t="str">
            <v>A00</v>
          </cell>
          <cell r="D4984" t="str">
            <v>PC_EMP</v>
          </cell>
          <cell r="E4984" t="str">
            <v>T</v>
          </cell>
          <cell r="F4984" t="str">
            <v>BES</v>
          </cell>
          <cell r="G4984" t="str">
            <v>RSE</v>
          </cell>
          <cell r="I4984" t="str">
            <v>NC</v>
          </cell>
          <cell r="J4984" t="str">
            <v>; former flag equal "s"</v>
          </cell>
          <cell r="K4984" t="str">
            <v>V</v>
          </cell>
          <cell r="L4984">
            <v>38628.496805555558</v>
          </cell>
          <cell r="M4984" t="str">
            <v>gchateaug</v>
          </cell>
          <cell r="N4984">
            <v>38680.624467592592</v>
          </cell>
          <cell r="O4984" t="str">
            <v>gchateaug</v>
          </cell>
          <cell r="Q4984">
            <v>0.41</v>
          </cell>
        </row>
        <row r="4985">
          <cell r="A4985" t="str">
            <v>2003</v>
          </cell>
          <cell r="B4985" t="str">
            <v>HU23</v>
          </cell>
          <cell r="C4985" t="str">
            <v>A00</v>
          </cell>
          <cell r="D4985" t="str">
            <v>PC_EMP</v>
          </cell>
          <cell r="E4985" t="str">
            <v>T</v>
          </cell>
          <cell r="F4985" t="str">
            <v>TOTAL</v>
          </cell>
          <cell r="G4985" t="str">
            <v>RSE</v>
          </cell>
          <cell r="I4985" t="str">
            <v>MS</v>
          </cell>
          <cell r="K4985" t="str">
            <v>V</v>
          </cell>
          <cell r="L4985">
            <v>38628.496805555558</v>
          </cell>
          <cell r="M4985" t="str">
            <v>gchateaug</v>
          </cell>
          <cell r="N4985">
            <v>38680.624479166669</v>
          </cell>
          <cell r="O4985" t="str">
            <v>gchateaug</v>
          </cell>
          <cell r="Q4985">
            <v>0.52</v>
          </cell>
        </row>
        <row r="4986">
          <cell r="A4986" t="str">
            <v>2003</v>
          </cell>
          <cell r="B4986" t="str">
            <v>HU23</v>
          </cell>
          <cell r="C4986" t="str">
            <v>A00</v>
          </cell>
          <cell r="D4986" t="str">
            <v>PC_EMP</v>
          </cell>
          <cell r="E4986" t="str">
            <v>T</v>
          </cell>
          <cell r="F4986" t="str">
            <v>BES</v>
          </cell>
          <cell r="G4986" t="str">
            <v>TOTAL</v>
          </cell>
          <cell r="I4986" t="str">
            <v>MS</v>
          </cell>
          <cell r="K4986" t="str">
            <v>V</v>
          </cell>
          <cell r="L4986">
            <v>38628.496805555558</v>
          </cell>
          <cell r="M4986" t="str">
            <v>gchateaug</v>
          </cell>
          <cell r="N4986">
            <v>38680.624479166669</v>
          </cell>
          <cell r="O4986" t="str">
            <v>gchateaug</v>
          </cell>
          <cell r="Q4986">
            <v>0.06</v>
          </cell>
        </row>
        <row r="4987">
          <cell r="A4987" t="str">
            <v>2003</v>
          </cell>
          <cell r="B4987" t="str">
            <v>HU23</v>
          </cell>
          <cell r="C4987" t="str">
            <v>A00</v>
          </cell>
          <cell r="D4987" t="str">
            <v>PC_EMP</v>
          </cell>
          <cell r="E4987" t="str">
            <v>T</v>
          </cell>
          <cell r="F4987" t="str">
            <v>BES</v>
          </cell>
          <cell r="G4987" t="str">
            <v>RSE</v>
          </cell>
          <cell r="I4987" t="str">
            <v>MS</v>
          </cell>
          <cell r="K4987" t="str">
            <v>V</v>
          </cell>
          <cell r="L4987">
            <v>38628.496805555558</v>
          </cell>
          <cell r="M4987" t="str">
            <v>gchateaug</v>
          </cell>
          <cell r="N4987">
            <v>38680.624479166669</v>
          </cell>
          <cell r="O4987" t="str">
            <v>gchateaug</v>
          </cell>
          <cell r="Q4987">
            <v>0.04</v>
          </cell>
        </row>
        <row r="4988">
          <cell r="A4988" t="str">
            <v>2003</v>
          </cell>
          <cell r="B4988" t="str">
            <v>HU10</v>
          </cell>
          <cell r="C4988" t="str">
            <v>A00</v>
          </cell>
          <cell r="D4988" t="str">
            <v>PC_EMP</v>
          </cell>
          <cell r="E4988" t="str">
            <v>T</v>
          </cell>
          <cell r="F4988" t="str">
            <v>TOTAL</v>
          </cell>
          <cell r="G4988" t="str">
            <v>TOTAL</v>
          </cell>
          <cell r="I4988" t="str">
            <v>MS</v>
          </cell>
          <cell r="K4988" t="str">
            <v>V</v>
          </cell>
          <cell r="L4988">
            <v>38628.496805555558</v>
          </cell>
          <cell r="M4988" t="str">
            <v>gchateaug</v>
          </cell>
          <cell r="N4988">
            <v>38680.624479166669</v>
          </cell>
          <cell r="O4988" t="str">
            <v>gchateaug</v>
          </cell>
          <cell r="Q4988">
            <v>2.2799999999999998</v>
          </cell>
        </row>
        <row r="4989">
          <cell r="A4989" t="str">
            <v>2003</v>
          </cell>
          <cell r="B4989" t="str">
            <v>HU10</v>
          </cell>
          <cell r="C4989" t="str">
            <v>A00</v>
          </cell>
          <cell r="D4989" t="str">
            <v>PC_EMP</v>
          </cell>
          <cell r="E4989" t="str">
            <v>T</v>
          </cell>
          <cell r="F4989" t="str">
            <v>TOTAL</v>
          </cell>
          <cell r="G4989" t="str">
            <v>RSE</v>
          </cell>
          <cell r="I4989" t="str">
            <v>MS</v>
          </cell>
          <cell r="K4989" t="str">
            <v>V</v>
          </cell>
          <cell r="L4989">
            <v>38628.496805555558</v>
          </cell>
          <cell r="M4989" t="str">
            <v>gchateaug</v>
          </cell>
          <cell r="N4989">
            <v>38680.624479166669</v>
          </cell>
          <cell r="O4989" t="str">
            <v>gchateaug</v>
          </cell>
          <cell r="Q4989">
            <v>1.48</v>
          </cell>
        </row>
        <row r="4990">
          <cell r="A4990" t="str">
            <v>2003</v>
          </cell>
          <cell r="B4990" t="str">
            <v>HU10</v>
          </cell>
          <cell r="C4990" t="str">
            <v>A00</v>
          </cell>
          <cell r="D4990" t="str">
            <v>PC_EMP</v>
          </cell>
          <cell r="E4990" t="str">
            <v>T</v>
          </cell>
          <cell r="F4990" t="str">
            <v>BES</v>
          </cell>
          <cell r="G4990" t="str">
            <v>TOTAL</v>
          </cell>
          <cell r="I4990" t="str">
            <v>MS</v>
          </cell>
          <cell r="K4990" t="str">
            <v>V</v>
          </cell>
          <cell r="L4990">
            <v>38628.496805555558</v>
          </cell>
          <cell r="M4990" t="str">
            <v>gchateaug</v>
          </cell>
          <cell r="N4990">
            <v>38680.624479166669</v>
          </cell>
          <cell r="O4990" t="str">
            <v>gchateaug</v>
          </cell>
          <cell r="Q4990">
            <v>0.52</v>
          </cell>
        </row>
        <row r="4991">
          <cell r="A4991" t="str">
            <v>2003</v>
          </cell>
          <cell r="B4991" t="str">
            <v>HU10</v>
          </cell>
          <cell r="C4991" t="str">
            <v>A00</v>
          </cell>
          <cell r="D4991" t="str">
            <v>PC_EMP</v>
          </cell>
          <cell r="E4991" t="str">
            <v>T</v>
          </cell>
          <cell r="F4991" t="str">
            <v>BES</v>
          </cell>
          <cell r="G4991" t="str">
            <v>RSE</v>
          </cell>
          <cell r="I4991" t="str">
            <v>MS</v>
          </cell>
          <cell r="K4991" t="str">
            <v>V</v>
          </cell>
          <cell r="L4991">
            <v>38628.496805555558</v>
          </cell>
          <cell r="M4991" t="str">
            <v>gchateaug</v>
          </cell>
          <cell r="N4991">
            <v>38680.624479166669</v>
          </cell>
          <cell r="O4991" t="str">
            <v>gchateaug</v>
          </cell>
          <cell r="Q4991">
            <v>0.33</v>
          </cell>
        </row>
        <row r="4992">
          <cell r="A4992" t="str">
            <v>2003</v>
          </cell>
          <cell r="B4992" t="str">
            <v>GR21</v>
          </cell>
          <cell r="C4992" t="str">
            <v>A00</v>
          </cell>
          <cell r="D4992" t="str">
            <v>PC_EMP</v>
          </cell>
          <cell r="E4992" t="str">
            <v>T</v>
          </cell>
          <cell r="F4992" t="str">
            <v>TOTAL</v>
          </cell>
          <cell r="G4992" t="str">
            <v>TOTAL</v>
          </cell>
          <cell r="H4992" t="str">
            <v>:</v>
          </cell>
          <cell r="I4992" t="str">
            <v>NC</v>
          </cell>
          <cell r="K4992" t="str">
            <v>V</v>
          </cell>
          <cell r="L4992">
            <v>38628.496805555558</v>
          </cell>
          <cell r="M4992" t="str">
            <v>gchateaug</v>
          </cell>
          <cell r="N4992">
            <v>38680.624479166669</v>
          </cell>
          <cell r="O4992" t="str">
            <v>gchateaug</v>
          </cell>
        </row>
        <row r="4993">
          <cell r="A4993" t="str">
            <v>2003</v>
          </cell>
          <cell r="B4993" t="str">
            <v>GR21</v>
          </cell>
          <cell r="C4993" t="str">
            <v>A00</v>
          </cell>
          <cell r="D4993" t="str">
            <v>PC_EMP</v>
          </cell>
          <cell r="E4993" t="str">
            <v>T</v>
          </cell>
          <cell r="F4993" t="str">
            <v>BES</v>
          </cell>
          <cell r="G4993" t="str">
            <v>TOTAL</v>
          </cell>
          <cell r="H4993" t="str">
            <v>:</v>
          </cell>
          <cell r="I4993" t="str">
            <v>NC</v>
          </cell>
          <cell r="K4993" t="str">
            <v>V</v>
          </cell>
          <cell r="L4993">
            <v>38628.496805555558</v>
          </cell>
          <cell r="M4993" t="str">
            <v>gchateaug</v>
          </cell>
          <cell r="N4993">
            <v>38680.624479166669</v>
          </cell>
          <cell r="O4993" t="str">
            <v>gchateaug</v>
          </cell>
        </row>
        <row r="4994">
          <cell r="A4994" t="str">
            <v>2003</v>
          </cell>
          <cell r="B4994" t="str">
            <v>GR13</v>
          </cell>
          <cell r="C4994" t="str">
            <v>A00</v>
          </cell>
          <cell r="D4994" t="str">
            <v>PC_EMP</v>
          </cell>
          <cell r="E4994" t="str">
            <v>T</v>
          </cell>
          <cell r="F4994" t="str">
            <v>TOTAL</v>
          </cell>
          <cell r="G4994" t="str">
            <v>TOTAL</v>
          </cell>
          <cell r="H4994" t="str">
            <v>:</v>
          </cell>
          <cell r="I4994" t="str">
            <v>NC</v>
          </cell>
          <cell r="K4994" t="str">
            <v>V</v>
          </cell>
          <cell r="L4994">
            <v>38628.496805555558</v>
          </cell>
          <cell r="M4994" t="str">
            <v>gchateaug</v>
          </cell>
          <cell r="N4994">
            <v>38680.624479166669</v>
          </cell>
          <cell r="O4994" t="str">
            <v>gchateaug</v>
          </cell>
        </row>
        <row r="4995">
          <cell r="A4995" t="str">
            <v>2003</v>
          </cell>
          <cell r="B4995" t="str">
            <v>GR13</v>
          </cell>
          <cell r="C4995" t="str">
            <v>A00</v>
          </cell>
          <cell r="D4995" t="str">
            <v>PC_EMP</v>
          </cell>
          <cell r="E4995" t="str">
            <v>T</v>
          </cell>
          <cell r="F4995" t="str">
            <v>BES</v>
          </cell>
          <cell r="G4995" t="str">
            <v>TOTAL</v>
          </cell>
          <cell r="H4995" t="str">
            <v>:</v>
          </cell>
          <cell r="I4995" t="str">
            <v>NC</v>
          </cell>
          <cell r="K4995" t="str">
            <v>V</v>
          </cell>
          <cell r="L4995">
            <v>38628.496805555558</v>
          </cell>
          <cell r="M4995" t="str">
            <v>gchateaug</v>
          </cell>
          <cell r="N4995">
            <v>38680.624479166669</v>
          </cell>
          <cell r="O4995" t="str">
            <v>gchateaug</v>
          </cell>
        </row>
        <row r="4996">
          <cell r="A4996" t="str">
            <v>2003</v>
          </cell>
          <cell r="B4996" t="str">
            <v>FR62</v>
          </cell>
          <cell r="C4996" t="str">
            <v>A00</v>
          </cell>
          <cell r="D4996" t="str">
            <v>PC_EMP</v>
          </cell>
          <cell r="E4996" t="str">
            <v>T</v>
          </cell>
          <cell r="F4996" t="str">
            <v>TOTAL</v>
          </cell>
          <cell r="G4996" t="str">
            <v>TOTAL</v>
          </cell>
          <cell r="H4996" t="str">
            <v>:</v>
          </cell>
          <cell r="I4996" t="str">
            <v>MS</v>
          </cell>
          <cell r="K4996" t="str">
            <v>V</v>
          </cell>
          <cell r="L4996">
            <v>38628.496805555558</v>
          </cell>
          <cell r="M4996" t="str">
            <v>gchateaug</v>
          </cell>
          <cell r="N4996">
            <v>38680.624479166669</v>
          </cell>
          <cell r="O4996" t="str">
            <v>gchateaug</v>
          </cell>
        </row>
        <row r="4997">
          <cell r="A4997" t="str">
            <v>2003</v>
          </cell>
          <cell r="B4997" t="str">
            <v>FR62</v>
          </cell>
          <cell r="C4997" t="str">
            <v>A00</v>
          </cell>
          <cell r="D4997" t="str">
            <v>PC_EMP</v>
          </cell>
          <cell r="E4997" t="str">
            <v>T</v>
          </cell>
          <cell r="F4997" t="str">
            <v>TOTAL</v>
          </cell>
          <cell r="G4997" t="str">
            <v>RSE</v>
          </cell>
          <cell r="H4997" t="str">
            <v>:</v>
          </cell>
          <cell r="I4997" t="str">
            <v>MS</v>
          </cell>
          <cell r="K4997" t="str">
            <v>V</v>
          </cell>
          <cell r="L4997">
            <v>38628.496805555558</v>
          </cell>
          <cell r="M4997" t="str">
            <v>gchateaug</v>
          </cell>
          <cell r="N4997">
            <v>38680.624479166669</v>
          </cell>
          <cell r="O4997" t="str">
            <v>gchateaug</v>
          </cell>
        </row>
        <row r="4998">
          <cell r="A4998" t="str">
            <v>2003</v>
          </cell>
          <cell r="B4998" t="str">
            <v>FR62</v>
          </cell>
          <cell r="C4998" t="str">
            <v>A00</v>
          </cell>
          <cell r="D4998" t="str">
            <v>PC_EMP</v>
          </cell>
          <cell r="E4998" t="str">
            <v>T</v>
          </cell>
          <cell r="F4998" t="str">
            <v>BES</v>
          </cell>
          <cell r="G4998" t="str">
            <v>TOTAL</v>
          </cell>
          <cell r="H4998" t="str">
            <v>:</v>
          </cell>
          <cell r="I4998" t="str">
            <v>MS</v>
          </cell>
          <cell r="K4998" t="str">
            <v>V</v>
          </cell>
          <cell r="L4998">
            <v>38628.496805555558</v>
          </cell>
          <cell r="M4998" t="str">
            <v>gchateaug</v>
          </cell>
          <cell r="N4998">
            <v>38680.624479166669</v>
          </cell>
          <cell r="O4998" t="str">
            <v>gchateaug</v>
          </cell>
        </row>
        <row r="4999">
          <cell r="A4999" t="str">
            <v>2003</v>
          </cell>
          <cell r="B4999" t="str">
            <v>FR62</v>
          </cell>
          <cell r="C4999" t="str">
            <v>A00</v>
          </cell>
          <cell r="D4999" t="str">
            <v>PC_EMP</v>
          </cell>
          <cell r="E4999" t="str">
            <v>T</v>
          </cell>
          <cell r="F4999" t="str">
            <v>BES</v>
          </cell>
          <cell r="G4999" t="str">
            <v>RSE</v>
          </cell>
          <cell r="H4999" t="str">
            <v>:</v>
          </cell>
          <cell r="I4999" t="str">
            <v>MS</v>
          </cell>
          <cell r="K4999" t="str">
            <v>V</v>
          </cell>
          <cell r="L4999">
            <v>38628.496805555558</v>
          </cell>
          <cell r="M4999" t="str">
            <v>gchateaug</v>
          </cell>
          <cell r="N4999">
            <v>38680.624479166669</v>
          </cell>
          <cell r="O4999" t="str">
            <v>gchateaug</v>
          </cell>
        </row>
        <row r="5000">
          <cell r="A5000" t="str">
            <v>2003</v>
          </cell>
          <cell r="B5000" t="str">
            <v>FR41</v>
          </cell>
          <cell r="C5000" t="str">
            <v>A00</v>
          </cell>
          <cell r="D5000" t="str">
            <v>PC_EMP</v>
          </cell>
          <cell r="E5000" t="str">
            <v>T</v>
          </cell>
          <cell r="F5000" t="str">
            <v>TOTAL</v>
          </cell>
          <cell r="G5000" t="str">
            <v>TOTAL</v>
          </cell>
          <cell r="H5000" t="str">
            <v>:</v>
          </cell>
          <cell r="I5000" t="str">
            <v>MS</v>
          </cell>
          <cell r="K5000" t="str">
            <v>V</v>
          </cell>
          <cell r="L5000">
            <v>38628.496805555558</v>
          </cell>
          <cell r="M5000" t="str">
            <v>gchateaug</v>
          </cell>
          <cell r="N5000">
            <v>38680.624479166669</v>
          </cell>
          <cell r="O5000" t="str">
            <v>gchateaug</v>
          </cell>
        </row>
        <row r="5001">
          <cell r="A5001" t="str">
            <v>2003</v>
          </cell>
          <cell r="B5001" t="str">
            <v>FR41</v>
          </cell>
          <cell r="C5001" t="str">
            <v>A00</v>
          </cell>
          <cell r="D5001" t="str">
            <v>PC_EMP</v>
          </cell>
          <cell r="E5001" t="str">
            <v>T</v>
          </cell>
          <cell r="F5001" t="str">
            <v>TOTAL</v>
          </cell>
          <cell r="G5001" t="str">
            <v>RSE</v>
          </cell>
          <cell r="H5001" t="str">
            <v>:</v>
          </cell>
          <cell r="I5001" t="str">
            <v>MS</v>
          </cell>
          <cell r="K5001" t="str">
            <v>V</v>
          </cell>
          <cell r="L5001">
            <v>38628.496805555558</v>
          </cell>
          <cell r="M5001" t="str">
            <v>gchateaug</v>
          </cell>
          <cell r="N5001">
            <v>38680.624479166669</v>
          </cell>
          <cell r="O5001" t="str">
            <v>gchateaug</v>
          </cell>
        </row>
        <row r="5002">
          <cell r="A5002" t="str">
            <v>2003</v>
          </cell>
          <cell r="B5002" t="str">
            <v>FR41</v>
          </cell>
          <cell r="C5002" t="str">
            <v>A00</v>
          </cell>
          <cell r="D5002" t="str">
            <v>PC_EMP</v>
          </cell>
          <cell r="E5002" t="str">
            <v>T</v>
          </cell>
          <cell r="F5002" t="str">
            <v>BES</v>
          </cell>
          <cell r="G5002" t="str">
            <v>TOTAL</v>
          </cell>
          <cell r="H5002" t="str">
            <v>:</v>
          </cell>
          <cell r="I5002" t="str">
            <v>MS</v>
          </cell>
          <cell r="K5002" t="str">
            <v>V</v>
          </cell>
          <cell r="L5002">
            <v>38628.496805555558</v>
          </cell>
          <cell r="M5002" t="str">
            <v>gchateaug</v>
          </cell>
          <cell r="N5002">
            <v>38680.624479166669</v>
          </cell>
          <cell r="O5002" t="str">
            <v>gchateaug</v>
          </cell>
        </row>
        <row r="5003">
          <cell r="A5003" t="str">
            <v>2003</v>
          </cell>
          <cell r="B5003" t="str">
            <v>FR41</v>
          </cell>
          <cell r="C5003" t="str">
            <v>A00</v>
          </cell>
          <cell r="D5003" t="str">
            <v>PC_EMP</v>
          </cell>
          <cell r="E5003" t="str">
            <v>T</v>
          </cell>
          <cell r="F5003" t="str">
            <v>BES</v>
          </cell>
          <cell r="G5003" t="str">
            <v>RSE</v>
          </cell>
          <cell r="H5003" t="str">
            <v>:</v>
          </cell>
          <cell r="I5003" t="str">
            <v>MS</v>
          </cell>
          <cell r="K5003" t="str">
            <v>V</v>
          </cell>
          <cell r="L5003">
            <v>38628.496805555558</v>
          </cell>
          <cell r="M5003" t="str">
            <v>gchateaug</v>
          </cell>
          <cell r="N5003">
            <v>38680.624479166669</v>
          </cell>
          <cell r="O5003" t="str">
            <v>gchateaug</v>
          </cell>
        </row>
        <row r="5004">
          <cell r="A5004" t="str">
            <v>2003</v>
          </cell>
          <cell r="B5004" t="str">
            <v>FR3</v>
          </cell>
          <cell r="C5004" t="str">
            <v>A00</v>
          </cell>
          <cell r="D5004" t="str">
            <v>PC_EMP</v>
          </cell>
          <cell r="E5004" t="str">
            <v>T</v>
          </cell>
          <cell r="F5004" t="str">
            <v>TOTAL</v>
          </cell>
          <cell r="G5004" t="str">
            <v>TOTAL</v>
          </cell>
          <cell r="H5004" t="str">
            <v>:</v>
          </cell>
          <cell r="I5004" t="str">
            <v>MS</v>
          </cell>
          <cell r="K5004" t="str">
            <v>V</v>
          </cell>
          <cell r="L5004">
            <v>38628.496805555558</v>
          </cell>
          <cell r="M5004" t="str">
            <v>gchateaug</v>
          </cell>
          <cell r="N5004">
            <v>38680.624479166669</v>
          </cell>
          <cell r="O5004" t="str">
            <v>gchateaug</v>
          </cell>
        </row>
        <row r="5005">
          <cell r="A5005" t="str">
            <v>2003</v>
          </cell>
          <cell r="B5005" t="str">
            <v>FR3</v>
          </cell>
          <cell r="C5005" t="str">
            <v>A00</v>
          </cell>
          <cell r="D5005" t="str">
            <v>PC_EMP</v>
          </cell>
          <cell r="E5005" t="str">
            <v>T</v>
          </cell>
          <cell r="F5005" t="str">
            <v>TOTAL</v>
          </cell>
          <cell r="G5005" t="str">
            <v>RSE</v>
          </cell>
          <cell r="H5005" t="str">
            <v>:</v>
          </cell>
          <cell r="I5005" t="str">
            <v>MS</v>
          </cell>
          <cell r="K5005" t="str">
            <v>V</v>
          </cell>
          <cell r="L5005">
            <v>38628.496805555558</v>
          </cell>
          <cell r="M5005" t="str">
            <v>gchateaug</v>
          </cell>
          <cell r="N5005">
            <v>38680.624479166669</v>
          </cell>
          <cell r="O5005" t="str">
            <v>gchateaug</v>
          </cell>
        </row>
        <row r="5006">
          <cell r="A5006" t="str">
            <v>2003</v>
          </cell>
          <cell r="B5006" t="str">
            <v>FR3</v>
          </cell>
          <cell r="C5006" t="str">
            <v>A00</v>
          </cell>
          <cell r="D5006" t="str">
            <v>PC_EMP</v>
          </cell>
          <cell r="E5006" t="str">
            <v>T</v>
          </cell>
          <cell r="F5006" t="str">
            <v>BES</v>
          </cell>
          <cell r="G5006" t="str">
            <v>TOTAL</v>
          </cell>
          <cell r="H5006" t="str">
            <v>:</v>
          </cell>
          <cell r="I5006" t="str">
            <v>MS</v>
          </cell>
          <cell r="K5006" t="str">
            <v>V</v>
          </cell>
          <cell r="L5006">
            <v>38628.496805555558</v>
          </cell>
          <cell r="M5006" t="str">
            <v>gchateaug</v>
          </cell>
          <cell r="N5006">
            <v>38680.624479166669</v>
          </cell>
          <cell r="O5006" t="str">
            <v>gchateaug</v>
          </cell>
        </row>
        <row r="5007">
          <cell r="A5007" t="str">
            <v>2003</v>
          </cell>
          <cell r="B5007" t="str">
            <v>FR3</v>
          </cell>
          <cell r="C5007" t="str">
            <v>A00</v>
          </cell>
          <cell r="D5007" t="str">
            <v>PC_EMP</v>
          </cell>
          <cell r="E5007" t="str">
            <v>T</v>
          </cell>
          <cell r="F5007" t="str">
            <v>BES</v>
          </cell>
          <cell r="G5007" t="str">
            <v>RSE</v>
          </cell>
          <cell r="H5007" t="str">
            <v>:</v>
          </cell>
          <cell r="I5007" t="str">
            <v>MS</v>
          </cell>
          <cell r="K5007" t="str">
            <v>V</v>
          </cell>
          <cell r="L5007">
            <v>38628.496805555558</v>
          </cell>
          <cell r="M5007" t="str">
            <v>gchateaug</v>
          </cell>
          <cell r="N5007">
            <v>38680.624479166669</v>
          </cell>
          <cell r="O5007" t="str">
            <v>gchateaug</v>
          </cell>
        </row>
        <row r="5008">
          <cell r="A5008" t="str">
            <v>2003</v>
          </cell>
          <cell r="B5008" t="str">
            <v>FR22</v>
          </cell>
          <cell r="C5008" t="str">
            <v>A00</v>
          </cell>
          <cell r="D5008" t="str">
            <v>PC_EMP</v>
          </cell>
          <cell r="E5008" t="str">
            <v>T</v>
          </cell>
          <cell r="F5008" t="str">
            <v>TOTAL</v>
          </cell>
          <cell r="G5008" t="str">
            <v>TOTAL</v>
          </cell>
          <cell r="H5008" t="str">
            <v>:</v>
          </cell>
          <cell r="I5008" t="str">
            <v>MS</v>
          </cell>
          <cell r="K5008" t="str">
            <v>V</v>
          </cell>
          <cell r="L5008">
            <v>38628.496805555558</v>
          </cell>
          <cell r="M5008" t="str">
            <v>gchateaug</v>
          </cell>
          <cell r="N5008">
            <v>38680.624479166669</v>
          </cell>
          <cell r="O5008" t="str">
            <v>gchateaug</v>
          </cell>
        </row>
        <row r="5009">
          <cell r="A5009" t="str">
            <v>2003</v>
          </cell>
          <cell r="B5009" t="str">
            <v>FR22</v>
          </cell>
          <cell r="C5009" t="str">
            <v>A00</v>
          </cell>
          <cell r="D5009" t="str">
            <v>PC_EMP</v>
          </cell>
          <cell r="E5009" t="str">
            <v>T</v>
          </cell>
          <cell r="F5009" t="str">
            <v>TOTAL</v>
          </cell>
          <cell r="G5009" t="str">
            <v>RSE</v>
          </cell>
          <cell r="H5009" t="str">
            <v>:</v>
          </cell>
          <cell r="I5009" t="str">
            <v>MS</v>
          </cell>
          <cell r="K5009" t="str">
            <v>V</v>
          </cell>
          <cell r="L5009">
            <v>38628.496805555558</v>
          </cell>
          <cell r="M5009" t="str">
            <v>gchateaug</v>
          </cell>
          <cell r="N5009">
            <v>38680.624479166669</v>
          </cell>
          <cell r="O5009" t="str">
            <v>gchateaug</v>
          </cell>
        </row>
        <row r="5010">
          <cell r="A5010" t="str">
            <v>2003</v>
          </cell>
          <cell r="B5010" t="str">
            <v>FR22</v>
          </cell>
          <cell r="C5010" t="str">
            <v>A00</v>
          </cell>
          <cell r="D5010" t="str">
            <v>PC_EMP</v>
          </cell>
          <cell r="E5010" t="str">
            <v>T</v>
          </cell>
          <cell r="F5010" t="str">
            <v>BES</v>
          </cell>
          <cell r="G5010" t="str">
            <v>TOTAL</v>
          </cell>
          <cell r="H5010" t="str">
            <v>:</v>
          </cell>
          <cell r="I5010" t="str">
            <v>MS</v>
          </cell>
          <cell r="K5010" t="str">
            <v>V</v>
          </cell>
          <cell r="L5010">
            <v>38628.496805555558</v>
          </cell>
          <cell r="M5010" t="str">
            <v>gchateaug</v>
          </cell>
          <cell r="N5010">
            <v>38680.624479166669</v>
          </cell>
          <cell r="O5010" t="str">
            <v>gchateaug</v>
          </cell>
        </row>
        <row r="5011">
          <cell r="A5011" t="str">
            <v>2003</v>
          </cell>
          <cell r="B5011" t="str">
            <v>FR22</v>
          </cell>
          <cell r="C5011" t="str">
            <v>A00</v>
          </cell>
          <cell r="D5011" t="str">
            <v>PC_EMP</v>
          </cell>
          <cell r="E5011" t="str">
            <v>T</v>
          </cell>
          <cell r="F5011" t="str">
            <v>BES</v>
          </cell>
          <cell r="G5011" t="str">
            <v>RSE</v>
          </cell>
          <cell r="H5011" t="str">
            <v>:</v>
          </cell>
          <cell r="I5011" t="str">
            <v>MS</v>
          </cell>
          <cell r="K5011" t="str">
            <v>V</v>
          </cell>
          <cell r="L5011">
            <v>38628.496805555558</v>
          </cell>
          <cell r="M5011" t="str">
            <v>gchateaug</v>
          </cell>
          <cell r="N5011">
            <v>38680.624479166669</v>
          </cell>
          <cell r="O5011" t="str">
            <v>gchateaug</v>
          </cell>
        </row>
        <row r="5012">
          <cell r="A5012" t="str">
            <v>2003</v>
          </cell>
          <cell r="B5012" t="str">
            <v>DE92</v>
          </cell>
          <cell r="C5012" t="str">
            <v>A00</v>
          </cell>
          <cell r="D5012" t="str">
            <v>PC_EMP</v>
          </cell>
          <cell r="E5012" t="str">
            <v>T</v>
          </cell>
          <cell r="F5012" t="str">
            <v>BES</v>
          </cell>
          <cell r="G5012" t="str">
            <v>RSE</v>
          </cell>
          <cell r="I5012" t="str">
            <v>MS</v>
          </cell>
          <cell r="K5012" t="str">
            <v>V</v>
          </cell>
          <cell r="L5012">
            <v>38628.496828703705</v>
          </cell>
          <cell r="M5012" t="str">
            <v>gchateaug</v>
          </cell>
          <cell r="N5012">
            <v>38680.630694444444</v>
          </cell>
          <cell r="O5012" t="str">
            <v>gchateaug</v>
          </cell>
          <cell r="Q5012">
            <v>0.43</v>
          </cell>
        </row>
        <row r="5013">
          <cell r="A5013" t="str">
            <v>2003</v>
          </cell>
          <cell r="B5013" t="str">
            <v>DE73</v>
          </cell>
          <cell r="C5013" t="str">
            <v>A00</v>
          </cell>
          <cell r="D5013" t="str">
            <v>PC_EMP</v>
          </cell>
          <cell r="E5013" t="str">
            <v>T</v>
          </cell>
          <cell r="F5013" t="str">
            <v>TOTAL</v>
          </cell>
          <cell r="G5013" t="str">
            <v>TOTAL</v>
          </cell>
          <cell r="I5013" t="str">
            <v>MS</v>
          </cell>
          <cell r="K5013" t="str">
            <v>V</v>
          </cell>
          <cell r="L5013">
            <v>38628.496828703705</v>
          </cell>
          <cell r="M5013" t="str">
            <v>gchateaug</v>
          </cell>
          <cell r="N5013">
            <v>38680.630694444444</v>
          </cell>
          <cell r="O5013" t="str">
            <v>gchateaug</v>
          </cell>
          <cell r="Q5013">
            <v>0.86</v>
          </cell>
        </row>
        <row r="5014">
          <cell r="A5014" t="str">
            <v>2003</v>
          </cell>
          <cell r="B5014" t="str">
            <v>DE73</v>
          </cell>
          <cell r="C5014" t="str">
            <v>A00</v>
          </cell>
          <cell r="D5014" t="str">
            <v>PC_EMP</v>
          </cell>
          <cell r="E5014" t="str">
            <v>T</v>
          </cell>
          <cell r="F5014" t="str">
            <v>TOTAL</v>
          </cell>
          <cell r="G5014" t="str">
            <v>RSE</v>
          </cell>
          <cell r="I5014" t="str">
            <v>MS</v>
          </cell>
          <cell r="K5014" t="str">
            <v>V</v>
          </cell>
          <cell r="L5014">
            <v>38628.496828703705</v>
          </cell>
          <cell r="M5014" t="str">
            <v>gchateaug</v>
          </cell>
          <cell r="N5014">
            <v>38680.630694444444</v>
          </cell>
          <cell r="O5014" t="str">
            <v>gchateaug</v>
          </cell>
          <cell r="Q5014">
            <v>0.52</v>
          </cell>
        </row>
        <row r="5015">
          <cell r="A5015" t="str">
            <v>2003</v>
          </cell>
          <cell r="B5015" t="str">
            <v>DE73</v>
          </cell>
          <cell r="C5015" t="str">
            <v>A00</v>
          </cell>
          <cell r="D5015" t="str">
            <v>PC_EMP</v>
          </cell>
          <cell r="E5015" t="str">
            <v>T</v>
          </cell>
          <cell r="F5015" t="str">
            <v>BES</v>
          </cell>
          <cell r="G5015" t="str">
            <v>TOTAL</v>
          </cell>
          <cell r="I5015" t="str">
            <v>MS</v>
          </cell>
          <cell r="K5015" t="str">
            <v>V</v>
          </cell>
          <cell r="L5015">
            <v>38628.496828703705</v>
          </cell>
          <cell r="M5015" t="str">
            <v>gchateaug</v>
          </cell>
          <cell r="N5015">
            <v>38680.630694444444</v>
          </cell>
          <cell r="O5015" t="str">
            <v>gchateaug</v>
          </cell>
          <cell r="Q5015">
            <v>0.46</v>
          </cell>
        </row>
        <row r="5016">
          <cell r="A5016" t="str">
            <v>2003</v>
          </cell>
          <cell r="B5016" t="str">
            <v>DE73</v>
          </cell>
          <cell r="C5016" t="str">
            <v>A00</v>
          </cell>
          <cell r="D5016" t="str">
            <v>PC_EMP</v>
          </cell>
          <cell r="E5016" t="str">
            <v>T</v>
          </cell>
          <cell r="F5016" t="str">
            <v>BES</v>
          </cell>
          <cell r="G5016" t="str">
            <v>RSE</v>
          </cell>
          <cell r="I5016" t="str">
            <v>MS</v>
          </cell>
          <cell r="K5016" t="str">
            <v>V</v>
          </cell>
          <cell r="L5016">
            <v>38628.496828703705</v>
          </cell>
          <cell r="M5016" t="str">
            <v>gchateaug</v>
          </cell>
          <cell r="N5016">
            <v>38680.630694444444</v>
          </cell>
          <cell r="O5016" t="str">
            <v>gchateaug</v>
          </cell>
          <cell r="Q5016">
            <v>0.22</v>
          </cell>
        </row>
        <row r="5017">
          <cell r="A5017" t="str">
            <v>2003</v>
          </cell>
          <cell r="B5017" t="str">
            <v>DE22</v>
          </cell>
          <cell r="C5017" t="str">
            <v>A00</v>
          </cell>
          <cell r="D5017" t="str">
            <v>PC_EMP</v>
          </cell>
          <cell r="E5017" t="str">
            <v>T</v>
          </cell>
          <cell r="F5017" t="str">
            <v>TOTAL</v>
          </cell>
          <cell r="G5017" t="str">
            <v>TOTAL</v>
          </cell>
          <cell r="H5017" t="str">
            <v>:c</v>
          </cell>
          <cell r="I5017" t="str">
            <v>MS</v>
          </cell>
          <cell r="K5017" t="str">
            <v>V</v>
          </cell>
          <cell r="L5017">
            <v>38628.496828703705</v>
          </cell>
          <cell r="M5017" t="str">
            <v>gchateaug</v>
          </cell>
          <cell r="N5017">
            <v>38680.624479166669</v>
          </cell>
          <cell r="O5017" t="str">
            <v>gchateaug</v>
          </cell>
        </row>
        <row r="5018">
          <cell r="A5018" t="str">
            <v>2003</v>
          </cell>
          <cell r="B5018" t="str">
            <v>DE22</v>
          </cell>
          <cell r="C5018" t="str">
            <v>A00</v>
          </cell>
          <cell r="D5018" t="str">
            <v>PC_EMP</v>
          </cell>
          <cell r="E5018" t="str">
            <v>T</v>
          </cell>
          <cell r="F5018" t="str">
            <v>TOTAL</v>
          </cell>
          <cell r="G5018" t="str">
            <v>RSE</v>
          </cell>
          <cell r="H5018" t="str">
            <v>:c</v>
          </cell>
          <cell r="I5018" t="str">
            <v>MS</v>
          </cell>
          <cell r="K5018" t="str">
            <v>V</v>
          </cell>
          <cell r="L5018">
            <v>38628.496828703705</v>
          </cell>
          <cell r="M5018" t="str">
            <v>gchateaug</v>
          </cell>
          <cell r="N5018">
            <v>38680.624479166669</v>
          </cell>
          <cell r="O5018" t="str">
            <v>gchateaug</v>
          </cell>
        </row>
        <row r="5019">
          <cell r="A5019" t="str">
            <v>2003</v>
          </cell>
          <cell r="B5019" t="str">
            <v>DE22</v>
          </cell>
          <cell r="C5019" t="str">
            <v>A00</v>
          </cell>
          <cell r="D5019" t="str">
            <v>PC_EMP</v>
          </cell>
          <cell r="E5019" t="str">
            <v>T</v>
          </cell>
          <cell r="F5019" t="str">
            <v>BES</v>
          </cell>
          <cell r="G5019" t="str">
            <v>TOTAL</v>
          </cell>
          <cell r="I5019" t="str">
            <v>MS</v>
          </cell>
          <cell r="K5019" t="str">
            <v>V</v>
          </cell>
          <cell r="L5019">
            <v>38628.496828703705</v>
          </cell>
          <cell r="M5019" t="str">
            <v>gchateaug</v>
          </cell>
          <cell r="N5019">
            <v>38680.630694444444</v>
          </cell>
          <cell r="O5019" t="str">
            <v>gchateaug</v>
          </cell>
          <cell r="Q5019">
            <v>0.28999999999999998</v>
          </cell>
        </row>
        <row r="5020">
          <cell r="A5020" t="str">
            <v>2003</v>
          </cell>
          <cell r="B5020" t="str">
            <v>DE22</v>
          </cell>
          <cell r="C5020" t="str">
            <v>A00</v>
          </cell>
          <cell r="D5020" t="str">
            <v>PC_EMP</v>
          </cell>
          <cell r="E5020" t="str">
            <v>T</v>
          </cell>
          <cell r="F5020" t="str">
            <v>BES</v>
          </cell>
          <cell r="G5020" t="str">
            <v>RSE</v>
          </cell>
          <cell r="I5020" t="str">
            <v>MS</v>
          </cell>
          <cell r="K5020" t="str">
            <v>V</v>
          </cell>
          <cell r="L5020">
            <v>38628.496828703705</v>
          </cell>
          <cell r="M5020" t="str">
            <v>gchateaug</v>
          </cell>
          <cell r="N5020">
            <v>38680.630694444444</v>
          </cell>
          <cell r="O5020" t="str">
            <v>gchateaug</v>
          </cell>
          <cell r="Q5020">
            <v>0.15</v>
          </cell>
        </row>
        <row r="5021">
          <cell r="A5021" t="str">
            <v>2003</v>
          </cell>
          <cell r="B5021" t="str">
            <v>DE1</v>
          </cell>
          <cell r="C5021" t="str">
            <v>A00</v>
          </cell>
          <cell r="D5021" t="str">
            <v>PC_EMP</v>
          </cell>
          <cell r="E5021" t="str">
            <v>T</v>
          </cell>
          <cell r="F5021" t="str">
            <v>TOTAL</v>
          </cell>
          <cell r="G5021" t="str">
            <v>TOTAL</v>
          </cell>
          <cell r="I5021" t="str">
            <v>MS</v>
          </cell>
          <cell r="K5021" t="str">
            <v>V</v>
          </cell>
          <cell r="L5021">
            <v>38628.496828703705</v>
          </cell>
          <cell r="M5021" t="str">
            <v>gchateaug</v>
          </cell>
          <cell r="N5021">
            <v>38680.630694444444</v>
          </cell>
          <cell r="O5021" t="str">
            <v>gchateaug</v>
          </cell>
          <cell r="Q5021">
            <v>2.64</v>
          </cell>
        </row>
        <row r="5022">
          <cell r="A5022" t="str">
            <v>2003</v>
          </cell>
          <cell r="B5022" t="str">
            <v>DE1</v>
          </cell>
          <cell r="C5022" t="str">
            <v>A00</v>
          </cell>
          <cell r="D5022" t="str">
            <v>PC_EMP</v>
          </cell>
          <cell r="E5022" t="str">
            <v>T</v>
          </cell>
          <cell r="F5022" t="str">
            <v>TOTAL</v>
          </cell>
          <cell r="G5022" t="str">
            <v>RSE</v>
          </cell>
          <cell r="I5022" t="str">
            <v>MS</v>
          </cell>
          <cell r="K5022" t="str">
            <v>V</v>
          </cell>
          <cell r="L5022">
            <v>38628.496828703705</v>
          </cell>
          <cell r="M5022" t="str">
            <v>gchateaug</v>
          </cell>
          <cell r="N5022">
            <v>38680.630694444444</v>
          </cell>
          <cell r="O5022" t="str">
            <v>gchateaug</v>
          </cell>
          <cell r="Q5022">
            <v>1.6</v>
          </cell>
        </row>
        <row r="5023">
          <cell r="A5023" t="str">
            <v>2003</v>
          </cell>
          <cell r="B5023" t="str">
            <v>DE1</v>
          </cell>
          <cell r="C5023" t="str">
            <v>A00</v>
          </cell>
          <cell r="D5023" t="str">
            <v>PC_EMP</v>
          </cell>
          <cell r="E5023" t="str">
            <v>T</v>
          </cell>
          <cell r="F5023" t="str">
            <v>BES</v>
          </cell>
          <cell r="G5023" t="str">
            <v>TOTAL</v>
          </cell>
          <cell r="I5023" t="str">
            <v>MS</v>
          </cell>
          <cell r="K5023" t="str">
            <v>V</v>
          </cell>
          <cell r="L5023">
            <v>38628.496828703705</v>
          </cell>
          <cell r="M5023" t="str">
            <v>gchateaug</v>
          </cell>
          <cell r="N5023">
            <v>38680.630694444444</v>
          </cell>
          <cell r="O5023" t="str">
            <v>gchateaug</v>
          </cell>
          <cell r="Q5023">
            <v>1.66</v>
          </cell>
        </row>
        <row r="5024">
          <cell r="A5024" t="str">
            <v>2003</v>
          </cell>
          <cell r="B5024" t="str">
            <v>DE1</v>
          </cell>
          <cell r="C5024" t="str">
            <v>A00</v>
          </cell>
          <cell r="D5024" t="str">
            <v>PC_EMP</v>
          </cell>
          <cell r="E5024" t="str">
            <v>T</v>
          </cell>
          <cell r="F5024" t="str">
            <v>BES</v>
          </cell>
          <cell r="G5024" t="str">
            <v>RSE</v>
          </cell>
          <cell r="I5024" t="str">
            <v>MS</v>
          </cell>
          <cell r="K5024" t="str">
            <v>V</v>
          </cell>
          <cell r="L5024">
            <v>38628.496828703705</v>
          </cell>
          <cell r="M5024" t="str">
            <v>gchateaug</v>
          </cell>
          <cell r="N5024">
            <v>38680.630694444444</v>
          </cell>
          <cell r="O5024" t="str">
            <v>gchateaug</v>
          </cell>
          <cell r="Q5024">
            <v>0.98</v>
          </cell>
        </row>
        <row r="5025">
          <cell r="A5025" t="str">
            <v>2003</v>
          </cell>
          <cell r="B5025" t="str">
            <v>AT32</v>
          </cell>
          <cell r="C5025" t="str">
            <v>A00</v>
          </cell>
          <cell r="D5025" t="str">
            <v>PC_EMP</v>
          </cell>
          <cell r="E5025" t="str">
            <v>T</v>
          </cell>
          <cell r="F5025" t="str">
            <v>TOTAL</v>
          </cell>
          <cell r="G5025" t="str">
            <v>TOTAL</v>
          </cell>
          <cell r="H5025" t="str">
            <v>:</v>
          </cell>
          <cell r="I5025" t="str">
            <v>MS</v>
          </cell>
          <cell r="K5025" t="str">
            <v>V</v>
          </cell>
          <cell r="L5025">
            <v>38628.496828703705</v>
          </cell>
          <cell r="M5025" t="str">
            <v>gchateaug</v>
          </cell>
          <cell r="N5025">
            <v>38680.624479166669</v>
          </cell>
          <cell r="O5025" t="str">
            <v>gchateaug</v>
          </cell>
        </row>
        <row r="5026">
          <cell r="A5026" t="str">
            <v>2003</v>
          </cell>
          <cell r="B5026" t="str">
            <v>AT32</v>
          </cell>
          <cell r="C5026" t="str">
            <v>A00</v>
          </cell>
          <cell r="D5026" t="str">
            <v>PC_EMP</v>
          </cell>
          <cell r="E5026" t="str">
            <v>T</v>
          </cell>
          <cell r="F5026" t="str">
            <v>BES</v>
          </cell>
          <cell r="G5026" t="str">
            <v>TOTAL</v>
          </cell>
          <cell r="H5026" t="str">
            <v>:</v>
          </cell>
          <cell r="I5026" t="str">
            <v>MS</v>
          </cell>
          <cell r="K5026" t="str">
            <v>V</v>
          </cell>
          <cell r="L5026">
            <v>38628.496828703705</v>
          </cell>
          <cell r="M5026" t="str">
            <v>gchateaug</v>
          </cell>
          <cell r="N5026">
            <v>38680.624479166669</v>
          </cell>
          <cell r="O5026" t="str">
            <v>gchateaug</v>
          </cell>
        </row>
        <row r="5027">
          <cell r="A5027" t="str">
            <v>2003</v>
          </cell>
          <cell r="B5027" t="str">
            <v>AT11</v>
          </cell>
          <cell r="C5027" t="str">
            <v>A00</v>
          </cell>
          <cell r="D5027" t="str">
            <v>PC_EMP</v>
          </cell>
          <cell r="E5027" t="str">
            <v>T</v>
          </cell>
          <cell r="F5027" t="str">
            <v>TOTAL</v>
          </cell>
          <cell r="G5027" t="str">
            <v>TOTAL</v>
          </cell>
          <cell r="H5027" t="str">
            <v>:</v>
          </cell>
          <cell r="I5027" t="str">
            <v>MS</v>
          </cell>
          <cell r="K5027" t="str">
            <v>V</v>
          </cell>
          <cell r="L5027">
            <v>38628.496828703705</v>
          </cell>
          <cell r="M5027" t="str">
            <v>gchateaug</v>
          </cell>
          <cell r="N5027">
            <v>38680.624479166669</v>
          </cell>
          <cell r="O5027" t="str">
            <v>gchateaug</v>
          </cell>
        </row>
        <row r="5028">
          <cell r="A5028" t="str">
            <v>2003</v>
          </cell>
          <cell r="B5028" t="str">
            <v>AT11</v>
          </cell>
          <cell r="C5028" t="str">
            <v>A00</v>
          </cell>
          <cell r="D5028" t="str">
            <v>PC_EMP</v>
          </cell>
          <cell r="E5028" t="str">
            <v>T</v>
          </cell>
          <cell r="F5028" t="str">
            <v>BES</v>
          </cell>
          <cell r="G5028" t="str">
            <v>TOTAL</v>
          </cell>
          <cell r="H5028" t="str">
            <v>:</v>
          </cell>
          <cell r="I5028" t="str">
            <v>MS</v>
          </cell>
          <cell r="K5028" t="str">
            <v>V</v>
          </cell>
          <cell r="L5028">
            <v>38628.496828703705</v>
          </cell>
          <cell r="M5028" t="str">
            <v>gchateaug</v>
          </cell>
          <cell r="N5028">
            <v>38680.624479166669</v>
          </cell>
          <cell r="O5028" t="str">
            <v>gchateaug</v>
          </cell>
        </row>
        <row r="5029">
          <cell r="A5029" t="str">
            <v>2002</v>
          </cell>
          <cell r="B5029" t="str">
            <v>UKN</v>
          </cell>
          <cell r="C5029" t="str">
            <v>A00</v>
          </cell>
          <cell r="D5029" t="str">
            <v>PC_EMP</v>
          </cell>
          <cell r="E5029" t="str">
            <v>T</v>
          </cell>
          <cell r="F5029" t="str">
            <v>TOTAL</v>
          </cell>
          <cell r="G5029" t="str">
            <v>TOTAL</v>
          </cell>
          <cell r="H5029" t="str">
            <v>:</v>
          </cell>
          <cell r="I5029" t="str">
            <v>MS</v>
          </cell>
          <cell r="K5029" t="str">
            <v>V</v>
          </cell>
          <cell r="L5029">
            <v>38628.496828703705</v>
          </cell>
          <cell r="M5029" t="str">
            <v>gchateaug</v>
          </cell>
          <cell r="N5029">
            <v>38680.624479166669</v>
          </cell>
          <cell r="O5029" t="str">
            <v>gchateaug</v>
          </cell>
        </row>
        <row r="5030">
          <cell r="A5030" t="str">
            <v>2001</v>
          </cell>
          <cell r="B5030" t="str">
            <v>ITC4</v>
          </cell>
          <cell r="C5030" t="str">
            <v>A00</v>
          </cell>
          <cell r="D5030" t="str">
            <v>PC_EMP</v>
          </cell>
          <cell r="E5030" t="str">
            <v>T</v>
          </cell>
          <cell r="F5030" t="str">
            <v>BES</v>
          </cell>
          <cell r="G5030" t="str">
            <v>RSE</v>
          </cell>
          <cell r="H5030" t="str">
            <v>:</v>
          </cell>
          <cell r="I5030" t="str">
            <v>NC</v>
          </cell>
          <cell r="K5030" t="str">
            <v>V</v>
          </cell>
          <cell r="L5030">
            <v>38628.496828703705</v>
          </cell>
          <cell r="M5030" t="str">
            <v>gchateaug</v>
          </cell>
          <cell r="N5030">
            <v>38680.624479166669</v>
          </cell>
          <cell r="O5030" t="str">
            <v>gchateaug</v>
          </cell>
        </row>
        <row r="5031">
          <cell r="A5031" t="str">
            <v>2001</v>
          </cell>
          <cell r="B5031" t="str">
            <v>HU33</v>
          </cell>
          <cell r="C5031" t="str">
            <v>A00</v>
          </cell>
          <cell r="D5031" t="str">
            <v>PC_EMP</v>
          </cell>
          <cell r="E5031" t="str">
            <v>T</v>
          </cell>
          <cell r="F5031" t="str">
            <v>TOTAL</v>
          </cell>
          <cell r="G5031" t="str">
            <v>TOTAL</v>
          </cell>
          <cell r="H5031" t="str">
            <v>:</v>
          </cell>
          <cell r="I5031" t="str">
            <v>NC</v>
          </cell>
          <cell r="K5031" t="str">
            <v>V</v>
          </cell>
          <cell r="L5031">
            <v>38628.496828703705</v>
          </cell>
          <cell r="M5031" t="str">
            <v>gchateaug</v>
          </cell>
          <cell r="N5031">
            <v>38680.624479166669</v>
          </cell>
          <cell r="O5031" t="str">
            <v>gchateaug</v>
          </cell>
        </row>
        <row r="5032">
          <cell r="A5032" t="str">
            <v>2001</v>
          </cell>
          <cell r="B5032" t="str">
            <v>HU33</v>
          </cell>
          <cell r="C5032" t="str">
            <v>A00</v>
          </cell>
          <cell r="D5032" t="str">
            <v>PC_EMP</v>
          </cell>
          <cell r="E5032" t="str">
            <v>T</v>
          </cell>
          <cell r="F5032" t="str">
            <v>TOTAL</v>
          </cell>
          <cell r="G5032" t="str">
            <v>RSE</v>
          </cell>
          <cell r="H5032" t="str">
            <v>:</v>
          </cell>
          <cell r="I5032" t="str">
            <v>NC</v>
          </cell>
          <cell r="K5032" t="str">
            <v>V</v>
          </cell>
          <cell r="L5032">
            <v>38628.496828703705</v>
          </cell>
          <cell r="M5032" t="str">
            <v>gchateaug</v>
          </cell>
          <cell r="N5032">
            <v>38680.624479166669</v>
          </cell>
          <cell r="O5032" t="str">
            <v>gchateaug</v>
          </cell>
        </row>
        <row r="5033">
          <cell r="A5033" t="str">
            <v>2001</v>
          </cell>
          <cell r="B5033" t="str">
            <v>HU33</v>
          </cell>
          <cell r="C5033" t="str">
            <v>A00</v>
          </cell>
          <cell r="D5033" t="str">
            <v>PC_EMP</v>
          </cell>
          <cell r="E5033" t="str">
            <v>T</v>
          </cell>
          <cell r="F5033" t="str">
            <v>BES</v>
          </cell>
          <cell r="G5033" t="str">
            <v>TOTAL</v>
          </cell>
          <cell r="H5033" t="str">
            <v>:</v>
          </cell>
          <cell r="I5033" t="str">
            <v>NC</v>
          </cell>
          <cell r="K5033" t="str">
            <v>V</v>
          </cell>
          <cell r="L5033">
            <v>38628.496828703705</v>
          </cell>
          <cell r="M5033" t="str">
            <v>gchateaug</v>
          </cell>
          <cell r="N5033">
            <v>38680.624479166669</v>
          </cell>
          <cell r="O5033" t="str">
            <v>gchateaug</v>
          </cell>
        </row>
        <row r="5034">
          <cell r="A5034" t="str">
            <v>2001</v>
          </cell>
          <cell r="B5034" t="str">
            <v>HU33</v>
          </cell>
          <cell r="C5034" t="str">
            <v>A00</v>
          </cell>
          <cell r="D5034" t="str">
            <v>PC_EMP</v>
          </cell>
          <cell r="E5034" t="str">
            <v>T</v>
          </cell>
          <cell r="F5034" t="str">
            <v>BES</v>
          </cell>
          <cell r="G5034" t="str">
            <v>RSE</v>
          </cell>
          <cell r="H5034" t="str">
            <v>:</v>
          </cell>
          <cell r="I5034" t="str">
            <v>NC</v>
          </cell>
          <cell r="K5034" t="str">
            <v>V</v>
          </cell>
          <cell r="L5034">
            <v>38628.496828703705</v>
          </cell>
          <cell r="M5034" t="str">
            <v>gchateaug</v>
          </cell>
          <cell r="N5034">
            <v>38680.624479166669</v>
          </cell>
          <cell r="O5034" t="str">
            <v>gchateaug</v>
          </cell>
        </row>
        <row r="5035">
          <cell r="A5035" t="str">
            <v>2001</v>
          </cell>
          <cell r="B5035" t="str">
            <v>HU2</v>
          </cell>
          <cell r="C5035" t="str">
            <v>A00</v>
          </cell>
          <cell r="D5035" t="str">
            <v>PC_EMP</v>
          </cell>
          <cell r="E5035" t="str">
            <v>T</v>
          </cell>
          <cell r="F5035" t="str">
            <v>TOTAL</v>
          </cell>
          <cell r="G5035" t="str">
            <v>TOTAL</v>
          </cell>
          <cell r="H5035" t="str">
            <v>:</v>
          </cell>
          <cell r="I5035" t="str">
            <v>NC</v>
          </cell>
          <cell r="K5035" t="str">
            <v>V</v>
          </cell>
          <cell r="L5035">
            <v>38628.496828703705</v>
          </cell>
          <cell r="M5035" t="str">
            <v>gchateaug</v>
          </cell>
          <cell r="N5035">
            <v>38680.624479166669</v>
          </cell>
          <cell r="O5035" t="str">
            <v>gchateaug</v>
          </cell>
        </row>
        <row r="5036">
          <cell r="A5036" t="str">
            <v>2001</v>
          </cell>
          <cell r="B5036" t="str">
            <v>HU2</v>
          </cell>
          <cell r="C5036" t="str">
            <v>A00</v>
          </cell>
          <cell r="D5036" t="str">
            <v>PC_EMP</v>
          </cell>
          <cell r="E5036" t="str">
            <v>T</v>
          </cell>
          <cell r="F5036" t="str">
            <v>TOTAL</v>
          </cell>
          <cell r="G5036" t="str">
            <v>RSE</v>
          </cell>
          <cell r="H5036" t="str">
            <v>:</v>
          </cell>
          <cell r="I5036" t="str">
            <v>NC</v>
          </cell>
          <cell r="K5036" t="str">
            <v>V</v>
          </cell>
          <cell r="L5036">
            <v>38628.496828703705</v>
          </cell>
          <cell r="M5036" t="str">
            <v>gchateaug</v>
          </cell>
          <cell r="N5036">
            <v>38680.624479166669</v>
          </cell>
          <cell r="O5036" t="str">
            <v>gchateaug</v>
          </cell>
        </row>
        <row r="5037">
          <cell r="A5037" t="str">
            <v>2001</v>
          </cell>
          <cell r="B5037" t="str">
            <v>HU2</v>
          </cell>
          <cell r="C5037" t="str">
            <v>A00</v>
          </cell>
          <cell r="D5037" t="str">
            <v>PC_EMP</v>
          </cell>
          <cell r="E5037" t="str">
            <v>T</v>
          </cell>
          <cell r="F5037" t="str">
            <v>BES</v>
          </cell>
          <cell r="G5037" t="str">
            <v>TOTAL</v>
          </cell>
          <cell r="H5037" t="str">
            <v>:</v>
          </cell>
          <cell r="I5037" t="str">
            <v>NC</v>
          </cell>
          <cell r="K5037" t="str">
            <v>V</v>
          </cell>
          <cell r="L5037">
            <v>38628.496828703705</v>
          </cell>
          <cell r="M5037" t="str">
            <v>gchateaug</v>
          </cell>
          <cell r="N5037">
            <v>38680.624479166669</v>
          </cell>
          <cell r="O5037" t="str">
            <v>gchateaug</v>
          </cell>
        </row>
        <row r="5038">
          <cell r="A5038" t="str">
            <v>2001</v>
          </cell>
          <cell r="B5038" t="str">
            <v>HU2</v>
          </cell>
          <cell r="C5038" t="str">
            <v>A00</v>
          </cell>
          <cell r="D5038" t="str">
            <v>PC_EMP</v>
          </cell>
          <cell r="E5038" t="str">
            <v>T</v>
          </cell>
          <cell r="F5038" t="str">
            <v>BES</v>
          </cell>
          <cell r="G5038" t="str">
            <v>RSE</v>
          </cell>
          <cell r="H5038" t="str">
            <v>:</v>
          </cell>
          <cell r="I5038" t="str">
            <v>NC</v>
          </cell>
          <cell r="K5038" t="str">
            <v>V</v>
          </cell>
          <cell r="L5038">
            <v>38628.496828703705</v>
          </cell>
          <cell r="M5038" t="str">
            <v>gchateaug</v>
          </cell>
          <cell r="N5038">
            <v>38680.624479166669</v>
          </cell>
          <cell r="O5038" t="str">
            <v>gchateaug</v>
          </cell>
        </row>
        <row r="5039">
          <cell r="A5039" t="str">
            <v>2001</v>
          </cell>
          <cell r="B5039" t="str">
            <v>FR7</v>
          </cell>
          <cell r="C5039" t="str">
            <v>A00</v>
          </cell>
          <cell r="D5039" t="str">
            <v>PC_EMP</v>
          </cell>
          <cell r="E5039" t="str">
            <v>T</v>
          </cell>
          <cell r="F5039" t="str">
            <v>TOTAL</v>
          </cell>
          <cell r="G5039" t="str">
            <v>TOTAL</v>
          </cell>
          <cell r="I5039" t="str">
            <v>NC</v>
          </cell>
          <cell r="J5039" t="str">
            <v>; former flag equal "s"</v>
          </cell>
          <cell r="K5039" t="str">
            <v>V</v>
          </cell>
          <cell r="L5039">
            <v>38628.496828703705</v>
          </cell>
          <cell r="M5039" t="str">
            <v>gchateaug</v>
          </cell>
          <cell r="N5039">
            <v>38680.624479166669</v>
          </cell>
          <cell r="O5039" t="str">
            <v>gchateaug</v>
          </cell>
          <cell r="Q5039">
            <v>1.98</v>
          </cell>
        </row>
        <row r="5040">
          <cell r="A5040" t="str">
            <v>2001</v>
          </cell>
          <cell r="B5040" t="str">
            <v>FR7</v>
          </cell>
          <cell r="C5040" t="str">
            <v>A00</v>
          </cell>
          <cell r="D5040" t="str">
            <v>PC_EMP</v>
          </cell>
          <cell r="E5040" t="str">
            <v>T</v>
          </cell>
          <cell r="F5040" t="str">
            <v>TOTAL</v>
          </cell>
          <cell r="G5040" t="str">
            <v>RSE</v>
          </cell>
          <cell r="I5040" t="str">
            <v>NC</v>
          </cell>
          <cell r="J5040" t="str">
            <v>; former flag equal "s"</v>
          </cell>
          <cell r="K5040" t="str">
            <v>V</v>
          </cell>
          <cell r="L5040">
            <v>38628.496828703705</v>
          </cell>
          <cell r="M5040" t="str">
            <v>gchateaug</v>
          </cell>
          <cell r="N5040">
            <v>38680.624479166669</v>
          </cell>
          <cell r="O5040" t="str">
            <v>gchateaug</v>
          </cell>
          <cell r="Q5040">
            <v>1.1100000000000001</v>
          </cell>
        </row>
        <row r="5041">
          <cell r="A5041" t="str">
            <v>2001</v>
          </cell>
          <cell r="B5041" t="str">
            <v>FR7</v>
          </cell>
          <cell r="C5041" t="str">
            <v>A00</v>
          </cell>
          <cell r="D5041" t="str">
            <v>PC_EMP</v>
          </cell>
          <cell r="E5041" t="str">
            <v>T</v>
          </cell>
          <cell r="F5041" t="str">
            <v>BES</v>
          </cell>
          <cell r="G5041" t="str">
            <v>TOTAL</v>
          </cell>
          <cell r="I5041" t="str">
            <v>NC</v>
          </cell>
          <cell r="J5041" t="str">
            <v>; former flag equal "s"</v>
          </cell>
          <cell r="K5041" t="str">
            <v>V</v>
          </cell>
          <cell r="L5041">
            <v>38628.496828703705</v>
          </cell>
          <cell r="M5041" t="str">
            <v>gchateaug</v>
          </cell>
          <cell r="N5041">
            <v>38680.624479166669</v>
          </cell>
          <cell r="O5041" t="str">
            <v>gchateaug</v>
          </cell>
          <cell r="Q5041">
            <v>1.04</v>
          </cell>
        </row>
        <row r="5042">
          <cell r="A5042" t="str">
            <v>2001</v>
          </cell>
          <cell r="B5042" t="str">
            <v>FR7</v>
          </cell>
          <cell r="C5042" t="str">
            <v>A00</v>
          </cell>
          <cell r="D5042" t="str">
            <v>PC_EMP</v>
          </cell>
          <cell r="E5042" t="str">
            <v>T</v>
          </cell>
          <cell r="F5042" t="str">
            <v>BES</v>
          </cell>
          <cell r="G5042" t="str">
            <v>RSE</v>
          </cell>
          <cell r="I5042" t="str">
            <v>NC</v>
          </cell>
          <cell r="J5042" t="str">
            <v>; former flag equal "s"</v>
          </cell>
          <cell r="K5042" t="str">
            <v>V</v>
          </cell>
          <cell r="L5042">
            <v>38628.496828703705</v>
          </cell>
          <cell r="M5042" t="str">
            <v>gchateaug</v>
          </cell>
          <cell r="N5042">
            <v>38680.624479166669</v>
          </cell>
          <cell r="O5042" t="str">
            <v>gchateaug</v>
          </cell>
          <cell r="Q5042">
            <v>0.46</v>
          </cell>
        </row>
        <row r="5043">
          <cell r="A5043" t="str">
            <v>2001</v>
          </cell>
          <cell r="B5043" t="str">
            <v>FR61</v>
          </cell>
          <cell r="C5043" t="str">
            <v>A00</v>
          </cell>
          <cell r="D5043" t="str">
            <v>PC_EMP</v>
          </cell>
          <cell r="E5043" t="str">
            <v>T</v>
          </cell>
          <cell r="F5043" t="str">
            <v>TOTAL</v>
          </cell>
          <cell r="G5043" t="str">
            <v>TOTAL</v>
          </cell>
          <cell r="I5043" t="str">
            <v>NC</v>
          </cell>
          <cell r="J5043" t="str">
            <v>; former flag equal "s"</v>
          </cell>
          <cell r="K5043" t="str">
            <v>V</v>
          </cell>
          <cell r="L5043">
            <v>38628.496828703705</v>
          </cell>
          <cell r="M5043" t="str">
            <v>gchateaug</v>
          </cell>
          <cell r="N5043">
            <v>38680.624479166669</v>
          </cell>
          <cell r="O5043" t="str">
            <v>gchateaug</v>
          </cell>
          <cell r="Q5043">
            <v>1.2</v>
          </cell>
        </row>
        <row r="5044">
          <cell r="A5044" t="str">
            <v>2001</v>
          </cell>
          <cell r="B5044" t="str">
            <v>FR61</v>
          </cell>
          <cell r="C5044" t="str">
            <v>A00</v>
          </cell>
          <cell r="D5044" t="str">
            <v>PC_EMP</v>
          </cell>
          <cell r="E5044" t="str">
            <v>T</v>
          </cell>
          <cell r="F5044" t="str">
            <v>TOTAL</v>
          </cell>
          <cell r="G5044" t="str">
            <v>RSE</v>
          </cell>
          <cell r="I5044" t="str">
            <v>NC</v>
          </cell>
          <cell r="J5044" t="str">
            <v>; former flag equal "s"</v>
          </cell>
          <cell r="K5044" t="str">
            <v>V</v>
          </cell>
          <cell r="L5044">
            <v>38628.496828703705</v>
          </cell>
          <cell r="M5044" t="str">
            <v>gchateaug</v>
          </cell>
          <cell r="N5044">
            <v>38680.624479166669</v>
          </cell>
          <cell r="O5044" t="str">
            <v>gchateaug</v>
          </cell>
          <cell r="Q5044">
            <v>0.66</v>
          </cell>
        </row>
        <row r="5045">
          <cell r="A5045" t="str">
            <v>2003</v>
          </cell>
          <cell r="B5045" t="str">
            <v>SE0</v>
          </cell>
          <cell r="C5045" t="str">
            <v>A00</v>
          </cell>
          <cell r="D5045" t="str">
            <v>PC_EMP</v>
          </cell>
          <cell r="E5045" t="str">
            <v>T</v>
          </cell>
          <cell r="F5045" t="str">
            <v>BES</v>
          </cell>
          <cell r="G5045" t="str">
            <v>TOTAL</v>
          </cell>
          <cell r="I5045" t="str">
            <v>MS</v>
          </cell>
          <cell r="K5045" t="str">
            <v>V</v>
          </cell>
          <cell r="L5045">
            <v>38628.496828703705</v>
          </cell>
          <cell r="M5045" t="str">
            <v>gchateaug</v>
          </cell>
          <cell r="N5045">
            <v>38681.684490740743</v>
          </cell>
          <cell r="O5045" t="str">
            <v>gchateaug</v>
          </cell>
          <cell r="Q5045">
            <v>1.2</v>
          </cell>
        </row>
        <row r="5046">
          <cell r="A5046" t="str">
            <v>2003</v>
          </cell>
          <cell r="B5046" t="str">
            <v>SE0</v>
          </cell>
          <cell r="C5046" t="str">
            <v>A00</v>
          </cell>
          <cell r="D5046" t="str">
            <v>PC_EMP</v>
          </cell>
          <cell r="E5046" t="str">
            <v>T</v>
          </cell>
          <cell r="F5046" t="str">
            <v>BES</v>
          </cell>
          <cell r="G5046" t="str">
            <v>RSE</v>
          </cell>
          <cell r="I5046" t="str">
            <v>MS</v>
          </cell>
          <cell r="K5046" t="str">
            <v>V</v>
          </cell>
          <cell r="L5046">
            <v>38628.496828703705</v>
          </cell>
          <cell r="M5046" t="str">
            <v>gchateaug</v>
          </cell>
          <cell r="N5046">
            <v>38681.684490740743</v>
          </cell>
          <cell r="O5046" t="str">
            <v>gchateaug</v>
          </cell>
          <cell r="Q5046">
            <v>0.7</v>
          </cell>
        </row>
        <row r="5047">
          <cell r="A5047" t="str">
            <v>2003</v>
          </cell>
          <cell r="B5047" t="str">
            <v>RO0</v>
          </cell>
          <cell r="C5047" t="str">
            <v>A00</v>
          </cell>
          <cell r="D5047" t="str">
            <v>PC_EMP</v>
          </cell>
          <cell r="E5047" t="str">
            <v>T</v>
          </cell>
          <cell r="F5047" t="str">
            <v>TOTAL</v>
          </cell>
          <cell r="G5047" t="str">
            <v>TOTAL</v>
          </cell>
          <cell r="I5047" t="str">
            <v>MS</v>
          </cell>
          <cell r="K5047" t="str">
            <v>V</v>
          </cell>
          <cell r="L5047">
            <v>38628.496828703705</v>
          </cell>
          <cell r="M5047" t="str">
            <v>gchateaug</v>
          </cell>
          <cell r="N5047">
            <v>38681.684479166666</v>
          </cell>
          <cell r="O5047" t="str">
            <v>gchateaug</v>
          </cell>
          <cell r="Q5047">
            <v>0.43</v>
          </cell>
        </row>
        <row r="5048">
          <cell r="A5048" t="str">
            <v>2003</v>
          </cell>
          <cell r="B5048" t="str">
            <v>RO0</v>
          </cell>
          <cell r="C5048" t="str">
            <v>A00</v>
          </cell>
          <cell r="D5048" t="str">
            <v>PC_EMP</v>
          </cell>
          <cell r="E5048" t="str">
            <v>T</v>
          </cell>
          <cell r="F5048" t="str">
            <v>TOTAL</v>
          </cell>
          <cell r="G5048" t="str">
            <v>RSE</v>
          </cell>
          <cell r="I5048" t="str">
            <v>MS</v>
          </cell>
          <cell r="K5048" t="str">
            <v>V</v>
          </cell>
          <cell r="L5048">
            <v>38628.496828703705</v>
          </cell>
          <cell r="M5048" t="str">
            <v>gchateaug</v>
          </cell>
          <cell r="N5048">
            <v>38681.684479166666</v>
          </cell>
          <cell r="O5048" t="str">
            <v>gchateaug</v>
          </cell>
          <cell r="Q5048">
            <v>0.28000000000000003</v>
          </cell>
        </row>
        <row r="5049">
          <cell r="A5049" t="str">
            <v>2003</v>
          </cell>
          <cell r="B5049" t="str">
            <v>RO0</v>
          </cell>
          <cell r="C5049" t="str">
            <v>A00</v>
          </cell>
          <cell r="D5049" t="str">
            <v>PC_EMP</v>
          </cell>
          <cell r="E5049" t="str">
            <v>T</v>
          </cell>
          <cell r="F5049" t="str">
            <v>BES</v>
          </cell>
          <cell r="G5049" t="str">
            <v>TOTAL</v>
          </cell>
          <cell r="I5049" t="str">
            <v>MS</v>
          </cell>
          <cell r="K5049" t="str">
            <v>V</v>
          </cell>
          <cell r="L5049">
            <v>38628.496828703705</v>
          </cell>
          <cell r="M5049" t="str">
            <v>gchateaug</v>
          </cell>
          <cell r="N5049">
            <v>38681.684479166666</v>
          </cell>
          <cell r="O5049" t="str">
            <v>gchateaug</v>
          </cell>
          <cell r="Q5049">
            <v>0.18</v>
          </cell>
        </row>
        <row r="5050">
          <cell r="A5050" t="str">
            <v>2003</v>
          </cell>
          <cell r="B5050" t="str">
            <v>RO0</v>
          </cell>
          <cell r="C5050" t="str">
            <v>A00</v>
          </cell>
          <cell r="D5050" t="str">
            <v>PC_EMP</v>
          </cell>
          <cell r="E5050" t="str">
            <v>T</v>
          </cell>
          <cell r="F5050" t="str">
            <v>BES</v>
          </cell>
          <cell r="G5050" t="str">
            <v>RSE</v>
          </cell>
          <cell r="I5050" t="str">
            <v>MS</v>
          </cell>
          <cell r="K5050" t="str">
            <v>V</v>
          </cell>
          <cell r="L5050">
            <v>38628.496828703705</v>
          </cell>
          <cell r="M5050" t="str">
            <v>gchateaug</v>
          </cell>
          <cell r="N5050">
            <v>38681.684479166666</v>
          </cell>
          <cell r="O5050" t="str">
            <v>gchateaug</v>
          </cell>
          <cell r="Q5050">
            <v>0.11</v>
          </cell>
        </row>
        <row r="5051">
          <cell r="A5051" t="str">
            <v>2003</v>
          </cell>
          <cell r="B5051" t="str">
            <v>PT15</v>
          </cell>
          <cell r="C5051" t="str">
            <v>A00</v>
          </cell>
          <cell r="D5051" t="str">
            <v>PC_EMP</v>
          </cell>
          <cell r="E5051" t="str">
            <v>T</v>
          </cell>
          <cell r="F5051" t="str">
            <v>TOTAL</v>
          </cell>
          <cell r="G5051" t="str">
            <v>TOTAL</v>
          </cell>
          <cell r="H5051" t="str">
            <v>be</v>
          </cell>
          <cell r="I5051" t="str">
            <v>MS</v>
          </cell>
          <cell r="K5051" t="str">
            <v>V</v>
          </cell>
          <cell r="L5051">
            <v>38628.496828703705</v>
          </cell>
          <cell r="M5051" t="str">
            <v>gchateaug</v>
          </cell>
          <cell r="N5051">
            <v>38680.624490740738</v>
          </cell>
          <cell r="O5051" t="str">
            <v>gchateaug</v>
          </cell>
          <cell r="Q5051">
            <v>0.42</v>
          </cell>
        </row>
        <row r="5052">
          <cell r="A5052" t="str">
            <v>2003</v>
          </cell>
          <cell r="B5052" t="str">
            <v>PT15</v>
          </cell>
          <cell r="C5052" t="str">
            <v>A00</v>
          </cell>
          <cell r="D5052" t="str">
            <v>PC_EMP</v>
          </cell>
          <cell r="E5052" t="str">
            <v>T</v>
          </cell>
          <cell r="F5052" t="str">
            <v>TOTAL</v>
          </cell>
          <cell r="G5052" t="str">
            <v>RSE</v>
          </cell>
          <cell r="H5052" t="str">
            <v>be</v>
          </cell>
          <cell r="I5052" t="str">
            <v>MS</v>
          </cell>
          <cell r="K5052" t="str">
            <v>V</v>
          </cell>
          <cell r="L5052">
            <v>38628.496828703705</v>
          </cell>
          <cell r="M5052" t="str">
            <v>gchateaug</v>
          </cell>
          <cell r="N5052">
            <v>38680.624490740738</v>
          </cell>
          <cell r="O5052" t="str">
            <v>gchateaug</v>
          </cell>
          <cell r="Q5052">
            <v>0.38</v>
          </cell>
        </row>
        <row r="5053">
          <cell r="A5053" t="str">
            <v>2000</v>
          </cell>
          <cell r="B5053" t="str">
            <v>RO0</v>
          </cell>
          <cell r="C5053" t="str">
            <v>A00</v>
          </cell>
          <cell r="D5053" t="str">
            <v>PC_EMP</v>
          </cell>
          <cell r="E5053" t="str">
            <v>T</v>
          </cell>
          <cell r="F5053" t="str">
            <v>BES</v>
          </cell>
          <cell r="G5053" t="str">
            <v>RSE</v>
          </cell>
          <cell r="I5053" t="str">
            <v>OTH</v>
          </cell>
          <cell r="J5053" t="str">
            <v>DATA OCDE</v>
          </cell>
          <cell r="K5053" t="str">
            <v>V</v>
          </cell>
          <cell r="L5053">
            <v>38628.496828703705</v>
          </cell>
          <cell r="M5053" t="str">
            <v>gchateaug</v>
          </cell>
          <cell r="N5053">
            <v>38681.684479166666</v>
          </cell>
          <cell r="O5053" t="str">
            <v>gchateaug</v>
          </cell>
          <cell r="Q5053">
            <v>0.12</v>
          </cell>
        </row>
        <row r="5054">
          <cell r="A5054" t="str">
            <v>2000</v>
          </cell>
          <cell r="B5054" t="str">
            <v>PT3</v>
          </cell>
          <cell r="C5054" t="str">
            <v>A00</v>
          </cell>
          <cell r="D5054" t="str">
            <v>PC_EMP</v>
          </cell>
          <cell r="E5054" t="str">
            <v>T</v>
          </cell>
          <cell r="F5054" t="str">
            <v>TOTAL</v>
          </cell>
          <cell r="G5054" t="str">
            <v>TOTAL</v>
          </cell>
          <cell r="H5054" t="str">
            <v>:</v>
          </cell>
          <cell r="I5054" t="str">
            <v>NC</v>
          </cell>
          <cell r="K5054" t="str">
            <v>V</v>
          </cell>
          <cell r="L5054">
            <v>38628.496828703705</v>
          </cell>
          <cell r="M5054" t="str">
            <v>gchateaug</v>
          </cell>
          <cell r="N5054">
            <v>38680.624479166669</v>
          </cell>
          <cell r="O5054" t="str">
            <v>gchateaug</v>
          </cell>
        </row>
        <row r="5055">
          <cell r="A5055" t="str">
            <v>2000</v>
          </cell>
          <cell r="B5055" t="str">
            <v>PT3</v>
          </cell>
          <cell r="C5055" t="str">
            <v>A00</v>
          </cell>
          <cell r="D5055" t="str">
            <v>PC_EMP</v>
          </cell>
          <cell r="E5055" t="str">
            <v>T</v>
          </cell>
          <cell r="F5055" t="str">
            <v>TOTAL</v>
          </cell>
          <cell r="G5055" t="str">
            <v>RSE</v>
          </cell>
          <cell r="H5055" t="str">
            <v>:</v>
          </cell>
          <cell r="I5055" t="str">
            <v>NC</v>
          </cell>
          <cell r="K5055" t="str">
            <v>V</v>
          </cell>
          <cell r="L5055">
            <v>38628.496828703705</v>
          </cell>
          <cell r="M5055" t="str">
            <v>gchateaug</v>
          </cell>
          <cell r="N5055">
            <v>38680.624479166669</v>
          </cell>
          <cell r="O5055" t="str">
            <v>gchateaug</v>
          </cell>
        </row>
        <row r="5056">
          <cell r="A5056" t="str">
            <v>2000</v>
          </cell>
          <cell r="B5056" t="str">
            <v>PT3</v>
          </cell>
          <cell r="C5056" t="str">
            <v>A00</v>
          </cell>
          <cell r="D5056" t="str">
            <v>PC_EMP</v>
          </cell>
          <cell r="E5056" t="str">
            <v>T</v>
          </cell>
          <cell r="F5056" t="str">
            <v>BES</v>
          </cell>
          <cell r="G5056" t="str">
            <v>TOTAL</v>
          </cell>
          <cell r="H5056" t="str">
            <v>:</v>
          </cell>
          <cell r="I5056" t="str">
            <v>NC</v>
          </cell>
          <cell r="K5056" t="str">
            <v>V</v>
          </cell>
          <cell r="L5056">
            <v>38628.496828703705</v>
          </cell>
          <cell r="M5056" t="str">
            <v>gchateaug</v>
          </cell>
          <cell r="N5056">
            <v>38680.624479166669</v>
          </cell>
          <cell r="O5056" t="str">
            <v>gchateaug</v>
          </cell>
        </row>
        <row r="5057">
          <cell r="A5057" t="str">
            <v>2000</v>
          </cell>
          <cell r="B5057" t="str">
            <v>PT3</v>
          </cell>
          <cell r="C5057" t="str">
            <v>A00</v>
          </cell>
          <cell r="D5057" t="str">
            <v>PC_EMP</v>
          </cell>
          <cell r="E5057" t="str">
            <v>T</v>
          </cell>
          <cell r="F5057" t="str">
            <v>BES</v>
          </cell>
          <cell r="G5057" t="str">
            <v>RSE</v>
          </cell>
          <cell r="H5057" t="str">
            <v>:</v>
          </cell>
          <cell r="I5057" t="str">
            <v>NC</v>
          </cell>
          <cell r="K5057" t="str">
            <v>V</v>
          </cell>
          <cell r="L5057">
            <v>38628.496828703705</v>
          </cell>
          <cell r="M5057" t="str">
            <v>gchateaug</v>
          </cell>
          <cell r="N5057">
            <v>38680.624479166669</v>
          </cell>
          <cell r="O5057" t="str">
            <v>gchateaug</v>
          </cell>
        </row>
        <row r="5058">
          <cell r="A5058" t="str">
            <v>2000</v>
          </cell>
          <cell r="B5058" t="str">
            <v>PL41</v>
          </cell>
          <cell r="C5058" t="str">
            <v>A00</v>
          </cell>
          <cell r="D5058" t="str">
            <v>PC_EMP</v>
          </cell>
          <cell r="E5058" t="str">
            <v>T</v>
          </cell>
          <cell r="F5058" t="str">
            <v>TOTAL</v>
          </cell>
          <cell r="G5058" t="str">
            <v>TOTAL</v>
          </cell>
          <cell r="H5058" t="str">
            <v>:</v>
          </cell>
          <cell r="I5058" t="str">
            <v>NC</v>
          </cell>
          <cell r="K5058" t="str">
            <v>V</v>
          </cell>
          <cell r="L5058">
            <v>38628.496828703705</v>
          </cell>
          <cell r="M5058" t="str">
            <v>gchateaug</v>
          </cell>
          <cell r="N5058">
            <v>38680.624479166669</v>
          </cell>
          <cell r="O5058" t="str">
            <v>gchateaug</v>
          </cell>
        </row>
        <row r="5059">
          <cell r="A5059" t="str">
            <v>2000</v>
          </cell>
          <cell r="B5059" t="str">
            <v>PL41</v>
          </cell>
          <cell r="C5059" t="str">
            <v>A00</v>
          </cell>
          <cell r="D5059" t="str">
            <v>PC_EMP</v>
          </cell>
          <cell r="E5059" t="str">
            <v>T</v>
          </cell>
          <cell r="F5059" t="str">
            <v>TOTAL</v>
          </cell>
          <cell r="G5059" t="str">
            <v>RSE</v>
          </cell>
          <cell r="H5059" t="str">
            <v>:</v>
          </cell>
          <cell r="I5059" t="str">
            <v>NC</v>
          </cell>
          <cell r="K5059" t="str">
            <v>V</v>
          </cell>
          <cell r="L5059">
            <v>38628.496828703705</v>
          </cell>
          <cell r="M5059" t="str">
            <v>gchateaug</v>
          </cell>
          <cell r="N5059">
            <v>38680.624479166669</v>
          </cell>
          <cell r="O5059" t="str">
            <v>gchateaug</v>
          </cell>
        </row>
        <row r="5060">
          <cell r="A5060" t="str">
            <v>2000</v>
          </cell>
          <cell r="B5060" t="str">
            <v>PL41</v>
          </cell>
          <cell r="C5060" t="str">
            <v>A00</v>
          </cell>
          <cell r="D5060" t="str">
            <v>PC_EMP</v>
          </cell>
          <cell r="E5060" t="str">
            <v>T</v>
          </cell>
          <cell r="F5060" t="str">
            <v>BES</v>
          </cell>
          <cell r="G5060" t="str">
            <v>TOTAL</v>
          </cell>
          <cell r="H5060" t="str">
            <v>:</v>
          </cell>
          <cell r="I5060" t="str">
            <v>NC</v>
          </cell>
          <cell r="K5060" t="str">
            <v>V</v>
          </cell>
          <cell r="L5060">
            <v>38628.496828703705</v>
          </cell>
          <cell r="M5060" t="str">
            <v>gchateaug</v>
          </cell>
          <cell r="N5060">
            <v>38680.624479166669</v>
          </cell>
          <cell r="O5060" t="str">
            <v>gchateaug</v>
          </cell>
        </row>
        <row r="5061">
          <cell r="A5061" t="str">
            <v>2000</v>
          </cell>
          <cell r="B5061" t="str">
            <v>PL41</v>
          </cell>
          <cell r="C5061" t="str">
            <v>A00</v>
          </cell>
          <cell r="D5061" t="str">
            <v>PC_EMP</v>
          </cell>
          <cell r="E5061" t="str">
            <v>T</v>
          </cell>
          <cell r="F5061" t="str">
            <v>BES</v>
          </cell>
          <cell r="G5061" t="str">
            <v>RSE</v>
          </cell>
          <cell r="H5061" t="str">
            <v>:</v>
          </cell>
          <cell r="I5061" t="str">
            <v>NC</v>
          </cell>
          <cell r="K5061" t="str">
            <v>V</v>
          </cell>
          <cell r="L5061">
            <v>38628.496828703705</v>
          </cell>
          <cell r="M5061" t="str">
            <v>gchateaug</v>
          </cell>
          <cell r="N5061">
            <v>38680.624479166669</v>
          </cell>
          <cell r="O5061" t="str">
            <v>gchateaug</v>
          </cell>
        </row>
        <row r="5062">
          <cell r="A5062" t="str">
            <v>2000</v>
          </cell>
          <cell r="B5062" t="str">
            <v>PL34</v>
          </cell>
          <cell r="C5062" t="str">
            <v>A00</v>
          </cell>
          <cell r="D5062" t="str">
            <v>PC_EMP</v>
          </cell>
          <cell r="E5062" t="str">
            <v>T</v>
          </cell>
          <cell r="F5062" t="str">
            <v>TOTAL</v>
          </cell>
          <cell r="G5062" t="str">
            <v>TOTAL</v>
          </cell>
          <cell r="H5062" t="str">
            <v>:</v>
          </cell>
          <cell r="I5062" t="str">
            <v>NC</v>
          </cell>
          <cell r="K5062" t="str">
            <v>V</v>
          </cell>
          <cell r="L5062">
            <v>38628.496828703705</v>
          </cell>
          <cell r="M5062" t="str">
            <v>gchateaug</v>
          </cell>
          <cell r="N5062">
            <v>38680.624479166669</v>
          </cell>
          <cell r="O5062" t="str">
            <v>gchateaug</v>
          </cell>
        </row>
        <row r="5063">
          <cell r="A5063" t="str">
            <v>2000</v>
          </cell>
          <cell r="B5063" t="str">
            <v>PL34</v>
          </cell>
          <cell r="C5063" t="str">
            <v>A00</v>
          </cell>
          <cell r="D5063" t="str">
            <v>PC_EMP</v>
          </cell>
          <cell r="E5063" t="str">
            <v>T</v>
          </cell>
          <cell r="F5063" t="str">
            <v>TOTAL</v>
          </cell>
          <cell r="G5063" t="str">
            <v>RSE</v>
          </cell>
          <cell r="H5063" t="str">
            <v>:</v>
          </cell>
          <cell r="I5063" t="str">
            <v>NC</v>
          </cell>
          <cell r="K5063" t="str">
            <v>V</v>
          </cell>
          <cell r="L5063">
            <v>38628.496828703705</v>
          </cell>
          <cell r="M5063" t="str">
            <v>gchateaug</v>
          </cell>
          <cell r="N5063">
            <v>38680.624479166669</v>
          </cell>
          <cell r="O5063" t="str">
            <v>gchateaug</v>
          </cell>
        </row>
        <row r="5064">
          <cell r="A5064" t="str">
            <v>2000</v>
          </cell>
          <cell r="B5064" t="str">
            <v>PL34</v>
          </cell>
          <cell r="C5064" t="str">
            <v>A00</v>
          </cell>
          <cell r="D5064" t="str">
            <v>PC_EMP</v>
          </cell>
          <cell r="E5064" t="str">
            <v>T</v>
          </cell>
          <cell r="F5064" t="str">
            <v>BES</v>
          </cell>
          <cell r="G5064" t="str">
            <v>TOTAL</v>
          </cell>
          <cell r="H5064" t="str">
            <v>:</v>
          </cell>
          <cell r="I5064" t="str">
            <v>NC</v>
          </cell>
          <cell r="K5064" t="str">
            <v>V</v>
          </cell>
          <cell r="L5064">
            <v>38628.496828703705</v>
          </cell>
          <cell r="M5064" t="str">
            <v>gchateaug</v>
          </cell>
          <cell r="N5064">
            <v>38680.624479166669</v>
          </cell>
          <cell r="O5064" t="str">
            <v>gchateaug</v>
          </cell>
        </row>
        <row r="5065">
          <cell r="A5065" t="str">
            <v>2000</v>
          </cell>
          <cell r="B5065" t="str">
            <v>PL34</v>
          </cell>
          <cell r="C5065" t="str">
            <v>A00</v>
          </cell>
          <cell r="D5065" t="str">
            <v>PC_EMP</v>
          </cell>
          <cell r="E5065" t="str">
            <v>T</v>
          </cell>
          <cell r="F5065" t="str">
            <v>BES</v>
          </cell>
          <cell r="G5065" t="str">
            <v>RSE</v>
          </cell>
          <cell r="H5065" t="str">
            <v>:</v>
          </cell>
          <cell r="I5065" t="str">
            <v>NC</v>
          </cell>
          <cell r="K5065" t="str">
            <v>V</v>
          </cell>
          <cell r="L5065">
            <v>38628.496828703705</v>
          </cell>
          <cell r="M5065" t="str">
            <v>gchateaug</v>
          </cell>
          <cell r="N5065">
            <v>38680.624479166669</v>
          </cell>
          <cell r="O5065" t="str">
            <v>gchateaug</v>
          </cell>
        </row>
        <row r="5066">
          <cell r="A5066" t="str">
            <v>2000</v>
          </cell>
          <cell r="B5066" t="str">
            <v>PL12</v>
          </cell>
          <cell r="C5066" t="str">
            <v>A00</v>
          </cell>
          <cell r="D5066" t="str">
            <v>PC_EMP</v>
          </cell>
          <cell r="E5066" t="str">
            <v>T</v>
          </cell>
          <cell r="F5066" t="str">
            <v>TOTAL</v>
          </cell>
          <cell r="G5066" t="str">
            <v>TOTAL</v>
          </cell>
          <cell r="H5066" t="str">
            <v>:</v>
          </cell>
          <cell r="I5066" t="str">
            <v>NC</v>
          </cell>
          <cell r="K5066" t="str">
            <v>V</v>
          </cell>
          <cell r="L5066">
            <v>38628.496828703705</v>
          </cell>
          <cell r="M5066" t="str">
            <v>gchateaug</v>
          </cell>
          <cell r="N5066">
            <v>38680.624479166669</v>
          </cell>
          <cell r="O5066" t="str">
            <v>gchateaug</v>
          </cell>
        </row>
        <row r="5067">
          <cell r="A5067" t="str">
            <v>2000</v>
          </cell>
          <cell r="B5067" t="str">
            <v>PL12</v>
          </cell>
          <cell r="C5067" t="str">
            <v>A00</v>
          </cell>
          <cell r="D5067" t="str">
            <v>PC_EMP</v>
          </cell>
          <cell r="E5067" t="str">
            <v>T</v>
          </cell>
          <cell r="F5067" t="str">
            <v>TOTAL</v>
          </cell>
          <cell r="G5067" t="str">
            <v>RSE</v>
          </cell>
          <cell r="H5067" t="str">
            <v>:</v>
          </cell>
          <cell r="I5067" t="str">
            <v>NC</v>
          </cell>
          <cell r="K5067" t="str">
            <v>V</v>
          </cell>
          <cell r="L5067">
            <v>38628.496828703705</v>
          </cell>
          <cell r="M5067" t="str">
            <v>gchateaug</v>
          </cell>
          <cell r="N5067">
            <v>38680.624479166669</v>
          </cell>
          <cell r="O5067" t="str">
            <v>gchateaug</v>
          </cell>
        </row>
        <row r="5068">
          <cell r="A5068" t="str">
            <v>2000</v>
          </cell>
          <cell r="B5068" t="str">
            <v>PL12</v>
          </cell>
          <cell r="C5068" t="str">
            <v>A00</v>
          </cell>
          <cell r="D5068" t="str">
            <v>PC_EMP</v>
          </cell>
          <cell r="E5068" t="str">
            <v>T</v>
          </cell>
          <cell r="F5068" t="str">
            <v>BES</v>
          </cell>
          <cell r="G5068" t="str">
            <v>TOTAL</v>
          </cell>
          <cell r="H5068" t="str">
            <v>:</v>
          </cell>
          <cell r="I5068" t="str">
            <v>NC</v>
          </cell>
          <cell r="K5068" t="str">
            <v>V</v>
          </cell>
          <cell r="L5068">
            <v>38628.496828703705</v>
          </cell>
          <cell r="M5068" t="str">
            <v>gchateaug</v>
          </cell>
          <cell r="N5068">
            <v>38680.624479166669</v>
          </cell>
          <cell r="O5068" t="str">
            <v>gchateaug</v>
          </cell>
        </row>
        <row r="5069">
          <cell r="A5069" t="str">
            <v>2000</v>
          </cell>
          <cell r="B5069" t="str">
            <v>PL12</v>
          </cell>
          <cell r="C5069" t="str">
            <v>A00</v>
          </cell>
          <cell r="D5069" t="str">
            <v>PC_EMP</v>
          </cell>
          <cell r="E5069" t="str">
            <v>T</v>
          </cell>
          <cell r="F5069" t="str">
            <v>BES</v>
          </cell>
          <cell r="G5069" t="str">
            <v>RSE</v>
          </cell>
          <cell r="H5069" t="str">
            <v>:</v>
          </cell>
          <cell r="I5069" t="str">
            <v>NC</v>
          </cell>
          <cell r="K5069" t="str">
            <v>V</v>
          </cell>
          <cell r="L5069">
            <v>38628.496828703705</v>
          </cell>
          <cell r="M5069" t="str">
            <v>gchateaug</v>
          </cell>
          <cell r="N5069">
            <v>38680.624479166669</v>
          </cell>
          <cell r="O5069" t="str">
            <v>gchateaug</v>
          </cell>
        </row>
        <row r="5070">
          <cell r="A5070" t="str">
            <v>2000</v>
          </cell>
          <cell r="B5070" t="str">
            <v>NL34</v>
          </cell>
          <cell r="C5070" t="str">
            <v>A00</v>
          </cell>
          <cell r="D5070" t="str">
            <v>PC_EMP</v>
          </cell>
          <cell r="E5070" t="str">
            <v>T</v>
          </cell>
          <cell r="F5070" t="str">
            <v>TOTAL</v>
          </cell>
          <cell r="G5070" t="str">
            <v>TOTAL</v>
          </cell>
          <cell r="H5070" t="str">
            <v>:</v>
          </cell>
          <cell r="I5070" t="str">
            <v>NC</v>
          </cell>
          <cell r="K5070" t="str">
            <v>V</v>
          </cell>
          <cell r="L5070">
            <v>38628.496828703705</v>
          </cell>
          <cell r="M5070" t="str">
            <v>gchateaug</v>
          </cell>
          <cell r="N5070">
            <v>38680.624479166669</v>
          </cell>
          <cell r="O5070" t="str">
            <v>gchateaug</v>
          </cell>
        </row>
        <row r="5071">
          <cell r="A5071" t="str">
            <v>2000</v>
          </cell>
          <cell r="B5071" t="str">
            <v>NL34</v>
          </cell>
          <cell r="C5071" t="str">
            <v>A00</v>
          </cell>
          <cell r="D5071" t="str">
            <v>PC_EMP</v>
          </cell>
          <cell r="E5071" t="str">
            <v>T</v>
          </cell>
          <cell r="F5071" t="str">
            <v>BES</v>
          </cell>
          <cell r="G5071" t="str">
            <v>TOTAL</v>
          </cell>
          <cell r="H5071" t="str">
            <v>:</v>
          </cell>
          <cell r="I5071" t="str">
            <v>NC</v>
          </cell>
          <cell r="K5071" t="str">
            <v>V</v>
          </cell>
          <cell r="L5071">
            <v>38628.496828703705</v>
          </cell>
          <cell r="M5071" t="str">
            <v>gchateaug</v>
          </cell>
          <cell r="N5071">
            <v>38680.624479166669</v>
          </cell>
          <cell r="O5071" t="str">
            <v>gchateaug</v>
          </cell>
        </row>
        <row r="5072">
          <cell r="A5072" t="str">
            <v>2000</v>
          </cell>
          <cell r="B5072" t="str">
            <v>RO02</v>
          </cell>
          <cell r="C5072" t="str">
            <v>A00</v>
          </cell>
          <cell r="D5072" t="str">
            <v>PC_EMP</v>
          </cell>
          <cell r="E5072" t="str">
            <v>T</v>
          </cell>
          <cell r="F5072" t="str">
            <v>BES</v>
          </cell>
          <cell r="G5072" t="str">
            <v>RSE</v>
          </cell>
          <cell r="H5072" t="str">
            <v>:</v>
          </cell>
          <cell r="I5072" t="str">
            <v>NC</v>
          </cell>
          <cell r="K5072" t="str">
            <v>V</v>
          </cell>
          <cell r="L5072">
            <v>38628.496840277781</v>
          </cell>
          <cell r="M5072" t="str">
            <v>gchateaug</v>
          </cell>
          <cell r="N5072">
            <v>38680.624467592592</v>
          </cell>
          <cell r="O5072" t="str">
            <v>gchateaug</v>
          </cell>
        </row>
        <row r="5073">
          <cell r="A5073" t="str">
            <v>2000</v>
          </cell>
          <cell r="B5073" t="str">
            <v>PL33</v>
          </cell>
          <cell r="C5073" t="str">
            <v>A00</v>
          </cell>
          <cell r="D5073" t="str">
            <v>PC_EMP</v>
          </cell>
          <cell r="E5073" t="str">
            <v>T</v>
          </cell>
          <cell r="F5073" t="str">
            <v>TOTAL</v>
          </cell>
          <cell r="G5073" t="str">
            <v>TOTAL</v>
          </cell>
          <cell r="H5073" t="str">
            <v>:</v>
          </cell>
          <cell r="I5073" t="str">
            <v>NC</v>
          </cell>
          <cell r="K5073" t="str">
            <v>V</v>
          </cell>
          <cell r="L5073">
            <v>38628.496840277781</v>
          </cell>
          <cell r="M5073" t="str">
            <v>gchateaug</v>
          </cell>
          <cell r="N5073">
            <v>38680.624467592592</v>
          </cell>
          <cell r="O5073" t="str">
            <v>gchateaug</v>
          </cell>
        </row>
        <row r="5074">
          <cell r="A5074" t="str">
            <v>2000</v>
          </cell>
          <cell r="B5074" t="str">
            <v>PL33</v>
          </cell>
          <cell r="C5074" t="str">
            <v>A00</v>
          </cell>
          <cell r="D5074" t="str">
            <v>PC_EMP</v>
          </cell>
          <cell r="E5074" t="str">
            <v>T</v>
          </cell>
          <cell r="F5074" t="str">
            <v>TOTAL</v>
          </cell>
          <cell r="G5074" t="str">
            <v>RSE</v>
          </cell>
          <cell r="H5074" t="str">
            <v>:</v>
          </cell>
          <cell r="I5074" t="str">
            <v>NC</v>
          </cell>
          <cell r="K5074" t="str">
            <v>V</v>
          </cell>
          <cell r="L5074">
            <v>38628.496840277781</v>
          </cell>
          <cell r="M5074" t="str">
            <v>gchateaug</v>
          </cell>
          <cell r="N5074">
            <v>38680.624467592592</v>
          </cell>
          <cell r="O5074" t="str">
            <v>gchateaug</v>
          </cell>
        </row>
        <row r="5075">
          <cell r="A5075" t="str">
            <v>2000</v>
          </cell>
          <cell r="B5075" t="str">
            <v>PL33</v>
          </cell>
          <cell r="C5075" t="str">
            <v>A00</v>
          </cell>
          <cell r="D5075" t="str">
            <v>PC_EMP</v>
          </cell>
          <cell r="E5075" t="str">
            <v>T</v>
          </cell>
          <cell r="F5075" t="str">
            <v>BES</v>
          </cell>
          <cell r="G5075" t="str">
            <v>TOTAL</v>
          </cell>
          <cell r="H5075" t="str">
            <v>:</v>
          </cell>
          <cell r="I5075" t="str">
            <v>NC</v>
          </cell>
          <cell r="K5075" t="str">
            <v>V</v>
          </cell>
          <cell r="L5075">
            <v>38628.496840277781</v>
          </cell>
          <cell r="M5075" t="str">
            <v>gchateaug</v>
          </cell>
          <cell r="N5075">
            <v>38680.624467592592</v>
          </cell>
          <cell r="O5075" t="str">
            <v>gchateaug</v>
          </cell>
        </row>
        <row r="5076">
          <cell r="A5076" t="str">
            <v>2000</v>
          </cell>
          <cell r="B5076" t="str">
            <v>PL33</v>
          </cell>
          <cell r="C5076" t="str">
            <v>A00</v>
          </cell>
          <cell r="D5076" t="str">
            <v>PC_EMP</v>
          </cell>
          <cell r="E5076" t="str">
            <v>T</v>
          </cell>
          <cell r="F5076" t="str">
            <v>BES</v>
          </cell>
          <cell r="G5076" t="str">
            <v>RSE</v>
          </cell>
          <cell r="H5076" t="str">
            <v>:</v>
          </cell>
          <cell r="I5076" t="str">
            <v>NC</v>
          </cell>
          <cell r="K5076" t="str">
            <v>V</v>
          </cell>
          <cell r="L5076">
            <v>38628.496840277781</v>
          </cell>
          <cell r="M5076" t="str">
            <v>gchateaug</v>
          </cell>
          <cell r="N5076">
            <v>38680.624467592592</v>
          </cell>
          <cell r="O5076" t="str">
            <v>gchateaug</v>
          </cell>
        </row>
        <row r="5077">
          <cell r="A5077" t="str">
            <v>2000</v>
          </cell>
          <cell r="B5077" t="str">
            <v>PL11</v>
          </cell>
          <cell r="C5077" t="str">
            <v>A00</v>
          </cell>
          <cell r="D5077" t="str">
            <v>PC_EMP</v>
          </cell>
          <cell r="E5077" t="str">
            <v>T</v>
          </cell>
          <cell r="F5077" t="str">
            <v>TOTAL</v>
          </cell>
          <cell r="G5077" t="str">
            <v>TOTAL</v>
          </cell>
          <cell r="H5077" t="str">
            <v>:</v>
          </cell>
          <cell r="I5077" t="str">
            <v>NC</v>
          </cell>
          <cell r="K5077" t="str">
            <v>V</v>
          </cell>
          <cell r="L5077">
            <v>38628.496840277781</v>
          </cell>
          <cell r="M5077" t="str">
            <v>gchateaug</v>
          </cell>
          <cell r="N5077">
            <v>38680.624467592592</v>
          </cell>
          <cell r="O5077" t="str">
            <v>gchateaug</v>
          </cell>
        </row>
        <row r="5078">
          <cell r="A5078" t="str">
            <v>2000</v>
          </cell>
          <cell r="B5078" t="str">
            <v>PL11</v>
          </cell>
          <cell r="C5078" t="str">
            <v>A00</v>
          </cell>
          <cell r="D5078" t="str">
            <v>PC_EMP</v>
          </cell>
          <cell r="E5078" t="str">
            <v>T</v>
          </cell>
          <cell r="F5078" t="str">
            <v>TOTAL</v>
          </cell>
          <cell r="G5078" t="str">
            <v>RSE</v>
          </cell>
          <cell r="H5078" t="str">
            <v>:</v>
          </cell>
          <cell r="I5078" t="str">
            <v>NC</v>
          </cell>
          <cell r="K5078" t="str">
            <v>V</v>
          </cell>
          <cell r="L5078">
            <v>38628.496840277781</v>
          </cell>
          <cell r="M5078" t="str">
            <v>gchateaug</v>
          </cell>
          <cell r="N5078">
            <v>38680.624467592592</v>
          </cell>
          <cell r="O5078" t="str">
            <v>gchateaug</v>
          </cell>
        </row>
        <row r="5079">
          <cell r="A5079" t="str">
            <v>2002</v>
          </cell>
          <cell r="B5079" t="str">
            <v>SE06</v>
          </cell>
          <cell r="C5079" t="str">
            <v>A00</v>
          </cell>
          <cell r="D5079" t="str">
            <v>PC_EMP</v>
          </cell>
          <cell r="E5079" t="str">
            <v>T</v>
          </cell>
          <cell r="F5079" t="str">
            <v>TOTAL</v>
          </cell>
          <cell r="G5079" t="str">
            <v>RSE</v>
          </cell>
          <cell r="H5079" t="str">
            <v>:</v>
          </cell>
          <cell r="I5079" t="str">
            <v>MS</v>
          </cell>
          <cell r="K5079" t="str">
            <v>V</v>
          </cell>
          <cell r="L5079">
            <v>38628.496840277781</v>
          </cell>
          <cell r="M5079" t="str">
            <v>gchateaug</v>
          </cell>
          <cell r="N5079">
            <v>38680.624467592592</v>
          </cell>
          <cell r="O5079" t="str">
            <v>gchateaug</v>
          </cell>
        </row>
        <row r="5080">
          <cell r="A5080" t="str">
            <v>2002</v>
          </cell>
          <cell r="B5080" t="str">
            <v>SE06</v>
          </cell>
          <cell r="C5080" t="str">
            <v>A00</v>
          </cell>
          <cell r="D5080" t="str">
            <v>PC_EMP</v>
          </cell>
          <cell r="E5080" t="str">
            <v>T</v>
          </cell>
          <cell r="F5080" t="str">
            <v>BES</v>
          </cell>
          <cell r="G5080" t="str">
            <v>TOTAL</v>
          </cell>
          <cell r="H5080" t="str">
            <v>:</v>
          </cell>
          <cell r="I5080" t="str">
            <v>MS</v>
          </cell>
          <cell r="K5080" t="str">
            <v>V</v>
          </cell>
          <cell r="L5080">
            <v>38628.496840277781</v>
          </cell>
          <cell r="M5080" t="str">
            <v>gchateaug</v>
          </cell>
          <cell r="N5080">
            <v>38680.624467592592</v>
          </cell>
          <cell r="O5080" t="str">
            <v>gchateaug</v>
          </cell>
        </row>
        <row r="5081">
          <cell r="A5081" t="str">
            <v>2002</v>
          </cell>
          <cell r="B5081" t="str">
            <v>SE06</v>
          </cell>
          <cell r="C5081" t="str">
            <v>A00</v>
          </cell>
          <cell r="D5081" t="str">
            <v>PC_EMP</v>
          </cell>
          <cell r="E5081" t="str">
            <v>T</v>
          </cell>
          <cell r="F5081" t="str">
            <v>BES</v>
          </cell>
          <cell r="G5081" t="str">
            <v>RSE</v>
          </cell>
          <cell r="H5081" t="str">
            <v>:</v>
          </cell>
          <cell r="I5081" t="str">
            <v>MS</v>
          </cell>
          <cell r="K5081" t="str">
            <v>V</v>
          </cell>
          <cell r="L5081">
            <v>38628.496840277781</v>
          </cell>
          <cell r="M5081" t="str">
            <v>gchateaug</v>
          </cell>
          <cell r="N5081">
            <v>38680.624467592592</v>
          </cell>
          <cell r="O5081" t="str">
            <v>gchateaug</v>
          </cell>
        </row>
        <row r="5082">
          <cell r="A5082" t="str">
            <v>2002</v>
          </cell>
          <cell r="B5082" t="str">
            <v>PT3</v>
          </cell>
          <cell r="C5082" t="str">
            <v>A00</v>
          </cell>
          <cell r="D5082" t="str">
            <v>PC_EMP</v>
          </cell>
          <cell r="E5082" t="str">
            <v>T</v>
          </cell>
          <cell r="F5082" t="str">
            <v>TOTAL</v>
          </cell>
          <cell r="G5082" t="str">
            <v>TOTAL</v>
          </cell>
          <cell r="H5082" t="str">
            <v>:</v>
          </cell>
          <cell r="I5082" t="str">
            <v>MS</v>
          </cell>
          <cell r="K5082" t="str">
            <v>V</v>
          </cell>
          <cell r="L5082">
            <v>38628.496840277781</v>
          </cell>
          <cell r="M5082" t="str">
            <v>gchateaug</v>
          </cell>
          <cell r="N5082">
            <v>38680.624467592592</v>
          </cell>
          <cell r="O5082" t="str">
            <v>gchateaug</v>
          </cell>
        </row>
        <row r="5083">
          <cell r="A5083" t="str">
            <v>2002</v>
          </cell>
          <cell r="B5083" t="str">
            <v>PT3</v>
          </cell>
          <cell r="C5083" t="str">
            <v>A00</v>
          </cell>
          <cell r="D5083" t="str">
            <v>PC_EMP</v>
          </cell>
          <cell r="E5083" t="str">
            <v>T</v>
          </cell>
          <cell r="F5083" t="str">
            <v>TOTAL</v>
          </cell>
          <cell r="G5083" t="str">
            <v>RSE</v>
          </cell>
          <cell r="H5083" t="str">
            <v>:</v>
          </cell>
          <cell r="I5083" t="str">
            <v>MS</v>
          </cell>
          <cell r="K5083" t="str">
            <v>V</v>
          </cell>
          <cell r="L5083">
            <v>38628.496840277781</v>
          </cell>
          <cell r="M5083" t="str">
            <v>gchateaug</v>
          </cell>
          <cell r="N5083">
            <v>38680.624467592592</v>
          </cell>
          <cell r="O5083" t="str">
            <v>gchateaug</v>
          </cell>
        </row>
        <row r="5084">
          <cell r="A5084" t="str">
            <v>2002</v>
          </cell>
          <cell r="B5084" t="str">
            <v>PT3</v>
          </cell>
          <cell r="C5084" t="str">
            <v>A00</v>
          </cell>
          <cell r="D5084" t="str">
            <v>PC_EMP</v>
          </cell>
          <cell r="E5084" t="str">
            <v>T</v>
          </cell>
          <cell r="F5084" t="str">
            <v>BES</v>
          </cell>
          <cell r="G5084" t="str">
            <v>TOTAL</v>
          </cell>
          <cell r="H5084" t="str">
            <v>:</v>
          </cell>
          <cell r="I5084" t="str">
            <v>MS</v>
          </cell>
          <cell r="K5084" t="str">
            <v>V</v>
          </cell>
          <cell r="L5084">
            <v>38628.496840277781</v>
          </cell>
          <cell r="M5084" t="str">
            <v>gchateaug</v>
          </cell>
          <cell r="N5084">
            <v>38680.624467592592</v>
          </cell>
          <cell r="O5084" t="str">
            <v>gchateaug</v>
          </cell>
        </row>
        <row r="5085">
          <cell r="A5085" t="str">
            <v>2002</v>
          </cell>
          <cell r="B5085" t="str">
            <v>PT3</v>
          </cell>
          <cell r="C5085" t="str">
            <v>A00</v>
          </cell>
          <cell r="D5085" t="str">
            <v>PC_EMP</v>
          </cell>
          <cell r="E5085" t="str">
            <v>T</v>
          </cell>
          <cell r="F5085" t="str">
            <v>BES</v>
          </cell>
          <cell r="G5085" t="str">
            <v>RSE</v>
          </cell>
          <cell r="H5085" t="str">
            <v>:</v>
          </cell>
          <cell r="I5085" t="str">
            <v>MS</v>
          </cell>
          <cell r="K5085" t="str">
            <v>V</v>
          </cell>
          <cell r="L5085">
            <v>38628.496840277781</v>
          </cell>
          <cell r="M5085" t="str">
            <v>gchateaug</v>
          </cell>
          <cell r="N5085">
            <v>38680.624467592592</v>
          </cell>
          <cell r="O5085" t="str">
            <v>gchateaug</v>
          </cell>
        </row>
        <row r="5086">
          <cell r="A5086" t="str">
            <v>2002</v>
          </cell>
          <cell r="B5086" t="str">
            <v>PL61</v>
          </cell>
          <cell r="C5086" t="str">
            <v>A00</v>
          </cell>
          <cell r="D5086" t="str">
            <v>PC_EMP</v>
          </cell>
          <cell r="E5086" t="str">
            <v>T</v>
          </cell>
          <cell r="F5086" t="str">
            <v>TOTAL</v>
          </cell>
          <cell r="G5086" t="str">
            <v>TOTAL</v>
          </cell>
          <cell r="I5086" t="str">
            <v>MS</v>
          </cell>
          <cell r="K5086" t="str">
            <v>V</v>
          </cell>
          <cell r="L5086">
            <v>38628.496840277781</v>
          </cell>
          <cell r="M5086" t="str">
            <v>gchateaug</v>
          </cell>
          <cell r="N5086">
            <v>38680.624467592592</v>
          </cell>
          <cell r="O5086" t="str">
            <v>gchateaug</v>
          </cell>
          <cell r="Q5086">
            <v>0.61</v>
          </cell>
        </row>
        <row r="5087">
          <cell r="A5087" t="str">
            <v>2002</v>
          </cell>
          <cell r="B5087" t="str">
            <v>PL61</v>
          </cell>
          <cell r="C5087" t="str">
            <v>A00</v>
          </cell>
          <cell r="D5087" t="str">
            <v>PC_EMP</v>
          </cell>
          <cell r="E5087" t="str">
            <v>T</v>
          </cell>
          <cell r="F5087" t="str">
            <v>TOTAL</v>
          </cell>
          <cell r="G5087" t="str">
            <v>RSE</v>
          </cell>
          <cell r="I5087" t="str">
            <v>MS</v>
          </cell>
          <cell r="K5087" t="str">
            <v>V</v>
          </cell>
          <cell r="L5087">
            <v>38628.496840277781</v>
          </cell>
          <cell r="M5087" t="str">
            <v>gchateaug</v>
          </cell>
          <cell r="N5087">
            <v>38680.624467592592</v>
          </cell>
          <cell r="O5087" t="str">
            <v>gchateaug</v>
          </cell>
          <cell r="Q5087">
            <v>0.46</v>
          </cell>
        </row>
        <row r="5088">
          <cell r="A5088" t="str">
            <v>2002</v>
          </cell>
          <cell r="B5088" t="str">
            <v>PL61</v>
          </cell>
          <cell r="C5088" t="str">
            <v>A00</v>
          </cell>
          <cell r="D5088" t="str">
            <v>PC_EMP</v>
          </cell>
          <cell r="E5088" t="str">
            <v>T</v>
          </cell>
          <cell r="F5088" t="str">
            <v>BES</v>
          </cell>
          <cell r="G5088" t="str">
            <v>TOTAL</v>
          </cell>
          <cell r="H5088" t="str">
            <v>:c</v>
          </cell>
          <cell r="I5088" t="str">
            <v>MS</v>
          </cell>
          <cell r="K5088" t="str">
            <v>V</v>
          </cell>
          <cell r="L5088">
            <v>38628.496840277781</v>
          </cell>
          <cell r="M5088" t="str">
            <v>gchateaug</v>
          </cell>
          <cell r="N5088">
            <v>38680.624467592592</v>
          </cell>
          <cell r="O5088" t="str">
            <v>gchateaug</v>
          </cell>
        </row>
        <row r="5089">
          <cell r="A5089" t="str">
            <v>2002</v>
          </cell>
          <cell r="B5089" t="str">
            <v>PL61</v>
          </cell>
          <cell r="C5089" t="str">
            <v>A00</v>
          </cell>
          <cell r="D5089" t="str">
            <v>PC_EMP</v>
          </cell>
          <cell r="E5089" t="str">
            <v>T</v>
          </cell>
          <cell r="F5089" t="str">
            <v>BES</v>
          </cell>
          <cell r="G5089" t="str">
            <v>RSE</v>
          </cell>
          <cell r="H5089" t="str">
            <v>:c</v>
          </cell>
          <cell r="I5089" t="str">
            <v>MS</v>
          </cell>
          <cell r="K5089" t="str">
            <v>V</v>
          </cell>
          <cell r="L5089">
            <v>38628.496840277781</v>
          </cell>
          <cell r="M5089" t="str">
            <v>gchateaug</v>
          </cell>
          <cell r="N5089">
            <v>38680.624467592592</v>
          </cell>
          <cell r="O5089" t="str">
            <v>gchateaug</v>
          </cell>
        </row>
        <row r="5090">
          <cell r="A5090" t="str">
            <v>2002</v>
          </cell>
          <cell r="B5090" t="str">
            <v>PL52</v>
          </cell>
          <cell r="C5090" t="str">
            <v>A00</v>
          </cell>
          <cell r="D5090" t="str">
            <v>PC_EMP</v>
          </cell>
          <cell r="E5090" t="str">
            <v>T</v>
          </cell>
          <cell r="F5090" t="str">
            <v>TOTAL</v>
          </cell>
          <cell r="G5090" t="str">
            <v>TOTAL</v>
          </cell>
          <cell r="I5090" t="str">
            <v>MS</v>
          </cell>
          <cell r="K5090" t="str">
            <v>V</v>
          </cell>
          <cell r="L5090">
            <v>38628.496840277781</v>
          </cell>
          <cell r="M5090" t="str">
            <v>gchateaug</v>
          </cell>
          <cell r="N5090">
            <v>38680.624467592592</v>
          </cell>
          <cell r="O5090" t="str">
            <v>gchateaug</v>
          </cell>
          <cell r="Q5090">
            <v>0.45</v>
          </cell>
        </row>
        <row r="5091">
          <cell r="A5091" t="str">
            <v>2002</v>
          </cell>
          <cell r="B5091" t="str">
            <v>PL52</v>
          </cell>
          <cell r="C5091" t="str">
            <v>A00</v>
          </cell>
          <cell r="D5091" t="str">
            <v>PC_EMP</v>
          </cell>
          <cell r="E5091" t="str">
            <v>T</v>
          </cell>
          <cell r="F5091" t="str">
            <v>TOTAL</v>
          </cell>
          <cell r="G5091" t="str">
            <v>RSE</v>
          </cell>
          <cell r="I5091" t="str">
            <v>MS</v>
          </cell>
          <cell r="K5091" t="str">
            <v>V</v>
          </cell>
          <cell r="L5091">
            <v>38628.496840277781</v>
          </cell>
          <cell r="M5091" t="str">
            <v>gchateaug</v>
          </cell>
          <cell r="N5091">
            <v>38680.624467592592</v>
          </cell>
          <cell r="O5091" t="str">
            <v>gchateaug</v>
          </cell>
          <cell r="Q5091">
            <v>0.37</v>
          </cell>
        </row>
        <row r="5092">
          <cell r="A5092" t="str">
            <v>2002</v>
          </cell>
          <cell r="B5092" t="str">
            <v>PL52</v>
          </cell>
          <cell r="C5092" t="str">
            <v>A00</v>
          </cell>
          <cell r="D5092" t="str">
            <v>PC_EMP</v>
          </cell>
          <cell r="E5092" t="str">
            <v>T</v>
          </cell>
          <cell r="F5092" t="str">
            <v>BES</v>
          </cell>
          <cell r="G5092" t="str">
            <v>TOTAL</v>
          </cell>
          <cell r="H5092" t="str">
            <v>:c</v>
          </cell>
          <cell r="I5092" t="str">
            <v>MS</v>
          </cell>
          <cell r="K5092" t="str">
            <v>V</v>
          </cell>
          <cell r="L5092">
            <v>38628.496840277781</v>
          </cell>
          <cell r="M5092" t="str">
            <v>gchateaug</v>
          </cell>
          <cell r="N5092">
            <v>38680.624467592592</v>
          </cell>
          <cell r="O5092" t="str">
            <v>gchateaug</v>
          </cell>
        </row>
        <row r="5093">
          <cell r="A5093" t="str">
            <v>2002</v>
          </cell>
          <cell r="B5093" t="str">
            <v>PL52</v>
          </cell>
          <cell r="C5093" t="str">
            <v>A00</v>
          </cell>
          <cell r="D5093" t="str">
            <v>PC_EMP</v>
          </cell>
          <cell r="E5093" t="str">
            <v>T</v>
          </cell>
          <cell r="F5093" t="str">
            <v>BES</v>
          </cell>
          <cell r="G5093" t="str">
            <v>RSE</v>
          </cell>
          <cell r="H5093" t="str">
            <v>:c</v>
          </cell>
          <cell r="I5093" t="str">
            <v>MS</v>
          </cell>
          <cell r="K5093" t="str">
            <v>V</v>
          </cell>
          <cell r="L5093">
            <v>38628.496840277781</v>
          </cell>
          <cell r="M5093" t="str">
            <v>gchateaug</v>
          </cell>
          <cell r="N5093">
            <v>38680.624467592592</v>
          </cell>
          <cell r="O5093" t="str">
            <v>gchateaug</v>
          </cell>
        </row>
        <row r="5094">
          <cell r="A5094" t="str">
            <v>2001</v>
          </cell>
          <cell r="B5094" t="str">
            <v>ES4</v>
          </cell>
          <cell r="C5094" t="str">
            <v>A00</v>
          </cell>
          <cell r="D5094" t="str">
            <v>PC_EMP</v>
          </cell>
          <cell r="E5094" t="str">
            <v>T</v>
          </cell>
          <cell r="F5094" t="str">
            <v>BES</v>
          </cell>
          <cell r="G5094" t="str">
            <v>TOTAL</v>
          </cell>
          <cell r="I5094" t="str">
            <v>NC</v>
          </cell>
          <cell r="J5094" t="str">
            <v>; former flag equal "s"</v>
          </cell>
          <cell r="K5094" t="str">
            <v>V</v>
          </cell>
          <cell r="L5094">
            <v>38628.496840277781</v>
          </cell>
          <cell r="M5094" t="str">
            <v>gchateaug</v>
          </cell>
          <cell r="N5094">
            <v>38680.624444444446</v>
          </cell>
          <cell r="O5094" t="str">
            <v>gchateaug</v>
          </cell>
          <cell r="Q5094">
            <v>0.14000000000000001</v>
          </cell>
        </row>
        <row r="5095">
          <cell r="A5095" t="str">
            <v>2001</v>
          </cell>
          <cell r="B5095" t="str">
            <v>ES4</v>
          </cell>
          <cell r="C5095" t="str">
            <v>A00</v>
          </cell>
          <cell r="D5095" t="str">
            <v>PC_EMP</v>
          </cell>
          <cell r="E5095" t="str">
            <v>T</v>
          </cell>
          <cell r="F5095" t="str">
            <v>BES</v>
          </cell>
          <cell r="G5095" t="str">
            <v>RSE</v>
          </cell>
          <cell r="I5095" t="str">
            <v>NC</v>
          </cell>
          <cell r="J5095" t="str">
            <v>; former flag equal "s"</v>
          </cell>
          <cell r="K5095" t="str">
            <v>V</v>
          </cell>
          <cell r="L5095">
            <v>38628.496840277781</v>
          </cell>
          <cell r="M5095" t="str">
            <v>gchateaug</v>
          </cell>
          <cell r="N5095">
            <v>38680.624444444446</v>
          </cell>
          <cell r="O5095" t="str">
            <v>gchateaug</v>
          </cell>
          <cell r="Q5095">
            <v>7.0000000000000007E-2</v>
          </cell>
        </row>
        <row r="5096">
          <cell r="A5096" t="str">
            <v>2001</v>
          </cell>
          <cell r="B5096" t="str">
            <v>CZ01</v>
          </cell>
          <cell r="C5096" t="str">
            <v>A00</v>
          </cell>
          <cell r="D5096" t="str">
            <v>PC_EMP</v>
          </cell>
          <cell r="E5096" t="str">
            <v>T</v>
          </cell>
          <cell r="F5096" t="str">
            <v>TOTAL</v>
          </cell>
          <cell r="G5096" t="str">
            <v>TOTAL</v>
          </cell>
          <cell r="H5096" t="str">
            <v>:</v>
          </cell>
          <cell r="I5096" t="str">
            <v>NC</v>
          </cell>
          <cell r="K5096" t="str">
            <v>V</v>
          </cell>
          <cell r="L5096">
            <v>38628.496840277781</v>
          </cell>
          <cell r="M5096" t="str">
            <v>gchateaug</v>
          </cell>
          <cell r="N5096">
            <v>38680.624490740738</v>
          </cell>
          <cell r="O5096" t="str">
            <v>gchateaug</v>
          </cell>
        </row>
        <row r="5097">
          <cell r="A5097" t="str">
            <v>2001</v>
          </cell>
          <cell r="B5097" t="str">
            <v>CZ01</v>
          </cell>
          <cell r="C5097" t="str">
            <v>A00</v>
          </cell>
          <cell r="D5097" t="str">
            <v>PC_EMP</v>
          </cell>
          <cell r="E5097" t="str">
            <v>T</v>
          </cell>
          <cell r="F5097" t="str">
            <v>TOTAL</v>
          </cell>
          <cell r="G5097" t="str">
            <v>RSE</v>
          </cell>
          <cell r="H5097" t="str">
            <v>:</v>
          </cell>
          <cell r="I5097" t="str">
            <v>NC</v>
          </cell>
          <cell r="K5097" t="str">
            <v>V</v>
          </cell>
          <cell r="L5097">
            <v>38628.496840277781</v>
          </cell>
          <cell r="M5097" t="str">
            <v>gchateaug</v>
          </cell>
          <cell r="N5097">
            <v>38680.624490740738</v>
          </cell>
          <cell r="O5097" t="str">
            <v>gchateaug</v>
          </cell>
        </row>
        <row r="5098">
          <cell r="A5098" t="str">
            <v>2003</v>
          </cell>
          <cell r="B5098" t="str">
            <v>DE9</v>
          </cell>
          <cell r="C5098" t="str">
            <v>A00</v>
          </cell>
          <cell r="D5098" t="str">
            <v>PC_EMP</v>
          </cell>
          <cell r="E5098" t="str">
            <v>T</v>
          </cell>
          <cell r="F5098" t="str">
            <v>BES</v>
          </cell>
          <cell r="G5098" t="str">
            <v>TOTAL</v>
          </cell>
          <cell r="I5098" t="str">
            <v>MS</v>
          </cell>
          <cell r="K5098" t="str">
            <v>V</v>
          </cell>
          <cell r="L5098">
            <v>38628.496840277781</v>
          </cell>
          <cell r="M5098" t="str">
            <v>gchateaug</v>
          </cell>
          <cell r="N5098">
            <v>38680.630694444444</v>
          </cell>
          <cell r="O5098" t="str">
            <v>gchateaug</v>
          </cell>
          <cell r="Q5098">
            <v>0.73</v>
          </cell>
        </row>
        <row r="5099">
          <cell r="A5099" t="str">
            <v>2003</v>
          </cell>
          <cell r="B5099" t="str">
            <v>DE9</v>
          </cell>
          <cell r="C5099" t="str">
            <v>A00</v>
          </cell>
          <cell r="D5099" t="str">
            <v>PC_EMP</v>
          </cell>
          <cell r="E5099" t="str">
            <v>T</v>
          </cell>
          <cell r="F5099" t="str">
            <v>BES</v>
          </cell>
          <cell r="G5099" t="str">
            <v>RSE</v>
          </cell>
          <cell r="I5099" t="str">
            <v>MS</v>
          </cell>
          <cell r="K5099" t="str">
            <v>V</v>
          </cell>
          <cell r="L5099">
            <v>38628.496840277781</v>
          </cell>
          <cell r="M5099" t="str">
            <v>gchateaug</v>
          </cell>
          <cell r="N5099">
            <v>38680.630694444444</v>
          </cell>
          <cell r="O5099" t="str">
            <v>gchateaug</v>
          </cell>
          <cell r="Q5099">
            <v>0.34</v>
          </cell>
        </row>
        <row r="5100">
          <cell r="A5100" t="str">
            <v>2003</v>
          </cell>
          <cell r="B5100" t="str">
            <v>DE80</v>
          </cell>
          <cell r="C5100" t="str">
            <v>A00</v>
          </cell>
          <cell r="D5100" t="str">
            <v>PC_EMP</v>
          </cell>
          <cell r="E5100" t="str">
            <v>T</v>
          </cell>
          <cell r="F5100" t="str">
            <v>TOTAL</v>
          </cell>
          <cell r="G5100" t="str">
            <v>TOTAL</v>
          </cell>
          <cell r="I5100" t="str">
            <v>MS</v>
          </cell>
          <cell r="K5100" t="str">
            <v>V</v>
          </cell>
          <cell r="L5100">
            <v>38628.496840277781</v>
          </cell>
          <cell r="M5100" t="str">
            <v>gchateaug</v>
          </cell>
          <cell r="N5100">
            <v>38680.630694444444</v>
          </cell>
          <cell r="O5100" t="str">
            <v>gchateaug</v>
          </cell>
          <cell r="Q5100">
            <v>1.1200000000000001</v>
          </cell>
        </row>
        <row r="5101">
          <cell r="A5101" t="str">
            <v>2003</v>
          </cell>
          <cell r="B5101" t="str">
            <v>DE80</v>
          </cell>
          <cell r="C5101" t="str">
            <v>A00</v>
          </cell>
          <cell r="D5101" t="str">
            <v>PC_EMP</v>
          </cell>
          <cell r="E5101" t="str">
            <v>T</v>
          </cell>
          <cell r="F5101" t="str">
            <v>TOTAL</v>
          </cell>
          <cell r="G5101" t="str">
            <v>RSE</v>
          </cell>
          <cell r="I5101" t="str">
            <v>MS</v>
          </cell>
          <cell r="K5101" t="str">
            <v>V</v>
          </cell>
          <cell r="L5101">
            <v>38628.496840277781</v>
          </cell>
          <cell r="M5101" t="str">
            <v>gchateaug</v>
          </cell>
          <cell r="N5101">
            <v>38680.630694444444</v>
          </cell>
          <cell r="O5101" t="str">
            <v>gchateaug</v>
          </cell>
          <cell r="Q5101">
            <v>0.75</v>
          </cell>
        </row>
        <row r="5102">
          <cell r="A5102" t="str">
            <v>2000</v>
          </cell>
          <cell r="B5102" t="str">
            <v>PL3</v>
          </cell>
          <cell r="C5102" t="str">
            <v>A00</v>
          </cell>
          <cell r="D5102" t="str">
            <v>PC_EMP</v>
          </cell>
          <cell r="E5102" t="str">
            <v>T</v>
          </cell>
          <cell r="F5102" t="str">
            <v>BES</v>
          </cell>
          <cell r="G5102" t="str">
            <v>TOTAL</v>
          </cell>
          <cell r="H5102" t="str">
            <v>:</v>
          </cell>
          <cell r="I5102" t="str">
            <v>NC</v>
          </cell>
          <cell r="K5102" t="str">
            <v>V</v>
          </cell>
          <cell r="L5102">
            <v>38628.496851851851</v>
          </cell>
          <cell r="M5102" t="str">
            <v>gchateaug</v>
          </cell>
          <cell r="N5102">
            <v>38680.624456018515</v>
          </cell>
          <cell r="O5102" t="str">
            <v>gchateaug</v>
          </cell>
        </row>
        <row r="5103">
          <cell r="A5103" t="str">
            <v>2000</v>
          </cell>
          <cell r="B5103" t="str">
            <v>PL3</v>
          </cell>
          <cell r="C5103" t="str">
            <v>A00</v>
          </cell>
          <cell r="D5103" t="str">
            <v>PC_EMP</v>
          </cell>
          <cell r="E5103" t="str">
            <v>T</v>
          </cell>
          <cell r="F5103" t="str">
            <v>BES</v>
          </cell>
          <cell r="G5103" t="str">
            <v>RSE</v>
          </cell>
          <cell r="H5103" t="str">
            <v>:</v>
          </cell>
          <cell r="I5103" t="str">
            <v>NC</v>
          </cell>
          <cell r="K5103" t="str">
            <v>V</v>
          </cell>
          <cell r="L5103">
            <v>38628.496851851851</v>
          </cell>
          <cell r="M5103" t="str">
            <v>gchateaug</v>
          </cell>
          <cell r="N5103">
            <v>38680.624456018515</v>
          </cell>
          <cell r="O5103" t="str">
            <v>gchateaug</v>
          </cell>
        </row>
        <row r="5104">
          <cell r="A5104" t="str">
            <v>2000</v>
          </cell>
          <cell r="B5104" t="str">
            <v>PL1</v>
          </cell>
          <cell r="C5104" t="str">
            <v>A00</v>
          </cell>
          <cell r="D5104" t="str">
            <v>PC_EMP</v>
          </cell>
          <cell r="E5104" t="str">
            <v>T</v>
          </cell>
          <cell r="F5104" t="str">
            <v>TOTAL</v>
          </cell>
          <cell r="G5104" t="str">
            <v>TOTAL</v>
          </cell>
          <cell r="H5104" t="str">
            <v>:</v>
          </cell>
          <cell r="I5104" t="str">
            <v>NC</v>
          </cell>
          <cell r="K5104" t="str">
            <v>V</v>
          </cell>
          <cell r="L5104">
            <v>38628.496851851851</v>
          </cell>
          <cell r="M5104" t="str">
            <v>gchateaug</v>
          </cell>
          <cell r="N5104">
            <v>38680.624456018515</v>
          </cell>
          <cell r="O5104" t="str">
            <v>gchateaug</v>
          </cell>
        </row>
        <row r="5105">
          <cell r="A5105" t="str">
            <v>2000</v>
          </cell>
          <cell r="B5105" t="str">
            <v>PL1</v>
          </cell>
          <cell r="C5105" t="str">
            <v>A00</v>
          </cell>
          <cell r="D5105" t="str">
            <v>PC_EMP</v>
          </cell>
          <cell r="E5105" t="str">
            <v>T</v>
          </cell>
          <cell r="F5105" t="str">
            <v>TOTAL</v>
          </cell>
          <cell r="G5105" t="str">
            <v>RSE</v>
          </cell>
          <cell r="H5105" t="str">
            <v>:</v>
          </cell>
          <cell r="I5105" t="str">
            <v>NC</v>
          </cell>
          <cell r="K5105" t="str">
            <v>V</v>
          </cell>
          <cell r="L5105">
            <v>38628.496851851851</v>
          </cell>
          <cell r="M5105" t="str">
            <v>gchateaug</v>
          </cell>
          <cell r="N5105">
            <v>38680.624456018515</v>
          </cell>
          <cell r="O5105" t="str">
            <v>gchateaug</v>
          </cell>
        </row>
        <row r="5106">
          <cell r="A5106" t="str">
            <v>2000</v>
          </cell>
          <cell r="B5106" t="str">
            <v>PL1</v>
          </cell>
          <cell r="C5106" t="str">
            <v>A00</v>
          </cell>
          <cell r="D5106" t="str">
            <v>PC_EMP</v>
          </cell>
          <cell r="E5106" t="str">
            <v>T</v>
          </cell>
          <cell r="F5106" t="str">
            <v>BES</v>
          </cell>
          <cell r="G5106" t="str">
            <v>TOTAL</v>
          </cell>
          <cell r="H5106" t="str">
            <v>:</v>
          </cell>
          <cell r="I5106" t="str">
            <v>NC</v>
          </cell>
          <cell r="K5106" t="str">
            <v>V</v>
          </cell>
          <cell r="L5106">
            <v>38628.496851851851</v>
          </cell>
          <cell r="M5106" t="str">
            <v>gchateaug</v>
          </cell>
          <cell r="N5106">
            <v>38680.624456018515</v>
          </cell>
          <cell r="O5106" t="str">
            <v>gchateaug</v>
          </cell>
        </row>
        <row r="5107">
          <cell r="A5107" t="str">
            <v>2000</v>
          </cell>
          <cell r="B5107" t="str">
            <v>PL1</v>
          </cell>
          <cell r="C5107" t="str">
            <v>A00</v>
          </cell>
          <cell r="D5107" t="str">
            <v>PC_EMP</v>
          </cell>
          <cell r="E5107" t="str">
            <v>T</v>
          </cell>
          <cell r="F5107" t="str">
            <v>BES</v>
          </cell>
          <cell r="G5107" t="str">
            <v>RSE</v>
          </cell>
          <cell r="H5107" t="str">
            <v>:</v>
          </cell>
          <cell r="I5107" t="str">
            <v>NC</v>
          </cell>
          <cell r="K5107" t="str">
            <v>V</v>
          </cell>
          <cell r="L5107">
            <v>38628.496851851851</v>
          </cell>
          <cell r="M5107" t="str">
            <v>gchateaug</v>
          </cell>
          <cell r="N5107">
            <v>38680.624456018515</v>
          </cell>
          <cell r="O5107" t="str">
            <v>gchateaug</v>
          </cell>
        </row>
        <row r="5108">
          <cell r="A5108" t="str">
            <v>2000</v>
          </cell>
          <cell r="B5108" t="str">
            <v>MT00</v>
          </cell>
          <cell r="C5108" t="str">
            <v>A00</v>
          </cell>
          <cell r="D5108" t="str">
            <v>PC_EMP</v>
          </cell>
          <cell r="E5108" t="str">
            <v>T</v>
          </cell>
          <cell r="F5108" t="str">
            <v>TOTAL</v>
          </cell>
          <cell r="G5108" t="str">
            <v>TOTAL</v>
          </cell>
          <cell r="I5108" t="str">
            <v>NC</v>
          </cell>
          <cell r="K5108" t="str">
            <v>V</v>
          </cell>
          <cell r="L5108">
            <v>38628.496851851851</v>
          </cell>
          <cell r="M5108" t="str">
            <v>gchateaug</v>
          </cell>
          <cell r="N5108">
            <v>38681.684641203705</v>
          </cell>
          <cell r="O5108" t="str">
            <v>gchateaug</v>
          </cell>
          <cell r="Q5108">
            <v>0.06</v>
          </cell>
        </row>
        <row r="5109">
          <cell r="A5109" t="str">
            <v>2000</v>
          </cell>
          <cell r="B5109" t="str">
            <v>MT00</v>
          </cell>
          <cell r="C5109" t="str">
            <v>A00</v>
          </cell>
          <cell r="D5109" t="str">
            <v>PC_EMP</v>
          </cell>
          <cell r="E5109" t="str">
            <v>T</v>
          </cell>
          <cell r="F5109" t="str">
            <v>BES</v>
          </cell>
          <cell r="G5109" t="str">
            <v>TOTAL</v>
          </cell>
          <cell r="I5109" t="str">
            <v>NC</v>
          </cell>
          <cell r="K5109" t="str">
            <v>V</v>
          </cell>
          <cell r="L5109">
            <v>38628.496851851851</v>
          </cell>
          <cell r="M5109" t="str">
            <v>gchateaug</v>
          </cell>
          <cell r="N5109">
            <v>38681.684641203705</v>
          </cell>
          <cell r="O5109" t="str">
            <v>gchateaug</v>
          </cell>
          <cell r="Q5109">
            <v>0.06</v>
          </cell>
        </row>
        <row r="5110">
          <cell r="A5110" t="str">
            <v>2000</v>
          </cell>
          <cell r="B5110" t="str">
            <v>ITD3</v>
          </cell>
          <cell r="C5110" t="str">
            <v>A00</v>
          </cell>
          <cell r="D5110" t="str">
            <v>PC_EMP</v>
          </cell>
          <cell r="E5110" t="str">
            <v>T</v>
          </cell>
          <cell r="F5110" t="str">
            <v>TOTAL</v>
          </cell>
          <cell r="G5110" t="str">
            <v>TOTAL</v>
          </cell>
          <cell r="I5110" t="str">
            <v>NC</v>
          </cell>
          <cell r="J5110" t="str">
            <v>; former flag equal "s"</v>
          </cell>
          <cell r="K5110" t="str">
            <v>V</v>
          </cell>
          <cell r="L5110">
            <v>38628.496851851851</v>
          </cell>
          <cell r="M5110" t="str">
            <v>gchateaug</v>
          </cell>
          <cell r="N5110">
            <v>38680.624456018515</v>
          </cell>
          <cell r="O5110" t="str">
            <v>gchateaug</v>
          </cell>
          <cell r="Q5110">
            <v>0.59</v>
          </cell>
        </row>
        <row r="5111">
          <cell r="A5111" t="str">
            <v>2000</v>
          </cell>
          <cell r="B5111" t="str">
            <v>ITD3</v>
          </cell>
          <cell r="C5111" t="str">
            <v>A00</v>
          </cell>
          <cell r="D5111" t="str">
            <v>PC_EMP</v>
          </cell>
          <cell r="E5111" t="str">
            <v>T</v>
          </cell>
          <cell r="F5111" t="str">
            <v>TOTAL</v>
          </cell>
          <cell r="G5111" t="str">
            <v>RSE</v>
          </cell>
          <cell r="I5111" t="str">
            <v>NC</v>
          </cell>
          <cell r="J5111" t="str">
            <v>; former flag equal "s"</v>
          </cell>
          <cell r="K5111" t="str">
            <v>V</v>
          </cell>
          <cell r="L5111">
            <v>38628.496851851851</v>
          </cell>
          <cell r="M5111" t="str">
            <v>gchateaug</v>
          </cell>
          <cell r="N5111">
            <v>38680.624456018515</v>
          </cell>
          <cell r="O5111" t="str">
            <v>gchateaug</v>
          </cell>
          <cell r="Q5111">
            <v>0.28000000000000003</v>
          </cell>
        </row>
        <row r="5112">
          <cell r="A5112" t="str">
            <v>2000</v>
          </cell>
          <cell r="B5112" t="str">
            <v>ITD3</v>
          </cell>
          <cell r="C5112" t="str">
            <v>A00</v>
          </cell>
          <cell r="D5112" t="str">
            <v>PC_EMP</v>
          </cell>
          <cell r="E5112" t="str">
            <v>T</v>
          </cell>
          <cell r="F5112" t="str">
            <v>BES</v>
          </cell>
          <cell r="G5112" t="str">
            <v>TOTAL</v>
          </cell>
          <cell r="I5112" t="str">
            <v>NC</v>
          </cell>
          <cell r="J5112" t="str">
            <v>; former flag equal "s"</v>
          </cell>
          <cell r="K5112" t="str">
            <v>V</v>
          </cell>
          <cell r="L5112">
            <v>38628.496851851851</v>
          </cell>
          <cell r="M5112" t="str">
            <v>gchateaug</v>
          </cell>
          <cell r="N5112">
            <v>38680.624456018515</v>
          </cell>
          <cell r="O5112" t="str">
            <v>gchateaug</v>
          </cell>
          <cell r="Q5112">
            <v>0.27</v>
          </cell>
        </row>
        <row r="5113">
          <cell r="A5113" t="str">
            <v>2000</v>
          </cell>
          <cell r="B5113" t="str">
            <v>ITD3</v>
          </cell>
          <cell r="C5113" t="str">
            <v>A00</v>
          </cell>
          <cell r="D5113" t="str">
            <v>PC_EMP</v>
          </cell>
          <cell r="E5113" t="str">
            <v>T</v>
          </cell>
          <cell r="F5113" t="str">
            <v>BES</v>
          </cell>
          <cell r="G5113" t="str">
            <v>RSE</v>
          </cell>
          <cell r="I5113" t="str">
            <v>NC</v>
          </cell>
          <cell r="J5113" t="str">
            <v>; former flag equal "s"</v>
          </cell>
          <cell r="K5113" t="str">
            <v>V</v>
          </cell>
          <cell r="L5113">
            <v>38628.496851851851</v>
          </cell>
          <cell r="M5113" t="str">
            <v>gchateaug</v>
          </cell>
          <cell r="N5113">
            <v>38680.624456018515</v>
          </cell>
          <cell r="O5113" t="str">
            <v>gchateaug</v>
          </cell>
          <cell r="Q5113">
            <v>0.08</v>
          </cell>
        </row>
        <row r="5114">
          <cell r="A5114" t="str">
            <v>2000</v>
          </cell>
          <cell r="B5114" t="str">
            <v>ITD</v>
          </cell>
          <cell r="C5114" t="str">
            <v>A00</v>
          </cell>
          <cell r="D5114" t="str">
            <v>PC_EMP</v>
          </cell>
          <cell r="E5114" t="str">
            <v>T</v>
          </cell>
          <cell r="F5114" t="str">
            <v>TOTAL</v>
          </cell>
          <cell r="G5114" t="str">
            <v>TOTAL</v>
          </cell>
          <cell r="I5114" t="str">
            <v>NC</v>
          </cell>
          <cell r="J5114" t="str">
            <v>; former flag equal "s"</v>
          </cell>
          <cell r="K5114" t="str">
            <v>V</v>
          </cell>
          <cell r="L5114">
            <v>38628.496851851851</v>
          </cell>
          <cell r="M5114" t="str">
            <v>gchateaug</v>
          </cell>
          <cell r="N5114">
            <v>38680.624456018515</v>
          </cell>
          <cell r="O5114" t="str">
            <v>gchateaug</v>
          </cell>
          <cell r="Q5114">
            <v>0.85</v>
          </cell>
        </row>
        <row r="5115">
          <cell r="A5115" t="str">
            <v>2000</v>
          </cell>
          <cell r="B5115" t="str">
            <v>ITD</v>
          </cell>
          <cell r="C5115" t="str">
            <v>A00</v>
          </cell>
          <cell r="D5115" t="str">
            <v>PC_EMP</v>
          </cell>
          <cell r="E5115" t="str">
            <v>T</v>
          </cell>
          <cell r="F5115" t="str">
            <v>TOTAL</v>
          </cell>
          <cell r="G5115" t="str">
            <v>RSE</v>
          </cell>
          <cell r="I5115" t="str">
            <v>NC</v>
          </cell>
          <cell r="J5115" t="str">
            <v>; former flag equal "s"</v>
          </cell>
          <cell r="K5115" t="str">
            <v>V</v>
          </cell>
          <cell r="L5115">
            <v>38628.496851851851</v>
          </cell>
          <cell r="M5115" t="str">
            <v>gchateaug</v>
          </cell>
          <cell r="N5115">
            <v>38680.624456018515</v>
          </cell>
          <cell r="O5115" t="str">
            <v>gchateaug</v>
          </cell>
          <cell r="Q5115">
            <v>0.39</v>
          </cell>
        </row>
        <row r="5116">
          <cell r="A5116" t="str">
            <v>2000</v>
          </cell>
          <cell r="B5116" t="str">
            <v>ITD</v>
          </cell>
          <cell r="C5116" t="str">
            <v>A00</v>
          </cell>
          <cell r="D5116" t="str">
            <v>PC_EMP</v>
          </cell>
          <cell r="E5116" t="str">
            <v>T</v>
          </cell>
          <cell r="F5116" t="str">
            <v>BES</v>
          </cell>
          <cell r="G5116" t="str">
            <v>TOTAL</v>
          </cell>
          <cell r="I5116" t="str">
            <v>NC</v>
          </cell>
          <cell r="J5116" t="str">
            <v>; former flag equal "s"</v>
          </cell>
          <cell r="K5116" t="str">
            <v>V</v>
          </cell>
          <cell r="L5116">
            <v>38628.496851851851</v>
          </cell>
          <cell r="M5116" t="str">
            <v>gchateaug</v>
          </cell>
          <cell r="N5116">
            <v>38680.624456018515</v>
          </cell>
          <cell r="O5116" t="str">
            <v>gchateaug</v>
          </cell>
          <cell r="Q5116">
            <v>0.36</v>
          </cell>
        </row>
        <row r="5117">
          <cell r="A5117" t="str">
            <v>2000</v>
          </cell>
          <cell r="B5117" t="str">
            <v>ITD</v>
          </cell>
          <cell r="C5117" t="str">
            <v>A00</v>
          </cell>
          <cell r="D5117" t="str">
            <v>PC_EMP</v>
          </cell>
          <cell r="E5117" t="str">
            <v>T</v>
          </cell>
          <cell r="F5117" t="str">
            <v>BES</v>
          </cell>
          <cell r="G5117" t="str">
            <v>RSE</v>
          </cell>
          <cell r="I5117" t="str">
            <v>NC</v>
          </cell>
          <cell r="J5117" t="str">
            <v>; former flag equal "s"</v>
          </cell>
          <cell r="K5117" t="str">
            <v>V</v>
          </cell>
          <cell r="L5117">
            <v>38628.496851851851</v>
          </cell>
          <cell r="M5117" t="str">
            <v>gchateaug</v>
          </cell>
          <cell r="N5117">
            <v>38680.624456018515</v>
          </cell>
          <cell r="O5117" t="str">
            <v>gchateaug</v>
          </cell>
          <cell r="Q5117">
            <v>0.11</v>
          </cell>
        </row>
        <row r="5118">
          <cell r="A5118" t="str">
            <v>2000</v>
          </cell>
          <cell r="B5118" t="str">
            <v>GR13</v>
          </cell>
          <cell r="C5118" t="str">
            <v>A00</v>
          </cell>
          <cell r="D5118" t="str">
            <v>PC_EMP</v>
          </cell>
          <cell r="E5118" t="str">
            <v>T</v>
          </cell>
          <cell r="F5118" t="str">
            <v>TOTAL</v>
          </cell>
          <cell r="G5118" t="str">
            <v>TOTAL</v>
          </cell>
          <cell r="H5118" t="str">
            <v>:</v>
          </cell>
          <cell r="I5118" t="str">
            <v>NC</v>
          </cell>
          <cell r="K5118" t="str">
            <v>V</v>
          </cell>
          <cell r="L5118">
            <v>38628.496851851851</v>
          </cell>
          <cell r="M5118" t="str">
            <v>gchateaug</v>
          </cell>
          <cell r="N5118">
            <v>38680.624456018515</v>
          </cell>
          <cell r="O5118" t="str">
            <v>gchateaug</v>
          </cell>
        </row>
        <row r="5119">
          <cell r="A5119" t="str">
            <v>2000</v>
          </cell>
          <cell r="B5119" t="str">
            <v>SE01</v>
          </cell>
          <cell r="C5119" t="str">
            <v>A00</v>
          </cell>
          <cell r="D5119" t="str">
            <v>PC_EMP</v>
          </cell>
          <cell r="E5119" t="str">
            <v>T</v>
          </cell>
          <cell r="F5119" t="str">
            <v>TOTAL</v>
          </cell>
          <cell r="G5119" t="str">
            <v>TOTAL</v>
          </cell>
          <cell r="H5119" t="str">
            <v>:</v>
          </cell>
          <cell r="I5119" t="str">
            <v>NC</v>
          </cell>
          <cell r="K5119" t="str">
            <v>V</v>
          </cell>
          <cell r="L5119">
            <v>38628.496770833335</v>
          </cell>
          <cell r="M5119" t="str">
            <v>gchateaug</v>
          </cell>
          <cell r="N5119">
            <v>38680.624432870369</v>
          </cell>
          <cell r="O5119" t="str">
            <v>gchateaug</v>
          </cell>
        </row>
        <row r="5120">
          <cell r="A5120" t="str">
            <v>2000</v>
          </cell>
          <cell r="B5120" t="str">
            <v>RO08</v>
          </cell>
          <cell r="C5120" t="str">
            <v>A00</v>
          </cell>
          <cell r="D5120" t="str">
            <v>PC_EMP</v>
          </cell>
          <cell r="E5120" t="str">
            <v>T</v>
          </cell>
          <cell r="F5120" t="str">
            <v>BES</v>
          </cell>
          <cell r="G5120" t="str">
            <v>RSE</v>
          </cell>
          <cell r="H5120" t="str">
            <v>:</v>
          </cell>
          <cell r="I5120" t="str">
            <v>NC</v>
          </cell>
          <cell r="K5120" t="str">
            <v>V</v>
          </cell>
          <cell r="L5120">
            <v>38628.496770833335</v>
          </cell>
          <cell r="M5120" t="str">
            <v>gchateaug</v>
          </cell>
          <cell r="N5120">
            <v>38680.624432870369</v>
          </cell>
          <cell r="O5120" t="str">
            <v>gchateaug</v>
          </cell>
        </row>
        <row r="5121">
          <cell r="A5121" t="str">
            <v>2000</v>
          </cell>
          <cell r="B5121" t="str">
            <v>RO08</v>
          </cell>
          <cell r="C5121" t="str">
            <v>A00</v>
          </cell>
          <cell r="D5121" t="str">
            <v>PC_EMP</v>
          </cell>
          <cell r="E5121" t="str">
            <v>T</v>
          </cell>
          <cell r="F5121" t="str">
            <v>BES</v>
          </cell>
          <cell r="G5121" t="str">
            <v>TOTAL</v>
          </cell>
          <cell r="H5121" t="str">
            <v>:</v>
          </cell>
          <cell r="I5121" t="str">
            <v>NC</v>
          </cell>
          <cell r="K5121" t="str">
            <v>V</v>
          </cell>
          <cell r="L5121">
            <v>38628.496770833335</v>
          </cell>
          <cell r="M5121" t="str">
            <v>gchateaug</v>
          </cell>
          <cell r="N5121">
            <v>38680.624432870369</v>
          </cell>
          <cell r="O5121" t="str">
            <v>gchateaug</v>
          </cell>
        </row>
        <row r="5122">
          <cell r="A5122" t="str">
            <v>2000</v>
          </cell>
          <cell r="B5122" t="str">
            <v>RO08</v>
          </cell>
          <cell r="C5122" t="str">
            <v>A00</v>
          </cell>
          <cell r="D5122" t="str">
            <v>PC_EMP</v>
          </cell>
          <cell r="E5122" t="str">
            <v>T</v>
          </cell>
          <cell r="F5122" t="str">
            <v>TOTAL</v>
          </cell>
          <cell r="G5122" t="str">
            <v>RSE</v>
          </cell>
          <cell r="H5122" t="str">
            <v>:</v>
          </cell>
          <cell r="I5122" t="str">
            <v>NC</v>
          </cell>
          <cell r="K5122" t="str">
            <v>V</v>
          </cell>
          <cell r="L5122">
            <v>38628.496770833335</v>
          </cell>
          <cell r="M5122" t="str">
            <v>gchateaug</v>
          </cell>
          <cell r="N5122">
            <v>38680.624432870369</v>
          </cell>
          <cell r="O5122" t="str">
            <v>gchateaug</v>
          </cell>
        </row>
        <row r="5123">
          <cell r="A5123" t="str">
            <v>2000</v>
          </cell>
          <cell r="B5123" t="str">
            <v>RO08</v>
          </cell>
          <cell r="C5123" t="str">
            <v>A00</v>
          </cell>
          <cell r="D5123" t="str">
            <v>PC_EMP</v>
          </cell>
          <cell r="E5123" t="str">
            <v>T</v>
          </cell>
          <cell r="F5123" t="str">
            <v>TOTAL</v>
          </cell>
          <cell r="G5123" t="str">
            <v>TOTAL</v>
          </cell>
          <cell r="H5123" t="str">
            <v>:</v>
          </cell>
          <cell r="I5123" t="str">
            <v>NC</v>
          </cell>
          <cell r="K5123" t="str">
            <v>V</v>
          </cell>
          <cell r="L5123">
            <v>38628.496770833335</v>
          </cell>
          <cell r="M5123" t="str">
            <v>gchateaug</v>
          </cell>
          <cell r="N5123">
            <v>38680.624432870369</v>
          </cell>
          <cell r="O5123" t="str">
            <v>gchateaug</v>
          </cell>
        </row>
        <row r="5124">
          <cell r="A5124" t="str">
            <v>2000</v>
          </cell>
          <cell r="B5124" t="str">
            <v>RO07</v>
          </cell>
          <cell r="C5124" t="str">
            <v>A00</v>
          </cell>
          <cell r="D5124" t="str">
            <v>PC_EMP</v>
          </cell>
          <cell r="E5124" t="str">
            <v>T</v>
          </cell>
          <cell r="F5124" t="str">
            <v>BES</v>
          </cell>
          <cell r="G5124" t="str">
            <v>RSE</v>
          </cell>
          <cell r="H5124" t="str">
            <v>:</v>
          </cell>
          <cell r="I5124" t="str">
            <v>NC</v>
          </cell>
          <cell r="K5124" t="str">
            <v>V</v>
          </cell>
          <cell r="L5124">
            <v>38628.496770833335</v>
          </cell>
          <cell r="M5124" t="str">
            <v>gchateaug</v>
          </cell>
          <cell r="N5124">
            <v>38680.624432870369</v>
          </cell>
          <cell r="O5124" t="str">
            <v>gchateaug</v>
          </cell>
        </row>
        <row r="5125">
          <cell r="A5125" t="str">
            <v>2000</v>
          </cell>
          <cell r="B5125" t="str">
            <v>RO07</v>
          </cell>
          <cell r="C5125" t="str">
            <v>A00</v>
          </cell>
          <cell r="D5125" t="str">
            <v>PC_EMP</v>
          </cell>
          <cell r="E5125" t="str">
            <v>T</v>
          </cell>
          <cell r="F5125" t="str">
            <v>BES</v>
          </cell>
          <cell r="G5125" t="str">
            <v>TOTAL</v>
          </cell>
          <cell r="H5125" t="str">
            <v>:</v>
          </cell>
          <cell r="I5125" t="str">
            <v>NC</v>
          </cell>
          <cell r="K5125" t="str">
            <v>V</v>
          </cell>
          <cell r="L5125">
            <v>38628.496770833335</v>
          </cell>
          <cell r="M5125" t="str">
            <v>gchateaug</v>
          </cell>
          <cell r="N5125">
            <v>38680.624432870369</v>
          </cell>
          <cell r="O5125" t="str">
            <v>gchateaug</v>
          </cell>
        </row>
        <row r="5126">
          <cell r="A5126" t="str">
            <v>2000</v>
          </cell>
          <cell r="B5126" t="str">
            <v>RO07</v>
          </cell>
          <cell r="C5126" t="str">
            <v>A00</v>
          </cell>
          <cell r="D5126" t="str">
            <v>PC_EMP</v>
          </cell>
          <cell r="E5126" t="str">
            <v>T</v>
          </cell>
          <cell r="F5126" t="str">
            <v>TOTAL</v>
          </cell>
          <cell r="G5126" t="str">
            <v>RSE</v>
          </cell>
          <cell r="H5126" t="str">
            <v>:</v>
          </cell>
          <cell r="I5126" t="str">
            <v>NC</v>
          </cell>
          <cell r="K5126" t="str">
            <v>V</v>
          </cell>
          <cell r="L5126">
            <v>38628.496770833335</v>
          </cell>
          <cell r="M5126" t="str">
            <v>gchateaug</v>
          </cell>
          <cell r="N5126">
            <v>38680.624432870369</v>
          </cell>
          <cell r="O5126" t="str">
            <v>gchateaug</v>
          </cell>
        </row>
        <row r="5127">
          <cell r="A5127" t="str">
            <v>2000</v>
          </cell>
          <cell r="B5127" t="str">
            <v>RO07</v>
          </cell>
          <cell r="C5127" t="str">
            <v>A00</v>
          </cell>
          <cell r="D5127" t="str">
            <v>PC_EMP</v>
          </cell>
          <cell r="E5127" t="str">
            <v>T</v>
          </cell>
          <cell r="F5127" t="str">
            <v>TOTAL</v>
          </cell>
          <cell r="G5127" t="str">
            <v>TOTAL</v>
          </cell>
          <cell r="H5127" t="str">
            <v>:</v>
          </cell>
          <cell r="I5127" t="str">
            <v>NC</v>
          </cell>
          <cell r="K5127" t="str">
            <v>V</v>
          </cell>
          <cell r="L5127">
            <v>38628.496770833335</v>
          </cell>
          <cell r="M5127" t="str">
            <v>gchateaug</v>
          </cell>
          <cell r="N5127">
            <v>38680.624432870369</v>
          </cell>
          <cell r="O5127" t="str">
            <v>gchateaug</v>
          </cell>
        </row>
        <row r="5128">
          <cell r="A5128" t="str">
            <v>2000</v>
          </cell>
          <cell r="B5128" t="str">
            <v>ITE1</v>
          </cell>
          <cell r="C5128" t="str">
            <v>A00</v>
          </cell>
          <cell r="D5128" t="str">
            <v>PC_EMP</v>
          </cell>
          <cell r="E5128" t="str">
            <v>T</v>
          </cell>
          <cell r="F5128" t="str">
            <v>TOTAL</v>
          </cell>
          <cell r="G5128" t="str">
            <v>RSE</v>
          </cell>
          <cell r="I5128" t="str">
            <v>NC</v>
          </cell>
          <cell r="J5128" t="str">
            <v>; former flag equal "s"</v>
          </cell>
          <cell r="K5128" t="str">
            <v>V</v>
          </cell>
          <cell r="L5128">
            <v>38628.496782407405</v>
          </cell>
          <cell r="M5128" t="str">
            <v>gchateaug</v>
          </cell>
          <cell r="N5128">
            <v>38680.624444444446</v>
          </cell>
          <cell r="O5128" t="str">
            <v>gchateaug</v>
          </cell>
          <cell r="Q5128">
            <v>0.49</v>
          </cell>
        </row>
        <row r="5129">
          <cell r="A5129" t="str">
            <v>2000</v>
          </cell>
          <cell r="B5129" t="str">
            <v>ITE1</v>
          </cell>
          <cell r="C5129" t="str">
            <v>A00</v>
          </cell>
          <cell r="D5129" t="str">
            <v>PC_EMP</v>
          </cell>
          <cell r="E5129" t="str">
            <v>T</v>
          </cell>
          <cell r="F5129" t="str">
            <v>TOTAL</v>
          </cell>
          <cell r="G5129" t="str">
            <v>TOTAL</v>
          </cell>
          <cell r="I5129" t="str">
            <v>NC</v>
          </cell>
          <cell r="J5129" t="str">
            <v>; former flag equal "s"</v>
          </cell>
          <cell r="K5129" t="str">
            <v>V</v>
          </cell>
          <cell r="L5129">
            <v>38628.496782407405</v>
          </cell>
          <cell r="M5129" t="str">
            <v>gchateaug</v>
          </cell>
          <cell r="N5129">
            <v>38680.624444444446</v>
          </cell>
          <cell r="O5129" t="str">
            <v>gchateaug</v>
          </cell>
          <cell r="Q5129">
            <v>0.92</v>
          </cell>
        </row>
        <row r="5130">
          <cell r="A5130" t="str">
            <v>2000</v>
          </cell>
          <cell r="B5130" t="str">
            <v>ITD4</v>
          </cell>
          <cell r="C5130" t="str">
            <v>A00</v>
          </cell>
          <cell r="D5130" t="str">
            <v>PC_EMP</v>
          </cell>
          <cell r="E5130" t="str">
            <v>T</v>
          </cell>
          <cell r="F5130" t="str">
            <v>BES</v>
          </cell>
          <cell r="G5130" t="str">
            <v>RSE</v>
          </cell>
          <cell r="I5130" t="str">
            <v>NC</v>
          </cell>
          <cell r="J5130" t="str">
            <v>; former flag equal "s"</v>
          </cell>
          <cell r="K5130" t="str">
            <v>V</v>
          </cell>
          <cell r="L5130">
            <v>38628.496782407405</v>
          </cell>
          <cell r="M5130" t="str">
            <v>gchateaug</v>
          </cell>
          <cell r="N5130">
            <v>38680.624444444446</v>
          </cell>
          <cell r="O5130" t="str">
            <v>gchateaug</v>
          </cell>
          <cell r="Q5130">
            <v>0.12</v>
          </cell>
        </row>
        <row r="5131">
          <cell r="A5131" t="str">
            <v>2000</v>
          </cell>
          <cell r="B5131" t="str">
            <v>ITD4</v>
          </cell>
          <cell r="C5131" t="str">
            <v>A00</v>
          </cell>
          <cell r="D5131" t="str">
            <v>PC_EMP</v>
          </cell>
          <cell r="E5131" t="str">
            <v>T</v>
          </cell>
          <cell r="F5131" t="str">
            <v>BES</v>
          </cell>
          <cell r="G5131" t="str">
            <v>TOTAL</v>
          </cell>
          <cell r="I5131" t="str">
            <v>NC</v>
          </cell>
          <cell r="J5131" t="str">
            <v>; former flag equal "s"</v>
          </cell>
          <cell r="K5131" t="str">
            <v>V</v>
          </cell>
          <cell r="L5131">
            <v>38628.496782407405</v>
          </cell>
          <cell r="M5131" t="str">
            <v>gchateaug</v>
          </cell>
          <cell r="N5131">
            <v>38680.624444444446</v>
          </cell>
          <cell r="O5131" t="str">
            <v>gchateaug</v>
          </cell>
          <cell r="Q5131">
            <v>0.37</v>
          </cell>
        </row>
        <row r="5132">
          <cell r="A5132" t="str">
            <v>2000</v>
          </cell>
          <cell r="B5132" t="str">
            <v>ITD4</v>
          </cell>
          <cell r="C5132" t="str">
            <v>A00</v>
          </cell>
          <cell r="D5132" t="str">
            <v>PC_EMP</v>
          </cell>
          <cell r="E5132" t="str">
            <v>T</v>
          </cell>
          <cell r="F5132" t="str">
            <v>TOTAL</v>
          </cell>
          <cell r="G5132" t="str">
            <v>RSE</v>
          </cell>
          <cell r="I5132" t="str">
            <v>NC</v>
          </cell>
          <cell r="J5132" t="str">
            <v>; former flag equal "s"</v>
          </cell>
          <cell r="K5132" t="str">
            <v>V</v>
          </cell>
          <cell r="L5132">
            <v>38628.496782407405</v>
          </cell>
          <cell r="M5132" t="str">
            <v>gchateaug</v>
          </cell>
          <cell r="N5132">
            <v>38680.624444444446</v>
          </cell>
          <cell r="O5132" t="str">
            <v>gchateaug</v>
          </cell>
          <cell r="Q5132">
            <v>0.55000000000000004</v>
          </cell>
        </row>
        <row r="5133">
          <cell r="A5133" t="str">
            <v>2000</v>
          </cell>
          <cell r="B5133" t="str">
            <v>ITD4</v>
          </cell>
          <cell r="C5133" t="str">
            <v>A00</v>
          </cell>
          <cell r="D5133" t="str">
            <v>PC_EMP</v>
          </cell>
          <cell r="E5133" t="str">
            <v>T</v>
          </cell>
          <cell r="F5133" t="str">
            <v>TOTAL</v>
          </cell>
          <cell r="G5133" t="str">
            <v>TOTAL</v>
          </cell>
          <cell r="I5133" t="str">
            <v>NC</v>
          </cell>
          <cell r="J5133" t="str">
            <v>; former flag equal "s"</v>
          </cell>
          <cell r="K5133" t="str">
            <v>V</v>
          </cell>
          <cell r="L5133">
            <v>38628.496782407405</v>
          </cell>
          <cell r="M5133" t="str">
            <v>gchateaug</v>
          </cell>
          <cell r="N5133">
            <v>38680.624444444446</v>
          </cell>
          <cell r="O5133" t="str">
            <v>gchateaug</v>
          </cell>
          <cell r="Q5133">
            <v>1.1599999999999999</v>
          </cell>
        </row>
        <row r="5134">
          <cell r="A5134" t="str">
            <v>2000</v>
          </cell>
          <cell r="B5134" t="str">
            <v>ITC3</v>
          </cell>
          <cell r="C5134" t="str">
            <v>A00</v>
          </cell>
          <cell r="D5134" t="str">
            <v>PC_EMP</v>
          </cell>
          <cell r="E5134" t="str">
            <v>T</v>
          </cell>
          <cell r="F5134" t="str">
            <v>BES</v>
          </cell>
          <cell r="G5134" t="str">
            <v>RSE</v>
          </cell>
          <cell r="I5134" t="str">
            <v>NC</v>
          </cell>
          <cell r="J5134" t="str">
            <v>; former flag equal "s"</v>
          </cell>
          <cell r="K5134" t="str">
            <v>V</v>
          </cell>
          <cell r="L5134">
            <v>38628.496782407405</v>
          </cell>
          <cell r="M5134" t="str">
            <v>gchateaug</v>
          </cell>
          <cell r="N5134">
            <v>38680.624444444446</v>
          </cell>
          <cell r="O5134" t="str">
            <v>gchateaug</v>
          </cell>
          <cell r="Q5134">
            <v>0.21</v>
          </cell>
        </row>
        <row r="5135">
          <cell r="A5135" t="str">
            <v>2000</v>
          </cell>
          <cell r="B5135" t="str">
            <v>ITC3</v>
          </cell>
          <cell r="C5135" t="str">
            <v>A00</v>
          </cell>
          <cell r="D5135" t="str">
            <v>PC_EMP</v>
          </cell>
          <cell r="E5135" t="str">
            <v>T</v>
          </cell>
          <cell r="F5135" t="str">
            <v>BES</v>
          </cell>
          <cell r="G5135" t="str">
            <v>TOTAL</v>
          </cell>
          <cell r="I5135" t="str">
            <v>NC</v>
          </cell>
          <cell r="J5135" t="str">
            <v>; former flag equal "s"</v>
          </cell>
          <cell r="K5135" t="str">
            <v>V</v>
          </cell>
          <cell r="L5135">
            <v>38628.496782407405</v>
          </cell>
          <cell r="M5135" t="str">
            <v>gchateaug</v>
          </cell>
          <cell r="N5135">
            <v>38680.624444444446</v>
          </cell>
          <cell r="O5135" t="str">
            <v>gchateaug</v>
          </cell>
          <cell r="Q5135">
            <v>0.44</v>
          </cell>
        </row>
        <row r="5136">
          <cell r="A5136" t="str">
            <v>1999</v>
          </cell>
          <cell r="B5136" t="str">
            <v>GR3</v>
          </cell>
          <cell r="C5136" t="str">
            <v>A00</v>
          </cell>
          <cell r="D5136" t="str">
            <v>PC_EMP</v>
          </cell>
          <cell r="E5136" t="str">
            <v>T</v>
          </cell>
          <cell r="F5136" t="str">
            <v>TOTAL</v>
          </cell>
          <cell r="G5136" t="str">
            <v>TOTAL</v>
          </cell>
          <cell r="H5136" t="str">
            <v>:</v>
          </cell>
          <cell r="I5136" t="str">
            <v>NC</v>
          </cell>
          <cell r="K5136" t="str">
            <v>V</v>
          </cell>
          <cell r="L5136">
            <v>38628.496782407405</v>
          </cell>
          <cell r="M5136" t="str">
            <v>gchateaug</v>
          </cell>
          <cell r="N5136">
            <v>38680.624421296299</v>
          </cell>
          <cell r="O5136" t="str">
            <v>gchateaug</v>
          </cell>
        </row>
        <row r="5137">
          <cell r="A5137" t="str">
            <v>1999</v>
          </cell>
          <cell r="B5137" t="str">
            <v>GR25</v>
          </cell>
          <cell r="C5137" t="str">
            <v>A00</v>
          </cell>
          <cell r="D5137" t="str">
            <v>PC_EMP</v>
          </cell>
          <cell r="E5137" t="str">
            <v>T</v>
          </cell>
          <cell r="F5137" t="str">
            <v>BES</v>
          </cell>
          <cell r="G5137" t="str">
            <v>TOTAL</v>
          </cell>
          <cell r="H5137" t="str">
            <v>:</v>
          </cell>
          <cell r="I5137" t="str">
            <v>NC</v>
          </cell>
          <cell r="K5137" t="str">
            <v>V</v>
          </cell>
          <cell r="L5137">
            <v>38628.496782407405</v>
          </cell>
          <cell r="M5137" t="str">
            <v>gchateaug</v>
          </cell>
          <cell r="N5137">
            <v>38680.624421296299</v>
          </cell>
          <cell r="O5137" t="str">
            <v>gchateaug</v>
          </cell>
        </row>
        <row r="5138">
          <cell r="A5138" t="str">
            <v>1999</v>
          </cell>
          <cell r="B5138" t="str">
            <v>GR25</v>
          </cell>
          <cell r="C5138" t="str">
            <v>A00</v>
          </cell>
          <cell r="D5138" t="str">
            <v>PC_EMP</v>
          </cell>
          <cell r="E5138" t="str">
            <v>T</v>
          </cell>
          <cell r="F5138" t="str">
            <v>TOTAL</v>
          </cell>
          <cell r="G5138" t="str">
            <v>TOTAL</v>
          </cell>
          <cell r="H5138" t="str">
            <v>:</v>
          </cell>
          <cell r="I5138" t="str">
            <v>NC</v>
          </cell>
          <cell r="K5138" t="str">
            <v>V</v>
          </cell>
          <cell r="L5138">
            <v>38628.496782407405</v>
          </cell>
          <cell r="M5138" t="str">
            <v>gchateaug</v>
          </cell>
          <cell r="N5138">
            <v>38680.624421296299</v>
          </cell>
          <cell r="O5138" t="str">
            <v>gchateaug</v>
          </cell>
        </row>
        <row r="5139">
          <cell r="A5139" t="str">
            <v>1999</v>
          </cell>
          <cell r="B5139" t="str">
            <v>GR24</v>
          </cell>
          <cell r="C5139" t="str">
            <v>A00</v>
          </cell>
          <cell r="D5139" t="str">
            <v>PC_EMP</v>
          </cell>
          <cell r="E5139" t="str">
            <v>T</v>
          </cell>
          <cell r="F5139" t="str">
            <v>BES</v>
          </cell>
          <cell r="G5139" t="str">
            <v>TOTAL</v>
          </cell>
          <cell r="H5139" t="str">
            <v>:</v>
          </cell>
          <cell r="I5139" t="str">
            <v>NC</v>
          </cell>
          <cell r="K5139" t="str">
            <v>V</v>
          </cell>
          <cell r="L5139">
            <v>38628.496782407405</v>
          </cell>
          <cell r="M5139" t="str">
            <v>gchateaug</v>
          </cell>
          <cell r="N5139">
            <v>38680.624421296299</v>
          </cell>
          <cell r="O5139" t="str">
            <v>gchateaug</v>
          </cell>
        </row>
        <row r="5140">
          <cell r="A5140" t="str">
            <v>1999</v>
          </cell>
          <cell r="B5140" t="str">
            <v>GR24</v>
          </cell>
          <cell r="C5140" t="str">
            <v>A00</v>
          </cell>
          <cell r="D5140" t="str">
            <v>PC_EMP</v>
          </cell>
          <cell r="E5140" t="str">
            <v>T</v>
          </cell>
          <cell r="F5140" t="str">
            <v>TOTAL</v>
          </cell>
          <cell r="G5140" t="str">
            <v>TOTAL</v>
          </cell>
          <cell r="H5140" t="str">
            <v>:</v>
          </cell>
          <cell r="I5140" t="str">
            <v>NC</v>
          </cell>
          <cell r="K5140" t="str">
            <v>V</v>
          </cell>
          <cell r="L5140">
            <v>38628.496782407405</v>
          </cell>
          <cell r="M5140" t="str">
            <v>gchateaug</v>
          </cell>
          <cell r="N5140">
            <v>38680.624421296299</v>
          </cell>
          <cell r="O5140" t="str">
            <v>gchateaug</v>
          </cell>
        </row>
        <row r="5141">
          <cell r="A5141" t="str">
            <v>1999</v>
          </cell>
          <cell r="B5141" t="str">
            <v>GR22</v>
          </cell>
          <cell r="C5141" t="str">
            <v>A00</v>
          </cell>
          <cell r="D5141" t="str">
            <v>PC_EMP</v>
          </cell>
          <cell r="E5141" t="str">
            <v>T</v>
          </cell>
          <cell r="F5141" t="str">
            <v>BES</v>
          </cell>
          <cell r="G5141" t="str">
            <v>TOTAL</v>
          </cell>
          <cell r="H5141" t="str">
            <v>:</v>
          </cell>
          <cell r="I5141" t="str">
            <v>NC</v>
          </cell>
          <cell r="K5141" t="str">
            <v>V</v>
          </cell>
          <cell r="L5141">
            <v>38628.496782407405</v>
          </cell>
          <cell r="M5141" t="str">
            <v>gchateaug</v>
          </cell>
          <cell r="N5141">
            <v>38680.624421296299</v>
          </cell>
          <cell r="O5141" t="str">
            <v>gchateaug</v>
          </cell>
        </row>
        <row r="5142">
          <cell r="A5142" t="str">
            <v>1999</v>
          </cell>
          <cell r="B5142" t="str">
            <v>GR22</v>
          </cell>
          <cell r="C5142" t="str">
            <v>A00</v>
          </cell>
          <cell r="D5142" t="str">
            <v>PC_EMP</v>
          </cell>
          <cell r="E5142" t="str">
            <v>T</v>
          </cell>
          <cell r="F5142" t="str">
            <v>TOTAL</v>
          </cell>
          <cell r="G5142" t="str">
            <v>TOTAL</v>
          </cell>
          <cell r="H5142" t="str">
            <v>:</v>
          </cell>
          <cell r="I5142" t="str">
            <v>NC</v>
          </cell>
          <cell r="K5142" t="str">
            <v>V</v>
          </cell>
          <cell r="L5142">
            <v>38628.496782407405</v>
          </cell>
          <cell r="M5142" t="str">
            <v>gchateaug</v>
          </cell>
          <cell r="N5142">
            <v>38680.624432870369</v>
          </cell>
          <cell r="O5142" t="str">
            <v>gchateaug</v>
          </cell>
        </row>
        <row r="5143">
          <cell r="A5143" t="str">
            <v>1999</v>
          </cell>
          <cell r="B5143" t="str">
            <v>GR2</v>
          </cell>
          <cell r="C5143" t="str">
            <v>A00</v>
          </cell>
          <cell r="D5143" t="str">
            <v>PC_EMP</v>
          </cell>
          <cell r="E5143" t="str">
            <v>T</v>
          </cell>
          <cell r="F5143" t="str">
            <v>BES</v>
          </cell>
          <cell r="G5143" t="str">
            <v>TOTAL</v>
          </cell>
          <cell r="H5143" t="str">
            <v>:</v>
          </cell>
          <cell r="I5143" t="str">
            <v>NC</v>
          </cell>
          <cell r="K5143" t="str">
            <v>V</v>
          </cell>
          <cell r="L5143">
            <v>38628.496782407405</v>
          </cell>
          <cell r="M5143" t="str">
            <v>gchateaug</v>
          </cell>
          <cell r="N5143">
            <v>38680.624432870369</v>
          </cell>
          <cell r="O5143" t="str">
            <v>gchateaug</v>
          </cell>
        </row>
        <row r="5144">
          <cell r="A5144" t="str">
            <v>1999</v>
          </cell>
          <cell r="B5144" t="str">
            <v>GR2</v>
          </cell>
          <cell r="C5144" t="str">
            <v>A00</v>
          </cell>
          <cell r="D5144" t="str">
            <v>PC_EMP</v>
          </cell>
          <cell r="E5144" t="str">
            <v>T</v>
          </cell>
          <cell r="F5144" t="str">
            <v>TOTAL</v>
          </cell>
          <cell r="G5144" t="str">
            <v>TOTAL</v>
          </cell>
          <cell r="H5144" t="str">
            <v>:</v>
          </cell>
          <cell r="I5144" t="str">
            <v>NC</v>
          </cell>
          <cell r="K5144" t="str">
            <v>V</v>
          </cell>
          <cell r="L5144">
            <v>38628.496782407405</v>
          </cell>
          <cell r="M5144" t="str">
            <v>gchateaug</v>
          </cell>
          <cell r="N5144">
            <v>38680.624432870369</v>
          </cell>
          <cell r="O5144" t="str">
            <v>gchateaug</v>
          </cell>
        </row>
        <row r="5145">
          <cell r="A5145" t="str">
            <v>1999</v>
          </cell>
          <cell r="B5145" t="str">
            <v>GR1</v>
          </cell>
          <cell r="C5145" t="str">
            <v>A00</v>
          </cell>
          <cell r="D5145" t="str">
            <v>PC_EMP</v>
          </cell>
          <cell r="E5145" t="str">
            <v>T</v>
          </cell>
          <cell r="F5145" t="str">
            <v>BES</v>
          </cell>
          <cell r="G5145" t="str">
            <v>TOTAL</v>
          </cell>
          <cell r="H5145" t="str">
            <v>:</v>
          </cell>
          <cell r="I5145" t="str">
            <v>NC</v>
          </cell>
          <cell r="K5145" t="str">
            <v>V</v>
          </cell>
          <cell r="L5145">
            <v>38628.496782407405</v>
          </cell>
          <cell r="M5145" t="str">
            <v>gchateaug</v>
          </cell>
          <cell r="N5145">
            <v>38680.624432870369</v>
          </cell>
          <cell r="O5145" t="str">
            <v>gchateaug</v>
          </cell>
        </row>
        <row r="5146">
          <cell r="A5146" t="str">
            <v>2000</v>
          </cell>
          <cell r="B5146" t="str">
            <v>GR2</v>
          </cell>
          <cell r="C5146" t="str">
            <v>A00</v>
          </cell>
          <cell r="D5146" t="str">
            <v>PC_EMP</v>
          </cell>
          <cell r="E5146" t="str">
            <v>T</v>
          </cell>
          <cell r="F5146" t="str">
            <v>BES</v>
          </cell>
          <cell r="G5146" t="str">
            <v>TOTAL</v>
          </cell>
          <cell r="H5146" t="str">
            <v>:</v>
          </cell>
          <cell r="I5146" t="str">
            <v>NC</v>
          </cell>
          <cell r="K5146" t="str">
            <v>V</v>
          </cell>
          <cell r="L5146">
            <v>38628.496793981481</v>
          </cell>
          <cell r="M5146" t="str">
            <v>gchateaug</v>
          </cell>
          <cell r="N5146">
            <v>38680.624456018515</v>
          </cell>
          <cell r="O5146" t="str">
            <v>gchateaug</v>
          </cell>
        </row>
        <row r="5147">
          <cell r="A5147" t="str">
            <v>2000</v>
          </cell>
          <cell r="B5147" t="str">
            <v>GR12</v>
          </cell>
          <cell r="C5147" t="str">
            <v>A00</v>
          </cell>
          <cell r="D5147" t="str">
            <v>PC_EMP</v>
          </cell>
          <cell r="E5147" t="str">
            <v>T</v>
          </cell>
          <cell r="F5147" t="str">
            <v>TOTAL</v>
          </cell>
          <cell r="G5147" t="str">
            <v>TOTAL</v>
          </cell>
          <cell r="H5147" t="str">
            <v>:</v>
          </cell>
          <cell r="I5147" t="str">
            <v>NC</v>
          </cell>
          <cell r="K5147" t="str">
            <v>V</v>
          </cell>
          <cell r="L5147">
            <v>38628.496793981481</v>
          </cell>
          <cell r="M5147" t="str">
            <v>gchateaug</v>
          </cell>
          <cell r="N5147">
            <v>38680.624456018515</v>
          </cell>
          <cell r="O5147" t="str">
            <v>gchateaug</v>
          </cell>
        </row>
        <row r="5148">
          <cell r="A5148" t="str">
            <v>2000</v>
          </cell>
          <cell r="B5148" t="str">
            <v>GR12</v>
          </cell>
          <cell r="C5148" t="str">
            <v>A00</v>
          </cell>
          <cell r="D5148" t="str">
            <v>PC_EMP</v>
          </cell>
          <cell r="E5148" t="str">
            <v>T</v>
          </cell>
          <cell r="F5148" t="str">
            <v>BES</v>
          </cell>
          <cell r="G5148" t="str">
            <v>TOTAL</v>
          </cell>
          <cell r="H5148" t="str">
            <v>:</v>
          </cell>
          <cell r="I5148" t="str">
            <v>NC</v>
          </cell>
          <cell r="K5148" t="str">
            <v>V</v>
          </cell>
          <cell r="L5148">
            <v>38628.496793981481</v>
          </cell>
          <cell r="M5148" t="str">
            <v>gchateaug</v>
          </cell>
          <cell r="N5148">
            <v>38680.624456018515</v>
          </cell>
          <cell r="O5148" t="str">
            <v>gchateaug</v>
          </cell>
        </row>
        <row r="5149">
          <cell r="A5149" t="str">
            <v>2000</v>
          </cell>
          <cell r="B5149" t="str">
            <v>FR81</v>
          </cell>
          <cell r="C5149" t="str">
            <v>A00</v>
          </cell>
          <cell r="D5149" t="str">
            <v>PC_EMP</v>
          </cell>
          <cell r="E5149" t="str">
            <v>T</v>
          </cell>
          <cell r="F5149" t="str">
            <v>TOTAL</v>
          </cell>
          <cell r="G5149" t="str">
            <v>TOTAL</v>
          </cell>
          <cell r="I5149" t="str">
            <v>NC</v>
          </cell>
          <cell r="J5149" t="str">
            <v>; former flag equal "s"</v>
          </cell>
          <cell r="K5149" t="str">
            <v>V</v>
          </cell>
          <cell r="L5149">
            <v>38628.496793981481</v>
          </cell>
          <cell r="M5149" t="str">
            <v>gchateaug</v>
          </cell>
          <cell r="N5149">
            <v>38680.624456018515</v>
          </cell>
          <cell r="O5149" t="str">
            <v>gchateaug</v>
          </cell>
          <cell r="Q5149">
            <v>1.65</v>
          </cell>
        </row>
        <row r="5150">
          <cell r="A5150" t="str">
            <v>2000</v>
          </cell>
          <cell r="B5150" t="str">
            <v>FR81</v>
          </cell>
          <cell r="C5150" t="str">
            <v>A00</v>
          </cell>
          <cell r="D5150" t="str">
            <v>PC_EMP</v>
          </cell>
          <cell r="E5150" t="str">
            <v>T</v>
          </cell>
          <cell r="F5150" t="str">
            <v>TOTAL</v>
          </cell>
          <cell r="G5150" t="str">
            <v>RSE</v>
          </cell>
          <cell r="I5150" t="str">
            <v>NC</v>
          </cell>
          <cell r="J5150" t="str">
            <v>; former flag equal "s"</v>
          </cell>
          <cell r="K5150" t="str">
            <v>V</v>
          </cell>
          <cell r="L5150">
            <v>38628.496793981481</v>
          </cell>
          <cell r="M5150" t="str">
            <v>gchateaug</v>
          </cell>
          <cell r="N5150">
            <v>38680.624456018515</v>
          </cell>
          <cell r="O5150" t="str">
            <v>gchateaug</v>
          </cell>
          <cell r="Q5150">
            <v>1.1200000000000001</v>
          </cell>
        </row>
        <row r="5151">
          <cell r="A5151" t="str">
            <v>2000</v>
          </cell>
          <cell r="B5151" t="str">
            <v>FR81</v>
          </cell>
          <cell r="C5151" t="str">
            <v>A00</v>
          </cell>
          <cell r="D5151" t="str">
            <v>PC_EMP</v>
          </cell>
          <cell r="E5151" t="str">
            <v>T</v>
          </cell>
          <cell r="F5151" t="str">
            <v>BES</v>
          </cell>
          <cell r="G5151" t="str">
            <v>TOTAL</v>
          </cell>
          <cell r="I5151" t="str">
            <v>NC</v>
          </cell>
          <cell r="J5151" t="str">
            <v>; former flag equal "s"</v>
          </cell>
          <cell r="K5151" t="str">
            <v>V</v>
          </cell>
          <cell r="L5151">
            <v>38628.496793981481</v>
          </cell>
          <cell r="M5151" t="str">
            <v>gchateaug</v>
          </cell>
          <cell r="N5151">
            <v>38680.624456018515</v>
          </cell>
          <cell r="O5151" t="str">
            <v>gchateaug</v>
          </cell>
          <cell r="Q5151">
            <v>0.42</v>
          </cell>
        </row>
        <row r="5152">
          <cell r="A5152" t="str">
            <v>2000</v>
          </cell>
          <cell r="B5152" t="str">
            <v>FR81</v>
          </cell>
          <cell r="C5152" t="str">
            <v>A00</v>
          </cell>
          <cell r="D5152" t="str">
            <v>PC_EMP</v>
          </cell>
          <cell r="E5152" t="str">
            <v>T</v>
          </cell>
          <cell r="F5152" t="str">
            <v>BES</v>
          </cell>
          <cell r="G5152" t="str">
            <v>RSE</v>
          </cell>
          <cell r="I5152" t="str">
            <v>NC</v>
          </cell>
          <cell r="J5152" t="str">
            <v>; former flag equal "s"</v>
          </cell>
          <cell r="K5152" t="str">
            <v>V</v>
          </cell>
          <cell r="L5152">
            <v>38628.496793981481</v>
          </cell>
          <cell r="M5152" t="str">
            <v>gchateaug</v>
          </cell>
          <cell r="N5152">
            <v>38680.624456018515</v>
          </cell>
          <cell r="O5152" t="str">
            <v>gchateaug</v>
          </cell>
          <cell r="Q5152">
            <v>0.17</v>
          </cell>
        </row>
        <row r="5153">
          <cell r="A5153" t="str">
            <v>2000</v>
          </cell>
          <cell r="B5153" t="str">
            <v>FR63</v>
          </cell>
          <cell r="C5153" t="str">
            <v>A00</v>
          </cell>
          <cell r="D5153" t="str">
            <v>PC_EMP</v>
          </cell>
          <cell r="E5153" t="str">
            <v>T</v>
          </cell>
          <cell r="F5153" t="str">
            <v>TOTAL</v>
          </cell>
          <cell r="G5153" t="str">
            <v>TOTAL</v>
          </cell>
          <cell r="I5153" t="str">
            <v>NC</v>
          </cell>
          <cell r="J5153" t="str">
            <v>; former flag equal "s"</v>
          </cell>
          <cell r="K5153" t="str">
            <v>V</v>
          </cell>
          <cell r="L5153">
            <v>38628.496793981481</v>
          </cell>
          <cell r="M5153" t="str">
            <v>gchateaug</v>
          </cell>
          <cell r="N5153">
            <v>38680.624456018515</v>
          </cell>
          <cell r="O5153" t="str">
            <v>gchateaug</v>
          </cell>
          <cell r="Q5153">
            <v>0.74</v>
          </cell>
        </row>
        <row r="5154">
          <cell r="A5154" t="str">
            <v>2000</v>
          </cell>
          <cell r="B5154" t="str">
            <v>FR63</v>
          </cell>
          <cell r="C5154" t="str">
            <v>A00</v>
          </cell>
          <cell r="D5154" t="str">
            <v>PC_EMP</v>
          </cell>
          <cell r="E5154" t="str">
            <v>T</v>
          </cell>
          <cell r="F5154" t="str">
            <v>TOTAL</v>
          </cell>
          <cell r="G5154" t="str">
            <v>RSE</v>
          </cell>
          <cell r="I5154" t="str">
            <v>NC</v>
          </cell>
          <cell r="J5154" t="str">
            <v>; former flag equal "s"</v>
          </cell>
          <cell r="K5154" t="str">
            <v>V</v>
          </cell>
          <cell r="L5154">
            <v>38628.496793981481</v>
          </cell>
          <cell r="M5154" t="str">
            <v>gchateaug</v>
          </cell>
          <cell r="N5154">
            <v>38680.624456018515</v>
          </cell>
          <cell r="O5154" t="str">
            <v>gchateaug</v>
          </cell>
          <cell r="Q5154">
            <v>0.46</v>
          </cell>
        </row>
        <row r="5155">
          <cell r="A5155" t="str">
            <v>2000</v>
          </cell>
          <cell r="B5155" t="str">
            <v>FR63</v>
          </cell>
          <cell r="C5155" t="str">
            <v>A00</v>
          </cell>
          <cell r="D5155" t="str">
            <v>PC_EMP</v>
          </cell>
          <cell r="E5155" t="str">
            <v>T</v>
          </cell>
          <cell r="F5155" t="str">
            <v>BES</v>
          </cell>
          <cell r="G5155" t="str">
            <v>TOTAL</v>
          </cell>
          <cell r="I5155" t="str">
            <v>NC</v>
          </cell>
          <cell r="J5155" t="str">
            <v>; former flag equal "s"</v>
          </cell>
          <cell r="K5155" t="str">
            <v>V</v>
          </cell>
          <cell r="L5155">
            <v>38628.496793981481</v>
          </cell>
          <cell r="M5155" t="str">
            <v>gchateaug</v>
          </cell>
          <cell r="N5155">
            <v>38680.624456018515</v>
          </cell>
          <cell r="O5155" t="str">
            <v>gchateaug</v>
          </cell>
          <cell r="Q5155">
            <v>0.41</v>
          </cell>
        </row>
        <row r="5156">
          <cell r="A5156" t="str">
            <v>2000</v>
          </cell>
          <cell r="B5156" t="str">
            <v>FR63</v>
          </cell>
          <cell r="C5156" t="str">
            <v>A00</v>
          </cell>
          <cell r="D5156" t="str">
            <v>PC_EMP</v>
          </cell>
          <cell r="E5156" t="str">
            <v>T</v>
          </cell>
          <cell r="F5156" t="str">
            <v>BES</v>
          </cell>
          <cell r="G5156" t="str">
            <v>RSE</v>
          </cell>
          <cell r="I5156" t="str">
            <v>NC</v>
          </cell>
          <cell r="J5156" t="str">
            <v>; former flag equal "s"</v>
          </cell>
          <cell r="K5156" t="str">
            <v>V</v>
          </cell>
          <cell r="L5156">
            <v>38628.496793981481</v>
          </cell>
          <cell r="M5156" t="str">
            <v>gchateaug</v>
          </cell>
          <cell r="N5156">
            <v>38680.624456018515</v>
          </cell>
          <cell r="O5156" t="str">
            <v>gchateaug</v>
          </cell>
          <cell r="Q5156">
            <v>0.15</v>
          </cell>
        </row>
        <row r="5157">
          <cell r="A5157" t="str">
            <v>2000</v>
          </cell>
          <cell r="B5157" t="str">
            <v>FR51</v>
          </cell>
          <cell r="C5157" t="str">
            <v>A00</v>
          </cell>
          <cell r="D5157" t="str">
            <v>PC_EMP</v>
          </cell>
          <cell r="E5157" t="str">
            <v>T</v>
          </cell>
          <cell r="F5157" t="str">
            <v>TOTAL</v>
          </cell>
          <cell r="G5157" t="str">
            <v>TOTAL</v>
          </cell>
          <cell r="I5157" t="str">
            <v>NC</v>
          </cell>
          <cell r="J5157" t="str">
            <v>; former flag equal "s"</v>
          </cell>
          <cell r="K5157" t="str">
            <v>V</v>
          </cell>
          <cell r="L5157">
            <v>38628.496793981481</v>
          </cell>
          <cell r="M5157" t="str">
            <v>gchateaug</v>
          </cell>
          <cell r="N5157">
            <v>38680.624456018515</v>
          </cell>
          <cell r="O5157" t="str">
            <v>gchateaug</v>
          </cell>
          <cell r="Q5157">
            <v>0.82</v>
          </cell>
        </row>
        <row r="5158">
          <cell r="A5158" t="str">
            <v>2000</v>
          </cell>
          <cell r="B5158" t="str">
            <v>FR51</v>
          </cell>
          <cell r="C5158" t="str">
            <v>A00</v>
          </cell>
          <cell r="D5158" t="str">
            <v>PC_EMP</v>
          </cell>
          <cell r="E5158" t="str">
            <v>T</v>
          </cell>
          <cell r="F5158" t="str">
            <v>TOTAL</v>
          </cell>
          <cell r="G5158" t="str">
            <v>RSE</v>
          </cell>
          <cell r="I5158" t="str">
            <v>NC</v>
          </cell>
          <cell r="J5158" t="str">
            <v>; former flag equal "s"</v>
          </cell>
          <cell r="K5158" t="str">
            <v>V</v>
          </cell>
          <cell r="L5158">
            <v>38628.496793981481</v>
          </cell>
          <cell r="M5158" t="str">
            <v>gchateaug</v>
          </cell>
          <cell r="N5158">
            <v>38680.624456018515</v>
          </cell>
          <cell r="O5158" t="str">
            <v>gchateaug</v>
          </cell>
          <cell r="Q5158">
            <v>0.53</v>
          </cell>
        </row>
        <row r="5159">
          <cell r="A5159" t="str">
            <v>2004</v>
          </cell>
          <cell r="B5159" t="str">
            <v>EE0</v>
          </cell>
          <cell r="C5159" t="str">
            <v>A00</v>
          </cell>
          <cell r="D5159" t="str">
            <v>PC_EMP</v>
          </cell>
          <cell r="E5159" t="str">
            <v>T</v>
          </cell>
          <cell r="F5159" t="str">
            <v>BES</v>
          </cell>
          <cell r="G5159" t="str">
            <v>TOTAL</v>
          </cell>
          <cell r="H5159" t="str">
            <v>:</v>
          </cell>
          <cell r="I5159" t="str">
            <v>MS</v>
          </cell>
          <cell r="K5159" t="str">
            <v>V</v>
          </cell>
          <cell r="L5159">
            <v>38628.496793981481</v>
          </cell>
          <cell r="M5159" t="str">
            <v>gchateaug</v>
          </cell>
          <cell r="N5159">
            <v>38681.684513888889</v>
          </cell>
          <cell r="O5159" t="str">
            <v>gchateaug</v>
          </cell>
        </row>
        <row r="5160">
          <cell r="A5160" t="str">
            <v>2004</v>
          </cell>
          <cell r="B5160" t="str">
            <v>EE0</v>
          </cell>
          <cell r="C5160" t="str">
            <v>A00</v>
          </cell>
          <cell r="D5160" t="str">
            <v>PC_EMP</v>
          </cell>
          <cell r="E5160" t="str">
            <v>T</v>
          </cell>
          <cell r="F5160" t="str">
            <v>BES</v>
          </cell>
          <cell r="G5160" t="str">
            <v>RSE</v>
          </cell>
          <cell r="H5160" t="str">
            <v>:</v>
          </cell>
          <cell r="I5160" t="str">
            <v>MS</v>
          </cell>
          <cell r="K5160" t="str">
            <v>V</v>
          </cell>
          <cell r="L5160">
            <v>38628.496793981481</v>
          </cell>
          <cell r="M5160" t="str">
            <v>gchateaug</v>
          </cell>
          <cell r="N5160">
            <v>38681.684513888889</v>
          </cell>
          <cell r="O5160" t="str">
            <v>gchateaug</v>
          </cell>
        </row>
        <row r="5161">
          <cell r="A5161" t="str">
            <v>2003</v>
          </cell>
          <cell r="B5161" t="str">
            <v>UKM</v>
          </cell>
          <cell r="C5161" t="str">
            <v>A00</v>
          </cell>
          <cell r="D5161" t="str">
            <v>PC_EMP</v>
          </cell>
          <cell r="E5161" t="str">
            <v>T</v>
          </cell>
          <cell r="F5161" t="str">
            <v>BES</v>
          </cell>
          <cell r="G5161" t="str">
            <v>RSE</v>
          </cell>
          <cell r="H5161" t="str">
            <v>:</v>
          </cell>
          <cell r="I5161" t="str">
            <v>NC</v>
          </cell>
          <cell r="K5161" t="str">
            <v>V</v>
          </cell>
          <cell r="L5161">
            <v>38628.496793981481</v>
          </cell>
          <cell r="M5161" t="str">
            <v>gchateaug</v>
          </cell>
          <cell r="N5161">
            <v>38680.624467592592</v>
          </cell>
          <cell r="O5161" t="str">
            <v>gchateaug</v>
          </cell>
        </row>
        <row r="5162">
          <cell r="A5162" t="str">
            <v>2003</v>
          </cell>
          <cell r="B5162" t="str">
            <v>UKL</v>
          </cell>
          <cell r="C5162" t="str">
            <v>A00</v>
          </cell>
          <cell r="D5162" t="str">
            <v>PC_EMP</v>
          </cell>
          <cell r="E5162" t="str">
            <v>T</v>
          </cell>
          <cell r="F5162" t="str">
            <v>BES</v>
          </cell>
          <cell r="G5162" t="str">
            <v>RSE</v>
          </cell>
          <cell r="H5162" t="str">
            <v>:</v>
          </cell>
          <cell r="I5162" t="str">
            <v>NC</v>
          </cell>
          <cell r="K5162" t="str">
            <v>V</v>
          </cell>
          <cell r="L5162">
            <v>38628.496793981481</v>
          </cell>
          <cell r="M5162" t="str">
            <v>gchateaug</v>
          </cell>
          <cell r="N5162">
            <v>38680.624467592592</v>
          </cell>
          <cell r="O5162" t="str">
            <v>gchateaug</v>
          </cell>
        </row>
        <row r="5163">
          <cell r="A5163" t="str">
            <v>1999</v>
          </cell>
          <cell r="B5163" t="str">
            <v>ES43</v>
          </cell>
          <cell r="C5163" t="str">
            <v>A00</v>
          </cell>
          <cell r="D5163" t="str">
            <v>PC_EMP</v>
          </cell>
          <cell r="E5163" t="str">
            <v>T</v>
          </cell>
          <cell r="F5163" t="str">
            <v>BES</v>
          </cell>
          <cell r="G5163" t="str">
            <v>TOTAL</v>
          </cell>
          <cell r="I5163" t="str">
            <v>NC</v>
          </cell>
          <cell r="J5163" t="str">
            <v>; former flag equal "s"</v>
          </cell>
          <cell r="K5163" t="str">
            <v>V</v>
          </cell>
          <cell r="L5163">
            <v>38628.496793981481</v>
          </cell>
          <cell r="M5163" t="str">
            <v>gchateaug</v>
          </cell>
          <cell r="N5163">
            <v>38680.624467592592</v>
          </cell>
          <cell r="O5163" t="str">
            <v>gchateaug</v>
          </cell>
          <cell r="Q5163">
            <v>0.04</v>
          </cell>
        </row>
        <row r="5164">
          <cell r="A5164" t="str">
            <v>1999</v>
          </cell>
          <cell r="B5164" t="str">
            <v>ES43</v>
          </cell>
          <cell r="C5164" t="str">
            <v>A00</v>
          </cell>
          <cell r="D5164" t="str">
            <v>PC_EMP</v>
          </cell>
          <cell r="E5164" t="str">
            <v>T</v>
          </cell>
          <cell r="F5164" t="str">
            <v>BES</v>
          </cell>
          <cell r="G5164" t="str">
            <v>RSE</v>
          </cell>
          <cell r="H5164" t="str">
            <v>:</v>
          </cell>
          <cell r="I5164" t="str">
            <v>NC</v>
          </cell>
          <cell r="K5164" t="str">
            <v>V</v>
          </cell>
          <cell r="L5164">
            <v>38628.496793981481</v>
          </cell>
          <cell r="M5164" t="str">
            <v>gchateaug</v>
          </cell>
          <cell r="N5164">
            <v>38680.624467592592</v>
          </cell>
          <cell r="O5164" t="str">
            <v>gchateaug</v>
          </cell>
        </row>
        <row r="5165">
          <cell r="A5165" t="str">
            <v>1999</v>
          </cell>
          <cell r="B5165" t="str">
            <v>ES42</v>
          </cell>
          <cell r="C5165" t="str">
            <v>A00</v>
          </cell>
          <cell r="D5165" t="str">
            <v>PC_EMP</v>
          </cell>
          <cell r="E5165" t="str">
            <v>T</v>
          </cell>
          <cell r="F5165" t="str">
            <v>TOTAL</v>
          </cell>
          <cell r="G5165" t="str">
            <v>TOTAL</v>
          </cell>
          <cell r="I5165" t="str">
            <v>NC</v>
          </cell>
          <cell r="K5165" t="str">
            <v>V</v>
          </cell>
          <cell r="L5165">
            <v>38628.496793981481</v>
          </cell>
          <cell r="M5165" t="str">
            <v>gchateaug</v>
          </cell>
          <cell r="N5165">
            <v>38680.624467592592</v>
          </cell>
          <cell r="O5165" t="str">
            <v>gchateaug</v>
          </cell>
          <cell r="Q5165">
            <v>0.61</v>
          </cell>
        </row>
        <row r="5166">
          <cell r="A5166" t="str">
            <v>1999</v>
          </cell>
          <cell r="B5166" t="str">
            <v>ES42</v>
          </cell>
          <cell r="C5166" t="str">
            <v>A00</v>
          </cell>
          <cell r="D5166" t="str">
            <v>PC_EMP</v>
          </cell>
          <cell r="E5166" t="str">
            <v>T</v>
          </cell>
          <cell r="F5166" t="str">
            <v>TOTAL</v>
          </cell>
          <cell r="G5166" t="str">
            <v>RSE</v>
          </cell>
          <cell r="H5166" t="str">
            <v>:</v>
          </cell>
          <cell r="I5166" t="str">
            <v>NC</v>
          </cell>
          <cell r="K5166" t="str">
            <v>V</v>
          </cell>
          <cell r="L5166">
            <v>38628.496793981481</v>
          </cell>
          <cell r="M5166" t="str">
            <v>gchateaug</v>
          </cell>
          <cell r="N5166">
            <v>38680.624467592592</v>
          </cell>
          <cell r="O5166" t="str">
            <v>gchateaug</v>
          </cell>
        </row>
        <row r="5167">
          <cell r="A5167" t="str">
            <v>1999</v>
          </cell>
          <cell r="B5167" t="str">
            <v>ES42</v>
          </cell>
          <cell r="C5167" t="str">
            <v>A00</v>
          </cell>
          <cell r="D5167" t="str">
            <v>PC_EMP</v>
          </cell>
          <cell r="E5167" t="str">
            <v>T</v>
          </cell>
          <cell r="F5167" t="str">
            <v>BES</v>
          </cell>
          <cell r="G5167" t="str">
            <v>TOTAL</v>
          </cell>
          <cell r="I5167" t="str">
            <v>NC</v>
          </cell>
          <cell r="J5167" t="str">
            <v>; former flag equal "s"</v>
          </cell>
          <cell r="K5167" t="str">
            <v>V</v>
          </cell>
          <cell r="L5167">
            <v>38628.496793981481</v>
          </cell>
          <cell r="M5167" t="str">
            <v>gchateaug</v>
          </cell>
          <cell r="N5167">
            <v>38680.624456018515</v>
          </cell>
          <cell r="O5167" t="str">
            <v>gchateaug</v>
          </cell>
          <cell r="Q5167">
            <v>0.08</v>
          </cell>
        </row>
        <row r="5168">
          <cell r="A5168" t="str">
            <v>1999</v>
          </cell>
          <cell r="B5168" t="str">
            <v>ES42</v>
          </cell>
          <cell r="C5168" t="str">
            <v>A00</v>
          </cell>
          <cell r="D5168" t="str">
            <v>PC_EMP</v>
          </cell>
          <cell r="E5168" t="str">
            <v>T</v>
          </cell>
          <cell r="F5168" t="str">
            <v>BES</v>
          </cell>
          <cell r="G5168" t="str">
            <v>RSE</v>
          </cell>
          <cell r="H5168" t="str">
            <v>:</v>
          </cell>
          <cell r="I5168" t="str">
            <v>NC</v>
          </cell>
          <cell r="K5168" t="str">
            <v>V</v>
          </cell>
          <cell r="L5168">
            <v>38628.496793981481</v>
          </cell>
          <cell r="M5168" t="str">
            <v>gchateaug</v>
          </cell>
          <cell r="N5168">
            <v>38680.624456018515</v>
          </cell>
          <cell r="O5168" t="str">
            <v>gchateaug</v>
          </cell>
        </row>
        <row r="5169">
          <cell r="A5169" t="str">
            <v>1999</v>
          </cell>
          <cell r="B5169" t="str">
            <v>ES41</v>
          </cell>
          <cell r="C5169" t="str">
            <v>A00</v>
          </cell>
          <cell r="D5169" t="str">
            <v>PC_EMP</v>
          </cell>
          <cell r="E5169" t="str">
            <v>T</v>
          </cell>
          <cell r="F5169" t="str">
            <v>TOTAL</v>
          </cell>
          <cell r="G5169" t="str">
            <v>TOTAL</v>
          </cell>
          <cell r="I5169" t="str">
            <v>NC</v>
          </cell>
          <cell r="J5169" t="str">
            <v>; former flag equal "s"</v>
          </cell>
          <cell r="K5169" t="str">
            <v>V</v>
          </cell>
          <cell r="L5169">
            <v>38628.496793981481</v>
          </cell>
          <cell r="M5169" t="str">
            <v>gchateaug</v>
          </cell>
          <cell r="N5169">
            <v>38680.624456018515</v>
          </cell>
          <cell r="O5169" t="str">
            <v>gchateaug</v>
          </cell>
          <cell r="Q5169">
            <v>1.27</v>
          </cell>
        </row>
        <row r="5170">
          <cell r="A5170" t="str">
            <v>1999</v>
          </cell>
          <cell r="B5170" t="str">
            <v>ES41</v>
          </cell>
          <cell r="C5170" t="str">
            <v>A00</v>
          </cell>
          <cell r="D5170" t="str">
            <v>PC_EMP</v>
          </cell>
          <cell r="E5170" t="str">
            <v>T</v>
          </cell>
          <cell r="F5170" t="str">
            <v>TOTAL</v>
          </cell>
          <cell r="G5170" t="str">
            <v>RSE</v>
          </cell>
          <cell r="H5170" t="str">
            <v>:</v>
          </cell>
          <cell r="I5170" t="str">
            <v>NC</v>
          </cell>
          <cell r="K5170" t="str">
            <v>V</v>
          </cell>
          <cell r="L5170">
            <v>38628.496793981481</v>
          </cell>
          <cell r="M5170" t="str">
            <v>gchateaug</v>
          </cell>
          <cell r="N5170">
            <v>38680.624456018515</v>
          </cell>
          <cell r="O5170" t="str">
            <v>gchateaug</v>
          </cell>
        </row>
        <row r="5171">
          <cell r="A5171" t="str">
            <v>1999</v>
          </cell>
          <cell r="B5171" t="str">
            <v>ES41</v>
          </cell>
          <cell r="C5171" t="str">
            <v>A00</v>
          </cell>
          <cell r="D5171" t="str">
            <v>PC_EMP</v>
          </cell>
          <cell r="E5171" t="str">
            <v>T</v>
          </cell>
          <cell r="F5171" t="str">
            <v>BES</v>
          </cell>
          <cell r="G5171" t="str">
            <v>TOTAL</v>
          </cell>
          <cell r="I5171" t="str">
            <v>NC</v>
          </cell>
          <cell r="J5171" t="str">
            <v>; former flag equal "s"</v>
          </cell>
          <cell r="K5171" t="str">
            <v>V</v>
          </cell>
          <cell r="L5171">
            <v>38628.496793981481</v>
          </cell>
          <cell r="M5171" t="str">
            <v>gchateaug</v>
          </cell>
          <cell r="N5171">
            <v>38680.624456018515</v>
          </cell>
          <cell r="O5171" t="str">
            <v>gchateaug</v>
          </cell>
          <cell r="Q5171">
            <v>0.15</v>
          </cell>
        </row>
        <row r="5172">
          <cell r="A5172" t="str">
            <v>1999</v>
          </cell>
          <cell r="B5172" t="str">
            <v>ES41</v>
          </cell>
          <cell r="C5172" t="str">
            <v>A00</v>
          </cell>
          <cell r="D5172" t="str">
            <v>PC_EMP</v>
          </cell>
          <cell r="E5172" t="str">
            <v>T</v>
          </cell>
          <cell r="F5172" t="str">
            <v>BES</v>
          </cell>
          <cell r="G5172" t="str">
            <v>RSE</v>
          </cell>
          <cell r="H5172" t="str">
            <v>:</v>
          </cell>
          <cell r="I5172" t="str">
            <v>NC</v>
          </cell>
          <cell r="K5172" t="str">
            <v>V</v>
          </cell>
          <cell r="L5172">
            <v>38628.496793981481</v>
          </cell>
          <cell r="M5172" t="str">
            <v>gchateaug</v>
          </cell>
          <cell r="N5172">
            <v>38680.624456018515</v>
          </cell>
          <cell r="O5172" t="str">
            <v>gchateaug</v>
          </cell>
        </row>
        <row r="5173">
          <cell r="A5173" t="str">
            <v>1999</v>
          </cell>
          <cell r="B5173" t="str">
            <v>ES4</v>
          </cell>
          <cell r="C5173" t="str">
            <v>A00</v>
          </cell>
          <cell r="D5173" t="str">
            <v>PC_EMP</v>
          </cell>
          <cell r="E5173" t="str">
            <v>T</v>
          </cell>
          <cell r="F5173" t="str">
            <v>TOTAL</v>
          </cell>
          <cell r="G5173" t="str">
            <v>TOTAL</v>
          </cell>
          <cell r="I5173" t="str">
            <v>NC</v>
          </cell>
          <cell r="J5173" t="str">
            <v>; former flag equal "s"</v>
          </cell>
          <cell r="K5173" t="str">
            <v>V</v>
          </cell>
          <cell r="L5173">
            <v>38628.496793981481</v>
          </cell>
          <cell r="M5173" t="str">
            <v>gchateaug</v>
          </cell>
          <cell r="N5173">
            <v>38680.624456018515</v>
          </cell>
          <cell r="O5173" t="str">
            <v>gchateaug</v>
          </cell>
          <cell r="Q5173">
            <v>0.93</v>
          </cell>
        </row>
        <row r="5174">
          <cell r="A5174" t="str">
            <v>1999</v>
          </cell>
          <cell r="B5174" t="str">
            <v>ES4</v>
          </cell>
          <cell r="C5174" t="str">
            <v>A00</v>
          </cell>
          <cell r="D5174" t="str">
            <v>PC_EMP</v>
          </cell>
          <cell r="E5174" t="str">
            <v>T</v>
          </cell>
          <cell r="F5174" t="str">
            <v>TOTAL</v>
          </cell>
          <cell r="G5174" t="str">
            <v>RSE</v>
          </cell>
          <cell r="H5174" t="str">
            <v>:</v>
          </cell>
          <cell r="I5174" t="str">
            <v>NC</v>
          </cell>
          <cell r="K5174" t="str">
            <v>V</v>
          </cell>
          <cell r="L5174">
            <v>38628.496793981481</v>
          </cell>
          <cell r="M5174" t="str">
            <v>gchateaug</v>
          </cell>
          <cell r="N5174">
            <v>38680.624456018515</v>
          </cell>
          <cell r="O5174" t="str">
            <v>gchateaug</v>
          </cell>
        </row>
        <row r="5175">
          <cell r="A5175" t="str">
            <v>1999</v>
          </cell>
          <cell r="B5175" t="str">
            <v>ES4</v>
          </cell>
          <cell r="C5175" t="str">
            <v>A00</v>
          </cell>
          <cell r="D5175" t="str">
            <v>PC_EMP</v>
          </cell>
          <cell r="E5175" t="str">
            <v>T</v>
          </cell>
          <cell r="F5175" t="str">
            <v>BES</v>
          </cell>
          <cell r="G5175" t="str">
            <v>TOTAL</v>
          </cell>
          <cell r="I5175" t="str">
            <v>NC</v>
          </cell>
          <cell r="J5175" t="str">
            <v>; former flag equal "s"</v>
          </cell>
          <cell r="K5175" t="str">
            <v>V</v>
          </cell>
          <cell r="L5175">
            <v>38628.496793981481</v>
          </cell>
          <cell r="M5175" t="str">
            <v>gchateaug</v>
          </cell>
          <cell r="N5175">
            <v>38680.624456018515</v>
          </cell>
          <cell r="O5175" t="str">
            <v>gchateaug</v>
          </cell>
          <cell r="Q5175">
            <v>0.11</v>
          </cell>
        </row>
        <row r="5176">
          <cell r="A5176" t="str">
            <v>1999</v>
          </cell>
          <cell r="B5176" t="str">
            <v>ES4</v>
          </cell>
          <cell r="C5176" t="str">
            <v>A00</v>
          </cell>
          <cell r="D5176" t="str">
            <v>PC_EMP</v>
          </cell>
          <cell r="E5176" t="str">
            <v>T</v>
          </cell>
          <cell r="F5176" t="str">
            <v>BES</v>
          </cell>
          <cell r="G5176" t="str">
            <v>RSE</v>
          </cell>
          <cell r="H5176" t="str">
            <v>:</v>
          </cell>
          <cell r="I5176" t="str">
            <v>NC</v>
          </cell>
          <cell r="K5176" t="str">
            <v>V</v>
          </cell>
          <cell r="L5176">
            <v>38628.496793981481</v>
          </cell>
          <cell r="M5176" t="str">
            <v>gchateaug</v>
          </cell>
          <cell r="N5176">
            <v>38680.624456018515</v>
          </cell>
          <cell r="O5176" t="str">
            <v>gchateaug</v>
          </cell>
        </row>
        <row r="5177">
          <cell r="A5177" t="str">
            <v>1999</v>
          </cell>
          <cell r="B5177" t="str">
            <v>ES22</v>
          </cell>
          <cell r="C5177" t="str">
            <v>A00</v>
          </cell>
          <cell r="D5177" t="str">
            <v>PC_EMP</v>
          </cell>
          <cell r="E5177" t="str">
            <v>T</v>
          </cell>
          <cell r="F5177" t="str">
            <v>TOTAL</v>
          </cell>
          <cell r="G5177" t="str">
            <v>TOTAL</v>
          </cell>
          <cell r="I5177" t="str">
            <v>NC</v>
          </cell>
          <cell r="J5177" t="str">
            <v>; former flag equal "s"</v>
          </cell>
          <cell r="K5177" t="str">
            <v>V</v>
          </cell>
          <cell r="L5177">
            <v>38628.496793981481</v>
          </cell>
          <cell r="M5177" t="str">
            <v>gchateaug</v>
          </cell>
          <cell r="N5177">
            <v>38680.624456018515</v>
          </cell>
          <cell r="O5177" t="str">
            <v>gchateaug</v>
          </cell>
          <cell r="Q5177">
            <v>1.52</v>
          </cell>
        </row>
        <row r="5178">
          <cell r="A5178" t="str">
            <v>1999</v>
          </cell>
          <cell r="B5178" t="str">
            <v>ES22</v>
          </cell>
          <cell r="C5178" t="str">
            <v>A00</v>
          </cell>
          <cell r="D5178" t="str">
            <v>PC_EMP</v>
          </cell>
          <cell r="E5178" t="str">
            <v>T</v>
          </cell>
          <cell r="F5178" t="str">
            <v>TOTAL</v>
          </cell>
          <cell r="G5178" t="str">
            <v>RSE</v>
          </cell>
          <cell r="H5178" t="str">
            <v>:</v>
          </cell>
          <cell r="I5178" t="str">
            <v>NC</v>
          </cell>
          <cell r="K5178" t="str">
            <v>V</v>
          </cell>
          <cell r="L5178">
            <v>38628.496793981481</v>
          </cell>
          <cell r="M5178" t="str">
            <v>gchateaug</v>
          </cell>
          <cell r="N5178">
            <v>38680.624456018515</v>
          </cell>
          <cell r="O5178" t="str">
            <v>gchateaug</v>
          </cell>
        </row>
        <row r="5179">
          <cell r="A5179" t="str">
            <v>1999</v>
          </cell>
          <cell r="B5179" t="str">
            <v>ES22</v>
          </cell>
          <cell r="C5179" t="str">
            <v>A00</v>
          </cell>
          <cell r="D5179" t="str">
            <v>PC_EMP</v>
          </cell>
          <cell r="E5179" t="str">
            <v>T</v>
          </cell>
          <cell r="F5179" t="str">
            <v>BES</v>
          </cell>
          <cell r="G5179" t="str">
            <v>TOTAL</v>
          </cell>
          <cell r="I5179" t="str">
            <v>NC</v>
          </cell>
          <cell r="J5179" t="str">
            <v>; former flag equal "s"</v>
          </cell>
          <cell r="K5179" t="str">
            <v>V</v>
          </cell>
          <cell r="L5179">
            <v>38628.496793981481</v>
          </cell>
          <cell r="M5179" t="str">
            <v>gchateaug</v>
          </cell>
          <cell r="N5179">
            <v>38680.624456018515</v>
          </cell>
          <cell r="O5179" t="str">
            <v>gchateaug</v>
          </cell>
          <cell r="Q5179">
            <v>0.6</v>
          </cell>
        </row>
        <row r="5180">
          <cell r="A5180" t="str">
            <v>1999</v>
          </cell>
          <cell r="B5180" t="str">
            <v>ES22</v>
          </cell>
          <cell r="C5180" t="str">
            <v>A00</v>
          </cell>
          <cell r="D5180" t="str">
            <v>PC_EMP</v>
          </cell>
          <cell r="E5180" t="str">
            <v>T</v>
          </cell>
          <cell r="F5180" t="str">
            <v>BES</v>
          </cell>
          <cell r="G5180" t="str">
            <v>RSE</v>
          </cell>
          <cell r="H5180" t="str">
            <v>:</v>
          </cell>
          <cell r="I5180" t="str">
            <v>NC</v>
          </cell>
          <cell r="K5180" t="str">
            <v>V</v>
          </cell>
          <cell r="L5180">
            <v>38628.496793981481</v>
          </cell>
          <cell r="M5180" t="str">
            <v>gchateaug</v>
          </cell>
          <cell r="N5180">
            <v>38680.624456018515</v>
          </cell>
          <cell r="O5180" t="str">
            <v>gchateaug</v>
          </cell>
        </row>
        <row r="5181">
          <cell r="A5181" t="str">
            <v>1999</v>
          </cell>
          <cell r="B5181" t="str">
            <v>DK0</v>
          </cell>
          <cell r="C5181" t="str">
            <v>A00</v>
          </cell>
          <cell r="D5181" t="str">
            <v>PC_EMP</v>
          </cell>
          <cell r="E5181" t="str">
            <v>T</v>
          </cell>
          <cell r="F5181" t="str">
            <v>TOTAL</v>
          </cell>
          <cell r="G5181" t="str">
            <v>TOTAL</v>
          </cell>
          <cell r="I5181" t="str">
            <v>OTH</v>
          </cell>
          <cell r="J5181" t="str">
            <v>DATA OCDE</v>
          </cell>
          <cell r="K5181" t="str">
            <v>V</v>
          </cell>
          <cell r="L5181">
            <v>38628.496793981481</v>
          </cell>
          <cell r="M5181" t="str">
            <v>gchateaug</v>
          </cell>
          <cell r="N5181">
            <v>38681.684444444443</v>
          </cell>
          <cell r="O5181" t="str">
            <v>gchateaug</v>
          </cell>
          <cell r="Q5181">
            <v>2.02</v>
          </cell>
        </row>
        <row r="5182">
          <cell r="A5182" t="str">
            <v>1999</v>
          </cell>
          <cell r="B5182" t="str">
            <v>DK0</v>
          </cell>
          <cell r="C5182" t="str">
            <v>A00</v>
          </cell>
          <cell r="D5182" t="str">
            <v>PC_EMP</v>
          </cell>
          <cell r="E5182" t="str">
            <v>T</v>
          </cell>
          <cell r="F5182" t="str">
            <v>TOTAL</v>
          </cell>
          <cell r="G5182" t="str">
            <v>RSE</v>
          </cell>
          <cell r="I5182" t="str">
            <v>OTH</v>
          </cell>
          <cell r="J5182" t="str">
            <v>DATA OCDE</v>
          </cell>
          <cell r="K5182" t="str">
            <v>V</v>
          </cell>
          <cell r="L5182">
            <v>38628.496793981481</v>
          </cell>
          <cell r="M5182" t="str">
            <v>gchateaug</v>
          </cell>
          <cell r="N5182">
            <v>38681.684444444443</v>
          </cell>
          <cell r="O5182" t="str">
            <v>gchateaug</v>
          </cell>
          <cell r="Q5182">
            <v>1.06</v>
          </cell>
        </row>
        <row r="5183">
          <cell r="A5183" t="str">
            <v>1999</v>
          </cell>
          <cell r="B5183" t="str">
            <v>DK0</v>
          </cell>
          <cell r="C5183" t="str">
            <v>A00</v>
          </cell>
          <cell r="D5183" t="str">
            <v>PC_EMP</v>
          </cell>
          <cell r="E5183" t="str">
            <v>T</v>
          </cell>
          <cell r="F5183" t="str">
            <v>BES</v>
          </cell>
          <cell r="G5183" t="str">
            <v>TOTAL</v>
          </cell>
          <cell r="I5183" t="str">
            <v>OTH</v>
          </cell>
          <cell r="J5183" t="str">
            <v>DATA OCDE</v>
          </cell>
          <cell r="K5183" t="str">
            <v>V</v>
          </cell>
          <cell r="L5183">
            <v>38628.496793981481</v>
          </cell>
          <cell r="M5183" t="str">
            <v>gchateaug</v>
          </cell>
          <cell r="N5183">
            <v>38681.684444444443</v>
          </cell>
          <cell r="O5183" t="str">
            <v>gchateaug</v>
          </cell>
          <cell r="Q5183">
            <v>1.0900000000000001</v>
          </cell>
        </row>
        <row r="5184">
          <cell r="A5184" t="str">
            <v>1999</v>
          </cell>
          <cell r="B5184" t="str">
            <v>DK0</v>
          </cell>
          <cell r="C5184" t="str">
            <v>A00</v>
          </cell>
          <cell r="D5184" t="str">
            <v>PC_EMP</v>
          </cell>
          <cell r="E5184" t="str">
            <v>T</v>
          </cell>
          <cell r="F5184" t="str">
            <v>BES</v>
          </cell>
          <cell r="G5184" t="str">
            <v>RSE</v>
          </cell>
          <cell r="I5184" t="str">
            <v>OTH</v>
          </cell>
          <cell r="J5184" t="str">
            <v>DATA OCDE</v>
          </cell>
          <cell r="K5184" t="str">
            <v>V</v>
          </cell>
          <cell r="L5184">
            <v>38628.496793981481</v>
          </cell>
          <cell r="M5184" t="str">
            <v>gchateaug</v>
          </cell>
          <cell r="N5184">
            <v>38681.684444444443</v>
          </cell>
          <cell r="O5184" t="str">
            <v>gchateaug</v>
          </cell>
          <cell r="Q5184">
            <v>0.44</v>
          </cell>
        </row>
        <row r="5185">
          <cell r="A5185" t="str">
            <v>2002</v>
          </cell>
          <cell r="B5185" t="str">
            <v>UKD2</v>
          </cell>
          <cell r="C5185" t="str">
            <v>A00</v>
          </cell>
          <cell r="D5185" t="str">
            <v>PC_EMP</v>
          </cell>
          <cell r="E5185" t="str">
            <v>T</v>
          </cell>
          <cell r="F5185" t="str">
            <v>TOTAL</v>
          </cell>
          <cell r="G5185" t="str">
            <v>RSE</v>
          </cell>
          <cell r="H5185" t="str">
            <v>:</v>
          </cell>
          <cell r="I5185" t="str">
            <v>MS</v>
          </cell>
          <cell r="K5185" t="str">
            <v>V</v>
          </cell>
          <cell r="L5185">
            <v>38628.496805555558</v>
          </cell>
          <cell r="M5185" t="str">
            <v>gchateaug</v>
          </cell>
          <cell r="N5185">
            <v>38680.624467592592</v>
          </cell>
          <cell r="O5185" t="str">
            <v>gchateaug</v>
          </cell>
        </row>
        <row r="5186">
          <cell r="A5186" t="str">
            <v>2002</v>
          </cell>
          <cell r="B5186" t="str">
            <v>UKD2</v>
          </cell>
          <cell r="C5186" t="str">
            <v>A00</v>
          </cell>
          <cell r="D5186" t="str">
            <v>PC_EMP</v>
          </cell>
          <cell r="E5186" t="str">
            <v>T</v>
          </cell>
          <cell r="F5186" t="str">
            <v>BES</v>
          </cell>
          <cell r="G5186" t="str">
            <v>TOTAL</v>
          </cell>
          <cell r="H5186" t="str">
            <v>:</v>
          </cell>
          <cell r="I5186" t="str">
            <v>MS</v>
          </cell>
          <cell r="K5186" t="str">
            <v>V</v>
          </cell>
          <cell r="L5186">
            <v>38628.496805555558</v>
          </cell>
          <cell r="M5186" t="str">
            <v>gchateaug</v>
          </cell>
          <cell r="N5186">
            <v>38680.624467592592</v>
          </cell>
          <cell r="O5186" t="str">
            <v>gchateaug</v>
          </cell>
        </row>
        <row r="5187">
          <cell r="A5187" t="str">
            <v>2002</v>
          </cell>
          <cell r="B5187" t="str">
            <v>UKD2</v>
          </cell>
          <cell r="C5187" t="str">
            <v>A00</v>
          </cell>
          <cell r="D5187" t="str">
            <v>PC_EMP</v>
          </cell>
          <cell r="E5187" t="str">
            <v>T</v>
          </cell>
          <cell r="F5187" t="str">
            <v>BES</v>
          </cell>
          <cell r="G5187" t="str">
            <v>RSE</v>
          </cell>
          <cell r="H5187" t="str">
            <v>:</v>
          </cell>
          <cell r="I5187" t="str">
            <v>MS</v>
          </cell>
          <cell r="K5187" t="str">
            <v>V</v>
          </cell>
          <cell r="L5187">
            <v>38628.496805555558</v>
          </cell>
          <cell r="M5187" t="str">
            <v>gchateaug</v>
          </cell>
          <cell r="N5187">
            <v>38680.624467592592</v>
          </cell>
          <cell r="O5187" t="str">
            <v>gchateaug</v>
          </cell>
        </row>
        <row r="5188">
          <cell r="A5188" t="str">
            <v>2002</v>
          </cell>
          <cell r="B5188" t="str">
            <v>UKD1</v>
          </cell>
          <cell r="C5188" t="str">
            <v>A00</v>
          </cell>
          <cell r="D5188" t="str">
            <v>PC_EMP</v>
          </cell>
          <cell r="E5188" t="str">
            <v>T</v>
          </cell>
          <cell r="F5188" t="str">
            <v>TOTAL</v>
          </cell>
          <cell r="G5188" t="str">
            <v>TOTAL</v>
          </cell>
          <cell r="H5188" t="str">
            <v>:</v>
          </cell>
          <cell r="I5188" t="str">
            <v>MS</v>
          </cell>
          <cell r="K5188" t="str">
            <v>V</v>
          </cell>
          <cell r="L5188">
            <v>38628.496805555558</v>
          </cell>
          <cell r="M5188" t="str">
            <v>gchateaug</v>
          </cell>
          <cell r="N5188">
            <v>38680.624467592592</v>
          </cell>
          <cell r="O5188" t="str">
            <v>gchateaug</v>
          </cell>
        </row>
        <row r="5189">
          <cell r="A5189" t="str">
            <v>2002</v>
          </cell>
          <cell r="B5189" t="str">
            <v>UKD1</v>
          </cell>
          <cell r="C5189" t="str">
            <v>A00</v>
          </cell>
          <cell r="D5189" t="str">
            <v>PC_EMP</v>
          </cell>
          <cell r="E5189" t="str">
            <v>T</v>
          </cell>
          <cell r="F5189" t="str">
            <v>TOTAL</v>
          </cell>
          <cell r="G5189" t="str">
            <v>RSE</v>
          </cell>
          <cell r="H5189" t="str">
            <v>:</v>
          </cell>
          <cell r="I5189" t="str">
            <v>MS</v>
          </cell>
          <cell r="K5189" t="str">
            <v>V</v>
          </cell>
          <cell r="L5189">
            <v>38628.496805555558</v>
          </cell>
          <cell r="M5189" t="str">
            <v>gchateaug</v>
          </cell>
          <cell r="N5189">
            <v>38680.624467592592</v>
          </cell>
          <cell r="O5189" t="str">
            <v>gchateaug</v>
          </cell>
        </row>
        <row r="5190">
          <cell r="A5190" t="str">
            <v>2002</v>
          </cell>
          <cell r="B5190" t="str">
            <v>UKD1</v>
          </cell>
          <cell r="C5190" t="str">
            <v>A00</v>
          </cell>
          <cell r="D5190" t="str">
            <v>PC_EMP</v>
          </cell>
          <cell r="E5190" t="str">
            <v>T</v>
          </cell>
          <cell r="F5190" t="str">
            <v>BES</v>
          </cell>
          <cell r="G5190" t="str">
            <v>TOTAL</v>
          </cell>
          <cell r="H5190" t="str">
            <v>:</v>
          </cell>
          <cell r="I5190" t="str">
            <v>MS</v>
          </cell>
          <cell r="K5190" t="str">
            <v>V</v>
          </cell>
          <cell r="L5190">
            <v>38628.496805555558</v>
          </cell>
          <cell r="M5190" t="str">
            <v>gchateaug</v>
          </cell>
          <cell r="N5190">
            <v>38680.624467592592</v>
          </cell>
          <cell r="O5190" t="str">
            <v>gchateaug</v>
          </cell>
        </row>
        <row r="5191">
          <cell r="A5191" t="str">
            <v>2002</v>
          </cell>
          <cell r="B5191" t="str">
            <v>UKD1</v>
          </cell>
          <cell r="C5191" t="str">
            <v>A00</v>
          </cell>
          <cell r="D5191" t="str">
            <v>PC_EMP</v>
          </cell>
          <cell r="E5191" t="str">
            <v>T</v>
          </cell>
          <cell r="F5191" t="str">
            <v>BES</v>
          </cell>
          <cell r="G5191" t="str">
            <v>RSE</v>
          </cell>
          <cell r="H5191" t="str">
            <v>:</v>
          </cell>
          <cell r="I5191" t="str">
            <v>MS</v>
          </cell>
          <cell r="K5191" t="str">
            <v>V</v>
          </cell>
          <cell r="L5191">
            <v>38628.496805555558</v>
          </cell>
          <cell r="M5191" t="str">
            <v>gchateaug</v>
          </cell>
          <cell r="N5191">
            <v>38680.624467592592</v>
          </cell>
          <cell r="O5191" t="str">
            <v>gchateaug</v>
          </cell>
        </row>
        <row r="5192">
          <cell r="A5192" t="str">
            <v>2002</v>
          </cell>
          <cell r="B5192" t="str">
            <v>UKC</v>
          </cell>
          <cell r="C5192" t="str">
            <v>A00</v>
          </cell>
          <cell r="D5192" t="str">
            <v>PC_EMP</v>
          </cell>
          <cell r="E5192" t="str">
            <v>T</v>
          </cell>
          <cell r="F5192" t="str">
            <v>TOTAL</v>
          </cell>
          <cell r="G5192" t="str">
            <v>TOTAL</v>
          </cell>
          <cell r="H5192" t="str">
            <v>:</v>
          </cell>
          <cell r="I5192" t="str">
            <v>MS</v>
          </cell>
          <cell r="K5192" t="str">
            <v>V</v>
          </cell>
          <cell r="L5192">
            <v>38628.496805555558</v>
          </cell>
          <cell r="M5192" t="str">
            <v>gchateaug</v>
          </cell>
          <cell r="N5192">
            <v>38680.624467592592</v>
          </cell>
          <cell r="O5192" t="str">
            <v>gchateaug</v>
          </cell>
        </row>
        <row r="5193">
          <cell r="A5193" t="str">
            <v>2002</v>
          </cell>
          <cell r="B5193" t="str">
            <v>UKC</v>
          </cell>
          <cell r="C5193" t="str">
            <v>A00</v>
          </cell>
          <cell r="D5193" t="str">
            <v>PC_EMP</v>
          </cell>
          <cell r="E5193" t="str">
            <v>T</v>
          </cell>
          <cell r="F5193" t="str">
            <v>TOTAL</v>
          </cell>
          <cell r="G5193" t="str">
            <v>RSE</v>
          </cell>
          <cell r="H5193" t="str">
            <v>:</v>
          </cell>
          <cell r="I5193" t="str">
            <v>MS</v>
          </cell>
          <cell r="K5193" t="str">
            <v>V</v>
          </cell>
          <cell r="L5193">
            <v>38628.496805555558</v>
          </cell>
          <cell r="M5193" t="str">
            <v>gchateaug</v>
          </cell>
          <cell r="N5193">
            <v>38680.624467592592</v>
          </cell>
          <cell r="O5193" t="str">
            <v>gchateaug</v>
          </cell>
        </row>
        <row r="5194">
          <cell r="A5194" t="str">
            <v>2002</v>
          </cell>
          <cell r="B5194" t="str">
            <v>UKC</v>
          </cell>
          <cell r="C5194" t="str">
            <v>A00</v>
          </cell>
          <cell r="D5194" t="str">
            <v>PC_EMP</v>
          </cell>
          <cell r="E5194" t="str">
            <v>T</v>
          </cell>
          <cell r="F5194" t="str">
            <v>BES</v>
          </cell>
          <cell r="G5194" t="str">
            <v>RSE</v>
          </cell>
          <cell r="H5194" t="str">
            <v>:</v>
          </cell>
          <cell r="I5194" t="str">
            <v>MS</v>
          </cell>
          <cell r="K5194" t="str">
            <v>V</v>
          </cell>
          <cell r="L5194">
            <v>38628.496805555558</v>
          </cell>
          <cell r="M5194" t="str">
            <v>gchateaug</v>
          </cell>
          <cell r="N5194">
            <v>38680.624467592592</v>
          </cell>
          <cell r="O5194" t="str">
            <v>gchateaug</v>
          </cell>
        </row>
        <row r="5195">
          <cell r="A5195" t="str">
            <v>2002</v>
          </cell>
          <cell r="B5195" t="str">
            <v>SK03</v>
          </cell>
          <cell r="C5195" t="str">
            <v>A00</v>
          </cell>
          <cell r="D5195" t="str">
            <v>PC_EMP</v>
          </cell>
          <cell r="E5195" t="str">
            <v>T</v>
          </cell>
          <cell r="F5195" t="str">
            <v>TOTAL</v>
          </cell>
          <cell r="G5195" t="str">
            <v>TOTAL</v>
          </cell>
          <cell r="I5195" t="str">
            <v>MS</v>
          </cell>
          <cell r="K5195" t="str">
            <v>V</v>
          </cell>
          <cell r="L5195">
            <v>38628.496805555558</v>
          </cell>
          <cell r="M5195" t="str">
            <v>gchateaug</v>
          </cell>
          <cell r="N5195">
            <v>38680.624467592592</v>
          </cell>
          <cell r="O5195" t="str">
            <v>gchateaug</v>
          </cell>
          <cell r="Q5195">
            <v>0.64</v>
          </cell>
        </row>
        <row r="5196">
          <cell r="A5196" t="str">
            <v>2002</v>
          </cell>
          <cell r="B5196" t="str">
            <v>SK03</v>
          </cell>
          <cell r="C5196" t="str">
            <v>A00</v>
          </cell>
          <cell r="D5196" t="str">
            <v>PC_EMP</v>
          </cell>
          <cell r="E5196" t="str">
            <v>T</v>
          </cell>
          <cell r="F5196" t="str">
            <v>TOTAL</v>
          </cell>
          <cell r="G5196" t="str">
            <v>RSE</v>
          </cell>
          <cell r="I5196" t="str">
            <v>MS</v>
          </cell>
          <cell r="K5196" t="str">
            <v>V</v>
          </cell>
          <cell r="L5196">
            <v>38628.496805555558</v>
          </cell>
          <cell r="M5196" t="str">
            <v>gchateaug</v>
          </cell>
          <cell r="N5196">
            <v>38680.624467592592</v>
          </cell>
          <cell r="O5196" t="str">
            <v>gchateaug</v>
          </cell>
          <cell r="Q5196">
            <v>0.46</v>
          </cell>
        </row>
        <row r="5197">
          <cell r="A5197" t="str">
            <v>2002</v>
          </cell>
          <cell r="B5197" t="str">
            <v>SK03</v>
          </cell>
          <cell r="C5197" t="str">
            <v>A00</v>
          </cell>
          <cell r="D5197" t="str">
            <v>PC_EMP</v>
          </cell>
          <cell r="E5197" t="str">
            <v>T</v>
          </cell>
          <cell r="F5197" t="str">
            <v>BES</v>
          </cell>
          <cell r="G5197" t="str">
            <v>TOTAL</v>
          </cell>
          <cell r="I5197" t="str">
            <v>MS</v>
          </cell>
          <cell r="K5197" t="str">
            <v>V</v>
          </cell>
          <cell r="L5197">
            <v>38628.496805555558</v>
          </cell>
          <cell r="M5197" t="str">
            <v>gchateaug</v>
          </cell>
          <cell r="N5197">
            <v>38680.624467592592</v>
          </cell>
          <cell r="O5197" t="str">
            <v>gchateaug</v>
          </cell>
          <cell r="Q5197">
            <v>0.23</v>
          </cell>
        </row>
        <row r="5198">
          <cell r="A5198" t="str">
            <v>2002</v>
          </cell>
          <cell r="B5198" t="str">
            <v>SK03</v>
          </cell>
          <cell r="C5198" t="str">
            <v>A00</v>
          </cell>
          <cell r="D5198" t="str">
            <v>PC_EMP</v>
          </cell>
          <cell r="E5198" t="str">
            <v>T</v>
          </cell>
          <cell r="F5198" t="str">
            <v>BES</v>
          </cell>
          <cell r="G5198" t="str">
            <v>RSE</v>
          </cell>
          <cell r="I5198" t="str">
            <v>MS</v>
          </cell>
          <cell r="K5198" t="str">
            <v>V</v>
          </cell>
          <cell r="L5198">
            <v>38628.496805555558</v>
          </cell>
          <cell r="M5198" t="str">
            <v>gchateaug</v>
          </cell>
          <cell r="N5198">
            <v>38680.624467592592</v>
          </cell>
          <cell r="O5198" t="str">
            <v>gchateaug</v>
          </cell>
          <cell r="Q5198">
            <v>0.1</v>
          </cell>
        </row>
        <row r="5199">
          <cell r="A5199" t="str">
            <v>2002</v>
          </cell>
          <cell r="B5199" t="str">
            <v>SK02</v>
          </cell>
          <cell r="C5199" t="str">
            <v>A00</v>
          </cell>
          <cell r="D5199" t="str">
            <v>PC_EMP</v>
          </cell>
          <cell r="E5199" t="str">
            <v>T</v>
          </cell>
          <cell r="F5199" t="str">
            <v>TOTAL</v>
          </cell>
          <cell r="G5199" t="str">
            <v>TOTAL</v>
          </cell>
          <cell r="I5199" t="str">
            <v>MS</v>
          </cell>
          <cell r="K5199" t="str">
            <v>V</v>
          </cell>
          <cell r="L5199">
            <v>38628.496805555558</v>
          </cell>
          <cell r="M5199" t="str">
            <v>gchateaug</v>
          </cell>
          <cell r="N5199">
            <v>38680.624467592592</v>
          </cell>
          <cell r="O5199" t="str">
            <v>gchateaug</v>
          </cell>
          <cell r="Q5199">
            <v>0.56999999999999995</v>
          </cell>
        </row>
        <row r="5200">
          <cell r="A5200" t="str">
            <v>2002</v>
          </cell>
          <cell r="B5200" t="str">
            <v>SK02</v>
          </cell>
          <cell r="C5200" t="str">
            <v>A00</v>
          </cell>
          <cell r="D5200" t="str">
            <v>PC_EMP</v>
          </cell>
          <cell r="E5200" t="str">
            <v>T</v>
          </cell>
          <cell r="F5200" t="str">
            <v>TOTAL</v>
          </cell>
          <cell r="G5200" t="str">
            <v>RSE</v>
          </cell>
          <cell r="I5200" t="str">
            <v>MS</v>
          </cell>
          <cell r="K5200" t="str">
            <v>V</v>
          </cell>
          <cell r="L5200">
            <v>38628.496805555558</v>
          </cell>
          <cell r="M5200" t="str">
            <v>gchateaug</v>
          </cell>
          <cell r="N5200">
            <v>38680.624467592592</v>
          </cell>
          <cell r="O5200" t="str">
            <v>gchateaug</v>
          </cell>
          <cell r="Q5200">
            <v>0.35</v>
          </cell>
        </row>
        <row r="5201">
          <cell r="A5201" t="str">
            <v>2002</v>
          </cell>
          <cell r="B5201" t="str">
            <v>SK02</v>
          </cell>
          <cell r="C5201" t="str">
            <v>A00</v>
          </cell>
          <cell r="D5201" t="str">
            <v>PC_EMP</v>
          </cell>
          <cell r="E5201" t="str">
            <v>T</v>
          </cell>
          <cell r="F5201" t="str">
            <v>BES</v>
          </cell>
          <cell r="G5201" t="str">
            <v>TOTAL</v>
          </cell>
          <cell r="I5201" t="str">
            <v>MS</v>
          </cell>
          <cell r="K5201" t="str">
            <v>V</v>
          </cell>
          <cell r="L5201">
            <v>38628.496805555558</v>
          </cell>
          <cell r="M5201" t="str">
            <v>gchateaug</v>
          </cell>
          <cell r="N5201">
            <v>38680.624467592592</v>
          </cell>
          <cell r="O5201" t="str">
            <v>gchateaug</v>
          </cell>
          <cell r="Q5201">
            <v>0.27</v>
          </cell>
        </row>
        <row r="5202">
          <cell r="A5202" t="str">
            <v>2002</v>
          </cell>
          <cell r="B5202" t="str">
            <v>SK02</v>
          </cell>
          <cell r="C5202" t="str">
            <v>A00</v>
          </cell>
          <cell r="D5202" t="str">
            <v>PC_EMP</v>
          </cell>
          <cell r="E5202" t="str">
            <v>T</v>
          </cell>
          <cell r="F5202" t="str">
            <v>BES</v>
          </cell>
          <cell r="G5202" t="str">
            <v>RSE</v>
          </cell>
          <cell r="I5202" t="str">
            <v>MS</v>
          </cell>
          <cell r="K5202" t="str">
            <v>V</v>
          </cell>
          <cell r="L5202">
            <v>38628.496805555558</v>
          </cell>
          <cell r="M5202" t="str">
            <v>gchateaug</v>
          </cell>
          <cell r="N5202">
            <v>38680.624467592592</v>
          </cell>
          <cell r="O5202" t="str">
            <v>gchateaug</v>
          </cell>
          <cell r="Q5202">
            <v>0.11</v>
          </cell>
        </row>
        <row r="5203">
          <cell r="A5203" t="str">
            <v>2002</v>
          </cell>
          <cell r="B5203" t="str">
            <v>SE09</v>
          </cell>
          <cell r="C5203" t="str">
            <v>A00</v>
          </cell>
          <cell r="D5203" t="str">
            <v>PC_EMP</v>
          </cell>
          <cell r="E5203" t="str">
            <v>T</v>
          </cell>
          <cell r="F5203" t="str">
            <v>TOTAL</v>
          </cell>
          <cell r="G5203" t="str">
            <v>TOTAL</v>
          </cell>
          <cell r="H5203" t="str">
            <v>:</v>
          </cell>
          <cell r="I5203" t="str">
            <v>MS</v>
          </cell>
          <cell r="K5203" t="str">
            <v>V</v>
          </cell>
          <cell r="L5203">
            <v>38628.496805555558</v>
          </cell>
          <cell r="M5203" t="str">
            <v>gchateaug</v>
          </cell>
          <cell r="N5203">
            <v>38680.624467592592</v>
          </cell>
          <cell r="O5203" t="str">
            <v>gchateaug</v>
          </cell>
        </row>
        <row r="5204">
          <cell r="A5204" t="str">
            <v>2002</v>
          </cell>
          <cell r="B5204" t="str">
            <v>SE09</v>
          </cell>
          <cell r="C5204" t="str">
            <v>A00</v>
          </cell>
          <cell r="D5204" t="str">
            <v>PC_EMP</v>
          </cell>
          <cell r="E5204" t="str">
            <v>T</v>
          </cell>
          <cell r="F5204" t="str">
            <v>TOTAL</v>
          </cell>
          <cell r="G5204" t="str">
            <v>RSE</v>
          </cell>
          <cell r="H5204" t="str">
            <v>:</v>
          </cell>
          <cell r="I5204" t="str">
            <v>MS</v>
          </cell>
          <cell r="K5204" t="str">
            <v>V</v>
          </cell>
          <cell r="L5204">
            <v>38628.496805555558</v>
          </cell>
          <cell r="M5204" t="str">
            <v>gchateaug</v>
          </cell>
          <cell r="N5204">
            <v>38680.624467592592</v>
          </cell>
          <cell r="O5204" t="str">
            <v>gchateaug</v>
          </cell>
        </row>
        <row r="5205">
          <cell r="A5205" t="str">
            <v>2002</v>
          </cell>
          <cell r="B5205" t="str">
            <v>PT17</v>
          </cell>
          <cell r="C5205" t="str">
            <v>A00</v>
          </cell>
          <cell r="D5205" t="str">
            <v>PC_EMP</v>
          </cell>
          <cell r="E5205" t="str">
            <v>T</v>
          </cell>
          <cell r="F5205" t="str">
            <v>BES</v>
          </cell>
          <cell r="G5205" t="str">
            <v>TOTAL</v>
          </cell>
          <cell r="H5205" t="str">
            <v>:</v>
          </cell>
          <cell r="I5205" t="str">
            <v>MS</v>
          </cell>
          <cell r="K5205" t="str">
            <v>V</v>
          </cell>
          <cell r="L5205">
            <v>38628.496805555558</v>
          </cell>
          <cell r="M5205" t="str">
            <v>gchateaug</v>
          </cell>
          <cell r="N5205">
            <v>38680.624467592592</v>
          </cell>
          <cell r="O5205" t="str">
            <v>gchateaug</v>
          </cell>
        </row>
        <row r="5206">
          <cell r="A5206" t="str">
            <v>2002</v>
          </cell>
          <cell r="B5206" t="str">
            <v>PT17</v>
          </cell>
          <cell r="C5206" t="str">
            <v>A00</v>
          </cell>
          <cell r="D5206" t="str">
            <v>PC_EMP</v>
          </cell>
          <cell r="E5206" t="str">
            <v>T</v>
          </cell>
          <cell r="F5206" t="str">
            <v>BES</v>
          </cell>
          <cell r="G5206" t="str">
            <v>RSE</v>
          </cell>
          <cell r="H5206" t="str">
            <v>:</v>
          </cell>
          <cell r="I5206" t="str">
            <v>MS</v>
          </cell>
          <cell r="K5206" t="str">
            <v>V</v>
          </cell>
          <cell r="L5206">
            <v>38628.496805555558</v>
          </cell>
          <cell r="M5206" t="str">
            <v>gchateaug</v>
          </cell>
          <cell r="N5206">
            <v>38680.624467592592</v>
          </cell>
          <cell r="O5206" t="str">
            <v>gchateaug</v>
          </cell>
        </row>
        <row r="5207">
          <cell r="A5207" t="str">
            <v>2002</v>
          </cell>
          <cell r="B5207" t="str">
            <v>PL51</v>
          </cell>
          <cell r="C5207" t="str">
            <v>A00</v>
          </cell>
          <cell r="D5207" t="str">
            <v>PC_EMP</v>
          </cell>
          <cell r="E5207" t="str">
            <v>T</v>
          </cell>
          <cell r="F5207" t="str">
            <v>TOTAL</v>
          </cell>
          <cell r="G5207" t="str">
            <v>TOTAL</v>
          </cell>
          <cell r="I5207" t="str">
            <v>MS</v>
          </cell>
          <cell r="K5207" t="str">
            <v>V</v>
          </cell>
          <cell r="L5207">
            <v>38628.496805555558</v>
          </cell>
          <cell r="M5207" t="str">
            <v>gchateaug</v>
          </cell>
          <cell r="N5207">
            <v>38680.624467592592</v>
          </cell>
          <cell r="O5207" t="str">
            <v>gchateaug</v>
          </cell>
          <cell r="Q5207">
            <v>0.99</v>
          </cell>
        </row>
        <row r="5208">
          <cell r="A5208" t="str">
            <v>2002</v>
          </cell>
          <cell r="B5208" t="str">
            <v>PL51</v>
          </cell>
          <cell r="C5208" t="str">
            <v>A00</v>
          </cell>
          <cell r="D5208" t="str">
            <v>PC_EMP</v>
          </cell>
          <cell r="E5208" t="str">
            <v>T</v>
          </cell>
          <cell r="F5208" t="str">
            <v>TOTAL</v>
          </cell>
          <cell r="G5208" t="str">
            <v>RSE</v>
          </cell>
          <cell r="I5208" t="str">
            <v>MS</v>
          </cell>
          <cell r="K5208" t="str">
            <v>V</v>
          </cell>
          <cell r="L5208">
            <v>38628.496805555558</v>
          </cell>
          <cell r="M5208" t="str">
            <v>gchateaug</v>
          </cell>
          <cell r="N5208">
            <v>38680.624467592592</v>
          </cell>
          <cell r="O5208" t="str">
            <v>gchateaug</v>
          </cell>
          <cell r="Q5208">
            <v>0.81</v>
          </cell>
        </row>
        <row r="5209">
          <cell r="A5209" t="str">
            <v>2000</v>
          </cell>
          <cell r="B5209" t="str">
            <v>CY0</v>
          </cell>
          <cell r="C5209" t="str">
            <v>A00</v>
          </cell>
          <cell r="D5209" t="str">
            <v>PC_EMP</v>
          </cell>
          <cell r="E5209" t="str">
            <v>T</v>
          </cell>
          <cell r="F5209" t="str">
            <v>TOTAL</v>
          </cell>
          <cell r="G5209" t="str">
            <v>TOTAL</v>
          </cell>
          <cell r="I5209" t="str">
            <v>NC</v>
          </cell>
          <cell r="K5209" t="str">
            <v>V</v>
          </cell>
          <cell r="L5209">
            <v>38628.496805555558</v>
          </cell>
          <cell r="M5209" t="str">
            <v>gchateaug</v>
          </cell>
          <cell r="N5209">
            <v>38681.684479166666</v>
          </cell>
          <cell r="O5209" t="str">
            <v>gchateaug</v>
          </cell>
          <cell r="Q5209">
            <v>0.55000000000000004</v>
          </cell>
        </row>
        <row r="5210">
          <cell r="A5210" t="str">
            <v>2000</v>
          </cell>
          <cell r="B5210" t="str">
            <v>CY0</v>
          </cell>
          <cell r="C5210" t="str">
            <v>A00</v>
          </cell>
          <cell r="D5210" t="str">
            <v>PC_EMP</v>
          </cell>
          <cell r="E5210" t="str">
            <v>T</v>
          </cell>
          <cell r="F5210" t="str">
            <v>TOTAL</v>
          </cell>
          <cell r="G5210" t="str">
            <v>RSE</v>
          </cell>
          <cell r="I5210" t="str">
            <v>NC</v>
          </cell>
          <cell r="K5210" t="str">
            <v>V</v>
          </cell>
          <cell r="L5210">
            <v>38628.496805555558</v>
          </cell>
          <cell r="M5210" t="str">
            <v>gchateaug</v>
          </cell>
          <cell r="N5210">
            <v>38681.684479166666</v>
          </cell>
          <cell r="O5210" t="str">
            <v>gchateaug</v>
          </cell>
          <cell r="Q5210">
            <v>0.27</v>
          </cell>
        </row>
        <row r="5211">
          <cell r="A5211" t="str">
            <v>2000</v>
          </cell>
          <cell r="B5211" t="str">
            <v>CY0</v>
          </cell>
          <cell r="C5211" t="str">
            <v>A00</v>
          </cell>
          <cell r="D5211" t="str">
            <v>PC_EMP</v>
          </cell>
          <cell r="E5211" t="str">
            <v>T</v>
          </cell>
          <cell r="F5211" t="str">
            <v>BES</v>
          </cell>
          <cell r="G5211" t="str">
            <v>TOTAL</v>
          </cell>
          <cell r="I5211" t="str">
            <v>NC</v>
          </cell>
          <cell r="K5211" t="str">
            <v>V</v>
          </cell>
          <cell r="L5211">
            <v>38628.496805555558</v>
          </cell>
          <cell r="M5211" t="str">
            <v>gchateaug</v>
          </cell>
          <cell r="N5211">
            <v>38681.684479166666</v>
          </cell>
          <cell r="O5211" t="str">
            <v>gchateaug</v>
          </cell>
          <cell r="Q5211">
            <v>0.15</v>
          </cell>
        </row>
        <row r="5212">
          <cell r="A5212" t="str">
            <v>2000</v>
          </cell>
          <cell r="B5212" t="str">
            <v>CY0</v>
          </cell>
          <cell r="C5212" t="str">
            <v>A00</v>
          </cell>
          <cell r="D5212" t="str">
            <v>PC_EMP</v>
          </cell>
          <cell r="E5212" t="str">
            <v>T</v>
          </cell>
          <cell r="F5212" t="str">
            <v>BES</v>
          </cell>
          <cell r="G5212" t="str">
            <v>RSE</v>
          </cell>
          <cell r="I5212" t="str">
            <v>NC</v>
          </cell>
          <cell r="K5212" t="str">
            <v>V</v>
          </cell>
          <cell r="L5212">
            <v>38628.496805555558</v>
          </cell>
          <cell r="M5212" t="str">
            <v>gchateaug</v>
          </cell>
          <cell r="N5212">
            <v>38681.684479166666</v>
          </cell>
          <cell r="O5212" t="str">
            <v>gchateaug</v>
          </cell>
          <cell r="Q5212">
            <v>0.08</v>
          </cell>
        </row>
        <row r="5213">
          <cell r="A5213" t="str">
            <v>1999</v>
          </cell>
          <cell r="B5213" t="str">
            <v>UKM</v>
          </cell>
          <cell r="C5213" t="str">
            <v>A00</v>
          </cell>
          <cell r="D5213" t="str">
            <v>PC_EMP</v>
          </cell>
          <cell r="E5213" t="str">
            <v>T</v>
          </cell>
          <cell r="F5213" t="str">
            <v>BES</v>
          </cell>
          <cell r="G5213" t="str">
            <v>RSE</v>
          </cell>
          <cell r="H5213" t="str">
            <v>:</v>
          </cell>
          <cell r="I5213" t="str">
            <v>NC</v>
          </cell>
          <cell r="K5213" t="str">
            <v>V</v>
          </cell>
          <cell r="L5213">
            <v>38628.496805555558</v>
          </cell>
          <cell r="M5213" t="str">
            <v>gchateaug</v>
          </cell>
          <cell r="N5213">
            <v>38680.624456018515</v>
          </cell>
          <cell r="O5213" t="str">
            <v>gchateaug</v>
          </cell>
        </row>
        <row r="5214">
          <cell r="A5214" t="str">
            <v>1999</v>
          </cell>
          <cell r="B5214" t="str">
            <v>UKL</v>
          </cell>
          <cell r="C5214" t="str">
            <v>A00</v>
          </cell>
          <cell r="D5214" t="str">
            <v>PC_EMP</v>
          </cell>
          <cell r="E5214" t="str">
            <v>T</v>
          </cell>
          <cell r="F5214" t="str">
            <v>BES</v>
          </cell>
          <cell r="G5214" t="str">
            <v>RSE</v>
          </cell>
          <cell r="H5214" t="str">
            <v>:</v>
          </cell>
          <cell r="I5214" t="str">
            <v>NC</v>
          </cell>
          <cell r="K5214" t="str">
            <v>V</v>
          </cell>
          <cell r="L5214">
            <v>38628.496805555558</v>
          </cell>
          <cell r="M5214" t="str">
            <v>gchateaug</v>
          </cell>
          <cell r="N5214">
            <v>38680.624456018515</v>
          </cell>
          <cell r="O5214" t="str">
            <v>gchateaug</v>
          </cell>
        </row>
        <row r="5215">
          <cell r="A5215" t="str">
            <v>1999</v>
          </cell>
          <cell r="B5215" t="str">
            <v>UKC</v>
          </cell>
          <cell r="C5215" t="str">
            <v>A00</v>
          </cell>
          <cell r="D5215" t="str">
            <v>PC_EMP</v>
          </cell>
          <cell r="E5215" t="str">
            <v>T</v>
          </cell>
          <cell r="F5215" t="str">
            <v>BES</v>
          </cell>
          <cell r="G5215" t="str">
            <v>RSE</v>
          </cell>
          <cell r="H5215" t="str">
            <v>:</v>
          </cell>
          <cell r="I5215" t="str">
            <v>NC</v>
          </cell>
          <cell r="K5215" t="str">
            <v>V</v>
          </cell>
          <cell r="L5215">
            <v>38628.496805555558</v>
          </cell>
          <cell r="M5215" t="str">
            <v>gchateaug</v>
          </cell>
          <cell r="N5215">
            <v>38680.624456018515</v>
          </cell>
          <cell r="O5215" t="str">
            <v>gchateaug</v>
          </cell>
        </row>
        <row r="5216">
          <cell r="A5216" t="str">
            <v>1999</v>
          </cell>
          <cell r="B5216" t="str">
            <v>SE09</v>
          </cell>
          <cell r="C5216" t="str">
            <v>A00</v>
          </cell>
          <cell r="D5216" t="str">
            <v>PC_EMP</v>
          </cell>
          <cell r="E5216" t="str">
            <v>T</v>
          </cell>
          <cell r="F5216" t="str">
            <v>TOTAL</v>
          </cell>
          <cell r="G5216" t="str">
            <v>TOTAL</v>
          </cell>
          <cell r="I5216" t="str">
            <v>NC</v>
          </cell>
          <cell r="J5216" t="str">
            <v>; former flag equal "s"</v>
          </cell>
          <cell r="K5216" t="str">
            <v>V</v>
          </cell>
          <cell r="L5216">
            <v>38628.496805555558</v>
          </cell>
          <cell r="M5216" t="str">
            <v>gchateaug</v>
          </cell>
          <cell r="N5216">
            <v>38680.624456018515</v>
          </cell>
          <cell r="O5216" t="str">
            <v>gchateaug</v>
          </cell>
          <cell r="Q5216">
            <v>0.68</v>
          </cell>
        </row>
        <row r="5217">
          <cell r="A5217" t="str">
            <v>1999</v>
          </cell>
          <cell r="B5217" t="str">
            <v>SE09</v>
          </cell>
          <cell r="C5217" t="str">
            <v>A00</v>
          </cell>
          <cell r="D5217" t="str">
            <v>PC_EMP</v>
          </cell>
          <cell r="E5217" t="str">
            <v>T</v>
          </cell>
          <cell r="F5217" t="str">
            <v>BES</v>
          </cell>
          <cell r="G5217" t="str">
            <v>TOTAL</v>
          </cell>
          <cell r="I5217" t="str">
            <v>NC</v>
          </cell>
          <cell r="J5217" t="str">
            <v>; former flag equal "s"</v>
          </cell>
          <cell r="K5217" t="str">
            <v>V</v>
          </cell>
          <cell r="L5217">
            <v>38628.496805555558</v>
          </cell>
          <cell r="M5217" t="str">
            <v>gchateaug</v>
          </cell>
          <cell r="N5217">
            <v>38680.624456018515</v>
          </cell>
          <cell r="O5217" t="str">
            <v>gchateaug</v>
          </cell>
          <cell r="Q5217">
            <v>0.28000000000000003</v>
          </cell>
        </row>
        <row r="5218">
          <cell r="A5218" t="str">
            <v>1999</v>
          </cell>
          <cell r="B5218" t="str">
            <v>SE0</v>
          </cell>
          <cell r="C5218" t="str">
            <v>A00</v>
          </cell>
          <cell r="D5218" t="str">
            <v>PC_EMP</v>
          </cell>
          <cell r="E5218" t="str">
            <v>T</v>
          </cell>
          <cell r="F5218" t="str">
            <v>TOTAL</v>
          </cell>
          <cell r="G5218" t="str">
            <v>TOTAL</v>
          </cell>
          <cell r="I5218" t="str">
            <v>NC</v>
          </cell>
          <cell r="K5218" t="str">
            <v>V</v>
          </cell>
          <cell r="L5218">
            <v>38628.496805555558</v>
          </cell>
          <cell r="M5218" t="str">
            <v>gchateaug</v>
          </cell>
          <cell r="N5218">
            <v>38681.68445601852</v>
          </cell>
          <cell r="O5218" t="str">
            <v>gchateaug</v>
          </cell>
          <cell r="Q5218">
            <v>2.65</v>
          </cell>
        </row>
        <row r="5219">
          <cell r="A5219" t="str">
            <v>1999</v>
          </cell>
          <cell r="B5219" t="str">
            <v>SE0</v>
          </cell>
          <cell r="C5219" t="str">
            <v>A00</v>
          </cell>
          <cell r="D5219" t="str">
            <v>PC_EMP</v>
          </cell>
          <cell r="E5219" t="str">
            <v>T</v>
          </cell>
          <cell r="F5219" t="str">
            <v>TOTAL</v>
          </cell>
          <cell r="G5219" t="str">
            <v>RSE</v>
          </cell>
          <cell r="H5219" t="str">
            <v>:</v>
          </cell>
          <cell r="I5219" t="str">
            <v>NC</v>
          </cell>
          <cell r="K5219" t="str">
            <v>V</v>
          </cell>
          <cell r="L5219">
            <v>38628.496805555558</v>
          </cell>
          <cell r="M5219" t="str">
            <v>gchateaug</v>
          </cell>
          <cell r="N5219">
            <v>38680.624456018515</v>
          </cell>
          <cell r="O5219" t="str">
            <v>gchateaug</v>
          </cell>
        </row>
        <row r="5220">
          <cell r="A5220" t="str">
            <v>1999</v>
          </cell>
          <cell r="B5220" t="str">
            <v>SE0</v>
          </cell>
          <cell r="C5220" t="str">
            <v>A00</v>
          </cell>
          <cell r="D5220" t="str">
            <v>PC_EMP</v>
          </cell>
          <cell r="E5220" t="str">
            <v>T</v>
          </cell>
          <cell r="F5220" t="str">
            <v>BES</v>
          </cell>
          <cell r="G5220" t="str">
            <v>TOTAL</v>
          </cell>
          <cell r="I5220" t="str">
            <v>NC</v>
          </cell>
          <cell r="K5220" t="str">
            <v>V</v>
          </cell>
          <cell r="L5220">
            <v>38628.496805555558</v>
          </cell>
          <cell r="M5220" t="str">
            <v>gchateaug</v>
          </cell>
          <cell r="N5220">
            <v>38681.684479166666</v>
          </cell>
          <cell r="O5220" t="str">
            <v>gchateaug</v>
          </cell>
          <cell r="Q5220">
            <v>1.23</v>
          </cell>
        </row>
        <row r="5221">
          <cell r="A5221" t="str">
            <v>1999</v>
          </cell>
          <cell r="B5221" t="str">
            <v>RO05</v>
          </cell>
          <cell r="C5221" t="str">
            <v>A00</v>
          </cell>
          <cell r="D5221" t="str">
            <v>PC_EMP</v>
          </cell>
          <cell r="E5221" t="str">
            <v>T</v>
          </cell>
          <cell r="F5221" t="str">
            <v>TOTAL</v>
          </cell>
          <cell r="G5221" t="str">
            <v>TOTAL</v>
          </cell>
          <cell r="H5221" t="str">
            <v>:</v>
          </cell>
          <cell r="I5221" t="str">
            <v>NC</v>
          </cell>
          <cell r="K5221" t="str">
            <v>V</v>
          </cell>
          <cell r="L5221">
            <v>38628.496805555558</v>
          </cell>
          <cell r="M5221" t="str">
            <v>gchateaug</v>
          </cell>
          <cell r="N5221">
            <v>38680.624456018515</v>
          </cell>
          <cell r="O5221" t="str">
            <v>gchateaug</v>
          </cell>
        </row>
        <row r="5222">
          <cell r="A5222" t="str">
            <v>1999</v>
          </cell>
          <cell r="B5222" t="str">
            <v>RO05</v>
          </cell>
          <cell r="C5222" t="str">
            <v>A00</v>
          </cell>
          <cell r="D5222" t="str">
            <v>PC_EMP</v>
          </cell>
          <cell r="E5222" t="str">
            <v>T</v>
          </cell>
          <cell r="F5222" t="str">
            <v>TOTAL</v>
          </cell>
          <cell r="G5222" t="str">
            <v>RSE</v>
          </cell>
          <cell r="H5222" t="str">
            <v>:</v>
          </cell>
          <cell r="I5222" t="str">
            <v>NC</v>
          </cell>
          <cell r="K5222" t="str">
            <v>V</v>
          </cell>
          <cell r="L5222">
            <v>38628.496805555558</v>
          </cell>
          <cell r="M5222" t="str">
            <v>gchateaug</v>
          </cell>
          <cell r="N5222">
            <v>38680.624456018515</v>
          </cell>
          <cell r="O5222" t="str">
            <v>gchateaug</v>
          </cell>
        </row>
        <row r="5223">
          <cell r="A5223" t="str">
            <v>1999</v>
          </cell>
          <cell r="B5223" t="str">
            <v>RO05</v>
          </cell>
          <cell r="C5223" t="str">
            <v>A00</v>
          </cell>
          <cell r="D5223" t="str">
            <v>PC_EMP</v>
          </cell>
          <cell r="E5223" t="str">
            <v>T</v>
          </cell>
          <cell r="F5223" t="str">
            <v>BES</v>
          </cell>
          <cell r="G5223" t="str">
            <v>TOTAL</v>
          </cell>
          <cell r="H5223" t="str">
            <v>:</v>
          </cell>
          <cell r="I5223" t="str">
            <v>NC</v>
          </cell>
          <cell r="K5223" t="str">
            <v>V</v>
          </cell>
          <cell r="L5223">
            <v>38628.496805555558</v>
          </cell>
          <cell r="M5223" t="str">
            <v>gchateaug</v>
          </cell>
          <cell r="N5223">
            <v>38680.624456018515</v>
          </cell>
          <cell r="O5223" t="str">
            <v>gchateaug</v>
          </cell>
        </row>
        <row r="5224">
          <cell r="A5224" t="str">
            <v>1999</v>
          </cell>
          <cell r="B5224" t="str">
            <v>RO05</v>
          </cell>
          <cell r="C5224" t="str">
            <v>A00</v>
          </cell>
          <cell r="D5224" t="str">
            <v>PC_EMP</v>
          </cell>
          <cell r="E5224" t="str">
            <v>T</v>
          </cell>
          <cell r="F5224" t="str">
            <v>BES</v>
          </cell>
          <cell r="G5224" t="str">
            <v>RSE</v>
          </cell>
          <cell r="H5224" t="str">
            <v>:</v>
          </cell>
          <cell r="I5224" t="str">
            <v>NC</v>
          </cell>
          <cell r="K5224" t="str">
            <v>V</v>
          </cell>
          <cell r="L5224">
            <v>38628.496805555558</v>
          </cell>
          <cell r="M5224" t="str">
            <v>gchateaug</v>
          </cell>
          <cell r="N5224">
            <v>38680.624456018515</v>
          </cell>
          <cell r="O5224" t="str">
            <v>gchateaug</v>
          </cell>
        </row>
        <row r="5225">
          <cell r="A5225" t="str">
            <v>1999</v>
          </cell>
          <cell r="B5225" t="str">
            <v>RO03</v>
          </cell>
          <cell r="C5225" t="str">
            <v>A00</v>
          </cell>
          <cell r="D5225" t="str">
            <v>PC_EMP</v>
          </cell>
          <cell r="E5225" t="str">
            <v>T</v>
          </cell>
          <cell r="F5225" t="str">
            <v>TOTAL</v>
          </cell>
          <cell r="G5225" t="str">
            <v>TOTAL</v>
          </cell>
          <cell r="H5225" t="str">
            <v>:</v>
          </cell>
          <cell r="I5225" t="str">
            <v>NC</v>
          </cell>
          <cell r="K5225" t="str">
            <v>V</v>
          </cell>
          <cell r="L5225">
            <v>38628.496805555558</v>
          </cell>
          <cell r="M5225" t="str">
            <v>gchateaug</v>
          </cell>
          <cell r="N5225">
            <v>38680.624456018515</v>
          </cell>
          <cell r="O5225" t="str">
            <v>gchateaug</v>
          </cell>
        </row>
        <row r="5226">
          <cell r="A5226" t="str">
            <v>1999</v>
          </cell>
          <cell r="B5226" t="str">
            <v>RO03</v>
          </cell>
          <cell r="C5226" t="str">
            <v>A00</v>
          </cell>
          <cell r="D5226" t="str">
            <v>PC_EMP</v>
          </cell>
          <cell r="E5226" t="str">
            <v>T</v>
          </cell>
          <cell r="F5226" t="str">
            <v>TOTAL</v>
          </cell>
          <cell r="G5226" t="str">
            <v>RSE</v>
          </cell>
          <cell r="H5226" t="str">
            <v>:</v>
          </cell>
          <cell r="I5226" t="str">
            <v>NC</v>
          </cell>
          <cell r="K5226" t="str">
            <v>V</v>
          </cell>
          <cell r="L5226">
            <v>38628.496805555558</v>
          </cell>
          <cell r="M5226" t="str">
            <v>gchateaug</v>
          </cell>
          <cell r="N5226">
            <v>38680.624456018515</v>
          </cell>
          <cell r="O5226" t="str">
            <v>gchateaug</v>
          </cell>
        </row>
        <row r="5227">
          <cell r="A5227" t="str">
            <v>1999</v>
          </cell>
          <cell r="B5227" t="str">
            <v>ES6</v>
          </cell>
          <cell r="C5227" t="str">
            <v>A00</v>
          </cell>
          <cell r="D5227" t="str">
            <v>PC_EMP</v>
          </cell>
          <cell r="E5227" t="str">
            <v>T</v>
          </cell>
          <cell r="F5227" t="str">
            <v>BES</v>
          </cell>
          <cell r="G5227" t="str">
            <v>TOTAL</v>
          </cell>
          <cell r="I5227" t="str">
            <v>NC</v>
          </cell>
          <cell r="J5227" t="str">
            <v>; former flag equal "s"</v>
          </cell>
          <cell r="K5227" t="str">
            <v>V</v>
          </cell>
          <cell r="L5227">
            <v>38628.496805555558</v>
          </cell>
          <cell r="M5227" t="str">
            <v>gchateaug</v>
          </cell>
          <cell r="N5227">
            <v>38680.624479166669</v>
          </cell>
          <cell r="O5227" t="str">
            <v>gchateaug</v>
          </cell>
          <cell r="Q5227">
            <v>0.12</v>
          </cell>
        </row>
        <row r="5228">
          <cell r="A5228" t="str">
            <v>1999</v>
          </cell>
          <cell r="B5228" t="str">
            <v>ES6</v>
          </cell>
          <cell r="C5228" t="str">
            <v>A00</v>
          </cell>
          <cell r="D5228" t="str">
            <v>PC_EMP</v>
          </cell>
          <cell r="E5228" t="str">
            <v>T</v>
          </cell>
          <cell r="F5228" t="str">
            <v>BES</v>
          </cell>
          <cell r="G5228" t="str">
            <v>RSE</v>
          </cell>
          <cell r="H5228" t="str">
            <v>:</v>
          </cell>
          <cell r="I5228" t="str">
            <v>NC</v>
          </cell>
          <cell r="K5228" t="str">
            <v>V</v>
          </cell>
          <cell r="L5228">
            <v>38628.496805555558</v>
          </cell>
          <cell r="M5228" t="str">
            <v>gchateaug</v>
          </cell>
          <cell r="N5228">
            <v>38680.624479166669</v>
          </cell>
          <cell r="O5228" t="str">
            <v>gchateaug</v>
          </cell>
        </row>
        <row r="5229">
          <cell r="A5229" t="str">
            <v>1999</v>
          </cell>
          <cell r="B5229" t="str">
            <v>ES12</v>
          </cell>
          <cell r="C5229" t="str">
            <v>A00</v>
          </cell>
          <cell r="D5229" t="str">
            <v>PC_EMP</v>
          </cell>
          <cell r="E5229" t="str">
            <v>T</v>
          </cell>
          <cell r="F5229" t="str">
            <v>TOTAL</v>
          </cell>
          <cell r="G5229" t="str">
            <v>TOTAL</v>
          </cell>
          <cell r="I5229" t="str">
            <v>NC</v>
          </cell>
          <cell r="K5229" t="str">
            <v>V</v>
          </cell>
          <cell r="L5229">
            <v>38628.496805555558</v>
          </cell>
          <cell r="M5229" t="str">
            <v>gchateaug</v>
          </cell>
          <cell r="N5229">
            <v>38680.624479166669</v>
          </cell>
          <cell r="O5229" t="str">
            <v>gchateaug</v>
          </cell>
          <cell r="Q5229">
            <v>0.85</v>
          </cell>
        </row>
        <row r="5230">
          <cell r="A5230" t="str">
            <v>1999</v>
          </cell>
          <cell r="B5230" t="str">
            <v>ES12</v>
          </cell>
          <cell r="C5230" t="str">
            <v>A00</v>
          </cell>
          <cell r="D5230" t="str">
            <v>PC_EMP</v>
          </cell>
          <cell r="E5230" t="str">
            <v>T</v>
          </cell>
          <cell r="F5230" t="str">
            <v>TOTAL</v>
          </cell>
          <cell r="G5230" t="str">
            <v>RSE</v>
          </cell>
          <cell r="H5230" t="str">
            <v>:</v>
          </cell>
          <cell r="I5230" t="str">
            <v>NC</v>
          </cell>
          <cell r="K5230" t="str">
            <v>V</v>
          </cell>
          <cell r="L5230">
            <v>38628.496805555558</v>
          </cell>
          <cell r="M5230" t="str">
            <v>gchateaug</v>
          </cell>
          <cell r="N5230">
            <v>38680.624479166669</v>
          </cell>
          <cell r="O5230" t="str">
            <v>gchateaug</v>
          </cell>
        </row>
        <row r="5231">
          <cell r="A5231" t="str">
            <v>2002</v>
          </cell>
          <cell r="B5231" t="str">
            <v>FI1</v>
          </cell>
          <cell r="C5231" t="str">
            <v>A00</v>
          </cell>
          <cell r="D5231" t="str">
            <v>PC_EMP</v>
          </cell>
          <cell r="E5231" t="str">
            <v>T</v>
          </cell>
          <cell r="F5231" t="str">
            <v>TOTAL</v>
          </cell>
          <cell r="G5231" t="str">
            <v>TOTAL</v>
          </cell>
          <cell r="I5231" t="str">
            <v>MS</v>
          </cell>
          <cell r="K5231" t="str">
            <v>V</v>
          </cell>
          <cell r="L5231">
            <v>38628.496817129628</v>
          </cell>
          <cell r="M5231" t="str">
            <v>gchateaug</v>
          </cell>
          <cell r="N5231">
            <v>38680.624467592592</v>
          </cell>
          <cell r="O5231" t="str">
            <v>gchateaug</v>
          </cell>
          <cell r="Q5231">
            <v>3.1</v>
          </cell>
        </row>
        <row r="5232">
          <cell r="A5232" t="str">
            <v>2002</v>
          </cell>
          <cell r="B5232" t="str">
            <v>FI1</v>
          </cell>
          <cell r="C5232" t="str">
            <v>A00</v>
          </cell>
          <cell r="D5232" t="str">
            <v>PC_EMP</v>
          </cell>
          <cell r="E5232" t="str">
            <v>T</v>
          </cell>
          <cell r="F5232" t="str">
            <v>BES</v>
          </cell>
          <cell r="G5232" t="str">
            <v>TOTAL</v>
          </cell>
          <cell r="I5232" t="str">
            <v>MS</v>
          </cell>
          <cell r="K5232" t="str">
            <v>V</v>
          </cell>
          <cell r="L5232">
            <v>38628.496817129628</v>
          </cell>
          <cell r="M5232" t="str">
            <v>gchateaug</v>
          </cell>
          <cell r="N5232">
            <v>38680.624467592592</v>
          </cell>
          <cell r="O5232" t="str">
            <v>gchateaug</v>
          </cell>
          <cell r="Q5232">
            <v>1.66</v>
          </cell>
        </row>
        <row r="5233">
          <cell r="A5233" t="str">
            <v>2002</v>
          </cell>
          <cell r="B5233" t="str">
            <v>ES1</v>
          </cell>
          <cell r="C5233" t="str">
            <v>A00</v>
          </cell>
          <cell r="D5233" t="str">
            <v>PC_EMP</v>
          </cell>
          <cell r="E5233" t="str">
            <v>T</v>
          </cell>
          <cell r="F5233" t="str">
            <v>TOTAL</v>
          </cell>
          <cell r="G5233" t="str">
            <v>TOTAL</v>
          </cell>
          <cell r="I5233" t="str">
            <v>MS</v>
          </cell>
          <cell r="K5233" t="str">
            <v>V</v>
          </cell>
          <cell r="L5233">
            <v>38628.496817129628</v>
          </cell>
          <cell r="M5233" t="str">
            <v>gchateaug</v>
          </cell>
          <cell r="N5233">
            <v>38680.624467592592</v>
          </cell>
          <cell r="O5233" t="str">
            <v>gchateaug</v>
          </cell>
          <cell r="Q5233">
            <v>1.19</v>
          </cell>
        </row>
        <row r="5234">
          <cell r="A5234" t="str">
            <v>2002</v>
          </cell>
          <cell r="B5234" t="str">
            <v>ES1</v>
          </cell>
          <cell r="C5234" t="str">
            <v>A00</v>
          </cell>
          <cell r="D5234" t="str">
            <v>PC_EMP</v>
          </cell>
          <cell r="E5234" t="str">
            <v>T</v>
          </cell>
          <cell r="F5234" t="str">
            <v>TOTAL</v>
          </cell>
          <cell r="G5234" t="str">
            <v>RSE</v>
          </cell>
          <cell r="H5234" t="str">
            <v>:</v>
          </cell>
          <cell r="I5234" t="str">
            <v>MS</v>
          </cell>
          <cell r="K5234" t="str">
            <v>V</v>
          </cell>
          <cell r="L5234">
            <v>38628.496817129628</v>
          </cell>
          <cell r="M5234" t="str">
            <v>gchateaug</v>
          </cell>
          <cell r="N5234">
            <v>38680.624467592592</v>
          </cell>
          <cell r="O5234" t="str">
            <v>gchateaug</v>
          </cell>
        </row>
        <row r="5235">
          <cell r="A5235" t="str">
            <v>2001</v>
          </cell>
          <cell r="B5235" t="str">
            <v>SI0</v>
          </cell>
          <cell r="C5235" t="str">
            <v>A00</v>
          </cell>
          <cell r="D5235" t="str">
            <v>PC_EMP</v>
          </cell>
          <cell r="E5235" t="str">
            <v>T</v>
          </cell>
          <cell r="F5235" t="str">
            <v>TOTAL</v>
          </cell>
          <cell r="G5235" t="str">
            <v>TOTAL</v>
          </cell>
          <cell r="I5235" t="str">
            <v>NC</v>
          </cell>
          <cell r="K5235" t="str">
            <v>V</v>
          </cell>
          <cell r="L5235">
            <v>38628.496817129628</v>
          </cell>
          <cell r="M5235" t="str">
            <v>gchateaug</v>
          </cell>
          <cell r="N5235">
            <v>38681.684467592589</v>
          </cell>
          <cell r="O5235" t="str">
            <v>gchateaug</v>
          </cell>
          <cell r="Q5235">
            <v>1.35</v>
          </cell>
        </row>
        <row r="5236">
          <cell r="A5236" t="str">
            <v>2001</v>
          </cell>
          <cell r="B5236" t="str">
            <v>SI0</v>
          </cell>
          <cell r="C5236" t="str">
            <v>A00</v>
          </cell>
          <cell r="D5236" t="str">
            <v>PC_EMP</v>
          </cell>
          <cell r="E5236" t="str">
            <v>T</v>
          </cell>
          <cell r="F5236" t="str">
            <v>TOTAL</v>
          </cell>
          <cell r="G5236" t="str">
            <v>RSE</v>
          </cell>
          <cell r="I5236" t="str">
            <v>NC</v>
          </cell>
          <cell r="K5236" t="str">
            <v>V</v>
          </cell>
          <cell r="L5236">
            <v>38628.496817129628</v>
          </cell>
          <cell r="M5236" t="str">
            <v>gchateaug</v>
          </cell>
          <cell r="N5236">
            <v>38681.684467592589</v>
          </cell>
          <cell r="O5236" t="str">
            <v>gchateaug</v>
          </cell>
          <cell r="Q5236">
            <v>0.74</v>
          </cell>
        </row>
        <row r="5237">
          <cell r="A5237" t="str">
            <v>2001</v>
          </cell>
          <cell r="B5237" t="str">
            <v>SI0</v>
          </cell>
          <cell r="C5237" t="str">
            <v>A00</v>
          </cell>
          <cell r="D5237" t="str">
            <v>PC_EMP</v>
          </cell>
          <cell r="E5237" t="str">
            <v>T</v>
          </cell>
          <cell r="F5237" t="str">
            <v>BES</v>
          </cell>
          <cell r="G5237" t="str">
            <v>TOTAL</v>
          </cell>
          <cell r="I5237" t="str">
            <v>NC</v>
          </cell>
          <cell r="K5237" t="str">
            <v>V</v>
          </cell>
          <cell r="L5237">
            <v>38628.496817129628</v>
          </cell>
          <cell r="M5237" t="str">
            <v>gchateaug</v>
          </cell>
          <cell r="N5237">
            <v>38681.684467592589</v>
          </cell>
          <cell r="O5237" t="str">
            <v>gchateaug</v>
          </cell>
          <cell r="Q5237">
            <v>0.55000000000000004</v>
          </cell>
        </row>
        <row r="5238">
          <cell r="A5238" t="str">
            <v>2001</v>
          </cell>
          <cell r="B5238" t="str">
            <v>SI0</v>
          </cell>
          <cell r="C5238" t="str">
            <v>A00</v>
          </cell>
          <cell r="D5238" t="str">
            <v>PC_EMP</v>
          </cell>
          <cell r="E5238" t="str">
            <v>T</v>
          </cell>
          <cell r="F5238" t="str">
            <v>BES</v>
          </cell>
          <cell r="G5238" t="str">
            <v>RSE</v>
          </cell>
          <cell r="I5238" t="str">
            <v>NC</v>
          </cell>
          <cell r="K5238" t="str">
            <v>V</v>
          </cell>
          <cell r="L5238">
            <v>38628.496817129628</v>
          </cell>
          <cell r="M5238" t="str">
            <v>gchateaug</v>
          </cell>
          <cell r="N5238">
            <v>38681.684467592589</v>
          </cell>
          <cell r="O5238" t="str">
            <v>gchateaug</v>
          </cell>
          <cell r="Q5238">
            <v>0.19</v>
          </cell>
        </row>
        <row r="5239">
          <cell r="A5239" t="str">
            <v>2001</v>
          </cell>
          <cell r="B5239" t="str">
            <v>SE04</v>
          </cell>
          <cell r="C5239" t="str">
            <v>A00</v>
          </cell>
          <cell r="D5239" t="str">
            <v>PC_EMP</v>
          </cell>
          <cell r="E5239" t="str">
            <v>T</v>
          </cell>
          <cell r="F5239" t="str">
            <v>TOTAL</v>
          </cell>
          <cell r="G5239" t="str">
            <v>TOTAL</v>
          </cell>
          <cell r="H5239" t="str">
            <v>:</v>
          </cell>
          <cell r="I5239" t="str">
            <v>NC</v>
          </cell>
          <cell r="K5239" t="str">
            <v>V</v>
          </cell>
          <cell r="L5239">
            <v>38628.496817129628</v>
          </cell>
          <cell r="M5239" t="str">
            <v>gchateaug</v>
          </cell>
          <cell r="N5239">
            <v>38680.624444444446</v>
          </cell>
          <cell r="O5239" t="str">
            <v>gchateaug</v>
          </cell>
        </row>
        <row r="5240">
          <cell r="A5240" t="str">
            <v>2001</v>
          </cell>
          <cell r="B5240" t="str">
            <v>SE04</v>
          </cell>
          <cell r="C5240" t="str">
            <v>A00</v>
          </cell>
          <cell r="D5240" t="str">
            <v>PC_EMP</v>
          </cell>
          <cell r="E5240" t="str">
            <v>T</v>
          </cell>
          <cell r="F5240" t="str">
            <v>BES</v>
          </cell>
          <cell r="G5240" t="str">
            <v>TOTAL</v>
          </cell>
          <cell r="I5240" t="str">
            <v>NC</v>
          </cell>
          <cell r="J5240" t="str">
            <v>; former flag equal "s"</v>
          </cell>
          <cell r="K5240" t="str">
            <v>V</v>
          </cell>
          <cell r="L5240">
            <v>38628.496817129628</v>
          </cell>
          <cell r="M5240" t="str">
            <v>gchateaug</v>
          </cell>
          <cell r="N5240">
            <v>38680.624444444446</v>
          </cell>
          <cell r="O5240" t="str">
            <v>gchateaug</v>
          </cell>
          <cell r="Q5240">
            <v>1.21</v>
          </cell>
        </row>
        <row r="5241">
          <cell r="A5241" t="str">
            <v>2001</v>
          </cell>
          <cell r="B5241" t="str">
            <v>SE0</v>
          </cell>
          <cell r="C5241" t="str">
            <v>A00</v>
          </cell>
          <cell r="D5241" t="str">
            <v>PC_EMP</v>
          </cell>
          <cell r="E5241" t="str">
            <v>T</v>
          </cell>
          <cell r="F5241" t="str">
            <v>TOTAL</v>
          </cell>
          <cell r="G5241" t="str">
            <v>TOTAL</v>
          </cell>
          <cell r="I5241" t="str">
            <v>NC</v>
          </cell>
          <cell r="K5241" t="str">
            <v>V</v>
          </cell>
          <cell r="L5241">
            <v>38628.496817129628</v>
          </cell>
          <cell r="M5241" t="str">
            <v>gchateaug</v>
          </cell>
          <cell r="N5241">
            <v>38681.684467592589</v>
          </cell>
          <cell r="O5241" t="str">
            <v>gchateaug</v>
          </cell>
          <cell r="Q5241">
            <v>2.56</v>
          </cell>
        </row>
        <row r="5242">
          <cell r="A5242" t="str">
            <v>2001</v>
          </cell>
          <cell r="B5242" t="str">
            <v>SE0</v>
          </cell>
          <cell r="C5242" t="str">
            <v>A00</v>
          </cell>
          <cell r="D5242" t="str">
            <v>PC_EMP</v>
          </cell>
          <cell r="E5242" t="str">
            <v>T</v>
          </cell>
          <cell r="F5242" t="str">
            <v>TOTAL</v>
          </cell>
          <cell r="G5242" t="str">
            <v>RSE</v>
          </cell>
          <cell r="H5242" t="str">
            <v>:</v>
          </cell>
          <cell r="I5242" t="str">
            <v>NC</v>
          </cell>
          <cell r="K5242" t="str">
            <v>V</v>
          </cell>
          <cell r="L5242">
            <v>38628.496817129628</v>
          </cell>
          <cell r="M5242" t="str">
            <v>gchateaug</v>
          </cell>
          <cell r="N5242">
            <v>38680.624444444446</v>
          </cell>
          <cell r="O5242" t="str">
            <v>gchateaug</v>
          </cell>
        </row>
        <row r="5243">
          <cell r="A5243" t="str">
            <v>2001</v>
          </cell>
          <cell r="B5243" t="str">
            <v>SE0</v>
          </cell>
          <cell r="C5243" t="str">
            <v>A00</v>
          </cell>
          <cell r="D5243" t="str">
            <v>PC_EMP</v>
          </cell>
          <cell r="E5243" t="str">
            <v>T</v>
          </cell>
          <cell r="F5243" t="str">
            <v>BES</v>
          </cell>
          <cell r="G5243" t="str">
            <v>TOTAL</v>
          </cell>
          <cell r="I5243" t="str">
            <v>NC</v>
          </cell>
          <cell r="K5243" t="str">
            <v>V</v>
          </cell>
          <cell r="L5243">
            <v>38628.496817129628</v>
          </cell>
          <cell r="M5243" t="str">
            <v>gchateaug</v>
          </cell>
          <cell r="N5243">
            <v>38681.684479166666</v>
          </cell>
          <cell r="O5243" t="str">
            <v>gchateaug</v>
          </cell>
          <cell r="Q5243">
            <v>1.23</v>
          </cell>
        </row>
        <row r="5244">
          <cell r="A5244" t="str">
            <v>2001</v>
          </cell>
          <cell r="B5244" t="str">
            <v>PT3</v>
          </cell>
          <cell r="C5244" t="str">
            <v>A00</v>
          </cell>
          <cell r="D5244" t="str">
            <v>PC_EMP</v>
          </cell>
          <cell r="E5244" t="str">
            <v>T</v>
          </cell>
          <cell r="F5244" t="str">
            <v>TOTAL</v>
          </cell>
          <cell r="G5244" t="str">
            <v>TOTAL</v>
          </cell>
          <cell r="H5244" t="str">
            <v>e</v>
          </cell>
          <cell r="I5244" t="str">
            <v>NC</v>
          </cell>
          <cell r="K5244" t="str">
            <v>V</v>
          </cell>
          <cell r="L5244">
            <v>38628.496817129628</v>
          </cell>
          <cell r="M5244" t="str">
            <v>gchateaug</v>
          </cell>
          <cell r="N5244">
            <v>38680.624444444446</v>
          </cell>
          <cell r="O5244" t="str">
            <v>gchateaug</v>
          </cell>
          <cell r="Q5244">
            <v>0.56999999999999995</v>
          </cell>
        </row>
        <row r="5245">
          <cell r="A5245" t="str">
            <v>2001</v>
          </cell>
          <cell r="B5245" t="str">
            <v>PT3</v>
          </cell>
          <cell r="C5245" t="str">
            <v>A00</v>
          </cell>
          <cell r="D5245" t="str">
            <v>PC_EMP</v>
          </cell>
          <cell r="E5245" t="str">
            <v>T</v>
          </cell>
          <cell r="F5245" t="str">
            <v>TOTAL</v>
          </cell>
          <cell r="G5245" t="str">
            <v>RSE</v>
          </cell>
          <cell r="H5245" t="str">
            <v>e</v>
          </cell>
          <cell r="I5245" t="str">
            <v>NC</v>
          </cell>
          <cell r="K5245" t="str">
            <v>V</v>
          </cell>
          <cell r="L5245">
            <v>38628.496817129628</v>
          </cell>
          <cell r="M5245" t="str">
            <v>gchateaug</v>
          </cell>
          <cell r="N5245">
            <v>38680.624444444446</v>
          </cell>
          <cell r="O5245" t="str">
            <v>gchateaug</v>
          </cell>
          <cell r="Q5245">
            <v>0.3</v>
          </cell>
        </row>
        <row r="5246">
          <cell r="A5246" t="str">
            <v>2001</v>
          </cell>
          <cell r="B5246" t="str">
            <v>PT3</v>
          </cell>
          <cell r="C5246" t="str">
            <v>A00</v>
          </cell>
          <cell r="D5246" t="str">
            <v>PC_EMP</v>
          </cell>
          <cell r="E5246" t="str">
            <v>T</v>
          </cell>
          <cell r="F5246" t="str">
            <v>BES</v>
          </cell>
          <cell r="G5246" t="str">
            <v>TOTAL</v>
          </cell>
          <cell r="I5246" t="str">
            <v>NC</v>
          </cell>
          <cell r="J5246" t="str">
            <v>; former flag equal "s"</v>
          </cell>
          <cell r="K5246" t="str">
            <v>V</v>
          </cell>
          <cell r="L5246">
            <v>38628.496817129628</v>
          </cell>
          <cell r="M5246" t="str">
            <v>gchateaug</v>
          </cell>
          <cell r="N5246">
            <v>38680.624444444446</v>
          </cell>
          <cell r="O5246" t="str">
            <v>gchateaug</v>
          </cell>
          <cell r="Q5246">
            <v>0.03</v>
          </cell>
        </row>
        <row r="5247">
          <cell r="A5247" t="str">
            <v>2001</v>
          </cell>
          <cell r="B5247" t="str">
            <v>PT3</v>
          </cell>
          <cell r="C5247" t="str">
            <v>A00</v>
          </cell>
          <cell r="D5247" t="str">
            <v>PC_EMP</v>
          </cell>
          <cell r="E5247" t="str">
            <v>T</v>
          </cell>
          <cell r="F5247" t="str">
            <v>BES</v>
          </cell>
          <cell r="G5247" t="str">
            <v>RSE</v>
          </cell>
          <cell r="I5247" t="str">
            <v>NC</v>
          </cell>
          <cell r="J5247" t="str">
            <v>; former flag equal "s"</v>
          </cell>
          <cell r="K5247" t="str">
            <v>V</v>
          </cell>
          <cell r="L5247">
            <v>38628.496817129628</v>
          </cell>
          <cell r="M5247" t="str">
            <v>gchateaug</v>
          </cell>
          <cell r="N5247">
            <v>38680.624444444446</v>
          </cell>
          <cell r="O5247" t="str">
            <v>gchateaug</v>
          </cell>
          <cell r="Q5247">
            <v>0.01</v>
          </cell>
        </row>
        <row r="5248">
          <cell r="A5248" t="str">
            <v>2001</v>
          </cell>
          <cell r="B5248" t="str">
            <v>PT1</v>
          </cell>
          <cell r="C5248" t="str">
            <v>A00</v>
          </cell>
          <cell r="D5248" t="str">
            <v>PC_EMP</v>
          </cell>
          <cell r="E5248" t="str">
            <v>T</v>
          </cell>
          <cell r="F5248" t="str">
            <v>TOTAL</v>
          </cell>
          <cell r="G5248" t="str">
            <v>TOTAL</v>
          </cell>
          <cell r="I5248" t="str">
            <v>NC</v>
          </cell>
          <cell r="J5248" t="str">
            <v>; former flag equal "s"</v>
          </cell>
          <cell r="K5248" t="str">
            <v>V</v>
          </cell>
          <cell r="L5248">
            <v>38628.496817129628</v>
          </cell>
          <cell r="M5248" t="str">
            <v>gchateaug</v>
          </cell>
          <cell r="N5248">
            <v>38680.624444444446</v>
          </cell>
          <cell r="O5248" t="str">
            <v>gchateaug</v>
          </cell>
          <cell r="Q5248">
            <v>0.77</v>
          </cell>
        </row>
        <row r="5249">
          <cell r="A5249" t="str">
            <v>2001</v>
          </cell>
          <cell r="B5249" t="str">
            <v>PT1</v>
          </cell>
          <cell r="C5249" t="str">
            <v>A00</v>
          </cell>
          <cell r="D5249" t="str">
            <v>PC_EMP</v>
          </cell>
          <cell r="E5249" t="str">
            <v>T</v>
          </cell>
          <cell r="F5249" t="str">
            <v>TOTAL</v>
          </cell>
          <cell r="G5249" t="str">
            <v>RSE</v>
          </cell>
          <cell r="H5249" t="str">
            <v>e</v>
          </cell>
          <cell r="I5249" t="str">
            <v>NC</v>
          </cell>
          <cell r="K5249" t="str">
            <v>V</v>
          </cell>
          <cell r="L5249">
            <v>38628.496817129628</v>
          </cell>
          <cell r="M5249" t="str">
            <v>gchateaug</v>
          </cell>
          <cell r="N5249">
            <v>38680.624444444446</v>
          </cell>
          <cell r="O5249" t="str">
            <v>gchateaug</v>
          </cell>
          <cell r="Q5249">
            <v>0.62</v>
          </cell>
        </row>
        <row r="5250">
          <cell r="A5250" t="str">
            <v>2001</v>
          </cell>
          <cell r="B5250" t="str">
            <v>PT1</v>
          </cell>
          <cell r="C5250" t="str">
            <v>A00</v>
          </cell>
          <cell r="D5250" t="str">
            <v>PC_EMP</v>
          </cell>
          <cell r="E5250" t="str">
            <v>T</v>
          </cell>
          <cell r="F5250" t="str">
            <v>BES</v>
          </cell>
          <cell r="G5250" t="str">
            <v>TOTAL</v>
          </cell>
          <cell r="I5250" t="str">
            <v>NC</v>
          </cell>
          <cell r="J5250" t="str">
            <v>; former flag equal "s"</v>
          </cell>
          <cell r="K5250" t="str">
            <v>V</v>
          </cell>
          <cell r="L5250">
            <v>38628.496817129628</v>
          </cell>
          <cell r="M5250" t="str">
            <v>gchateaug</v>
          </cell>
          <cell r="N5250">
            <v>38680.624444444446</v>
          </cell>
          <cell r="O5250" t="str">
            <v>gchateaug</v>
          </cell>
          <cell r="Q5250">
            <v>0.14000000000000001</v>
          </cell>
        </row>
        <row r="5251">
          <cell r="A5251" t="str">
            <v>2001</v>
          </cell>
          <cell r="B5251" t="str">
            <v>FR61</v>
          </cell>
          <cell r="C5251" t="str">
            <v>A00</v>
          </cell>
          <cell r="D5251" t="str">
            <v>PC_EMP</v>
          </cell>
          <cell r="E5251" t="str">
            <v>T</v>
          </cell>
          <cell r="F5251" t="str">
            <v>BES</v>
          </cell>
          <cell r="G5251" t="str">
            <v>TOTAL</v>
          </cell>
          <cell r="I5251" t="str">
            <v>NC</v>
          </cell>
          <cell r="J5251" t="str">
            <v>; former flag equal "s"</v>
          </cell>
          <cell r="K5251" t="str">
            <v>V</v>
          </cell>
          <cell r="L5251">
            <v>38628.496828703705</v>
          </cell>
          <cell r="M5251" t="str">
            <v>gchateaug</v>
          </cell>
          <cell r="N5251">
            <v>38680.624479166669</v>
          </cell>
          <cell r="O5251" t="str">
            <v>gchateaug</v>
          </cell>
          <cell r="Q5251">
            <v>0.56999999999999995</v>
          </cell>
        </row>
        <row r="5252">
          <cell r="A5252" t="str">
            <v>2001</v>
          </cell>
          <cell r="B5252" t="str">
            <v>FR61</v>
          </cell>
          <cell r="C5252" t="str">
            <v>A00</v>
          </cell>
          <cell r="D5252" t="str">
            <v>PC_EMP</v>
          </cell>
          <cell r="E5252" t="str">
            <v>T</v>
          </cell>
          <cell r="F5252" t="str">
            <v>BES</v>
          </cell>
          <cell r="G5252" t="str">
            <v>RSE</v>
          </cell>
          <cell r="I5252" t="str">
            <v>NC</v>
          </cell>
          <cell r="J5252" t="str">
            <v>; former flag equal "s"</v>
          </cell>
          <cell r="K5252" t="str">
            <v>V</v>
          </cell>
          <cell r="L5252">
            <v>38628.496828703705</v>
          </cell>
          <cell r="M5252" t="str">
            <v>gchateaug</v>
          </cell>
          <cell r="N5252">
            <v>38680.624479166669</v>
          </cell>
          <cell r="O5252" t="str">
            <v>gchateaug</v>
          </cell>
          <cell r="Q5252">
            <v>0.23</v>
          </cell>
        </row>
        <row r="5253">
          <cell r="A5253" t="str">
            <v>2001</v>
          </cell>
          <cell r="B5253" t="str">
            <v>FR41</v>
          </cell>
          <cell r="C5253" t="str">
            <v>A00</v>
          </cell>
          <cell r="D5253" t="str">
            <v>PC_EMP</v>
          </cell>
          <cell r="E5253" t="str">
            <v>T</v>
          </cell>
          <cell r="F5253" t="str">
            <v>TOTAL</v>
          </cell>
          <cell r="G5253" t="str">
            <v>TOTAL</v>
          </cell>
          <cell r="I5253" t="str">
            <v>NC</v>
          </cell>
          <cell r="J5253" t="str">
            <v>; former flag equal "s"</v>
          </cell>
          <cell r="K5253" t="str">
            <v>V</v>
          </cell>
          <cell r="L5253">
            <v>38628.496828703705</v>
          </cell>
          <cell r="M5253" t="str">
            <v>gchateaug</v>
          </cell>
          <cell r="N5253">
            <v>38680.624479166669</v>
          </cell>
          <cell r="O5253" t="str">
            <v>gchateaug</v>
          </cell>
          <cell r="Q5253">
            <v>1</v>
          </cell>
        </row>
        <row r="5254">
          <cell r="A5254" t="str">
            <v>2001</v>
          </cell>
          <cell r="B5254" t="str">
            <v>FR41</v>
          </cell>
          <cell r="C5254" t="str">
            <v>A00</v>
          </cell>
          <cell r="D5254" t="str">
            <v>PC_EMP</v>
          </cell>
          <cell r="E5254" t="str">
            <v>T</v>
          </cell>
          <cell r="F5254" t="str">
            <v>TOTAL</v>
          </cell>
          <cell r="G5254" t="str">
            <v>RSE</v>
          </cell>
          <cell r="I5254" t="str">
            <v>NC</v>
          </cell>
          <cell r="J5254" t="str">
            <v>; former flag equal "s"</v>
          </cell>
          <cell r="K5254" t="str">
            <v>V</v>
          </cell>
          <cell r="L5254">
            <v>38628.496828703705</v>
          </cell>
          <cell r="M5254" t="str">
            <v>gchateaug</v>
          </cell>
          <cell r="N5254">
            <v>38680.624479166669</v>
          </cell>
          <cell r="O5254" t="str">
            <v>gchateaug</v>
          </cell>
          <cell r="Q5254">
            <v>0.55000000000000004</v>
          </cell>
        </row>
        <row r="5255">
          <cell r="A5255" t="str">
            <v>2001</v>
          </cell>
          <cell r="B5255" t="str">
            <v>FR41</v>
          </cell>
          <cell r="C5255" t="str">
            <v>A00</v>
          </cell>
          <cell r="D5255" t="str">
            <v>PC_EMP</v>
          </cell>
          <cell r="E5255" t="str">
            <v>T</v>
          </cell>
          <cell r="F5255" t="str">
            <v>BES</v>
          </cell>
          <cell r="G5255" t="str">
            <v>TOTAL</v>
          </cell>
          <cell r="I5255" t="str">
            <v>NC</v>
          </cell>
          <cell r="J5255" t="str">
            <v>; former flag equal "s"</v>
          </cell>
          <cell r="K5255" t="str">
            <v>V</v>
          </cell>
          <cell r="L5255">
            <v>38628.496828703705</v>
          </cell>
          <cell r="M5255" t="str">
            <v>gchateaug</v>
          </cell>
          <cell r="N5255">
            <v>38680.624479166669</v>
          </cell>
          <cell r="O5255" t="str">
            <v>gchateaug</v>
          </cell>
          <cell r="Q5255">
            <v>0.35</v>
          </cell>
        </row>
        <row r="5256">
          <cell r="A5256" t="str">
            <v>2001</v>
          </cell>
          <cell r="B5256" t="str">
            <v>FR41</v>
          </cell>
          <cell r="C5256" t="str">
            <v>A00</v>
          </cell>
          <cell r="D5256" t="str">
            <v>PC_EMP</v>
          </cell>
          <cell r="E5256" t="str">
            <v>T</v>
          </cell>
          <cell r="F5256" t="str">
            <v>BES</v>
          </cell>
          <cell r="G5256" t="str">
            <v>RSE</v>
          </cell>
          <cell r="I5256" t="str">
            <v>NC</v>
          </cell>
          <cell r="J5256" t="str">
            <v>; former flag equal "s"</v>
          </cell>
          <cell r="K5256" t="str">
            <v>V</v>
          </cell>
          <cell r="L5256">
            <v>38628.496828703705</v>
          </cell>
          <cell r="M5256" t="str">
            <v>gchateaug</v>
          </cell>
          <cell r="N5256">
            <v>38680.624479166669</v>
          </cell>
          <cell r="O5256" t="str">
            <v>gchateaug</v>
          </cell>
          <cell r="Q5256">
            <v>0.13</v>
          </cell>
        </row>
        <row r="5257">
          <cell r="A5257" t="str">
            <v>2001</v>
          </cell>
          <cell r="B5257" t="str">
            <v>FR22</v>
          </cell>
          <cell r="C5257" t="str">
            <v>A00</v>
          </cell>
          <cell r="D5257" t="str">
            <v>PC_EMP</v>
          </cell>
          <cell r="E5257" t="str">
            <v>T</v>
          </cell>
          <cell r="F5257" t="str">
            <v>TOTAL</v>
          </cell>
          <cell r="G5257" t="str">
            <v>TOTAL</v>
          </cell>
          <cell r="I5257" t="str">
            <v>NC</v>
          </cell>
          <cell r="J5257" t="str">
            <v>; former flag equal "s"</v>
          </cell>
          <cell r="K5257" t="str">
            <v>V</v>
          </cell>
          <cell r="L5257">
            <v>38628.496828703705</v>
          </cell>
          <cell r="M5257" t="str">
            <v>gchateaug</v>
          </cell>
          <cell r="N5257">
            <v>38680.624479166669</v>
          </cell>
          <cell r="O5257" t="str">
            <v>gchateaug</v>
          </cell>
          <cell r="Q5257">
            <v>0.84</v>
          </cell>
        </row>
        <row r="5258">
          <cell r="A5258" t="str">
            <v>2001</v>
          </cell>
          <cell r="B5258" t="str">
            <v>FR22</v>
          </cell>
          <cell r="C5258" t="str">
            <v>A00</v>
          </cell>
          <cell r="D5258" t="str">
            <v>PC_EMP</v>
          </cell>
          <cell r="E5258" t="str">
            <v>T</v>
          </cell>
          <cell r="F5258" t="str">
            <v>TOTAL</v>
          </cell>
          <cell r="G5258" t="str">
            <v>RSE</v>
          </cell>
          <cell r="I5258" t="str">
            <v>NC</v>
          </cell>
          <cell r="J5258" t="str">
            <v>; former flag equal "s"</v>
          </cell>
          <cell r="K5258" t="str">
            <v>V</v>
          </cell>
          <cell r="L5258">
            <v>38628.496828703705</v>
          </cell>
          <cell r="M5258" t="str">
            <v>gchateaug</v>
          </cell>
          <cell r="N5258">
            <v>38680.624479166669</v>
          </cell>
          <cell r="O5258" t="str">
            <v>gchateaug</v>
          </cell>
          <cell r="Q5258">
            <v>0.43</v>
          </cell>
        </row>
        <row r="5259">
          <cell r="A5259" t="str">
            <v>2001</v>
          </cell>
          <cell r="B5259" t="str">
            <v>FR22</v>
          </cell>
          <cell r="C5259" t="str">
            <v>A00</v>
          </cell>
          <cell r="D5259" t="str">
            <v>PC_EMP</v>
          </cell>
          <cell r="E5259" t="str">
            <v>T</v>
          </cell>
          <cell r="F5259" t="str">
            <v>BES</v>
          </cell>
          <cell r="G5259" t="str">
            <v>TOTAL</v>
          </cell>
          <cell r="I5259" t="str">
            <v>NC</v>
          </cell>
          <cell r="J5259" t="str">
            <v>; former flag equal "s"</v>
          </cell>
          <cell r="K5259" t="str">
            <v>V</v>
          </cell>
          <cell r="L5259">
            <v>38628.496828703705</v>
          </cell>
          <cell r="M5259" t="str">
            <v>gchateaug</v>
          </cell>
          <cell r="N5259">
            <v>38680.624479166669</v>
          </cell>
          <cell r="O5259" t="str">
            <v>gchateaug</v>
          </cell>
          <cell r="Q5259">
            <v>0.6</v>
          </cell>
        </row>
        <row r="5260">
          <cell r="A5260" t="str">
            <v>2001</v>
          </cell>
          <cell r="B5260" t="str">
            <v>FR22</v>
          </cell>
          <cell r="C5260" t="str">
            <v>A00</v>
          </cell>
          <cell r="D5260" t="str">
            <v>PC_EMP</v>
          </cell>
          <cell r="E5260" t="str">
            <v>T</v>
          </cell>
          <cell r="F5260" t="str">
            <v>BES</v>
          </cell>
          <cell r="G5260" t="str">
            <v>RSE</v>
          </cell>
          <cell r="I5260" t="str">
            <v>NC</v>
          </cell>
          <cell r="J5260" t="str">
            <v>; former flag equal "s"</v>
          </cell>
          <cell r="K5260" t="str">
            <v>V</v>
          </cell>
          <cell r="L5260">
            <v>38628.496828703705</v>
          </cell>
          <cell r="M5260" t="str">
            <v>gchateaug</v>
          </cell>
          <cell r="N5260">
            <v>38680.624479166669</v>
          </cell>
          <cell r="O5260" t="str">
            <v>gchateaug</v>
          </cell>
          <cell r="Q5260">
            <v>0.25</v>
          </cell>
        </row>
        <row r="5261">
          <cell r="A5261" t="str">
            <v>2001</v>
          </cell>
          <cell r="B5261" t="str">
            <v>ES41</v>
          </cell>
          <cell r="C5261" t="str">
            <v>A00</v>
          </cell>
          <cell r="D5261" t="str">
            <v>PC_EMP</v>
          </cell>
          <cell r="E5261" t="str">
            <v>T</v>
          </cell>
          <cell r="F5261" t="str">
            <v>TOTAL</v>
          </cell>
          <cell r="G5261" t="str">
            <v>TOTAL</v>
          </cell>
          <cell r="I5261" t="str">
            <v>NC</v>
          </cell>
          <cell r="K5261" t="str">
            <v>V</v>
          </cell>
          <cell r="L5261">
            <v>38628.496828703705</v>
          </cell>
          <cell r="M5261" t="str">
            <v>gchateaug</v>
          </cell>
          <cell r="N5261">
            <v>38680.624479166669</v>
          </cell>
          <cell r="O5261" t="str">
            <v>gchateaug</v>
          </cell>
          <cell r="Q5261">
            <v>1.44</v>
          </cell>
        </row>
        <row r="5262">
          <cell r="A5262" t="str">
            <v>2001</v>
          </cell>
          <cell r="B5262" t="str">
            <v>ES41</v>
          </cell>
          <cell r="C5262" t="str">
            <v>A00</v>
          </cell>
          <cell r="D5262" t="str">
            <v>PC_EMP</v>
          </cell>
          <cell r="E5262" t="str">
            <v>T</v>
          </cell>
          <cell r="F5262" t="str">
            <v>TOTAL</v>
          </cell>
          <cell r="G5262" t="str">
            <v>RSE</v>
          </cell>
          <cell r="I5262" t="str">
            <v>NC</v>
          </cell>
          <cell r="K5262" t="str">
            <v>V</v>
          </cell>
          <cell r="L5262">
            <v>38628.496828703705</v>
          </cell>
          <cell r="M5262" t="str">
            <v>gchateaug</v>
          </cell>
          <cell r="N5262">
            <v>38680.624479166669</v>
          </cell>
          <cell r="O5262" t="str">
            <v>gchateaug</v>
          </cell>
          <cell r="Q5262">
            <v>1.05</v>
          </cell>
        </row>
        <row r="5263">
          <cell r="A5263" t="str">
            <v>2001</v>
          </cell>
          <cell r="B5263" t="str">
            <v>ES41</v>
          </cell>
          <cell r="C5263" t="str">
            <v>A00</v>
          </cell>
          <cell r="D5263" t="str">
            <v>PC_EMP</v>
          </cell>
          <cell r="E5263" t="str">
            <v>T</v>
          </cell>
          <cell r="F5263" t="str">
            <v>BES</v>
          </cell>
          <cell r="G5263" t="str">
            <v>TOTAL</v>
          </cell>
          <cell r="I5263" t="str">
            <v>NC</v>
          </cell>
          <cell r="J5263" t="str">
            <v>; former flag equal "s"</v>
          </cell>
          <cell r="K5263" t="str">
            <v>V</v>
          </cell>
          <cell r="L5263">
            <v>38628.496828703705</v>
          </cell>
          <cell r="M5263" t="str">
            <v>gchateaug</v>
          </cell>
          <cell r="N5263">
            <v>38680.624479166669</v>
          </cell>
          <cell r="O5263" t="str">
            <v>gchateaug</v>
          </cell>
          <cell r="Q5263">
            <v>0.22</v>
          </cell>
        </row>
        <row r="5264">
          <cell r="A5264" t="str">
            <v>2001</v>
          </cell>
          <cell r="B5264" t="str">
            <v>ES41</v>
          </cell>
          <cell r="C5264" t="str">
            <v>A00</v>
          </cell>
          <cell r="D5264" t="str">
            <v>PC_EMP</v>
          </cell>
          <cell r="E5264" t="str">
            <v>T</v>
          </cell>
          <cell r="F5264" t="str">
            <v>BES</v>
          </cell>
          <cell r="G5264" t="str">
            <v>RSE</v>
          </cell>
          <cell r="I5264" t="str">
            <v>NC</v>
          </cell>
          <cell r="J5264" t="str">
            <v>; former flag equal "s"</v>
          </cell>
          <cell r="K5264" t="str">
            <v>V</v>
          </cell>
          <cell r="L5264">
            <v>38628.496828703705</v>
          </cell>
          <cell r="M5264" t="str">
            <v>gchateaug</v>
          </cell>
          <cell r="N5264">
            <v>38680.624479166669</v>
          </cell>
          <cell r="O5264" t="str">
            <v>gchateaug</v>
          </cell>
          <cell r="Q5264">
            <v>0.12</v>
          </cell>
        </row>
        <row r="5265">
          <cell r="A5265" t="str">
            <v>2001</v>
          </cell>
          <cell r="B5265" t="str">
            <v>ES13</v>
          </cell>
          <cell r="C5265" t="str">
            <v>A00</v>
          </cell>
          <cell r="D5265" t="str">
            <v>PC_EMP</v>
          </cell>
          <cell r="E5265" t="str">
            <v>T</v>
          </cell>
          <cell r="F5265" t="str">
            <v>TOTAL</v>
          </cell>
          <cell r="G5265" t="str">
            <v>TOTAL</v>
          </cell>
          <cell r="I5265" t="str">
            <v>NC</v>
          </cell>
          <cell r="J5265" t="str">
            <v>; former flag equal "s"</v>
          </cell>
          <cell r="K5265" t="str">
            <v>V</v>
          </cell>
          <cell r="L5265">
            <v>38628.496828703705</v>
          </cell>
          <cell r="M5265" t="str">
            <v>gchateaug</v>
          </cell>
          <cell r="N5265">
            <v>38680.624479166669</v>
          </cell>
          <cell r="O5265" t="str">
            <v>gchateaug</v>
          </cell>
          <cell r="Q5265">
            <v>1.05</v>
          </cell>
        </row>
        <row r="5266">
          <cell r="A5266" t="str">
            <v>2001</v>
          </cell>
          <cell r="B5266" t="str">
            <v>ES13</v>
          </cell>
          <cell r="C5266" t="str">
            <v>A00</v>
          </cell>
          <cell r="D5266" t="str">
            <v>PC_EMP</v>
          </cell>
          <cell r="E5266" t="str">
            <v>T</v>
          </cell>
          <cell r="F5266" t="str">
            <v>TOTAL</v>
          </cell>
          <cell r="G5266" t="str">
            <v>RSE</v>
          </cell>
          <cell r="I5266" t="str">
            <v>NC</v>
          </cell>
          <cell r="J5266" t="str">
            <v>; former flag equal "s"</v>
          </cell>
          <cell r="K5266" t="str">
            <v>V</v>
          </cell>
          <cell r="L5266">
            <v>38628.496828703705</v>
          </cell>
          <cell r="M5266" t="str">
            <v>gchateaug</v>
          </cell>
          <cell r="N5266">
            <v>38680.624479166669</v>
          </cell>
          <cell r="O5266" t="str">
            <v>gchateaug</v>
          </cell>
          <cell r="Q5266">
            <v>0.85</v>
          </cell>
        </row>
        <row r="5267">
          <cell r="A5267" t="str">
            <v>2001</v>
          </cell>
          <cell r="B5267" t="str">
            <v>ES13</v>
          </cell>
          <cell r="C5267" t="str">
            <v>A00</v>
          </cell>
          <cell r="D5267" t="str">
            <v>PC_EMP</v>
          </cell>
          <cell r="E5267" t="str">
            <v>T</v>
          </cell>
          <cell r="F5267" t="str">
            <v>BES</v>
          </cell>
          <cell r="G5267" t="str">
            <v>TOTAL</v>
          </cell>
          <cell r="I5267" t="str">
            <v>NC</v>
          </cell>
          <cell r="J5267" t="str">
            <v>; former flag equal "s"</v>
          </cell>
          <cell r="K5267" t="str">
            <v>V</v>
          </cell>
          <cell r="L5267">
            <v>38628.496828703705</v>
          </cell>
          <cell r="M5267" t="str">
            <v>gchateaug</v>
          </cell>
          <cell r="N5267">
            <v>38680.624479166669</v>
          </cell>
          <cell r="O5267" t="str">
            <v>gchateaug</v>
          </cell>
          <cell r="Q5267">
            <v>0.19</v>
          </cell>
        </row>
        <row r="5268">
          <cell r="A5268" t="str">
            <v>2001</v>
          </cell>
          <cell r="B5268" t="str">
            <v>ES13</v>
          </cell>
          <cell r="C5268" t="str">
            <v>A00</v>
          </cell>
          <cell r="D5268" t="str">
            <v>PC_EMP</v>
          </cell>
          <cell r="E5268" t="str">
            <v>T</v>
          </cell>
          <cell r="F5268" t="str">
            <v>BES</v>
          </cell>
          <cell r="G5268" t="str">
            <v>RSE</v>
          </cell>
          <cell r="I5268" t="str">
            <v>NC</v>
          </cell>
          <cell r="J5268" t="str">
            <v>; former flag equal "s"</v>
          </cell>
          <cell r="K5268" t="str">
            <v>V</v>
          </cell>
          <cell r="L5268">
            <v>38628.496828703705</v>
          </cell>
          <cell r="M5268" t="str">
            <v>gchateaug</v>
          </cell>
          <cell r="N5268">
            <v>38680.624479166669</v>
          </cell>
          <cell r="O5268" t="str">
            <v>gchateaug</v>
          </cell>
          <cell r="Q5268">
            <v>0.05</v>
          </cell>
        </row>
        <row r="5269">
          <cell r="A5269" t="str">
            <v>2000</v>
          </cell>
          <cell r="B5269" t="str">
            <v>NL33</v>
          </cell>
          <cell r="C5269" t="str">
            <v>A00</v>
          </cell>
          <cell r="D5269" t="str">
            <v>PC_EMP</v>
          </cell>
          <cell r="E5269" t="str">
            <v>T</v>
          </cell>
          <cell r="F5269" t="str">
            <v>TOTAL</v>
          </cell>
          <cell r="G5269" t="str">
            <v>TOTAL</v>
          </cell>
          <cell r="H5269" t="str">
            <v>:</v>
          </cell>
          <cell r="I5269" t="str">
            <v>NC</v>
          </cell>
          <cell r="K5269" t="str">
            <v>V</v>
          </cell>
          <cell r="L5269">
            <v>38628.496828703705</v>
          </cell>
          <cell r="M5269" t="str">
            <v>gchateaug</v>
          </cell>
          <cell r="N5269">
            <v>38680.624479166669</v>
          </cell>
          <cell r="O5269" t="str">
            <v>gchateaug</v>
          </cell>
        </row>
        <row r="5270">
          <cell r="A5270" t="str">
            <v>2000</v>
          </cell>
          <cell r="B5270" t="str">
            <v>NL32</v>
          </cell>
          <cell r="C5270" t="str">
            <v>A00</v>
          </cell>
          <cell r="D5270" t="str">
            <v>PC_EMP</v>
          </cell>
          <cell r="E5270" t="str">
            <v>T</v>
          </cell>
          <cell r="F5270" t="str">
            <v>TOTAL</v>
          </cell>
          <cell r="G5270" t="str">
            <v>TOTAL</v>
          </cell>
          <cell r="H5270" t="str">
            <v>:</v>
          </cell>
          <cell r="I5270" t="str">
            <v>NC</v>
          </cell>
          <cell r="K5270" t="str">
            <v>V</v>
          </cell>
          <cell r="L5270">
            <v>38628.496828703705</v>
          </cell>
          <cell r="M5270" t="str">
            <v>gchateaug</v>
          </cell>
          <cell r="N5270">
            <v>38680.624479166669</v>
          </cell>
          <cell r="O5270" t="str">
            <v>gchateaug</v>
          </cell>
        </row>
        <row r="5271">
          <cell r="A5271" t="str">
            <v>2000</v>
          </cell>
          <cell r="B5271" t="str">
            <v>NL11</v>
          </cell>
          <cell r="C5271" t="str">
            <v>A00</v>
          </cell>
          <cell r="D5271" t="str">
            <v>PC_EMP</v>
          </cell>
          <cell r="E5271" t="str">
            <v>T</v>
          </cell>
          <cell r="F5271" t="str">
            <v>TOTAL</v>
          </cell>
          <cell r="G5271" t="str">
            <v>TOTAL</v>
          </cell>
          <cell r="H5271" t="str">
            <v>:</v>
          </cell>
          <cell r="I5271" t="str">
            <v>NC</v>
          </cell>
          <cell r="K5271" t="str">
            <v>V</v>
          </cell>
          <cell r="L5271">
            <v>38628.496828703705</v>
          </cell>
          <cell r="M5271" t="str">
            <v>gchateaug</v>
          </cell>
          <cell r="N5271">
            <v>38680.624467592592</v>
          </cell>
          <cell r="O5271" t="str">
            <v>gchateaug</v>
          </cell>
        </row>
        <row r="5272">
          <cell r="A5272" t="str">
            <v>2003</v>
          </cell>
          <cell r="B5272" t="str">
            <v>PT15</v>
          </cell>
          <cell r="C5272" t="str">
            <v>A00</v>
          </cell>
          <cell r="D5272" t="str">
            <v>PC_EMP</v>
          </cell>
          <cell r="E5272" t="str">
            <v>T</v>
          </cell>
          <cell r="F5272" t="str">
            <v>BES</v>
          </cell>
          <cell r="G5272" t="str">
            <v>TOTAL</v>
          </cell>
          <cell r="H5272" t="str">
            <v>be</v>
          </cell>
          <cell r="I5272" t="str">
            <v>MS</v>
          </cell>
          <cell r="K5272" t="str">
            <v>V</v>
          </cell>
          <cell r="L5272">
            <v>38628.496828703705</v>
          </cell>
          <cell r="M5272" t="str">
            <v>gchateaug</v>
          </cell>
          <cell r="N5272">
            <v>38680.624490740738</v>
          </cell>
          <cell r="O5272" t="str">
            <v>gchateaug</v>
          </cell>
          <cell r="Q5272">
            <v>0.05</v>
          </cell>
        </row>
        <row r="5273">
          <cell r="A5273" t="str">
            <v>2003</v>
          </cell>
          <cell r="B5273" t="str">
            <v>PT15</v>
          </cell>
          <cell r="C5273" t="str">
            <v>A00</v>
          </cell>
          <cell r="D5273" t="str">
            <v>PC_EMP</v>
          </cell>
          <cell r="E5273" t="str">
            <v>T</v>
          </cell>
          <cell r="F5273" t="str">
            <v>BES</v>
          </cell>
          <cell r="G5273" t="str">
            <v>RSE</v>
          </cell>
          <cell r="H5273" t="str">
            <v>be</v>
          </cell>
          <cell r="I5273" t="str">
            <v>MS</v>
          </cell>
          <cell r="K5273" t="str">
            <v>V</v>
          </cell>
          <cell r="L5273">
            <v>38628.496828703705</v>
          </cell>
          <cell r="M5273" t="str">
            <v>gchateaug</v>
          </cell>
          <cell r="N5273">
            <v>38680.624490740738</v>
          </cell>
          <cell r="O5273" t="str">
            <v>gchateaug</v>
          </cell>
          <cell r="Q5273">
            <v>0.02</v>
          </cell>
        </row>
        <row r="5274">
          <cell r="A5274" t="str">
            <v>2003</v>
          </cell>
          <cell r="B5274" t="str">
            <v>PL62</v>
          </cell>
          <cell r="C5274" t="str">
            <v>A00</v>
          </cell>
          <cell r="D5274" t="str">
            <v>PC_EMP</v>
          </cell>
          <cell r="E5274" t="str">
            <v>T</v>
          </cell>
          <cell r="F5274" t="str">
            <v>TOTAL</v>
          </cell>
          <cell r="G5274" t="str">
            <v>TOTAL</v>
          </cell>
          <cell r="I5274" t="str">
            <v>MS</v>
          </cell>
          <cell r="K5274" t="str">
            <v>V</v>
          </cell>
          <cell r="L5274">
            <v>38628.496828703705</v>
          </cell>
          <cell r="M5274" t="str">
            <v>gchateaug</v>
          </cell>
          <cell r="N5274">
            <v>38680.624490740738</v>
          </cell>
          <cell r="O5274" t="str">
            <v>gchateaug</v>
          </cell>
          <cell r="Q5274">
            <v>0.5</v>
          </cell>
        </row>
        <row r="5275">
          <cell r="A5275" t="str">
            <v>2003</v>
          </cell>
          <cell r="B5275" t="str">
            <v>PL62</v>
          </cell>
          <cell r="C5275" t="str">
            <v>A00</v>
          </cell>
          <cell r="D5275" t="str">
            <v>PC_EMP</v>
          </cell>
          <cell r="E5275" t="str">
            <v>T</v>
          </cell>
          <cell r="F5275" t="str">
            <v>TOTAL</v>
          </cell>
          <cell r="G5275" t="str">
            <v>RSE</v>
          </cell>
          <cell r="I5275" t="str">
            <v>MS</v>
          </cell>
          <cell r="K5275" t="str">
            <v>V</v>
          </cell>
          <cell r="L5275">
            <v>38628.496828703705</v>
          </cell>
          <cell r="M5275" t="str">
            <v>gchateaug</v>
          </cell>
          <cell r="N5275">
            <v>38680.624490740738</v>
          </cell>
          <cell r="O5275" t="str">
            <v>gchateaug</v>
          </cell>
          <cell r="Q5275">
            <v>0.4</v>
          </cell>
        </row>
        <row r="5276">
          <cell r="A5276" t="str">
            <v>2003</v>
          </cell>
          <cell r="B5276" t="str">
            <v>PL62</v>
          </cell>
          <cell r="C5276" t="str">
            <v>A00</v>
          </cell>
          <cell r="D5276" t="str">
            <v>PC_EMP</v>
          </cell>
          <cell r="E5276" t="str">
            <v>T</v>
          </cell>
          <cell r="F5276" t="str">
            <v>BES</v>
          </cell>
          <cell r="G5276" t="str">
            <v>TOTAL</v>
          </cell>
          <cell r="I5276" t="str">
            <v>MS</v>
          </cell>
          <cell r="K5276" t="str">
            <v>V</v>
          </cell>
          <cell r="L5276">
            <v>38628.496828703705</v>
          </cell>
          <cell r="M5276" t="str">
            <v>gchateaug</v>
          </cell>
          <cell r="N5276">
            <v>38680.624490740738</v>
          </cell>
          <cell r="O5276" t="str">
            <v>gchateaug</v>
          </cell>
          <cell r="Q5276">
            <v>0.01</v>
          </cell>
        </row>
        <row r="5277">
          <cell r="A5277" t="str">
            <v>2003</v>
          </cell>
          <cell r="B5277" t="str">
            <v>PL62</v>
          </cell>
          <cell r="C5277" t="str">
            <v>A00</v>
          </cell>
          <cell r="D5277" t="str">
            <v>PC_EMP</v>
          </cell>
          <cell r="E5277" t="str">
            <v>T</v>
          </cell>
          <cell r="F5277" t="str">
            <v>BES</v>
          </cell>
          <cell r="G5277" t="str">
            <v>RSE</v>
          </cell>
          <cell r="I5277" t="str">
            <v>MS</v>
          </cell>
          <cell r="K5277" t="str">
            <v>V</v>
          </cell>
          <cell r="L5277">
            <v>38628.496828703705</v>
          </cell>
          <cell r="M5277" t="str">
            <v>gchateaug</v>
          </cell>
          <cell r="N5277">
            <v>38680.624490740738</v>
          </cell>
          <cell r="O5277" t="str">
            <v>gchateaug</v>
          </cell>
          <cell r="Q5277">
            <v>0</v>
          </cell>
        </row>
        <row r="5278">
          <cell r="A5278" t="str">
            <v>2003</v>
          </cell>
          <cell r="B5278" t="str">
            <v>PL5</v>
          </cell>
          <cell r="C5278" t="str">
            <v>A00</v>
          </cell>
          <cell r="D5278" t="str">
            <v>PC_EMP</v>
          </cell>
          <cell r="E5278" t="str">
            <v>T</v>
          </cell>
          <cell r="F5278" t="str">
            <v>TOTAL</v>
          </cell>
          <cell r="G5278" t="str">
            <v>TOTAL</v>
          </cell>
          <cell r="I5278" t="str">
            <v>MS</v>
          </cell>
          <cell r="K5278" t="str">
            <v>V</v>
          </cell>
          <cell r="L5278">
            <v>38628.496828703705</v>
          </cell>
          <cell r="M5278" t="str">
            <v>gchateaug</v>
          </cell>
          <cell r="N5278">
            <v>38680.624490740738</v>
          </cell>
          <cell r="O5278" t="str">
            <v>gchateaug</v>
          </cell>
          <cell r="Q5278">
            <v>0.91</v>
          </cell>
        </row>
        <row r="5279">
          <cell r="A5279" t="str">
            <v>2003</v>
          </cell>
          <cell r="B5279" t="str">
            <v>PL5</v>
          </cell>
          <cell r="C5279" t="str">
            <v>A00</v>
          </cell>
          <cell r="D5279" t="str">
            <v>PC_EMP</v>
          </cell>
          <cell r="E5279" t="str">
            <v>T</v>
          </cell>
          <cell r="F5279" t="str">
            <v>TOTAL</v>
          </cell>
          <cell r="G5279" t="str">
            <v>RSE</v>
          </cell>
          <cell r="I5279" t="str">
            <v>MS</v>
          </cell>
          <cell r="K5279" t="str">
            <v>V</v>
          </cell>
          <cell r="L5279">
            <v>38628.496828703705</v>
          </cell>
          <cell r="M5279" t="str">
            <v>gchateaug</v>
          </cell>
          <cell r="N5279">
            <v>38680.624490740738</v>
          </cell>
          <cell r="O5279" t="str">
            <v>gchateaug</v>
          </cell>
          <cell r="Q5279">
            <v>0.75</v>
          </cell>
        </row>
        <row r="5280">
          <cell r="A5280" t="str">
            <v>2003</v>
          </cell>
          <cell r="B5280" t="str">
            <v>PL5</v>
          </cell>
          <cell r="C5280" t="str">
            <v>A00</v>
          </cell>
          <cell r="D5280" t="str">
            <v>PC_EMP</v>
          </cell>
          <cell r="E5280" t="str">
            <v>T</v>
          </cell>
          <cell r="F5280" t="str">
            <v>BES</v>
          </cell>
          <cell r="G5280" t="str">
            <v>TOTAL</v>
          </cell>
          <cell r="I5280" t="str">
            <v>MS</v>
          </cell>
          <cell r="K5280" t="str">
            <v>V</v>
          </cell>
          <cell r="L5280">
            <v>38628.496828703705</v>
          </cell>
          <cell r="M5280" t="str">
            <v>gchateaug</v>
          </cell>
          <cell r="N5280">
            <v>38680.624490740738</v>
          </cell>
          <cell r="O5280" t="str">
            <v>gchateaug</v>
          </cell>
          <cell r="Q5280">
            <v>0.09</v>
          </cell>
        </row>
        <row r="5281">
          <cell r="A5281" t="str">
            <v>2003</v>
          </cell>
          <cell r="B5281" t="str">
            <v>PL5</v>
          </cell>
          <cell r="C5281" t="str">
            <v>A00</v>
          </cell>
          <cell r="D5281" t="str">
            <v>PC_EMP</v>
          </cell>
          <cell r="E5281" t="str">
            <v>T</v>
          </cell>
          <cell r="F5281" t="str">
            <v>BES</v>
          </cell>
          <cell r="G5281" t="str">
            <v>RSE</v>
          </cell>
          <cell r="I5281" t="str">
            <v>MS</v>
          </cell>
          <cell r="K5281" t="str">
            <v>V</v>
          </cell>
          <cell r="L5281">
            <v>38628.496828703705</v>
          </cell>
          <cell r="M5281" t="str">
            <v>gchateaug</v>
          </cell>
          <cell r="N5281">
            <v>38680.624490740738</v>
          </cell>
          <cell r="O5281" t="str">
            <v>gchateaug</v>
          </cell>
          <cell r="Q5281">
            <v>0.05</v>
          </cell>
        </row>
        <row r="5282">
          <cell r="A5282" t="str">
            <v>2003</v>
          </cell>
          <cell r="B5282" t="str">
            <v>PL42</v>
          </cell>
          <cell r="C5282" t="str">
            <v>A00</v>
          </cell>
          <cell r="D5282" t="str">
            <v>PC_EMP</v>
          </cell>
          <cell r="E5282" t="str">
            <v>T</v>
          </cell>
          <cell r="F5282" t="str">
            <v>TOTAL</v>
          </cell>
          <cell r="G5282" t="str">
            <v>TOTAL</v>
          </cell>
          <cell r="I5282" t="str">
            <v>MS</v>
          </cell>
          <cell r="K5282" t="str">
            <v>V</v>
          </cell>
          <cell r="L5282">
            <v>38628.496828703705</v>
          </cell>
          <cell r="M5282" t="str">
            <v>gchateaug</v>
          </cell>
          <cell r="N5282">
            <v>38680.624490740738</v>
          </cell>
          <cell r="O5282" t="str">
            <v>gchateaug</v>
          </cell>
          <cell r="Q5282">
            <v>0.61</v>
          </cell>
        </row>
        <row r="5283">
          <cell r="A5283" t="str">
            <v>2003</v>
          </cell>
          <cell r="B5283" t="str">
            <v>PL42</v>
          </cell>
          <cell r="C5283" t="str">
            <v>A00</v>
          </cell>
          <cell r="D5283" t="str">
            <v>PC_EMP</v>
          </cell>
          <cell r="E5283" t="str">
            <v>T</v>
          </cell>
          <cell r="F5283" t="str">
            <v>TOTAL</v>
          </cell>
          <cell r="G5283" t="str">
            <v>RSE</v>
          </cell>
          <cell r="I5283" t="str">
            <v>MS</v>
          </cell>
          <cell r="K5283" t="str">
            <v>V</v>
          </cell>
          <cell r="L5283">
            <v>38628.496828703705</v>
          </cell>
          <cell r="M5283" t="str">
            <v>gchateaug</v>
          </cell>
          <cell r="N5283">
            <v>38680.624490740738</v>
          </cell>
          <cell r="O5283" t="str">
            <v>gchateaug</v>
          </cell>
          <cell r="Q5283">
            <v>0.53</v>
          </cell>
        </row>
        <row r="5284">
          <cell r="A5284" t="str">
            <v>2003</v>
          </cell>
          <cell r="B5284" t="str">
            <v>PL42</v>
          </cell>
          <cell r="C5284" t="str">
            <v>A00</v>
          </cell>
          <cell r="D5284" t="str">
            <v>PC_EMP</v>
          </cell>
          <cell r="E5284" t="str">
            <v>T</v>
          </cell>
          <cell r="F5284" t="str">
            <v>BES</v>
          </cell>
          <cell r="G5284" t="str">
            <v>TOTAL</v>
          </cell>
          <cell r="H5284" t="str">
            <v>:c</v>
          </cell>
          <cell r="I5284" t="str">
            <v>MS</v>
          </cell>
          <cell r="K5284" t="str">
            <v>V</v>
          </cell>
          <cell r="L5284">
            <v>38628.496828703705</v>
          </cell>
          <cell r="M5284" t="str">
            <v>gchateaug</v>
          </cell>
          <cell r="N5284">
            <v>38680.624490740738</v>
          </cell>
          <cell r="O5284" t="str">
            <v>gchateaug</v>
          </cell>
        </row>
        <row r="5285">
          <cell r="A5285" t="str">
            <v>2003</v>
          </cell>
          <cell r="B5285" t="str">
            <v>PL42</v>
          </cell>
          <cell r="C5285" t="str">
            <v>A00</v>
          </cell>
          <cell r="D5285" t="str">
            <v>PC_EMP</v>
          </cell>
          <cell r="E5285" t="str">
            <v>T</v>
          </cell>
          <cell r="F5285" t="str">
            <v>BES</v>
          </cell>
          <cell r="G5285" t="str">
            <v>RSE</v>
          </cell>
          <cell r="H5285" t="str">
            <v>:c</v>
          </cell>
          <cell r="I5285" t="str">
            <v>MS</v>
          </cell>
          <cell r="K5285" t="str">
            <v>V</v>
          </cell>
          <cell r="L5285">
            <v>38628.496828703705</v>
          </cell>
          <cell r="M5285" t="str">
            <v>gchateaug</v>
          </cell>
          <cell r="N5285">
            <v>38680.624490740738</v>
          </cell>
          <cell r="O5285" t="str">
            <v>gchateaug</v>
          </cell>
        </row>
        <row r="5286">
          <cell r="A5286" t="str">
            <v>2003</v>
          </cell>
          <cell r="B5286" t="str">
            <v>PL34</v>
          </cell>
          <cell r="C5286" t="str">
            <v>A00</v>
          </cell>
          <cell r="D5286" t="str">
            <v>PC_EMP</v>
          </cell>
          <cell r="E5286" t="str">
            <v>T</v>
          </cell>
          <cell r="F5286" t="str">
            <v>TOTAL</v>
          </cell>
          <cell r="G5286" t="str">
            <v>TOTAL</v>
          </cell>
          <cell r="I5286" t="str">
            <v>MS</v>
          </cell>
          <cell r="K5286" t="str">
            <v>V</v>
          </cell>
          <cell r="L5286">
            <v>38628.496828703705</v>
          </cell>
          <cell r="M5286" t="str">
            <v>gchateaug</v>
          </cell>
          <cell r="N5286">
            <v>38680.624490740738</v>
          </cell>
          <cell r="O5286" t="str">
            <v>gchateaug</v>
          </cell>
          <cell r="Q5286">
            <v>0.54</v>
          </cell>
        </row>
        <row r="5287">
          <cell r="A5287" t="str">
            <v>2003</v>
          </cell>
          <cell r="B5287" t="str">
            <v>PL34</v>
          </cell>
          <cell r="C5287" t="str">
            <v>A00</v>
          </cell>
          <cell r="D5287" t="str">
            <v>PC_EMP</v>
          </cell>
          <cell r="E5287" t="str">
            <v>T</v>
          </cell>
          <cell r="F5287" t="str">
            <v>TOTAL</v>
          </cell>
          <cell r="G5287" t="str">
            <v>RSE</v>
          </cell>
          <cell r="I5287" t="str">
            <v>MS</v>
          </cell>
          <cell r="K5287" t="str">
            <v>V</v>
          </cell>
          <cell r="L5287">
            <v>38628.496828703705</v>
          </cell>
          <cell r="M5287" t="str">
            <v>gchateaug</v>
          </cell>
          <cell r="N5287">
            <v>38680.624490740738</v>
          </cell>
          <cell r="O5287" t="str">
            <v>gchateaug</v>
          </cell>
          <cell r="Q5287">
            <v>0.46</v>
          </cell>
        </row>
        <row r="5288">
          <cell r="A5288" t="str">
            <v>2003</v>
          </cell>
          <cell r="B5288" t="str">
            <v>PL34</v>
          </cell>
          <cell r="C5288" t="str">
            <v>A00</v>
          </cell>
          <cell r="D5288" t="str">
            <v>PC_EMP</v>
          </cell>
          <cell r="E5288" t="str">
            <v>T</v>
          </cell>
          <cell r="F5288" t="str">
            <v>BES</v>
          </cell>
          <cell r="G5288" t="str">
            <v>TOTAL</v>
          </cell>
          <cell r="H5288" t="str">
            <v>:c</v>
          </cell>
          <cell r="I5288" t="str">
            <v>MS</v>
          </cell>
          <cell r="K5288" t="str">
            <v>V</v>
          </cell>
          <cell r="L5288">
            <v>38628.496828703705</v>
          </cell>
          <cell r="M5288" t="str">
            <v>gchateaug</v>
          </cell>
          <cell r="N5288">
            <v>38680.624490740738</v>
          </cell>
          <cell r="O5288" t="str">
            <v>gchateaug</v>
          </cell>
        </row>
        <row r="5289">
          <cell r="A5289" t="str">
            <v>2003</v>
          </cell>
          <cell r="B5289" t="str">
            <v>PL34</v>
          </cell>
          <cell r="C5289" t="str">
            <v>A00</v>
          </cell>
          <cell r="D5289" t="str">
            <v>PC_EMP</v>
          </cell>
          <cell r="E5289" t="str">
            <v>T</v>
          </cell>
          <cell r="F5289" t="str">
            <v>BES</v>
          </cell>
          <cell r="G5289" t="str">
            <v>RSE</v>
          </cell>
          <cell r="H5289" t="str">
            <v>:c</v>
          </cell>
          <cell r="I5289" t="str">
            <v>MS</v>
          </cell>
          <cell r="K5289" t="str">
            <v>V</v>
          </cell>
          <cell r="L5289">
            <v>38628.496828703705</v>
          </cell>
          <cell r="M5289" t="str">
            <v>gchateaug</v>
          </cell>
          <cell r="N5289">
            <v>38680.624490740738</v>
          </cell>
          <cell r="O5289" t="str">
            <v>gchateaug</v>
          </cell>
        </row>
        <row r="5290">
          <cell r="A5290" t="str">
            <v>2003</v>
          </cell>
          <cell r="B5290" t="str">
            <v>PL3</v>
          </cell>
          <cell r="C5290" t="str">
            <v>A00</v>
          </cell>
          <cell r="D5290" t="str">
            <v>PC_EMP</v>
          </cell>
          <cell r="E5290" t="str">
            <v>T</v>
          </cell>
          <cell r="F5290" t="str">
            <v>TOTAL</v>
          </cell>
          <cell r="G5290" t="str">
            <v>TOTAL</v>
          </cell>
          <cell r="I5290" t="str">
            <v>MS</v>
          </cell>
          <cell r="K5290" t="str">
            <v>V</v>
          </cell>
          <cell r="L5290">
            <v>38628.496828703705</v>
          </cell>
          <cell r="M5290" t="str">
            <v>gchateaug</v>
          </cell>
          <cell r="N5290">
            <v>38680.624490740738</v>
          </cell>
          <cell r="O5290" t="str">
            <v>gchateaug</v>
          </cell>
          <cell r="Q5290">
            <v>0.52</v>
          </cell>
        </row>
        <row r="5291">
          <cell r="A5291" t="str">
            <v>2003</v>
          </cell>
          <cell r="B5291" t="str">
            <v>PL3</v>
          </cell>
          <cell r="C5291" t="str">
            <v>A00</v>
          </cell>
          <cell r="D5291" t="str">
            <v>PC_EMP</v>
          </cell>
          <cell r="E5291" t="str">
            <v>T</v>
          </cell>
          <cell r="F5291" t="str">
            <v>TOTAL</v>
          </cell>
          <cell r="G5291" t="str">
            <v>RSE</v>
          </cell>
          <cell r="I5291" t="str">
            <v>MS</v>
          </cell>
          <cell r="K5291" t="str">
            <v>V</v>
          </cell>
          <cell r="L5291">
            <v>38628.496828703705</v>
          </cell>
          <cell r="M5291" t="str">
            <v>gchateaug</v>
          </cell>
          <cell r="N5291">
            <v>38680.624490740738</v>
          </cell>
          <cell r="O5291" t="str">
            <v>gchateaug</v>
          </cell>
          <cell r="Q5291">
            <v>0.43</v>
          </cell>
        </row>
        <row r="5292">
          <cell r="A5292" t="str">
            <v>2003</v>
          </cell>
          <cell r="B5292" t="str">
            <v>PL3</v>
          </cell>
          <cell r="C5292" t="str">
            <v>A00</v>
          </cell>
          <cell r="D5292" t="str">
            <v>PC_EMP</v>
          </cell>
          <cell r="E5292" t="str">
            <v>T</v>
          </cell>
          <cell r="F5292" t="str">
            <v>BES</v>
          </cell>
          <cell r="G5292" t="str">
            <v>TOTAL</v>
          </cell>
          <cell r="I5292" t="str">
            <v>MS</v>
          </cell>
          <cell r="K5292" t="str">
            <v>V</v>
          </cell>
          <cell r="L5292">
            <v>38628.496828703705</v>
          </cell>
          <cell r="M5292" t="str">
            <v>gchateaug</v>
          </cell>
          <cell r="N5292">
            <v>38680.624490740738</v>
          </cell>
          <cell r="O5292" t="str">
            <v>gchateaug</v>
          </cell>
          <cell r="Q5292">
            <v>0.08</v>
          </cell>
        </row>
        <row r="5293">
          <cell r="A5293" t="str">
            <v>2003</v>
          </cell>
          <cell r="B5293" t="str">
            <v>PL3</v>
          </cell>
          <cell r="C5293" t="str">
            <v>A00</v>
          </cell>
          <cell r="D5293" t="str">
            <v>PC_EMP</v>
          </cell>
          <cell r="E5293" t="str">
            <v>T</v>
          </cell>
          <cell r="F5293" t="str">
            <v>BES</v>
          </cell>
          <cell r="G5293" t="str">
            <v>RSE</v>
          </cell>
          <cell r="I5293" t="str">
            <v>MS</v>
          </cell>
          <cell r="K5293" t="str">
            <v>V</v>
          </cell>
          <cell r="L5293">
            <v>38628.496828703705</v>
          </cell>
          <cell r="M5293" t="str">
            <v>gchateaug</v>
          </cell>
          <cell r="N5293">
            <v>38680.624490740738</v>
          </cell>
          <cell r="O5293" t="str">
            <v>gchateaug</v>
          </cell>
          <cell r="Q5293">
            <v>0.04</v>
          </cell>
        </row>
        <row r="5294">
          <cell r="A5294" t="str">
            <v>2002</v>
          </cell>
          <cell r="B5294" t="str">
            <v>PL33</v>
          </cell>
          <cell r="C5294" t="str">
            <v>A00</v>
          </cell>
          <cell r="D5294" t="str">
            <v>PC_EMP</v>
          </cell>
          <cell r="E5294" t="str">
            <v>T</v>
          </cell>
          <cell r="F5294" t="str">
            <v>TOTAL</v>
          </cell>
          <cell r="G5294" t="str">
            <v>TOTAL</v>
          </cell>
          <cell r="I5294" t="str">
            <v>MS</v>
          </cell>
          <cell r="K5294" t="str">
            <v>V</v>
          </cell>
          <cell r="L5294">
            <v>38628.496840277781</v>
          </cell>
          <cell r="M5294" t="str">
            <v>gchateaug</v>
          </cell>
          <cell r="N5294">
            <v>38680.624467592592</v>
          </cell>
          <cell r="O5294" t="str">
            <v>gchateaug</v>
          </cell>
          <cell r="Q5294">
            <v>0.26</v>
          </cell>
        </row>
        <row r="5295">
          <cell r="A5295" t="str">
            <v>2002</v>
          </cell>
          <cell r="B5295" t="str">
            <v>PL33</v>
          </cell>
          <cell r="C5295" t="str">
            <v>A00</v>
          </cell>
          <cell r="D5295" t="str">
            <v>PC_EMP</v>
          </cell>
          <cell r="E5295" t="str">
            <v>T</v>
          </cell>
          <cell r="F5295" t="str">
            <v>TOTAL</v>
          </cell>
          <cell r="G5295" t="str">
            <v>RSE</v>
          </cell>
          <cell r="I5295" t="str">
            <v>MS</v>
          </cell>
          <cell r="K5295" t="str">
            <v>V</v>
          </cell>
          <cell r="L5295">
            <v>38628.496840277781</v>
          </cell>
          <cell r="M5295" t="str">
            <v>gchateaug</v>
          </cell>
          <cell r="N5295">
            <v>38680.624467592592</v>
          </cell>
          <cell r="O5295" t="str">
            <v>gchateaug</v>
          </cell>
          <cell r="Q5295">
            <v>0.23</v>
          </cell>
        </row>
        <row r="5296">
          <cell r="A5296" t="str">
            <v>2002</v>
          </cell>
          <cell r="B5296" t="str">
            <v>PL33</v>
          </cell>
          <cell r="C5296" t="str">
            <v>A00</v>
          </cell>
          <cell r="D5296" t="str">
            <v>PC_EMP</v>
          </cell>
          <cell r="E5296" t="str">
            <v>T</v>
          </cell>
          <cell r="F5296" t="str">
            <v>BES</v>
          </cell>
          <cell r="G5296" t="str">
            <v>TOTAL</v>
          </cell>
          <cell r="H5296" t="str">
            <v>:c</v>
          </cell>
          <cell r="I5296" t="str">
            <v>MS</v>
          </cell>
          <cell r="K5296" t="str">
            <v>V</v>
          </cell>
          <cell r="L5296">
            <v>38628.496840277781</v>
          </cell>
          <cell r="M5296" t="str">
            <v>gchateaug</v>
          </cell>
          <cell r="N5296">
            <v>38680.624467592592</v>
          </cell>
          <cell r="O5296" t="str">
            <v>gchateaug</v>
          </cell>
        </row>
        <row r="5297">
          <cell r="A5297" t="str">
            <v>2002</v>
          </cell>
          <cell r="B5297" t="str">
            <v>PL33</v>
          </cell>
          <cell r="C5297" t="str">
            <v>A00</v>
          </cell>
          <cell r="D5297" t="str">
            <v>PC_EMP</v>
          </cell>
          <cell r="E5297" t="str">
            <v>T</v>
          </cell>
          <cell r="F5297" t="str">
            <v>BES</v>
          </cell>
          <cell r="G5297" t="str">
            <v>RSE</v>
          </cell>
          <cell r="H5297" t="str">
            <v>:c</v>
          </cell>
          <cell r="I5297" t="str">
            <v>MS</v>
          </cell>
          <cell r="K5297" t="str">
            <v>V</v>
          </cell>
          <cell r="L5297">
            <v>38628.496840277781</v>
          </cell>
          <cell r="M5297" t="str">
            <v>gchateaug</v>
          </cell>
          <cell r="N5297">
            <v>38680.624467592592</v>
          </cell>
          <cell r="O5297" t="str">
            <v>gchateaug</v>
          </cell>
        </row>
        <row r="5298">
          <cell r="A5298" t="str">
            <v>2002</v>
          </cell>
          <cell r="B5298" t="str">
            <v>NL42</v>
          </cell>
          <cell r="C5298" t="str">
            <v>A00</v>
          </cell>
          <cell r="D5298" t="str">
            <v>PC_EMP</v>
          </cell>
          <cell r="E5298" t="str">
            <v>T</v>
          </cell>
          <cell r="F5298" t="str">
            <v>TOTAL</v>
          </cell>
          <cell r="G5298" t="str">
            <v>TOTAL</v>
          </cell>
          <cell r="H5298" t="str">
            <v>:</v>
          </cell>
          <cell r="I5298" t="str">
            <v>MS</v>
          </cell>
          <cell r="K5298" t="str">
            <v>V</v>
          </cell>
          <cell r="L5298">
            <v>38628.496840277781</v>
          </cell>
          <cell r="M5298" t="str">
            <v>gchateaug</v>
          </cell>
          <cell r="N5298">
            <v>38680.624467592592</v>
          </cell>
          <cell r="O5298" t="str">
            <v>gchateaug</v>
          </cell>
        </row>
        <row r="5299">
          <cell r="A5299" t="str">
            <v>2002</v>
          </cell>
          <cell r="B5299" t="str">
            <v>NL42</v>
          </cell>
          <cell r="C5299" t="str">
            <v>A00</v>
          </cell>
          <cell r="D5299" t="str">
            <v>PC_EMP</v>
          </cell>
          <cell r="E5299" t="str">
            <v>T</v>
          </cell>
          <cell r="F5299" t="str">
            <v>BES</v>
          </cell>
          <cell r="G5299" t="str">
            <v>TOTAL</v>
          </cell>
          <cell r="H5299" t="str">
            <v>:</v>
          </cell>
          <cell r="I5299" t="str">
            <v>MS</v>
          </cell>
          <cell r="K5299" t="str">
            <v>V</v>
          </cell>
          <cell r="L5299">
            <v>38628.496840277781</v>
          </cell>
          <cell r="M5299" t="str">
            <v>gchateaug</v>
          </cell>
          <cell r="N5299">
            <v>38680.624467592592</v>
          </cell>
          <cell r="O5299" t="str">
            <v>gchateaug</v>
          </cell>
        </row>
        <row r="5300">
          <cell r="A5300" t="str">
            <v>2002</v>
          </cell>
          <cell r="B5300" t="str">
            <v>NL41</v>
          </cell>
          <cell r="C5300" t="str">
            <v>A00</v>
          </cell>
          <cell r="D5300" t="str">
            <v>PC_EMP</v>
          </cell>
          <cell r="E5300" t="str">
            <v>T</v>
          </cell>
          <cell r="F5300" t="str">
            <v>TOTAL</v>
          </cell>
          <cell r="G5300" t="str">
            <v>TOTAL</v>
          </cell>
          <cell r="H5300" t="str">
            <v>:</v>
          </cell>
          <cell r="I5300" t="str">
            <v>MS</v>
          </cell>
          <cell r="K5300" t="str">
            <v>V</v>
          </cell>
          <cell r="L5300">
            <v>38628.496840277781</v>
          </cell>
          <cell r="M5300" t="str">
            <v>gchateaug</v>
          </cell>
          <cell r="N5300">
            <v>38680.624467592592</v>
          </cell>
          <cell r="O5300" t="str">
            <v>gchateaug</v>
          </cell>
        </row>
        <row r="5301">
          <cell r="A5301" t="str">
            <v>2002</v>
          </cell>
          <cell r="B5301" t="str">
            <v>NL41</v>
          </cell>
          <cell r="C5301" t="str">
            <v>A00</v>
          </cell>
          <cell r="D5301" t="str">
            <v>PC_EMP</v>
          </cell>
          <cell r="E5301" t="str">
            <v>T</v>
          </cell>
          <cell r="F5301" t="str">
            <v>BES</v>
          </cell>
          <cell r="G5301" t="str">
            <v>TOTAL</v>
          </cell>
          <cell r="H5301" t="str">
            <v>:</v>
          </cell>
          <cell r="I5301" t="str">
            <v>MS</v>
          </cell>
          <cell r="K5301" t="str">
            <v>V</v>
          </cell>
          <cell r="L5301">
            <v>38628.496840277781</v>
          </cell>
          <cell r="M5301" t="str">
            <v>gchateaug</v>
          </cell>
          <cell r="N5301">
            <v>38680.624467592592</v>
          </cell>
          <cell r="O5301" t="str">
            <v>gchateaug</v>
          </cell>
        </row>
        <row r="5302">
          <cell r="A5302" t="str">
            <v>2002</v>
          </cell>
          <cell r="B5302" t="str">
            <v>NL23</v>
          </cell>
          <cell r="C5302" t="str">
            <v>A00</v>
          </cell>
          <cell r="D5302" t="str">
            <v>PC_EMP</v>
          </cell>
          <cell r="E5302" t="str">
            <v>T</v>
          </cell>
          <cell r="F5302" t="str">
            <v>TOTAL</v>
          </cell>
          <cell r="G5302" t="str">
            <v>TOTAL</v>
          </cell>
          <cell r="H5302" t="str">
            <v>:</v>
          </cell>
          <cell r="I5302" t="str">
            <v>MS</v>
          </cell>
          <cell r="K5302" t="str">
            <v>V</v>
          </cell>
          <cell r="L5302">
            <v>38628.496840277781</v>
          </cell>
          <cell r="M5302" t="str">
            <v>gchateaug</v>
          </cell>
          <cell r="N5302">
            <v>38680.624467592592</v>
          </cell>
          <cell r="O5302" t="str">
            <v>gchateaug</v>
          </cell>
        </row>
        <row r="5303">
          <cell r="A5303" t="str">
            <v>2002</v>
          </cell>
          <cell r="B5303" t="str">
            <v>NL23</v>
          </cell>
          <cell r="C5303" t="str">
            <v>A00</v>
          </cell>
          <cell r="D5303" t="str">
            <v>PC_EMP</v>
          </cell>
          <cell r="E5303" t="str">
            <v>T</v>
          </cell>
          <cell r="F5303" t="str">
            <v>BES</v>
          </cell>
          <cell r="G5303" t="str">
            <v>TOTAL</v>
          </cell>
          <cell r="H5303" t="str">
            <v>:</v>
          </cell>
          <cell r="I5303" t="str">
            <v>MS</v>
          </cell>
          <cell r="K5303" t="str">
            <v>V</v>
          </cell>
          <cell r="L5303">
            <v>38628.496840277781</v>
          </cell>
          <cell r="M5303" t="str">
            <v>gchateaug</v>
          </cell>
          <cell r="N5303">
            <v>38680.624467592592</v>
          </cell>
          <cell r="O5303" t="str">
            <v>gchateaug</v>
          </cell>
        </row>
        <row r="5304">
          <cell r="A5304" t="str">
            <v>2002</v>
          </cell>
          <cell r="B5304" t="str">
            <v>NL22</v>
          </cell>
          <cell r="C5304" t="str">
            <v>A00</v>
          </cell>
          <cell r="D5304" t="str">
            <v>PC_EMP</v>
          </cell>
          <cell r="E5304" t="str">
            <v>T</v>
          </cell>
          <cell r="F5304" t="str">
            <v>TOTAL</v>
          </cell>
          <cell r="G5304" t="str">
            <v>TOTAL</v>
          </cell>
          <cell r="H5304" t="str">
            <v>:</v>
          </cell>
          <cell r="I5304" t="str">
            <v>MS</v>
          </cell>
          <cell r="K5304" t="str">
            <v>V</v>
          </cell>
          <cell r="L5304">
            <v>38628.496840277781</v>
          </cell>
          <cell r="M5304" t="str">
            <v>gchateaug</v>
          </cell>
          <cell r="N5304">
            <v>38680.624467592592</v>
          </cell>
          <cell r="O5304" t="str">
            <v>gchateaug</v>
          </cell>
        </row>
        <row r="5305">
          <cell r="A5305" t="str">
            <v>2003</v>
          </cell>
          <cell r="B5305" t="str">
            <v>DE80</v>
          </cell>
          <cell r="C5305" t="str">
            <v>A00</v>
          </cell>
          <cell r="D5305" t="str">
            <v>PC_EMP</v>
          </cell>
          <cell r="E5305" t="str">
            <v>T</v>
          </cell>
          <cell r="F5305" t="str">
            <v>BES</v>
          </cell>
          <cell r="G5305" t="str">
            <v>TOTAL</v>
          </cell>
          <cell r="I5305" t="str">
            <v>MS</v>
          </cell>
          <cell r="K5305" t="str">
            <v>V</v>
          </cell>
          <cell r="L5305">
            <v>38628.496840277781</v>
          </cell>
          <cell r="M5305" t="str">
            <v>gchateaug</v>
          </cell>
          <cell r="N5305">
            <v>38680.630694444444</v>
          </cell>
          <cell r="O5305" t="str">
            <v>gchateaug</v>
          </cell>
          <cell r="Q5305">
            <v>0.19</v>
          </cell>
        </row>
        <row r="5306">
          <cell r="A5306" t="str">
            <v>2003</v>
          </cell>
          <cell r="B5306" t="str">
            <v>DE80</v>
          </cell>
          <cell r="C5306" t="str">
            <v>A00</v>
          </cell>
          <cell r="D5306" t="str">
            <v>PC_EMP</v>
          </cell>
          <cell r="E5306" t="str">
            <v>T</v>
          </cell>
          <cell r="F5306" t="str">
            <v>BES</v>
          </cell>
          <cell r="G5306" t="str">
            <v>RSE</v>
          </cell>
          <cell r="I5306" t="str">
            <v>MS</v>
          </cell>
          <cell r="K5306" t="str">
            <v>V</v>
          </cell>
          <cell r="L5306">
            <v>38628.496840277781</v>
          </cell>
          <cell r="M5306" t="str">
            <v>gchateaug</v>
          </cell>
          <cell r="N5306">
            <v>38680.630694444444</v>
          </cell>
          <cell r="O5306" t="str">
            <v>gchateaug</v>
          </cell>
          <cell r="Q5306">
            <v>0.12</v>
          </cell>
        </row>
        <row r="5307">
          <cell r="A5307" t="str">
            <v>2003</v>
          </cell>
          <cell r="B5307" t="str">
            <v>DE8</v>
          </cell>
          <cell r="C5307" t="str">
            <v>A00</v>
          </cell>
          <cell r="D5307" t="str">
            <v>PC_EMP</v>
          </cell>
          <cell r="E5307" t="str">
            <v>T</v>
          </cell>
          <cell r="F5307" t="str">
            <v>TOTAL</v>
          </cell>
          <cell r="G5307" t="str">
            <v>TOTAL</v>
          </cell>
          <cell r="I5307" t="str">
            <v>MS</v>
          </cell>
          <cell r="K5307" t="str">
            <v>V</v>
          </cell>
          <cell r="L5307">
            <v>38628.496840277781</v>
          </cell>
          <cell r="M5307" t="str">
            <v>gchateaug</v>
          </cell>
          <cell r="N5307">
            <v>38680.630694444444</v>
          </cell>
          <cell r="O5307" t="str">
            <v>gchateaug</v>
          </cell>
          <cell r="Q5307">
            <v>1.1200000000000001</v>
          </cell>
        </row>
        <row r="5308">
          <cell r="A5308" t="str">
            <v>2003</v>
          </cell>
          <cell r="B5308" t="str">
            <v>DE8</v>
          </cell>
          <cell r="C5308" t="str">
            <v>A00</v>
          </cell>
          <cell r="D5308" t="str">
            <v>PC_EMP</v>
          </cell>
          <cell r="E5308" t="str">
            <v>T</v>
          </cell>
          <cell r="F5308" t="str">
            <v>TOTAL</v>
          </cell>
          <cell r="G5308" t="str">
            <v>RSE</v>
          </cell>
          <cell r="I5308" t="str">
            <v>MS</v>
          </cell>
          <cell r="K5308" t="str">
            <v>V</v>
          </cell>
          <cell r="L5308">
            <v>38628.496840277781</v>
          </cell>
          <cell r="M5308" t="str">
            <v>gchateaug</v>
          </cell>
          <cell r="N5308">
            <v>38680.630694444444</v>
          </cell>
          <cell r="O5308" t="str">
            <v>gchateaug</v>
          </cell>
          <cell r="Q5308">
            <v>0.75</v>
          </cell>
        </row>
        <row r="5309">
          <cell r="A5309" t="str">
            <v>2003</v>
          </cell>
          <cell r="B5309" t="str">
            <v>DE8</v>
          </cell>
          <cell r="C5309" t="str">
            <v>A00</v>
          </cell>
          <cell r="D5309" t="str">
            <v>PC_EMP</v>
          </cell>
          <cell r="E5309" t="str">
            <v>T</v>
          </cell>
          <cell r="F5309" t="str">
            <v>BES</v>
          </cell>
          <cell r="G5309" t="str">
            <v>TOTAL</v>
          </cell>
          <cell r="I5309" t="str">
            <v>MS</v>
          </cell>
          <cell r="K5309" t="str">
            <v>V</v>
          </cell>
          <cell r="L5309">
            <v>38628.496840277781</v>
          </cell>
          <cell r="M5309" t="str">
            <v>gchateaug</v>
          </cell>
          <cell r="N5309">
            <v>38680.630694444444</v>
          </cell>
          <cell r="O5309" t="str">
            <v>gchateaug</v>
          </cell>
          <cell r="Q5309">
            <v>0.19</v>
          </cell>
        </row>
        <row r="5310">
          <cell r="A5310" t="str">
            <v>2003</v>
          </cell>
          <cell r="B5310" t="str">
            <v>DE8</v>
          </cell>
          <cell r="C5310" t="str">
            <v>A00</v>
          </cell>
          <cell r="D5310" t="str">
            <v>PC_EMP</v>
          </cell>
          <cell r="E5310" t="str">
            <v>T</v>
          </cell>
          <cell r="F5310" t="str">
            <v>BES</v>
          </cell>
          <cell r="G5310" t="str">
            <v>RSE</v>
          </cell>
          <cell r="I5310" t="str">
            <v>MS</v>
          </cell>
          <cell r="K5310" t="str">
            <v>V</v>
          </cell>
          <cell r="L5310">
            <v>38628.496840277781</v>
          </cell>
          <cell r="M5310" t="str">
            <v>gchateaug</v>
          </cell>
          <cell r="N5310">
            <v>38680.630694444444</v>
          </cell>
          <cell r="O5310" t="str">
            <v>gchateaug</v>
          </cell>
          <cell r="Q5310">
            <v>0.12</v>
          </cell>
        </row>
        <row r="5311">
          <cell r="A5311" t="str">
            <v>2003</v>
          </cell>
          <cell r="B5311" t="str">
            <v>DE72</v>
          </cell>
          <cell r="C5311" t="str">
            <v>A00</v>
          </cell>
          <cell r="D5311" t="str">
            <v>PC_EMP</v>
          </cell>
          <cell r="E5311" t="str">
            <v>T</v>
          </cell>
          <cell r="F5311" t="str">
            <v>TOTAL</v>
          </cell>
          <cell r="G5311" t="str">
            <v>TOTAL</v>
          </cell>
          <cell r="I5311" t="str">
            <v>MS</v>
          </cell>
          <cell r="K5311" t="str">
            <v>V</v>
          </cell>
          <cell r="L5311">
            <v>38628.496840277781</v>
          </cell>
          <cell r="M5311" t="str">
            <v>gchateaug</v>
          </cell>
          <cell r="N5311">
            <v>38680.630694444444</v>
          </cell>
          <cell r="O5311" t="str">
            <v>gchateaug</v>
          </cell>
          <cell r="Q5311">
            <v>2.12</v>
          </cell>
        </row>
        <row r="5312">
          <cell r="A5312" t="str">
            <v>2003</v>
          </cell>
          <cell r="B5312" t="str">
            <v>DE72</v>
          </cell>
          <cell r="C5312" t="str">
            <v>A00</v>
          </cell>
          <cell r="D5312" t="str">
            <v>PC_EMP</v>
          </cell>
          <cell r="E5312" t="str">
            <v>T</v>
          </cell>
          <cell r="F5312" t="str">
            <v>TOTAL</v>
          </cell>
          <cell r="G5312" t="str">
            <v>RSE</v>
          </cell>
          <cell r="I5312" t="str">
            <v>MS</v>
          </cell>
          <cell r="K5312" t="str">
            <v>V</v>
          </cell>
          <cell r="L5312">
            <v>38628.496840277781</v>
          </cell>
          <cell r="M5312" t="str">
            <v>gchateaug</v>
          </cell>
          <cell r="N5312">
            <v>38680.630694444444</v>
          </cell>
          <cell r="O5312" t="str">
            <v>gchateaug</v>
          </cell>
          <cell r="Q5312">
            <v>1.25</v>
          </cell>
        </row>
        <row r="5313">
          <cell r="A5313" t="str">
            <v>2003</v>
          </cell>
          <cell r="B5313" t="str">
            <v>DE72</v>
          </cell>
          <cell r="C5313" t="str">
            <v>A00</v>
          </cell>
          <cell r="D5313" t="str">
            <v>PC_EMP</v>
          </cell>
          <cell r="E5313" t="str">
            <v>T</v>
          </cell>
          <cell r="F5313" t="str">
            <v>BES</v>
          </cell>
          <cell r="G5313" t="str">
            <v>TOTAL</v>
          </cell>
          <cell r="I5313" t="str">
            <v>MS</v>
          </cell>
          <cell r="K5313" t="str">
            <v>V</v>
          </cell>
          <cell r="L5313">
            <v>38628.496840277781</v>
          </cell>
          <cell r="M5313" t="str">
            <v>gchateaug</v>
          </cell>
          <cell r="N5313">
            <v>38680.630694444444</v>
          </cell>
          <cell r="O5313" t="str">
            <v>gchateaug</v>
          </cell>
          <cell r="Q5313">
            <v>0.48</v>
          </cell>
        </row>
        <row r="5314">
          <cell r="A5314" t="str">
            <v>2003</v>
          </cell>
          <cell r="B5314" t="str">
            <v>DE72</v>
          </cell>
          <cell r="C5314" t="str">
            <v>A00</v>
          </cell>
          <cell r="D5314" t="str">
            <v>PC_EMP</v>
          </cell>
          <cell r="E5314" t="str">
            <v>T</v>
          </cell>
          <cell r="F5314" t="str">
            <v>BES</v>
          </cell>
          <cell r="G5314" t="str">
            <v>RSE</v>
          </cell>
          <cell r="I5314" t="str">
            <v>MS</v>
          </cell>
          <cell r="K5314" t="str">
            <v>V</v>
          </cell>
          <cell r="L5314">
            <v>38628.496840277781</v>
          </cell>
          <cell r="M5314" t="str">
            <v>gchateaug</v>
          </cell>
          <cell r="N5314">
            <v>38680.630694444444</v>
          </cell>
          <cell r="O5314" t="str">
            <v>gchateaug</v>
          </cell>
          <cell r="Q5314">
            <v>0.2</v>
          </cell>
        </row>
        <row r="5315">
          <cell r="A5315" t="str">
            <v>2003</v>
          </cell>
          <cell r="B5315" t="str">
            <v>DE71</v>
          </cell>
          <cell r="C5315" t="str">
            <v>A00</v>
          </cell>
          <cell r="D5315" t="str">
            <v>PC_EMP</v>
          </cell>
          <cell r="E5315" t="str">
            <v>T</v>
          </cell>
          <cell r="F5315" t="str">
            <v>TOTAL</v>
          </cell>
          <cell r="G5315" t="str">
            <v>TOTAL</v>
          </cell>
          <cell r="I5315" t="str">
            <v>MS</v>
          </cell>
          <cell r="K5315" t="str">
            <v>V</v>
          </cell>
          <cell r="L5315">
            <v>38628.496840277781</v>
          </cell>
          <cell r="M5315" t="str">
            <v>gchateaug</v>
          </cell>
          <cell r="N5315">
            <v>38680.630694444444</v>
          </cell>
          <cell r="O5315" t="str">
            <v>gchateaug</v>
          </cell>
          <cell r="Q5315">
            <v>2.34</v>
          </cell>
        </row>
        <row r="5316">
          <cell r="A5316" t="str">
            <v>2003</v>
          </cell>
          <cell r="B5316" t="str">
            <v>DE71</v>
          </cell>
          <cell r="C5316" t="str">
            <v>A00</v>
          </cell>
          <cell r="D5316" t="str">
            <v>PC_EMP</v>
          </cell>
          <cell r="E5316" t="str">
            <v>T</v>
          </cell>
          <cell r="F5316" t="str">
            <v>TOTAL</v>
          </cell>
          <cell r="G5316" t="str">
            <v>RSE</v>
          </cell>
          <cell r="I5316" t="str">
            <v>MS</v>
          </cell>
          <cell r="K5316" t="str">
            <v>V</v>
          </cell>
          <cell r="L5316">
            <v>38628.496840277781</v>
          </cell>
          <cell r="M5316" t="str">
            <v>gchateaug</v>
          </cell>
          <cell r="N5316">
            <v>38680.630694444444</v>
          </cell>
          <cell r="O5316" t="str">
            <v>gchateaug</v>
          </cell>
          <cell r="Q5316">
            <v>1.25</v>
          </cell>
        </row>
        <row r="5317">
          <cell r="A5317" t="str">
            <v>2003</v>
          </cell>
          <cell r="B5317" t="str">
            <v>DE71</v>
          </cell>
          <cell r="C5317" t="str">
            <v>A00</v>
          </cell>
          <cell r="D5317" t="str">
            <v>PC_EMP</v>
          </cell>
          <cell r="E5317" t="str">
            <v>T</v>
          </cell>
          <cell r="F5317" t="str">
            <v>BES</v>
          </cell>
          <cell r="G5317" t="str">
            <v>TOTAL</v>
          </cell>
          <cell r="I5317" t="str">
            <v>MS</v>
          </cell>
          <cell r="K5317" t="str">
            <v>V</v>
          </cell>
          <cell r="L5317">
            <v>38628.496840277781</v>
          </cell>
          <cell r="M5317" t="str">
            <v>gchateaug</v>
          </cell>
          <cell r="N5317">
            <v>38680.630694444444</v>
          </cell>
          <cell r="O5317" t="str">
            <v>gchateaug</v>
          </cell>
          <cell r="Q5317">
            <v>1.61</v>
          </cell>
        </row>
        <row r="5318">
          <cell r="A5318" t="str">
            <v>2003</v>
          </cell>
          <cell r="B5318" t="str">
            <v>DE71</v>
          </cell>
          <cell r="C5318" t="str">
            <v>A00</v>
          </cell>
          <cell r="D5318" t="str">
            <v>PC_EMP</v>
          </cell>
          <cell r="E5318" t="str">
            <v>T</v>
          </cell>
          <cell r="F5318" t="str">
            <v>BES</v>
          </cell>
          <cell r="G5318" t="str">
            <v>RSE</v>
          </cell>
          <cell r="I5318" t="str">
            <v>MS</v>
          </cell>
          <cell r="K5318" t="str">
            <v>V</v>
          </cell>
          <cell r="L5318">
            <v>38628.496840277781</v>
          </cell>
          <cell r="M5318" t="str">
            <v>gchateaug</v>
          </cell>
          <cell r="N5318">
            <v>38680.630694444444</v>
          </cell>
          <cell r="O5318" t="str">
            <v>gchateaug</v>
          </cell>
          <cell r="Q5318">
            <v>0.8</v>
          </cell>
        </row>
        <row r="5319">
          <cell r="A5319" t="str">
            <v>2003</v>
          </cell>
          <cell r="B5319" t="str">
            <v>DE26</v>
          </cell>
          <cell r="C5319" t="str">
            <v>A00</v>
          </cell>
          <cell r="D5319" t="str">
            <v>PC_EMP</v>
          </cell>
          <cell r="E5319" t="str">
            <v>T</v>
          </cell>
          <cell r="F5319" t="str">
            <v>TOTAL</v>
          </cell>
          <cell r="G5319" t="str">
            <v>TOTAL</v>
          </cell>
          <cell r="I5319" t="str">
            <v>MS</v>
          </cell>
          <cell r="K5319" t="str">
            <v>V</v>
          </cell>
          <cell r="L5319">
            <v>38628.496840277781</v>
          </cell>
          <cell r="M5319" t="str">
            <v>gchateaug</v>
          </cell>
          <cell r="N5319">
            <v>38680.630694444444</v>
          </cell>
          <cell r="O5319" t="str">
            <v>gchateaug</v>
          </cell>
          <cell r="Q5319">
            <v>1.6</v>
          </cell>
        </row>
        <row r="5320">
          <cell r="A5320" t="str">
            <v>2003</v>
          </cell>
          <cell r="B5320" t="str">
            <v>DE26</v>
          </cell>
          <cell r="C5320" t="str">
            <v>A00</v>
          </cell>
          <cell r="D5320" t="str">
            <v>PC_EMP</v>
          </cell>
          <cell r="E5320" t="str">
            <v>T</v>
          </cell>
          <cell r="F5320" t="str">
            <v>TOTAL</v>
          </cell>
          <cell r="G5320" t="str">
            <v>RSE</v>
          </cell>
          <cell r="I5320" t="str">
            <v>MS</v>
          </cell>
          <cell r="K5320" t="str">
            <v>V</v>
          </cell>
          <cell r="L5320">
            <v>38628.496840277781</v>
          </cell>
          <cell r="M5320" t="str">
            <v>gchateaug</v>
          </cell>
          <cell r="N5320">
            <v>38680.630694444444</v>
          </cell>
          <cell r="O5320" t="str">
            <v>gchateaug</v>
          </cell>
          <cell r="Q5320">
            <v>0.88</v>
          </cell>
        </row>
        <row r="5321">
          <cell r="A5321" t="str">
            <v>2003</v>
          </cell>
          <cell r="B5321" t="str">
            <v>DE26</v>
          </cell>
          <cell r="C5321" t="str">
            <v>A00</v>
          </cell>
          <cell r="D5321" t="str">
            <v>PC_EMP</v>
          </cell>
          <cell r="E5321" t="str">
            <v>T</v>
          </cell>
          <cell r="F5321" t="str">
            <v>BES</v>
          </cell>
          <cell r="G5321" t="str">
            <v>TOTAL</v>
          </cell>
          <cell r="I5321" t="str">
            <v>MS</v>
          </cell>
          <cell r="K5321" t="str">
            <v>V</v>
          </cell>
          <cell r="L5321">
            <v>38628.496840277781</v>
          </cell>
          <cell r="M5321" t="str">
            <v>gchateaug</v>
          </cell>
          <cell r="N5321">
            <v>38680.630694444444</v>
          </cell>
          <cell r="O5321" t="str">
            <v>gchateaug</v>
          </cell>
          <cell r="Q5321">
            <v>0.79</v>
          </cell>
        </row>
        <row r="5322">
          <cell r="A5322" t="str">
            <v>2000</v>
          </cell>
          <cell r="B5322" t="str">
            <v>RO04</v>
          </cell>
          <cell r="C5322" t="str">
            <v>A00</v>
          </cell>
          <cell r="D5322" t="str">
            <v>PC_EMP</v>
          </cell>
          <cell r="E5322" t="str">
            <v>T</v>
          </cell>
          <cell r="F5322" t="str">
            <v>BES</v>
          </cell>
          <cell r="G5322" t="str">
            <v>RSE</v>
          </cell>
          <cell r="H5322" t="str">
            <v>:</v>
          </cell>
          <cell r="I5322" t="str">
            <v>NC</v>
          </cell>
          <cell r="K5322" t="str">
            <v>V</v>
          </cell>
          <cell r="L5322">
            <v>38628.496770833335</v>
          </cell>
          <cell r="M5322" t="str">
            <v>gchateaug</v>
          </cell>
          <cell r="N5322">
            <v>38680.624432870369</v>
          </cell>
          <cell r="O5322" t="str">
            <v>gchateaug</v>
          </cell>
        </row>
        <row r="5323">
          <cell r="A5323" t="str">
            <v>2000</v>
          </cell>
          <cell r="B5323" t="str">
            <v>RO04</v>
          </cell>
          <cell r="C5323" t="str">
            <v>A00</v>
          </cell>
          <cell r="D5323" t="str">
            <v>PC_EMP</v>
          </cell>
          <cell r="E5323" t="str">
            <v>T</v>
          </cell>
          <cell r="F5323" t="str">
            <v>BES</v>
          </cell>
          <cell r="G5323" t="str">
            <v>TOTAL</v>
          </cell>
          <cell r="H5323" t="str">
            <v>:</v>
          </cell>
          <cell r="I5323" t="str">
            <v>NC</v>
          </cell>
          <cell r="K5323" t="str">
            <v>V</v>
          </cell>
          <cell r="L5323">
            <v>38628.496770833335</v>
          </cell>
          <cell r="M5323" t="str">
            <v>gchateaug</v>
          </cell>
          <cell r="N5323">
            <v>38680.624432870369</v>
          </cell>
          <cell r="O5323" t="str">
            <v>gchateaug</v>
          </cell>
        </row>
        <row r="5324">
          <cell r="A5324" t="str">
            <v>1999</v>
          </cell>
          <cell r="B5324" t="str">
            <v>RO02</v>
          </cell>
          <cell r="C5324" t="str">
            <v>A00</v>
          </cell>
          <cell r="D5324" t="str">
            <v>PC_EMP</v>
          </cell>
          <cell r="E5324" t="str">
            <v>T</v>
          </cell>
          <cell r="F5324" t="str">
            <v>BES</v>
          </cell>
          <cell r="G5324" t="str">
            <v>TOTAL</v>
          </cell>
          <cell r="H5324" t="str">
            <v>:</v>
          </cell>
          <cell r="I5324" t="str">
            <v>NC</v>
          </cell>
          <cell r="K5324" t="str">
            <v>V</v>
          </cell>
          <cell r="L5324">
            <v>38628.496770833335</v>
          </cell>
          <cell r="M5324" t="str">
            <v>gchateaug</v>
          </cell>
          <cell r="N5324">
            <v>38680.624444444446</v>
          </cell>
          <cell r="O5324" t="str">
            <v>gchateaug</v>
          </cell>
        </row>
        <row r="5325">
          <cell r="A5325" t="str">
            <v>1999</v>
          </cell>
          <cell r="B5325" t="str">
            <v>RO02</v>
          </cell>
          <cell r="C5325" t="str">
            <v>A00</v>
          </cell>
          <cell r="D5325" t="str">
            <v>PC_EMP</v>
          </cell>
          <cell r="E5325" t="str">
            <v>T</v>
          </cell>
          <cell r="F5325" t="str">
            <v>TOTAL</v>
          </cell>
          <cell r="G5325" t="str">
            <v>RSE</v>
          </cell>
          <cell r="H5325" t="str">
            <v>:</v>
          </cell>
          <cell r="I5325" t="str">
            <v>NC</v>
          </cell>
          <cell r="K5325" t="str">
            <v>V</v>
          </cell>
          <cell r="L5325">
            <v>38628.496770833335</v>
          </cell>
          <cell r="M5325" t="str">
            <v>gchateaug</v>
          </cell>
          <cell r="N5325">
            <v>38680.624444444446</v>
          </cell>
          <cell r="O5325" t="str">
            <v>gchateaug</v>
          </cell>
        </row>
        <row r="5326">
          <cell r="A5326" t="str">
            <v>1999</v>
          </cell>
          <cell r="B5326" t="str">
            <v>RO02</v>
          </cell>
          <cell r="C5326" t="str">
            <v>A00</v>
          </cell>
          <cell r="D5326" t="str">
            <v>PC_EMP</v>
          </cell>
          <cell r="E5326" t="str">
            <v>T</v>
          </cell>
          <cell r="F5326" t="str">
            <v>TOTAL</v>
          </cell>
          <cell r="G5326" t="str">
            <v>TOTAL</v>
          </cell>
          <cell r="H5326" t="str">
            <v>:</v>
          </cell>
          <cell r="I5326" t="str">
            <v>NC</v>
          </cell>
          <cell r="K5326" t="str">
            <v>V</v>
          </cell>
          <cell r="L5326">
            <v>38628.496770833335</v>
          </cell>
          <cell r="M5326" t="str">
            <v>gchateaug</v>
          </cell>
          <cell r="N5326">
            <v>38680.624444444446</v>
          </cell>
          <cell r="O5326" t="str">
            <v>gchateaug</v>
          </cell>
        </row>
        <row r="5327">
          <cell r="A5327" t="str">
            <v>1999</v>
          </cell>
          <cell r="B5327" t="str">
            <v>PT20</v>
          </cell>
          <cell r="C5327" t="str">
            <v>A00</v>
          </cell>
          <cell r="D5327" t="str">
            <v>PC_EMP</v>
          </cell>
          <cell r="E5327" t="str">
            <v>T</v>
          </cell>
          <cell r="F5327" t="str">
            <v>BES</v>
          </cell>
          <cell r="G5327" t="str">
            <v>RSE</v>
          </cell>
          <cell r="H5327" t="str">
            <v>:</v>
          </cell>
          <cell r="I5327" t="str">
            <v>NC</v>
          </cell>
          <cell r="K5327" t="str">
            <v>V</v>
          </cell>
          <cell r="L5327">
            <v>38628.496770833335</v>
          </cell>
          <cell r="M5327" t="str">
            <v>gchateaug</v>
          </cell>
          <cell r="N5327">
            <v>38680.624444444446</v>
          </cell>
          <cell r="O5327" t="str">
            <v>gchateaug</v>
          </cell>
        </row>
        <row r="5328">
          <cell r="A5328" t="str">
            <v>1999</v>
          </cell>
          <cell r="B5328" t="str">
            <v>PT20</v>
          </cell>
          <cell r="C5328" t="str">
            <v>A00</v>
          </cell>
          <cell r="D5328" t="str">
            <v>PC_EMP</v>
          </cell>
          <cell r="E5328" t="str">
            <v>T</v>
          </cell>
          <cell r="F5328" t="str">
            <v>BES</v>
          </cell>
          <cell r="G5328" t="str">
            <v>TOTAL</v>
          </cell>
          <cell r="I5328" t="str">
            <v>NC</v>
          </cell>
          <cell r="J5328" t="str">
            <v>; former flag equal "s"</v>
          </cell>
          <cell r="K5328" t="str">
            <v>V</v>
          </cell>
          <cell r="L5328">
            <v>38628.496770833335</v>
          </cell>
          <cell r="M5328" t="str">
            <v>gchateaug</v>
          </cell>
          <cell r="N5328">
            <v>38680.624444444446</v>
          </cell>
          <cell r="O5328" t="str">
            <v>gchateaug</v>
          </cell>
          <cell r="Q5328">
            <v>0.01</v>
          </cell>
        </row>
        <row r="5329">
          <cell r="A5329" t="str">
            <v>1999</v>
          </cell>
          <cell r="B5329" t="str">
            <v>PT20</v>
          </cell>
          <cell r="C5329" t="str">
            <v>A00</v>
          </cell>
          <cell r="D5329" t="str">
            <v>PC_EMP</v>
          </cell>
          <cell r="E5329" t="str">
            <v>T</v>
          </cell>
          <cell r="F5329" t="str">
            <v>TOTAL</v>
          </cell>
          <cell r="G5329" t="str">
            <v>RSE</v>
          </cell>
          <cell r="H5329" t="str">
            <v>:</v>
          </cell>
          <cell r="I5329" t="str">
            <v>NC</v>
          </cell>
          <cell r="K5329" t="str">
            <v>V</v>
          </cell>
          <cell r="L5329">
            <v>38628.496770833335</v>
          </cell>
          <cell r="M5329" t="str">
            <v>gchateaug</v>
          </cell>
          <cell r="N5329">
            <v>38680.624444444446</v>
          </cell>
          <cell r="O5329" t="str">
            <v>gchateaug</v>
          </cell>
        </row>
        <row r="5330">
          <cell r="A5330" t="str">
            <v>1999</v>
          </cell>
          <cell r="B5330" t="str">
            <v>PT20</v>
          </cell>
          <cell r="C5330" t="str">
            <v>A00</v>
          </cell>
          <cell r="D5330" t="str">
            <v>PC_EMP</v>
          </cell>
          <cell r="E5330" t="str">
            <v>T</v>
          </cell>
          <cell r="F5330" t="str">
            <v>TOTAL</v>
          </cell>
          <cell r="G5330" t="str">
            <v>TOTAL</v>
          </cell>
          <cell r="I5330" t="str">
            <v>NC</v>
          </cell>
          <cell r="J5330" t="str">
            <v>; former flag equal "s"</v>
          </cell>
          <cell r="K5330" t="str">
            <v>V</v>
          </cell>
          <cell r="L5330">
            <v>38628.496770833335</v>
          </cell>
          <cell r="M5330" t="str">
            <v>gchateaug</v>
          </cell>
          <cell r="N5330">
            <v>38680.624444444446</v>
          </cell>
          <cell r="O5330" t="str">
            <v>gchateaug</v>
          </cell>
          <cell r="Q5330">
            <v>0.75</v>
          </cell>
        </row>
        <row r="5331">
          <cell r="A5331" t="str">
            <v>1999</v>
          </cell>
          <cell r="B5331" t="str">
            <v>PT2</v>
          </cell>
          <cell r="C5331" t="str">
            <v>A00</v>
          </cell>
          <cell r="D5331" t="str">
            <v>PC_EMP</v>
          </cell>
          <cell r="E5331" t="str">
            <v>T</v>
          </cell>
          <cell r="F5331" t="str">
            <v>BES</v>
          </cell>
          <cell r="G5331" t="str">
            <v>RSE</v>
          </cell>
          <cell r="H5331" t="str">
            <v>:</v>
          </cell>
          <cell r="I5331" t="str">
            <v>NC</v>
          </cell>
          <cell r="K5331" t="str">
            <v>V</v>
          </cell>
          <cell r="L5331">
            <v>38628.496770833335</v>
          </cell>
          <cell r="M5331" t="str">
            <v>gchateaug</v>
          </cell>
          <cell r="N5331">
            <v>38680.624444444446</v>
          </cell>
          <cell r="O5331" t="str">
            <v>gchateaug</v>
          </cell>
        </row>
        <row r="5332">
          <cell r="A5332" t="str">
            <v>1999</v>
          </cell>
          <cell r="B5332" t="str">
            <v>PT2</v>
          </cell>
          <cell r="C5332" t="str">
            <v>A00</v>
          </cell>
          <cell r="D5332" t="str">
            <v>PC_EMP</v>
          </cell>
          <cell r="E5332" t="str">
            <v>T</v>
          </cell>
          <cell r="F5332" t="str">
            <v>BES</v>
          </cell>
          <cell r="G5332" t="str">
            <v>TOTAL</v>
          </cell>
          <cell r="I5332" t="str">
            <v>NC</v>
          </cell>
          <cell r="J5332" t="str">
            <v>; former flag equal "s"</v>
          </cell>
          <cell r="K5332" t="str">
            <v>V</v>
          </cell>
          <cell r="L5332">
            <v>38628.496770833335</v>
          </cell>
          <cell r="M5332" t="str">
            <v>gchateaug</v>
          </cell>
          <cell r="N5332">
            <v>38680.624444444446</v>
          </cell>
          <cell r="O5332" t="str">
            <v>gchateaug</v>
          </cell>
          <cell r="Q5332">
            <v>0.01</v>
          </cell>
        </row>
        <row r="5333">
          <cell r="A5333" t="str">
            <v>1999</v>
          </cell>
          <cell r="B5333" t="str">
            <v>PT2</v>
          </cell>
          <cell r="C5333" t="str">
            <v>A00</v>
          </cell>
          <cell r="D5333" t="str">
            <v>PC_EMP</v>
          </cell>
          <cell r="E5333" t="str">
            <v>T</v>
          </cell>
          <cell r="F5333" t="str">
            <v>TOTAL</v>
          </cell>
          <cell r="G5333" t="str">
            <v>RSE</v>
          </cell>
          <cell r="H5333" t="str">
            <v>:</v>
          </cell>
          <cell r="I5333" t="str">
            <v>NC</v>
          </cell>
          <cell r="K5333" t="str">
            <v>V</v>
          </cell>
          <cell r="L5333">
            <v>38628.496770833335</v>
          </cell>
          <cell r="M5333" t="str">
            <v>gchateaug</v>
          </cell>
          <cell r="N5333">
            <v>38680.624444444446</v>
          </cell>
          <cell r="O5333" t="str">
            <v>gchateaug</v>
          </cell>
        </row>
        <row r="5334">
          <cell r="A5334" t="str">
            <v>1999</v>
          </cell>
          <cell r="B5334" t="str">
            <v>PT2</v>
          </cell>
          <cell r="C5334" t="str">
            <v>A00</v>
          </cell>
          <cell r="D5334" t="str">
            <v>PC_EMP</v>
          </cell>
          <cell r="E5334" t="str">
            <v>T</v>
          </cell>
          <cell r="F5334" t="str">
            <v>TOTAL</v>
          </cell>
          <cell r="G5334" t="str">
            <v>TOTAL</v>
          </cell>
          <cell r="I5334" t="str">
            <v>NC</v>
          </cell>
          <cell r="J5334" t="str">
            <v>; former flag equal "s"</v>
          </cell>
          <cell r="K5334" t="str">
            <v>V</v>
          </cell>
          <cell r="L5334">
            <v>38628.496770833335</v>
          </cell>
          <cell r="M5334" t="str">
            <v>gchateaug</v>
          </cell>
          <cell r="N5334">
            <v>38680.624444444446</v>
          </cell>
          <cell r="O5334" t="str">
            <v>gchateaug</v>
          </cell>
          <cell r="Q5334">
            <v>0.75</v>
          </cell>
        </row>
        <row r="5335">
          <cell r="A5335" t="str">
            <v>1999</v>
          </cell>
          <cell r="B5335" t="str">
            <v>PT17</v>
          </cell>
          <cell r="C5335" t="str">
            <v>A00</v>
          </cell>
          <cell r="D5335" t="str">
            <v>PC_EMP</v>
          </cell>
          <cell r="E5335" t="str">
            <v>T</v>
          </cell>
          <cell r="F5335" t="str">
            <v>BES</v>
          </cell>
          <cell r="G5335" t="str">
            <v>RSE</v>
          </cell>
          <cell r="H5335" t="str">
            <v>:</v>
          </cell>
          <cell r="I5335" t="str">
            <v>NC</v>
          </cell>
          <cell r="K5335" t="str">
            <v>V</v>
          </cell>
          <cell r="L5335">
            <v>38628.496770833335</v>
          </cell>
          <cell r="M5335" t="str">
            <v>gchateaug</v>
          </cell>
          <cell r="N5335">
            <v>38680.624444444446</v>
          </cell>
          <cell r="O5335" t="str">
            <v>gchateaug</v>
          </cell>
        </row>
        <row r="5336">
          <cell r="A5336" t="str">
            <v>1999</v>
          </cell>
          <cell r="B5336" t="str">
            <v>PT17</v>
          </cell>
          <cell r="C5336" t="str">
            <v>A00</v>
          </cell>
          <cell r="D5336" t="str">
            <v>PC_EMP</v>
          </cell>
          <cell r="E5336" t="str">
            <v>T</v>
          </cell>
          <cell r="F5336" t="str">
            <v>BES</v>
          </cell>
          <cell r="G5336" t="str">
            <v>TOTAL</v>
          </cell>
          <cell r="H5336" t="str">
            <v>:</v>
          </cell>
          <cell r="I5336" t="str">
            <v>NC</v>
          </cell>
          <cell r="K5336" t="str">
            <v>V</v>
          </cell>
          <cell r="L5336">
            <v>38628.496770833335</v>
          </cell>
          <cell r="M5336" t="str">
            <v>gchateaug</v>
          </cell>
          <cell r="N5336">
            <v>38680.624444444446</v>
          </cell>
          <cell r="O5336" t="str">
            <v>gchateaug</v>
          </cell>
        </row>
        <row r="5337">
          <cell r="A5337" t="str">
            <v>1999</v>
          </cell>
          <cell r="B5337" t="str">
            <v>PT17</v>
          </cell>
          <cell r="C5337" t="str">
            <v>A00</v>
          </cell>
          <cell r="D5337" t="str">
            <v>PC_EMP</v>
          </cell>
          <cell r="E5337" t="str">
            <v>T</v>
          </cell>
          <cell r="F5337" t="str">
            <v>TOTAL</v>
          </cell>
          <cell r="G5337" t="str">
            <v>RSE</v>
          </cell>
          <cell r="H5337" t="str">
            <v>:</v>
          </cell>
          <cell r="I5337" t="str">
            <v>NC</v>
          </cell>
          <cell r="K5337" t="str">
            <v>V</v>
          </cell>
          <cell r="L5337">
            <v>38628.496770833335</v>
          </cell>
          <cell r="M5337" t="str">
            <v>gchateaug</v>
          </cell>
          <cell r="N5337">
            <v>38680.624444444446</v>
          </cell>
          <cell r="O5337" t="str">
            <v>gchateaug</v>
          </cell>
        </row>
        <row r="5338">
          <cell r="A5338" t="str">
            <v>1999</v>
          </cell>
          <cell r="B5338" t="str">
            <v>PT17</v>
          </cell>
          <cell r="C5338" t="str">
            <v>A00</v>
          </cell>
          <cell r="D5338" t="str">
            <v>PC_EMP</v>
          </cell>
          <cell r="E5338" t="str">
            <v>T</v>
          </cell>
          <cell r="F5338" t="str">
            <v>TOTAL</v>
          </cell>
          <cell r="G5338" t="str">
            <v>TOTAL</v>
          </cell>
          <cell r="H5338" t="str">
            <v>:</v>
          </cell>
          <cell r="I5338" t="str">
            <v>NC</v>
          </cell>
          <cell r="K5338" t="str">
            <v>V</v>
          </cell>
          <cell r="L5338">
            <v>38628.496770833335</v>
          </cell>
          <cell r="M5338" t="str">
            <v>gchateaug</v>
          </cell>
          <cell r="N5338">
            <v>38680.624444444446</v>
          </cell>
          <cell r="O5338" t="str">
            <v>gchateaug</v>
          </cell>
        </row>
        <row r="5339">
          <cell r="A5339" t="str">
            <v>1999</v>
          </cell>
          <cell r="B5339" t="str">
            <v>PT11</v>
          </cell>
          <cell r="C5339" t="str">
            <v>A00</v>
          </cell>
          <cell r="D5339" t="str">
            <v>PC_EMP</v>
          </cell>
          <cell r="E5339" t="str">
            <v>T</v>
          </cell>
          <cell r="F5339" t="str">
            <v>BES</v>
          </cell>
          <cell r="G5339" t="str">
            <v>RSE</v>
          </cell>
          <cell r="H5339" t="str">
            <v>:</v>
          </cell>
          <cell r="I5339" t="str">
            <v>NC</v>
          </cell>
          <cell r="K5339" t="str">
            <v>V</v>
          </cell>
          <cell r="L5339">
            <v>38628.496770833335</v>
          </cell>
          <cell r="M5339" t="str">
            <v>gchateaug</v>
          </cell>
          <cell r="N5339">
            <v>38680.624444444446</v>
          </cell>
          <cell r="O5339" t="str">
            <v>gchateaug</v>
          </cell>
        </row>
        <row r="5340">
          <cell r="A5340" t="str">
            <v>1999</v>
          </cell>
          <cell r="B5340" t="str">
            <v>PT11</v>
          </cell>
          <cell r="C5340" t="str">
            <v>A00</v>
          </cell>
          <cell r="D5340" t="str">
            <v>PC_EMP</v>
          </cell>
          <cell r="E5340" t="str">
            <v>T</v>
          </cell>
          <cell r="F5340" t="str">
            <v>BES</v>
          </cell>
          <cell r="G5340" t="str">
            <v>TOTAL</v>
          </cell>
          <cell r="I5340" t="str">
            <v>NC</v>
          </cell>
          <cell r="J5340" t="str">
            <v>; former flag equal "s"</v>
          </cell>
          <cell r="K5340" t="str">
            <v>V</v>
          </cell>
          <cell r="L5340">
            <v>38628.496770833335</v>
          </cell>
          <cell r="M5340" t="str">
            <v>gchateaug</v>
          </cell>
          <cell r="N5340">
            <v>38680.624444444446</v>
          </cell>
          <cell r="O5340" t="str">
            <v>gchateaug</v>
          </cell>
          <cell r="Q5340">
            <v>0.12</v>
          </cell>
        </row>
        <row r="5341">
          <cell r="A5341" t="str">
            <v>1999</v>
          </cell>
          <cell r="B5341" t="str">
            <v>PT11</v>
          </cell>
          <cell r="C5341" t="str">
            <v>A00</v>
          </cell>
          <cell r="D5341" t="str">
            <v>PC_EMP</v>
          </cell>
          <cell r="E5341" t="str">
            <v>T</v>
          </cell>
          <cell r="F5341" t="str">
            <v>TOTAL</v>
          </cell>
          <cell r="G5341" t="str">
            <v>RSE</v>
          </cell>
          <cell r="H5341" t="str">
            <v>:</v>
          </cell>
          <cell r="I5341" t="str">
            <v>NC</v>
          </cell>
          <cell r="K5341" t="str">
            <v>V</v>
          </cell>
          <cell r="L5341">
            <v>38628.496770833335</v>
          </cell>
          <cell r="M5341" t="str">
            <v>gchateaug</v>
          </cell>
          <cell r="N5341">
            <v>38680.624444444446</v>
          </cell>
          <cell r="O5341" t="str">
            <v>gchateaug</v>
          </cell>
        </row>
        <row r="5342">
          <cell r="A5342" t="str">
            <v>1999</v>
          </cell>
          <cell r="B5342" t="str">
            <v>PT11</v>
          </cell>
          <cell r="C5342" t="str">
            <v>A00</v>
          </cell>
          <cell r="D5342" t="str">
            <v>PC_EMP</v>
          </cell>
          <cell r="E5342" t="str">
            <v>T</v>
          </cell>
          <cell r="F5342" t="str">
            <v>TOTAL</v>
          </cell>
          <cell r="G5342" t="str">
            <v>TOTAL</v>
          </cell>
          <cell r="I5342" t="str">
            <v>NC</v>
          </cell>
          <cell r="J5342" t="str">
            <v>; former flag equal "s"</v>
          </cell>
          <cell r="K5342" t="str">
            <v>V</v>
          </cell>
          <cell r="L5342">
            <v>38628.496770833335</v>
          </cell>
          <cell r="M5342" t="str">
            <v>gchateaug</v>
          </cell>
          <cell r="N5342">
            <v>38680.624444444446</v>
          </cell>
          <cell r="O5342" t="str">
            <v>gchateaug</v>
          </cell>
          <cell r="Q5342">
            <v>0.51</v>
          </cell>
        </row>
        <row r="5343">
          <cell r="A5343" t="str">
            <v>1999</v>
          </cell>
          <cell r="B5343" t="str">
            <v>PL51</v>
          </cell>
          <cell r="C5343" t="str">
            <v>A00</v>
          </cell>
          <cell r="D5343" t="str">
            <v>PC_EMP</v>
          </cell>
          <cell r="E5343" t="str">
            <v>T</v>
          </cell>
          <cell r="F5343" t="str">
            <v>BES</v>
          </cell>
          <cell r="G5343" t="str">
            <v>RSE</v>
          </cell>
          <cell r="H5343" t="str">
            <v>:</v>
          </cell>
          <cell r="I5343" t="str">
            <v>NC</v>
          </cell>
          <cell r="K5343" t="str">
            <v>V</v>
          </cell>
          <cell r="L5343">
            <v>38628.496770833335</v>
          </cell>
          <cell r="M5343" t="str">
            <v>gchateaug</v>
          </cell>
          <cell r="N5343">
            <v>38680.624444444446</v>
          </cell>
          <cell r="O5343" t="str">
            <v>gchateaug</v>
          </cell>
        </row>
        <row r="5344">
          <cell r="A5344" t="str">
            <v>1999</v>
          </cell>
          <cell r="B5344" t="str">
            <v>PL51</v>
          </cell>
          <cell r="C5344" t="str">
            <v>A00</v>
          </cell>
          <cell r="D5344" t="str">
            <v>PC_EMP</v>
          </cell>
          <cell r="E5344" t="str">
            <v>T</v>
          </cell>
          <cell r="F5344" t="str">
            <v>BES</v>
          </cell>
          <cell r="G5344" t="str">
            <v>TOTAL</v>
          </cell>
          <cell r="H5344" t="str">
            <v>:</v>
          </cell>
          <cell r="I5344" t="str">
            <v>NC</v>
          </cell>
          <cell r="K5344" t="str">
            <v>V</v>
          </cell>
          <cell r="L5344">
            <v>38628.496770833335</v>
          </cell>
          <cell r="M5344" t="str">
            <v>gchateaug</v>
          </cell>
          <cell r="N5344">
            <v>38680.624444444446</v>
          </cell>
          <cell r="O5344" t="str">
            <v>gchateaug</v>
          </cell>
        </row>
        <row r="5345">
          <cell r="A5345" t="str">
            <v>1999</v>
          </cell>
          <cell r="B5345" t="str">
            <v>PL51</v>
          </cell>
          <cell r="C5345" t="str">
            <v>A00</v>
          </cell>
          <cell r="D5345" t="str">
            <v>PC_EMP</v>
          </cell>
          <cell r="E5345" t="str">
            <v>T</v>
          </cell>
          <cell r="F5345" t="str">
            <v>TOTAL</v>
          </cell>
          <cell r="G5345" t="str">
            <v>RSE</v>
          </cell>
          <cell r="H5345" t="str">
            <v>:</v>
          </cell>
          <cell r="I5345" t="str">
            <v>NC</v>
          </cell>
          <cell r="K5345" t="str">
            <v>V</v>
          </cell>
          <cell r="L5345">
            <v>38628.496770833335</v>
          </cell>
          <cell r="M5345" t="str">
            <v>gchateaug</v>
          </cell>
          <cell r="N5345">
            <v>38680.624444444446</v>
          </cell>
          <cell r="O5345" t="str">
            <v>gchateaug</v>
          </cell>
        </row>
        <row r="5346">
          <cell r="A5346" t="str">
            <v>1999</v>
          </cell>
          <cell r="B5346" t="str">
            <v>PL51</v>
          </cell>
          <cell r="C5346" t="str">
            <v>A00</v>
          </cell>
          <cell r="D5346" t="str">
            <v>PC_EMP</v>
          </cell>
          <cell r="E5346" t="str">
            <v>T</v>
          </cell>
          <cell r="F5346" t="str">
            <v>TOTAL</v>
          </cell>
          <cell r="G5346" t="str">
            <v>TOTAL</v>
          </cell>
          <cell r="H5346" t="str">
            <v>:</v>
          </cell>
          <cell r="I5346" t="str">
            <v>NC</v>
          </cell>
          <cell r="K5346" t="str">
            <v>V</v>
          </cell>
          <cell r="L5346">
            <v>38628.496770833335</v>
          </cell>
          <cell r="M5346" t="str">
            <v>gchateaug</v>
          </cell>
          <cell r="N5346">
            <v>38680.624444444446</v>
          </cell>
          <cell r="O5346" t="str">
            <v>gchateaug</v>
          </cell>
        </row>
        <row r="5347">
          <cell r="A5347" t="str">
            <v>1999</v>
          </cell>
          <cell r="B5347" t="str">
            <v>PL42</v>
          </cell>
          <cell r="C5347" t="str">
            <v>A00</v>
          </cell>
          <cell r="D5347" t="str">
            <v>PC_EMP</v>
          </cell>
          <cell r="E5347" t="str">
            <v>T</v>
          </cell>
          <cell r="F5347" t="str">
            <v>BES</v>
          </cell>
          <cell r="G5347" t="str">
            <v>RSE</v>
          </cell>
          <cell r="H5347" t="str">
            <v>:</v>
          </cell>
          <cell r="I5347" t="str">
            <v>NC</v>
          </cell>
          <cell r="K5347" t="str">
            <v>V</v>
          </cell>
          <cell r="L5347">
            <v>38628.496770833335</v>
          </cell>
          <cell r="M5347" t="str">
            <v>gchateaug</v>
          </cell>
          <cell r="N5347">
            <v>38680.624444444446</v>
          </cell>
          <cell r="O5347" t="str">
            <v>gchateaug</v>
          </cell>
        </row>
        <row r="5348">
          <cell r="A5348" t="str">
            <v>1999</v>
          </cell>
          <cell r="B5348" t="str">
            <v>PL42</v>
          </cell>
          <cell r="C5348" t="str">
            <v>A00</v>
          </cell>
          <cell r="D5348" t="str">
            <v>PC_EMP</v>
          </cell>
          <cell r="E5348" t="str">
            <v>T</v>
          </cell>
          <cell r="F5348" t="str">
            <v>BES</v>
          </cell>
          <cell r="G5348" t="str">
            <v>TOTAL</v>
          </cell>
          <cell r="H5348" t="str">
            <v>:</v>
          </cell>
          <cell r="I5348" t="str">
            <v>NC</v>
          </cell>
          <cell r="K5348" t="str">
            <v>V</v>
          </cell>
          <cell r="L5348">
            <v>38628.496770833335</v>
          </cell>
          <cell r="M5348" t="str">
            <v>gchateaug</v>
          </cell>
          <cell r="N5348">
            <v>38680.624444444446</v>
          </cell>
          <cell r="O5348" t="str">
            <v>gchateaug</v>
          </cell>
        </row>
        <row r="5349">
          <cell r="A5349" t="str">
            <v>1999</v>
          </cell>
          <cell r="B5349" t="str">
            <v>PL42</v>
          </cell>
          <cell r="C5349" t="str">
            <v>A00</v>
          </cell>
          <cell r="D5349" t="str">
            <v>PC_EMP</v>
          </cell>
          <cell r="E5349" t="str">
            <v>T</v>
          </cell>
          <cell r="F5349" t="str">
            <v>TOTAL</v>
          </cell>
          <cell r="G5349" t="str">
            <v>RSE</v>
          </cell>
          <cell r="H5349" t="str">
            <v>:</v>
          </cell>
          <cell r="I5349" t="str">
            <v>NC</v>
          </cell>
          <cell r="K5349" t="str">
            <v>V</v>
          </cell>
          <cell r="L5349">
            <v>38628.496770833335</v>
          </cell>
          <cell r="M5349" t="str">
            <v>gchateaug</v>
          </cell>
          <cell r="N5349">
            <v>38680.624444444446</v>
          </cell>
          <cell r="O5349" t="str">
            <v>gchateaug</v>
          </cell>
        </row>
        <row r="5350">
          <cell r="A5350" t="str">
            <v>1999</v>
          </cell>
          <cell r="B5350" t="str">
            <v>PL42</v>
          </cell>
          <cell r="C5350" t="str">
            <v>A00</v>
          </cell>
          <cell r="D5350" t="str">
            <v>PC_EMP</v>
          </cell>
          <cell r="E5350" t="str">
            <v>T</v>
          </cell>
          <cell r="F5350" t="str">
            <v>TOTAL</v>
          </cell>
          <cell r="G5350" t="str">
            <v>TOTAL</v>
          </cell>
          <cell r="H5350" t="str">
            <v>:</v>
          </cell>
          <cell r="I5350" t="str">
            <v>NC</v>
          </cell>
          <cell r="K5350" t="str">
            <v>V</v>
          </cell>
          <cell r="L5350">
            <v>38628.496770833335</v>
          </cell>
          <cell r="M5350" t="str">
            <v>gchateaug</v>
          </cell>
          <cell r="N5350">
            <v>38680.624444444446</v>
          </cell>
          <cell r="O5350" t="str">
            <v>gchateaug</v>
          </cell>
        </row>
        <row r="5351">
          <cell r="A5351" t="str">
            <v>1999</v>
          </cell>
          <cell r="B5351" t="str">
            <v>GR1</v>
          </cell>
          <cell r="C5351" t="str">
            <v>A00</v>
          </cell>
          <cell r="D5351" t="str">
            <v>PC_EMP</v>
          </cell>
          <cell r="E5351" t="str">
            <v>T</v>
          </cell>
          <cell r="F5351" t="str">
            <v>TOTAL</v>
          </cell>
          <cell r="G5351" t="str">
            <v>TOTAL</v>
          </cell>
          <cell r="H5351" t="str">
            <v>:</v>
          </cell>
          <cell r="I5351" t="str">
            <v>NC</v>
          </cell>
          <cell r="K5351" t="str">
            <v>V</v>
          </cell>
          <cell r="L5351">
            <v>38628.496782407405</v>
          </cell>
          <cell r="M5351" t="str">
            <v>gchateaug</v>
          </cell>
          <cell r="N5351">
            <v>38680.624432870369</v>
          </cell>
          <cell r="O5351" t="str">
            <v>gchateaug</v>
          </cell>
        </row>
        <row r="5352">
          <cell r="A5352" t="str">
            <v>1999</v>
          </cell>
          <cell r="B5352" t="str">
            <v>FR83</v>
          </cell>
          <cell r="C5352" t="str">
            <v>A00</v>
          </cell>
          <cell r="D5352" t="str">
            <v>PC_EMP</v>
          </cell>
          <cell r="E5352" t="str">
            <v>T</v>
          </cell>
          <cell r="F5352" t="str">
            <v>BES</v>
          </cell>
          <cell r="G5352" t="str">
            <v>RSE</v>
          </cell>
          <cell r="H5352" t="str">
            <v>:</v>
          </cell>
          <cell r="I5352" t="str">
            <v>NC</v>
          </cell>
          <cell r="K5352" t="str">
            <v>V</v>
          </cell>
          <cell r="L5352">
            <v>38628.496782407405</v>
          </cell>
          <cell r="M5352" t="str">
            <v>gchateaug</v>
          </cell>
          <cell r="N5352">
            <v>38680.624432870369</v>
          </cell>
          <cell r="O5352" t="str">
            <v>gchateaug</v>
          </cell>
        </row>
        <row r="5353">
          <cell r="A5353" t="str">
            <v>1999</v>
          </cell>
          <cell r="B5353" t="str">
            <v>FR83</v>
          </cell>
          <cell r="C5353" t="str">
            <v>A00</v>
          </cell>
          <cell r="D5353" t="str">
            <v>PC_EMP</v>
          </cell>
          <cell r="E5353" t="str">
            <v>T</v>
          </cell>
          <cell r="F5353" t="str">
            <v>BES</v>
          </cell>
          <cell r="G5353" t="str">
            <v>TOTAL</v>
          </cell>
          <cell r="H5353" t="str">
            <v>:</v>
          </cell>
          <cell r="I5353" t="str">
            <v>NC</v>
          </cell>
          <cell r="K5353" t="str">
            <v>V</v>
          </cell>
          <cell r="L5353">
            <v>38628.496782407405</v>
          </cell>
          <cell r="M5353" t="str">
            <v>gchateaug</v>
          </cell>
          <cell r="N5353">
            <v>38680.624432870369</v>
          </cell>
          <cell r="O5353" t="str">
            <v>gchateaug</v>
          </cell>
        </row>
        <row r="5354">
          <cell r="A5354" t="str">
            <v>1999</v>
          </cell>
          <cell r="B5354" t="str">
            <v>FR83</v>
          </cell>
          <cell r="C5354" t="str">
            <v>A00</v>
          </cell>
          <cell r="D5354" t="str">
            <v>PC_EMP</v>
          </cell>
          <cell r="E5354" t="str">
            <v>T</v>
          </cell>
          <cell r="F5354" t="str">
            <v>TOTAL</v>
          </cell>
          <cell r="G5354" t="str">
            <v>RSE</v>
          </cell>
          <cell r="H5354" t="str">
            <v>:</v>
          </cell>
          <cell r="I5354" t="str">
            <v>NC</v>
          </cell>
          <cell r="K5354" t="str">
            <v>V</v>
          </cell>
          <cell r="L5354">
            <v>38628.496782407405</v>
          </cell>
          <cell r="M5354" t="str">
            <v>gchateaug</v>
          </cell>
          <cell r="N5354">
            <v>38680.624432870369</v>
          </cell>
          <cell r="O5354" t="str">
            <v>gchateaug</v>
          </cell>
        </row>
        <row r="5355">
          <cell r="A5355" t="str">
            <v>1999</v>
          </cell>
          <cell r="B5355" t="str">
            <v>FR83</v>
          </cell>
          <cell r="C5355" t="str">
            <v>A00</v>
          </cell>
          <cell r="D5355" t="str">
            <v>PC_EMP</v>
          </cell>
          <cell r="E5355" t="str">
            <v>T</v>
          </cell>
          <cell r="F5355" t="str">
            <v>TOTAL</v>
          </cell>
          <cell r="G5355" t="str">
            <v>TOTAL</v>
          </cell>
          <cell r="H5355" t="str">
            <v>:</v>
          </cell>
          <cell r="I5355" t="str">
            <v>NC</v>
          </cell>
          <cell r="K5355" t="str">
            <v>V</v>
          </cell>
          <cell r="L5355">
            <v>38628.496782407405</v>
          </cell>
          <cell r="M5355" t="str">
            <v>gchateaug</v>
          </cell>
          <cell r="N5355">
            <v>38680.624432870369</v>
          </cell>
          <cell r="O5355" t="str">
            <v>gchateaug</v>
          </cell>
        </row>
        <row r="5356">
          <cell r="A5356" t="str">
            <v>1999</v>
          </cell>
          <cell r="B5356" t="str">
            <v>FR8</v>
          </cell>
          <cell r="C5356" t="str">
            <v>A00</v>
          </cell>
          <cell r="D5356" t="str">
            <v>PC_EMP</v>
          </cell>
          <cell r="E5356" t="str">
            <v>T</v>
          </cell>
          <cell r="F5356" t="str">
            <v>BES</v>
          </cell>
          <cell r="G5356" t="str">
            <v>RSE</v>
          </cell>
          <cell r="H5356" t="str">
            <v>:</v>
          </cell>
          <cell r="I5356" t="str">
            <v>NC</v>
          </cell>
          <cell r="K5356" t="str">
            <v>V</v>
          </cell>
          <cell r="L5356">
            <v>38628.496782407405</v>
          </cell>
          <cell r="M5356" t="str">
            <v>gchateaug</v>
          </cell>
          <cell r="N5356">
            <v>38680.624432870369</v>
          </cell>
          <cell r="O5356" t="str">
            <v>gchateaug</v>
          </cell>
        </row>
        <row r="5357">
          <cell r="A5357" t="str">
            <v>1999</v>
          </cell>
          <cell r="B5357" t="str">
            <v>FR8</v>
          </cell>
          <cell r="C5357" t="str">
            <v>A00</v>
          </cell>
          <cell r="D5357" t="str">
            <v>PC_EMP</v>
          </cell>
          <cell r="E5357" t="str">
            <v>T</v>
          </cell>
          <cell r="F5357" t="str">
            <v>BES</v>
          </cell>
          <cell r="G5357" t="str">
            <v>TOTAL</v>
          </cell>
          <cell r="H5357" t="str">
            <v>:</v>
          </cell>
          <cell r="I5357" t="str">
            <v>NC</v>
          </cell>
          <cell r="K5357" t="str">
            <v>V</v>
          </cell>
          <cell r="L5357">
            <v>38628.496782407405</v>
          </cell>
          <cell r="M5357" t="str">
            <v>gchateaug</v>
          </cell>
          <cell r="N5357">
            <v>38680.624432870369</v>
          </cell>
          <cell r="O5357" t="str">
            <v>gchateaug</v>
          </cell>
        </row>
        <row r="5358">
          <cell r="A5358" t="str">
            <v>2001</v>
          </cell>
          <cell r="B5358" t="str">
            <v>HU3</v>
          </cell>
          <cell r="C5358" t="str">
            <v>A00</v>
          </cell>
          <cell r="D5358" t="str">
            <v>PC_EMP</v>
          </cell>
          <cell r="E5358" t="str">
            <v>T</v>
          </cell>
          <cell r="F5358" t="str">
            <v>BES</v>
          </cell>
          <cell r="G5358" t="str">
            <v>TOTAL</v>
          </cell>
          <cell r="H5358" t="str">
            <v>:</v>
          </cell>
          <cell r="I5358" t="str">
            <v>NC</v>
          </cell>
          <cell r="K5358" t="str">
            <v>V</v>
          </cell>
          <cell r="L5358">
            <v>38628.496782407405</v>
          </cell>
          <cell r="M5358" t="str">
            <v>gchateaug</v>
          </cell>
          <cell r="N5358">
            <v>38680.624444444446</v>
          </cell>
          <cell r="O5358" t="str">
            <v>gchateaug</v>
          </cell>
        </row>
        <row r="5359">
          <cell r="A5359" t="str">
            <v>2001</v>
          </cell>
          <cell r="B5359" t="str">
            <v>HU3</v>
          </cell>
          <cell r="C5359" t="str">
            <v>A00</v>
          </cell>
          <cell r="D5359" t="str">
            <v>PC_EMP</v>
          </cell>
          <cell r="E5359" t="str">
            <v>T</v>
          </cell>
          <cell r="F5359" t="str">
            <v>BES</v>
          </cell>
          <cell r="G5359" t="str">
            <v>RSE</v>
          </cell>
          <cell r="H5359" t="str">
            <v>:</v>
          </cell>
          <cell r="I5359" t="str">
            <v>NC</v>
          </cell>
          <cell r="K5359" t="str">
            <v>V</v>
          </cell>
          <cell r="L5359">
            <v>38628.496782407405</v>
          </cell>
          <cell r="M5359" t="str">
            <v>gchateaug</v>
          </cell>
          <cell r="N5359">
            <v>38680.624444444446</v>
          </cell>
          <cell r="O5359" t="str">
            <v>gchateaug</v>
          </cell>
        </row>
        <row r="5360">
          <cell r="A5360" t="str">
            <v>2001</v>
          </cell>
          <cell r="B5360" t="str">
            <v>IS0</v>
          </cell>
          <cell r="C5360" t="str">
            <v>A00</v>
          </cell>
          <cell r="D5360" t="str">
            <v>PC_EMP</v>
          </cell>
          <cell r="E5360" t="str">
            <v>T</v>
          </cell>
          <cell r="F5360" t="str">
            <v>TOTAL</v>
          </cell>
          <cell r="G5360" t="str">
            <v>TOTAL</v>
          </cell>
          <cell r="I5360" t="str">
            <v>NC</v>
          </cell>
          <cell r="K5360" t="str">
            <v>V</v>
          </cell>
          <cell r="L5360">
            <v>38628.496782407405</v>
          </cell>
          <cell r="M5360" t="str">
            <v>gchateaug</v>
          </cell>
          <cell r="N5360">
            <v>38681.684479166666</v>
          </cell>
          <cell r="O5360" t="str">
            <v>gchateaug</v>
          </cell>
          <cell r="Q5360">
            <v>3.32</v>
          </cell>
        </row>
        <row r="5361">
          <cell r="A5361" t="str">
            <v>2001</v>
          </cell>
          <cell r="B5361" t="str">
            <v>IS0</v>
          </cell>
          <cell r="C5361" t="str">
            <v>A00</v>
          </cell>
          <cell r="D5361" t="str">
            <v>PC_EMP</v>
          </cell>
          <cell r="E5361" t="str">
            <v>T</v>
          </cell>
          <cell r="F5361" t="str">
            <v>TOTAL</v>
          </cell>
          <cell r="G5361" t="str">
            <v>RSE</v>
          </cell>
          <cell r="I5361" t="str">
            <v>NC</v>
          </cell>
          <cell r="K5361" t="str">
            <v>V</v>
          </cell>
          <cell r="L5361">
            <v>38628.496782407405</v>
          </cell>
          <cell r="M5361" t="str">
            <v>gchateaug</v>
          </cell>
          <cell r="N5361">
            <v>38681.684479166666</v>
          </cell>
          <cell r="O5361" t="str">
            <v>gchateaug</v>
          </cell>
          <cell r="Q5361">
            <v>2.0499999999999998</v>
          </cell>
        </row>
        <row r="5362">
          <cell r="A5362" t="str">
            <v>2001</v>
          </cell>
          <cell r="B5362" t="str">
            <v>IS0</v>
          </cell>
          <cell r="C5362" t="str">
            <v>A00</v>
          </cell>
          <cell r="D5362" t="str">
            <v>PC_EMP</v>
          </cell>
          <cell r="E5362" t="str">
            <v>T</v>
          </cell>
          <cell r="F5362" t="str">
            <v>BES</v>
          </cell>
          <cell r="G5362" t="str">
            <v>TOTAL</v>
          </cell>
          <cell r="I5362" t="str">
            <v>NC</v>
          </cell>
          <cell r="K5362" t="str">
            <v>V</v>
          </cell>
          <cell r="L5362">
            <v>38628.496782407405</v>
          </cell>
          <cell r="M5362" t="str">
            <v>gchateaug</v>
          </cell>
          <cell r="N5362">
            <v>38681.684444444443</v>
          </cell>
          <cell r="O5362" t="str">
            <v>gchateaug</v>
          </cell>
          <cell r="Q5362">
            <v>1.24</v>
          </cell>
        </row>
        <row r="5363">
          <cell r="A5363" t="str">
            <v>2001</v>
          </cell>
          <cell r="B5363" t="str">
            <v>IS0</v>
          </cell>
          <cell r="C5363" t="str">
            <v>A00</v>
          </cell>
          <cell r="D5363" t="str">
            <v>PC_EMP</v>
          </cell>
          <cell r="E5363" t="str">
            <v>T</v>
          </cell>
          <cell r="F5363" t="str">
            <v>BES</v>
          </cell>
          <cell r="G5363" t="str">
            <v>RSE</v>
          </cell>
          <cell r="I5363" t="str">
            <v>NC</v>
          </cell>
          <cell r="K5363" t="str">
            <v>V</v>
          </cell>
          <cell r="L5363">
            <v>38628.496782407405</v>
          </cell>
          <cell r="M5363" t="str">
            <v>gchateaug</v>
          </cell>
          <cell r="N5363">
            <v>38681.684444444443</v>
          </cell>
          <cell r="O5363" t="str">
            <v>gchateaug</v>
          </cell>
          <cell r="Q5363">
            <v>0.77</v>
          </cell>
        </row>
        <row r="5364">
          <cell r="A5364" t="str">
            <v>2001</v>
          </cell>
          <cell r="B5364" t="str">
            <v>ITD</v>
          </cell>
          <cell r="C5364" t="str">
            <v>A00</v>
          </cell>
          <cell r="D5364" t="str">
            <v>PC_EMP</v>
          </cell>
          <cell r="E5364" t="str">
            <v>T</v>
          </cell>
          <cell r="F5364" t="str">
            <v>TOTAL</v>
          </cell>
          <cell r="G5364" t="str">
            <v>TOTAL</v>
          </cell>
          <cell r="H5364" t="str">
            <v>:</v>
          </cell>
          <cell r="I5364" t="str">
            <v>NC</v>
          </cell>
          <cell r="K5364" t="str">
            <v>V</v>
          </cell>
          <cell r="L5364">
            <v>38628.496782407405</v>
          </cell>
          <cell r="M5364" t="str">
            <v>gchateaug</v>
          </cell>
          <cell r="N5364">
            <v>38680.624444444446</v>
          </cell>
          <cell r="O5364" t="str">
            <v>gchateaug</v>
          </cell>
        </row>
        <row r="5365">
          <cell r="A5365" t="str">
            <v>2001</v>
          </cell>
          <cell r="B5365" t="str">
            <v>ITD</v>
          </cell>
          <cell r="C5365" t="str">
            <v>A00</v>
          </cell>
          <cell r="D5365" t="str">
            <v>PC_EMP</v>
          </cell>
          <cell r="E5365" t="str">
            <v>T</v>
          </cell>
          <cell r="F5365" t="str">
            <v>TOTAL</v>
          </cell>
          <cell r="G5365" t="str">
            <v>RSE</v>
          </cell>
          <cell r="H5365" t="str">
            <v>:</v>
          </cell>
          <cell r="I5365" t="str">
            <v>NC</v>
          </cell>
          <cell r="K5365" t="str">
            <v>V</v>
          </cell>
          <cell r="L5365">
            <v>38628.496782407405</v>
          </cell>
          <cell r="M5365" t="str">
            <v>gchateaug</v>
          </cell>
          <cell r="N5365">
            <v>38680.624444444446</v>
          </cell>
          <cell r="O5365" t="str">
            <v>gchateaug</v>
          </cell>
        </row>
        <row r="5366">
          <cell r="A5366" t="str">
            <v>1999</v>
          </cell>
          <cell r="B5366" t="str">
            <v>FR62</v>
          </cell>
          <cell r="C5366" t="str">
            <v>A00</v>
          </cell>
          <cell r="D5366" t="str">
            <v>PC_EMP</v>
          </cell>
          <cell r="E5366" t="str">
            <v>T</v>
          </cell>
          <cell r="F5366" t="str">
            <v>BES</v>
          </cell>
          <cell r="G5366" t="str">
            <v>RSE</v>
          </cell>
          <cell r="H5366" t="str">
            <v>:</v>
          </cell>
          <cell r="I5366" t="str">
            <v>NC</v>
          </cell>
          <cell r="K5366" t="str">
            <v>V</v>
          </cell>
          <cell r="L5366">
            <v>38628.496782407405</v>
          </cell>
          <cell r="M5366" t="str">
            <v>gchateaug</v>
          </cell>
          <cell r="N5366">
            <v>38680.624432870369</v>
          </cell>
          <cell r="O5366" t="str">
            <v>gchateaug</v>
          </cell>
        </row>
        <row r="5367">
          <cell r="A5367" t="str">
            <v>2001</v>
          </cell>
          <cell r="B5367" t="str">
            <v>ITD</v>
          </cell>
          <cell r="C5367" t="str">
            <v>A00</v>
          </cell>
          <cell r="D5367" t="str">
            <v>PC_EMP</v>
          </cell>
          <cell r="E5367" t="str">
            <v>T</v>
          </cell>
          <cell r="F5367" t="str">
            <v>BES</v>
          </cell>
          <cell r="G5367" t="str">
            <v>TOTAL</v>
          </cell>
          <cell r="H5367" t="str">
            <v>:</v>
          </cell>
          <cell r="I5367" t="str">
            <v>NC</v>
          </cell>
          <cell r="K5367" t="str">
            <v>V</v>
          </cell>
          <cell r="L5367">
            <v>38628.496782407405</v>
          </cell>
          <cell r="M5367" t="str">
            <v>gchateaug</v>
          </cell>
          <cell r="N5367">
            <v>38680.624444444446</v>
          </cell>
          <cell r="O5367" t="str">
            <v>gchateaug</v>
          </cell>
        </row>
        <row r="5368">
          <cell r="A5368" t="str">
            <v>2001</v>
          </cell>
          <cell r="B5368" t="str">
            <v>ITD</v>
          </cell>
          <cell r="C5368" t="str">
            <v>A00</v>
          </cell>
          <cell r="D5368" t="str">
            <v>PC_EMP</v>
          </cell>
          <cell r="E5368" t="str">
            <v>T</v>
          </cell>
          <cell r="F5368" t="str">
            <v>BES</v>
          </cell>
          <cell r="G5368" t="str">
            <v>RSE</v>
          </cell>
          <cell r="H5368" t="str">
            <v>:</v>
          </cell>
          <cell r="I5368" t="str">
            <v>NC</v>
          </cell>
          <cell r="K5368" t="str">
            <v>V</v>
          </cell>
          <cell r="L5368">
            <v>38628.496782407405</v>
          </cell>
          <cell r="M5368" t="str">
            <v>gchateaug</v>
          </cell>
          <cell r="N5368">
            <v>38680.624444444446</v>
          </cell>
          <cell r="O5368" t="str">
            <v>gchateaug</v>
          </cell>
        </row>
        <row r="5369">
          <cell r="A5369" t="str">
            <v>2001</v>
          </cell>
          <cell r="B5369" t="str">
            <v>ITE1</v>
          </cell>
          <cell r="C5369" t="str">
            <v>A00</v>
          </cell>
          <cell r="D5369" t="str">
            <v>PC_EMP</v>
          </cell>
          <cell r="E5369" t="str">
            <v>T</v>
          </cell>
          <cell r="F5369" t="str">
            <v>TOTAL</v>
          </cell>
          <cell r="G5369" t="str">
            <v>TOTAL</v>
          </cell>
          <cell r="H5369" t="str">
            <v>:</v>
          </cell>
          <cell r="I5369" t="str">
            <v>NC</v>
          </cell>
          <cell r="K5369" t="str">
            <v>V</v>
          </cell>
          <cell r="L5369">
            <v>38628.496782407405</v>
          </cell>
          <cell r="M5369" t="str">
            <v>gchateaug</v>
          </cell>
          <cell r="N5369">
            <v>38680.624444444446</v>
          </cell>
          <cell r="O5369" t="str">
            <v>gchateaug</v>
          </cell>
        </row>
        <row r="5370">
          <cell r="A5370" t="str">
            <v>2001</v>
          </cell>
          <cell r="B5370" t="str">
            <v>ITE1</v>
          </cell>
          <cell r="C5370" t="str">
            <v>A00</v>
          </cell>
          <cell r="D5370" t="str">
            <v>PC_EMP</v>
          </cell>
          <cell r="E5370" t="str">
            <v>T</v>
          </cell>
          <cell r="F5370" t="str">
            <v>TOTAL</v>
          </cell>
          <cell r="G5370" t="str">
            <v>RSE</v>
          </cell>
          <cell r="H5370" t="str">
            <v>:</v>
          </cell>
          <cell r="I5370" t="str">
            <v>NC</v>
          </cell>
          <cell r="K5370" t="str">
            <v>V</v>
          </cell>
          <cell r="L5370">
            <v>38628.496782407405</v>
          </cell>
          <cell r="M5370" t="str">
            <v>gchateaug</v>
          </cell>
          <cell r="N5370">
            <v>38680.624444444446</v>
          </cell>
          <cell r="O5370" t="str">
            <v>gchateaug</v>
          </cell>
        </row>
        <row r="5371">
          <cell r="A5371" t="str">
            <v>1999</v>
          </cell>
          <cell r="B5371" t="str">
            <v>FR71</v>
          </cell>
          <cell r="C5371" t="str">
            <v>A00</v>
          </cell>
          <cell r="D5371" t="str">
            <v>PC_EMP</v>
          </cell>
          <cell r="E5371" t="str">
            <v>T</v>
          </cell>
          <cell r="F5371" t="str">
            <v>BES</v>
          </cell>
          <cell r="G5371" t="str">
            <v>TOTAL</v>
          </cell>
          <cell r="H5371" t="str">
            <v>:</v>
          </cell>
          <cell r="I5371" t="str">
            <v>NC</v>
          </cell>
          <cell r="K5371" t="str">
            <v>V</v>
          </cell>
          <cell r="L5371">
            <v>38628.496782407405</v>
          </cell>
          <cell r="M5371" t="str">
            <v>gchateaug</v>
          </cell>
          <cell r="N5371">
            <v>38680.624432870369</v>
          </cell>
          <cell r="O5371" t="str">
            <v>gchateaug</v>
          </cell>
        </row>
        <row r="5372">
          <cell r="A5372" t="str">
            <v>1999</v>
          </cell>
          <cell r="B5372" t="str">
            <v>FR71</v>
          </cell>
          <cell r="C5372" t="str">
            <v>A00</v>
          </cell>
          <cell r="D5372" t="str">
            <v>PC_EMP</v>
          </cell>
          <cell r="E5372" t="str">
            <v>T</v>
          </cell>
          <cell r="F5372" t="str">
            <v>TOTAL</v>
          </cell>
          <cell r="G5372" t="str">
            <v>RSE</v>
          </cell>
          <cell r="H5372" t="str">
            <v>:</v>
          </cell>
          <cell r="I5372" t="str">
            <v>NC</v>
          </cell>
          <cell r="K5372" t="str">
            <v>V</v>
          </cell>
          <cell r="L5372">
            <v>38628.496782407405</v>
          </cell>
          <cell r="M5372" t="str">
            <v>gchateaug</v>
          </cell>
          <cell r="N5372">
            <v>38680.624432870369</v>
          </cell>
          <cell r="O5372" t="str">
            <v>gchateaug</v>
          </cell>
        </row>
        <row r="5373">
          <cell r="A5373" t="str">
            <v>1999</v>
          </cell>
          <cell r="B5373" t="str">
            <v>FR71</v>
          </cell>
          <cell r="C5373" t="str">
            <v>A00</v>
          </cell>
          <cell r="D5373" t="str">
            <v>PC_EMP</v>
          </cell>
          <cell r="E5373" t="str">
            <v>T</v>
          </cell>
          <cell r="F5373" t="str">
            <v>TOTAL</v>
          </cell>
          <cell r="G5373" t="str">
            <v>TOTAL</v>
          </cell>
          <cell r="H5373" t="str">
            <v>:</v>
          </cell>
          <cell r="I5373" t="str">
            <v>NC</v>
          </cell>
          <cell r="K5373" t="str">
            <v>V</v>
          </cell>
          <cell r="L5373">
            <v>38628.496782407405</v>
          </cell>
          <cell r="M5373" t="str">
            <v>gchateaug</v>
          </cell>
          <cell r="N5373">
            <v>38680.624432870369</v>
          </cell>
          <cell r="O5373" t="str">
            <v>gchateaug</v>
          </cell>
        </row>
        <row r="5374">
          <cell r="A5374" t="str">
            <v>1999</v>
          </cell>
          <cell r="B5374" t="str">
            <v>FR8</v>
          </cell>
          <cell r="C5374" t="str">
            <v>A00</v>
          </cell>
          <cell r="D5374" t="str">
            <v>PC_EMP</v>
          </cell>
          <cell r="E5374" t="str">
            <v>T</v>
          </cell>
          <cell r="F5374" t="str">
            <v>TOTAL</v>
          </cell>
          <cell r="G5374" t="str">
            <v>RSE</v>
          </cell>
          <cell r="H5374" t="str">
            <v>:</v>
          </cell>
          <cell r="I5374" t="str">
            <v>NC</v>
          </cell>
          <cell r="K5374" t="str">
            <v>V</v>
          </cell>
          <cell r="L5374">
            <v>38628.496782407405</v>
          </cell>
          <cell r="M5374" t="str">
            <v>gchateaug</v>
          </cell>
          <cell r="N5374">
            <v>38680.624432870369</v>
          </cell>
          <cell r="O5374" t="str">
            <v>gchateaug</v>
          </cell>
        </row>
        <row r="5375">
          <cell r="A5375" t="str">
            <v>1999</v>
          </cell>
          <cell r="B5375" t="str">
            <v>FR8</v>
          </cell>
          <cell r="C5375" t="str">
            <v>A00</v>
          </cell>
          <cell r="D5375" t="str">
            <v>PC_EMP</v>
          </cell>
          <cell r="E5375" t="str">
            <v>T</v>
          </cell>
          <cell r="F5375" t="str">
            <v>TOTAL</v>
          </cell>
          <cell r="G5375" t="str">
            <v>TOTAL</v>
          </cell>
          <cell r="H5375" t="str">
            <v>:</v>
          </cell>
          <cell r="I5375" t="str">
            <v>NC</v>
          </cell>
          <cell r="K5375" t="str">
            <v>V</v>
          </cell>
          <cell r="L5375">
            <v>38628.496782407405</v>
          </cell>
          <cell r="M5375" t="str">
            <v>gchateaug</v>
          </cell>
          <cell r="N5375">
            <v>38680.624432870369</v>
          </cell>
          <cell r="O5375" t="str">
            <v>gchateaug</v>
          </cell>
        </row>
        <row r="5376">
          <cell r="A5376" t="str">
            <v>1999</v>
          </cell>
          <cell r="B5376" t="str">
            <v>FR71</v>
          </cell>
          <cell r="C5376" t="str">
            <v>A00</v>
          </cell>
          <cell r="D5376" t="str">
            <v>PC_EMP</v>
          </cell>
          <cell r="E5376" t="str">
            <v>T</v>
          </cell>
          <cell r="F5376" t="str">
            <v>BES</v>
          </cell>
          <cell r="G5376" t="str">
            <v>RSE</v>
          </cell>
          <cell r="H5376" t="str">
            <v>:</v>
          </cell>
          <cell r="I5376" t="str">
            <v>NC</v>
          </cell>
          <cell r="K5376" t="str">
            <v>V</v>
          </cell>
          <cell r="L5376">
            <v>38628.496782407405</v>
          </cell>
          <cell r="M5376" t="str">
            <v>gchateaug</v>
          </cell>
          <cell r="N5376">
            <v>38680.624432870369</v>
          </cell>
          <cell r="O5376" t="str">
            <v>gchateaug</v>
          </cell>
        </row>
        <row r="5377">
          <cell r="A5377" t="str">
            <v>2001</v>
          </cell>
          <cell r="B5377" t="str">
            <v>ITE1</v>
          </cell>
          <cell r="C5377" t="str">
            <v>A00</v>
          </cell>
          <cell r="D5377" t="str">
            <v>PC_EMP</v>
          </cell>
          <cell r="E5377" t="str">
            <v>T</v>
          </cell>
          <cell r="F5377" t="str">
            <v>BES</v>
          </cell>
          <cell r="G5377" t="str">
            <v>TOTAL</v>
          </cell>
          <cell r="H5377" t="str">
            <v>:</v>
          </cell>
          <cell r="I5377" t="str">
            <v>NC</v>
          </cell>
          <cell r="K5377" t="str">
            <v>V</v>
          </cell>
          <cell r="L5377">
            <v>38628.496782407405</v>
          </cell>
          <cell r="M5377" t="str">
            <v>gchateaug</v>
          </cell>
          <cell r="N5377">
            <v>38680.624444444446</v>
          </cell>
          <cell r="O5377" t="str">
            <v>gchateaug</v>
          </cell>
        </row>
        <row r="5378">
          <cell r="A5378" t="str">
            <v>2001</v>
          </cell>
          <cell r="B5378" t="str">
            <v>ITE1</v>
          </cell>
          <cell r="C5378" t="str">
            <v>A00</v>
          </cell>
          <cell r="D5378" t="str">
            <v>PC_EMP</v>
          </cell>
          <cell r="E5378" t="str">
            <v>T</v>
          </cell>
          <cell r="F5378" t="str">
            <v>BES</v>
          </cell>
          <cell r="G5378" t="str">
            <v>RSE</v>
          </cell>
          <cell r="H5378" t="str">
            <v>:</v>
          </cell>
          <cell r="I5378" t="str">
            <v>NC</v>
          </cell>
          <cell r="K5378" t="str">
            <v>V</v>
          </cell>
          <cell r="L5378">
            <v>38628.496782407405</v>
          </cell>
          <cell r="M5378" t="str">
            <v>gchateaug</v>
          </cell>
          <cell r="N5378">
            <v>38680.624444444446</v>
          </cell>
          <cell r="O5378" t="str">
            <v>gchateaug</v>
          </cell>
        </row>
        <row r="5379">
          <cell r="A5379" t="str">
            <v>2001</v>
          </cell>
          <cell r="B5379" t="str">
            <v>ITF2</v>
          </cell>
          <cell r="C5379" t="str">
            <v>A00</v>
          </cell>
          <cell r="D5379" t="str">
            <v>PC_EMP</v>
          </cell>
          <cell r="E5379" t="str">
            <v>T</v>
          </cell>
          <cell r="F5379" t="str">
            <v>TOTAL</v>
          </cell>
          <cell r="G5379" t="str">
            <v>TOTAL</v>
          </cell>
          <cell r="H5379" t="str">
            <v>:</v>
          </cell>
          <cell r="I5379" t="str">
            <v>NC</v>
          </cell>
          <cell r="K5379" t="str">
            <v>V</v>
          </cell>
          <cell r="L5379">
            <v>38628.496782407405</v>
          </cell>
          <cell r="M5379" t="str">
            <v>gchateaug</v>
          </cell>
          <cell r="N5379">
            <v>38680.624444444446</v>
          </cell>
          <cell r="O5379" t="str">
            <v>gchateaug</v>
          </cell>
        </row>
        <row r="5380">
          <cell r="A5380" t="str">
            <v>2001</v>
          </cell>
          <cell r="B5380" t="str">
            <v>ITF2</v>
          </cell>
          <cell r="C5380" t="str">
            <v>A00</v>
          </cell>
          <cell r="D5380" t="str">
            <v>PC_EMP</v>
          </cell>
          <cell r="E5380" t="str">
            <v>T</v>
          </cell>
          <cell r="F5380" t="str">
            <v>TOTAL</v>
          </cell>
          <cell r="G5380" t="str">
            <v>RSE</v>
          </cell>
          <cell r="H5380" t="str">
            <v>:</v>
          </cell>
          <cell r="I5380" t="str">
            <v>NC</v>
          </cell>
          <cell r="K5380" t="str">
            <v>V</v>
          </cell>
          <cell r="L5380">
            <v>38628.496782407405</v>
          </cell>
          <cell r="M5380" t="str">
            <v>gchateaug</v>
          </cell>
          <cell r="N5380">
            <v>38680.624444444446</v>
          </cell>
          <cell r="O5380" t="str">
            <v>gchateaug</v>
          </cell>
        </row>
        <row r="5381">
          <cell r="A5381" t="str">
            <v>2001</v>
          </cell>
          <cell r="B5381" t="str">
            <v>ITF2</v>
          </cell>
          <cell r="C5381" t="str">
            <v>A00</v>
          </cell>
          <cell r="D5381" t="str">
            <v>PC_EMP</v>
          </cell>
          <cell r="E5381" t="str">
            <v>T</v>
          </cell>
          <cell r="F5381" t="str">
            <v>BES</v>
          </cell>
          <cell r="G5381" t="str">
            <v>TOTAL</v>
          </cell>
          <cell r="H5381" t="str">
            <v>:</v>
          </cell>
          <cell r="I5381" t="str">
            <v>NC</v>
          </cell>
          <cell r="K5381" t="str">
            <v>V</v>
          </cell>
          <cell r="L5381">
            <v>38628.496782407405</v>
          </cell>
          <cell r="M5381" t="str">
            <v>gchateaug</v>
          </cell>
          <cell r="N5381">
            <v>38680.624444444446</v>
          </cell>
          <cell r="O5381" t="str">
            <v>gchateaug</v>
          </cell>
        </row>
        <row r="5382">
          <cell r="A5382" t="str">
            <v>2001</v>
          </cell>
          <cell r="B5382" t="str">
            <v>ITF2</v>
          </cell>
          <cell r="C5382" t="str">
            <v>A00</v>
          </cell>
          <cell r="D5382" t="str">
            <v>PC_EMP</v>
          </cell>
          <cell r="E5382" t="str">
            <v>T</v>
          </cell>
          <cell r="F5382" t="str">
            <v>BES</v>
          </cell>
          <cell r="G5382" t="str">
            <v>RSE</v>
          </cell>
          <cell r="H5382" t="str">
            <v>:</v>
          </cell>
          <cell r="I5382" t="str">
            <v>NC</v>
          </cell>
          <cell r="K5382" t="str">
            <v>V</v>
          </cell>
          <cell r="L5382">
            <v>38628.496782407405</v>
          </cell>
          <cell r="M5382" t="str">
            <v>gchateaug</v>
          </cell>
          <cell r="N5382">
            <v>38680.624444444446</v>
          </cell>
          <cell r="O5382" t="str">
            <v>gchateaug</v>
          </cell>
        </row>
        <row r="5383">
          <cell r="A5383" t="str">
            <v>2001</v>
          </cell>
          <cell r="B5383" t="str">
            <v>ITF4</v>
          </cell>
          <cell r="C5383" t="str">
            <v>A00</v>
          </cell>
          <cell r="D5383" t="str">
            <v>PC_EMP</v>
          </cell>
          <cell r="E5383" t="str">
            <v>T</v>
          </cell>
          <cell r="F5383" t="str">
            <v>TOTAL</v>
          </cell>
          <cell r="G5383" t="str">
            <v>TOTAL</v>
          </cell>
          <cell r="H5383" t="str">
            <v>:</v>
          </cell>
          <cell r="I5383" t="str">
            <v>NC</v>
          </cell>
          <cell r="K5383" t="str">
            <v>V</v>
          </cell>
          <cell r="L5383">
            <v>38628.496782407405</v>
          </cell>
          <cell r="M5383" t="str">
            <v>gchateaug</v>
          </cell>
          <cell r="N5383">
            <v>38680.624444444446</v>
          </cell>
          <cell r="O5383" t="str">
            <v>gchateaug</v>
          </cell>
        </row>
        <row r="5384">
          <cell r="A5384" t="str">
            <v>2001</v>
          </cell>
          <cell r="B5384" t="str">
            <v>ITF4</v>
          </cell>
          <cell r="C5384" t="str">
            <v>A00</v>
          </cell>
          <cell r="D5384" t="str">
            <v>PC_EMP</v>
          </cell>
          <cell r="E5384" t="str">
            <v>T</v>
          </cell>
          <cell r="F5384" t="str">
            <v>TOTAL</v>
          </cell>
          <cell r="G5384" t="str">
            <v>RSE</v>
          </cell>
          <cell r="H5384" t="str">
            <v>:</v>
          </cell>
          <cell r="I5384" t="str">
            <v>NC</v>
          </cell>
          <cell r="K5384" t="str">
            <v>V</v>
          </cell>
          <cell r="L5384">
            <v>38628.496782407405</v>
          </cell>
          <cell r="M5384" t="str">
            <v>gchateaug</v>
          </cell>
          <cell r="N5384">
            <v>38680.624444444446</v>
          </cell>
          <cell r="O5384" t="str">
            <v>gchateaug</v>
          </cell>
        </row>
        <row r="5385">
          <cell r="A5385" t="str">
            <v>2003</v>
          </cell>
          <cell r="B5385" t="str">
            <v>UKF</v>
          </cell>
          <cell r="C5385" t="str">
            <v>A00</v>
          </cell>
          <cell r="D5385" t="str">
            <v>PC_EMP</v>
          </cell>
          <cell r="E5385" t="str">
            <v>T</v>
          </cell>
          <cell r="F5385" t="str">
            <v>BES</v>
          </cell>
          <cell r="G5385" t="str">
            <v>RSE</v>
          </cell>
          <cell r="H5385" t="str">
            <v>:</v>
          </cell>
          <cell r="I5385" t="str">
            <v>NC</v>
          </cell>
          <cell r="K5385" t="str">
            <v>V</v>
          </cell>
          <cell r="L5385">
            <v>38628.496793981481</v>
          </cell>
          <cell r="M5385" t="str">
            <v>gchateaug</v>
          </cell>
          <cell r="N5385">
            <v>38680.624467592592</v>
          </cell>
          <cell r="O5385" t="str">
            <v>gchateaug</v>
          </cell>
        </row>
        <row r="5386">
          <cell r="A5386" t="str">
            <v>2003</v>
          </cell>
          <cell r="B5386" t="str">
            <v>SK04</v>
          </cell>
          <cell r="C5386" t="str">
            <v>A00</v>
          </cell>
          <cell r="D5386" t="str">
            <v>PC_EMP</v>
          </cell>
          <cell r="E5386" t="str">
            <v>T</v>
          </cell>
          <cell r="F5386" t="str">
            <v>TOTAL</v>
          </cell>
          <cell r="G5386" t="str">
            <v>TOTAL</v>
          </cell>
          <cell r="I5386" t="str">
            <v>MS</v>
          </cell>
          <cell r="K5386" t="str">
            <v>V</v>
          </cell>
          <cell r="L5386">
            <v>38628.496793981481</v>
          </cell>
          <cell r="M5386" t="str">
            <v>gchateaug</v>
          </cell>
          <cell r="N5386">
            <v>38680.624467592592</v>
          </cell>
          <cell r="O5386" t="str">
            <v>gchateaug</v>
          </cell>
          <cell r="Q5386">
            <v>0.63</v>
          </cell>
        </row>
        <row r="5387">
          <cell r="A5387" t="str">
            <v>2003</v>
          </cell>
          <cell r="B5387" t="str">
            <v>SK04</v>
          </cell>
          <cell r="C5387" t="str">
            <v>A00</v>
          </cell>
          <cell r="D5387" t="str">
            <v>PC_EMP</v>
          </cell>
          <cell r="E5387" t="str">
            <v>T</v>
          </cell>
          <cell r="F5387" t="str">
            <v>TOTAL</v>
          </cell>
          <cell r="G5387" t="str">
            <v>RSE</v>
          </cell>
          <cell r="I5387" t="str">
            <v>MS</v>
          </cell>
          <cell r="K5387" t="str">
            <v>V</v>
          </cell>
          <cell r="L5387">
            <v>38628.496793981481</v>
          </cell>
          <cell r="M5387" t="str">
            <v>gchateaug</v>
          </cell>
          <cell r="N5387">
            <v>38680.624467592592</v>
          </cell>
          <cell r="O5387" t="str">
            <v>gchateaug</v>
          </cell>
          <cell r="Q5387">
            <v>0.52</v>
          </cell>
        </row>
        <row r="5388">
          <cell r="A5388" t="str">
            <v>2003</v>
          </cell>
          <cell r="B5388" t="str">
            <v>SK04</v>
          </cell>
          <cell r="C5388" t="str">
            <v>A00</v>
          </cell>
          <cell r="D5388" t="str">
            <v>PC_EMP</v>
          </cell>
          <cell r="E5388" t="str">
            <v>T</v>
          </cell>
          <cell r="F5388" t="str">
            <v>BES</v>
          </cell>
          <cell r="G5388" t="str">
            <v>TOTAL</v>
          </cell>
          <cell r="I5388" t="str">
            <v>MS</v>
          </cell>
          <cell r="K5388" t="str">
            <v>V</v>
          </cell>
          <cell r="L5388">
            <v>38628.496793981481</v>
          </cell>
          <cell r="M5388" t="str">
            <v>gchateaug</v>
          </cell>
          <cell r="N5388">
            <v>38680.624467592592</v>
          </cell>
          <cell r="O5388" t="str">
            <v>gchateaug</v>
          </cell>
          <cell r="Q5388">
            <v>0.11</v>
          </cell>
        </row>
        <row r="5389">
          <cell r="A5389" t="str">
            <v>2003</v>
          </cell>
          <cell r="B5389" t="str">
            <v>SK04</v>
          </cell>
          <cell r="C5389" t="str">
            <v>A00</v>
          </cell>
          <cell r="D5389" t="str">
            <v>PC_EMP</v>
          </cell>
          <cell r="E5389" t="str">
            <v>T</v>
          </cell>
          <cell r="F5389" t="str">
            <v>BES</v>
          </cell>
          <cell r="G5389" t="str">
            <v>RSE</v>
          </cell>
          <cell r="I5389" t="str">
            <v>MS</v>
          </cell>
          <cell r="K5389" t="str">
            <v>V</v>
          </cell>
          <cell r="L5389">
            <v>38628.496793981481</v>
          </cell>
          <cell r="M5389" t="str">
            <v>gchateaug</v>
          </cell>
          <cell r="N5389">
            <v>38680.624467592592</v>
          </cell>
          <cell r="O5389" t="str">
            <v>gchateaug</v>
          </cell>
          <cell r="Q5389">
            <v>0.05</v>
          </cell>
        </row>
        <row r="5390">
          <cell r="A5390" t="str">
            <v>2003</v>
          </cell>
          <cell r="B5390" t="str">
            <v>SI00</v>
          </cell>
          <cell r="C5390" t="str">
            <v>A00</v>
          </cell>
          <cell r="D5390" t="str">
            <v>PC_EMP</v>
          </cell>
          <cell r="E5390" t="str">
            <v>T</v>
          </cell>
          <cell r="F5390" t="str">
            <v>TOTAL</v>
          </cell>
          <cell r="G5390" t="str">
            <v>TOTAL</v>
          </cell>
          <cell r="H5390" t="str">
            <v>e</v>
          </cell>
          <cell r="I5390" t="str">
            <v>MS</v>
          </cell>
          <cell r="K5390" t="str">
            <v>V</v>
          </cell>
          <cell r="L5390">
            <v>38628.496793981481</v>
          </cell>
          <cell r="M5390" t="str">
            <v>gchateaug</v>
          </cell>
          <cell r="N5390">
            <v>38681.684641203705</v>
          </cell>
          <cell r="O5390" t="str">
            <v>gchateaug</v>
          </cell>
          <cell r="Q5390">
            <v>1.4</v>
          </cell>
        </row>
        <row r="5391">
          <cell r="A5391" t="str">
            <v>2003</v>
          </cell>
          <cell r="B5391" t="str">
            <v>SI00</v>
          </cell>
          <cell r="C5391" t="str">
            <v>A00</v>
          </cell>
          <cell r="D5391" t="str">
            <v>PC_EMP</v>
          </cell>
          <cell r="E5391" t="str">
            <v>T</v>
          </cell>
          <cell r="F5391" t="str">
            <v>TOTAL</v>
          </cell>
          <cell r="G5391" t="str">
            <v>RSE</v>
          </cell>
          <cell r="H5391" t="str">
            <v>e</v>
          </cell>
          <cell r="I5391" t="str">
            <v>MS</v>
          </cell>
          <cell r="K5391" t="str">
            <v>V</v>
          </cell>
          <cell r="L5391">
            <v>38628.496793981481</v>
          </cell>
          <cell r="M5391" t="str">
            <v>gchateaug</v>
          </cell>
          <cell r="N5391">
            <v>38681.684641203705</v>
          </cell>
          <cell r="O5391" t="str">
            <v>gchateaug</v>
          </cell>
          <cell r="Q5391">
            <v>0.79</v>
          </cell>
        </row>
        <row r="5392">
          <cell r="A5392" t="str">
            <v>2003</v>
          </cell>
          <cell r="B5392" t="str">
            <v>SI00</v>
          </cell>
          <cell r="C5392" t="str">
            <v>A00</v>
          </cell>
          <cell r="D5392" t="str">
            <v>PC_EMP</v>
          </cell>
          <cell r="E5392" t="str">
            <v>T</v>
          </cell>
          <cell r="F5392" t="str">
            <v>BES</v>
          </cell>
          <cell r="G5392" t="str">
            <v>TOTAL</v>
          </cell>
          <cell r="H5392" t="str">
            <v>e</v>
          </cell>
          <cell r="I5392" t="str">
            <v>MS</v>
          </cell>
          <cell r="K5392" t="str">
            <v>V</v>
          </cell>
          <cell r="L5392">
            <v>38628.496793981481</v>
          </cell>
          <cell r="M5392" t="str">
            <v>gchateaug</v>
          </cell>
          <cell r="N5392">
            <v>38681.684641203705</v>
          </cell>
          <cell r="O5392" t="str">
            <v>gchateaug</v>
          </cell>
          <cell r="Q5392">
            <v>0.63</v>
          </cell>
        </row>
        <row r="5393">
          <cell r="A5393" t="str">
            <v>2003</v>
          </cell>
          <cell r="B5393" t="str">
            <v>SI00</v>
          </cell>
          <cell r="C5393" t="str">
            <v>A00</v>
          </cell>
          <cell r="D5393" t="str">
            <v>PC_EMP</v>
          </cell>
          <cell r="E5393" t="str">
            <v>T</v>
          </cell>
          <cell r="F5393" t="str">
            <v>BES</v>
          </cell>
          <cell r="G5393" t="str">
            <v>RSE</v>
          </cell>
          <cell r="H5393" t="str">
            <v>e</v>
          </cell>
          <cell r="I5393" t="str">
            <v>MS</v>
          </cell>
          <cell r="K5393" t="str">
            <v>V</v>
          </cell>
          <cell r="L5393">
            <v>38628.496793981481</v>
          </cell>
          <cell r="M5393" t="str">
            <v>gchateaug</v>
          </cell>
          <cell r="N5393">
            <v>38681.684641203705</v>
          </cell>
          <cell r="O5393" t="str">
            <v>gchateaug</v>
          </cell>
          <cell r="Q5393">
            <v>0.22</v>
          </cell>
        </row>
        <row r="5394">
          <cell r="A5394" t="str">
            <v>2003</v>
          </cell>
          <cell r="B5394" t="str">
            <v>SI0</v>
          </cell>
          <cell r="C5394" t="str">
            <v>A00</v>
          </cell>
          <cell r="D5394" t="str">
            <v>PC_EMP</v>
          </cell>
          <cell r="E5394" t="str">
            <v>T</v>
          </cell>
          <cell r="F5394" t="str">
            <v>TOTAL</v>
          </cell>
          <cell r="G5394" t="str">
            <v>TOTAL</v>
          </cell>
          <cell r="H5394" t="str">
            <v>e</v>
          </cell>
          <cell r="I5394" t="str">
            <v>MS</v>
          </cell>
          <cell r="K5394" t="str">
            <v>V</v>
          </cell>
          <cell r="L5394">
            <v>38628.496793981481</v>
          </cell>
          <cell r="M5394" t="str">
            <v>gchateaug</v>
          </cell>
          <cell r="N5394">
            <v>38681.684502314813</v>
          </cell>
          <cell r="O5394" t="str">
            <v>gchateaug</v>
          </cell>
          <cell r="Q5394">
            <v>1.4</v>
          </cell>
        </row>
        <row r="5395">
          <cell r="A5395" t="str">
            <v>2003</v>
          </cell>
          <cell r="B5395" t="str">
            <v>SI0</v>
          </cell>
          <cell r="C5395" t="str">
            <v>A00</v>
          </cell>
          <cell r="D5395" t="str">
            <v>PC_EMP</v>
          </cell>
          <cell r="E5395" t="str">
            <v>T</v>
          </cell>
          <cell r="F5395" t="str">
            <v>TOTAL</v>
          </cell>
          <cell r="G5395" t="str">
            <v>RSE</v>
          </cell>
          <cell r="H5395" t="str">
            <v>e</v>
          </cell>
          <cell r="I5395" t="str">
            <v>MS</v>
          </cell>
          <cell r="K5395" t="str">
            <v>V</v>
          </cell>
          <cell r="L5395">
            <v>38628.496793981481</v>
          </cell>
          <cell r="M5395" t="str">
            <v>gchateaug</v>
          </cell>
          <cell r="N5395">
            <v>38681.684502314813</v>
          </cell>
          <cell r="O5395" t="str">
            <v>gchateaug</v>
          </cell>
          <cell r="Q5395">
            <v>0.79</v>
          </cell>
        </row>
        <row r="5396">
          <cell r="A5396" t="str">
            <v>2003</v>
          </cell>
          <cell r="B5396" t="str">
            <v>SI0</v>
          </cell>
          <cell r="C5396" t="str">
            <v>A00</v>
          </cell>
          <cell r="D5396" t="str">
            <v>PC_EMP</v>
          </cell>
          <cell r="E5396" t="str">
            <v>T</v>
          </cell>
          <cell r="F5396" t="str">
            <v>BES</v>
          </cell>
          <cell r="G5396" t="str">
            <v>TOTAL</v>
          </cell>
          <cell r="H5396" t="str">
            <v>e</v>
          </cell>
          <cell r="I5396" t="str">
            <v>MS</v>
          </cell>
          <cell r="K5396" t="str">
            <v>V</v>
          </cell>
          <cell r="L5396">
            <v>38628.496793981481</v>
          </cell>
          <cell r="M5396" t="str">
            <v>gchateaug</v>
          </cell>
          <cell r="N5396">
            <v>38681.684502314813</v>
          </cell>
          <cell r="O5396" t="str">
            <v>gchateaug</v>
          </cell>
          <cell r="Q5396">
            <v>0.63</v>
          </cell>
        </row>
        <row r="5397">
          <cell r="A5397" t="str">
            <v>2003</v>
          </cell>
          <cell r="B5397" t="str">
            <v>SI0</v>
          </cell>
          <cell r="C5397" t="str">
            <v>A00</v>
          </cell>
          <cell r="D5397" t="str">
            <v>PC_EMP</v>
          </cell>
          <cell r="E5397" t="str">
            <v>T</v>
          </cell>
          <cell r="F5397" t="str">
            <v>BES</v>
          </cell>
          <cell r="G5397" t="str">
            <v>RSE</v>
          </cell>
          <cell r="H5397" t="str">
            <v>e</v>
          </cell>
          <cell r="I5397" t="str">
            <v>MS</v>
          </cell>
          <cell r="K5397" t="str">
            <v>V</v>
          </cell>
          <cell r="L5397">
            <v>38628.496793981481</v>
          </cell>
          <cell r="M5397" t="str">
            <v>gchateaug</v>
          </cell>
          <cell r="N5397">
            <v>38681.684502314813</v>
          </cell>
          <cell r="O5397" t="str">
            <v>gchateaug</v>
          </cell>
          <cell r="Q5397">
            <v>0.22</v>
          </cell>
        </row>
        <row r="5398">
          <cell r="A5398" t="str">
            <v>2003</v>
          </cell>
          <cell r="B5398" t="str">
            <v>RO01</v>
          </cell>
          <cell r="C5398" t="str">
            <v>A00</v>
          </cell>
          <cell r="D5398" t="str">
            <v>PC_EMP</v>
          </cell>
          <cell r="E5398" t="str">
            <v>T</v>
          </cell>
          <cell r="F5398" t="str">
            <v>TOTAL</v>
          </cell>
          <cell r="G5398" t="str">
            <v>TOTAL</v>
          </cell>
          <cell r="I5398" t="str">
            <v>MS</v>
          </cell>
          <cell r="K5398" t="str">
            <v>V</v>
          </cell>
          <cell r="L5398">
            <v>38628.496793981481</v>
          </cell>
          <cell r="M5398" t="str">
            <v>gchateaug</v>
          </cell>
          <cell r="N5398">
            <v>38680.624467592592</v>
          </cell>
          <cell r="O5398" t="str">
            <v>gchateaug</v>
          </cell>
          <cell r="Q5398">
            <v>0.18</v>
          </cell>
        </row>
        <row r="5399">
          <cell r="A5399" t="str">
            <v>2003</v>
          </cell>
          <cell r="B5399" t="str">
            <v>RO01</v>
          </cell>
          <cell r="C5399" t="str">
            <v>A00</v>
          </cell>
          <cell r="D5399" t="str">
            <v>PC_EMP</v>
          </cell>
          <cell r="E5399" t="str">
            <v>T</v>
          </cell>
          <cell r="F5399" t="str">
            <v>TOTAL</v>
          </cell>
          <cell r="G5399" t="str">
            <v>RSE</v>
          </cell>
          <cell r="I5399" t="str">
            <v>MS</v>
          </cell>
          <cell r="K5399" t="str">
            <v>V</v>
          </cell>
          <cell r="L5399">
            <v>38628.496793981481</v>
          </cell>
          <cell r="M5399" t="str">
            <v>gchateaug</v>
          </cell>
          <cell r="N5399">
            <v>38680.624467592592</v>
          </cell>
          <cell r="O5399" t="str">
            <v>gchateaug</v>
          </cell>
          <cell r="Q5399">
            <v>0.13</v>
          </cell>
        </row>
        <row r="5400">
          <cell r="A5400" t="str">
            <v>2000</v>
          </cell>
          <cell r="B5400" t="str">
            <v>FR51</v>
          </cell>
          <cell r="C5400" t="str">
            <v>A00</v>
          </cell>
          <cell r="D5400" t="str">
            <v>PC_EMP</v>
          </cell>
          <cell r="E5400" t="str">
            <v>T</v>
          </cell>
          <cell r="F5400" t="str">
            <v>BES</v>
          </cell>
          <cell r="G5400" t="str">
            <v>TOTAL</v>
          </cell>
          <cell r="I5400" t="str">
            <v>NC</v>
          </cell>
          <cell r="J5400" t="str">
            <v>; former flag equal "s"</v>
          </cell>
          <cell r="K5400" t="str">
            <v>V</v>
          </cell>
          <cell r="L5400">
            <v>38628.496793981481</v>
          </cell>
          <cell r="M5400" t="str">
            <v>gchateaug</v>
          </cell>
          <cell r="N5400">
            <v>38680.624467592592</v>
          </cell>
          <cell r="O5400" t="str">
            <v>gchateaug</v>
          </cell>
          <cell r="Q5400">
            <v>0.46</v>
          </cell>
        </row>
        <row r="5401">
          <cell r="A5401" t="str">
            <v>2000</v>
          </cell>
          <cell r="B5401" t="str">
            <v>FR51</v>
          </cell>
          <cell r="C5401" t="str">
            <v>A00</v>
          </cell>
          <cell r="D5401" t="str">
            <v>PC_EMP</v>
          </cell>
          <cell r="E5401" t="str">
            <v>T</v>
          </cell>
          <cell r="F5401" t="str">
            <v>BES</v>
          </cell>
          <cell r="G5401" t="str">
            <v>RSE</v>
          </cell>
          <cell r="I5401" t="str">
            <v>NC</v>
          </cell>
          <cell r="J5401" t="str">
            <v>; former flag equal "s"</v>
          </cell>
          <cell r="K5401" t="str">
            <v>V</v>
          </cell>
          <cell r="L5401">
            <v>38628.496793981481</v>
          </cell>
          <cell r="M5401" t="str">
            <v>gchateaug</v>
          </cell>
          <cell r="N5401">
            <v>38680.624467592592</v>
          </cell>
          <cell r="O5401" t="str">
            <v>gchateaug</v>
          </cell>
          <cell r="Q5401">
            <v>0.21</v>
          </cell>
        </row>
        <row r="5402">
          <cell r="A5402" t="str">
            <v>2000</v>
          </cell>
          <cell r="B5402" t="str">
            <v>FR41</v>
          </cell>
          <cell r="C5402" t="str">
            <v>A00</v>
          </cell>
          <cell r="D5402" t="str">
            <v>PC_EMP</v>
          </cell>
          <cell r="E5402" t="str">
            <v>T</v>
          </cell>
          <cell r="F5402" t="str">
            <v>TOTAL</v>
          </cell>
          <cell r="G5402" t="str">
            <v>TOTAL</v>
          </cell>
          <cell r="I5402" t="str">
            <v>NC</v>
          </cell>
          <cell r="J5402" t="str">
            <v>; former flag equal "s"</v>
          </cell>
          <cell r="K5402" t="str">
            <v>V</v>
          </cell>
          <cell r="L5402">
            <v>38628.496793981481</v>
          </cell>
          <cell r="M5402" t="str">
            <v>gchateaug</v>
          </cell>
          <cell r="N5402">
            <v>38680.624467592592</v>
          </cell>
          <cell r="O5402" t="str">
            <v>gchateaug</v>
          </cell>
          <cell r="Q5402">
            <v>0.87</v>
          </cell>
        </row>
        <row r="5403">
          <cell r="A5403" t="str">
            <v>2000</v>
          </cell>
          <cell r="B5403" t="str">
            <v>FR41</v>
          </cell>
          <cell r="C5403" t="str">
            <v>A00</v>
          </cell>
          <cell r="D5403" t="str">
            <v>PC_EMP</v>
          </cell>
          <cell r="E5403" t="str">
            <v>T</v>
          </cell>
          <cell r="F5403" t="str">
            <v>TOTAL</v>
          </cell>
          <cell r="G5403" t="str">
            <v>RSE</v>
          </cell>
          <cell r="I5403" t="str">
            <v>NC</v>
          </cell>
          <cell r="J5403" t="str">
            <v>; former flag equal "s"</v>
          </cell>
          <cell r="K5403" t="str">
            <v>V</v>
          </cell>
          <cell r="L5403">
            <v>38628.496793981481</v>
          </cell>
          <cell r="M5403" t="str">
            <v>gchateaug</v>
          </cell>
          <cell r="N5403">
            <v>38680.624467592592</v>
          </cell>
          <cell r="O5403" t="str">
            <v>gchateaug</v>
          </cell>
          <cell r="Q5403">
            <v>0.57999999999999996</v>
          </cell>
        </row>
        <row r="5404">
          <cell r="A5404" t="str">
            <v>2000</v>
          </cell>
          <cell r="B5404" t="str">
            <v>FR41</v>
          </cell>
          <cell r="C5404" t="str">
            <v>A00</v>
          </cell>
          <cell r="D5404" t="str">
            <v>PC_EMP</v>
          </cell>
          <cell r="E5404" t="str">
            <v>T</v>
          </cell>
          <cell r="F5404" t="str">
            <v>BES</v>
          </cell>
          <cell r="G5404" t="str">
            <v>TOTAL</v>
          </cell>
          <cell r="I5404" t="str">
            <v>NC</v>
          </cell>
          <cell r="J5404" t="str">
            <v>; former flag equal "s"</v>
          </cell>
          <cell r="K5404" t="str">
            <v>V</v>
          </cell>
          <cell r="L5404">
            <v>38628.496793981481</v>
          </cell>
          <cell r="M5404" t="str">
            <v>gchateaug</v>
          </cell>
          <cell r="N5404">
            <v>38680.624467592592</v>
          </cell>
          <cell r="O5404" t="str">
            <v>gchateaug</v>
          </cell>
          <cell r="Q5404">
            <v>0.32</v>
          </cell>
        </row>
        <row r="5405">
          <cell r="A5405" t="str">
            <v>2000</v>
          </cell>
          <cell r="B5405" t="str">
            <v>FR41</v>
          </cell>
          <cell r="C5405" t="str">
            <v>A00</v>
          </cell>
          <cell r="D5405" t="str">
            <v>PC_EMP</v>
          </cell>
          <cell r="E5405" t="str">
            <v>T</v>
          </cell>
          <cell r="F5405" t="str">
            <v>BES</v>
          </cell>
          <cell r="G5405" t="str">
            <v>RSE</v>
          </cell>
          <cell r="I5405" t="str">
            <v>NC</v>
          </cell>
          <cell r="J5405" t="str">
            <v>; former flag equal "s"</v>
          </cell>
          <cell r="K5405" t="str">
            <v>V</v>
          </cell>
          <cell r="L5405">
            <v>38628.496793981481</v>
          </cell>
          <cell r="M5405" t="str">
            <v>gchateaug</v>
          </cell>
          <cell r="N5405">
            <v>38680.624467592592</v>
          </cell>
          <cell r="O5405" t="str">
            <v>gchateaug</v>
          </cell>
          <cell r="Q5405">
            <v>0.14000000000000001</v>
          </cell>
        </row>
        <row r="5406">
          <cell r="A5406" t="str">
            <v>2000</v>
          </cell>
          <cell r="B5406" t="str">
            <v>FR25</v>
          </cell>
          <cell r="C5406" t="str">
            <v>A00</v>
          </cell>
          <cell r="D5406" t="str">
            <v>PC_EMP</v>
          </cell>
          <cell r="E5406" t="str">
            <v>T</v>
          </cell>
          <cell r="F5406" t="str">
            <v>TOTAL</v>
          </cell>
          <cell r="G5406" t="str">
            <v>TOTAL</v>
          </cell>
          <cell r="I5406" t="str">
            <v>NC</v>
          </cell>
          <cell r="J5406" t="str">
            <v>; former flag equal "s"</v>
          </cell>
          <cell r="K5406" t="str">
            <v>V</v>
          </cell>
          <cell r="L5406">
            <v>38628.496793981481</v>
          </cell>
          <cell r="M5406" t="str">
            <v>gchateaug</v>
          </cell>
          <cell r="N5406">
            <v>38680.624467592592</v>
          </cell>
          <cell r="O5406" t="str">
            <v>gchateaug</v>
          </cell>
          <cell r="Q5406">
            <v>0.9</v>
          </cell>
        </row>
        <row r="5407">
          <cell r="A5407" t="str">
            <v>2000</v>
          </cell>
          <cell r="B5407" t="str">
            <v>FR25</v>
          </cell>
          <cell r="C5407" t="str">
            <v>A00</v>
          </cell>
          <cell r="D5407" t="str">
            <v>PC_EMP</v>
          </cell>
          <cell r="E5407" t="str">
            <v>T</v>
          </cell>
          <cell r="F5407" t="str">
            <v>TOTAL</v>
          </cell>
          <cell r="G5407" t="str">
            <v>RSE</v>
          </cell>
          <cell r="H5407" t="str">
            <v>:</v>
          </cell>
          <cell r="I5407" t="str">
            <v>NC</v>
          </cell>
          <cell r="K5407" t="str">
            <v>V</v>
          </cell>
          <cell r="L5407">
            <v>38628.496793981481</v>
          </cell>
          <cell r="M5407" t="str">
            <v>gchateaug</v>
          </cell>
          <cell r="N5407">
            <v>38680.624467592592</v>
          </cell>
          <cell r="O5407" t="str">
            <v>gchateaug</v>
          </cell>
        </row>
        <row r="5408">
          <cell r="A5408" t="str">
            <v>2002</v>
          </cell>
          <cell r="B5408" t="str">
            <v>UKK</v>
          </cell>
          <cell r="C5408" t="str">
            <v>A00</v>
          </cell>
          <cell r="D5408" t="str">
            <v>PC_EMP</v>
          </cell>
          <cell r="E5408" t="str">
            <v>T</v>
          </cell>
          <cell r="F5408" t="str">
            <v>BES</v>
          </cell>
          <cell r="G5408" t="str">
            <v>RSE</v>
          </cell>
          <cell r="H5408" t="str">
            <v>:</v>
          </cell>
          <cell r="I5408" t="str">
            <v>MS</v>
          </cell>
          <cell r="K5408" t="str">
            <v>V</v>
          </cell>
          <cell r="L5408">
            <v>38628.496793981481</v>
          </cell>
          <cell r="M5408" t="str">
            <v>gchateaug</v>
          </cell>
          <cell r="N5408">
            <v>38680.624456018515</v>
          </cell>
          <cell r="O5408" t="str">
            <v>gchateaug</v>
          </cell>
        </row>
        <row r="5409">
          <cell r="A5409" t="str">
            <v>2002</v>
          </cell>
          <cell r="B5409" t="str">
            <v>UKE2</v>
          </cell>
          <cell r="C5409" t="str">
            <v>A00</v>
          </cell>
          <cell r="D5409" t="str">
            <v>PC_EMP</v>
          </cell>
          <cell r="E5409" t="str">
            <v>T</v>
          </cell>
          <cell r="F5409" t="str">
            <v>TOTAL</v>
          </cell>
          <cell r="G5409" t="str">
            <v>TOTAL</v>
          </cell>
          <cell r="H5409" t="str">
            <v>:</v>
          </cell>
          <cell r="I5409" t="str">
            <v>MS</v>
          </cell>
          <cell r="K5409" t="str">
            <v>V</v>
          </cell>
          <cell r="L5409">
            <v>38628.496793981481</v>
          </cell>
          <cell r="M5409" t="str">
            <v>gchateaug</v>
          </cell>
          <cell r="N5409">
            <v>38680.624456018515</v>
          </cell>
          <cell r="O5409" t="str">
            <v>gchateaug</v>
          </cell>
        </row>
        <row r="5410">
          <cell r="A5410" t="str">
            <v>2002</v>
          </cell>
          <cell r="B5410" t="str">
            <v>UKE2</v>
          </cell>
          <cell r="C5410" t="str">
            <v>A00</v>
          </cell>
          <cell r="D5410" t="str">
            <v>PC_EMP</v>
          </cell>
          <cell r="E5410" t="str">
            <v>T</v>
          </cell>
          <cell r="F5410" t="str">
            <v>TOTAL</v>
          </cell>
          <cell r="G5410" t="str">
            <v>RSE</v>
          </cell>
          <cell r="H5410" t="str">
            <v>:</v>
          </cell>
          <cell r="I5410" t="str">
            <v>MS</v>
          </cell>
          <cell r="K5410" t="str">
            <v>V</v>
          </cell>
          <cell r="L5410">
            <v>38628.496793981481</v>
          </cell>
          <cell r="M5410" t="str">
            <v>gchateaug</v>
          </cell>
          <cell r="N5410">
            <v>38680.624456018515</v>
          </cell>
          <cell r="O5410" t="str">
            <v>gchateaug</v>
          </cell>
        </row>
        <row r="5411">
          <cell r="A5411" t="str">
            <v>2002</v>
          </cell>
          <cell r="B5411" t="str">
            <v>UKE2</v>
          </cell>
          <cell r="C5411" t="str">
            <v>A00</v>
          </cell>
          <cell r="D5411" t="str">
            <v>PC_EMP</v>
          </cell>
          <cell r="E5411" t="str">
            <v>T</v>
          </cell>
          <cell r="F5411" t="str">
            <v>BES</v>
          </cell>
          <cell r="G5411" t="str">
            <v>TOTAL</v>
          </cell>
          <cell r="H5411" t="str">
            <v>:</v>
          </cell>
          <cell r="I5411" t="str">
            <v>MS</v>
          </cell>
          <cell r="K5411" t="str">
            <v>V</v>
          </cell>
          <cell r="L5411">
            <v>38628.496793981481</v>
          </cell>
          <cell r="M5411" t="str">
            <v>gchateaug</v>
          </cell>
          <cell r="N5411">
            <v>38680.624456018515</v>
          </cell>
          <cell r="O5411" t="str">
            <v>gchateaug</v>
          </cell>
        </row>
        <row r="5412">
          <cell r="A5412" t="str">
            <v>2002</v>
          </cell>
          <cell r="B5412" t="str">
            <v>UKE2</v>
          </cell>
          <cell r="C5412" t="str">
            <v>A00</v>
          </cell>
          <cell r="D5412" t="str">
            <v>PC_EMP</v>
          </cell>
          <cell r="E5412" t="str">
            <v>T</v>
          </cell>
          <cell r="F5412" t="str">
            <v>BES</v>
          </cell>
          <cell r="G5412" t="str">
            <v>RSE</v>
          </cell>
          <cell r="H5412" t="str">
            <v>:</v>
          </cell>
          <cell r="I5412" t="str">
            <v>MS</v>
          </cell>
          <cell r="K5412" t="str">
            <v>V</v>
          </cell>
          <cell r="L5412">
            <v>38628.496793981481</v>
          </cell>
          <cell r="M5412" t="str">
            <v>gchateaug</v>
          </cell>
          <cell r="N5412">
            <v>38680.624456018515</v>
          </cell>
          <cell r="O5412" t="str">
            <v>gchateaug</v>
          </cell>
        </row>
        <row r="5413">
          <cell r="A5413" t="str">
            <v>2002</v>
          </cell>
          <cell r="B5413" t="str">
            <v>UKE</v>
          </cell>
          <cell r="C5413" t="str">
            <v>A00</v>
          </cell>
          <cell r="D5413" t="str">
            <v>PC_EMP</v>
          </cell>
          <cell r="E5413" t="str">
            <v>T</v>
          </cell>
          <cell r="F5413" t="str">
            <v>TOTAL</v>
          </cell>
          <cell r="G5413" t="str">
            <v>TOTAL</v>
          </cell>
          <cell r="H5413" t="str">
            <v>:</v>
          </cell>
          <cell r="I5413" t="str">
            <v>MS</v>
          </cell>
          <cell r="K5413" t="str">
            <v>V</v>
          </cell>
          <cell r="L5413">
            <v>38628.496793981481</v>
          </cell>
          <cell r="M5413" t="str">
            <v>gchateaug</v>
          </cell>
          <cell r="N5413">
            <v>38680.624456018515</v>
          </cell>
          <cell r="O5413" t="str">
            <v>gchateaug</v>
          </cell>
        </row>
        <row r="5414">
          <cell r="A5414" t="str">
            <v>2002</v>
          </cell>
          <cell r="B5414" t="str">
            <v>UKE</v>
          </cell>
          <cell r="C5414" t="str">
            <v>A00</v>
          </cell>
          <cell r="D5414" t="str">
            <v>PC_EMP</v>
          </cell>
          <cell r="E5414" t="str">
            <v>T</v>
          </cell>
          <cell r="F5414" t="str">
            <v>TOTAL</v>
          </cell>
          <cell r="G5414" t="str">
            <v>RSE</v>
          </cell>
          <cell r="H5414" t="str">
            <v>:</v>
          </cell>
          <cell r="I5414" t="str">
            <v>MS</v>
          </cell>
          <cell r="K5414" t="str">
            <v>V</v>
          </cell>
          <cell r="L5414">
            <v>38628.496793981481</v>
          </cell>
          <cell r="M5414" t="str">
            <v>gchateaug</v>
          </cell>
          <cell r="N5414">
            <v>38680.624456018515</v>
          </cell>
          <cell r="O5414" t="str">
            <v>gchateaug</v>
          </cell>
        </row>
        <row r="5415">
          <cell r="A5415" t="str">
            <v>2002</v>
          </cell>
          <cell r="B5415" t="str">
            <v>UKE</v>
          </cell>
          <cell r="C5415" t="str">
            <v>A00</v>
          </cell>
          <cell r="D5415" t="str">
            <v>PC_EMP</v>
          </cell>
          <cell r="E5415" t="str">
            <v>T</v>
          </cell>
          <cell r="F5415" t="str">
            <v>BES</v>
          </cell>
          <cell r="G5415" t="str">
            <v>RSE</v>
          </cell>
          <cell r="H5415" t="str">
            <v>:</v>
          </cell>
          <cell r="I5415" t="str">
            <v>MS</v>
          </cell>
          <cell r="K5415" t="str">
            <v>V</v>
          </cell>
          <cell r="L5415">
            <v>38628.496793981481</v>
          </cell>
          <cell r="M5415" t="str">
            <v>gchateaug</v>
          </cell>
          <cell r="N5415">
            <v>38680.624456018515</v>
          </cell>
          <cell r="O5415" t="str">
            <v>gchateaug</v>
          </cell>
        </row>
        <row r="5416">
          <cell r="A5416" t="str">
            <v>2002</v>
          </cell>
          <cell r="B5416" t="str">
            <v>UKD</v>
          </cell>
          <cell r="C5416" t="str">
            <v>A00</v>
          </cell>
          <cell r="D5416" t="str">
            <v>PC_EMP</v>
          </cell>
          <cell r="E5416" t="str">
            <v>T</v>
          </cell>
          <cell r="F5416" t="str">
            <v>TOTAL</v>
          </cell>
          <cell r="G5416" t="str">
            <v>TOTAL</v>
          </cell>
          <cell r="H5416" t="str">
            <v>:</v>
          </cell>
          <cell r="I5416" t="str">
            <v>MS</v>
          </cell>
          <cell r="K5416" t="str">
            <v>V</v>
          </cell>
          <cell r="L5416">
            <v>38628.496793981481</v>
          </cell>
          <cell r="M5416" t="str">
            <v>gchateaug</v>
          </cell>
          <cell r="N5416">
            <v>38680.624456018515</v>
          </cell>
          <cell r="O5416" t="str">
            <v>gchateaug</v>
          </cell>
        </row>
        <row r="5417">
          <cell r="A5417" t="str">
            <v>2002</v>
          </cell>
          <cell r="B5417" t="str">
            <v>UKD</v>
          </cell>
          <cell r="C5417" t="str">
            <v>A00</v>
          </cell>
          <cell r="D5417" t="str">
            <v>PC_EMP</v>
          </cell>
          <cell r="E5417" t="str">
            <v>T</v>
          </cell>
          <cell r="F5417" t="str">
            <v>TOTAL</v>
          </cell>
          <cell r="G5417" t="str">
            <v>RSE</v>
          </cell>
          <cell r="H5417" t="str">
            <v>:</v>
          </cell>
          <cell r="I5417" t="str">
            <v>MS</v>
          </cell>
          <cell r="K5417" t="str">
            <v>V</v>
          </cell>
          <cell r="L5417">
            <v>38628.496793981481</v>
          </cell>
          <cell r="M5417" t="str">
            <v>gchateaug</v>
          </cell>
          <cell r="N5417">
            <v>38680.624456018515</v>
          </cell>
          <cell r="O5417" t="str">
            <v>gchateaug</v>
          </cell>
        </row>
        <row r="5418">
          <cell r="A5418" t="str">
            <v>2002</v>
          </cell>
          <cell r="B5418" t="str">
            <v>UKD</v>
          </cell>
          <cell r="C5418" t="str">
            <v>A00</v>
          </cell>
          <cell r="D5418" t="str">
            <v>PC_EMP</v>
          </cell>
          <cell r="E5418" t="str">
            <v>T</v>
          </cell>
          <cell r="F5418" t="str">
            <v>BES</v>
          </cell>
          <cell r="G5418" t="str">
            <v>RSE</v>
          </cell>
          <cell r="H5418" t="str">
            <v>:</v>
          </cell>
          <cell r="I5418" t="str">
            <v>MS</v>
          </cell>
          <cell r="K5418" t="str">
            <v>V</v>
          </cell>
          <cell r="L5418">
            <v>38628.496793981481</v>
          </cell>
          <cell r="M5418" t="str">
            <v>gchateaug</v>
          </cell>
          <cell r="N5418">
            <v>38680.624456018515</v>
          </cell>
          <cell r="O5418" t="str">
            <v>gchateaug</v>
          </cell>
        </row>
        <row r="5419">
          <cell r="A5419" t="str">
            <v>2002</v>
          </cell>
          <cell r="B5419" t="str">
            <v>UKC1</v>
          </cell>
          <cell r="C5419" t="str">
            <v>A00</v>
          </cell>
          <cell r="D5419" t="str">
            <v>PC_EMP</v>
          </cell>
          <cell r="E5419" t="str">
            <v>T</v>
          </cell>
          <cell r="F5419" t="str">
            <v>TOTAL</v>
          </cell>
          <cell r="G5419" t="str">
            <v>TOTAL</v>
          </cell>
          <cell r="H5419" t="str">
            <v>:</v>
          </cell>
          <cell r="I5419" t="str">
            <v>MS</v>
          </cell>
          <cell r="K5419" t="str">
            <v>V</v>
          </cell>
          <cell r="L5419">
            <v>38628.496793981481</v>
          </cell>
          <cell r="M5419" t="str">
            <v>gchateaug</v>
          </cell>
          <cell r="N5419">
            <v>38680.624456018515</v>
          </cell>
          <cell r="O5419" t="str">
            <v>gchateaug</v>
          </cell>
        </row>
        <row r="5420">
          <cell r="A5420" t="str">
            <v>2002</v>
          </cell>
          <cell r="B5420" t="str">
            <v>UKC1</v>
          </cell>
          <cell r="C5420" t="str">
            <v>A00</v>
          </cell>
          <cell r="D5420" t="str">
            <v>PC_EMP</v>
          </cell>
          <cell r="E5420" t="str">
            <v>T</v>
          </cell>
          <cell r="F5420" t="str">
            <v>TOTAL</v>
          </cell>
          <cell r="G5420" t="str">
            <v>RSE</v>
          </cell>
          <cell r="H5420" t="str">
            <v>:</v>
          </cell>
          <cell r="I5420" t="str">
            <v>MS</v>
          </cell>
          <cell r="K5420" t="str">
            <v>V</v>
          </cell>
          <cell r="L5420">
            <v>38628.496793981481</v>
          </cell>
          <cell r="M5420" t="str">
            <v>gchateaug</v>
          </cell>
          <cell r="N5420">
            <v>38680.624456018515</v>
          </cell>
          <cell r="O5420" t="str">
            <v>gchateaug</v>
          </cell>
        </row>
        <row r="5421">
          <cell r="A5421" t="str">
            <v>2002</v>
          </cell>
          <cell r="B5421" t="str">
            <v>UKC1</v>
          </cell>
          <cell r="C5421" t="str">
            <v>A00</v>
          </cell>
          <cell r="D5421" t="str">
            <v>PC_EMP</v>
          </cell>
          <cell r="E5421" t="str">
            <v>T</v>
          </cell>
          <cell r="F5421" t="str">
            <v>BES</v>
          </cell>
          <cell r="G5421" t="str">
            <v>TOTAL</v>
          </cell>
          <cell r="H5421" t="str">
            <v>:</v>
          </cell>
          <cell r="I5421" t="str">
            <v>MS</v>
          </cell>
          <cell r="K5421" t="str">
            <v>V</v>
          </cell>
          <cell r="L5421">
            <v>38628.496793981481</v>
          </cell>
          <cell r="M5421" t="str">
            <v>gchateaug</v>
          </cell>
          <cell r="N5421">
            <v>38680.624456018515</v>
          </cell>
          <cell r="O5421" t="str">
            <v>gchateaug</v>
          </cell>
        </row>
        <row r="5422">
          <cell r="A5422" t="str">
            <v>2002</v>
          </cell>
          <cell r="B5422" t="str">
            <v>UKC1</v>
          </cell>
          <cell r="C5422" t="str">
            <v>A00</v>
          </cell>
          <cell r="D5422" t="str">
            <v>PC_EMP</v>
          </cell>
          <cell r="E5422" t="str">
            <v>T</v>
          </cell>
          <cell r="F5422" t="str">
            <v>BES</v>
          </cell>
          <cell r="G5422" t="str">
            <v>RSE</v>
          </cell>
          <cell r="H5422" t="str">
            <v>:</v>
          </cell>
          <cell r="I5422" t="str">
            <v>MS</v>
          </cell>
          <cell r="K5422" t="str">
            <v>V</v>
          </cell>
          <cell r="L5422">
            <v>38628.496793981481</v>
          </cell>
          <cell r="M5422" t="str">
            <v>gchateaug</v>
          </cell>
          <cell r="N5422">
            <v>38680.624456018515</v>
          </cell>
          <cell r="O5422" t="str">
            <v>gchateaug</v>
          </cell>
        </row>
        <row r="5423">
          <cell r="A5423" t="str">
            <v>2002</v>
          </cell>
          <cell r="B5423" t="str">
            <v>SE04</v>
          </cell>
          <cell r="C5423" t="str">
            <v>A00</v>
          </cell>
          <cell r="D5423" t="str">
            <v>PC_EMP</v>
          </cell>
          <cell r="E5423" t="str">
            <v>T</v>
          </cell>
          <cell r="F5423" t="str">
            <v>TOTAL</v>
          </cell>
          <cell r="G5423" t="str">
            <v>TOTAL</v>
          </cell>
          <cell r="H5423" t="str">
            <v>:</v>
          </cell>
          <cell r="I5423" t="str">
            <v>MS</v>
          </cell>
          <cell r="K5423" t="str">
            <v>V</v>
          </cell>
          <cell r="L5423">
            <v>38628.496793981481</v>
          </cell>
          <cell r="M5423" t="str">
            <v>gchateaug</v>
          </cell>
          <cell r="N5423">
            <v>38680.624456018515</v>
          </cell>
          <cell r="O5423" t="str">
            <v>gchateaug</v>
          </cell>
        </row>
        <row r="5424">
          <cell r="A5424" t="str">
            <v>2002</v>
          </cell>
          <cell r="B5424" t="str">
            <v>SE04</v>
          </cell>
          <cell r="C5424" t="str">
            <v>A00</v>
          </cell>
          <cell r="D5424" t="str">
            <v>PC_EMP</v>
          </cell>
          <cell r="E5424" t="str">
            <v>T</v>
          </cell>
          <cell r="F5424" t="str">
            <v>TOTAL</v>
          </cell>
          <cell r="G5424" t="str">
            <v>RSE</v>
          </cell>
          <cell r="H5424" t="str">
            <v>:</v>
          </cell>
          <cell r="I5424" t="str">
            <v>MS</v>
          </cell>
          <cell r="K5424" t="str">
            <v>V</v>
          </cell>
          <cell r="L5424">
            <v>38628.496793981481</v>
          </cell>
          <cell r="M5424" t="str">
            <v>gchateaug</v>
          </cell>
          <cell r="N5424">
            <v>38680.624456018515</v>
          </cell>
          <cell r="O5424" t="str">
            <v>gchateaug</v>
          </cell>
        </row>
        <row r="5425">
          <cell r="A5425" t="str">
            <v>2002</v>
          </cell>
          <cell r="B5425" t="str">
            <v>SE04</v>
          </cell>
          <cell r="C5425" t="str">
            <v>A00</v>
          </cell>
          <cell r="D5425" t="str">
            <v>PC_EMP</v>
          </cell>
          <cell r="E5425" t="str">
            <v>T</v>
          </cell>
          <cell r="F5425" t="str">
            <v>BES</v>
          </cell>
          <cell r="G5425" t="str">
            <v>TOTAL</v>
          </cell>
          <cell r="H5425" t="str">
            <v>:</v>
          </cell>
          <cell r="I5425" t="str">
            <v>MS</v>
          </cell>
          <cell r="K5425" t="str">
            <v>V</v>
          </cell>
          <cell r="L5425">
            <v>38628.496793981481</v>
          </cell>
          <cell r="M5425" t="str">
            <v>gchateaug</v>
          </cell>
          <cell r="N5425">
            <v>38680.624456018515</v>
          </cell>
          <cell r="O5425" t="str">
            <v>gchateaug</v>
          </cell>
        </row>
        <row r="5426">
          <cell r="A5426" t="str">
            <v>2002</v>
          </cell>
          <cell r="B5426" t="str">
            <v>SE04</v>
          </cell>
          <cell r="C5426" t="str">
            <v>A00</v>
          </cell>
          <cell r="D5426" t="str">
            <v>PC_EMP</v>
          </cell>
          <cell r="E5426" t="str">
            <v>T</v>
          </cell>
          <cell r="F5426" t="str">
            <v>BES</v>
          </cell>
          <cell r="G5426" t="str">
            <v>RSE</v>
          </cell>
          <cell r="H5426" t="str">
            <v>:</v>
          </cell>
          <cell r="I5426" t="str">
            <v>MS</v>
          </cell>
          <cell r="K5426" t="str">
            <v>V</v>
          </cell>
          <cell r="L5426">
            <v>38628.496793981481</v>
          </cell>
          <cell r="M5426" t="str">
            <v>gchateaug</v>
          </cell>
          <cell r="N5426">
            <v>38680.624456018515</v>
          </cell>
          <cell r="O5426" t="str">
            <v>gchateaug</v>
          </cell>
        </row>
        <row r="5427">
          <cell r="A5427" t="str">
            <v>2002</v>
          </cell>
          <cell r="B5427" t="str">
            <v>RO0</v>
          </cell>
          <cell r="C5427" t="str">
            <v>A00</v>
          </cell>
          <cell r="D5427" t="str">
            <v>PC_EMP</v>
          </cell>
          <cell r="E5427" t="str">
            <v>T</v>
          </cell>
          <cell r="F5427" t="str">
            <v>TOTAL</v>
          </cell>
          <cell r="G5427" t="str">
            <v>TOTAL</v>
          </cell>
          <cell r="I5427" t="str">
            <v>MS</v>
          </cell>
          <cell r="K5427" t="str">
            <v>V</v>
          </cell>
          <cell r="L5427">
            <v>38628.496793981481</v>
          </cell>
          <cell r="M5427" t="str">
            <v>gchateaug</v>
          </cell>
          <cell r="N5427">
            <v>38681.684444444443</v>
          </cell>
          <cell r="O5427" t="str">
            <v>gchateaug</v>
          </cell>
          <cell r="Q5427">
            <v>0.39</v>
          </cell>
        </row>
        <row r="5428">
          <cell r="A5428" t="str">
            <v>2002</v>
          </cell>
          <cell r="B5428" t="str">
            <v>RO0</v>
          </cell>
          <cell r="C5428" t="str">
            <v>A00</v>
          </cell>
          <cell r="D5428" t="str">
            <v>PC_EMP</v>
          </cell>
          <cell r="E5428" t="str">
            <v>T</v>
          </cell>
          <cell r="F5428" t="str">
            <v>TOTAL</v>
          </cell>
          <cell r="G5428" t="str">
            <v>RSE</v>
          </cell>
          <cell r="I5428" t="str">
            <v>MS</v>
          </cell>
          <cell r="K5428" t="str">
            <v>V</v>
          </cell>
          <cell r="L5428">
            <v>38628.496793981481</v>
          </cell>
          <cell r="M5428" t="str">
            <v>gchateaug</v>
          </cell>
          <cell r="N5428">
            <v>38681.684444444443</v>
          </cell>
          <cell r="O5428" t="str">
            <v>gchateaug</v>
          </cell>
          <cell r="Q5428">
            <v>0.25</v>
          </cell>
        </row>
        <row r="5429">
          <cell r="A5429" t="str">
            <v>2002</v>
          </cell>
          <cell r="B5429" t="str">
            <v>RO0</v>
          </cell>
          <cell r="C5429" t="str">
            <v>A00</v>
          </cell>
          <cell r="D5429" t="str">
            <v>PC_EMP</v>
          </cell>
          <cell r="E5429" t="str">
            <v>T</v>
          </cell>
          <cell r="F5429" t="str">
            <v>BES</v>
          </cell>
          <cell r="G5429" t="str">
            <v>TOTAL</v>
          </cell>
          <cell r="I5429" t="str">
            <v>MS</v>
          </cell>
          <cell r="K5429" t="str">
            <v>V</v>
          </cell>
          <cell r="L5429">
            <v>38628.496793981481</v>
          </cell>
          <cell r="M5429" t="str">
            <v>gchateaug</v>
          </cell>
          <cell r="N5429">
            <v>38681.684444444443</v>
          </cell>
          <cell r="O5429" t="str">
            <v>gchateaug</v>
          </cell>
          <cell r="Q5429">
            <v>0.2</v>
          </cell>
        </row>
        <row r="5430">
          <cell r="A5430" t="str">
            <v>2002</v>
          </cell>
          <cell r="B5430" t="str">
            <v>RO0</v>
          </cell>
          <cell r="C5430" t="str">
            <v>A00</v>
          </cell>
          <cell r="D5430" t="str">
            <v>PC_EMP</v>
          </cell>
          <cell r="E5430" t="str">
            <v>T</v>
          </cell>
          <cell r="F5430" t="str">
            <v>BES</v>
          </cell>
          <cell r="G5430" t="str">
            <v>RSE</v>
          </cell>
          <cell r="I5430" t="str">
            <v>MS</v>
          </cell>
          <cell r="K5430" t="str">
            <v>V</v>
          </cell>
          <cell r="L5430">
            <v>38628.496793981481</v>
          </cell>
          <cell r="M5430" t="str">
            <v>gchateaug</v>
          </cell>
          <cell r="N5430">
            <v>38681.684444444443</v>
          </cell>
          <cell r="O5430" t="str">
            <v>gchateaug</v>
          </cell>
          <cell r="Q5430">
            <v>0.11</v>
          </cell>
        </row>
        <row r="5431">
          <cell r="A5431" t="str">
            <v>2002</v>
          </cell>
          <cell r="B5431" t="str">
            <v>PT2</v>
          </cell>
          <cell r="C5431" t="str">
            <v>A00</v>
          </cell>
          <cell r="D5431" t="str">
            <v>PC_EMP</v>
          </cell>
          <cell r="E5431" t="str">
            <v>T</v>
          </cell>
          <cell r="F5431" t="str">
            <v>TOTAL</v>
          </cell>
          <cell r="G5431" t="str">
            <v>TOTAL</v>
          </cell>
          <cell r="H5431" t="str">
            <v>:</v>
          </cell>
          <cell r="I5431" t="str">
            <v>MS</v>
          </cell>
          <cell r="K5431" t="str">
            <v>V</v>
          </cell>
          <cell r="L5431">
            <v>38628.496793981481</v>
          </cell>
          <cell r="M5431" t="str">
            <v>gchateaug</v>
          </cell>
          <cell r="N5431">
            <v>38680.624456018515</v>
          </cell>
          <cell r="O5431" t="str">
            <v>gchateaug</v>
          </cell>
        </row>
        <row r="5432">
          <cell r="A5432" t="str">
            <v>2002</v>
          </cell>
          <cell r="B5432" t="str">
            <v>PT2</v>
          </cell>
          <cell r="C5432" t="str">
            <v>A00</v>
          </cell>
          <cell r="D5432" t="str">
            <v>PC_EMP</v>
          </cell>
          <cell r="E5432" t="str">
            <v>T</v>
          </cell>
          <cell r="F5432" t="str">
            <v>TOTAL</v>
          </cell>
          <cell r="G5432" t="str">
            <v>RSE</v>
          </cell>
          <cell r="H5432" t="str">
            <v>:</v>
          </cell>
          <cell r="I5432" t="str">
            <v>MS</v>
          </cell>
          <cell r="K5432" t="str">
            <v>V</v>
          </cell>
          <cell r="L5432">
            <v>38628.496793981481</v>
          </cell>
          <cell r="M5432" t="str">
            <v>gchateaug</v>
          </cell>
          <cell r="N5432">
            <v>38680.624456018515</v>
          </cell>
          <cell r="O5432" t="str">
            <v>gchateaug</v>
          </cell>
        </row>
        <row r="5433">
          <cell r="A5433" t="str">
            <v>2002</v>
          </cell>
          <cell r="B5433" t="str">
            <v>PL51</v>
          </cell>
          <cell r="C5433" t="str">
            <v>A00</v>
          </cell>
          <cell r="D5433" t="str">
            <v>PC_EMP</v>
          </cell>
          <cell r="E5433" t="str">
            <v>T</v>
          </cell>
          <cell r="F5433" t="str">
            <v>BES</v>
          </cell>
          <cell r="G5433" t="str">
            <v>TOTAL</v>
          </cell>
          <cell r="H5433" t="str">
            <v>:c</v>
          </cell>
          <cell r="I5433" t="str">
            <v>MS</v>
          </cell>
          <cell r="K5433" t="str">
            <v>V</v>
          </cell>
          <cell r="L5433">
            <v>38628.496805555558</v>
          </cell>
          <cell r="M5433" t="str">
            <v>gchateaug</v>
          </cell>
          <cell r="N5433">
            <v>38680.624467592592</v>
          </cell>
          <cell r="O5433" t="str">
            <v>gchateaug</v>
          </cell>
        </row>
        <row r="5434">
          <cell r="A5434" t="str">
            <v>2002</v>
          </cell>
          <cell r="B5434" t="str">
            <v>PL51</v>
          </cell>
          <cell r="C5434" t="str">
            <v>A00</v>
          </cell>
          <cell r="D5434" t="str">
            <v>PC_EMP</v>
          </cell>
          <cell r="E5434" t="str">
            <v>T</v>
          </cell>
          <cell r="F5434" t="str">
            <v>BES</v>
          </cell>
          <cell r="G5434" t="str">
            <v>RSE</v>
          </cell>
          <cell r="H5434" t="str">
            <v>:c</v>
          </cell>
          <cell r="I5434" t="str">
            <v>MS</v>
          </cell>
          <cell r="K5434" t="str">
            <v>V</v>
          </cell>
          <cell r="L5434">
            <v>38628.496805555558</v>
          </cell>
          <cell r="M5434" t="str">
            <v>gchateaug</v>
          </cell>
          <cell r="N5434">
            <v>38680.624467592592</v>
          </cell>
          <cell r="O5434" t="str">
            <v>gchateaug</v>
          </cell>
        </row>
        <row r="5435">
          <cell r="A5435" t="str">
            <v>2002</v>
          </cell>
          <cell r="B5435" t="str">
            <v>PL43</v>
          </cell>
          <cell r="C5435" t="str">
            <v>A00</v>
          </cell>
          <cell r="D5435" t="str">
            <v>PC_EMP</v>
          </cell>
          <cell r="E5435" t="str">
            <v>T</v>
          </cell>
          <cell r="F5435" t="str">
            <v>TOTAL</v>
          </cell>
          <cell r="G5435" t="str">
            <v>TOTAL</v>
          </cell>
          <cell r="I5435" t="str">
            <v>MS</v>
          </cell>
          <cell r="K5435" t="str">
            <v>V</v>
          </cell>
          <cell r="L5435">
            <v>38628.496805555558</v>
          </cell>
          <cell r="M5435" t="str">
            <v>gchateaug</v>
          </cell>
          <cell r="N5435">
            <v>38680.624467592592</v>
          </cell>
          <cell r="O5435" t="str">
            <v>gchateaug</v>
          </cell>
          <cell r="Q5435">
            <v>0.36</v>
          </cell>
        </row>
        <row r="5436">
          <cell r="A5436" t="str">
            <v>2002</v>
          </cell>
          <cell r="B5436" t="str">
            <v>PL43</v>
          </cell>
          <cell r="C5436" t="str">
            <v>A00</v>
          </cell>
          <cell r="D5436" t="str">
            <v>PC_EMP</v>
          </cell>
          <cell r="E5436" t="str">
            <v>T</v>
          </cell>
          <cell r="F5436" t="str">
            <v>TOTAL</v>
          </cell>
          <cell r="G5436" t="str">
            <v>RSE</v>
          </cell>
          <cell r="I5436" t="str">
            <v>MS</v>
          </cell>
          <cell r="K5436" t="str">
            <v>V</v>
          </cell>
          <cell r="L5436">
            <v>38628.496805555558</v>
          </cell>
          <cell r="M5436" t="str">
            <v>gchateaug</v>
          </cell>
          <cell r="N5436">
            <v>38680.624467592592</v>
          </cell>
          <cell r="O5436" t="str">
            <v>gchateaug</v>
          </cell>
          <cell r="Q5436">
            <v>0.31</v>
          </cell>
        </row>
        <row r="5437">
          <cell r="A5437" t="str">
            <v>2002</v>
          </cell>
          <cell r="B5437" t="str">
            <v>PL43</v>
          </cell>
          <cell r="C5437" t="str">
            <v>A00</v>
          </cell>
          <cell r="D5437" t="str">
            <v>PC_EMP</v>
          </cell>
          <cell r="E5437" t="str">
            <v>T</v>
          </cell>
          <cell r="F5437" t="str">
            <v>BES</v>
          </cell>
          <cell r="G5437" t="str">
            <v>TOTAL</v>
          </cell>
          <cell r="H5437" t="str">
            <v>:c</v>
          </cell>
          <cell r="I5437" t="str">
            <v>MS</v>
          </cell>
          <cell r="K5437" t="str">
            <v>V</v>
          </cell>
          <cell r="L5437">
            <v>38628.496805555558</v>
          </cell>
          <cell r="M5437" t="str">
            <v>gchateaug</v>
          </cell>
          <cell r="N5437">
            <v>38680.624467592592</v>
          </cell>
          <cell r="O5437" t="str">
            <v>gchateaug</v>
          </cell>
        </row>
        <row r="5438">
          <cell r="A5438" t="str">
            <v>2002</v>
          </cell>
          <cell r="B5438" t="str">
            <v>PL43</v>
          </cell>
          <cell r="C5438" t="str">
            <v>A00</v>
          </cell>
          <cell r="D5438" t="str">
            <v>PC_EMP</v>
          </cell>
          <cell r="E5438" t="str">
            <v>T</v>
          </cell>
          <cell r="F5438" t="str">
            <v>BES</v>
          </cell>
          <cell r="G5438" t="str">
            <v>RSE</v>
          </cell>
          <cell r="H5438" t="str">
            <v>:c</v>
          </cell>
          <cell r="I5438" t="str">
            <v>MS</v>
          </cell>
          <cell r="K5438" t="str">
            <v>V</v>
          </cell>
          <cell r="L5438">
            <v>38628.496805555558</v>
          </cell>
          <cell r="M5438" t="str">
            <v>gchateaug</v>
          </cell>
          <cell r="N5438">
            <v>38680.624467592592</v>
          </cell>
          <cell r="O5438" t="str">
            <v>gchateaug</v>
          </cell>
        </row>
        <row r="5439">
          <cell r="A5439" t="str">
            <v>2002</v>
          </cell>
          <cell r="B5439" t="str">
            <v>PL31</v>
          </cell>
          <cell r="C5439" t="str">
            <v>A00</v>
          </cell>
          <cell r="D5439" t="str">
            <v>PC_EMP</v>
          </cell>
          <cell r="E5439" t="str">
            <v>T</v>
          </cell>
          <cell r="F5439" t="str">
            <v>TOTAL</v>
          </cell>
          <cell r="G5439" t="str">
            <v>TOTAL</v>
          </cell>
          <cell r="I5439" t="str">
            <v>MS</v>
          </cell>
          <cell r="K5439" t="str">
            <v>V</v>
          </cell>
          <cell r="L5439">
            <v>38628.496805555558</v>
          </cell>
          <cell r="M5439" t="str">
            <v>gchateaug</v>
          </cell>
          <cell r="N5439">
            <v>38680.624467592592</v>
          </cell>
          <cell r="O5439" t="str">
            <v>gchateaug</v>
          </cell>
          <cell r="Q5439">
            <v>0.71</v>
          </cell>
        </row>
        <row r="5440">
          <cell r="A5440" t="str">
            <v>2002</v>
          </cell>
          <cell r="B5440" t="str">
            <v>PL31</v>
          </cell>
          <cell r="C5440" t="str">
            <v>A00</v>
          </cell>
          <cell r="D5440" t="str">
            <v>PC_EMP</v>
          </cell>
          <cell r="E5440" t="str">
            <v>T</v>
          </cell>
          <cell r="F5440" t="str">
            <v>TOTAL</v>
          </cell>
          <cell r="G5440" t="str">
            <v>RSE</v>
          </cell>
          <cell r="I5440" t="str">
            <v>MS</v>
          </cell>
          <cell r="K5440" t="str">
            <v>V</v>
          </cell>
          <cell r="L5440">
            <v>38628.496805555558</v>
          </cell>
          <cell r="M5440" t="str">
            <v>gchateaug</v>
          </cell>
          <cell r="N5440">
            <v>38680.624467592592</v>
          </cell>
          <cell r="O5440" t="str">
            <v>gchateaug</v>
          </cell>
          <cell r="Q5440">
            <v>0.6</v>
          </cell>
        </row>
        <row r="5441">
          <cell r="A5441" t="str">
            <v>1997</v>
          </cell>
          <cell r="B5441" t="str">
            <v>SI0</v>
          </cell>
          <cell r="C5441" t="str">
            <v>A00</v>
          </cell>
          <cell r="D5441" t="str">
            <v>PC_EMP</v>
          </cell>
          <cell r="E5441" t="str">
            <v>T</v>
          </cell>
          <cell r="F5441" t="str">
            <v>BES</v>
          </cell>
          <cell r="G5441" t="str">
            <v>TOTAL</v>
          </cell>
          <cell r="I5441" t="str">
            <v>NC</v>
          </cell>
          <cell r="K5441" t="str">
            <v>V</v>
          </cell>
          <cell r="L5441">
            <v>38628.496805555558</v>
          </cell>
          <cell r="M5441" t="str">
            <v>gchateaug</v>
          </cell>
          <cell r="N5441">
            <v>38681.684444444443</v>
          </cell>
          <cell r="O5441" t="str">
            <v>gchateaug</v>
          </cell>
          <cell r="Q5441">
            <v>0.5</v>
          </cell>
        </row>
        <row r="5442">
          <cell r="A5442" t="str">
            <v>1997</v>
          </cell>
          <cell r="B5442" t="str">
            <v>SI0</v>
          </cell>
          <cell r="C5442" t="str">
            <v>A00</v>
          </cell>
          <cell r="D5442" t="str">
            <v>PC_EMP</v>
          </cell>
          <cell r="E5442" t="str">
            <v>T</v>
          </cell>
          <cell r="F5442" t="str">
            <v>BES</v>
          </cell>
          <cell r="G5442" t="str">
            <v>RSE</v>
          </cell>
          <cell r="I5442" t="str">
            <v>NC</v>
          </cell>
          <cell r="K5442" t="str">
            <v>V</v>
          </cell>
          <cell r="L5442">
            <v>38628.496805555558</v>
          </cell>
          <cell r="M5442" t="str">
            <v>gchateaug</v>
          </cell>
          <cell r="N5442">
            <v>38681.684444444443</v>
          </cell>
          <cell r="O5442" t="str">
            <v>gchateaug</v>
          </cell>
          <cell r="Q5442">
            <v>0.18</v>
          </cell>
        </row>
        <row r="5443">
          <cell r="A5443" t="str">
            <v>1999</v>
          </cell>
          <cell r="B5443" t="str">
            <v>ES12</v>
          </cell>
          <cell r="C5443" t="str">
            <v>A00</v>
          </cell>
          <cell r="D5443" t="str">
            <v>PC_EMP</v>
          </cell>
          <cell r="E5443" t="str">
            <v>T</v>
          </cell>
          <cell r="F5443" t="str">
            <v>BES</v>
          </cell>
          <cell r="G5443" t="str">
            <v>TOTAL</v>
          </cell>
          <cell r="I5443" t="str">
            <v>NC</v>
          </cell>
          <cell r="J5443" t="str">
            <v>; former flag equal "s"</v>
          </cell>
          <cell r="K5443" t="str">
            <v>V</v>
          </cell>
          <cell r="L5443">
            <v>38628.496805555558</v>
          </cell>
          <cell r="M5443" t="str">
            <v>gchateaug</v>
          </cell>
          <cell r="N5443">
            <v>38680.624479166669</v>
          </cell>
          <cell r="O5443" t="str">
            <v>gchateaug</v>
          </cell>
          <cell r="Q5443">
            <v>0.14000000000000001</v>
          </cell>
        </row>
        <row r="5444">
          <cell r="A5444" t="str">
            <v>1999</v>
          </cell>
          <cell r="B5444" t="str">
            <v>ES12</v>
          </cell>
          <cell r="C5444" t="str">
            <v>A00</v>
          </cell>
          <cell r="D5444" t="str">
            <v>PC_EMP</v>
          </cell>
          <cell r="E5444" t="str">
            <v>T</v>
          </cell>
          <cell r="F5444" t="str">
            <v>BES</v>
          </cell>
          <cell r="G5444" t="str">
            <v>RSE</v>
          </cell>
          <cell r="H5444" t="str">
            <v>:</v>
          </cell>
          <cell r="I5444" t="str">
            <v>NC</v>
          </cell>
          <cell r="K5444" t="str">
            <v>V</v>
          </cell>
          <cell r="L5444">
            <v>38628.496805555558</v>
          </cell>
          <cell r="M5444" t="str">
            <v>gchateaug</v>
          </cell>
          <cell r="N5444">
            <v>38680.624479166669</v>
          </cell>
          <cell r="O5444" t="str">
            <v>gchateaug</v>
          </cell>
        </row>
        <row r="5445">
          <cell r="A5445" t="str">
            <v>2001</v>
          </cell>
          <cell r="B5445" t="str">
            <v>PT1</v>
          </cell>
          <cell r="C5445" t="str">
            <v>A00</v>
          </cell>
          <cell r="D5445" t="str">
            <v>PC_EMP</v>
          </cell>
          <cell r="E5445" t="str">
            <v>T</v>
          </cell>
          <cell r="F5445" t="str">
            <v>BES</v>
          </cell>
          <cell r="G5445" t="str">
            <v>RSE</v>
          </cell>
          <cell r="I5445" t="str">
            <v>NC</v>
          </cell>
          <cell r="J5445" t="str">
            <v>; former flag equal "s"</v>
          </cell>
          <cell r="K5445" t="str">
            <v>V</v>
          </cell>
          <cell r="L5445">
            <v>38628.496817129628</v>
          </cell>
          <cell r="M5445" t="str">
            <v>gchateaug</v>
          </cell>
          <cell r="N5445">
            <v>38680.624444444446</v>
          </cell>
          <cell r="O5445" t="str">
            <v>gchateaug</v>
          </cell>
          <cell r="Q5445">
            <v>0.09</v>
          </cell>
        </row>
        <row r="5446">
          <cell r="A5446" t="str">
            <v>2001</v>
          </cell>
          <cell r="B5446" t="str">
            <v>PL43</v>
          </cell>
          <cell r="C5446" t="str">
            <v>A00</v>
          </cell>
          <cell r="D5446" t="str">
            <v>PC_EMP</v>
          </cell>
          <cell r="E5446" t="str">
            <v>T</v>
          </cell>
          <cell r="F5446" t="str">
            <v>TOTAL</v>
          </cell>
          <cell r="G5446" t="str">
            <v>TOTAL</v>
          </cell>
          <cell r="H5446" t="str">
            <v>:</v>
          </cell>
          <cell r="I5446" t="str">
            <v>NC</v>
          </cell>
          <cell r="K5446" t="str">
            <v>V</v>
          </cell>
          <cell r="L5446">
            <v>38628.496817129628</v>
          </cell>
          <cell r="M5446" t="str">
            <v>gchateaug</v>
          </cell>
          <cell r="N5446">
            <v>38680.624444444446</v>
          </cell>
          <cell r="O5446" t="str">
            <v>gchateaug</v>
          </cell>
        </row>
        <row r="5447">
          <cell r="A5447" t="str">
            <v>2001</v>
          </cell>
          <cell r="B5447" t="str">
            <v>PL43</v>
          </cell>
          <cell r="C5447" t="str">
            <v>A00</v>
          </cell>
          <cell r="D5447" t="str">
            <v>PC_EMP</v>
          </cell>
          <cell r="E5447" t="str">
            <v>T</v>
          </cell>
          <cell r="F5447" t="str">
            <v>TOTAL</v>
          </cell>
          <cell r="G5447" t="str">
            <v>RSE</v>
          </cell>
          <cell r="H5447" t="str">
            <v>:</v>
          </cell>
          <cell r="I5447" t="str">
            <v>NC</v>
          </cell>
          <cell r="K5447" t="str">
            <v>V</v>
          </cell>
          <cell r="L5447">
            <v>38628.496817129628</v>
          </cell>
          <cell r="M5447" t="str">
            <v>gchateaug</v>
          </cell>
          <cell r="N5447">
            <v>38680.624444444446</v>
          </cell>
          <cell r="O5447" t="str">
            <v>gchateaug</v>
          </cell>
        </row>
        <row r="5448">
          <cell r="A5448" t="str">
            <v>2001</v>
          </cell>
          <cell r="B5448" t="str">
            <v>PL43</v>
          </cell>
          <cell r="C5448" t="str">
            <v>A00</v>
          </cell>
          <cell r="D5448" t="str">
            <v>PC_EMP</v>
          </cell>
          <cell r="E5448" t="str">
            <v>T</v>
          </cell>
          <cell r="F5448" t="str">
            <v>BES</v>
          </cell>
          <cell r="G5448" t="str">
            <v>TOTAL</v>
          </cell>
          <cell r="H5448" t="str">
            <v>:</v>
          </cell>
          <cell r="I5448" t="str">
            <v>NC</v>
          </cell>
          <cell r="K5448" t="str">
            <v>V</v>
          </cell>
          <cell r="L5448">
            <v>38628.496817129628</v>
          </cell>
          <cell r="M5448" t="str">
            <v>gchateaug</v>
          </cell>
          <cell r="N5448">
            <v>38680.624444444446</v>
          </cell>
          <cell r="O5448" t="str">
            <v>gchateaug</v>
          </cell>
        </row>
        <row r="5449">
          <cell r="A5449" t="str">
            <v>2001</v>
          </cell>
          <cell r="B5449" t="str">
            <v>PL43</v>
          </cell>
          <cell r="C5449" t="str">
            <v>A00</v>
          </cell>
          <cell r="D5449" t="str">
            <v>PC_EMP</v>
          </cell>
          <cell r="E5449" t="str">
            <v>T</v>
          </cell>
          <cell r="F5449" t="str">
            <v>BES</v>
          </cell>
          <cell r="G5449" t="str">
            <v>RSE</v>
          </cell>
          <cell r="H5449" t="str">
            <v>:</v>
          </cell>
          <cell r="I5449" t="str">
            <v>NC</v>
          </cell>
          <cell r="K5449" t="str">
            <v>V</v>
          </cell>
          <cell r="L5449">
            <v>38628.496817129628</v>
          </cell>
          <cell r="M5449" t="str">
            <v>gchateaug</v>
          </cell>
          <cell r="N5449">
            <v>38680.624444444446</v>
          </cell>
          <cell r="O5449" t="str">
            <v>gchateaug</v>
          </cell>
        </row>
        <row r="5450">
          <cell r="A5450" t="str">
            <v>2001</v>
          </cell>
          <cell r="B5450" t="str">
            <v>PL31</v>
          </cell>
          <cell r="C5450" t="str">
            <v>A00</v>
          </cell>
          <cell r="D5450" t="str">
            <v>PC_EMP</v>
          </cell>
          <cell r="E5450" t="str">
            <v>T</v>
          </cell>
          <cell r="F5450" t="str">
            <v>TOTAL</v>
          </cell>
          <cell r="G5450" t="str">
            <v>TOTAL</v>
          </cell>
          <cell r="H5450" t="str">
            <v>:</v>
          </cell>
          <cell r="I5450" t="str">
            <v>NC</v>
          </cell>
          <cell r="K5450" t="str">
            <v>V</v>
          </cell>
          <cell r="L5450">
            <v>38628.496817129628</v>
          </cell>
          <cell r="M5450" t="str">
            <v>gchateaug</v>
          </cell>
          <cell r="N5450">
            <v>38680.624444444446</v>
          </cell>
          <cell r="O5450" t="str">
            <v>gchateaug</v>
          </cell>
        </row>
        <row r="5451">
          <cell r="A5451" t="str">
            <v>2003</v>
          </cell>
          <cell r="B5451" t="str">
            <v>PL31</v>
          </cell>
          <cell r="C5451" t="str">
            <v>A00</v>
          </cell>
          <cell r="D5451" t="str">
            <v>PC_EMP</v>
          </cell>
          <cell r="E5451" t="str">
            <v>T</v>
          </cell>
          <cell r="F5451" t="str">
            <v>BES</v>
          </cell>
          <cell r="G5451" t="str">
            <v>TOTAL</v>
          </cell>
          <cell r="I5451" t="str">
            <v>MS</v>
          </cell>
          <cell r="K5451" t="str">
            <v>V</v>
          </cell>
          <cell r="L5451">
            <v>38628.496817129628</v>
          </cell>
          <cell r="M5451" t="str">
            <v>gchateaug</v>
          </cell>
          <cell r="N5451">
            <v>38680.624467592592</v>
          </cell>
          <cell r="O5451" t="str">
            <v>gchateaug</v>
          </cell>
          <cell r="Q5451">
            <v>0.04</v>
          </cell>
        </row>
        <row r="5452">
          <cell r="A5452" t="str">
            <v>2003</v>
          </cell>
          <cell r="B5452" t="str">
            <v>PL31</v>
          </cell>
          <cell r="C5452" t="str">
            <v>A00</v>
          </cell>
          <cell r="D5452" t="str">
            <v>PC_EMP</v>
          </cell>
          <cell r="E5452" t="str">
            <v>T</v>
          </cell>
          <cell r="F5452" t="str">
            <v>BES</v>
          </cell>
          <cell r="G5452" t="str">
            <v>RSE</v>
          </cell>
          <cell r="I5452" t="str">
            <v>MS</v>
          </cell>
          <cell r="K5452" t="str">
            <v>V</v>
          </cell>
          <cell r="L5452">
            <v>38628.496817129628</v>
          </cell>
          <cell r="M5452" t="str">
            <v>gchateaug</v>
          </cell>
          <cell r="N5452">
            <v>38680.624467592592</v>
          </cell>
          <cell r="O5452" t="str">
            <v>gchateaug</v>
          </cell>
          <cell r="Q5452">
            <v>0.02</v>
          </cell>
        </row>
        <row r="5453">
          <cell r="A5453" t="str">
            <v>2003</v>
          </cell>
          <cell r="B5453" t="str">
            <v>PL1</v>
          </cell>
          <cell r="C5453" t="str">
            <v>A00</v>
          </cell>
          <cell r="D5453" t="str">
            <v>PC_EMP</v>
          </cell>
          <cell r="E5453" t="str">
            <v>T</v>
          </cell>
          <cell r="F5453" t="str">
            <v>TOTAL</v>
          </cell>
          <cell r="G5453" t="str">
            <v>TOTAL</v>
          </cell>
          <cell r="I5453" t="str">
            <v>MS</v>
          </cell>
          <cell r="K5453" t="str">
            <v>V</v>
          </cell>
          <cell r="L5453">
            <v>38628.496817129628</v>
          </cell>
          <cell r="M5453" t="str">
            <v>gchateaug</v>
          </cell>
          <cell r="N5453">
            <v>38680.624467592592</v>
          </cell>
          <cell r="O5453" t="str">
            <v>gchateaug</v>
          </cell>
          <cell r="Q5453">
            <v>1.42</v>
          </cell>
        </row>
        <row r="5454">
          <cell r="A5454" t="str">
            <v>2003</v>
          </cell>
          <cell r="B5454" t="str">
            <v>PL1</v>
          </cell>
          <cell r="C5454" t="str">
            <v>A00</v>
          </cell>
          <cell r="D5454" t="str">
            <v>PC_EMP</v>
          </cell>
          <cell r="E5454" t="str">
            <v>T</v>
          </cell>
          <cell r="F5454" t="str">
            <v>TOTAL</v>
          </cell>
          <cell r="G5454" t="str">
            <v>RSE</v>
          </cell>
          <cell r="I5454" t="str">
            <v>MS</v>
          </cell>
          <cell r="K5454" t="str">
            <v>V</v>
          </cell>
          <cell r="L5454">
            <v>38628.496817129628</v>
          </cell>
          <cell r="M5454" t="str">
            <v>gchateaug</v>
          </cell>
          <cell r="N5454">
            <v>38680.624467592592</v>
          </cell>
          <cell r="O5454" t="str">
            <v>gchateaug</v>
          </cell>
          <cell r="Q5454">
            <v>0.98</v>
          </cell>
        </row>
        <row r="5455">
          <cell r="A5455" t="str">
            <v>2003</v>
          </cell>
          <cell r="B5455" t="str">
            <v>PL1</v>
          </cell>
          <cell r="C5455" t="str">
            <v>A00</v>
          </cell>
          <cell r="D5455" t="str">
            <v>PC_EMP</v>
          </cell>
          <cell r="E5455" t="str">
            <v>T</v>
          </cell>
          <cell r="F5455" t="str">
            <v>BES</v>
          </cell>
          <cell r="G5455" t="str">
            <v>TOTAL</v>
          </cell>
          <cell r="I5455" t="str">
            <v>MS</v>
          </cell>
          <cell r="K5455" t="str">
            <v>V</v>
          </cell>
          <cell r="L5455">
            <v>38628.496817129628</v>
          </cell>
          <cell r="M5455" t="str">
            <v>gchateaug</v>
          </cell>
          <cell r="N5455">
            <v>38680.624467592592</v>
          </cell>
          <cell r="O5455" t="str">
            <v>gchateaug</v>
          </cell>
          <cell r="Q5455">
            <v>0.2</v>
          </cell>
        </row>
        <row r="5456">
          <cell r="A5456" t="str">
            <v>2003</v>
          </cell>
          <cell r="B5456" t="str">
            <v>PL1</v>
          </cell>
          <cell r="C5456" t="str">
            <v>A00</v>
          </cell>
          <cell r="D5456" t="str">
            <v>PC_EMP</v>
          </cell>
          <cell r="E5456" t="str">
            <v>T</v>
          </cell>
          <cell r="F5456" t="str">
            <v>BES</v>
          </cell>
          <cell r="G5456" t="str">
            <v>RSE</v>
          </cell>
          <cell r="I5456" t="str">
            <v>MS</v>
          </cell>
          <cell r="K5456" t="str">
            <v>V</v>
          </cell>
          <cell r="L5456">
            <v>38628.496817129628</v>
          </cell>
          <cell r="M5456" t="str">
            <v>gchateaug</v>
          </cell>
          <cell r="N5456">
            <v>38680.624467592592</v>
          </cell>
          <cell r="O5456" t="str">
            <v>gchateaug</v>
          </cell>
          <cell r="Q5456">
            <v>0.11</v>
          </cell>
        </row>
        <row r="5457">
          <cell r="A5457" t="str">
            <v>2003</v>
          </cell>
          <cell r="B5457" t="str">
            <v>NO0</v>
          </cell>
          <cell r="C5457" t="str">
            <v>A00</v>
          </cell>
          <cell r="D5457" t="str">
            <v>PC_EMP</v>
          </cell>
          <cell r="E5457" t="str">
            <v>T</v>
          </cell>
          <cell r="F5457" t="str">
            <v>TOTAL</v>
          </cell>
          <cell r="G5457" t="str">
            <v>TOTAL</v>
          </cell>
          <cell r="I5457" t="str">
            <v>MS</v>
          </cell>
          <cell r="K5457" t="str">
            <v>V</v>
          </cell>
          <cell r="L5457">
            <v>38628.496817129628</v>
          </cell>
          <cell r="M5457" t="str">
            <v>gchateaug</v>
          </cell>
          <cell r="N5457">
            <v>38681.684467592589</v>
          </cell>
          <cell r="O5457" t="str">
            <v>gchateaug</v>
          </cell>
          <cell r="Q5457">
            <v>2.2599999999999998</v>
          </cell>
        </row>
        <row r="5458">
          <cell r="A5458" t="str">
            <v>2003</v>
          </cell>
          <cell r="B5458" t="str">
            <v>NO0</v>
          </cell>
          <cell r="C5458" t="str">
            <v>A00</v>
          </cell>
          <cell r="D5458" t="str">
            <v>PC_EMP</v>
          </cell>
          <cell r="E5458" t="str">
            <v>T</v>
          </cell>
          <cell r="F5458" t="str">
            <v>TOTAL</v>
          </cell>
          <cell r="G5458" t="str">
            <v>RSE</v>
          </cell>
          <cell r="I5458" t="str">
            <v>MS</v>
          </cell>
          <cell r="K5458" t="str">
            <v>V</v>
          </cell>
          <cell r="L5458">
            <v>38628.496817129628</v>
          </cell>
          <cell r="M5458" t="str">
            <v>gchateaug</v>
          </cell>
          <cell r="N5458">
            <v>38681.684467592589</v>
          </cell>
          <cell r="O5458" t="str">
            <v>gchateaug</v>
          </cell>
          <cell r="Q5458">
            <v>1.58</v>
          </cell>
        </row>
        <row r="5459">
          <cell r="A5459" t="str">
            <v>2001</v>
          </cell>
          <cell r="B5459" t="str">
            <v>CZ08</v>
          </cell>
          <cell r="C5459" t="str">
            <v>A00</v>
          </cell>
          <cell r="D5459" t="str">
            <v>PC_EMP</v>
          </cell>
          <cell r="E5459" t="str">
            <v>T</v>
          </cell>
          <cell r="F5459" t="str">
            <v>TOTAL</v>
          </cell>
          <cell r="G5459" t="str">
            <v>TOTAL</v>
          </cell>
          <cell r="H5459" t="str">
            <v>:</v>
          </cell>
          <cell r="I5459" t="str">
            <v>NC</v>
          </cell>
          <cell r="K5459" t="str">
            <v>V</v>
          </cell>
          <cell r="L5459">
            <v>38628.496828703705</v>
          </cell>
          <cell r="M5459" t="str">
            <v>gchateaug</v>
          </cell>
          <cell r="N5459">
            <v>38680.624479166669</v>
          </cell>
          <cell r="O5459" t="str">
            <v>gchateaug</v>
          </cell>
        </row>
        <row r="5460">
          <cell r="A5460" t="str">
            <v>2001</v>
          </cell>
          <cell r="B5460" t="str">
            <v>CZ08</v>
          </cell>
          <cell r="C5460" t="str">
            <v>A00</v>
          </cell>
          <cell r="D5460" t="str">
            <v>PC_EMP</v>
          </cell>
          <cell r="E5460" t="str">
            <v>T</v>
          </cell>
          <cell r="F5460" t="str">
            <v>TOTAL</v>
          </cell>
          <cell r="G5460" t="str">
            <v>RSE</v>
          </cell>
          <cell r="H5460" t="str">
            <v>:</v>
          </cell>
          <cell r="I5460" t="str">
            <v>NC</v>
          </cell>
          <cell r="K5460" t="str">
            <v>V</v>
          </cell>
          <cell r="L5460">
            <v>38628.496828703705</v>
          </cell>
          <cell r="M5460" t="str">
            <v>gchateaug</v>
          </cell>
          <cell r="N5460">
            <v>38680.624479166669</v>
          </cell>
          <cell r="O5460" t="str">
            <v>gchateaug</v>
          </cell>
        </row>
        <row r="5461">
          <cell r="A5461" t="str">
            <v>2001</v>
          </cell>
          <cell r="B5461" t="str">
            <v>CZ08</v>
          </cell>
          <cell r="C5461" t="str">
            <v>A00</v>
          </cell>
          <cell r="D5461" t="str">
            <v>PC_EMP</v>
          </cell>
          <cell r="E5461" t="str">
            <v>T</v>
          </cell>
          <cell r="F5461" t="str">
            <v>BES</v>
          </cell>
          <cell r="G5461" t="str">
            <v>TOTAL</v>
          </cell>
          <cell r="H5461" t="str">
            <v>:</v>
          </cell>
          <cell r="I5461" t="str">
            <v>NC</v>
          </cell>
          <cell r="K5461" t="str">
            <v>V</v>
          </cell>
          <cell r="L5461">
            <v>38628.496828703705</v>
          </cell>
          <cell r="M5461" t="str">
            <v>gchateaug</v>
          </cell>
          <cell r="N5461">
            <v>38680.624479166669</v>
          </cell>
          <cell r="O5461" t="str">
            <v>gchateaug</v>
          </cell>
        </row>
        <row r="5462">
          <cell r="A5462" t="str">
            <v>2001</v>
          </cell>
          <cell r="B5462" t="str">
            <v>CZ08</v>
          </cell>
          <cell r="C5462" t="str">
            <v>A00</v>
          </cell>
          <cell r="D5462" t="str">
            <v>PC_EMP</v>
          </cell>
          <cell r="E5462" t="str">
            <v>T</v>
          </cell>
          <cell r="F5462" t="str">
            <v>BES</v>
          </cell>
          <cell r="G5462" t="str">
            <v>RSE</v>
          </cell>
          <cell r="H5462" t="str">
            <v>:</v>
          </cell>
          <cell r="I5462" t="str">
            <v>NC</v>
          </cell>
          <cell r="K5462" t="str">
            <v>V</v>
          </cell>
          <cell r="L5462">
            <v>38628.496828703705</v>
          </cell>
          <cell r="M5462" t="str">
            <v>gchateaug</v>
          </cell>
          <cell r="N5462">
            <v>38680.624479166669</v>
          </cell>
          <cell r="O5462" t="str">
            <v>gchateaug</v>
          </cell>
        </row>
        <row r="5463">
          <cell r="A5463" t="str">
            <v>2001</v>
          </cell>
          <cell r="B5463" t="str">
            <v>CZ07</v>
          </cell>
          <cell r="C5463" t="str">
            <v>A00</v>
          </cell>
          <cell r="D5463" t="str">
            <v>PC_EMP</v>
          </cell>
          <cell r="E5463" t="str">
            <v>T</v>
          </cell>
          <cell r="F5463" t="str">
            <v>TOTAL</v>
          </cell>
          <cell r="G5463" t="str">
            <v>TOTAL</v>
          </cell>
          <cell r="H5463" t="str">
            <v>:</v>
          </cell>
          <cell r="I5463" t="str">
            <v>NC</v>
          </cell>
          <cell r="K5463" t="str">
            <v>V</v>
          </cell>
          <cell r="L5463">
            <v>38628.496828703705</v>
          </cell>
          <cell r="M5463" t="str">
            <v>gchateaug</v>
          </cell>
          <cell r="N5463">
            <v>38680.624479166669</v>
          </cell>
          <cell r="O5463" t="str">
            <v>gchateaug</v>
          </cell>
        </row>
        <row r="5464">
          <cell r="A5464" t="str">
            <v>2001</v>
          </cell>
          <cell r="B5464" t="str">
            <v>CZ07</v>
          </cell>
          <cell r="C5464" t="str">
            <v>A00</v>
          </cell>
          <cell r="D5464" t="str">
            <v>PC_EMP</v>
          </cell>
          <cell r="E5464" t="str">
            <v>T</v>
          </cell>
          <cell r="F5464" t="str">
            <v>TOTAL</v>
          </cell>
          <cell r="G5464" t="str">
            <v>RSE</v>
          </cell>
          <cell r="H5464" t="str">
            <v>:</v>
          </cell>
          <cell r="I5464" t="str">
            <v>NC</v>
          </cell>
          <cell r="K5464" t="str">
            <v>V</v>
          </cell>
          <cell r="L5464">
            <v>38628.496828703705</v>
          </cell>
          <cell r="M5464" t="str">
            <v>gchateaug</v>
          </cell>
          <cell r="N5464">
            <v>38680.624479166669</v>
          </cell>
          <cell r="O5464" t="str">
            <v>gchateaug</v>
          </cell>
        </row>
        <row r="5465">
          <cell r="A5465" t="str">
            <v>2001</v>
          </cell>
          <cell r="B5465" t="str">
            <v>CZ07</v>
          </cell>
          <cell r="C5465" t="str">
            <v>A00</v>
          </cell>
          <cell r="D5465" t="str">
            <v>PC_EMP</v>
          </cell>
          <cell r="E5465" t="str">
            <v>T</v>
          </cell>
          <cell r="F5465" t="str">
            <v>BES</v>
          </cell>
          <cell r="G5465" t="str">
            <v>TOTAL</v>
          </cell>
          <cell r="H5465" t="str">
            <v>:</v>
          </cell>
          <cell r="I5465" t="str">
            <v>NC</v>
          </cell>
          <cell r="K5465" t="str">
            <v>V</v>
          </cell>
          <cell r="L5465">
            <v>38628.496828703705</v>
          </cell>
          <cell r="M5465" t="str">
            <v>gchateaug</v>
          </cell>
          <cell r="N5465">
            <v>38680.624479166669</v>
          </cell>
          <cell r="O5465" t="str">
            <v>gchateaug</v>
          </cell>
        </row>
        <row r="5466">
          <cell r="A5466" t="str">
            <v>2001</v>
          </cell>
          <cell r="B5466" t="str">
            <v>CZ07</v>
          </cell>
          <cell r="C5466" t="str">
            <v>A00</v>
          </cell>
          <cell r="D5466" t="str">
            <v>PC_EMP</v>
          </cell>
          <cell r="E5466" t="str">
            <v>T</v>
          </cell>
          <cell r="F5466" t="str">
            <v>BES</v>
          </cell>
          <cell r="G5466" t="str">
            <v>RSE</v>
          </cell>
          <cell r="H5466" t="str">
            <v>:</v>
          </cell>
          <cell r="I5466" t="str">
            <v>NC</v>
          </cell>
          <cell r="K5466" t="str">
            <v>V</v>
          </cell>
          <cell r="L5466">
            <v>38628.496828703705</v>
          </cell>
          <cell r="M5466" t="str">
            <v>gchateaug</v>
          </cell>
          <cell r="N5466">
            <v>38680.624479166669</v>
          </cell>
          <cell r="O5466" t="str">
            <v>gchateaug</v>
          </cell>
        </row>
        <row r="5467">
          <cell r="A5467" t="str">
            <v>2003</v>
          </cell>
          <cell r="B5467" t="str">
            <v>DE26</v>
          </cell>
          <cell r="C5467" t="str">
            <v>A00</v>
          </cell>
          <cell r="D5467" t="str">
            <v>PC_EMP</v>
          </cell>
          <cell r="E5467" t="str">
            <v>T</v>
          </cell>
          <cell r="F5467" t="str">
            <v>BES</v>
          </cell>
          <cell r="G5467" t="str">
            <v>RSE</v>
          </cell>
          <cell r="I5467" t="str">
            <v>MS</v>
          </cell>
          <cell r="K5467" t="str">
            <v>V</v>
          </cell>
          <cell r="L5467">
            <v>38628.496840277781</v>
          </cell>
          <cell r="M5467" t="str">
            <v>gchateaug</v>
          </cell>
          <cell r="N5467">
            <v>38680.630694444444</v>
          </cell>
          <cell r="O5467" t="str">
            <v>gchateaug</v>
          </cell>
          <cell r="Q5467">
            <v>0.36</v>
          </cell>
        </row>
        <row r="5468">
          <cell r="A5468" t="str">
            <v>2003</v>
          </cell>
          <cell r="B5468" t="str">
            <v>DE13</v>
          </cell>
          <cell r="C5468" t="str">
            <v>A00</v>
          </cell>
          <cell r="D5468" t="str">
            <v>PC_EMP</v>
          </cell>
          <cell r="E5468" t="str">
            <v>T</v>
          </cell>
          <cell r="F5468" t="str">
            <v>TOTAL</v>
          </cell>
          <cell r="G5468" t="str">
            <v>TOTAL</v>
          </cell>
          <cell r="I5468" t="str">
            <v>MS</v>
          </cell>
          <cell r="K5468" t="str">
            <v>V</v>
          </cell>
          <cell r="L5468">
            <v>38628.496840277781</v>
          </cell>
          <cell r="M5468" t="str">
            <v>gchateaug</v>
          </cell>
          <cell r="N5468">
            <v>38680.630694444444</v>
          </cell>
          <cell r="O5468" t="str">
            <v>gchateaug</v>
          </cell>
          <cell r="Q5468">
            <v>1.69</v>
          </cell>
        </row>
        <row r="5469">
          <cell r="A5469" t="str">
            <v>2003</v>
          </cell>
          <cell r="B5469" t="str">
            <v>DE13</v>
          </cell>
          <cell r="C5469" t="str">
            <v>A00</v>
          </cell>
          <cell r="D5469" t="str">
            <v>PC_EMP</v>
          </cell>
          <cell r="E5469" t="str">
            <v>T</v>
          </cell>
          <cell r="F5469" t="str">
            <v>TOTAL</v>
          </cell>
          <cell r="G5469" t="str">
            <v>RSE</v>
          </cell>
          <cell r="I5469" t="str">
            <v>MS</v>
          </cell>
          <cell r="K5469" t="str">
            <v>V</v>
          </cell>
          <cell r="L5469">
            <v>38628.496840277781</v>
          </cell>
          <cell r="M5469" t="str">
            <v>gchateaug</v>
          </cell>
          <cell r="N5469">
            <v>38680.630694444444</v>
          </cell>
          <cell r="O5469" t="str">
            <v>gchateaug</v>
          </cell>
          <cell r="Q5469">
            <v>0.98</v>
          </cell>
        </row>
        <row r="5470">
          <cell r="A5470" t="str">
            <v>2003</v>
          </cell>
          <cell r="B5470" t="str">
            <v>DE13</v>
          </cell>
          <cell r="C5470" t="str">
            <v>A00</v>
          </cell>
          <cell r="D5470" t="str">
            <v>PC_EMP</v>
          </cell>
          <cell r="E5470" t="str">
            <v>T</v>
          </cell>
          <cell r="F5470" t="str">
            <v>BES</v>
          </cell>
          <cell r="G5470" t="str">
            <v>TOTAL</v>
          </cell>
          <cell r="I5470" t="str">
            <v>MS</v>
          </cell>
          <cell r="K5470" t="str">
            <v>V</v>
          </cell>
          <cell r="L5470">
            <v>38628.496840277781</v>
          </cell>
          <cell r="M5470" t="str">
            <v>gchateaug</v>
          </cell>
          <cell r="N5470">
            <v>38680.630694444444</v>
          </cell>
          <cell r="O5470" t="str">
            <v>gchateaug</v>
          </cell>
          <cell r="Q5470">
            <v>0.79</v>
          </cell>
        </row>
        <row r="5471">
          <cell r="A5471" t="str">
            <v>2003</v>
          </cell>
          <cell r="B5471" t="str">
            <v>DE13</v>
          </cell>
          <cell r="C5471" t="str">
            <v>A00</v>
          </cell>
          <cell r="D5471" t="str">
            <v>PC_EMP</v>
          </cell>
          <cell r="E5471" t="str">
            <v>T</v>
          </cell>
          <cell r="F5471" t="str">
            <v>BES</v>
          </cell>
          <cell r="G5471" t="str">
            <v>RSE</v>
          </cell>
          <cell r="I5471" t="str">
            <v>MS</v>
          </cell>
          <cell r="K5471" t="str">
            <v>V</v>
          </cell>
          <cell r="L5471">
            <v>38628.496840277781</v>
          </cell>
          <cell r="M5471" t="str">
            <v>gchateaug</v>
          </cell>
          <cell r="N5471">
            <v>38680.630694444444</v>
          </cell>
          <cell r="O5471" t="str">
            <v>gchateaug</v>
          </cell>
          <cell r="Q5471">
            <v>0.38</v>
          </cell>
        </row>
        <row r="5472">
          <cell r="A5472" t="str">
            <v>2003</v>
          </cell>
          <cell r="B5472" t="str">
            <v>DE11</v>
          </cell>
          <cell r="C5472" t="str">
            <v>A00</v>
          </cell>
          <cell r="D5472" t="str">
            <v>PC_EMP</v>
          </cell>
          <cell r="E5472" t="str">
            <v>T</v>
          </cell>
          <cell r="F5472" t="str">
            <v>TOTAL</v>
          </cell>
          <cell r="G5472" t="str">
            <v>TOTAL</v>
          </cell>
          <cell r="I5472" t="str">
            <v>MS</v>
          </cell>
          <cell r="K5472" t="str">
            <v>V</v>
          </cell>
          <cell r="L5472">
            <v>38628.496840277781</v>
          </cell>
          <cell r="M5472" t="str">
            <v>gchateaug</v>
          </cell>
          <cell r="N5472">
            <v>38680.630694444444</v>
          </cell>
          <cell r="O5472" t="str">
            <v>gchateaug</v>
          </cell>
          <cell r="Q5472">
            <v>2.9</v>
          </cell>
        </row>
        <row r="5473">
          <cell r="A5473" t="str">
            <v>2003</v>
          </cell>
          <cell r="B5473" t="str">
            <v>DE11</v>
          </cell>
          <cell r="C5473" t="str">
            <v>A00</v>
          </cell>
          <cell r="D5473" t="str">
            <v>PC_EMP</v>
          </cell>
          <cell r="E5473" t="str">
            <v>T</v>
          </cell>
          <cell r="F5473" t="str">
            <v>TOTAL</v>
          </cell>
          <cell r="G5473" t="str">
            <v>RSE</v>
          </cell>
          <cell r="I5473" t="str">
            <v>MS</v>
          </cell>
          <cell r="K5473" t="str">
            <v>V</v>
          </cell>
          <cell r="L5473">
            <v>38628.496840277781</v>
          </cell>
          <cell r="M5473" t="str">
            <v>gchateaug</v>
          </cell>
          <cell r="N5473">
            <v>38680.630694444444</v>
          </cell>
          <cell r="O5473" t="str">
            <v>gchateaug</v>
          </cell>
          <cell r="Q5473">
            <v>1.85</v>
          </cell>
        </row>
        <row r="5474">
          <cell r="A5474" t="str">
            <v>2003</v>
          </cell>
          <cell r="B5474" t="str">
            <v>DE11</v>
          </cell>
          <cell r="C5474" t="str">
            <v>A00</v>
          </cell>
          <cell r="D5474" t="str">
            <v>PC_EMP</v>
          </cell>
          <cell r="E5474" t="str">
            <v>T</v>
          </cell>
          <cell r="F5474" t="str">
            <v>BES</v>
          </cell>
          <cell r="G5474" t="str">
            <v>TOTAL</v>
          </cell>
          <cell r="I5474" t="str">
            <v>MS</v>
          </cell>
          <cell r="K5474" t="str">
            <v>V</v>
          </cell>
          <cell r="L5474">
            <v>38628.496840277781</v>
          </cell>
          <cell r="M5474" t="str">
            <v>gchateaug</v>
          </cell>
          <cell r="N5474">
            <v>38680.630694444444</v>
          </cell>
          <cell r="O5474" t="str">
            <v>gchateaug</v>
          </cell>
          <cell r="Q5474">
            <v>2.34</v>
          </cell>
        </row>
        <row r="5475">
          <cell r="A5475" t="str">
            <v>2003</v>
          </cell>
          <cell r="B5475" t="str">
            <v>DE11</v>
          </cell>
          <cell r="C5475" t="str">
            <v>A00</v>
          </cell>
          <cell r="D5475" t="str">
            <v>PC_EMP</v>
          </cell>
          <cell r="E5475" t="str">
            <v>T</v>
          </cell>
          <cell r="F5475" t="str">
            <v>BES</v>
          </cell>
          <cell r="G5475" t="str">
            <v>RSE</v>
          </cell>
          <cell r="I5475" t="str">
            <v>MS</v>
          </cell>
          <cell r="K5475" t="str">
            <v>V</v>
          </cell>
          <cell r="L5475">
            <v>38628.496840277781</v>
          </cell>
          <cell r="M5475" t="str">
            <v>gchateaug</v>
          </cell>
          <cell r="N5475">
            <v>38680.630694444444</v>
          </cell>
          <cell r="O5475" t="str">
            <v>gchateaug</v>
          </cell>
          <cell r="Q5475">
            <v>1.5</v>
          </cell>
        </row>
        <row r="5476">
          <cell r="A5476" t="str">
            <v>2003</v>
          </cell>
          <cell r="B5476" t="str">
            <v>CZ06</v>
          </cell>
          <cell r="C5476" t="str">
            <v>A00</v>
          </cell>
          <cell r="D5476" t="str">
            <v>PC_EMP</v>
          </cell>
          <cell r="E5476" t="str">
            <v>T</v>
          </cell>
          <cell r="F5476" t="str">
            <v>TOTAL</v>
          </cell>
          <cell r="G5476" t="str">
            <v>TOTAL</v>
          </cell>
          <cell r="I5476" t="str">
            <v>MS</v>
          </cell>
          <cell r="K5476" t="str">
            <v>V</v>
          </cell>
          <cell r="L5476">
            <v>38628.496840277781</v>
          </cell>
          <cell r="M5476" t="str">
            <v>gchateaug</v>
          </cell>
          <cell r="N5476">
            <v>38680.624444444446</v>
          </cell>
          <cell r="O5476" t="str">
            <v>gchateaug</v>
          </cell>
          <cell r="Q5476">
            <v>1.37</v>
          </cell>
        </row>
        <row r="5477">
          <cell r="A5477" t="str">
            <v>2003</v>
          </cell>
          <cell r="B5477" t="str">
            <v>CZ06</v>
          </cell>
          <cell r="C5477" t="str">
            <v>A00</v>
          </cell>
          <cell r="D5477" t="str">
            <v>PC_EMP</v>
          </cell>
          <cell r="E5477" t="str">
            <v>T</v>
          </cell>
          <cell r="F5477" t="str">
            <v>TOTAL</v>
          </cell>
          <cell r="G5477" t="str">
            <v>RSE</v>
          </cell>
          <cell r="I5477" t="str">
            <v>MS</v>
          </cell>
          <cell r="K5477" t="str">
            <v>V</v>
          </cell>
          <cell r="L5477">
            <v>38628.496840277781</v>
          </cell>
          <cell r="M5477" t="str">
            <v>gchateaug</v>
          </cell>
          <cell r="N5477">
            <v>38680.624444444446</v>
          </cell>
          <cell r="O5477" t="str">
            <v>gchateaug</v>
          </cell>
          <cell r="Q5477">
            <v>0.85</v>
          </cell>
        </row>
        <row r="5478">
          <cell r="A5478" t="str">
            <v>1999</v>
          </cell>
          <cell r="B5478" t="str">
            <v>ITE4</v>
          </cell>
          <cell r="C5478" t="str">
            <v>A00</v>
          </cell>
          <cell r="D5478" t="str">
            <v>PC_EMP</v>
          </cell>
          <cell r="E5478" t="str">
            <v>T</v>
          </cell>
          <cell r="F5478" t="str">
            <v>BES</v>
          </cell>
          <cell r="G5478" t="str">
            <v>TOTAL</v>
          </cell>
          <cell r="H5478" t="str">
            <v>:</v>
          </cell>
          <cell r="I5478" t="str">
            <v>NC</v>
          </cell>
          <cell r="K5478" t="str">
            <v>V</v>
          </cell>
          <cell r="L5478">
            <v>38628.496840277781</v>
          </cell>
          <cell r="M5478" t="str">
            <v>gchateaug</v>
          </cell>
          <cell r="N5478">
            <v>38680.624444444446</v>
          </cell>
          <cell r="O5478" t="str">
            <v>gchateaug</v>
          </cell>
        </row>
        <row r="5479">
          <cell r="A5479" t="str">
            <v>1999</v>
          </cell>
          <cell r="B5479" t="str">
            <v>ITE4</v>
          </cell>
          <cell r="C5479" t="str">
            <v>A00</v>
          </cell>
          <cell r="D5479" t="str">
            <v>PC_EMP</v>
          </cell>
          <cell r="E5479" t="str">
            <v>T</v>
          </cell>
          <cell r="F5479" t="str">
            <v>BES</v>
          </cell>
          <cell r="G5479" t="str">
            <v>RSE</v>
          </cell>
          <cell r="H5479" t="str">
            <v>:</v>
          </cell>
          <cell r="I5479" t="str">
            <v>NC</v>
          </cell>
          <cell r="K5479" t="str">
            <v>V</v>
          </cell>
          <cell r="L5479">
            <v>38628.496840277781</v>
          </cell>
          <cell r="M5479" t="str">
            <v>gchateaug</v>
          </cell>
          <cell r="N5479">
            <v>38680.624444444446</v>
          </cell>
          <cell r="O5479" t="str">
            <v>gchateaug</v>
          </cell>
        </row>
        <row r="5480">
          <cell r="A5480" t="str">
            <v>1999</v>
          </cell>
          <cell r="B5480" t="str">
            <v>ITD5</v>
          </cell>
          <cell r="C5480" t="str">
            <v>A00</v>
          </cell>
          <cell r="D5480" t="str">
            <v>PC_EMP</v>
          </cell>
          <cell r="E5480" t="str">
            <v>T</v>
          </cell>
          <cell r="F5480" t="str">
            <v>TOTAL</v>
          </cell>
          <cell r="G5480" t="str">
            <v>TOTAL</v>
          </cell>
          <cell r="H5480" t="str">
            <v>:</v>
          </cell>
          <cell r="I5480" t="str">
            <v>NC</v>
          </cell>
          <cell r="K5480" t="str">
            <v>V</v>
          </cell>
          <cell r="L5480">
            <v>38628.496840277781</v>
          </cell>
          <cell r="M5480" t="str">
            <v>gchateaug</v>
          </cell>
          <cell r="N5480">
            <v>38680.624490740738</v>
          </cell>
          <cell r="O5480" t="str">
            <v>gchateaug</v>
          </cell>
        </row>
        <row r="5481">
          <cell r="A5481" t="str">
            <v>1999</v>
          </cell>
          <cell r="B5481" t="str">
            <v>ITD5</v>
          </cell>
          <cell r="C5481" t="str">
            <v>A00</v>
          </cell>
          <cell r="D5481" t="str">
            <v>PC_EMP</v>
          </cell>
          <cell r="E5481" t="str">
            <v>T</v>
          </cell>
          <cell r="F5481" t="str">
            <v>TOTAL</v>
          </cell>
          <cell r="G5481" t="str">
            <v>RSE</v>
          </cell>
          <cell r="H5481" t="str">
            <v>:</v>
          </cell>
          <cell r="I5481" t="str">
            <v>NC</v>
          </cell>
          <cell r="K5481" t="str">
            <v>V</v>
          </cell>
          <cell r="L5481">
            <v>38628.496840277781</v>
          </cell>
          <cell r="M5481" t="str">
            <v>gchateaug</v>
          </cell>
          <cell r="N5481">
            <v>38680.624490740738</v>
          </cell>
          <cell r="O5481" t="str">
            <v>gchateaug</v>
          </cell>
        </row>
        <row r="5482">
          <cell r="A5482" t="str">
            <v>1999</v>
          </cell>
          <cell r="B5482" t="str">
            <v>CZ08</v>
          </cell>
          <cell r="C5482" t="str">
            <v>A00</v>
          </cell>
          <cell r="D5482" t="str">
            <v>PC_EMP</v>
          </cell>
          <cell r="E5482" t="str">
            <v>T</v>
          </cell>
          <cell r="F5482" t="str">
            <v>TOTAL</v>
          </cell>
          <cell r="G5482" t="str">
            <v>TOTAL</v>
          </cell>
          <cell r="H5482" t="str">
            <v>:</v>
          </cell>
          <cell r="I5482" t="str">
            <v>NC</v>
          </cell>
          <cell r="K5482" t="str">
            <v>V</v>
          </cell>
          <cell r="L5482">
            <v>38628.496851851851</v>
          </cell>
          <cell r="M5482" t="str">
            <v>gchateaug</v>
          </cell>
          <cell r="N5482">
            <v>38680.624479166669</v>
          </cell>
          <cell r="O5482" t="str">
            <v>gchateaug</v>
          </cell>
        </row>
        <row r="5483">
          <cell r="A5483" t="str">
            <v>2001</v>
          </cell>
          <cell r="B5483" t="str">
            <v>SE07</v>
          </cell>
          <cell r="C5483" t="str">
            <v>A00</v>
          </cell>
          <cell r="D5483" t="str">
            <v>PC_EMP</v>
          </cell>
          <cell r="E5483" t="str">
            <v>T</v>
          </cell>
          <cell r="F5483" t="str">
            <v>TOTAL</v>
          </cell>
          <cell r="G5483" t="str">
            <v>TOTAL</v>
          </cell>
          <cell r="H5483" t="str">
            <v>:</v>
          </cell>
          <cell r="I5483" t="str">
            <v>NC</v>
          </cell>
          <cell r="K5483" t="str">
            <v>V</v>
          </cell>
          <cell r="L5483">
            <v>38628.496851851851</v>
          </cell>
          <cell r="M5483" t="str">
            <v>gchateaug</v>
          </cell>
          <cell r="N5483">
            <v>38680.624479166669</v>
          </cell>
          <cell r="O5483" t="str">
            <v>gchateaug</v>
          </cell>
        </row>
        <row r="5484">
          <cell r="A5484" t="str">
            <v>2001</v>
          </cell>
          <cell r="B5484" t="str">
            <v>SE07</v>
          </cell>
          <cell r="C5484" t="str">
            <v>A00</v>
          </cell>
          <cell r="D5484" t="str">
            <v>PC_EMP</v>
          </cell>
          <cell r="E5484" t="str">
            <v>T</v>
          </cell>
          <cell r="F5484" t="str">
            <v>BES</v>
          </cell>
          <cell r="G5484" t="str">
            <v>TOTAL</v>
          </cell>
          <cell r="I5484" t="str">
            <v>NC</v>
          </cell>
          <cell r="J5484" t="str">
            <v>; former flag equal "s"</v>
          </cell>
          <cell r="K5484" t="str">
            <v>V</v>
          </cell>
          <cell r="L5484">
            <v>38628.496851851851</v>
          </cell>
          <cell r="M5484" t="str">
            <v>gchateaug</v>
          </cell>
          <cell r="N5484">
            <v>38680.624479166669</v>
          </cell>
          <cell r="O5484" t="str">
            <v>gchateaug</v>
          </cell>
          <cell r="Q5484">
            <v>0.2</v>
          </cell>
        </row>
        <row r="5485">
          <cell r="A5485" t="str">
            <v>2001</v>
          </cell>
          <cell r="B5485" t="str">
            <v>RO07</v>
          </cell>
          <cell r="C5485" t="str">
            <v>A00</v>
          </cell>
          <cell r="D5485" t="str">
            <v>PC_EMP</v>
          </cell>
          <cell r="E5485" t="str">
            <v>T</v>
          </cell>
          <cell r="F5485" t="str">
            <v>TOTAL</v>
          </cell>
          <cell r="G5485" t="str">
            <v>TOTAL</v>
          </cell>
          <cell r="H5485" t="str">
            <v>:</v>
          </cell>
          <cell r="I5485" t="str">
            <v>NC</v>
          </cell>
          <cell r="K5485" t="str">
            <v>V</v>
          </cell>
          <cell r="L5485">
            <v>38628.496851851851</v>
          </cell>
          <cell r="M5485" t="str">
            <v>gchateaug</v>
          </cell>
          <cell r="N5485">
            <v>38680.624479166669</v>
          </cell>
          <cell r="O5485" t="str">
            <v>gchateaug</v>
          </cell>
        </row>
        <row r="5486">
          <cell r="A5486" t="str">
            <v>2001</v>
          </cell>
          <cell r="B5486" t="str">
            <v>RO07</v>
          </cell>
          <cell r="C5486" t="str">
            <v>A00</v>
          </cell>
          <cell r="D5486" t="str">
            <v>PC_EMP</v>
          </cell>
          <cell r="E5486" t="str">
            <v>T</v>
          </cell>
          <cell r="F5486" t="str">
            <v>TOTAL</v>
          </cell>
          <cell r="G5486" t="str">
            <v>RSE</v>
          </cell>
          <cell r="H5486" t="str">
            <v>:</v>
          </cell>
          <cell r="I5486" t="str">
            <v>NC</v>
          </cell>
          <cell r="K5486" t="str">
            <v>V</v>
          </cell>
          <cell r="L5486">
            <v>38628.496851851851</v>
          </cell>
          <cell r="M5486" t="str">
            <v>gchateaug</v>
          </cell>
          <cell r="N5486">
            <v>38680.624479166669</v>
          </cell>
          <cell r="O5486" t="str">
            <v>gchateaug</v>
          </cell>
        </row>
        <row r="5487">
          <cell r="A5487" t="str">
            <v>2002</v>
          </cell>
          <cell r="B5487" t="str">
            <v>DE12</v>
          </cell>
          <cell r="C5487" t="str">
            <v>A00</v>
          </cell>
          <cell r="D5487" t="str">
            <v>PC_EMP</v>
          </cell>
          <cell r="E5487" t="str">
            <v>T</v>
          </cell>
          <cell r="F5487" t="str">
            <v>TOTAL</v>
          </cell>
          <cell r="G5487" t="str">
            <v>TOTAL</v>
          </cell>
          <cell r="H5487" t="str">
            <v>:</v>
          </cell>
          <cell r="I5487" t="str">
            <v>MS</v>
          </cell>
          <cell r="K5487" t="str">
            <v>V</v>
          </cell>
          <cell r="L5487">
            <v>38673.42255787037</v>
          </cell>
          <cell r="M5487" t="str">
            <v>gchateaug</v>
          </cell>
          <cell r="N5487">
            <v>38680.624421296299</v>
          </cell>
          <cell r="O5487" t="str">
            <v>gchateaug</v>
          </cell>
        </row>
        <row r="5488">
          <cell r="A5488" t="str">
            <v>2002</v>
          </cell>
          <cell r="B5488" t="str">
            <v>DE11</v>
          </cell>
          <cell r="C5488" t="str">
            <v>A00</v>
          </cell>
          <cell r="D5488" t="str">
            <v>PC_EMP</v>
          </cell>
          <cell r="E5488" t="str">
            <v>T</v>
          </cell>
          <cell r="F5488" t="str">
            <v>BES</v>
          </cell>
          <cell r="G5488" t="str">
            <v>TOTAL</v>
          </cell>
          <cell r="H5488" t="str">
            <v>:</v>
          </cell>
          <cell r="I5488" t="str">
            <v>MS</v>
          </cell>
          <cell r="K5488" t="str">
            <v>V</v>
          </cell>
          <cell r="L5488">
            <v>38673.42255787037</v>
          </cell>
          <cell r="M5488" t="str">
            <v>gchateaug</v>
          </cell>
          <cell r="N5488">
            <v>38680.624421296299</v>
          </cell>
          <cell r="O5488" t="str">
            <v>gchateaug</v>
          </cell>
        </row>
        <row r="5489">
          <cell r="A5489" t="str">
            <v>2002</v>
          </cell>
          <cell r="B5489" t="str">
            <v>DE11</v>
          </cell>
          <cell r="C5489" t="str">
            <v>A00</v>
          </cell>
          <cell r="D5489" t="str">
            <v>PC_EMP</v>
          </cell>
          <cell r="E5489" t="str">
            <v>T</v>
          </cell>
          <cell r="F5489" t="str">
            <v>TOTAL</v>
          </cell>
          <cell r="G5489" t="str">
            <v>TOTAL</v>
          </cell>
          <cell r="H5489" t="str">
            <v>:</v>
          </cell>
          <cell r="I5489" t="str">
            <v>MS</v>
          </cell>
          <cell r="K5489" t="str">
            <v>V</v>
          </cell>
          <cell r="L5489">
            <v>38673.42255787037</v>
          </cell>
          <cell r="M5489" t="str">
            <v>gchateaug</v>
          </cell>
          <cell r="N5489">
            <v>38680.624421296299</v>
          </cell>
          <cell r="O5489" t="str">
            <v>gchateaug</v>
          </cell>
        </row>
        <row r="5490">
          <cell r="A5490" t="str">
            <v>2002</v>
          </cell>
          <cell r="B5490" t="str">
            <v>DEG0</v>
          </cell>
          <cell r="C5490" t="str">
            <v>A00</v>
          </cell>
          <cell r="D5490" t="str">
            <v>PC_EMP</v>
          </cell>
          <cell r="E5490" t="str">
            <v>T</v>
          </cell>
          <cell r="F5490" t="str">
            <v>BES</v>
          </cell>
          <cell r="G5490" t="str">
            <v>TOTAL</v>
          </cell>
          <cell r="H5490" t="str">
            <v>:</v>
          </cell>
          <cell r="I5490" t="str">
            <v>MS</v>
          </cell>
          <cell r="K5490" t="str">
            <v>V</v>
          </cell>
          <cell r="L5490">
            <v>38673.42260416667</v>
          </cell>
          <cell r="M5490" t="str">
            <v>gchateaug</v>
          </cell>
          <cell r="N5490">
            <v>38680.624432870369</v>
          </cell>
          <cell r="O5490" t="str">
            <v>gchateaug</v>
          </cell>
        </row>
        <row r="5491">
          <cell r="A5491" t="str">
            <v>2002</v>
          </cell>
          <cell r="B5491" t="str">
            <v>DEG0</v>
          </cell>
          <cell r="C5491" t="str">
            <v>A00</v>
          </cell>
          <cell r="D5491" t="str">
            <v>PC_EMP</v>
          </cell>
          <cell r="E5491" t="str">
            <v>T</v>
          </cell>
          <cell r="F5491" t="str">
            <v>TOTAL</v>
          </cell>
          <cell r="G5491" t="str">
            <v>TOTAL</v>
          </cell>
          <cell r="H5491" t="str">
            <v>:</v>
          </cell>
          <cell r="I5491" t="str">
            <v>MS</v>
          </cell>
          <cell r="K5491" t="str">
            <v>V</v>
          </cell>
          <cell r="L5491">
            <v>38673.42260416667</v>
          </cell>
          <cell r="M5491" t="str">
            <v>gchateaug</v>
          </cell>
          <cell r="N5491">
            <v>38680.624432870369</v>
          </cell>
          <cell r="O5491" t="str">
            <v>gchateaug</v>
          </cell>
        </row>
        <row r="5492">
          <cell r="A5492" t="str">
            <v>2002</v>
          </cell>
          <cell r="B5492" t="str">
            <v>DEE3</v>
          </cell>
          <cell r="C5492" t="str">
            <v>A00</v>
          </cell>
          <cell r="D5492" t="str">
            <v>PC_EMP</v>
          </cell>
          <cell r="E5492" t="str">
            <v>T</v>
          </cell>
          <cell r="F5492" t="str">
            <v>BES</v>
          </cell>
          <cell r="G5492" t="str">
            <v>TOTAL</v>
          </cell>
          <cell r="H5492" t="str">
            <v>:</v>
          </cell>
          <cell r="I5492" t="str">
            <v>MS</v>
          </cell>
          <cell r="K5492" t="str">
            <v>V</v>
          </cell>
          <cell r="L5492">
            <v>38673.42260416667</v>
          </cell>
          <cell r="M5492" t="str">
            <v>gchateaug</v>
          </cell>
          <cell r="N5492">
            <v>38680.624432870369</v>
          </cell>
          <cell r="O5492" t="str">
            <v>gchateaug</v>
          </cell>
        </row>
        <row r="5493">
          <cell r="A5493" t="str">
            <v>2002</v>
          </cell>
          <cell r="B5493" t="str">
            <v>DEE3</v>
          </cell>
          <cell r="C5493" t="str">
            <v>A00</v>
          </cell>
          <cell r="D5493" t="str">
            <v>PC_EMP</v>
          </cell>
          <cell r="E5493" t="str">
            <v>T</v>
          </cell>
          <cell r="F5493" t="str">
            <v>TOTAL</v>
          </cell>
          <cell r="G5493" t="str">
            <v>TOTAL</v>
          </cell>
          <cell r="H5493" t="str">
            <v>:</v>
          </cell>
          <cell r="I5493" t="str">
            <v>MS</v>
          </cell>
          <cell r="K5493" t="str">
            <v>V</v>
          </cell>
          <cell r="L5493">
            <v>38673.42260416667</v>
          </cell>
          <cell r="M5493" t="str">
            <v>gchateaug</v>
          </cell>
          <cell r="N5493">
            <v>38680.624432870369</v>
          </cell>
          <cell r="O5493" t="str">
            <v>gchateaug</v>
          </cell>
        </row>
        <row r="5494">
          <cell r="A5494" t="str">
            <v>2002</v>
          </cell>
          <cell r="B5494" t="str">
            <v>DEC0</v>
          </cell>
          <cell r="C5494" t="str">
            <v>A00</v>
          </cell>
          <cell r="D5494" t="str">
            <v>PC_EMP</v>
          </cell>
          <cell r="E5494" t="str">
            <v>T</v>
          </cell>
          <cell r="F5494" t="str">
            <v>BES</v>
          </cell>
          <cell r="G5494" t="str">
            <v>TOTAL</v>
          </cell>
          <cell r="H5494" t="str">
            <v>:</v>
          </cell>
          <cell r="I5494" t="str">
            <v>MS</v>
          </cell>
          <cell r="K5494" t="str">
            <v>V</v>
          </cell>
          <cell r="L5494">
            <v>38673.42260416667</v>
          </cell>
          <cell r="M5494" t="str">
            <v>gchateaug</v>
          </cell>
          <cell r="N5494">
            <v>38680.624432870369</v>
          </cell>
          <cell r="O5494" t="str">
            <v>gchateaug</v>
          </cell>
        </row>
        <row r="5495">
          <cell r="A5495" t="str">
            <v>2002</v>
          </cell>
          <cell r="B5495" t="str">
            <v>DEC0</v>
          </cell>
          <cell r="C5495" t="str">
            <v>A00</v>
          </cell>
          <cell r="D5495" t="str">
            <v>PC_EMP</v>
          </cell>
          <cell r="E5495" t="str">
            <v>T</v>
          </cell>
          <cell r="F5495" t="str">
            <v>TOTAL</v>
          </cell>
          <cell r="G5495" t="str">
            <v>TOTAL</v>
          </cell>
          <cell r="H5495" t="str">
            <v>:</v>
          </cell>
          <cell r="I5495" t="str">
            <v>MS</v>
          </cell>
          <cell r="K5495" t="str">
            <v>V</v>
          </cell>
          <cell r="L5495">
            <v>38673.42260416667</v>
          </cell>
          <cell r="M5495" t="str">
            <v>gchateaug</v>
          </cell>
          <cell r="N5495">
            <v>38680.624432870369</v>
          </cell>
          <cell r="O5495" t="str">
            <v>gchateaug</v>
          </cell>
        </row>
        <row r="5496">
          <cell r="A5496" t="str">
            <v>2002</v>
          </cell>
          <cell r="B5496" t="str">
            <v>DEC</v>
          </cell>
          <cell r="C5496" t="str">
            <v>A00</v>
          </cell>
          <cell r="D5496" t="str">
            <v>PC_EMP</v>
          </cell>
          <cell r="E5496" t="str">
            <v>T</v>
          </cell>
          <cell r="F5496" t="str">
            <v>BES</v>
          </cell>
          <cell r="G5496" t="str">
            <v>TOTAL</v>
          </cell>
          <cell r="H5496" t="str">
            <v>:</v>
          </cell>
          <cell r="I5496" t="str">
            <v>MS</v>
          </cell>
          <cell r="K5496" t="str">
            <v>V</v>
          </cell>
          <cell r="L5496">
            <v>38673.42260416667</v>
          </cell>
          <cell r="M5496" t="str">
            <v>gchateaug</v>
          </cell>
          <cell r="N5496">
            <v>38680.624432870369</v>
          </cell>
          <cell r="O5496" t="str">
            <v>gchateaug</v>
          </cell>
        </row>
        <row r="5497">
          <cell r="A5497" t="str">
            <v>2002</v>
          </cell>
          <cell r="B5497" t="str">
            <v>DEC</v>
          </cell>
          <cell r="C5497" t="str">
            <v>A00</v>
          </cell>
          <cell r="D5497" t="str">
            <v>PC_EMP</v>
          </cell>
          <cell r="E5497" t="str">
            <v>T</v>
          </cell>
          <cell r="F5497" t="str">
            <v>TOTAL</v>
          </cell>
          <cell r="G5497" t="str">
            <v>TOTAL</v>
          </cell>
          <cell r="H5497" t="str">
            <v>:</v>
          </cell>
          <cell r="I5497" t="str">
            <v>MS</v>
          </cell>
          <cell r="K5497" t="str">
            <v>V</v>
          </cell>
          <cell r="L5497">
            <v>38673.42260416667</v>
          </cell>
          <cell r="M5497" t="str">
            <v>gchateaug</v>
          </cell>
          <cell r="N5497">
            <v>38680.624432870369</v>
          </cell>
          <cell r="O5497" t="str">
            <v>gchateaug</v>
          </cell>
        </row>
        <row r="5498">
          <cell r="A5498" t="str">
            <v>2002</v>
          </cell>
          <cell r="B5498" t="str">
            <v>DEB1</v>
          </cell>
          <cell r="C5498" t="str">
            <v>A00</v>
          </cell>
          <cell r="D5498" t="str">
            <v>PC_EMP</v>
          </cell>
          <cell r="E5498" t="str">
            <v>T</v>
          </cell>
          <cell r="F5498" t="str">
            <v>BES</v>
          </cell>
          <cell r="G5498" t="str">
            <v>TOTAL</v>
          </cell>
          <cell r="H5498" t="str">
            <v>:</v>
          </cell>
          <cell r="I5498" t="str">
            <v>MS</v>
          </cell>
          <cell r="K5498" t="str">
            <v>V</v>
          </cell>
          <cell r="L5498">
            <v>38673.42260416667</v>
          </cell>
          <cell r="M5498" t="str">
            <v>gchateaug</v>
          </cell>
          <cell r="N5498">
            <v>38680.624432870369</v>
          </cell>
          <cell r="O5498" t="str">
            <v>gchateaug</v>
          </cell>
        </row>
        <row r="5499">
          <cell r="A5499" t="str">
            <v>2002</v>
          </cell>
          <cell r="B5499" t="str">
            <v>DEB1</v>
          </cell>
          <cell r="C5499" t="str">
            <v>A00</v>
          </cell>
          <cell r="D5499" t="str">
            <v>PC_EMP</v>
          </cell>
          <cell r="E5499" t="str">
            <v>T</v>
          </cell>
          <cell r="F5499" t="str">
            <v>TOTAL</v>
          </cell>
          <cell r="G5499" t="str">
            <v>TOTAL</v>
          </cell>
          <cell r="H5499" t="str">
            <v>:</v>
          </cell>
          <cell r="I5499" t="str">
            <v>MS</v>
          </cell>
          <cell r="K5499" t="str">
            <v>V</v>
          </cell>
          <cell r="L5499">
            <v>38673.42260416667</v>
          </cell>
          <cell r="M5499" t="str">
            <v>gchateaug</v>
          </cell>
          <cell r="N5499">
            <v>38680.624432870369</v>
          </cell>
          <cell r="O5499" t="str">
            <v>gchateaug</v>
          </cell>
        </row>
        <row r="5500">
          <cell r="A5500" t="str">
            <v>2002</v>
          </cell>
          <cell r="B5500" t="str">
            <v>DEB</v>
          </cell>
          <cell r="C5500" t="str">
            <v>A00</v>
          </cell>
          <cell r="D5500" t="str">
            <v>PC_EMP</v>
          </cell>
          <cell r="E5500" t="str">
            <v>T</v>
          </cell>
          <cell r="F5500" t="str">
            <v>BES</v>
          </cell>
          <cell r="G5500" t="str">
            <v>TOTAL</v>
          </cell>
          <cell r="H5500" t="str">
            <v>:</v>
          </cell>
          <cell r="I5500" t="str">
            <v>MS</v>
          </cell>
          <cell r="K5500" t="str">
            <v>V</v>
          </cell>
          <cell r="L5500">
            <v>38673.42260416667</v>
          </cell>
          <cell r="M5500" t="str">
            <v>gchateaug</v>
          </cell>
          <cell r="N5500">
            <v>38680.624432870369</v>
          </cell>
          <cell r="O5500" t="str">
            <v>gchateaug</v>
          </cell>
        </row>
        <row r="5501">
          <cell r="A5501" t="str">
            <v>2002</v>
          </cell>
          <cell r="B5501" t="str">
            <v>DEB</v>
          </cell>
          <cell r="C5501" t="str">
            <v>A00</v>
          </cell>
          <cell r="D5501" t="str">
            <v>PC_EMP</v>
          </cell>
          <cell r="E5501" t="str">
            <v>T</v>
          </cell>
          <cell r="F5501" t="str">
            <v>TOTAL</v>
          </cell>
          <cell r="G5501" t="str">
            <v>TOTAL</v>
          </cell>
          <cell r="H5501" t="str">
            <v>:</v>
          </cell>
          <cell r="I5501" t="str">
            <v>MS</v>
          </cell>
          <cell r="K5501" t="str">
            <v>V</v>
          </cell>
          <cell r="L5501">
            <v>38673.42260416667</v>
          </cell>
          <cell r="M5501" t="str">
            <v>gchateaug</v>
          </cell>
          <cell r="N5501">
            <v>38680.624432870369</v>
          </cell>
          <cell r="O5501" t="str">
            <v>gchateaug</v>
          </cell>
        </row>
        <row r="5502">
          <cell r="A5502" t="str">
            <v>2002</v>
          </cell>
          <cell r="B5502" t="str">
            <v>DEA4</v>
          </cell>
          <cell r="C5502" t="str">
            <v>A00</v>
          </cell>
          <cell r="D5502" t="str">
            <v>PC_EMP</v>
          </cell>
          <cell r="E5502" t="str">
            <v>T</v>
          </cell>
          <cell r="F5502" t="str">
            <v>BES</v>
          </cell>
          <cell r="G5502" t="str">
            <v>TOTAL</v>
          </cell>
          <cell r="H5502" t="str">
            <v>:</v>
          </cell>
          <cell r="I5502" t="str">
            <v>MS</v>
          </cell>
          <cell r="K5502" t="str">
            <v>V</v>
          </cell>
          <cell r="L5502">
            <v>38673.42260416667</v>
          </cell>
          <cell r="M5502" t="str">
            <v>gchateaug</v>
          </cell>
          <cell r="N5502">
            <v>38680.624432870369</v>
          </cell>
          <cell r="O5502" t="str">
            <v>gchateaug</v>
          </cell>
        </row>
        <row r="5503">
          <cell r="A5503" t="str">
            <v>2002</v>
          </cell>
          <cell r="B5503" t="str">
            <v>DEA4</v>
          </cell>
          <cell r="C5503" t="str">
            <v>A00</v>
          </cell>
          <cell r="D5503" t="str">
            <v>PC_EMP</v>
          </cell>
          <cell r="E5503" t="str">
            <v>T</v>
          </cell>
          <cell r="F5503" t="str">
            <v>TOTAL</v>
          </cell>
          <cell r="G5503" t="str">
            <v>TOTAL</v>
          </cell>
          <cell r="H5503" t="str">
            <v>:</v>
          </cell>
          <cell r="I5503" t="str">
            <v>MS</v>
          </cell>
          <cell r="K5503" t="str">
            <v>V</v>
          </cell>
          <cell r="L5503">
            <v>38673.42260416667</v>
          </cell>
          <cell r="M5503" t="str">
            <v>gchateaug</v>
          </cell>
          <cell r="N5503">
            <v>38680.624421296299</v>
          </cell>
          <cell r="O5503" t="str">
            <v>gchateaug</v>
          </cell>
        </row>
        <row r="5504">
          <cell r="A5504" t="str">
            <v>2003</v>
          </cell>
          <cell r="B5504" t="str">
            <v>GR4</v>
          </cell>
          <cell r="C5504" t="str">
            <v>A00</v>
          </cell>
          <cell r="D5504" t="str">
            <v>PC_EMP</v>
          </cell>
          <cell r="E5504" t="str">
            <v>T</v>
          </cell>
          <cell r="F5504" t="str">
            <v>TOTAL</v>
          </cell>
          <cell r="G5504" t="str">
            <v>RSE</v>
          </cell>
          <cell r="I5504" t="str">
            <v>MS</v>
          </cell>
          <cell r="K5504" t="str">
            <v>V</v>
          </cell>
          <cell r="L5504">
            <v>38673.422638888886</v>
          </cell>
          <cell r="M5504" t="str">
            <v>gchateaug</v>
          </cell>
          <cell r="N5504">
            <v>38680.624490740738</v>
          </cell>
          <cell r="O5504" t="str">
            <v>gchateaug</v>
          </cell>
          <cell r="Q5504">
            <v>0.67</v>
          </cell>
        </row>
        <row r="5505">
          <cell r="A5505" t="str">
            <v>2003</v>
          </cell>
          <cell r="B5505" t="str">
            <v>GR4</v>
          </cell>
          <cell r="C5505" t="str">
            <v>A00</v>
          </cell>
          <cell r="D5505" t="str">
            <v>PC_EMP</v>
          </cell>
          <cell r="E5505" t="str">
            <v>T</v>
          </cell>
          <cell r="F5505" t="str">
            <v>BES</v>
          </cell>
          <cell r="G5505" t="str">
            <v>RSE</v>
          </cell>
          <cell r="I5505" t="str">
            <v>MS</v>
          </cell>
          <cell r="K5505" t="str">
            <v>V</v>
          </cell>
          <cell r="L5505">
            <v>38673.422638888886</v>
          </cell>
          <cell r="M5505" t="str">
            <v>gchateaug</v>
          </cell>
          <cell r="N5505">
            <v>38680.624490740738</v>
          </cell>
          <cell r="O5505" t="str">
            <v>gchateaug</v>
          </cell>
          <cell r="Q5505">
            <v>0.01</v>
          </cell>
        </row>
        <row r="5506">
          <cell r="A5506" t="str">
            <v>2000</v>
          </cell>
          <cell r="B5506" t="str">
            <v>DEG</v>
          </cell>
          <cell r="C5506" t="str">
            <v>A00</v>
          </cell>
          <cell r="D5506" t="str">
            <v>PC_EMP</v>
          </cell>
          <cell r="E5506" t="str">
            <v>T</v>
          </cell>
          <cell r="F5506" t="str">
            <v>BES</v>
          </cell>
          <cell r="G5506" t="str">
            <v>TOTAL</v>
          </cell>
          <cell r="H5506" t="str">
            <v>:</v>
          </cell>
          <cell r="I5506" t="str">
            <v>NC</v>
          </cell>
          <cell r="K5506" t="str">
            <v>V</v>
          </cell>
          <cell r="L5506">
            <v>38673.422638888886</v>
          </cell>
          <cell r="M5506" t="str">
            <v>gchateaug</v>
          </cell>
          <cell r="N5506">
            <v>38680.624444444446</v>
          </cell>
          <cell r="O5506" t="str">
            <v>gchateaug</v>
          </cell>
        </row>
        <row r="5507">
          <cell r="A5507" t="str">
            <v>2000</v>
          </cell>
          <cell r="B5507" t="str">
            <v>DED3</v>
          </cell>
          <cell r="C5507" t="str">
            <v>A00</v>
          </cell>
          <cell r="D5507" t="str">
            <v>PC_EMP</v>
          </cell>
          <cell r="E5507" t="str">
            <v>T</v>
          </cell>
          <cell r="F5507" t="str">
            <v>TOTAL</v>
          </cell>
          <cell r="G5507" t="str">
            <v>TOTAL</v>
          </cell>
          <cell r="H5507" t="str">
            <v>:</v>
          </cell>
          <cell r="I5507" t="str">
            <v>NC</v>
          </cell>
          <cell r="K5507" t="str">
            <v>V</v>
          </cell>
          <cell r="L5507">
            <v>38673.422638888886</v>
          </cell>
          <cell r="M5507" t="str">
            <v>gchateaug</v>
          </cell>
          <cell r="N5507">
            <v>38680.624444444446</v>
          </cell>
          <cell r="O5507" t="str">
            <v>gchateaug</v>
          </cell>
        </row>
        <row r="5508">
          <cell r="A5508" t="str">
            <v>2000</v>
          </cell>
          <cell r="B5508" t="str">
            <v>DED3</v>
          </cell>
          <cell r="C5508" t="str">
            <v>A00</v>
          </cell>
          <cell r="D5508" t="str">
            <v>PC_EMP</v>
          </cell>
          <cell r="E5508" t="str">
            <v>T</v>
          </cell>
          <cell r="F5508" t="str">
            <v>BES</v>
          </cell>
          <cell r="G5508" t="str">
            <v>TOTAL</v>
          </cell>
          <cell r="H5508" t="str">
            <v>:</v>
          </cell>
          <cell r="I5508" t="str">
            <v>NC</v>
          </cell>
          <cell r="K5508" t="str">
            <v>V</v>
          </cell>
          <cell r="L5508">
            <v>38673.422638888886</v>
          </cell>
          <cell r="M5508" t="str">
            <v>gchateaug</v>
          </cell>
          <cell r="N5508">
            <v>38680.624444444446</v>
          </cell>
          <cell r="O5508" t="str">
            <v>gchateaug</v>
          </cell>
        </row>
        <row r="5509">
          <cell r="A5509" t="str">
            <v>2000</v>
          </cell>
          <cell r="B5509" t="str">
            <v>DEA1</v>
          </cell>
          <cell r="C5509" t="str">
            <v>A00</v>
          </cell>
          <cell r="D5509" t="str">
            <v>PC_EMP</v>
          </cell>
          <cell r="E5509" t="str">
            <v>T</v>
          </cell>
          <cell r="F5509" t="str">
            <v>TOTAL</v>
          </cell>
          <cell r="G5509" t="str">
            <v>TOTAL</v>
          </cell>
          <cell r="H5509" t="str">
            <v>:</v>
          </cell>
          <cell r="I5509" t="str">
            <v>NC</v>
          </cell>
          <cell r="K5509" t="str">
            <v>V</v>
          </cell>
          <cell r="L5509">
            <v>38673.422638888886</v>
          </cell>
          <cell r="M5509" t="str">
            <v>gchateaug</v>
          </cell>
          <cell r="N5509">
            <v>38680.624444444446</v>
          </cell>
          <cell r="O5509" t="str">
            <v>gchateaug</v>
          </cell>
        </row>
        <row r="5510">
          <cell r="A5510" t="str">
            <v>2000</v>
          </cell>
          <cell r="B5510" t="str">
            <v>DEA1</v>
          </cell>
          <cell r="C5510" t="str">
            <v>A00</v>
          </cell>
          <cell r="D5510" t="str">
            <v>PC_EMP</v>
          </cell>
          <cell r="E5510" t="str">
            <v>T</v>
          </cell>
          <cell r="F5510" t="str">
            <v>BES</v>
          </cell>
          <cell r="G5510" t="str">
            <v>TOTAL</v>
          </cell>
          <cell r="H5510" t="str">
            <v>:</v>
          </cell>
          <cell r="I5510" t="str">
            <v>NC</v>
          </cell>
          <cell r="K5510" t="str">
            <v>V</v>
          </cell>
          <cell r="L5510">
            <v>38673.422638888886</v>
          </cell>
          <cell r="M5510" t="str">
            <v>gchateaug</v>
          </cell>
          <cell r="N5510">
            <v>38680.624444444446</v>
          </cell>
          <cell r="O5510" t="str">
            <v>gchateaug</v>
          </cell>
        </row>
        <row r="5511">
          <cell r="A5511" t="str">
            <v>2000</v>
          </cell>
          <cell r="B5511" t="str">
            <v>DE8</v>
          </cell>
          <cell r="C5511" t="str">
            <v>A00</v>
          </cell>
          <cell r="D5511" t="str">
            <v>PC_EMP</v>
          </cell>
          <cell r="E5511" t="str">
            <v>T</v>
          </cell>
          <cell r="F5511" t="str">
            <v>TOTAL</v>
          </cell>
          <cell r="G5511" t="str">
            <v>TOTAL</v>
          </cell>
          <cell r="H5511" t="str">
            <v>:</v>
          </cell>
          <cell r="I5511" t="str">
            <v>NC</v>
          </cell>
          <cell r="K5511" t="str">
            <v>V</v>
          </cell>
          <cell r="L5511">
            <v>38673.422638888886</v>
          </cell>
          <cell r="M5511" t="str">
            <v>gchateaug</v>
          </cell>
          <cell r="N5511">
            <v>38680.624444444446</v>
          </cell>
          <cell r="O5511" t="str">
            <v>gchateaug</v>
          </cell>
        </row>
        <row r="5512">
          <cell r="A5512" t="str">
            <v>2000</v>
          </cell>
          <cell r="B5512" t="str">
            <v>DE8</v>
          </cell>
          <cell r="C5512" t="str">
            <v>A00</v>
          </cell>
          <cell r="D5512" t="str">
            <v>PC_EMP</v>
          </cell>
          <cell r="E5512" t="str">
            <v>T</v>
          </cell>
          <cell r="F5512" t="str">
            <v>BES</v>
          </cell>
          <cell r="G5512" t="str">
            <v>TOTAL</v>
          </cell>
          <cell r="H5512" t="str">
            <v>:</v>
          </cell>
          <cell r="I5512" t="str">
            <v>NC</v>
          </cell>
          <cell r="K5512" t="str">
            <v>V</v>
          </cell>
          <cell r="L5512">
            <v>38673.422638888886</v>
          </cell>
          <cell r="M5512" t="str">
            <v>gchateaug</v>
          </cell>
          <cell r="N5512">
            <v>38680.624444444446</v>
          </cell>
          <cell r="O5512" t="str">
            <v>gchateaug</v>
          </cell>
        </row>
        <row r="5513">
          <cell r="A5513" t="str">
            <v>2000</v>
          </cell>
          <cell r="B5513" t="str">
            <v>DE6</v>
          </cell>
          <cell r="C5513" t="str">
            <v>A00</v>
          </cell>
          <cell r="D5513" t="str">
            <v>PC_EMP</v>
          </cell>
          <cell r="E5513" t="str">
            <v>T</v>
          </cell>
          <cell r="F5513" t="str">
            <v>TOTAL</v>
          </cell>
          <cell r="G5513" t="str">
            <v>TOTAL</v>
          </cell>
          <cell r="H5513" t="str">
            <v>:</v>
          </cell>
          <cell r="I5513" t="str">
            <v>NC</v>
          </cell>
          <cell r="K5513" t="str">
            <v>V</v>
          </cell>
          <cell r="L5513">
            <v>38673.422638888886</v>
          </cell>
          <cell r="M5513" t="str">
            <v>gchateaug</v>
          </cell>
          <cell r="N5513">
            <v>38680.624444444446</v>
          </cell>
          <cell r="O5513" t="str">
            <v>gchateaug</v>
          </cell>
        </row>
        <row r="5514">
          <cell r="A5514" t="str">
            <v>2000</v>
          </cell>
          <cell r="B5514" t="str">
            <v>DE6</v>
          </cell>
          <cell r="C5514" t="str">
            <v>A00</v>
          </cell>
          <cell r="D5514" t="str">
            <v>PC_EMP</v>
          </cell>
          <cell r="E5514" t="str">
            <v>T</v>
          </cell>
          <cell r="F5514" t="str">
            <v>BES</v>
          </cell>
          <cell r="G5514" t="str">
            <v>TOTAL</v>
          </cell>
          <cell r="H5514" t="str">
            <v>:</v>
          </cell>
          <cell r="I5514" t="str">
            <v>NC</v>
          </cell>
          <cell r="K5514" t="str">
            <v>V</v>
          </cell>
          <cell r="L5514">
            <v>38673.422638888886</v>
          </cell>
          <cell r="M5514" t="str">
            <v>gchateaug</v>
          </cell>
          <cell r="N5514">
            <v>38680.624444444446</v>
          </cell>
          <cell r="O5514" t="str">
            <v>gchateaug</v>
          </cell>
        </row>
        <row r="5515">
          <cell r="A5515" t="str">
            <v>2000</v>
          </cell>
          <cell r="B5515" t="str">
            <v>DE4</v>
          </cell>
          <cell r="C5515" t="str">
            <v>A00</v>
          </cell>
          <cell r="D5515" t="str">
            <v>PC_EMP</v>
          </cell>
          <cell r="E5515" t="str">
            <v>T</v>
          </cell>
          <cell r="F5515" t="str">
            <v>TOTAL</v>
          </cell>
          <cell r="G5515" t="str">
            <v>TOTAL</v>
          </cell>
          <cell r="H5515" t="str">
            <v>:</v>
          </cell>
          <cell r="I5515" t="str">
            <v>NC</v>
          </cell>
          <cell r="K5515" t="str">
            <v>V</v>
          </cell>
          <cell r="L5515">
            <v>38673.422638888886</v>
          </cell>
          <cell r="M5515" t="str">
            <v>gchateaug</v>
          </cell>
          <cell r="N5515">
            <v>38680.624444444446</v>
          </cell>
          <cell r="O5515" t="str">
            <v>gchateaug</v>
          </cell>
        </row>
        <row r="5516">
          <cell r="A5516" t="str">
            <v>2000</v>
          </cell>
          <cell r="B5516" t="str">
            <v>DE4</v>
          </cell>
          <cell r="C5516" t="str">
            <v>A00</v>
          </cell>
          <cell r="D5516" t="str">
            <v>PC_EMP</v>
          </cell>
          <cell r="E5516" t="str">
            <v>T</v>
          </cell>
          <cell r="F5516" t="str">
            <v>BES</v>
          </cell>
          <cell r="G5516" t="str">
            <v>TOTAL</v>
          </cell>
          <cell r="H5516" t="str">
            <v>:</v>
          </cell>
          <cell r="I5516" t="str">
            <v>NC</v>
          </cell>
          <cell r="K5516" t="str">
            <v>V</v>
          </cell>
          <cell r="L5516">
            <v>38673.422638888886</v>
          </cell>
          <cell r="M5516" t="str">
            <v>gchateaug</v>
          </cell>
          <cell r="N5516">
            <v>38680.624444444446</v>
          </cell>
          <cell r="O5516" t="str">
            <v>gchateaug</v>
          </cell>
        </row>
        <row r="5517">
          <cell r="A5517" t="str">
            <v>2000</v>
          </cell>
          <cell r="B5517" t="str">
            <v>DE27</v>
          </cell>
          <cell r="C5517" t="str">
            <v>A00</v>
          </cell>
          <cell r="D5517" t="str">
            <v>PC_EMP</v>
          </cell>
          <cell r="E5517" t="str">
            <v>T</v>
          </cell>
          <cell r="F5517" t="str">
            <v>TOTAL</v>
          </cell>
          <cell r="G5517" t="str">
            <v>TOTAL</v>
          </cell>
          <cell r="H5517" t="str">
            <v>:</v>
          </cell>
          <cell r="I5517" t="str">
            <v>NC</v>
          </cell>
          <cell r="K5517" t="str">
            <v>V</v>
          </cell>
          <cell r="L5517">
            <v>38673.422638888886</v>
          </cell>
          <cell r="M5517" t="str">
            <v>gchateaug</v>
          </cell>
          <cell r="N5517">
            <v>38680.624444444446</v>
          </cell>
          <cell r="O5517" t="str">
            <v>gchateaug</v>
          </cell>
        </row>
        <row r="5518">
          <cell r="A5518" t="str">
            <v>2000</v>
          </cell>
          <cell r="B5518" t="str">
            <v>DE27</v>
          </cell>
          <cell r="C5518" t="str">
            <v>A00</v>
          </cell>
          <cell r="D5518" t="str">
            <v>PC_EMP</v>
          </cell>
          <cell r="E5518" t="str">
            <v>T</v>
          </cell>
          <cell r="F5518" t="str">
            <v>BES</v>
          </cell>
          <cell r="G5518" t="str">
            <v>TOTAL</v>
          </cell>
          <cell r="H5518" t="str">
            <v>:</v>
          </cell>
          <cell r="I5518" t="str">
            <v>NC</v>
          </cell>
          <cell r="K5518" t="str">
            <v>V</v>
          </cell>
          <cell r="L5518">
            <v>38673.422638888886</v>
          </cell>
          <cell r="M5518" t="str">
            <v>gchateaug</v>
          </cell>
          <cell r="N5518">
            <v>38680.624444444446</v>
          </cell>
          <cell r="O5518" t="str">
            <v>gchateaug</v>
          </cell>
        </row>
        <row r="5519">
          <cell r="A5519" t="str">
            <v>2000</v>
          </cell>
          <cell r="B5519" t="str">
            <v>DE11</v>
          </cell>
          <cell r="C5519" t="str">
            <v>A00</v>
          </cell>
          <cell r="D5519" t="str">
            <v>PC_EMP</v>
          </cell>
          <cell r="E5519" t="str">
            <v>T</v>
          </cell>
          <cell r="F5519" t="str">
            <v>TOTAL</v>
          </cell>
          <cell r="G5519" t="str">
            <v>TOTAL</v>
          </cell>
          <cell r="H5519" t="str">
            <v>:</v>
          </cell>
          <cell r="I5519" t="str">
            <v>NC</v>
          </cell>
          <cell r="K5519" t="str">
            <v>V</v>
          </cell>
          <cell r="L5519">
            <v>38673.422638888886</v>
          </cell>
          <cell r="M5519" t="str">
            <v>gchateaug</v>
          </cell>
          <cell r="N5519">
            <v>38680.624444444446</v>
          </cell>
          <cell r="O5519" t="str">
            <v>gchateaug</v>
          </cell>
        </row>
        <row r="5520">
          <cell r="A5520" t="str">
            <v>2000</v>
          </cell>
          <cell r="B5520" t="str">
            <v>DE11</v>
          </cell>
          <cell r="C5520" t="str">
            <v>A00</v>
          </cell>
          <cell r="D5520" t="str">
            <v>PC_EMP</v>
          </cell>
          <cell r="E5520" t="str">
            <v>T</v>
          </cell>
          <cell r="F5520" t="str">
            <v>BES</v>
          </cell>
          <cell r="G5520" t="str">
            <v>TOTAL</v>
          </cell>
          <cell r="H5520" t="str">
            <v>:</v>
          </cell>
          <cell r="I5520" t="str">
            <v>NC</v>
          </cell>
          <cell r="K5520" t="str">
            <v>V</v>
          </cell>
          <cell r="L5520">
            <v>38673.422638888886</v>
          </cell>
          <cell r="M5520" t="str">
            <v>gchateaug</v>
          </cell>
          <cell r="N5520">
            <v>38680.624444444446</v>
          </cell>
          <cell r="O5520" t="str">
            <v>gchateaug</v>
          </cell>
        </row>
        <row r="5521">
          <cell r="A5521" t="str">
            <v>2002</v>
          </cell>
          <cell r="B5521" t="str">
            <v>ITD2</v>
          </cell>
          <cell r="C5521" t="str">
            <v>A00</v>
          </cell>
          <cell r="D5521" t="str">
            <v>PC_EMP</v>
          </cell>
          <cell r="E5521" t="str">
            <v>T</v>
          </cell>
          <cell r="F5521" t="str">
            <v>TOTAL</v>
          </cell>
          <cell r="G5521" t="str">
            <v>TOTAL</v>
          </cell>
          <cell r="H5521" t="str">
            <v>:</v>
          </cell>
          <cell r="I5521" t="str">
            <v>MS</v>
          </cell>
          <cell r="K5521" t="str">
            <v>V</v>
          </cell>
          <cell r="L5521">
            <v>38673.42260416667</v>
          </cell>
          <cell r="M5521" t="str">
            <v>gchateaug</v>
          </cell>
          <cell r="N5521">
            <v>38680.624432870369</v>
          </cell>
          <cell r="O5521" t="str">
            <v>gchateaug</v>
          </cell>
        </row>
        <row r="5522">
          <cell r="A5522" t="str">
            <v>2002</v>
          </cell>
          <cell r="B5522" t="str">
            <v>ITD2</v>
          </cell>
          <cell r="C5522" t="str">
            <v>A00</v>
          </cell>
          <cell r="D5522" t="str">
            <v>PC_EMP</v>
          </cell>
          <cell r="E5522" t="str">
            <v>T</v>
          </cell>
          <cell r="F5522" t="str">
            <v>TOTAL</v>
          </cell>
          <cell r="G5522" t="str">
            <v>RSE</v>
          </cell>
          <cell r="H5522" t="str">
            <v>:</v>
          </cell>
          <cell r="I5522" t="str">
            <v>MS</v>
          </cell>
          <cell r="K5522" t="str">
            <v>V</v>
          </cell>
          <cell r="L5522">
            <v>38673.42260416667</v>
          </cell>
          <cell r="M5522" t="str">
            <v>gchateaug</v>
          </cell>
          <cell r="N5522">
            <v>38680.624432870369</v>
          </cell>
          <cell r="O5522" t="str">
            <v>gchateaug</v>
          </cell>
        </row>
        <row r="5523">
          <cell r="A5523" t="str">
            <v>2002</v>
          </cell>
          <cell r="B5523" t="str">
            <v>ITD2</v>
          </cell>
          <cell r="C5523" t="str">
            <v>A00</v>
          </cell>
          <cell r="D5523" t="str">
            <v>PC_EMP</v>
          </cell>
          <cell r="E5523" t="str">
            <v>T</v>
          </cell>
          <cell r="F5523" t="str">
            <v>BES</v>
          </cell>
          <cell r="G5523" t="str">
            <v>TOTAL</v>
          </cell>
          <cell r="H5523" t="str">
            <v>:</v>
          </cell>
          <cell r="I5523" t="str">
            <v>MS</v>
          </cell>
          <cell r="K5523" t="str">
            <v>V</v>
          </cell>
          <cell r="L5523">
            <v>38673.42260416667</v>
          </cell>
          <cell r="M5523" t="str">
            <v>gchateaug</v>
          </cell>
          <cell r="N5523">
            <v>38680.624432870369</v>
          </cell>
          <cell r="O5523" t="str">
            <v>gchateaug</v>
          </cell>
        </row>
        <row r="5524">
          <cell r="A5524" t="str">
            <v>2002</v>
          </cell>
          <cell r="B5524" t="str">
            <v>ITD2</v>
          </cell>
          <cell r="C5524" t="str">
            <v>A00</v>
          </cell>
          <cell r="D5524" t="str">
            <v>PC_EMP</v>
          </cell>
          <cell r="E5524" t="str">
            <v>T</v>
          </cell>
          <cell r="F5524" t="str">
            <v>BES</v>
          </cell>
          <cell r="G5524" t="str">
            <v>RSE</v>
          </cell>
          <cell r="H5524" t="str">
            <v>:</v>
          </cell>
          <cell r="I5524" t="str">
            <v>MS</v>
          </cell>
          <cell r="K5524" t="str">
            <v>V</v>
          </cell>
          <cell r="L5524">
            <v>38673.42260416667</v>
          </cell>
          <cell r="M5524" t="str">
            <v>gchateaug</v>
          </cell>
          <cell r="N5524">
            <v>38680.624432870369</v>
          </cell>
          <cell r="O5524" t="str">
            <v>gchateaug</v>
          </cell>
        </row>
        <row r="5525">
          <cell r="A5525" t="str">
            <v>2003</v>
          </cell>
          <cell r="B5525" t="str">
            <v>FR91</v>
          </cell>
          <cell r="C5525" t="str">
            <v>A00</v>
          </cell>
          <cell r="D5525" t="str">
            <v>PC_EMP</v>
          </cell>
          <cell r="E5525" t="str">
            <v>T</v>
          </cell>
          <cell r="F5525" t="str">
            <v>TOTAL</v>
          </cell>
          <cell r="G5525" t="str">
            <v>TOTAL</v>
          </cell>
          <cell r="H5525" t="str">
            <v>:</v>
          </cell>
          <cell r="I5525" t="str">
            <v>MS</v>
          </cell>
          <cell r="K5525" t="str">
            <v>V</v>
          </cell>
          <cell r="L5525">
            <v>38673.422638888886</v>
          </cell>
          <cell r="M5525" t="str">
            <v>gchateaug</v>
          </cell>
          <cell r="N5525">
            <v>38680.624467592592</v>
          </cell>
          <cell r="O5525" t="str">
            <v>gchateaug</v>
          </cell>
        </row>
        <row r="5526">
          <cell r="A5526" t="str">
            <v>2003</v>
          </cell>
          <cell r="B5526" t="str">
            <v>FR91</v>
          </cell>
          <cell r="C5526" t="str">
            <v>A00</v>
          </cell>
          <cell r="D5526" t="str">
            <v>PC_EMP</v>
          </cell>
          <cell r="E5526" t="str">
            <v>T</v>
          </cell>
          <cell r="F5526" t="str">
            <v>TOTAL</v>
          </cell>
          <cell r="G5526" t="str">
            <v>RSE</v>
          </cell>
          <cell r="H5526" t="str">
            <v>:</v>
          </cell>
          <cell r="I5526" t="str">
            <v>MS</v>
          </cell>
          <cell r="K5526" t="str">
            <v>V</v>
          </cell>
          <cell r="L5526">
            <v>38673.422638888886</v>
          </cell>
          <cell r="M5526" t="str">
            <v>gchateaug</v>
          </cell>
          <cell r="N5526">
            <v>38680.624467592592</v>
          </cell>
          <cell r="O5526" t="str">
            <v>gchateaug</v>
          </cell>
        </row>
        <row r="5527">
          <cell r="A5527" t="str">
            <v>2000</v>
          </cell>
          <cell r="B5527" t="str">
            <v>DEA</v>
          </cell>
          <cell r="C5527" t="str">
            <v>A00</v>
          </cell>
          <cell r="D5527" t="str">
            <v>PC_EMP</v>
          </cell>
          <cell r="E5527" t="str">
            <v>T</v>
          </cell>
          <cell r="F5527" t="str">
            <v>BES</v>
          </cell>
          <cell r="G5527" t="str">
            <v>TOTAL</v>
          </cell>
          <cell r="H5527" t="str">
            <v>:</v>
          </cell>
          <cell r="I5527" t="str">
            <v>NC</v>
          </cell>
          <cell r="K5527" t="str">
            <v>V</v>
          </cell>
          <cell r="L5527">
            <v>38673.422638888886</v>
          </cell>
          <cell r="M5527" t="str">
            <v>gchateaug</v>
          </cell>
          <cell r="N5527">
            <v>38680.624444444446</v>
          </cell>
          <cell r="O5527" t="str">
            <v>gchateaug</v>
          </cell>
        </row>
        <row r="5528">
          <cell r="A5528" t="str">
            <v>2000</v>
          </cell>
          <cell r="B5528" t="str">
            <v>DE50</v>
          </cell>
          <cell r="C5528" t="str">
            <v>A00</v>
          </cell>
          <cell r="D5528" t="str">
            <v>PC_EMP</v>
          </cell>
          <cell r="E5528" t="str">
            <v>T</v>
          </cell>
          <cell r="F5528" t="str">
            <v>TOTAL</v>
          </cell>
          <cell r="G5528" t="str">
            <v>TOTAL</v>
          </cell>
          <cell r="H5528" t="str">
            <v>:</v>
          </cell>
          <cell r="I5528" t="str">
            <v>NC</v>
          </cell>
          <cell r="K5528" t="str">
            <v>V</v>
          </cell>
          <cell r="L5528">
            <v>38673.422638888886</v>
          </cell>
          <cell r="M5528" t="str">
            <v>gchateaug</v>
          </cell>
          <cell r="N5528">
            <v>38680.624444444446</v>
          </cell>
          <cell r="O5528" t="str">
            <v>gchateaug</v>
          </cell>
        </row>
        <row r="5529">
          <cell r="A5529" t="str">
            <v>2000</v>
          </cell>
          <cell r="B5529" t="str">
            <v>DE50</v>
          </cell>
          <cell r="C5529" t="str">
            <v>A00</v>
          </cell>
          <cell r="D5529" t="str">
            <v>PC_EMP</v>
          </cell>
          <cell r="E5529" t="str">
            <v>T</v>
          </cell>
          <cell r="F5529" t="str">
            <v>BES</v>
          </cell>
          <cell r="G5529" t="str">
            <v>TOTAL</v>
          </cell>
          <cell r="H5529" t="str">
            <v>:</v>
          </cell>
          <cell r="I5529" t="str">
            <v>NC</v>
          </cell>
          <cell r="K5529" t="str">
            <v>V</v>
          </cell>
          <cell r="L5529">
            <v>38673.422638888886</v>
          </cell>
          <cell r="M5529" t="str">
            <v>gchateaug</v>
          </cell>
          <cell r="N5529">
            <v>38680.624444444446</v>
          </cell>
          <cell r="O5529" t="str">
            <v>gchateaug</v>
          </cell>
        </row>
        <row r="5530">
          <cell r="A5530" t="str">
            <v>2000</v>
          </cell>
          <cell r="B5530" t="str">
            <v>DE3</v>
          </cell>
          <cell r="C5530" t="str">
            <v>A00</v>
          </cell>
          <cell r="D5530" t="str">
            <v>PC_EMP</v>
          </cell>
          <cell r="E5530" t="str">
            <v>T</v>
          </cell>
          <cell r="F5530" t="str">
            <v>TOTAL</v>
          </cell>
          <cell r="G5530" t="str">
            <v>TOTAL</v>
          </cell>
          <cell r="H5530" t="str">
            <v>:</v>
          </cell>
          <cell r="I5530" t="str">
            <v>NC</v>
          </cell>
          <cell r="K5530" t="str">
            <v>V</v>
          </cell>
          <cell r="L5530">
            <v>38673.422638888886</v>
          </cell>
          <cell r="M5530" t="str">
            <v>gchateaug</v>
          </cell>
          <cell r="N5530">
            <v>38680.624444444446</v>
          </cell>
          <cell r="O5530" t="str">
            <v>gchateaug</v>
          </cell>
        </row>
        <row r="5531">
          <cell r="A5531" t="str">
            <v>2000</v>
          </cell>
          <cell r="B5531" t="str">
            <v>DE3</v>
          </cell>
          <cell r="C5531" t="str">
            <v>A00</v>
          </cell>
          <cell r="D5531" t="str">
            <v>PC_EMP</v>
          </cell>
          <cell r="E5531" t="str">
            <v>T</v>
          </cell>
          <cell r="F5531" t="str">
            <v>BES</v>
          </cell>
          <cell r="G5531" t="str">
            <v>TOTAL</v>
          </cell>
          <cell r="H5531" t="str">
            <v>:</v>
          </cell>
          <cell r="I5531" t="str">
            <v>NC</v>
          </cell>
          <cell r="K5531" t="str">
            <v>V</v>
          </cell>
          <cell r="L5531">
            <v>38673.422638888886</v>
          </cell>
          <cell r="M5531" t="str">
            <v>gchateaug</v>
          </cell>
          <cell r="N5531">
            <v>38680.624444444446</v>
          </cell>
          <cell r="O5531" t="str">
            <v>gchateaug</v>
          </cell>
        </row>
        <row r="5532">
          <cell r="A5532" t="str">
            <v>2000</v>
          </cell>
          <cell r="B5532" t="str">
            <v>DE14</v>
          </cell>
          <cell r="C5532" t="str">
            <v>A00</v>
          </cell>
          <cell r="D5532" t="str">
            <v>PC_EMP</v>
          </cell>
          <cell r="E5532" t="str">
            <v>T</v>
          </cell>
          <cell r="F5532" t="str">
            <v>TOTAL</v>
          </cell>
          <cell r="G5532" t="str">
            <v>TOTAL</v>
          </cell>
          <cell r="H5532" t="str">
            <v>:</v>
          </cell>
          <cell r="I5532" t="str">
            <v>NC</v>
          </cell>
          <cell r="K5532" t="str">
            <v>V</v>
          </cell>
          <cell r="L5532">
            <v>38673.422638888886</v>
          </cell>
          <cell r="M5532" t="str">
            <v>gchateaug</v>
          </cell>
          <cell r="N5532">
            <v>38680.624444444446</v>
          </cell>
          <cell r="O5532" t="str">
            <v>gchateaug</v>
          </cell>
        </row>
        <row r="5533">
          <cell r="A5533" t="str">
            <v>2000</v>
          </cell>
          <cell r="B5533" t="str">
            <v>DE14</v>
          </cell>
          <cell r="C5533" t="str">
            <v>A00</v>
          </cell>
          <cell r="D5533" t="str">
            <v>PC_EMP</v>
          </cell>
          <cell r="E5533" t="str">
            <v>T</v>
          </cell>
          <cell r="F5533" t="str">
            <v>BES</v>
          </cell>
          <cell r="G5533" t="str">
            <v>TOTAL</v>
          </cell>
          <cell r="H5533" t="str">
            <v>:</v>
          </cell>
          <cell r="I5533" t="str">
            <v>NC</v>
          </cell>
          <cell r="K5533" t="str">
            <v>V</v>
          </cell>
          <cell r="L5533">
            <v>38673.422638888886</v>
          </cell>
          <cell r="M5533" t="str">
            <v>gchateaug</v>
          </cell>
          <cell r="N5533">
            <v>38680.624444444446</v>
          </cell>
          <cell r="O5533" t="str">
            <v>gchateaug</v>
          </cell>
        </row>
        <row r="5534">
          <cell r="A5534" t="str">
            <v>2002</v>
          </cell>
          <cell r="B5534" t="str">
            <v>DEF0</v>
          </cell>
          <cell r="C5534" t="str">
            <v>A00</v>
          </cell>
          <cell r="D5534" t="str">
            <v>PC_EMP</v>
          </cell>
          <cell r="E5534" t="str">
            <v>T</v>
          </cell>
          <cell r="F5534" t="str">
            <v>BES</v>
          </cell>
          <cell r="G5534" t="str">
            <v>TOTAL</v>
          </cell>
          <cell r="H5534" t="str">
            <v>:</v>
          </cell>
          <cell r="I5534" t="str">
            <v>MS</v>
          </cell>
          <cell r="K5534" t="str">
            <v>V</v>
          </cell>
          <cell r="L5534">
            <v>38673.422638888886</v>
          </cell>
          <cell r="M5534" t="str">
            <v>gchateaug</v>
          </cell>
          <cell r="N5534">
            <v>38680.624467592592</v>
          </cell>
          <cell r="O5534" t="str">
            <v>gchateaug</v>
          </cell>
        </row>
        <row r="5535">
          <cell r="A5535" t="str">
            <v>2002</v>
          </cell>
          <cell r="B5535" t="str">
            <v>DEE</v>
          </cell>
          <cell r="C5535" t="str">
            <v>A00</v>
          </cell>
          <cell r="D5535" t="str">
            <v>PC_EMP</v>
          </cell>
          <cell r="E5535" t="str">
            <v>T</v>
          </cell>
          <cell r="F5535" t="str">
            <v>TOTAL</v>
          </cell>
          <cell r="G5535" t="str">
            <v>TOTAL</v>
          </cell>
          <cell r="H5535" t="str">
            <v>:</v>
          </cell>
          <cell r="I5535" t="str">
            <v>MS</v>
          </cell>
          <cell r="K5535" t="str">
            <v>V</v>
          </cell>
          <cell r="L5535">
            <v>38673.422638888886</v>
          </cell>
          <cell r="M5535" t="str">
            <v>gchateaug</v>
          </cell>
          <cell r="N5535">
            <v>38680.624467592592</v>
          </cell>
          <cell r="O5535" t="str">
            <v>gchateaug</v>
          </cell>
        </row>
        <row r="5536">
          <cell r="A5536" t="str">
            <v>2002</v>
          </cell>
          <cell r="B5536" t="str">
            <v>DEE</v>
          </cell>
          <cell r="C5536" t="str">
            <v>A00</v>
          </cell>
          <cell r="D5536" t="str">
            <v>PC_EMP</v>
          </cell>
          <cell r="E5536" t="str">
            <v>T</v>
          </cell>
          <cell r="F5536" t="str">
            <v>BES</v>
          </cell>
          <cell r="G5536" t="str">
            <v>TOTAL</v>
          </cell>
          <cell r="H5536" t="str">
            <v>:</v>
          </cell>
          <cell r="I5536" t="str">
            <v>MS</v>
          </cell>
          <cell r="K5536" t="str">
            <v>V</v>
          </cell>
          <cell r="L5536">
            <v>38673.422638888886</v>
          </cell>
          <cell r="M5536" t="str">
            <v>gchateaug</v>
          </cell>
          <cell r="N5536">
            <v>38680.624467592592</v>
          </cell>
          <cell r="O5536" t="str">
            <v>gchateaug</v>
          </cell>
        </row>
        <row r="5537">
          <cell r="A5537" t="str">
            <v>2002</v>
          </cell>
          <cell r="B5537" t="str">
            <v>DED2</v>
          </cell>
          <cell r="C5537" t="str">
            <v>A00</v>
          </cell>
          <cell r="D5537" t="str">
            <v>PC_EMP</v>
          </cell>
          <cell r="E5537" t="str">
            <v>T</v>
          </cell>
          <cell r="F5537" t="str">
            <v>TOTAL</v>
          </cell>
          <cell r="G5537" t="str">
            <v>TOTAL</v>
          </cell>
          <cell r="H5537" t="str">
            <v>:</v>
          </cell>
          <cell r="I5537" t="str">
            <v>MS</v>
          </cell>
          <cell r="K5537" t="str">
            <v>V</v>
          </cell>
          <cell r="L5537">
            <v>38673.422638888886</v>
          </cell>
          <cell r="M5537" t="str">
            <v>gchateaug</v>
          </cell>
          <cell r="N5537">
            <v>38680.624467592592</v>
          </cell>
          <cell r="O5537" t="str">
            <v>gchateaug</v>
          </cell>
        </row>
        <row r="5538">
          <cell r="A5538" t="str">
            <v>2002</v>
          </cell>
          <cell r="B5538" t="str">
            <v>DED2</v>
          </cell>
          <cell r="C5538" t="str">
            <v>A00</v>
          </cell>
          <cell r="D5538" t="str">
            <v>PC_EMP</v>
          </cell>
          <cell r="E5538" t="str">
            <v>T</v>
          </cell>
          <cell r="F5538" t="str">
            <v>BES</v>
          </cell>
          <cell r="G5538" t="str">
            <v>TOTAL</v>
          </cell>
          <cell r="H5538" t="str">
            <v>:</v>
          </cell>
          <cell r="I5538" t="str">
            <v>MS</v>
          </cell>
          <cell r="K5538" t="str">
            <v>V</v>
          </cell>
          <cell r="L5538">
            <v>38673.422638888886</v>
          </cell>
          <cell r="M5538" t="str">
            <v>gchateaug</v>
          </cell>
          <cell r="N5538">
            <v>38680.624467592592</v>
          </cell>
          <cell r="O5538" t="str">
            <v>gchateaug</v>
          </cell>
        </row>
        <row r="5539">
          <cell r="A5539" t="str">
            <v>2002</v>
          </cell>
          <cell r="B5539" t="str">
            <v>DED1</v>
          </cell>
          <cell r="C5539" t="str">
            <v>A00</v>
          </cell>
          <cell r="D5539" t="str">
            <v>PC_EMP</v>
          </cell>
          <cell r="E5539" t="str">
            <v>T</v>
          </cell>
          <cell r="F5539" t="str">
            <v>TOTAL</v>
          </cell>
          <cell r="G5539" t="str">
            <v>TOTAL</v>
          </cell>
          <cell r="H5539" t="str">
            <v>:</v>
          </cell>
          <cell r="I5539" t="str">
            <v>MS</v>
          </cell>
          <cell r="K5539" t="str">
            <v>V</v>
          </cell>
          <cell r="L5539">
            <v>38673.422638888886</v>
          </cell>
          <cell r="M5539" t="str">
            <v>gchateaug</v>
          </cell>
          <cell r="N5539">
            <v>38680.624467592592</v>
          </cell>
          <cell r="O5539" t="str">
            <v>gchateaug</v>
          </cell>
        </row>
        <row r="5540">
          <cell r="A5540" t="str">
            <v>2002</v>
          </cell>
          <cell r="B5540" t="str">
            <v>DED1</v>
          </cell>
          <cell r="C5540" t="str">
            <v>A00</v>
          </cell>
          <cell r="D5540" t="str">
            <v>PC_EMP</v>
          </cell>
          <cell r="E5540" t="str">
            <v>T</v>
          </cell>
          <cell r="F5540" t="str">
            <v>BES</v>
          </cell>
          <cell r="G5540" t="str">
            <v>TOTAL</v>
          </cell>
          <cell r="H5540" t="str">
            <v>:</v>
          </cell>
          <cell r="I5540" t="str">
            <v>MS</v>
          </cell>
          <cell r="K5540" t="str">
            <v>V</v>
          </cell>
          <cell r="L5540">
            <v>38673.422638888886</v>
          </cell>
          <cell r="M5540" t="str">
            <v>gchateaug</v>
          </cell>
          <cell r="N5540">
            <v>38680.624467592592</v>
          </cell>
          <cell r="O5540" t="str">
            <v>gchateaug</v>
          </cell>
        </row>
        <row r="5541">
          <cell r="A5541" t="str">
            <v>2002</v>
          </cell>
          <cell r="B5541" t="str">
            <v>DE91</v>
          </cell>
          <cell r="C5541" t="str">
            <v>A00</v>
          </cell>
          <cell r="D5541" t="str">
            <v>PC_EMP</v>
          </cell>
          <cell r="E5541" t="str">
            <v>T</v>
          </cell>
          <cell r="F5541" t="str">
            <v>TOTAL</v>
          </cell>
          <cell r="G5541" t="str">
            <v>TOTAL</v>
          </cell>
          <cell r="H5541" t="str">
            <v>:</v>
          </cell>
          <cell r="I5541" t="str">
            <v>MS</v>
          </cell>
          <cell r="K5541" t="str">
            <v>V</v>
          </cell>
          <cell r="L5541">
            <v>38673.422638888886</v>
          </cell>
          <cell r="M5541" t="str">
            <v>gchateaug</v>
          </cell>
          <cell r="N5541">
            <v>38680.624467592592</v>
          </cell>
          <cell r="O5541" t="str">
            <v>gchateaug</v>
          </cell>
        </row>
        <row r="5542">
          <cell r="A5542" t="str">
            <v>2002</v>
          </cell>
          <cell r="B5542" t="str">
            <v>DE91</v>
          </cell>
          <cell r="C5542" t="str">
            <v>A00</v>
          </cell>
          <cell r="D5542" t="str">
            <v>PC_EMP</v>
          </cell>
          <cell r="E5542" t="str">
            <v>T</v>
          </cell>
          <cell r="F5542" t="str">
            <v>BES</v>
          </cell>
          <cell r="G5542" t="str">
            <v>TOTAL</v>
          </cell>
          <cell r="H5542" t="str">
            <v>:</v>
          </cell>
          <cell r="I5542" t="str">
            <v>MS</v>
          </cell>
          <cell r="K5542" t="str">
            <v>V</v>
          </cell>
          <cell r="L5542">
            <v>38673.422638888886</v>
          </cell>
          <cell r="M5542" t="str">
            <v>gchateaug</v>
          </cell>
          <cell r="N5542">
            <v>38680.624467592592</v>
          </cell>
          <cell r="O5542" t="str">
            <v>gchateaug</v>
          </cell>
        </row>
        <row r="5543">
          <cell r="A5543" t="str">
            <v>2002</v>
          </cell>
          <cell r="B5543" t="str">
            <v>DE60</v>
          </cell>
          <cell r="C5543" t="str">
            <v>A00</v>
          </cell>
          <cell r="D5543" t="str">
            <v>PC_EMP</v>
          </cell>
          <cell r="E5543" t="str">
            <v>T</v>
          </cell>
          <cell r="F5543" t="str">
            <v>TOTAL</v>
          </cell>
          <cell r="G5543" t="str">
            <v>TOTAL</v>
          </cell>
          <cell r="H5543" t="str">
            <v>:</v>
          </cell>
          <cell r="I5543" t="str">
            <v>MS</v>
          </cell>
          <cell r="K5543" t="str">
            <v>V</v>
          </cell>
          <cell r="L5543">
            <v>38673.422638888886</v>
          </cell>
          <cell r="M5543" t="str">
            <v>gchateaug</v>
          </cell>
          <cell r="N5543">
            <v>38680.624467592592</v>
          </cell>
          <cell r="O5543" t="str">
            <v>gchateaug</v>
          </cell>
        </row>
        <row r="5544">
          <cell r="A5544" t="str">
            <v>2002</v>
          </cell>
          <cell r="B5544" t="str">
            <v>DE60</v>
          </cell>
          <cell r="C5544" t="str">
            <v>A00</v>
          </cell>
          <cell r="D5544" t="str">
            <v>PC_EMP</v>
          </cell>
          <cell r="E5544" t="str">
            <v>T</v>
          </cell>
          <cell r="F5544" t="str">
            <v>BES</v>
          </cell>
          <cell r="G5544" t="str">
            <v>TOTAL</v>
          </cell>
          <cell r="H5544" t="str">
            <v>:</v>
          </cell>
          <cell r="I5544" t="str">
            <v>MS</v>
          </cell>
          <cell r="K5544" t="str">
            <v>V</v>
          </cell>
          <cell r="L5544">
            <v>38673.422638888886</v>
          </cell>
          <cell r="M5544" t="str">
            <v>gchateaug</v>
          </cell>
          <cell r="N5544">
            <v>38680.624467592592</v>
          </cell>
          <cell r="O5544" t="str">
            <v>gchateaug</v>
          </cell>
        </row>
        <row r="5545">
          <cell r="A5545" t="str">
            <v>2002</v>
          </cell>
          <cell r="B5545" t="str">
            <v>DE3</v>
          </cell>
          <cell r="C5545" t="str">
            <v>A00</v>
          </cell>
          <cell r="D5545" t="str">
            <v>PC_EMP</v>
          </cell>
          <cell r="E5545" t="str">
            <v>T</v>
          </cell>
          <cell r="F5545" t="str">
            <v>TOTAL</v>
          </cell>
          <cell r="G5545" t="str">
            <v>TOTAL</v>
          </cell>
          <cell r="H5545" t="str">
            <v>:</v>
          </cell>
          <cell r="I5545" t="str">
            <v>MS</v>
          </cell>
          <cell r="K5545" t="str">
            <v>V</v>
          </cell>
          <cell r="L5545">
            <v>38673.422638888886</v>
          </cell>
          <cell r="M5545" t="str">
            <v>gchateaug</v>
          </cell>
          <cell r="N5545">
            <v>38680.624467592592</v>
          </cell>
          <cell r="O5545" t="str">
            <v>gchateaug</v>
          </cell>
        </row>
        <row r="5546">
          <cell r="A5546" t="str">
            <v>2002</v>
          </cell>
          <cell r="B5546" t="str">
            <v>DE3</v>
          </cell>
          <cell r="C5546" t="str">
            <v>A00</v>
          </cell>
          <cell r="D5546" t="str">
            <v>PC_EMP</v>
          </cell>
          <cell r="E5546" t="str">
            <v>T</v>
          </cell>
          <cell r="F5546" t="str">
            <v>BES</v>
          </cell>
          <cell r="G5546" t="str">
            <v>TOTAL</v>
          </cell>
          <cell r="H5546" t="str">
            <v>:</v>
          </cell>
          <cell r="I5546" t="str">
            <v>MS</v>
          </cell>
          <cell r="K5546" t="str">
            <v>V</v>
          </cell>
          <cell r="L5546">
            <v>38673.422638888886</v>
          </cell>
          <cell r="M5546" t="str">
            <v>gchateaug</v>
          </cell>
          <cell r="N5546">
            <v>38680.624467592592</v>
          </cell>
          <cell r="O5546" t="str">
            <v>gchateaug</v>
          </cell>
        </row>
        <row r="5547">
          <cell r="A5547" t="str">
            <v>2000</v>
          </cell>
          <cell r="B5547" t="str">
            <v>DEG</v>
          </cell>
          <cell r="C5547" t="str">
            <v>A00</v>
          </cell>
          <cell r="D5547" t="str">
            <v>PC_EMP</v>
          </cell>
          <cell r="E5547" t="str">
            <v>T</v>
          </cell>
          <cell r="F5547" t="str">
            <v>TOTAL</v>
          </cell>
          <cell r="G5547" t="str">
            <v>TOTAL</v>
          </cell>
          <cell r="H5547" t="str">
            <v>:</v>
          </cell>
          <cell r="I5547" t="str">
            <v>NC</v>
          </cell>
          <cell r="K5547" t="str">
            <v>V</v>
          </cell>
          <cell r="L5547">
            <v>38673.422638888886</v>
          </cell>
          <cell r="M5547" t="str">
            <v>gchateaug</v>
          </cell>
          <cell r="N5547">
            <v>38680.624444444446</v>
          </cell>
          <cell r="O5547" t="str">
            <v>gchateaug</v>
          </cell>
        </row>
        <row r="5548">
          <cell r="A5548" t="str">
            <v>2002</v>
          </cell>
          <cell r="B5548" t="str">
            <v>DED</v>
          </cell>
          <cell r="C5548" t="str">
            <v>A00</v>
          </cell>
          <cell r="D5548" t="str">
            <v>PC_EMP</v>
          </cell>
          <cell r="E5548" t="str">
            <v>T</v>
          </cell>
          <cell r="F5548" t="str">
            <v>TOTAL</v>
          </cell>
          <cell r="G5548" t="str">
            <v>TOTAL</v>
          </cell>
          <cell r="H5548" t="str">
            <v>:</v>
          </cell>
          <cell r="I5548" t="str">
            <v>MS</v>
          </cell>
          <cell r="K5548" t="str">
            <v>V</v>
          </cell>
          <cell r="L5548">
            <v>38673.422638888886</v>
          </cell>
          <cell r="M5548" t="str">
            <v>gchateaug</v>
          </cell>
          <cell r="N5548">
            <v>38680.624467592592</v>
          </cell>
          <cell r="O5548" t="str">
            <v>gchateaug</v>
          </cell>
        </row>
        <row r="5549">
          <cell r="A5549" t="str">
            <v>2002</v>
          </cell>
          <cell r="B5549" t="str">
            <v>DED</v>
          </cell>
          <cell r="C5549" t="str">
            <v>A00</v>
          </cell>
          <cell r="D5549" t="str">
            <v>PC_EMP</v>
          </cell>
          <cell r="E5549" t="str">
            <v>T</v>
          </cell>
          <cell r="F5549" t="str">
            <v>BES</v>
          </cell>
          <cell r="G5549" t="str">
            <v>TOTAL</v>
          </cell>
          <cell r="H5549" t="str">
            <v>:</v>
          </cell>
          <cell r="I5549" t="str">
            <v>MS</v>
          </cell>
          <cell r="K5549" t="str">
            <v>V</v>
          </cell>
          <cell r="L5549">
            <v>38673.422638888886</v>
          </cell>
          <cell r="M5549" t="str">
            <v>gchateaug</v>
          </cell>
          <cell r="N5549">
            <v>38680.624467592592</v>
          </cell>
          <cell r="O5549" t="str">
            <v>gchateaug</v>
          </cell>
        </row>
        <row r="5550">
          <cell r="A5550" t="str">
            <v>2002</v>
          </cell>
          <cell r="B5550" t="str">
            <v>DEA1</v>
          </cell>
          <cell r="C5550" t="str">
            <v>A00</v>
          </cell>
          <cell r="D5550" t="str">
            <v>PC_EMP</v>
          </cell>
          <cell r="E5550" t="str">
            <v>T</v>
          </cell>
          <cell r="F5550" t="str">
            <v>TOTAL</v>
          </cell>
          <cell r="G5550" t="str">
            <v>TOTAL</v>
          </cell>
          <cell r="H5550" t="str">
            <v>:</v>
          </cell>
          <cell r="I5550" t="str">
            <v>MS</v>
          </cell>
          <cell r="K5550" t="str">
            <v>V</v>
          </cell>
          <cell r="L5550">
            <v>38673.422638888886</v>
          </cell>
          <cell r="M5550" t="str">
            <v>gchateaug</v>
          </cell>
          <cell r="N5550">
            <v>38680.624467592592</v>
          </cell>
          <cell r="O5550" t="str">
            <v>gchateaug</v>
          </cell>
        </row>
        <row r="5551">
          <cell r="A5551" t="str">
            <v>2002</v>
          </cell>
          <cell r="B5551" t="str">
            <v>DEA1</v>
          </cell>
          <cell r="C5551" t="str">
            <v>A00</v>
          </cell>
          <cell r="D5551" t="str">
            <v>PC_EMP</v>
          </cell>
          <cell r="E5551" t="str">
            <v>T</v>
          </cell>
          <cell r="F5551" t="str">
            <v>BES</v>
          </cell>
          <cell r="G5551" t="str">
            <v>TOTAL</v>
          </cell>
          <cell r="H5551" t="str">
            <v>:</v>
          </cell>
          <cell r="I5551" t="str">
            <v>MS</v>
          </cell>
          <cell r="K5551" t="str">
            <v>V</v>
          </cell>
          <cell r="L5551">
            <v>38673.422638888886</v>
          </cell>
          <cell r="M5551" t="str">
            <v>gchateaug</v>
          </cell>
          <cell r="N5551">
            <v>38680.624467592592</v>
          </cell>
          <cell r="O5551" t="str">
            <v>gchateaug</v>
          </cell>
        </row>
        <row r="5552">
          <cell r="A5552" t="str">
            <v>2002</v>
          </cell>
          <cell r="B5552" t="str">
            <v>DE5</v>
          </cell>
          <cell r="C5552" t="str">
            <v>A00</v>
          </cell>
          <cell r="D5552" t="str">
            <v>PC_EMP</v>
          </cell>
          <cell r="E5552" t="str">
            <v>T</v>
          </cell>
          <cell r="F5552" t="str">
            <v>TOTAL</v>
          </cell>
          <cell r="G5552" t="str">
            <v>TOTAL</v>
          </cell>
          <cell r="H5552" t="str">
            <v>:</v>
          </cell>
          <cell r="I5552" t="str">
            <v>MS</v>
          </cell>
          <cell r="K5552" t="str">
            <v>V</v>
          </cell>
          <cell r="L5552">
            <v>38673.422638888886</v>
          </cell>
          <cell r="M5552" t="str">
            <v>gchateaug</v>
          </cell>
          <cell r="N5552">
            <v>38680.624467592592</v>
          </cell>
          <cell r="O5552" t="str">
            <v>gchateaug</v>
          </cell>
        </row>
        <row r="5553">
          <cell r="A5553" t="str">
            <v>2002</v>
          </cell>
          <cell r="B5553" t="str">
            <v>DE5</v>
          </cell>
          <cell r="C5553" t="str">
            <v>A00</v>
          </cell>
          <cell r="D5553" t="str">
            <v>PC_EMP</v>
          </cell>
          <cell r="E5553" t="str">
            <v>T</v>
          </cell>
          <cell r="F5553" t="str">
            <v>BES</v>
          </cell>
          <cell r="G5553" t="str">
            <v>TOTAL</v>
          </cell>
          <cell r="H5553" t="str">
            <v>:</v>
          </cell>
          <cell r="I5553" t="str">
            <v>MS</v>
          </cell>
          <cell r="K5553" t="str">
            <v>V</v>
          </cell>
          <cell r="L5553">
            <v>38673.422638888886</v>
          </cell>
          <cell r="M5553" t="str">
            <v>gchateaug</v>
          </cell>
          <cell r="N5553">
            <v>38680.624467592592</v>
          </cell>
          <cell r="O5553" t="str">
            <v>gchateaug</v>
          </cell>
        </row>
        <row r="5554">
          <cell r="A5554" t="str">
            <v>2003</v>
          </cell>
          <cell r="B5554" t="str">
            <v>GR30</v>
          </cell>
          <cell r="C5554" t="str">
            <v>A00</v>
          </cell>
          <cell r="D5554" t="str">
            <v>PC_EMP</v>
          </cell>
          <cell r="E5554" t="str">
            <v>T</v>
          </cell>
          <cell r="F5554" t="str">
            <v>BES</v>
          </cell>
          <cell r="G5554" t="str">
            <v>RSE</v>
          </cell>
          <cell r="I5554" t="str">
            <v>MS</v>
          </cell>
          <cell r="K5554" t="str">
            <v>V</v>
          </cell>
          <cell r="L5554">
            <v>38673.422569444447</v>
          </cell>
          <cell r="M5554" t="str">
            <v>gchateaug</v>
          </cell>
          <cell r="N5554">
            <v>38680.624432870369</v>
          </cell>
          <cell r="O5554" t="str">
            <v>gchateaug</v>
          </cell>
          <cell r="Q5554">
            <v>0.21</v>
          </cell>
        </row>
        <row r="5555">
          <cell r="A5555" t="str">
            <v>2003</v>
          </cell>
          <cell r="B5555" t="str">
            <v>GR30</v>
          </cell>
          <cell r="C5555" t="str">
            <v>A00</v>
          </cell>
          <cell r="D5555" t="str">
            <v>PC_EMP</v>
          </cell>
          <cell r="E5555" t="str">
            <v>T</v>
          </cell>
          <cell r="F5555" t="str">
            <v>TOTAL</v>
          </cell>
          <cell r="G5555" t="str">
            <v>RSE</v>
          </cell>
          <cell r="I5555" t="str">
            <v>MS</v>
          </cell>
          <cell r="K5555" t="str">
            <v>V</v>
          </cell>
          <cell r="L5555">
            <v>38673.422569444447</v>
          </cell>
          <cell r="M5555" t="str">
            <v>gchateaug</v>
          </cell>
          <cell r="N5555">
            <v>38680.624432870369</v>
          </cell>
          <cell r="O5555" t="str">
            <v>gchateaug</v>
          </cell>
          <cell r="Q5555">
            <v>0.89</v>
          </cell>
        </row>
        <row r="5556">
          <cell r="A5556" t="str">
            <v>2000</v>
          </cell>
          <cell r="B5556" t="str">
            <v>DED</v>
          </cell>
          <cell r="C5556" t="str">
            <v>A00</v>
          </cell>
          <cell r="D5556" t="str">
            <v>PC_EMP</v>
          </cell>
          <cell r="E5556" t="str">
            <v>T</v>
          </cell>
          <cell r="F5556" t="str">
            <v>TOTAL</v>
          </cell>
          <cell r="G5556" t="str">
            <v>TOTAL</v>
          </cell>
          <cell r="H5556" t="str">
            <v>:</v>
          </cell>
          <cell r="I5556" t="str">
            <v>NC</v>
          </cell>
          <cell r="K5556" t="str">
            <v>V</v>
          </cell>
          <cell r="L5556">
            <v>38673.422615740739</v>
          </cell>
          <cell r="M5556" t="str">
            <v>gchateaug</v>
          </cell>
          <cell r="N5556">
            <v>38680.624467592592</v>
          </cell>
          <cell r="O5556" t="str">
            <v>gchateaug</v>
          </cell>
        </row>
        <row r="5557">
          <cell r="A5557" t="str">
            <v>2000</v>
          </cell>
          <cell r="B5557" t="str">
            <v>DED</v>
          </cell>
          <cell r="C5557" t="str">
            <v>A00</v>
          </cell>
          <cell r="D5557" t="str">
            <v>PC_EMP</v>
          </cell>
          <cell r="E5557" t="str">
            <v>T</v>
          </cell>
          <cell r="F5557" t="str">
            <v>BES</v>
          </cell>
          <cell r="G5557" t="str">
            <v>TOTAL</v>
          </cell>
          <cell r="H5557" t="str">
            <v>:</v>
          </cell>
          <cell r="I5557" t="str">
            <v>NC</v>
          </cell>
          <cell r="K5557" t="str">
            <v>V</v>
          </cell>
          <cell r="L5557">
            <v>38673.422615740739</v>
          </cell>
          <cell r="M5557" t="str">
            <v>gchateaug</v>
          </cell>
          <cell r="N5557">
            <v>38680.624467592592</v>
          </cell>
          <cell r="O5557" t="str">
            <v>gchateaug</v>
          </cell>
        </row>
        <row r="5558">
          <cell r="A5558" t="str">
            <v>2000</v>
          </cell>
          <cell r="B5558" t="str">
            <v>DE93</v>
          </cell>
          <cell r="C5558" t="str">
            <v>A00</v>
          </cell>
          <cell r="D5558" t="str">
            <v>PC_EMP</v>
          </cell>
          <cell r="E5558" t="str">
            <v>T</v>
          </cell>
          <cell r="F5558" t="str">
            <v>TOTAL</v>
          </cell>
          <cell r="G5558" t="str">
            <v>TOTAL</v>
          </cell>
          <cell r="H5558" t="str">
            <v>:</v>
          </cell>
          <cell r="I5558" t="str">
            <v>NC</v>
          </cell>
          <cell r="K5558" t="str">
            <v>V</v>
          </cell>
          <cell r="L5558">
            <v>38673.422615740739</v>
          </cell>
          <cell r="M5558" t="str">
            <v>gchateaug</v>
          </cell>
          <cell r="N5558">
            <v>38680.624467592592</v>
          </cell>
          <cell r="O5558" t="str">
            <v>gchateaug</v>
          </cell>
        </row>
        <row r="5559">
          <cell r="A5559" t="str">
            <v>2000</v>
          </cell>
          <cell r="B5559" t="str">
            <v>DE93</v>
          </cell>
          <cell r="C5559" t="str">
            <v>A00</v>
          </cell>
          <cell r="D5559" t="str">
            <v>PC_EMP</v>
          </cell>
          <cell r="E5559" t="str">
            <v>T</v>
          </cell>
          <cell r="F5559" t="str">
            <v>BES</v>
          </cell>
          <cell r="G5559" t="str">
            <v>TOTAL</v>
          </cell>
          <cell r="H5559" t="str">
            <v>:</v>
          </cell>
          <cell r="I5559" t="str">
            <v>NC</v>
          </cell>
          <cell r="K5559" t="str">
            <v>V</v>
          </cell>
          <cell r="L5559">
            <v>38673.422615740739</v>
          </cell>
          <cell r="M5559" t="str">
            <v>gchateaug</v>
          </cell>
          <cell r="N5559">
            <v>38680.624467592592</v>
          </cell>
          <cell r="O5559" t="str">
            <v>gchateaug</v>
          </cell>
        </row>
        <row r="5560">
          <cell r="A5560" t="str">
            <v>2000</v>
          </cell>
          <cell r="B5560" t="str">
            <v>DE92</v>
          </cell>
          <cell r="C5560" t="str">
            <v>A00</v>
          </cell>
          <cell r="D5560" t="str">
            <v>PC_EMP</v>
          </cell>
          <cell r="E5560" t="str">
            <v>T</v>
          </cell>
          <cell r="F5560" t="str">
            <v>TOTAL</v>
          </cell>
          <cell r="G5560" t="str">
            <v>TOTAL</v>
          </cell>
          <cell r="H5560" t="str">
            <v>:</v>
          </cell>
          <cell r="I5560" t="str">
            <v>NC</v>
          </cell>
          <cell r="K5560" t="str">
            <v>V</v>
          </cell>
          <cell r="L5560">
            <v>38673.422615740739</v>
          </cell>
          <cell r="M5560" t="str">
            <v>gchateaug</v>
          </cell>
          <cell r="N5560">
            <v>38680.624467592592</v>
          </cell>
          <cell r="O5560" t="str">
            <v>gchateaug</v>
          </cell>
        </row>
        <row r="5561">
          <cell r="A5561" t="str">
            <v>2000</v>
          </cell>
          <cell r="B5561" t="str">
            <v>DE92</v>
          </cell>
          <cell r="C5561" t="str">
            <v>A00</v>
          </cell>
          <cell r="D5561" t="str">
            <v>PC_EMP</v>
          </cell>
          <cell r="E5561" t="str">
            <v>T</v>
          </cell>
          <cell r="F5561" t="str">
            <v>BES</v>
          </cell>
          <cell r="G5561" t="str">
            <v>TOTAL</v>
          </cell>
          <cell r="H5561" t="str">
            <v>:</v>
          </cell>
          <cell r="I5561" t="str">
            <v>NC</v>
          </cell>
          <cell r="K5561" t="str">
            <v>V</v>
          </cell>
          <cell r="L5561">
            <v>38673.422615740739</v>
          </cell>
          <cell r="M5561" t="str">
            <v>gchateaug</v>
          </cell>
          <cell r="N5561">
            <v>38680.624467592592</v>
          </cell>
          <cell r="O5561" t="str">
            <v>gchateaug</v>
          </cell>
        </row>
        <row r="5562">
          <cell r="A5562" t="str">
            <v>2000</v>
          </cell>
          <cell r="B5562" t="str">
            <v>DE24</v>
          </cell>
          <cell r="C5562" t="str">
            <v>A00</v>
          </cell>
          <cell r="D5562" t="str">
            <v>PC_EMP</v>
          </cell>
          <cell r="E5562" t="str">
            <v>T</v>
          </cell>
          <cell r="F5562" t="str">
            <v>TOTAL</v>
          </cell>
          <cell r="G5562" t="str">
            <v>TOTAL</v>
          </cell>
          <cell r="H5562" t="str">
            <v>:</v>
          </cell>
          <cell r="I5562" t="str">
            <v>NC</v>
          </cell>
          <cell r="K5562" t="str">
            <v>V</v>
          </cell>
          <cell r="L5562">
            <v>38673.422615740739</v>
          </cell>
          <cell r="M5562" t="str">
            <v>gchateaug</v>
          </cell>
          <cell r="N5562">
            <v>38680.624467592592</v>
          </cell>
          <cell r="O5562" t="str">
            <v>gchateaug</v>
          </cell>
        </row>
        <row r="5563">
          <cell r="A5563" t="str">
            <v>2000</v>
          </cell>
          <cell r="B5563" t="str">
            <v>DE24</v>
          </cell>
          <cell r="C5563" t="str">
            <v>A00</v>
          </cell>
          <cell r="D5563" t="str">
            <v>PC_EMP</v>
          </cell>
          <cell r="E5563" t="str">
            <v>T</v>
          </cell>
          <cell r="F5563" t="str">
            <v>BES</v>
          </cell>
          <cell r="G5563" t="str">
            <v>TOTAL</v>
          </cell>
          <cell r="H5563" t="str">
            <v>:</v>
          </cell>
          <cell r="I5563" t="str">
            <v>NC</v>
          </cell>
          <cell r="K5563" t="str">
            <v>V</v>
          </cell>
          <cell r="L5563">
            <v>38673.422615740739</v>
          </cell>
          <cell r="M5563" t="str">
            <v>gchateaug</v>
          </cell>
          <cell r="N5563">
            <v>38680.624467592592</v>
          </cell>
          <cell r="O5563" t="str">
            <v>gchateaug</v>
          </cell>
        </row>
        <row r="5564">
          <cell r="A5564" t="str">
            <v>2003</v>
          </cell>
          <cell r="B5564" t="str">
            <v>GR3</v>
          </cell>
          <cell r="C5564" t="str">
            <v>A00</v>
          </cell>
          <cell r="D5564" t="str">
            <v>PC_EMP</v>
          </cell>
          <cell r="E5564" t="str">
            <v>T</v>
          </cell>
          <cell r="F5564" t="str">
            <v>TOTAL</v>
          </cell>
          <cell r="G5564" t="str">
            <v>RSE</v>
          </cell>
          <cell r="I5564" t="str">
            <v>MS</v>
          </cell>
          <cell r="K5564" t="str">
            <v>V</v>
          </cell>
          <cell r="L5564">
            <v>38673.422650462962</v>
          </cell>
          <cell r="M5564" t="str">
            <v>gchateaug</v>
          </cell>
          <cell r="N5564">
            <v>38680.624467592592</v>
          </cell>
          <cell r="O5564" t="str">
            <v>gchateaug</v>
          </cell>
          <cell r="Q5564">
            <v>0.89</v>
          </cell>
        </row>
        <row r="5565">
          <cell r="A5565" t="str">
            <v>2003</v>
          </cell>
          <cell r="B5565" t="str">
            <v>GR3</v>
          </cell>
          <cell r="C5565" t="str">
            <v>A00</v>
          </cell>
          <cell r="D5565" t="str">
            <v>PC_EMP</v>
          </cell>
          <cell r="E5565" t="str">
            <v>T</v>
          </cell>
          <cell r="F5565" t="str">
            <v>BES</v>
          </cell>
          <cell r="G5565" t="str">
            <v>RSE</v>
          </cell>
          <cell r="I5565" t="str">
            <v>MS</v>
          </cell>
          <cell r="K5565" t="str">
            <v>V</v>
          </cell>
          <cell r="L5565">
            <v>38673.422650462962</v>
          </cell>
          <cell r="M5565" t="str">
            <v>gchateaug</v>
          </cell>
          <cell r="N5565">
            <v>38680.624467592592</v>
          </cell>
          <cell r="O5565" t="str">
            <v>gchateaug</v>
          </cell>
          <cell r="Q5565">
            <v>0.21</v>
          </cell>
        </row>
        <row r="5566">
          <cell r="A5566" t="str">
            <v>2001</v>
          </cell>
          <cell r="B5566" t="str">
            <v>DE27</v>
          </cell>
          <cell r="C5566" t="str">
            <v>A00</v>
          </cell>
          <cell r="D5566" t="str">
            <v>PC_EMP</v>
          </cell>
          <cell r="E5566" t="str">
            <v>T</v>
          </cell>
          <cell r="F5566" t="str">
            <v>TOTAL</v>
          </cell>
          <cell r="G5566" t="str">
            <v>TOTAL</v>
          </cell>
          <cell r="H5566" t="str">
            <v>:</v>
          </cell>
          <cell r="I5566" t="str">
            <v>NC</v>
          </cell>
          <cell r="K5566" t="str">
            <v>V</v>
          </cell>
          <cell r="L5566">
            <v>38673.422650462962</v>
          </cell>
          <cell r="M5566" t="str">
            <v>gchateaug</v>
          </cell>
          <cell r="N5566">
            <v>38680.624444444446</v>
          </cell>
          <cell r="O5566" t="str">
            <v>gchateaug</v>
          </cell>
        </row>
        <row r="5567">
          <cell r="A5567" t="str">
            <v>2000</v>
          </cell>
          <cell r="B5567" t="str">
            <v>DE21</v>
          </cell>
          <cell r="C5567" t="str">
            <v>A00</v>
          </cell>
          <cell r="D5567" t="str">
            <v>PC_EMP</v>
          </cell>
          <cell r="E5567" t="str">
            <v>T</v>
          </cell>
          <cell r="F5567" t="str">
            <v>TOTAL</v>
          </cell>
          <cell r="G5567" t="str">
            <v>TOTAL</v>
          </cell>
          <cell r="H5567" t="str">
            <v>:</v>
          </cell>
          <cell r="I5567" t="str">
            <v>NC</v>
          </cell>
          <cell r="K5567" t="str">
            <v>V</v>
          </cell>
          <cell r="L5567">
            <v>38673.422615740739</v>
          </cell>
          <cell r="M5567" t="str">
            <v>gchateaug</v>
          </cell>
          <cell r="N5567">
            <v>38680.624467592592</v>
          </cell>
          <cell r="O5567" t="str">
            <v>gchateaug</v>
          </cell>
        </row>
        <row r="5568">
          <cell r="A5568" t="str">
            <v>2000</v>
          </cell>
          <cell r="B5568" t="str">
            <v>DE21</v>
          </cell>
          <cell r="C5568" t="str">
            <v>A00</v>
          </cell>
          <cell r="D5568" t="str">
            <v>PC_EMP</v>
          </cell>
          <cell r="E5568" t="str">
            <v>T</v>
          </cell>
          <cell r="F5568" t="str">
            <v>BES</v>
          </cell>
          <cell r="G5568" t="str">
            <v>TOTAL</v>
          </cell>
          <cell r="H5568" t="str">
            <v>:</v>
          </cell>
          <cell r="I5568" t="str">
            <v>NC</v>
          </cell>
          <cell r="K5568" t="str">
            <v>V</v>
          </cell>
          <cell r="L5568">
            <v>38673.422615740739</v>
          </cell>
          <cell r="M5568" t="str">
            <v>gchateaug</v>
          </cell>
          <cell r="N5568">
            <v>38680.624467592592</v>
          </cell>
          <cell r="O5568" t="str">
            <v>gchateaug</v>
          </cell>
        </row>
        <row r="5569">
          <cell r="A5569" t="str">
            <v>1999</v>
          </cell>
          <cell r="B5569" t="str">
            <v>DE27</v>
          </cell>
          <cell r="C5569" t="str">
            <v>A00</v>
          </cell>
          <cell r="D5569" t="str">
            <v>PC_EMP</v>
          </cell>
          <cell r="E5569" t="str">
            <v>T</v>
          </cell>
          <cell r="F5569" t="str">
            <v>TOTAL</v>
          </cell>
          <cell r="G5569" t="str">
            <v>TOTAL</v>
          </cell>
          <cell r="H5569" t="str">
            <v>:</v>
          </cell>
          <cell r="I5569" t="str">
            <v>NC</v>
          </cell>
          <cell r="K5569" t="str">
            <v>V</v>
          </cell>
          <cell r="L5569">
            <v>38673.422615740739</v>
          </cell>
          <cell r="M5569" t="str">
            <v>gchateaug</v>
          </cell>
          <cell r="N5569">
            <v>38680.624479166669</v>
          </cell>
          <cell r="O5569" t="str">
            <v>gchateaug</v>
          </cell>
        </row>
        <row r="5570">
          <cell r="A5570" t="str">
            <v>2001</v>
          </cell>
          <cell r="B5570" t="str">
            <v>DE22</v>
          </cell>
          <cell r="C5570" t="str">
            <v>A00</v>
          </cell>
          <cell r="D5570" t="str">
            <v>PC_EMP</v>
          </cell>
          <cell r="E5570" t="str">
            <v>T</v>
          </cell>
          <cell r="F5570" t="str">
            <v>TOTAL</v>
          </cell>
          <cell r="G5570" t="str">
            <v>TOTAL</v>
          </cell>
          <cell r="H5570" t="str">
            <v>:</v>
          </cell>
          <cell r="I5570" t="str">
            <v>NC</v>
          </cell>
          <cell r="K5570" t="str">
            <v>V</v>
          </cell>
          <cell r="L5570">
            <v>38673.422581018516</v>
          </cell>
          <cell r="M5570" t="str">
            <v>gchateaug</v>
          </cell>
          <cell r="N5570">
            <v>38680.624456018515</v>
          </cell>
          <cell r="O5570" t="str">
            <v>gchateaug</v>
          </cell>
        </row>
        <row r="5571">
          <cell r="A5571" t="str">
            <v>2003</v>
          </cell>
          <cell r="B5571" t="str">
            <v>ITD1</v>
          </cell>
          <cell r="C5571" t="str">
            <v>A00</v>
          </cell>
          <cell r="D5571" t="str">
            <v>PC_EMP</v>
          </cell>
          <cell r="E5571" t="str">
            <v>T</v>
          </cell>
          <cell r="F5571" t="str">
            <v>BES</v>
          </cell>
          <cell r="G5571" t="str">
            <v>RSE</v>
          </cell>
          <cell r="I5571" t="str">
            <v>MS</v>
          </cell>
          <cell r="K5571" t="str">
            <v>V</v>
          </cell>
          <cell r="L5571">
            <v>38673.422581018516</v>
          </cell>
          <cell r="M5571" t="str">
            <v>gchateaug</v>
          </cell>
          <cell r="N5571">
            <v>38680.624456018515</v>
          </cell>
          <cell r="O5571" t="str">
            <v>gchateaug</v>
          </cell>
          <cell r="Q5571">
            <v>7.0000000000000007E-2</v>
          </cell>
        </row>
        <row r="5572">
          <cell r="A5572" t="str">
            <v>2003</v>
          </cell>
          <cell r="B5572" t="str">
            <v>ITD1</v>
          </cell>
          <cell r="C5572" t="str">
            <v>A00</v>
          </cell>
          <cell r="D5572" t="str">
            <v>PC_EMP</v>
          </cell>
          <cell r="E5572" t="str">
            <v>T</v>
          </cell>
          <cell r="F5572" t="str">
            <v>BES</v>
          </cell>
          <cell r="G5572" t="str">
            <v>TOTAL</v>
          </cell>
          <cell r="I5572" t="str">
            <v>MS</v>
          </cell>
          <cell r="K5572" t="str">
            <v>V</v>
          </cell>
          <cell r="L5572">
            <v>38673.422581018516</v>
          </cell>
          <cell r="M5572" t="str">
            <v>gchateaug</v>
          </cell>
          <cell r="N5572">
            <v>38680.624456018515</v>
          </cell>
          <cell r="O5572" t="str">
            <v>gchateaug</v>
          </cell>
          <cell r="Q5572">
            <v>0.28000000000000003</v>
          </cell>
        </row>
        <row r="5573">
          <cell r="A5573" t="str">
            <v>2003</v>
          </cell>
          <cell r="B5573" t="str">
            <v>ITD1</v>
          </cell>
          <cell r="C5573" t="str">
            <v>A00</v>
          </cell>
          <cell r="D5573" t="str">
            <v>PC_EMP</v>
          </cell>
          <cell r="E5573" t="str">
            <v>T</v>
          </cell>
          <cell r="F5573" t="str">
            <v>TOTAL</v>
          </cell>
          <cell r="G5573" t="str">
            <v>RSE</v>
          </cell>
          <cell r="I5573" t="str">
            <v>MS</v>
          </cell>
          <cell r="K5573" t="str">
            <v>V</v>
          </cell>
          <cell r="L5573">
            <v>38673.422581018516</v>
          </cell>
          <cell r="M5573" t="str">
            <v>gchateaug</v>
          </cell>
          <cell r="N5573">
            <v>38680.624456018515</v>
          </cell>
          <cell r="O5573" t="str">
            <v>gchateaug</v>
          </cell>
          <cell r="Q5573">
            <v>0.12</v>
          </cell>
        </row>
        <row r="5574">
          <cell r="A5574" t="str">
            <v>2002</v>
          </cell>
          <cell r="B5574" t="str">
            <v>ITD1</v>
          </cell>
          <cell r="C5574" t="str">
            <v>A00</v>
          </cell>
          <cell r="D5574" t="str">
            <v>PC_EMP</v>
          </cell>
          <cell r="E5574" t="str">
            <v>T</v>
          </cell>
          <cell r="F5574" t="str">
            <v>TOTAL</v>
          </cell>
          <cell r="G5574" t="str">
            <v>TOTAL</v>
          </cell>
          <cell r="H5574" t="str">
            <v>:</v>
          </cell>
          <cell r="I5574" t="str">
            <v>MS</v>
          </cell>
          <cell r="K5574" t="str">
            <v>V</v>
          </cell>
          <cell r="L5574">
            <v>38673.422650462962</v>
          </cell>
          <cell r="M5574" t="str">
            <v>gchateaug</v>
          </cell>
          <cell r="N5574">
            <v>38680.624490740738</v>
          </cell>
          <cell r="O5574" t="str">
            <v>gchateaug</v>
          </cell>
        </row>
        <row r="5575">
          <cell r="A5575" t="str">
            <v>2002</v>
          </cell>
          <cell r="B5575" t="str">
            <v>ITD1</v>
          </cell>
          <cell r="C5575" t="str">
            <v>A00</v>
          </cell>
          <cell r="D5575" t="str">
            <v>PC_EMP</v>
          </cell>
          <cell r="E5575" t="str">
            <v>T</v>
          </cell>
          <cell r="F5575" t="str">
            <v>TOTAL</v>
          </cell>
          <cell r="G5575" t="str">
            <v>RSE</v>
          </cell>
          <cell r="H5575" t="str">
            <v>:</v>
          </cell>
          <cell r="I5575" t="str">
            <v>MS</v>
          </cell>
          <cell r="K5575" t="str">
            <v>V</v>
          </cell>
          <cell r="L5575">
            <v>38673.422650462962</v>
          </cell>
          <cell r="M5575" t="str">
            <v>gchateaug</v>
          </cell>
          <cell r="N5575">
            <v>38680.624490740738</v>
          </cell>
          <cell r="O5575" t="str">
            <v>gchateaug</v>
          </cell>
        </row>
        <row r="5576">
          <cell r="A5576" t="str">
            <v>2002</v>
          </cell>
          <cell r="B5576" t="str">
            <v>ITD1</v>
          </cell>
          <cell r="C5576" t="str">
            <v>A00</v>
          </cell>
          <cell r="D5576" t="str">
            <v>PC_EMP</v>
          </cell>
          <cell r="E5576" t="str">
            <v>T</v>
          </cell>
          <cell r="F5576" t="str">
            <v>BES</v>
          </cell>
          <cell r="G5576" t="str">
            <v>TOTAL</v>
          </cell>
          <cell r="H5576" t="str">
            <v>:</v>
          </cell>
          <cell r="I5576" t="str">
            <v>MS</v>
          </cell>
          <cell r="K5576" t="str">
            <v>V</v>
          </cell>
          <cell r="L5576">
            <v>38673.422650462962</v>
          </cell>
          <cell r="M5576" t="str">
            <v>gchateaug</v>
          </cell>
          <cell r="N5576">
            <v>38680.624490740738</v>
          </cell>
          <cell r="O5576" t="str">
            <v>gchateaug</v>
          </cell>
        </row>
        <row r="5577">
          <cell r="A5577" t="str">
            <v>2002</v>
          </cell>
          <cell r="B5577" t="str">
            <v>ITD1</v>
          </cell>
          <cell r="C5577" t="str">
            <v>A00</v>
          </cell>
          <cell r="D5577" t="str">
            <v>PC_EMP</v>
          </cell>
          <cell r="E5577" t="str">
            <v>T</v>
          </cell>
          <cell r="F5577" t="str">
            <v>BES</v>
          </cell>
          <cell r="G5577" t="str">
            <v>RSE</v>
          </cell>
          <cell r="H5577" t="str">
            <v>:</v>
          </cell>
          <cell r="I5577" t="str">
            <v>MS</v>
          </cell>
          <cell r="K5577" t="str">
            <v>V</v>
          </cell>
          <cell r="L5577">
            <v>38673.422650462962</v>
          </cell>
          <cell r="M5577" t="str">
            <v>gchateaug</v>
          </cell>
          <cell r="N5577">
            <v>38680.624490740738</v>
          </cell>
          <cell r="O5577" t="str">
            <v>gchateaug</v>
          </cell>
        </row>
        <row r="5578">
          <cell r="A5578" t="str">
            <v>2002</v>
          </cell>
          <cell r="B5578" t="str">
            <v>DE21</v>
          </cell>
          <cell r="C5578" t="str">
            <v>A00</v>
          </cell>
          <cell r="D5578" t="str">
            <v>PC_EMP</v>
          </cell>
          <cell r="E5578" t="str">
            <v>T</v>
          </cell>
          <cell r="F5578" t="str">
            <v>BES</v>
          </cell>
          <cell r="G5578" t="str">
            <v>TOTAL</v>
          </cell>
          <cell r="H5578" t="str">
            <v>:</v>
          </cell>
          <cell r="I5578" t="str">
            <v>MS</v>
          </cell>
          <cell r="K5578" t="str">
            <v>V</v>
          </cell>
          <cell r="L5578">
            <v>38673.422650462962</v>
          </cell>
          <cell r="M5578" t="str">
            <v>gchateaug</v>
          </cell>
          <cell r="N5578">
            <v>38680.624479166669</v>
          </cell>
          <cell r="O5578" t="str">
            <v>gchateaug</v>
          </cell>
        </row>
        <row r="5579">
          <cell r="A5579" t="str">
            <v>2002</v>
          </cell>
          <cell r="B5579" t="str">
            <v>DE1</v>
          </cell>
          <cell r="C5579" t="str">
            <v>A00</v>
          </cell>
          <cell r="D5579" t="str">
            <v>PC_EMP</v>
          </cell>
          <cell r="E5579" t="str">
            <v>T</v>
          </cell>
          <cell r="F5579" t="str">
            <v>TOTAL</v>
          </cell>
          <cell r="G5579" t="str">
            <v>TOTAL</v>
          </cell>
          <cell r="H5579" t="str">
            <v>:</v>
          </cell>
          <cell r="I5579" t="str">
            <v>MS</v>
          </cell>
          <cell r="K5579" t="str">
            <v>V</v>
          </cell>
          <cell r="L5579">
            <v>38673.422650462962</v>
          </cell>
          <cell r="M5579" t="str">
            <v>gchateaug</v>
          </cell>
          <cell r="N5579">
            <v>38680.624479166669</v>
          </cell>
          <cell r="O5579" t="str">
            <v>gchateaug</v>
          </cell>
        </row>
        <row r="5580">
          <cell r="A5580" t="str">
            <v>2002</v>
          </cell>
          <cell r="B5580" t="str">
            <v>DE1</v>
          </cell>
          <cell r="C5580" t="str">
            <v>A00</v>
          </cell>
          <cell r="D5580" t="str">
            <v>PC_EMP</v>
          </cell>
          <cell r="E5580" t="str">
            <v>T</v>
          </cell>
          <cell r="F5580" t="str">
            <v>BES</v>
          </cell>
          <cell r="G5580" t="str">
            <v>TOTAL</v>
          </cell>
          <cell r="H5580" t="str">
            <v>:</v>
          </cell>
          <cell r="I5580" t="str">
            <v>MS</v>
          </cell>
          <cell r="K5580" t="str">
            <v>V</v>
          </cell>
          <cell r="L5580">
            <v>38673.422650462962</v>
          </cell>
          <cell r="M5580" t="str">
            <v>gchateaug</v>
          </cell>
          <cell r="N5580">
            <v>38680.624479166669</v>
          </cell>
          <cell r="O5580" t="str">
            <v>gchateaug</v>
          </cell>
        </row>
        <row r="5581">
          <cell r="A5581" t="str">
            <v>2003</v>
          </cell>
          <cell r="B5581" t="str">
            <v>ITD1</v>
          </cell>
          <cell r="C5581" t="str">
            <v>A00</v>
          </cell>
          <cell r="D5581" t="str">
            <v>PC_EMP</v>
          </cell>
          <cell r="E5581" t="str">
            <v>T</v>
          </cell>
          <cell r="F5581" t="str">
            <v>TOTAL</v>
          </cell>
          <cell r="G5581" t="str">
            <v>TOTAL</v>
          </cell>
          <cell r="I5581" t="str">
            <v>MS</v>
          </cell>
          <cell r="K5581" t="str">
            <v>V</v>
          </cell>
          <cell r="L5581">
            <v>38673.422581018516</v>
          </cell>
          <cell r="M5581" t="str">
            <v>gchateaug</v>
          </cell>
          <cell r="N5581">
            <v>38680.624456018515</v>
          </cell>
          <cell r="O5581" t="str">
            <v>gchateaug</v>
          </cell>
          <cell r="Q5581">
            <v>0.41</v>
          </cell>
        </row>
        <row r="5582">
          <cell r="A5582" t="str">
            <v>2000</v>
          </cell>
          <cell r="B5582" t="str">
            <v>DEF0</v>
          </cell>
          <cell r="C5582" t="str">
            <v>A00</v>
          </cell>
          <cell r="D5582" t="str">
            <v>PC_EMP</v>
          </cell>
          <cell r="E5582" t="str">
            <v>T</v>
          </cell>
          <cell r="F5582" t="str">
            <v>BES</v>
          </cell>
          <cell r="G5582" t="str">
            <v>TOTAL</v>
          </cell>
          <cell r="H5582" t="str">
            <v>:</v>
          </cell>
          <cell r="I5582" t="str">
            <v>NC</v>
          </cell>
          <cell r="K5582" t="str">
            <v>V</v>
          </cell>
          <cell r="L5582">
            <v>38673.422581018516</v>
          </cell>
          <cell r="M5582" t="str">
            <v>gchateaug</v>
          </cell>
          <cell r="N5582">
            <v>38680.624421296299</v>
          </cell>
          <cell r="O5582" t="str">
            <v>gchateaug</v>
          </cell>
        </row>
        <row r="5583">
          <cell r="A5583" t="str">
            <v>2000</v>
          </cell>
          <cell r="B5583" t="str">
            <v>DEF0</v>
          </cell>
          <cell r="C5583" t="str">
            <v>A00</v>
          </cell>
          <cell r="D5583" t="str">
            <v>PC_EMP</v>
          </cell>
          <cell r="E5583" t="str">
            <v>T</v>
          </cell>
          <cell r="F5583" t="str">
            <v>TOTAL</v>
          </cell>
          <cell r="G5583" t="str">
            <v>TOTAL</v>
          </cell>
          <cell r="H5583" t="str">
            <v>:</v>
          </cell>
          <cell r="I5583" t="str">
            <v>NC</v>
          </cell>
          <cell r="K5583" t="str">
            <v>V</v>
          </cell>
          <cell r="L5583">
            <v>38673.422581018516</v>
          </cell>
          <cell r="M5583" t="str">
            <v>gchateaug</v>
          </cell>
          <cell r="N5583">
            <v>38680.624432870369</v>
          </cell>
          <cell r="O5583" t="str">
            <v>gchateaug</v>
          </cell>
        </row>
        <row r="5584">
          <cell r="A5584" t="str">
            <v>2000</v>
          </cell>
          <cell r="B5584" t="str">
            <v>DEE3</v>
          </cell>
          <cell r="C5584" t="str">
            <v>A00</v>
          </cell>
          <cell r="D5584" t="str">
            <v>PC_EMP</v>
          </cell>
          <cell r="E5584" t="str">
            <v>T</v>
          </cell>
          <cell r="F5584" t="str">
            <v>BES</v>
          </cell>
          <cell r="G5584" t="str">
            <v>TOTAL</v>
          </cell>
          <cell r="H5584" t="str">
            <v>:</v>
          </cell>
          <cell r="I5584" t="str">
            <v>NC</v>
          </cell>
          <cell r="K5584" t="str">
            <v>V</v>
          </cell>
          <cell r="L5584">
            <v>38673.422581018516</v>
          </cell>
          <cell r="M5584" t="str">
            <v>gchateaug</v>
          </cell>
          <cell r="N5584">
            <v>38680.624432870369</v>
          </cell>
          <cell r="O5584" t="str">
            <v>gchateaug</v>
          </cell>
        </row>
        <row r="5585">
          <cell r="A5585" t="str">
            <v>2000</v>
          </cell>
          <cell r="B5585" t="str">
            <v>DEE3</v>
          </cell>
          <cell r="C5585" t="str">
            <v>A00</v>
          </cell>
          <cell r="D5585" t="str">
            <v>PC_EMP</v>
          </cell>
          <cell r="E5585" t="str">
            <v>T</v>
          </cell>
          <cell r="F5585" t="str">
            <v>TOTAL</v>
          </cell>
          <cell r="G5585" t="str">
            <v>TOTAL</v>
          </cell>
          <cell r="H5585" t="str">
            <v>:</v>
          </cell>
          <cell r="I5585" t="str">
            <v>NC</v>
          </cell>
          <cell r="K5585" t="str">
            <v>V</v>
          </cell>
          <cell r="L5585">
            <v>38673.422581018516</v>
          </cell>
          <cell r="M5585" t="str">
            <v>gchateaug</v>
          </cell>
          <cell r="N5585">
            <v>38680.624432870369</v>
          </cell>
          <cell r="O5585" t="str">
            <v>gchateaug</v>
          </cell>
        </row>
        <row r="5586">
          <cell r="A5586" t="str">
            <v>2000</v>
          </cell>
          <cell r="B5586" t="str">
            <v>DEE2</v>
          </cell>
          <cell r="C5586" t="str">
            <v>A00</v>
          </cell>
          <cell r="D5586" t="str">
            <v>PC_EMP</v>
          </cell>
          <cell r="E5586" t="str">
            <v>T</v>
          </cell>
          <cell r="F5586" t="str">
            <v>BES</v>
          </cell>
          <cell r="G5586" t="str">
            <v>TOTAL</v>
          </cell>
          <cell r="H5586" t="str">
            <v>:</v>
          </cell>
          <cell r="I5586" t="str">
            <v>NC</v>
          </cell>
          <cell r="K5586" t="str">
            <v>V</v>
          </cell>
          <cell r="L5586">
            <v>38673.422581018516</v>
          </cell>
          <cell r="M5586" t="str">
            <v>gchateaug</v>
          </cell>
          <cell r="N5586">
            <v>38680.624432870369</v>
          </cell>
          <cell r="O5586" t="str">
            <v>gchateaug</v>
          </cell>
        </row>
        <row r="5587">
          <cell r="A5587" t="str">
            <v>2000</v>
          </cell>
          <cell r="B5587" t="str">
            <v>DEE2</v>
          </cell>
          <cell r="C5587" t="str">
            <v>A00</v>
          </cell>
          <cell r="D5587" t="str">
            <v>PC_EMP</v>
          </cell>
          <cell r="E5587" t="str">
            <v>T</v>
          </cell>
          <cell r="F5587" t="str">
            <v>TOTAL</v>
          </cell>
          <cell r="G5587" t="str">
            <v>TOTAL</v>
          </cell>
          <cell r="H5587" t="str">
            <v>:</v>
          </cell>
          <cell r="I5587" t="str">
            <v>NC</v>
          </cell>
          <cell r="K5587" t="str">
            <v>V</v>
          </cell>
          <cell r="L5587">
            <v>38673.422581018516</v>
          </cell>
          <cell r="M5587" t="str">
            <v>gchateaug</v>
          </cell>
          <cell r="N5587">
            <v>38680.624432870369</v>
          </cell>
          <cell r="O5587" t="str">
            <v>gchateaug</v>
          </cell>
        </row>
        <row r="5588">
          <cell r="A5588" t="str">
            <v>2000</v>
          </cell>
          <cell r="B5588" t="str">
            <v>DEE1</v>
          </cell>
          <cell r="C5588" t="str">
            <v>A00</v>
          </cell>
          <cell r="D5588" t="str">
            <v>PC_EMP</v>
          </cell>
          <cell r="E5588" t="str">
            <v>T</v>
          </cell>
          <cell r="F5588" t="str">
            <v>BES</v>
          </cell>
          <cell r="G5588" t="str">
            <v>TOTAL</v>
          </cell>
          <cell r="H5588" t="str">
            <v>:</v>
          </cell>
          <cell r="I5588" t="str">
            <v>NC</v>
          </cell>
          <cell r="K5588" t="str">
            <v>V</v>
          </cell>
          <cell r="L5588">
            <v>38673.422581018516</v>
          </cell>
          <cell r="M5588" t="str">
            <v>gchateaug</v>
          </cell>
          <cell r="N5588">
            <v>38680.624432870369</v>
          </cell>
          <cell r="O5588" t="str">
            <v>gchateaug</v>
          </cell>
        </row>
        <row r="5589">
          <cell r="A5589" t="str">
            <v>2002</v>
          </cell>
          <cell r="B5589" t="str">
            <v>DE25</v>
          </cell>
          <cell r="C5589" t="str">
            <v>A00</v>
          </cell>
          <cell r="D5589" t="str">
            <v>PC_EMP</v>
          </cell>
          <cell r="E5589" t="str">
            <v>T</v>
          </cell>
          <cell r="F5589" t="str">
            <v>BES</v>
          </cell>
          <cell r="G5589" t="str">
            <v>TOTAL</v>
          </cell>
          <cell r="H5589" t="str">
            <v>:</v>
          </cell>
          <cell r="I5589" t="str">
            <v>MS</v>
          </cell>
          <cell r="K5589" t="str">
            <v>V</v>
          </cell>
          <cell r="L5589">
            <v>38673.422650462962</v>
          </cell>
          <cell r="M5589" t="str">
            <v>gchateaug</v>
          </cell>
          <cell r="N5589">
            <v>38680.624479166669</v>
          </cell>
          <cell r="O5589" t="str">
            <v>gchateaug</v>
          </cell>
        </row>
        <row r="5590">
          <cell r="A5590" t="str">
            <v>2002</v>
          </cell>
          <cell r="B5590" t="str">
            <v>DE2</v>
          </cell>
          <cell r="C5590" t="str">
            <v>A00</v>
          </cell>
          <cell r="D5590" t="str">
            <v>PC_EMP</v>
          </cell>
          <cell r="E5590" t="str">
            <v>T</v>
          </cell>
          <cell r="F5590" t="str">
            <v>TOTAL</v>
          </cell>
          <cell r="G5590" t="str">
            <v>TOTAL</v>
          </cell>
          <cell r="H5590" t="str">
            <v>:</v>
          </cell>
          <cell r="I5590" t="str">
            <v>MS</v>
          </cell>
          <cell r="K5590" t="str">
            <v>V</v>
          </cell>
          <cell r="L5590">
            <v>38673.422650462962</v>
          </cell>
          <cell r="M5590" t="str">
            <v>gchateaug</v>
          </cell>
          <cell r="N5590">
            <v>38680.624479166669</v>
          </cell>
          <cell r="O5590" t="str">
            <v>gchateaug</v>
          </cell>
        </row>
        <row r="5591">
          <cell r="A5591" t="str">
            <v>2002</v>
          </cell>
          <cell r="B5591" t="str">
            <v>DE2</v>
          </cell>
          <cell r="C5591" t="str">
            <v>A00</v>
          </cell>
          <cell r="D5591" t="str">
            <v>PC_EMP</v>
          </cell>
          <cell r="E5591" t="str">
            <v>T</v>
          </cell>
          <cell r="F5591" t="str">
            <v>BES</v>
          </cell>
          <cell r="G5591" t="str">
            <v>TOTAL</v>
          </cell>
          <cell r="H5591" t="str">
            <v>:</v>
          </cell>
          <cell r="I5591" t="str">
            <v>MS</v>
          </cell>
          <cell r="K5591" t="str">
            <v>V</v>
          </cell>
          <cell r="L5591">
            <v>38673.422650462962</v>
          </cell>
          <cell r="M5591" t="str">
            <v>gchateaug</v>
          </cell>
          <cell r="N5591">
            <v>38680.624479166669</v>
          </cell>
          <cell r="O5591" t="str">
            <v>gchateaug</v>
          </cell>
        </row>
        <row r="5592">
          <cell r="A5592" t="str">
            <v>2000</v>
          </cell>
          <cell r="B5592" t="str">
            <v>DEE</v>
          </cell>
          <cell r="C5592" t="str">
            <v>A00</v>
          </cell>
          <cell r="D5592" t="str">
            <v>PC_EMP</v>
          </cell>
          <cell r="E5592" t="str">
            <v>T</v>
          </cell>
          <cell r="F5592" t="str">
            <v>TOTAL</v>
          </cell>
          <cell r="G5592" t="str">
            <v>TOTAL</v>
          </cell>
          <cell r="H5592" t="str">
            <v>:</v>
          </cell>
          <cell r="I5592" t="str">
            <v>NC</v>
          </cell>
          <cell r="K5592" t="str">
            <v>V</v>
          </cell>
          <cell r="L5592">
            <v>38673.422650462962</v>
          </cell>
          <cell r="M5592" t="str">
            <v>gchateaug</v>
          </cell>
          <cell r="N5592">
            <v>38680.624456018515</v>
          </cell>
          <cell r="O5592" t="str">
            <v>gchateaug</v>
          </cell>
        </row>
        <row r="5593">
          <cell r="A5593" t="str">
            <v>2000</v>
          </cell>
          <cell r="B5593" t="str">
            <v>DEE</v>
          </cell>
          <cell r="C5593" t="str">
            <v>A00</v>
          </cell>
          <cell r="D5593" t="str">
            <v>PC_EMP</v>
          </cell>
          <cell r="E5593" t="str">
            <v>T</v>
          </cell>
          <cell r="F5593" t="str">
            <v>BES</v>
          </cell>
          <cell r="G5593" t="str">
            <v>TOTAL</v>
          </cell>
          <cell r="H5593" t="str">
            <v>:</v>
          </cell>
          <cell r="I5593" t="str">
            <v>NC</v>
          </cell>
          <cell r="K5593" t="str">
            <v>V</v>
          </cell>
          <cell r="L5593">
            <v>38673.422650462962</v>
          </cell>
          <cell r="M5593" t="str">
            <v>gchateaug</v>
          </cell>
          <cell r="N5593">
            <v>38680.624456018515</v>
          </cell>
          <cell r="O5593" t="str">
            <v>gchateaug</v>
          </cell>
        </row>
        <row r="5594">
          <cell r="A5594" t="str">
            <v>2000</v>
          </cell>
          <cell r="B5594" t="str">
            <v>DED1</v>
          </cell>
          <cell r="C5594" t="str">
            <v>A00</v>
          </cell>
          <cell r="D5594" t="str">
            <v>PC_EMP</v>
          </cell>
          <cell r="E5594" t="str">
            <v>T</v>
          </cell>
          <cell r="F5594" t="str">
            <v>TOTAL</v>
          </cell>
          <cell r="G5594" t="str">
            <v>TOTAL</v>
          </cell>
          <cell r="H5594" t="str">
            <v>:</v>
          </cell>
          <cell r="I5594" t="str">
            <v>NC</v>
          </cell>
          <cell r="K5594" t="str">
            <v>V</v>
          </cell>
          <cell r="L5594">
            <v>38673.422650462962</v>
          </cell>
          <cell r="M5594" t="str">
            <v>gchateaug</v>
          </cell>
          <cell r="N5594">
            <v>38680.624456018515</v>
          </cell>
          <cell r="O5594" t="str">
            <v>gchateaug</v>
          </cell>
        </row>
        <row r="5595">
          <cell r="A5595" t="str">
            <v>2000</v>
          </cell>
          <cell r="B5595" t="str">
            <v>DED1</v>
          </cell>
          <cell r="C5595" t="str">
            <v>A00</v>
          </cell>
          <cell r="D5595" t="str">
            <v>PC_EMP</v>
          </cell>
          <cell r="E5595" t="str">
            <v>T</v>
          </cell>
          <cell r="F5595" t="str">
            <v>BES</v>
          </cell>
          <cell r="G5595" t="str">
            <v>TOTAL</v>
          </cell>
          <cell r="H5595" t="str">
            <v>:</v>
          </cell>
          <cell r="I5595" t="str">
            <v>NC</v>
          </cell>
          <cell r="K5595" t="str">
            <v>V</v>
          </cell>
          <cell r="L5595">
            <v>38673.422650462962</v>
          </cell>
          <cell r="M5595" t="str">
            <v>gchateaug</v>
          </cell>
          <cell r="N5595">
            <v>38680.624456018515</v>
          </cell>
          <cell r="O5595" t="str">
            <v>gchateaug</v>
          </cell>
        </row>
        <row r="5596">
          <cell r="A5596" t="str">
            <v>2000</v>
          </cell>
          <cell r="B5596" t="str">
            <v>DE73</v>
          </cell>
          <cell r="C5596" t="str">
            <v>A00</v>
          </cell>
          <cell r="D5596" t="str">
            <v>PC_EMP</v>
          </cell>
          <cell r="E5596" t="str">
            <v>T</v>
          </cell>
          <cell r="F5596" t="str">
            <v>TOTAL</v>
          </cell>
          <cell r="G5596" t="str">
            <v>TOTAL</v>
          </cell>
          <cell r="H5596" t="str">
            <v>:</v>
          </cell>
          <cell r="I5596" t="str">
            <v>NC</v>
          </cell>
          <cell r="K5596" t="str">
            <v>V</v>
          </cell>
          <cell r="L5596">
            <v>38673.422650462962</v>
          </cell>
          <cell r="M5596" t="str">
            <v>gchateaug</v>
          </cell>
          <cell r="N5596">
            <v>38680.624456018515</v>
          </cell>
          <cell r="O5596" t="str">
            <v>gchateaug</v>
          </cell>
        </row>
        <row r="5597">
          <cell r="A5597" t="str">
            <v>2000</v>
          </cell>
          <cell r="B5597" t="str">
            <v>DE73</v>
          </cell>
          <cell r="C5597" t="str">
            <v>A00</v>
          </cell>
          <cell r="D5597" t="str">
            <v>PC_EMP</v>
          </cell>
          <cell r="E5597" t="str">
            <v>T</v>
          </cell>
          <cell r="F5597" t="str">
            <v>BES</v>
          </cell>
          <cell r="G5597" t="str">
            <v>TOTAL</v>
          </cell>
          <cell r="H5597" t="str">
            <v>:</v>
          </cell>
          <cell r="I5597" t="str">
            <v>NC</v>
          </cell>
          <cell r="K5597" t="str">
            <v>V</v>
          </cell>
          <cell r="L5597">
            <v>38673.422650462962</v>
          </cell>
          <cell r="M5597" t="str">
            <v>gchateaug</v>
          </cell>
          <cell r="N5597">
            <v>38680.624456018515</v>
          </cell>
          <cell r="O5597" t="str">
            <v>gchateaug</v>
          </cell>
        </row>
        <row r="5598">
          <cell r="A5598" t="str">
            <v>2000</v>
          </cell>
          <cell r="B5598" t="str">
            <v>DE7</v>
          </cell>
          <cell r="C5598" t="str">
            <v>A00</v>
          </cell>
          <cell r="D5598" t="str">
            <v>PC_EMP</v>
          </cell>
          <cell r="E5598" t="str">
            <v>T</v>
          </cell>
          <cell r="F5598" t="str">
            <v>TOTAL</v>
          </cell>
          <cell r="G5598" t="str">
            <v>TOTAL</v>
          </cell>
          <cell r="H5598" t="str">
            <v>:</v>
          </cell>
          <cell r="I5598" t="str">
            <v>NC</v>
          </cell>
          <cell r="K5598" t="str">
            <v>V</v>
          </cell>
          <cell r="L5598">
            <v>38673.422650462962</v>
          </cell>
          <cell r="M5598" t="str">
            <v>gchateaug</v>
          </cell>
          <cell r="N5598">
            <v>38680.624456018515</v>
          </cell>
          <cell r="O5598" t="str">
            <v>gchateaug</v>
          </cell>
        </row>
        <row r="5599">
          <cell r="A5599" t="str">
            <v>2002</v>
          </cell>
          <cell r="B5599" t="str">
            <v>DED3</v>
          </cell>
          <cell r="C5599" t="str">
            <v>A00</v>
          </cell>
          <cell r="D5599" t="str">
            <v>PC_EMP</v>
          </cell>
          <cell r="E5599" t="str">
            <v>T</v>
          </cell>
          <cell r="F5599" t="str">
            <v>TOTAL</v>
          </cell>
          <cell r="G5599" t="str">
            <v>TOTAL</v>
          </cell>
          <cell r="H5599" t="str">
            <v>:</v>
          </cell>
          <cell r="I5599" t="str">
            <v>MS</v>
          </cell>
          <cell r="K5599" t="str">
            <v>V</v>
          </cell>
          <cell r="L5599">
            <v>38673.422650462962</v>
          </cell>
          <cell r="M5599" t="str">
            <v>gchateaug</v>
          </cell>
          <cell r="N5599">
            <v>38680.624456018515</v>
          </cell>
          <cell r="O5599" t="str">
            <v>gchateaug</v>
          </cell>
        </row>
        <row r="5600">
          <cell r="A5600" t="str">
            <v>2002</v>
          </cell>
          <cell r="B5600" t="str">
            <v>DED3</v>
          </cell>
          <cell r="C5600" t="str">
            <v>A00</v>
          </cell>
          <cell r="D5600" t="str">
            <v>PC_EMP</v>
          </cell>
          <cell r="E5600" t="str">
            <v>T</v>
          </cell>
          <cell r="F5600" t="str">
            <v>BES</v>
          </cell>
          <cell r="G5600" t="str">
            <v>TOTAL</v>
          </cell>
          <cell r="H5600" t="str">
            <v>:</v>
          </cell>
          <cell r="I5600" t="str">
            <v>MS</v>
          </cell>
          <cell r="K5600" t="str">
            <v>V</v>
          </cell>
          <cell r="L5600">
            <v>38673.422650462962</v>
          </cell>
          <cell r="M5600" t="str">
            <v>gchateaug</v>
          </cell>
          <cell r="N5600">
            <v>38680.624456018515</v>
          </cell>
          <cell r="O5600" t="str">
            <v>gchateaug</v>
          </cell>
        </row>
        <row r="5601">
          <cell r="A5601" t="str">
            <v>2002</v>
          </cell>
          <cell r="B5601" t="str">
            <v>DEB3</v>
          </cell>
          <cell r="C5601" t="str">
            <v>A00</v>
          </cell>
          <cell r="D5601" t="str">
            <v>PC_EMP</v>
          </cell>
          <cell r="E5601" t="str">
            <v>T</v>
          </cell>
          <cell r="F5601" t="str">
            <v>TOTAL</v>
          </cell>
          <cell r="G5601" t="str">
            <v>TOTAL</v>
          </cell>
          <cell r="H5601" t="str">
            <v>:</v>
          </cell>
          <cell r="I5601" t="str">
            <v>MS</v>
          </cell>
          <cell r="K5601" t="str">
            <v>V</v>
          </cell>
          <cell r="L5601">
            <v>38673.422650462962</v>
          </cell>
          <cell r="M5601" t="str">
            <v>gchateaug</v>
          </cell>
          <cell r="N5601">
            <v>38680.624456018515</v>
          </cell>
          <cell r="O5601" t="str">
            <v>gchateaug</v>
          </cell>
        </row>
        <row r="5602">
          <cell r="A5602" t="str">
            <v>2002</v>
          </cell>
          <cell r="B5602" t="str">
            <v>DEB3</v>
          </cell>
          <cell r="C5602" t="str">
            <v>A00</v>
          </cell>
          <cell r="D5602" t="str">
            <v>PC_EMP</v>
          </cell>
          <cell r="E5602" t="str">
            <v>T</v>
          </cell>
          <cell r="F5602" t="str">
            <v>BES</v>
          </cell>
          <cell r="G5602" t="str">
            <v>TOTAL</v>
          </cell>
          <cell r="H5602" t="str">
            <v>:</v>
          </cell>
          <cell r="I5602" t="str">
            <v>MS</v>
          </cell>
          <cell r="K5602" t="str">
            <v>V</v>
          </cell>
          <cell r="L5602">
            <v>38673.422650462962</v>
          </cell>
          <cell r="M5602" t="str">
            <v>gchateaug</v>
          </cell>
          <cell r="N5602">
            <v>38680.624456018515</v>
          </cell>
          <cell r="O5602" t="str">
            <v>gchateaug</v>
          </cell>
        </row>
        <row r="5603">
          <cell r="A5603" t="str">
            <v>2002</v>
          </cell>
          <cell r="B5603" t="str">
            <v>DE27</v>
          </cell>
          <cell r="C5603" t="str">
            <v>A00</v>
          </cell>
          <cell r="D5603" t="str">
            <v>PC_EMP</v>
          </cell>
          <cell r="E5603" t="str">
            <v>T</v>
          </cell>
          <cell r="F5603" t="str">
            <v>TOTAL</v>
          </cell>
          <cell r="G5603" t="str">
            <v>TOTAL</v>
          </cell>
          <cell r="H5603" t="str">
            <v>:</v>
          </cell>
          <cell r="I5603" t="str">
            <v>MS</v>
          </cell>
          <cell r="K5603" t="str">
            <v>V</v>
          </cell>
          <cell r="L5603">
            <v>38673.422650462962</v>
          </cell>
          <cell r="M5603" t="str">
            <v>gchateaug</v>
          </cell>
          <cell r="N5603">
            <v>38680.624456018515</v>
          </cell>
          <cell r="O5603" t="str">
            <v>gchateaug</v>
          </cell>
        </row>
        <row r="5604">
          <cell r="A5604" t="str">
            <v>2002</v>
          </cell>
          <cell r="B5604" t="str">
            <v>DE27</v>
          </cell>
          <cell r="C5604" t="str">
            <v>A00</v>
          </cell>
          <cell r="D5604" t="str">
            <v>PC_EMP</v>
          </cell>
          <cell r="E5604" t="str">
            <v>T</v>
          </cell>
          <cell r="F5604" t="str">
            <v>BES</v>
          </cell>
          <cell r="G5604" t="str">
            <v>TOTAL</v>
          </cell>
          <cell r="H5604" t="str">
            <v>:</v>
          </cell>
          <cell r="I5604" t="str">
            <v>MS</v>
          </cell>
          <cell r="K5604" t="str">
            <v>V</v>
          </cell>
          <cell r="L5604">
            <v>38673.422650462962</v>
          </cell>
          <cell r="M5604" t="str">
            <v>gchateaug</v>
          </cell>
          <cell r="N5604">
            <v>38680.624456018515</v>
          </cell>
          <cell r="O5604" t="str">
            <v>gchateaug</v>
          </cell>
        </row>
        <row r="5605">
          <cell r="A5605" t="str">
            <v>2002</v>
          </cell>
          <cell r="B5605" t="str">
            <v>DE23</v>
          </cell>
          <cell r="C5605" t="str">
            <v>A00</v>
          </cell>
          <cell r="D5605" t="str">
            <v>PC_EMP</v>
          </cell>
          <cell r="E5605" t="str">
            <v>T</v>
          </cell>
          <cell r="F5605" t="str">
            <v>TOTAL</v>
          </cell>
          <cell r="G5605" t="str">
            <v>TOTAL</v>
          </cell>
          <cell r="H5605" t="str">
            <v>:</v>
          </cell>
          <cell r="I5605" t="str">
            <v>MS</v>
          </cell>
          <cell r="K5605" t="str">
            <v>V</v>
          </cell>
          <cell r="L5605">
            <v>38673.422650462962</v>
          </cell>
          <cell r="M5605" t="str">
            <v>gchateaug</v>
          </cell>
          <cell r="N5605">
            <v>38680.624456018515</v>
          </cell>
          <cell r="O5605" t="str">
            <v>gchateaug</v>
          </cell>
        </row>
        <row r="5606">
          <cell r="A5606" t="str">
            <v>2002</v>
          </cell>
          <cell r="B5606" t="str">
            <v>DE23</v>
          </cell>
          <cell r="C5606" t="str">
            <v>A00</v>
          </cell>
          <cell r="D5606" t="str">
            <v>PC_EMP</v>
          </cell>
          <cell r="E5606" t="str">
            <v>T</v>
          </cell>
          <cell r="F5606" t="str">
            <v>BES</v>
          </cell>
          <cell r="G5606" t="str">
            <v>TOTAL</v>
          </cell>
          <cell r="H5606" t="str">
            <v>:</v>
          </cell>
          <cell r="I5606" t="str">
            <v>MS</v>
          </cell>
          <cell r="K5606" t="str">
            <v>V</v>
          </cell>
          <cell r="L5606">
            <v>38673.422650462962</v>
          </cell>
          <cell r="M5606" t="str">
            <v>gchateaug</v>
          </cell>
          <cell r="N5606">
            <v>38680.624456018515</v>
          </cell>
          <cell r="O5606" t="str">
            <v>gchateaug</v>
          </cell>
        </row>
        <row r="5607">
          <cell r="A5607" t="str">
            <v>2002</v>
          </cell>
          <cell r="B5607" t="str">
            <v>DE14</v>
          </cell>
          <cell r="C5607" t="str">
            <v>A00</v>
          </cell>
          <cell r="D5607" t="str">
            <v>PC_EMP</v>
          </cell>
          <cell r="E5607" t="str">
            <v>T</v>
          </cell>
          <cell r="F5607" t="str">
            <v>TOTAL</v>
          </cell>
          <cell r="G5607" t="str">
            <v>TOTAL</v>
          </cell>
          <cell r="H5607" t="str">
            <v>:</v>
          </cell>
          <cell r="I5607" t="str">
            <v>MS</v>
          </cell>
          <cell r="K5607" t="str">
            <v>V</v>
          </cell>
          <cell r="L5607">
            <v>38673.422650462962</v>
          </cell>
          <cell r="M5607" t="str">
            <v>gchateaug</v>
          </cell>
          <cell r="N5607">
            <v>38680.624456018515</v>
          </cell>
          <cell r="O5607" t="str">
            <v>gchateaug</v>
          </cell>
        </row>
        <row r="5608">
          <cell r="A5608" t="str">
            <v>2000</v>
          </cell>
          <cell r="B5608" t="str">
            <v>DEE1</v>
          </cell>
          <cell r="C5608" t="str">
            <v>A00</v>
          </cell>
          <cell r="D5608" t="str">
            <v>PC_EMP</v>
          </cell>
          <cell r="E5608" t="str">
            <v>T</v>
          </cell>
          <cell r="F5608" t="str">
            <v>TOTAL</v>
          </cell>
          <cell r="G5608" t="str">
            <v>TOTAL</v>
          </cell>
          <cell r="H5608" t="str">
            <v>:</v>
          </cell>
          <cell r="I5608" t="str">
            <v>NC</v>
          </cell>
          <cell r="K5608" t="str">
            <v>V</v>
          </cell>
          <cell r="L5608">
            <v>38673.422581018516</v>
          </cell>
          <cell r="M5608" t="str">
            <v>gchateaug</v>
          </cell>
          <cell r="N5608">
            <v>38680.624432870369</v>
          </cell>
          <cell r="O5608" t="str">
            <v>gchateaug</v>
          </cell>
        </row>
        <row r="5609">
          <cell r="A5609" t="str">
            <v>2000</v>
          </cell>
          <cell r="B5609" t="str">
            <v>DEC0</v>
          </cell>
          <cell r="C5609" t="str">
            <v>A00</v>
          </cell>
          <cell r="D5609" t="str">
            <v>PC_EMP</v>
          </cell>
          <cell r="E5609" t="str">
            <v>T</v>
          </cell>
          <cell r="F5609" t="str">
            <v>BES</v>
          </cell>
          <cell r="G5609" t="str">
            <v>TOTAL</v>
          </cell>
          <cell r="H5609" t="str">
            <v>:</v>
          </cell>
          <cell r="I5609" t="str">
            <v>NC</v>
          </cell>
          <cell r="K5609" t="str">
            <v>V</v>
          </cell>
          <cell r="L5609">
            <v>38673.422581018516</v>
          </cell>
          <cell r="M5609" t="str">
            <v>gchateaug</v>
          </cell>
          <cell r="N5609">
            <v>38680.624432870369</v>
          </cell>
          <cell r="O5609" t="str">
            <v>gchateaug</v>
          </cell>
        </row>
        <row r="5610">
          <cell r="A5610" t="str">
            <v>2000</v>
          </cell>
          <cell r="B5610" t="str">
            <v>DEC0</v>
          </cell>
          <cell r="C5610" t="str">
            <v>A00</v>
          </cell>
          <cell r="D5610" t="str">
            <v>PC_EMP</v>
          </cell>
          <cell r="E5610" t="str">
            <v>T</v>
          </cell>
          <cell r="F5610" t="str">
            <v>TOTAL</v>
          </cell>
          <cell r="G5610" t="str">
            <v>TOTAL</v>
          </cell>
          <cell r="H5610" t="str">
            <v>:</v>
          </cell>
          <cell r="I5610" t="str">
            <v>NC</v>
          </cell>
          <cell r="K5610" t="str">
            <v>V</v>
          </cell>
          <cell r="L5610">
            <v>38673.422581018516</v>
          </cell>
          <cell r="M5610" t="str">
            <v>gchateaug</v>
          </cell>
          <cell r="N5610">
            <v>38680.624432870369</v>
          </cell>
          <cell r="O5610" t="str">
            <v>gchateaug</v>
          </cell>
        </row>
        <row r="5611">
          <cell r="A5611" t="str">
            <v>2000</v>
          </cell>
          <cell r="B5611" t="str">
            <v>DEC</v>
          </cell>
          <cell r="C5611" t="str">
            <v>A00</v>
          </cell>
          <cell r="D5611" t="str">
            <v>PC_EMP</v>
          </cell>
          <cell r="E5611" t="str">
            <v>T</v>
          </cell>
          <cell r="F5611" t="str">
            <v>BES</v>
          </cell>
          <cell r="G5611" t="str">
            <v>TOTAL</v>
          </cell>
          <cell r="H5611" t="str">
            <v>:</v>
          </cell>
          <cell r="I5611" t="str">
            <v>NC</v>
          </cell>
          <cell r="K5611" t="str">
            <v>V</v>
          </cell>
          <cell r="L5611">
            <v>38673.422581018516</v>
          </cell>
          <cell r="M5611" t="str">
            <v>gchateaug</v>
          </cell>
          <cell r="N5611">
            <v>38680.624432870369</v>
          </cell>
          <cell r="O5611" t="str">
            <v>gchateaug</v>
          </cell>
        </row>
        <row r="5612">
          <cell r="A5612" t="str">
            <v>2000</v>
          </cell>
          <cell r="B5612" t="str">
            <v>DE26</v>
          </cell>
          <cell r="C5612" t="str">
            <v>A00</v>
          </cell>
          <cell r="D5612" t="str">
            <v>PC_EMP</v>
          </cell>
          <cell r="E5612" t="str">
            <v>T</v>
          </cell>
          <cell r="F5612" t="str">
            <v>TOTAL</v>
          </cell>
          <cell r="G5612" t="str">
            <v>TOTAL</v>
          </cell>
          <cell r="H5612" t="str">
            <v>:</v>
          </cell>
          <cell r="I5612" t="str">
            <v>NC</v>
          </cell>
          <cell r="K5612" t="str">
            <v>V</v>
          </cell>
          <cell r="L5612">
            <v>38673.422581018516</v>
          </cell>
          <cell r="M5612" t="str">
            <v>gchateaug</v>
          </cell>
          <cell r="N5612">
            <v>38680.624421296299</v>
          </cell>
          <cell r="O5612" t="str">
            <v>gchateaug</v>
          </cell>
        </row>
        <row r="5613">
          <cell r="A5613" t="str">
            <v>2000</v>
          </cell>
          <cell r="B5613" t="str">
            <v>DE23</v>
          </cell>
          <cell r="C5613" t="str">
            <v>A00</v>
          </cell>
          <cell r="D5613" t="str">
            <v>PC_EMP</v>
          </cell>
          <cell r="E5613" t="str">
            <v>T</v>
          </cell>
          <cell r="F5613" t="str">
            <v>BES</v>
          </cell>
          <cell r="G5613" t="str">
            <v>TOTAL</v>
          </cell>
          <cell r="H5613" t="str">
            <v>:</v>
          </cell>
          <cell r="I5613" t="str">
            <v>NC</v>
          </cell>
          <cell r="K5613" t="str">
            <v>V</v>
          </cell>
          <cell r="L5613">
            <v>38673.422581018516</v>
          </cell>
          <cell r="M5613" t="str">
            <v>gchateaug</v>
          </cell>
          <cell r="N5613">
            <v>38680.624421296299</v>
          </cell>
          <cell r="O5613" t="str">
            <v>gchateaug</v>
          </cell>
        </row>
        <row r="5614">
          <cell r="A5614" t="str">
            <v>2000</v>
          </cell>
          <cell r="B5614" t="str">
            <v>DE23</v>
          </cell>
          <cell r="C5614" t="str">
            <v>A00</v>
          </cell>
          <cell r="D5614" t="str">
            <v>PC_EMP</v>
          </cell>
          <cell r="E5614" t="str">
            <v>T</v>
          </cell>
          <cell r="F5614" t="str">
            <v>TOTAL</v>
          </cell>
          <cell r="G5614" t="str">
            <v>TOTAL</v>
          </cell>
          <cell r="H5614" t="str">
            <v>:</v>
          </cell>
          <cell r="I5614" t="str">
            <v>NC</v>
          </cell>
          <cell r="K5614" t="str">
            <v>V</v>
          </cell>
          <cell r="L5614">
            <v>38673.422581018516</v>
          </cell>
          <cell r="M5614" t="str">
            <v>gchateaug</v>
          </cell>
          <cell r="N5614">
            <v>38680.624421296299</v>
          </cell>
          <cell r="O5614" t="str">
            <v>gchateaug</v>
          </cell>
        </row>
        <row r="5615">
          <cell r="A5615" t="str">
            <v>2000</v>
          </cell>
          <cell r="B5615" t="str">
            <v>DE22</v>
          </cell>
          <cell r="C5615" t="str">
            <v>A00</v>
          </cell>
          <cell r="D5615" t="str">
            <v>PC_EMP</v>
          </cell>
          <cell r="E5615" t="str">
            <v>T</v>
          </cell>
          <cell r="F5615" t="str">
            <v>BES</v>
          </cell>
          <cell r="G5615" t="str">
            <v>TOTAL</v>
          </cell>
          <cell r="H5615" t="str">
            <v>:</v>
          </cell>
          <cell r="I5615" t="str">
            <v>NC</v>
          </cell>
          <cell r="K5615" t="str">
            <v>V</v>
          </cell>
          <cell r="L5615">
            <v>38673.422581018516</v>
          </cell>
          <cell r="M5615" t="str">
            <v>gchateaug</v>
          </cell>
          <cell r="N5615">
            <v>38680.624421296299</v>
          </cell>
          <cell r="O5615" t="str">
            <v>gchateaug</v>
          </cell>
        </row>
        <row r="5616">
          <cell r="A5616" t="str">
            <v>2000</v>
          </cell>
          <cell r="B5616" t="str">
            <v>DE22</v>
          </cell>
          <cell r="C5616" t="str">
            <v>A00</v>
          </cell>
          <cell r="D5616" t="str">
            <v>PC_EMP</v>
          </cell>
          <cell r="E5616" t="str">
            <v>T</v>
          </cell>
          <cell r="F5616" t="str">
            <v>TOTAL</v>
          </cell>
          <cell r="G5616" t="str">
            <v>TOTAL</v>
          </cell>
          <cell r="H5616" t="str">
            <v>:</v>
          </cell>
          <cell r="I5616" t="str">
            <v>NC</v>
          </cell>
          <cell r="K5616" t="str">
            <v>V</v>
          </cell>
          <cell r="L5616">
            <v>38673.422581018516</v>
          </cell>
          <cell r="M5616" t="str">
            <v>gchateaug</v>
          </cell>
          <cell r="N5616">
            <v>38680.624421296299</v>
          </cell>
          <cell r="O5616" t="str">
            <v>gchateaug</v>
          </cell>
        </row>
        <row r="5617">
          <cell r="A5617" t="str">
            <v>2000</v>
          </cell>
          <cell r="B5617" t="str">
            <v>DE2</v>
          </cell>
          <cell r="C5617" t="str">
            <v>A00</v>
          </cell>
          <cell r="D5617" t="str">
            <v>PC_EMP</v>
          </cell>
          <cell r="E5617" t="str">
            <v>T</v>
          </cell>
          <cell r="F5617" t="str">
            <v>BES</v>
          </cell>
          <cell r="G5617" t="str">
            <v>TOTAL</v>
          </cell>
          <cell r="H5617" t="str">
            <v>:</v>
          </cell>
          <cell r="I5617" t="str">
            <v>NC</v>
          </cell>
          <cell r="K5617" t="str">
            <v>V</v>
          </cell>
          <cell r="L5617">
            <v>38673.422581018516</v>
          </cell>
          <cell r="M5617" t="str">
            <v>gchateaug</v>
          </cell>
          <cell r="N5617">
            <v>38680.624421296299</v>
          </cell>
          <cell r="O5617" t="str">
            <v>gchateaug</v>
          </cell>
        </row>
        <row r="5618">
          <cell r="A5618" t="str">
            <v>1999</v>
          </cell>
          <cell r="B5618" t="str">
            <v>DE22</v>
          </cell>
          <cell r="C5618" t="str">
            <v>A00</v>
          </cell>
          <cell r="D5618" t="str">
            <v>PC_EMP</v>
          </cell>
          <cell r="E5618" t="str">
            <v>T</v>
          </cell>
          <cell r="F5618" t="str">
            <v>TOTAL</v>
          </cell>
          <cell r="G5618" t="str">
            <v>TOTAL</v>
          </cell>
          <cell r="H5618" t="str">
            <v>:</v>
          </cell>
          <cell r="I5618" t="str">
            <v>NC</v>
          </cell>
          <cell r="K5618" t="str">
            <v>V</v>
          </cell>
          <cell r="L5618">
            <v>38673.422615740739</v>
          </cell>
          <cell r="M5618" t="str">
            <v>gchateaug</v>
          </cell>
          <cell r="N5618">
            <v>38680.624456018515</v>
          </cell>
          <cell r="O5618" t="str">
            <v>gchateaug</v>
          </cell>
        </row>
        <row r="5619">
          <cell r="A5619" t="str">
            <v>2002</v>
          </cell>
          <cell r="B5619" t="str">
            <v>DE14</v>
          </cell>
          <cell r="C5619" t="str">
            <v>A00</v>
          </cell>
          <cell r="D5619" t="str">
            <v>PC_EMP</v>
          </cell>
          <cell r="E5619" t="str">
            <v>T</v>
          </cell>
          <cell r="F5619" t="str">
            <v>BES</v>
          </cell>
          <cell r="G5619" t="str">
            <v>TOTAL</v>
          </cell>
          <cell r="H5619" t="str">
            <v>:</v>
          </cell>
          <cell r="I5619" t="str">
            <v>MS</v>
          </cell>
          <cell r="K5619" t="str">
            <v>V</v>
          </cell>
          <cell r="L5619">
            <v>38673.422627314816</v>
          </cell>
          <cell r="M5619" t="str">
            <v>gchateaug</v>
          </cell>
          <cell r="N5619">
            <v>38680.624456018515</v>
          </cell>
          <cell r="O5619" t="str">
            <v>gchateaug</v>
          </cell>
        </row>
        <row r="5620">
          <cell r="A5620" t="str">
            <v>2000</v>
          </cell>
          <cell r="B5620" t="str">
            <v>DE7</v>
          </cell>
          <cell r="C5620" t="str">
            <v>A00</v>
          </cell>
          <cell r="D5620" t="str">
            <v>PC_EMP</v>
          </cell>
          <cell r="E5620" t="str">
            <v>T</v>
          </cell>
          <cell r="F5620" t="str">
            <v>BES</v>
          </cell>
          <cell r="G5620" t="str">
            <v>TOTAL</v>
          </cell>
          <cell r="H5620" t="str">
            <v>:</v>
          </cell>
          <cell r="I5620" t="str">
            <v>NC</v>
          </cell>
          <cell r="K5620" t="str">
            <v>V</v>
          </cell>
          <cell r="L5620">
            <v>38673.422650462962</v>
          </cell>
          <cell r="M5620" t="str">
            <v>gchateaug</v>
          </cell>
          <cell r="N5620">
            <v>38680.624456018515</v>
          </cell>
          <cell r="O5620" t="str">
            <v>gchateaug</v>
          </cell>
        </row>
        <row r="5621">
          <cell r="A5621" t="str">
            <v>2000</v>
          </cell>
          <cell r="B5621" t="str">
            <v>DE2</v>
          </cell>
          <cell r="C5621" t="str">
            <v>A00</v>
          </cell>
          <cell r="D5621" t="str">
            <v>PC_EMP</v>
          </cell>
          <cell r="E5621" t="str">
            <v>T</v>
          </cell>
          <cell r="F5621" t="str">
            <v>TOTAL</v>
          </cell>
          <cell r="G5621" t="str">
            <v>TOTAL</v>
          </cell>
          <cell r="H5621" t="str">
            <v>:</v>
          </cell>
          <cell r="I5621" t="str">
            <v>NC</v>
          </cell>
          <cell r="K5621" t="str">
            <v>V</v>
          </cell>
          <cell r="L5621">
            <v>38673.422581018516</v>
          </cell>
          <cell r="M5621" t="str">
            <v>gchateaug</v>
          </cell>
          <cell r="N5621">
            <v>38680.624421296299</v>
          </cell>
          <cell r="O5621" t="str">
            <v>gchateaug</v>
          </cell>
        </row>
        <row r="5622">
          <cell r="A5622" t="str">
            <v>2000</v>
          </cell>
          <cell r="B5622" t="str">
            <v>DE13</v>
          </cell>
          <cell r="C5622" t="str">
            <v>A00</v>
          </cell>
          <cell r="D5622" t="str">
            <v>PC_EMP</v>
          </cell>
          <cell r="E5622" t="str">
            <v>T</v>
          </cell>
          <cell r="F5622" t="str">
            <v>BES</v>
          </cell>
          <cell r="G5622" t="str">
            <v>TOTAL</v>
          </cell>
          <cell r="H5622" t="str">
            <v>:</v>
          </cell>
          <cell r="I5622" t="str">
            <v>NC</v>
          </cell>
          <cell r="K5622" t="str">
            <v>V</v>
          </cell>
          <cell r="L5622">
            <v>38673.422581018516</v>
          </cell>
          <cell r="M5622" t="str">
            <v>gchateaug</v>
          </cell>
          <cell r="N5622">
            <v>38680.624421296299</v>
          </cell>
          <cell r="O5622" t="str">
            <v>gchateaug</v>
          </cell>
        </row>
        <row r="5623">
          <cell r="A5623" t="str">
            <v>2000</v>
          </cell>
          <cell r="B5623" t="str">
            <v>DE13</v>
          </cell>
          <cell r="C5623" t="str">
            <v>A00</v>
          </cell>
          <cell r="D5623" t="str">
            <v>PC_EMP</v>
          </cell>
          <cell r="E5623" t="str">
            <v>T</v>
          </cell>
          <cell r="F5623" t="str">
            <v>TOTAL</v>
          </cell>
          <cell r="G5623" t="str">
            <v>TOTAL</v>
          </cell>
          <cell r="H5623" t="str">
            <v>:</v>
          </cell>
          <cell r="I5623" t="str">
            <v>NC</v>
          </cell>
          <cell r="K5623" t="str">
            <v>V</v>
          </cell>
          <cell r="L5623">
            <v>38673.422592592593</v>
          </cell>
          <cell r="M5623" t="str">
            <v>gchateaug</v>
          </cell>
          <cell r="N5623">
            <v>38680.624421296299</v>
          </cell>
          <cell r="O5623" t="str">
            <v>gchateaug</v>
          </cell>
        </row>
        <row r="5624">
          <cell r="A5624" t="str">
            <v>2000</v>
          </cell>
          <cell r="B5624" t="str">
            <v>DE12</v>
          </cell>
          <cell r="C5624" t="str">
            <v>A00</v>
          </cell>
          <cell r="D5624" t="str">
            <v>PC_EMP</v>
          </cell>
          <cell r="E5624" t="str">
            <v>T</v>
          </cell>
          <cell r="F5624" t="str">
            <v>BES</v>
          </cell>
          <cell r="G5624" t="str">
            <v>TOTAL</v>
          </cell>
          <cell r="H5624" t="str">
            <v>:</v>
          </cell>
          <cell r="I5624" t="str">
            <v>NC</v>
          </cell>
          <cell r="K5624" t="str">
            <v>V</v>
          </cell>
          <cell r="L5624">
            <v>38673.422592592593</v>
          </cell>
          <cell r="M5624" t="str">
            <v>gchateaug</v>
          </cell>
          <cell r="N5624">
            <v>38680.624421296299</v>
          </cell>
          <cell r="O5624" t="str">
            <v>gchateaug</v>
          </cell>
        </row>
        <row r="5625">
          <cell r="A5625" t="str">
            <v>2000</v>
          </cell>
          <cell r="B5625" t="str">
            <v>DE12</v>
          </cell>
          <cell r="C5625" t="str">
            <v>A00</v>
          </cell>
          <cell r="D5625" t="str">
            <v>PC_EMP</v>
          </cell>
          <cell r="E5625" t="str">
            <v>T</v>
          </cell>
          <cell r="F5625" t="str">
            <v>TOTAL</v>
          </cell>
          <cell r="G5625" t="str">
            <v>TOTAL</v>
          </cell>
          <cell r="H5625" t="str">
            <v>:</v>
          </cell>
          <cell r="I5625" t="str">
            <v>NC</v>
          </cell>
          <cell r="K5625" t="str">
            <v>V</v>
          </cell>
          <cell r="L5625">
            <v>38673.422592592593</v>
          </cell>
          <cell r="M5625" t="str">
            <v>gchateaug</v>
          </cell>
          <cell r="N5625">
            <v>38680.624421296299</v>
          </cell>
          <cell r="O5625" t="str">
            <v>gchateaug</v>
          </cell>
        </row>
        <row r="5626">
          <cell r="A5626" t="str">
            <v>2000</v>
          </cell>
          <cell r="B5626" t="str">
            <v>DE1</v>
          </cell>
          <cell r="C5626" t="str">
            <v>A00</v>
          </cell>
          <cell r="D5626" t="str">
            <v>PC_EMP</v>
          </cell>
          <cell r="E5626" t="str">
            <v>T</v>
          </cell>
          <cell r="F5626" t="str">
            <v>BES</v>
          </cell>
          <cell r="G5626" t="str">
            <v>TOTAL</v>
          </cell>
          <cell r="H5626" t="str">
            <v>:</v>
          </cell>
          <cell r="I5626" t="str">
            <v>NC</v>
          </cell>
          <cell r="K5626" t="str">
            <v>V</v>
          </cell>
          <cell r="L5626">
            <v>38673.422592592593</v>
          </cell>
          <cell r="M5626" t="str">
            <v>gchateaug</v>
          </cell>
          <cell r="N5626">
            <v>38680.624421296299</v>
          </cell>
          <cell r="O5626" t="str">
            <v>gchateaug</v>
          </cell>
        </row>
        <row r="5627">
          <cell r="A5627" t="str">
            <v>2003</v>
          </cell>
          <cell r="B5627" t="str">
            <v>GR2</v>
          </cell>
          <cell r="C5627" t="str">
            <v>A00</v>
          </cell>
          <cell r="D5627" t="str">
            <v>PC_EMP</v>
          </cell>
          <cell r="E5627" t="str">
            <v>T</v>
          </cell>
          <cell r="F5627" t="str">
            <v>BES</v>
          </cell>
          <cell r="G5627" t="str">
            <v>RSE</v>
          </cell>
          <cell r="I5627" t="str">
            <v>MS</v>
          </cell>
          <cell r="K5627" t="str">
            <v>V</v>
          </cell>
          <cell r="L5627">
            <v>38673.422592592593</v>
          </cell>
          <cell r="M5627" t="str">
            <v>gchateaug</v>
          </cell>
          <cell r="N5627">
            <v>38680.624432870369</v>
          </cell>
          <cell r="O5627" t="str">
            <v>gchateaug</v>
          </cell>
          <cell r="Q5627">
            <v>0.03</v>
          </cell>
        </row>
        <row r="5628">
          <cell r="A5628" t="str">
            <v>2003</v>
          </cell>
          <cell r="B5628" t="str">
            <v>GR2</v>
          </cell>
          <cell r="C5628" t="str">
            <v>A00</v>
          </cell>
          <cell r="D5628" t="str">
            <v>PC_EMP</v>
          </cell>
          <cell r="E5628" t="str">
            <v>T</v>
          </cell>
          <cell r="F5628" t="str">
            <v>TOTAL</v>
          </cell>
          <cell r="G5628" t="str">
            <v>RSE</v>
          </cell>
          <cell r="I5628" t="str">
            <v>MS</v>
          </cell>
          <cell r="K5628" t="str">
            <v>V</v>
          </cell>
          <cell r="L5628">
            <v>38673.422592592593</v>
          </cell>
          <cell r="M5628" t="str">
            <v>gchateaug</v>
          </cell>
          <cell r="N5628">
            <v>38680.624432870369</v>
          </cell>
          <cell r="O5628" t="str">
            <v>gchateaug</v>
          </cell>
          <cell r="Q5628">
            <v>0.42</v>
          </cell>
        </row>
        <row r="5629">
          <cell r="A5629" t="str">
            <v>2003</v>
          </cell>
          <cell r="B5629" t="str">
            <v>GR1</v>
          </cell>
          <cell r="C5629" t="str">
            <v>A00</v>
          </cell>
          <cell r="D5629" t="str">
            <v>PC_EMP</v>
          </cell>
          <cell r="E5629" t="str">
            <v>T</v>
          </cell>
          <cell r="F5629" t="str">
            <v>BES</v>
          </cell>
          <cell r="G5629" t="str">
            <v>RSE</v>
          </cell>
          <cell r="I5629" t="str">
            <v>MS</v>
          </cell>
          <cell r="K5629" t="str">
            <v>V</v>
          </cell>
          <cell r="L5629">
            <v>38673.422592592593</v>
          </cell>
          <cell r="M5629" t="str">
            <v>gchateaug</v>
          </cell>
          <cell r="N5629">
            <v>38680.624432870369</v>
          </cell>
          <cell r="O5629" t="str">
            <v>gchateaug</v>
          </cell>
          <cell r="Q5629">
            <v>0.09</v>
          </cell>
        </row>
        <row r="5630">
          <cell r="A5630" t="str">
            <v>2003</v>
          </cell>
          <cell r="B5630" t="str">
            <v>GR1</v>
          </cell>
          <cell r="C5630" t="str">
            <v>A00</v>
          </cell>
          <cell r="D5630" t="str">
            <v>PC_EMP</v>
          </cell>
          <cell r="E5630" t="str">
            <v>T</v>
          </cell>
          <cell r="F5630" t="str">
            <v>TOTAL</v>
          </cell>
          <cell r="G5630" t="str">
            <v>RSE</v>
          </cell>
          <cell r="I5630" t="str">
            <v>MS</v>
          </cell>
          <cell r="K5630" t="str">
            <v>V</v>
          </cell>
          <cell r="L5630">
            <v>38673.422592592593</v>
          </cell>
          <cell r="M5630" t="str">
            <v>gchateaug</v>
          </cell>
          <cell r="N5630">
            <v>38680.624432870369</v>
          </cell>
          <cell r="O5630" t="str">
            <v>gchateaug</v>
          </cell>
          <cell r="Q5630">
            <v>0.67</v>
          </cell>
        </row>
        <row r="5631">
          <cell r="A5631" t="str">
            <v>2003</v>
          </cell>
          <cell r="B5631" t="str">
            <v>ITD2</v>
          </cell>
          <cell r="C5631" t="str">
            <v>A00</v>
          </cell>
          <cell r="D5631" t="str">
            <v>PC_EMP</v>
          </cell>
          <cell r="E5631" t="str">
            <v>T</v>
          </cell>
          <cell r="F5631" t="str">
            <v>TOTAL</v>
          </cell>
          <cell r="G5631" t="str">
            <v>TOTAL</v>
          </cell>
          <cell r="I5631" t="str">
            <v>MS</v>
          </cell>
          <cell r="K5631" t="str">
            <v>V</v>
          </cell>
          <cell r="L5631">
            <v>38673.422627314816</v>
          </cell>
          <cell r="M5631" t="str">
            <v>gchateaug</v>
          </cell>
          <cell r="N5631">
            <v>38680.624479166669</v>
          </cell>
          <cell r="O5631" t="str">
            <v>gchateaug</v>
          </cell>
          <cell r="Q5631">
            <v>1.32</v>
          </cell>
        </row>
        <row r="5632">
          <cell r="A5632" t="str">
            <v>2003</v>
          </cell>
          <cell r="B5632" t="str">
            <v>ITD2</v>
          </cell>
          <cell r="C5632" t="str">
            <v>A00</v>
          </cell>
          <cell r="D5632" t="str">
            <v>PC_EMP</v>
          </cell>
          <cell r="E5632" t="str">
            <v>T</v>
          </cell>
          <cell r="F5632" t="str">
            <v>TOTAL</v>
          </cell>
          <cell r="G5632" t="str">
            <v>RSE</v>
          </cell>
          <cell r="I5632" t="str">
            <v>MS</v>
          </cell>
          <cell r="K5632" t="str">
            <v>V</v>
          </cell>
          <cell r="L5632">
            <v>38673.422627314816</v>
          </cell>
          <cell r="M5632" t="str">
            <v>gchateaug</v>
          </cell>
          <cell r="N5632">
            <v>38680.624479166669</v>
          </cell>
          <cell r="O5632" t="str">
            <v>gchateaug</v>
          </cell>
          <cell r="Q5632">
            <v>0.6</v>
          </cell>
        </row>
        <row r="5633">
          <cell r="A5633" t="str">
            <v>2003</v>
          </cell>
          <cell r="B5633" t="str">
            <v>ITD2</v>
          </cell>
          <cell r="C5633" t="str">
            <v>A00</v>
          </cell>
          <cell r="D5633" t="str">
            <v>PC_EMP</v>
          </cell>
          <cell r="E5633" t="str">
            <v>T</v>
          </cell>
          <cell r="F5633" t="str">
            <v>BES</v>
          </cell>
          <cell r="G5633" t="str">
            <v>TOTAL</v>
          </cell>
          <cell r="I5633" t="str">
            <v>MS</v>
          </cell>
          <cell r="K5633" t="str">
            <v>V</v>
          </cell>
          <cell r="L5633">
            <v>38673.422627314816</v>
          </cell>
          <cell r="M5633" t="str">
            <v>gchateaug</v>
          </cell>
          <cell r="N5633">
            <v>38680.624479166669</v>
          </cell>
          <cell r="O5633" t="str">
            <v>gchateaug</v>
          </cell>
          <cell r="Q5633">
            <v>0.19</v>
          </cell>
        </row>
        <row r="5634">
          <cell r="A5634" t="str">
            <v>2003</v>
          </cell>
          <cell r="B5634" t="str">
            <v>ITD2</v>
          </cell>
          <cell r="C5634" t="str">
            <v>A00</v>
          </cell>
          <cell r="D5634" t="str">
            <v>PC_EMP</v>
          </cell>
          <cell r="E5634" t="str">
            <v>T</v>
          </cell>
          <cell r="F5634" t="str">
            <v>BES</v>
          </cell>
          <cell r="G5634" t="str">
            <v>RSE</v>
          </cell>
          <cell r="I5634" t="str">
            <v>MS</v>
          </cell>
          <cell r="K5634" t="str">
            <v>V</v>
          </cell>
          <cell r="L5634">
            <v>38673.422627314816</v>
          </cell>
          <cell r="M5634" t="str">
            <v>gchateaug</v>
          </cell>
          <cell r="N5634">
            <v>38680.624479166669</v>
          </cell>
          <cell r="O5634" t="str">
            <v>gchateaug</v>
          </cell>
          <cell r="Q5634">
            <v>0.05</v>
          </cell>
        </row>
        <row r="5635">
          <cell r="A5635" t="str">
            <v>2002</v>
          </cell>
          <cell r="B5635" t="str">
            <v>DEG</v>
          </cell>
          <cell r="C5635" t="str">
            <v>A00</v>
          </cell>
          <cell r="D5635" t="str">
            <v>PC_EMP</v>
          </cell>
          <cell r="E5635" t="str">
            <v>T</v>
          </cell>
          <cell r="F5635" t="str">
            <v>BES</v>
          </cell>
          <cell r="G5635" t="str">
            <v>TOTAL</v>
          </cell>
          <cell r="H5635" t="str">
            <v>:</v>
          </cell>
          <cell r="I5635" t="str">
            <v>MS</v>
          </cell>
          <cell r="K5635" t="str">
            <v>V</v>
          </cell>
          <cell r="L5635">
            <v>38673.422627314816</v>
          </cell>
          <cell r="M5635" t="str">
            <v>gchateaug</v>
          </cell>
          <cell r="N5635">
            <v>38680.624479166669</v>
          </cell>
          <cell r="O5635" t="str">
            <v>gchateaug</v>
          </cell>
        </row>
        <row r="5636">
          <cell r="A5636" t="str">
            <v>2002</v>
          </cell>
          <cell r="B5636" t="str">
            <v>DEF</v>
          </cell>
          <cell r="C5636" t="str">
            <v>A00</v>
          </cell>
          <cell r="D5636" t="str">
            <v>PC_EMP</v>
          </cell>
          <cell r="E5636" t="str">
            <v>T</v>
          </cell>
          <cell r="F5636" t="str">
            <v>TOTAL</v>
          </cell>
          <cell r="G5636" t="str">
            <v>TOTAL</v>
          </cell>
          <cell r="H5636" t="str">
            <v>:</v>
          </cell>
          <cell r="I5636" t="str">
            <v>MS</v>
          </cell>
          <cell r="K5636" t="str">
            <v>V</v>
          </cell>
          <cell r="L5636">
            <v>38673.422627314816</v>
          </cell>
          <cell r="M5636" t="str">
            <v>gchateaug</v>
          </cell>
          <cell r="N5636">
            <v>38680.624479166669</v>
          </cell>
          <cell r="O5636" t="str">
            <v>gchateaug</v>
          </cell>
        </row>
        <row r="5637">
          <cell r="A5637" t="str">
            <v>2002</v>
          </cell>
          <cell r="B5637" t="str">
            <v>DEF</v>
          </cell>
          <cell r="C5637" t="str">
            <v>A00</v>
          </cell>
          <cell r="D5637" t="str">
            <v>PC_EMP</v>
          </cell>
          <cell r="E5637" t="str">
            <v>T</v>
          </cell>
          <cell r="F5637" t="str">
            <v>BES</v>
          </cell>
          <cell r="G5637" t="str">
            <v>TOTAL</v>
          </cell>
          <cell r="H5637" t="str">
            <v>:</v>
          </cell>
          <cell r="I5637" t="str">
            <v>MS</v>
          </cell>
          <cell r="K5637" t="str">
            <v>V</v>
          </cell>
          <cell r="L5637">
            <v>38673.422627314816</v>
          </cell>
          <cell r="M5637" t="str">
            <v>gchateaug</v>
          </cell>
          <cell r="N5637">
            <v>38680.624479166669</v>
          </cell>
          <cell r="O5637" t="str">
            <v>gchateaug</v>
          </cell>
        </row>
        <row r="5638">
          <cell r="A5638" t="str">
            <v>2002</v>
          </cell>
          <cell r="B5638" t="str">
            <v>DEE2</v>
          </cell>
          <cell r="C5638" t="str">
            <v>A00</v>
          </cell>
          <cell r="D5638" t="str">
            <v>PC_EMP</v>
          </cell>
          <cell r="E5638" t="str">
            <v>T</v>
          </cell>
          <cell r="F5638" t="str">
            <v>TOTAL</v>
          </cell>
          <cell r="G5638" t="str">
            <v>TOTAL</v>
          </cell>
          <cell r="H5638" t="str">
            <v>:</v>
          </cell>
          <cell r="I5638" t="str">
            <v>MS</v>
          </cell>
          <cell r="K5638" t="str">
            <v>V</v>
          </cell>
          <cell r="L5638">
            <v>38673.422627314816</v>
          </cell>
          <cell r="M5638" t="str">
            <v>gchateaug</v>
          </cell>
          <cell r="N5638">
            <v>38680.624479166669</v>
          </cell>
          <cell r="O5638" t="str">
            <v>gchateaug</v>
          </cell>
        </row>
        <row r="5639">
          <cell r="A5639" t="str">
            <v>2002</v>
          </cell>
          <cell r="B5639" t="str">
            <v>DEE2</v>
          </cell>
          <cell r="C5639" t="str">
            <v>A00</v>
          </cell>
          <cell r="D5639" t="str">
            <v>PC_EMP</v>
          </cell>
          <cell r="E5639" t="str">
            <v>T</v>
          </cell>
          <cell r="F5639" t="str">
            <v>BES</v>
          </cell>
          <cell r="G5639" t="str">
            <v>TOTAL</v>
          </cell>
          <cell r="H5639" t="str">
            <v>:</v>
          </cell>
          <cell r="I5639" t="str">
            <v>MS</v>
          </cell>
          <cell r="K5639" t="str">
            <v>V</v>
          </cell>
          <cell r="L5639">
            <v>38673.422627314816</v>
          </cell>
          <cell r="M5639" t="str">
            <v>gchateaug</v>
          </cell>
          <cell r="N5639">
            <v>38680.624479166669</v>
          </cell>
          <cell r="O5639" t="str">
            <v>gchateaug</v>
          </cell>
        </row>
        <row r="5640">
          <cell r="A5640" t="str">
            <v>2002</v>
          </cell>
          <cell r="B5640" t="str">
            <v>DE73</v>
          </cell>
          <cell r="C5640" t="str">
            <v>A00</v>
          </cell>
          <cell r="D5640" t="str">
            <v>PC_EMP</v>
          </cell>
          <cell r="E5640" t="str">
            <v>T</v>
          </cell>
          <cell r="F5640" t="str">
            <v>TOTAL</v>
          </cell>
          <cell r="G5640" t="str">
            <v>TOTAL</v>
          </cell>
          <cell r="H5640" t="str">
            <v>:</v>
          </cell>
          <cell r="I5640" t="str">
            <v>MS</v>
          </cell>
          <cell r="K5640" t="str">
            <v>V</v>
          </cell>
          <cell r="L5640">
            <v>38673.422627314816</v>
          </cell>
          <cell r="M5640" t="str">
            <v>gchateaug</v>
          </cell>
          <cell r="N5640">
            <v>38680.624479166669</v>
          </cell>
          <cell r="O5640" t="str">
            <v>gchateaug</v>
          </cell>
        </row>
        <row r="5641">
          <cell r="A5641" t="str">
            <v>2002</v>
          </cell>
          <cell r="B5641" t="str">
            <v>DE73</v>
          </cell>
          <cell r="C5641" t="str">
            <v>A00</v>
          </cell>
          <cell r="D5641" t="str">
            <v>PC_EMP</v>
          </cell>
          <cell r="E5641" t="str">
            <v>T</v>
          </cell>
          <cell r="F5641" t="str">
            <v>BES</v>
          </cell>
          <cell r="G5641" t="str">
            <v>TOTAL</v>
          </cell>
          <cell r="H5641" t="str">
            <v>:</v>
          </cell>
          <cell r="I5641" t="str">
            <v>MS</v>
          </cell>
          <cell r="K5641" t="str">
            <v>V</v>
          </cell>
          <cell r="L5641">
            <v>38673.422627314816</v>
          </cell>
          <cell r="M5641" t="str">
            <v>gchateaug</v>
          </cell>
          <cell r="N5641">
            <v>38680.624479166669</v>
          </cell>
          <cell r="O5641" t="str">
            <v>gchateaug</v>
          </cell>
        </row>
        <row r="5642">
          <cell r="A5642" t="str">
            <v>2002</v>
          </cell>
          <cell r="B5642" t="str">
            <v>DE25</v>
          </cell>
          <cell r="C5642" t="str">
            <v>A00</v>
          </cell>
          <cell r="D5642" t="str">
            <v>PC_EMP</v>
          </cell>
          <cell r="E5642" t="str">
            <v>T</v>
          </cell>
          <cell r="F5642" t="str">
            <v>TOTAL</v>
          </cell>
          <cell r="G5642" t="str">
            <v>TOTAL</v>
          </cell>
          <cell r="H5642" t="str">
            <v>:</v>
          </cell>
          <cell r="I5642" t="str">
            <v>MS</v>
          </cell>
          <cell r="K5642" t="str">
            <v>V</v>
          </cell>
          <cell r="L5642">
            <v>38673.422627314816</v>
          </cell>
          <cell r="M5642" t="str">
            <v>gchateaug</v>
          </cell>
          <cell r="N5642">
            <v>38680.624479166669</v>
          </cell>
          <cell r="O5642" t="str">
            <v>gchateaug</v>
          </cell>
        </row>
        <row r="5643">
          <cell r="A5643" t="str">
            <v>2002</v>
          </cell>
          <cell r="B5643" t="str">
            <v>DEE1</v>
          </cell>
          <cell r="C5643" t="str">
            <v>A00</v>
          </cell>
          <cell r="D5643" t="str">
            <v>PC_EMP</v>
          </cell>
          <cell r="E5643" t="str">
            <v>T</v>
          </cell>
          <cell r="F5643" t="str">
            <v>TOTAL</v>
          </cell>
          <cell r="G5643" t="str">
            <v>TOTAL</v>
          </cell>
          <cell r="H5643" t="str">
            <v>:</v>
          </cell>
          <cell r="I5643" t="str">
            <v>MS</v>
          </cell>
          <cell r="K5643" t="str">
            <v>V</v>
          </cell>
          <cell r="L5643">
            <v>38673.422627314816</v>
          </cell>
          <cell r="M5643" t="str">
            <v>gchateaug</v>
          </cell>
          <cell r="N5643">
            <v>38680.624479166669</v>
          </cell>
          <cell r="O5643" t="str">
            <v>gchateaug</v>
          </cell>
        </row>
        <row r="5644">
          <cell r="A5644" t="str">
            <v>2002</v>
          </cell>
          <cell r="B5644" t="str">
            <v>DEE1</v>
          </cell>
          <cell r="C5644" t="str">
            <v>A00</v>
          </cell>
          <cell r="D5644" t="str">
            <v>PC_EMP</v>
          </cell>
          <cell r="E5644" t="str">
            <v>T</v>
          </cell>
          <cell r="F5644" t="str">
            <v>BES</v>
          </cell>
          <cell r="G5644" t="str">
            <v>TOTAL</v>
          </cell>
          <cell r="H5644" t="str">
            <v>:</v>
          </cell>
          <cell r="I5644" t="str">
            <v>MS</v>
          </cell>
          <cell r="K5644" t="str">
            <v>V</v>
          </cell>
          <cell r="L5644">
            <v>38673.422627314816</v>
          </cell>
          <cell r="M5644" t="str">
            <v>gchateaug</v>
          </cell>
          <cell r="N5644">
            <v>38680.624479166669</v>
          </cell>
          <cell r="O5644" t="str">
            <v>gchateaug</v>
          </cell>
        </row>
        <row r="5645">
          <cell r="A5645" t="str">
            <v>2002</v>
          </cell>
          <cell r="B5645" t="str">
            <v>DEB2</v>
          </cell>
          <cell r="C5645" t="str">
            <v>A00</v>
          </cell>
          <cell r="D5645" t="str">
            <v>PC_EMP</v>
          </cell>
          <cell r="E5645" t="str">
            <v>T</v>
          </cell>
          <cell r="F5645" t="str">
            <v>TOTAL</v>
          </cell>
          <cell r="G5645" t="str">
            <v>TOTAL</v>
          </cell>
          <cell r="H5645" t="str">
            <v>:</v>
          </cell>
          <cell r="I5645" t="str">
            <v>MS</v>
          </cell>
          <cell r="K5645" t="str">
            <v>V</v>
          </cell>
          <cell r="L5645">
            <v>38673.422627314816</v>
          </cell>
          <cell r="M5645" t="str">
            <v>gchateaug</v>
          </cell>
          <cell r="N5645">
            <v>38680.624479166669</v>
          </cell>
          <cell r="O5645" t="str">
            <v>gchateaug</v>
          </cell>
        </row>
        <row r="5646">
          <cell r="A5646" t="str">
            <v>2002</v>
          </cell>
          <cell r="B5646" t="str">
            <v>DEB2</v>
          </cell>
          <cell r="C5646" t="str">
            <v>A00</v>
          </cell>
          <cell r="D5646" t="str">
            <v>PC_EMP</v>
          </cell>
          <cell r="E5646" t="str">
            <v>T</v>
          </cell>
          <cell r="F5646" t="str">
            <v>BES</v>
          </cell>
          <cell r="G5646" t="str">
            <v>TOTAL</v>
          </cell>
          <cell r="H5646" t="str">
            <v>:</v>
          </cell>
          <cell r="I5646" t="str">
            <v>MS</v>
          </cell>
          <cell r="K5646" t="str">
            <v>V</v>
          </cell>
          <cell r="L5646">
            <v>38673.422627314816</v>
          </cell>
          <cell r="M5646" t="str">
            <v>gchateaug</v>
          </cell>
          <cell r="N5646">
            <v>38680.624479166669</v>
          </cell>
          <cell r="O5646" t="str">
            <v>gchateaug</v>
          </cell>
        </row>
        <row r="5647">
          <cell r="A5647" t="str">
            <v>2002</v>
          </cell>
          <cell r="B5647" t="str">
            <v>DEA5</v>
          </cell>
          <cell r="C5647" t="str">
            <v>A00</v>
          </cell>
          <cell r="D5647" t="str">
            <v>PC_EMP</v>
          </cell>
          <cell r="E5647" t="str">
            <v>T</v>
          </cell>
          <cell r="F5647" t="str">
            <v>TOTAL</v>
          </cell>
          <cell r="G5647" t="str">
            <v>TOTAL</v>
          </cell>
          <cell r="H5647" t="str">
            <v>:</v>
          </cell>
          <cell r="I5647" t="str">
            <v>MS</v>
          </cell>
          <cell r="K5647" t="str">
            <v>V</v>
          </cell>
          <cell r="L5647">
            <v>38673.422627314816</v>
          </cell>
          <cell r="M5647" t="str">
            <v>gchateaug</v>
          </cell>
          <cell r="N5647">
            <v>38680.624479166669</v>
          </cell>
          <cell r="O5647" t="str">
            <v>gchateaug</v>
          </cell>
        </row>
        <row r="5648">
          <cell r="A5648" t="str">
            <v>2002</v>
          </cell>
          <cell r="B5648" t="str">
            <v>DEA5</v>
          </cell>
          <cell r="C5648" t="str">
            <v>A00</v>
          </cell>
          <cell r="D5648" t="str">
            <v>PC_EMP</v>
          </cell>
          <cell r="E5648" t="str">
            <v>T</v>
          </cell>
          <cell r="F5648" t="str">
            <v>BES</v>
          </cell>
          <cell r="G5648" t="str">
            <v>TOTAL</v>
          </cell>
          <cell r="H5648" t="str">
            <v>:</v>
          </cell>
          <cell r="I5648" t="str">
            <v>MS</v>
          </cell>
          <cell r="K5648" t="str">
            <v>V</v>
          </cell>
          <cell r="L5648">
            <v>38673.422627314816</v>
          </cell>
          <cell r="M5648" t="str">
            <v>gchateaug</v>
          </cell>
          <cell r="N5648">
            <v>38680.624479166669</v>
          </cell>
          <cell r="O5648" t="str">
            <v>gchateaug</v>
          </cell>
        </row>
        <row r="5649">
          <cell r="A5649" t="str">
            <v>2002</v>
          </cell>
          <cell r="B5649" t="str">
            <v>DEA2</v>
          </cell>
          <cell r="C5649" t="str">
            <v>A00</v>
          </cell>
          <cell r="D5649" t="str">
            <v>PC_EMP</v>
          </cell>
          <cell r="E5649" t="str">
            <v>T</v>
          </cell>
          <cell r="F5649" t="str">
            <v>TOTAL</v>
          </cell>
          <cell r="G5649" t="str">
            <v>TOTAL</v>
          </cell>
          <cell r="H5649" t="str">
            <v>:</v>
          </cell>
          <cell r="I5649" t="str">
            <v>MS</v>
          </cell>
          <cell r="K5649" t="str">
            <v>V</v>
          </cell>
          <cell r="L5649">
            <v>38673.422627314816</v>
          </cell>
          <cell r="M5649" t="str">
            <v>gchateaug</v>
          </cell>
          <cell r="N5649">
            <v>38680.624479166669</v>
          </cell>
          <cell r="O5649" t="str">
            <v>gchateaug</v>
          </cell>
        </row>
        <row r="5650">
          <cell r="A5650" t="str">
            <v>2000</v>
          </cell>
          <cell r="B5650" t="str">
            <v>DE1</v>
          </cell>
          <cell r="C5650" t="str">
            <v>A00</v>
          </cell>
          <cell r="D5650" t="str">
            <v>PC_EMP</v>
          </cell>
          <cell r="E5650" t="str">
            <v>T</v>
          </cell>
          <cell r="F5650" t="str">
            <v>TOTAL</v>
          </cell>
          <cell r="G5650" t="str">
            <v>TOTAL</v>
          </cell>
          <cell r="H5650" t="str">
            <v>:</v>
          </cell>
          <cell r="I5650" t="str">
            <v>NC</v>
          </cell>
          <cell r="K5650" t="str">
            <v>V</v>
          </cell>
          <cell r="L5650">
            <v>38673.422592592593</v>
          </cell>
          <cell r="M5650" t="str">
            <v>gchateaug</v>
          </cell>
          <cell r="N5650">
            <v>38680.624421296299</v>
          </cell>
          <cell r="O5650" t="str">
            <v>gchateaug</v>
          </cell>
        </row>
        <row r="5651">
          <cell r="A5651" t="str">
            <v>2002</v>
          </cell>
          <cell r="B5651" t="str">
            <v>DEA3</v>
          </cell>
          <cell r="C5651" t="str">
            <v>A00</v>
          </cell>
          <cell r="D5651" t="str">
            <v>PC_EMP</v>
          </cell>
          <cell r="E5651" t="str">
            <v>T</v>
          </cell>
          <cell r="F5651" t="str">
            <v>BES</v>
          </cell>
          <cell r="G5651" t="str">
            <v>TOTAL</v>
          </cell>
          <cell r="H5651" t="str">
            <v>:</v>
          </cell>
          <cell r="I5651" t="str">
            <v>MS</v>
          </cell>
          <cell r="K5651" t="str">
            <v>V</v>
          </cell>
          <cell r="L5651">
            <v>38673.422592592593</v>
          </cell>
          <cell r="M5651" t="str">
            <v>gchateaug</v>
          </cell>
          <cell r="N5651">
            <v>38680.624421296299</v>
          </cell>
          <cell r="O5651" t="str">
            <v>gchateaug</v>
          </cell>
        </row>
        <row r="5652">
          <cell r="A5652" t="str">
            <v>2002</v>
          </cell>
          <cell r="B5652" t="str">
            <v>DEA3</v>
          </cell>
          <cell r="C5652" t="str">
            <v>A00</v>
          </cell>
          <cell r="D5652" t="str">
            <v>PC_EMP</v>
          </cell>
          <cell r="E5652" t="str">
            <v>T</v>
          </cell>
          <cell r="F5652" t="str">
            <v>TOTAL</v>
          </cell>
          <cell r="G5652" t="str">
            <v>TOTAL</v>
          </cell>
          <cell r="H5652" t="str">
            <v>:</v>
          </cell>
          <cell r="I5652" t="str">
            <v>MS</v>
          </cell>
          <cell r="K5652" t="str">
            <v>V</v>
          </cell>
          <cell r="L5652">
            <v>38673.422592592593</v>
          </cell>
          <cell r="M5652" t="str">
            <v>gchateaug</v>
          </cell>
          <cell r="N5652">
            <v>38680.624421296299</v>
          </cell>
          <cell r="O5652" t="str">
            <v>gchateaug</v>
          </cell>
        </row>
        <row r="5653">
          <cell r="A5653" t="str">
            <v>2002</v>
          </cell>
          <cell r="B5653" t="str">
            <v>DE94</v>
          </cell>
          <cell r="C5653" t="str">
            <v>A00</v>
          </cell>
          <cell r="D5653" t="str">
            <v>PC_EMP</v>
          </cell>
          <cell r="E5653" t="str">
            <v>T</v>
          </cell>
          <cell r="F5653" t="str">
            <v>BES</v>
          </cell>
          <cell r="G5653" t="str">
            <v>TOTAL</v>
          </cell>
          <cell r="H5653" t="str">
            <v>:</v>
          </cell>
          <cell r="I5653" t="str">
            <v>MS</v>
          </cell>
          <cell r="K5653" t="str">
            <v>V</v>
          </cell>
          <cell r="L5653">
            <v>38673.422592592593</v>
          </cell>
          <cell r="M5653" t="str">
            <v>gchateaug</v>
          </cell>
          <cell r="N5653">
            <v>38680.624421296299</v>
          </cell>
          <cell r="O5653" t="str">
            <v>gchateaug</v>
          </cell>
        </row>
        <row r="5654">
          <cell r="A5654" t="str">
            <v>2002</v>
          </cell>
          <cell r="B5654" t="str">
            <v>DE94</v>
          </cell>
          <cell r="C5654" t="str">
            <v>A00</v>
          </cell>
          <cell r="D5654" t="str">
            <v>PC_EMP</v>
          </cell>
          <cell r="E5654" t="str">
            <v>T</v>
          </cell>
          <cell r="F5654" t="str">
            <v>TOTAL</v>
          </cell>
          <cell r="G5654" t="str">
            <v>TOTAL</v>
          </cell>
          <cell r="H5654" t="str">
            <v>:</v>
          </cell>
          <cell r="I5654" t="str">
            <v>MS</v>
          </cell>
          <cell r="K5654" t="str">
            <v>V</v>
          </cell>
          <cell r="L5654">
            <v>38673.422592592593</v>
          </cell>
          <cell r="M5654" t="str">
            <v>gchateaug</v>
          </cell>
          <cell r="N5654">
            <v>38680.624421296299</v>
          </cell>
          <cell r="O5654" t="str">
            <v>gchateaug</v>
          </cell>
        </row>
        <row r="5655">
          <cell r="A5655" t="str">
            <v>2002</v>
          </cell>
          <cell r="B5655" t="str">
            <v>DE93</v>
          </cell>
          <cell r="C5655" t="str">
            <v>A00</v>
          </cell>
          <cell r="D5655" t="str">
            <v>PC_EMP</v>
          </cell>
          <cell r="E5655" t="str">
            <v>T</v>
          </cell>
          <cell r="F5655" t="str">
            <v>BES</v>
          </cell>
          <cell r="G5655" t="str">
            <v>TOTAL</v>
          </cell>
          <cell r="H5655" t="str">
            <v>:</v>
          </cell>
          <cell r="I5655" t="str">
            <v>MS</v>
          </cell>
          <cell r="K5655" t="str">
            <v>V</v>
          </cell>
          <cell r="L5655">
            <v>38673.422592592593</v>
          </cell>
          <cell r="M5655" t="str">
            <v>gchateaug</v>
          </cell>
          <cell r="N5655">
            <v>38680.624421296299</v>
          </cell>
          <cell r="O5655" t="str">
            <v>gchateaug</v>
          </cell>
        </row>
        <row r="5656">
          <cell r="A5656" t="str">
            <v>2002</v>
          </cell>
          <cell r="B5656" t="str">
            <v>DE93</v>
          </cell>
          <cell r="C5656" t="str">
            <v>A00</v>
          </cell>
          <cell r="D5656" t="str">
            <v>PC_EMP</v>
          </cell>
          <cell r="E5656" t="str">
            <v>T</v>
          </cell>
          <cell r="F5656" t="str">
            <v>TOTAL</v>
          </cell>
          <cell r="G5656" t="str">
            <v>TOTAL</v>
          </cell>
          <cell r="H5656" t="str">
            <v>:</v>
          </cell>
          <cell r="I5656" t="str">
            <v>MS</v>
          </cell>
          <cell r="K5656" t="str">
            <v>V</v>
          </cell>
          <cell r="L5656">
            <v>38673.422592592593</v>
          </cell>
          <cell r="M5656" t="str">
            <v>gchateaug</v>
          </cell>
          <cell r="N5656">
            <v>38680.624421296299</v>
          </cell>
          <cell r="O5656" t="str">
            <v>gchateaug</v>
          </cell>
        </row>
        <row r="5657">
          <cell r="A5657" t="str">
            <v>2002</v>
          </cell>
          <cell r="B5657" t="str">
            <v>DE92</v>
          </cell>
          <cell r="C5657" t="str">
            <v>A00</v>
          </cell>
          <cell r="D5657" t="str">
            <v>PC_EMP</v>
          </cell>
          <cell r="E5657" t="str">
            <v>T</v>
          </cell>
          <cell r="F5657" t="str">
            <v>BES</v>
          </cell>
          <cell r="G5657" t="str">
            <v>TOTAL</v>
          </cell>
          <cell r="H5657" t="str">
            <v>:</v>
          </cell>
          <cell r="I5657" t="str">
            <v>MS</v>
          </cell>
          <cell r="K5657" t="str">
            <v>V</v>
          </cell>
          <cell r="L5657">
            <v>38673.422592592593</v>
          </cell>
          <cell r="M5657" t="str">
            <v>gchateaug</v>
          </cell>
          <cell r="N5657">
            <v>38680.624421296299</v>
          </cell>
          <cell r="O5657" t="str">
            <v>gchateaug</v>
          </cell>
        </row>
        <row r="5658">
          <cell r="A5658" t="str">
            <v>2002</v>
          </cell>
          <cell r="B5658" t="str">
            <v>DE92</v>
          </cell>
          <cell r="C5658" t="str">
            <v>A00</v>
          </cell>
          <cell r="D5658" t="str">
            <v>PC_EMP</v>
          </cell>
          <cell r="E5658" t="str">
            <v>T</v>
          </cell>
          <cell r="F5658" t="str">
            <v>TOTAL</v>
          </cell>
          <cell r="G5658" t="str">
            <v>TOTAL</v>
          </cell>
          <cell r="H5658" t="str">
            <v>:</v>
          </cell>
          <cell r="I5658" t="str">
            <v>MS</v>
          </cell>
          <cell r="K5658" t="str">
            <v>V</v>
          </cell>
          <cell r="L5658">
            <v>38673.422592592593</v>
          </cell>
          <cell r="M5658" t="str">
            <v>gchateaug</v>
          </cell>
          <cell r="N5658">
            <v>38680.624421296299</v>
          </cell>
          <cell r="O5658" t="str">
            <v>gchateaug</v>
          </cell>
        </row>
        <row r="5659">
          <cell r="A5659" t="str">
            <v>2002</v>
          </cell>
          <cell r="B5659" t="str">
            <v>DE9</v>
          </cell>
          <cell r="C5659" t="str">
            <v>A00</v>
          </cell>
          <cell r="D5659" t="str">
            <v>PC_EMP</v>
          </cell>
          <cell r="E5659" t="str">
            <v>T</v>
          </cell>
          <cell r="F5659" t="str">
            <v>BES</v>
          </cell>
          <cell r="G5659" t="str">
            <v>TOTAL</v>
          </cell>
          <cell r="H5659" t="str">
            <v>:</v>
          </cell>
          <cell r="I5659" t="str">
            <v>MS</v>
          </cell>
          <cell r="K5659" t="str">
            <v>V</v>
          </cell>
          <cell r="L5659">
            <v>38673.422592592593</v>
          </cell>
          <cell r="M5659" t="str">
            <v>gchateaug</v>
          </cell>
          <cell r="N5659">
            <v>38680.624421296299</v>
          </cell>
          <cell r="O5659" t="str">
            <v>gchateaug</v>
          </cell>
        </row>
        <row r="5660">
          <cell r="A5660" t="str">
            <v>2002</v>
          </cell>
          <cell r="B5660" t="str">
            <v>DE9</v>
          </cell>
          <cell r="C5660" t="str">
            <v>A00</v>
          </cell>
          <cell r="D5660" t="str">
            <v>PC_EMP</v>
          </cell>
          <cell r="E5660" t="str">
            <v>T</v>
          </cell>
          <cell r="F5660" t="str">
            <v>TOTAL</v>
          </cell>
          <cell r="G5660" t="str">
            <v>TOTAL</v>
          </cell>
          <cell r="H5660" t="str">
            <v>:</v>
          </cell>
          <cell r="I5660" t="str">
            <v>MS</v>
          </cell>
          <cell r="K5660" t="str">
            <v>V</v>
          </cell>
          <cell r="L5660">
            <v>38673.422592592593</v>
          </cell>
          <cell r="M5660" t="str">
            <v>gchateaug</v>
          </cell>
          <cell r="N5660">
            <v>38680.624421296299</v>
          </cell>
          <cell r="O5660" t="str">
            <v>gchateaug</v>
          </cell>
        </row>
        <row r="5661">
          <cell r="A5661" t="str">
            <v>2002</v>
          </cell>
          <cell r="B5661" t="str">
            <v>DE80</v>
          </cell>
          <cell r="C5661" t="str">
            <v>A00</v>
          </cell>
          <cell r="D5661" t="str">
            <v>PC_EMP</v>
          </cell>
          <cell r="E5661" t="str">
            <v>T</v>
          </cell>
          <cell r="F5661" t="str">
            <v>BES</v>
          </cell>
          <cell r="G5661" t="str">
            <v>TOTAL</v>
          </cell>
          <cell r="H5661" t="str">
            <v>:</v>
          </cell>
          <cell r="I5661" t="str">
            <v>MS</v>
          </cell>
          <cell r="K5661" t="str">
            <v>V</v>
          </cell>
          <cell r="L5661">
            <v>38673.422592592593</v>
          </cell>
          <cell r="M5661" t="str">
            <v>gchateaug</v>
          </cell>
          <cell r="N5661">
            <v>38680.624421296299</v>
          </cell>
          <cell r="O5661" t="str">
            <v>gchateaug</v>
          </cell>
        </row>
        <row r="5662">
          <cell r="A5662" t="str">
            <v>2002</v>
          </cell>
          <cell r="B5662" t="str">
            <v>DE80</v>
          </cell>
          <cell r="C5662" t="str">
            <v>A00</v>
          </cell>
          <cell r="D5662" t="str">
            <v>PC_EMP</v>
          </cell>
          <cell r="E5662" t="str">
            <v>T</v>
          </cell>
          <cell r="F5662" t="str">
            <v>TOTAL</v>
          </cell>
          <cell r="G5662" t="str">
            <v>TOTAL</v>
          </cell>
          <cell r="H5662" t="str">
            <v>:</v>
          </cell>
          <cell r="I5662" t="str">
            <v>MS</v>
          </cell>
          <cell r="K5662" t="str">
            <v>V</v>
          </cell>
          <cell r="L5662">
            <v>38673.422592592593</v>
          </cell>
          <cell r="M5662" t="str">
            <v>gchateaug</v>
          </cell>
          <cell r="N5662">
            <v>38680.624421296299</v>
          </cell>
          <cell r="O5662" t="str">
            <v>gchateaug</v>
          </cell>
        </row>
        <row r="5663">
          <cell r="A5663" t="str">
            <v>2002</v>
          </cell>
          <cell r="B5663" t="str">
            <v>DE8</v>
          </cell>
          <cell r="C5663" t="str">
            <v>A00</v>
          </cell>
          <cell r="D5663" t="str">
            <v>PC_EMP</v>
          </cell>
          <cell r="E5663" t="str">
            <v>T</v>
          </cell>
          <cell r="F5663" t="str">
            <v>BES</v>
          </cell>
          <cell r="G5663" t="str">
            <v>TOTAL</v>
          </cell>
          <cell r="H5663" t="str">
            <v>:</v>
          </cell>
          <cell r="I5663" t="str">
            <v>MS</v>
          </cell>
          <cell r="K5663" t="str">
            <v>V</v>
          </cell>
          <cell r="L5663">
            <v>38673.422592592593</v>
          </cell>
          <cell r="M5663" t="str">
            <v>gchateaug</v>
          </cell>
          <cell r="N5663">
            <v>38680.624421296299</v>
          </cell>
          <cell r="O5663" t="str">
            <v>gchateaug</v>
          </cell>
        </row>
        <row r="5664">
          <cell r="A5664" t="str">
            <v>2002</v>
          </cell>
          <cell r="B5664" t="str">
            <v>DE8</v>
          </cell>
          <cell r="C5664" t="str">
            <v>A00</v>
          </cell>
          <cell r="D5664" t="str">
            <v>PC_EMP</v>
          </cell>
          <cell r="E5664" t="str">
            <v>T</v>
          </cell>
          <cell r="F5664" t="str">
            <v>TOTAL</v>
          </cell>
          <cell r="G5664" t="str">
            <v>TOTAL</v>
          </cell>
          <cell r="H5664" t="str">
            <v>:</v>
          </cell>
          <cell r="I5664" t="str">
            <v>MS</v>
          </cell>
          <cell r="K5664" t="str">
            <v>V</v>
          </cell>
          <cell r="L5664">
            <v>38673.422592592593</v>
          </cell>
          <cell r="M5664" t="str">
            <v>gchateaug</v>
          </cell>
          <cell r="N5664">
            <v>38680.624421296299</v>
          </cell>
          <cell r="O5664" t="str">
            <v>gchateaug</v>
          </cell>
        </row>
        <row r="5665">
          <cell r="A5665" t="str">
            <v>2002</v>
          </cell>
          <cell r="B5665" t="str">
            <v>DE72</v>
          </cell>
          <cell r="C5665" t="str">
            <v>A00</v>
          </cell>
          <cell r="D5665" t="str">
            <v>PC_EMP</v>
          </cell>
          <cell r="E5665" t="str">
            <v>T</v>
          </cell>
          <cell r="F5665" t="str">
            <v>BES</v>
          </cell>
          <cell r="G5665" t="str">
            <v>TOTAL</v>
          </cell>
          <cell r="H5665" t="str">
            <v>:</v>
          </cell>
          <cell r="I5665" t="str">
            <v>MS</v>
          </cell>
          <cell r="K5665" t="str">
            <v>V</v>
          </cell>
          <cell r="L5665">
            <v>38673.422592592593</v>
          </cell>
          <cell r="M5665" t="str">
            <v>gchateaug</v>
          </cell>
          <cell r="N5665">
            <v>38680.624421296299</v>
          </cell>
          <cell r="O5665" t="str">
            <v>gchateaug</v>
          </cell>
        </row>
        <row r="5666">
          <cell r="A5666" t="str">
            <v>2002</v>
          </cell>
          <cell r="B5666" t="str">
            <v>DE72</v>
          </cell>
          <cell r="C5666" t="str">
            <v>A00</v>
          </cell>
          <cell r="D5666" t="str">
            <v>PC_EMP</v>
          </cell>
          <cell r="E5666" t="str">
            <v>T</v>
          </cell>
          <cell r="F5666" t="str">
            <v>TOTAL</v>
          </cell>
          <cell r="G5666" t="str">
            <v>TOTAL</v>
          </cell>
          <cell r="H5666" t="str">
            <v>:</v>
          </cell>
          <cell r="I5666" t="str">
            <v>MS</v>
          </cell>
          <cell r="K5666" t="str">
            <v>V</v>
          </cell>
          <cell r="L5666">
            <v>38673.422592592593</v>
          </cell>
          <cell r="M5666" t="str">
            <v>gchateaug</v>
          </cell>
          <cell r="N5666">
            <v>38680.624421296299</v>
          </cell>
          <cell r="O5666" t="str">
            <v>gchateaug</v>
          </cell>
        </row>
        <row r="5667">
          <cell r="A5667" t="str">
            <v>2002</v>
          </cell>
          <cell r="B5667" t="str">
            <v>DE71</v>
          </cell>
          <cell r="C5667" t="str">
            <v>A00</v>
          </cell>
          <cell r="D5667" t="str">
            <v>PC_EMP</v>
          </cell>
          <cell r="E5667" t="str">
            <v>T</v>
          </cell>
          <cell r="F5667" t="str">
            <v>BES</v>
          </cell>
          <cell r="G5667" t="str">
            <v>TOTAL</v>
          </cell>
          <cell r="H5667" t="str">
            <v>:</v>
          </cell>
          <cell r="I5667" t="str">
            <v>MS</v>
          </cell>
          <cell r="K5667" t="str">
            <v>V</v>
          </cell>
          <cell r="L5667">
            <v>38673.422592592593</v>
          </cell>
          <cell r="M5667" t="str">
            <v>gchateaug</v>
          </cell>
          <cell r="N5667">
            <v>38680.624421296299</v>
          </cell>
          <cell r="O5667" t="str">
            <v>gchateaug</v>
          </cell>
        </row>
        <row r="5668">
          <cell r="A5668" t="str">
            <v>2002</v>
          </cell>
          <cell r="B5668" t="str">
            <v>DEA2</v>
          </cell>
          <cell r="C5668" t="str">
            <v>A00</v>
          </cell>
          <cell r="D5668" t="str">
            <v>PC_EMP</v>
          </cell>
          <cell r="E5668" t="str">
            <v>T</v>
          </cell>
          <cell r="F5668" t="str">
            <v>BES</v>
          </cell>
          <cell r="G5668" t="str">
            <v>TOTAL</v>
          </cell>
          <cell r="H5668" t="str">
            <v>:</v>
          </cell>
          <cell r="I5668" t="str">
            <v>MS</v>
          </cell>
          <cell r="K5668" t="str">
            <v>V</v>
          </cell>
          <cell r="L5668">
            <v>38673.422627314816</v>
          </cell>
          <cell r="M5668" t="str">
            <v>gchateaug</v>
          </cell>
          <cell r="N5668">
            <v>38680.624479166669</v>
          </cell>
          <cell r="O5668" t="str">
            <v>gchateaug</v>
          </cell>
        </row>
        <row r="5669">
          <cell r="A5669" t="str">
            <v>2002</v>
          </cell>
          <cell r="B5669" t="str">
            <v>DEA</v>
          </cell>
          <cell r="C5669" t="str">
            <v>A00</v>
          </cell>
          <cell r="D5669" t="str">
            <v>PC_EMP</v>
          </cell>
          <cell r="E5669" t="str">
            <v>T</v>
          </cell>
          <cell r="F5669" t="str">
            <v>TOTAL</v>
          </cell>
          <cell r="G5669" t="str">
            <v>TOTAL</v>
          </cell>
          <cell r="H5669" t="str">
            <v>:</v>
          </cell>
          <cell r="I5669" t="str">
            <v>MS</v>
          </cell>
          <cell r="K5669" t="str">
            <v>V</v>
          </cell>
          <cell r="L5669">
            <v>38673.422627314816</v>
          </cell>
          <cell r="M5669" t="str">
            <v>gchateaug</v>
          </cell>
          <cell r="N5669">
            <v>38680.624479166669</v>
          </cell>
          <cell r="O5669" t="str">
            <v>gchateaug</v>
          </cell>
        </row>
        <row r="5670">
          <cell r="A5670" t="str">
            <v>2002</v>
          </cell>
          <cell r="B5670" t="str">
            <v>DEA</v>
          </cell>
          <cell r="C5670" t="str">
            <v>A00</v>
          </cell>
          <cell r="D5670" t="str">
            <v>PC_EMP</v>
          </cell>
          <cell r="E5670" t="str">
            <v>T</v>
          </cell>
          <cell r="F5670" t="str">
            <v>BES</v>
          </cell>
          <cell r="G5670" t="str">
            <v>TOTAL</v>
          </cell>
          <cell r="H5670" t="str">
            <v>:</v>
          </cell>
          <cell r="I5670" t="str">
            <v>MS</v>
          </cell>
          <cell r="K5670" t="str">
            <v>V</v>
          </cell>
          <cell r="L5670">
            <v>38673.422627314816</v>
          </cell>
          <cell r="M5670" t="str">
            <v>gchateaug</v>
          </cell>
          <cell r="N5670">
            <v>38680.624479166669</v>
          </cell>
          <cell r="O5670" t="str">
            <v>gchateaug</v>
          </cell>
        </row>
        <row r="5671">
          <cell r="A5671" t="str">
            <v>2002</v>
          </cell>
          <cell r="B5671" t="str">
            <v>DE50</v>
          </cell>
          <cell r="C5671" t="str">
            <v>A00</v>
          </cell>
          <cell r="D5671" t="str">
            <v>PC_EMP</v>
          </cell>
          <cell r="E5671" t="str">
            <v>T</v>
          </cell>
          <cell r="F5671" t="str">
            <v>TOTAL</v>
          </cell>
          <cell r="G5671" t="str">
            <v>TOTAL</v>
          </cell>
          <cell r="H5671" t="str">
            <v>:</v>
          </cell>
          <cell r="I5671" t="str">
            <v>MS</v>
          </cell>
          <cell r="K5671" t="str">
            <v>V</v>
          </cell>
          <cell r="L5671">
            <v>38673.422627314816</v>
          </cell>
          <cell r="M5671" t="str">
            <v>gchateaug</v>
          </cell>
          <cell r="N5671">
            <v>38680.624479166669</v>
          </cell>
          <cell r="O5671" t="str">
            <v>gchateaug</v>
          </cell>
        </row>
        <row r="5672">
          <cell r="A5672" t="str">
            <v>2002</v>
          </cell>
          <cell r="B5672" t="str">
            <v>DE50</v>
          </cell>
          <cell r="C5672" t="str">
            <v>A00</v>
          </cell>
          <cell r="D5672" t="str">
            <v>PC_EMP</v>
          </cell>
          <cell r="E5672" t="str">
            <v>T</v>
          </cell>
          <cell r="F5672" t="str">
            <v>BES</v>
          </cell>
          <cell r="G5672" t="str">
            <v>TOTAL</v>
          </cell>
          <cell r="H5672" t="str">
            <v>:</v>
          </cell>
          <cell r="I5672" t="str">
            <v>MS</v>
          </cell>
          <cell r="K5672" t="str">
            <v>V</v>
          </cell>
          <cell r="L5672">
            <v>38673.422627314816</v>
          </cell>
          <cell r="M5672" t="str">
            <v>gchateaug</v>
          </cell>
          <cell r="N5672">
            <v>38680.624479166669</v>
          </cell>
          <cell r="O5672" t="str">
            <v>gchateaug</v>
          </cell>
        </row>
        <row r="5673">
          <cell r="A5673" t="str">
            <v>2002</v>
          </cell>
          <cell r="B5673" t="str">
            <v>DE21</v>
          </cell>
          <cell r="C5673" t="str">
            <v>A00</v>
          </cell>
          <cell r="D5673" t="str">
            <v>PC_EMP</v>
          </cell>
          <cell r="E5673" t="str">
            <v>T</v>
          </cell>
          <cell r="F5673" t="str">
            <v>TOTAL</v>
          </cell>
          <cell r="G5673" t="str">
            <v>TOTAL</v>
          </cell>
          <cell r="H5673" t="str">
            <v>:</v>
          </cell>
          <cell r="I5673" t="str">
            <v>MS</v>
          </cell>
          <cell r="K5673" t="str">
            <v>V</v>
          </cell>
          <cell r="L5673">
            <v>38673.422627314816</v>
          </cell>
          <cell r="M5673" t="str">
            <v>gchateaug</v>
          </cell>
          <cell r="N5673">
            <v>38680.624479166669</v>
          </cell>
          <cell r="O5673" t="str">
            <v>gchateaug</v>
          </cell>
        </row>
        <row r="5674">
          <cell r="A5674" t="str">
            <v>2000</v>
          </cell>
          <cell r="B5674" t="str">
            <v>DEG0</v>
          </cell>
          <cell r="C5674" t="str">
            <v>A00</v>
          </cell>
          <cell r="D5674" t="str">
            <v>PC_EMP</v>
          </cell>
          <cell r="E5674" t="str">
            <v>T</v>
          </cell>
          <cell r="F5674" t="str">
            <v>TOTAL</v>
          </cell>
          <cell r="G5674" t="str">
            <v>TOTAL</v>
          </cell>
          <cell r="H5674" t="str">
            <v>:</v>
          </cell>
          <cell r="I5674" t="str">
            <v>NC</v>
          </cell>
          <cell r="K5674" t="str">
            <v>V</v>
          </cell>
          <cell r="L5674">
            <v>38673.422627314816</v>
          </cell>
          <cell r="M5674" t="str">
            <v>gchateaug</v>
          </cell>
          <cell r="N5674">
            <v>38680.624479166669</v>
          </cell>
          <cell r="O5674" t="str">
            <v>gchateaug</v>
          </cell>
        </row>
        <row r="5675">
          <cell r="A5675" t="str">
            <v>2000</v>
          </cell>
          <cell r="B5675" t="str">
            <v>DEG0</v>
          </cell>
          <cell r="C5675" t="str">
            <v>A00</v>
          </cell>
          <cell r="D5675" t="str">
            <v>PC_EMP</v>
          </cell>
          <cell r="E5675" t="str">
            <v>T</v>
          </cell>
          <cell r="F5675" t="str">
            <v>BES</v>
          </cell>
          <cell r="G5675" t="str">
            <v>TOTAL</v>
          </cell>
          <cell r="H5675" t="str">
            <v>:</v>
          </cell>
          <cell r="I5675" t="str">
            <v>NC</v>
          </cell>
          <cell r="K5675" t="str">
            <v>V</v>
          </cell>
          <cell r="L5675">
            <v>38673.422627314816</v>
          </cell>
          <cell r="M5675" t="str">
            <v>gchateaug</v>
          </cell>
          <cell r="N5675">
            <v>38680.624479166669</v>
          </cell>
          <cell r="O5675" t="str">
            <v>gchateaug</v>
          </cell>
        </row>
        <row r="5676">
          <cell r="A5676" t="str">
            <v>2000</v>
          </cell>
          <cell r="B5676" t="str">
            <v>DED2</v>
          </cell>
          <cell r="C5676" t="str">
            <v>A00</v>
          </cell>
          <cell r="D5676" t="str">
            <v>PC_EMP</v>
          </cell>
          <cell r="E5676" t="str">
            <v>T</v>
          </cell>
          <cell r="F5676" t="str">
            <v>TOTAL</v>
          </cell>
          <cell r="G5676" t="str">
            <v>TOTAL</v>
          </cell>
          <cell r="H5676" t="str">
            <v>:</v>
          </cell>
          <cell r="I5676" t="str">
            <v>NC</v>
          </cell>
          <cell r="K5676" t="str">
            <v>V</v>
          </cell>
          <cell r="L5676">
            <v>38673.422627314816</v>
          </cell>
          <cell r="M5676" t="str">
            <v>gchateaug</v>
          </cell>
          <cell r="N5676">
            <v>38680.624479166669</v>
          </cell>
          <cell r="O5676" t="str">
            <v>gchateaug</v>
          </cell>
        </row>
        <row r="5677">
          <cell r="A5677" t="str">
            <v>2000</v>
          </cell>
          <cell r="B5677" t="str">
            <v>DED2</v>
          </cell>
          <cell r="C5677" t="str">
            <v>A00</v>
          </cell>
          <cell r="D5677" t="str">
            <v>PC_EMP</v>
          </cell>
          <cell r="E5677" t="str">
            <v>T</v>
          </cell>
          <cell r="F5677" t="str">
            <v>BES</v>
          </cell>
          <cell r="G5677" t="str">
            <v>TOTAL</v>
          </cell>
          <cell r="H5677" t="str">
            <v>:</v>
          </cell>
          <cell r="I5677" t="str">
            <v>NC</v>
          </cell>
          <cell r="K5677" t="str">
            <v>V</v>
          </cell>
          <cell r="L5677">
            <v>38673.422627314816</v>
          </cell>
          <cell r="M5677" t="str">
            <v>gchateaug</v>
          </cell>
          <cell r="N5677">
            <v>38680.624479166669</v>
          </cell>
          <cell r="O5677" t="str">
            <v>gchateaug</v>
          </cell>
        </row>
        <row r="5678">
          <cell r="A5678" t="str">
            <v>2000</v>
          </cell>
          <cell r="B5678" t="str">
            <v>DEA3</v>
          </cell>
          <cell r="C5678" t="str">
            <v>A00</v>
          </cell>
          <cell r="D5678" t="str">
            <v>PC_EMP</v>
          </cell>
          <cell r="E5678" t="str">
            <v>T</v>
          </cell>
          <cell r="F5678" t="str">
            <v>TOTAL</v>
          </cell>
          <cell r="G5678" t="str">
            <v>TOTAL</v>
          </cell>
          <cell r="H5678" t="str">
            <v>:</v>
          </cell>
          <cell r="I5678" t="str">
            <v>NC</v>
          </cell>
          <cell r="K5678" t="str">
            <v>V</v>
          </cell>
          <cell r="L5678">
            <v>38673.422627314816</v>
          </cell>
          <cell r="M5678" t="str">
            <v>gchateaug</v>
          </cell>
          <cell r="N5678">
            <v>38680.624479166669</v>
          </cell>
          <cell r="O5678" t="str">
            <v>gchateaug</v>
          </cell>
        </row>
        <row r="5679">
          <cell r="A5679" t="str">
            <v>2000</v>
          </cell>
          <cell r="B5679" t="str">
            <v>DEA3</v>
          </cell>
          <cell r="C5679" t="str">
            <v>A00</v>
          </cell>
          <cell r="D5679" t="str">
            <v>PC_EMP</v>
          </cell>
          <cell r="E5679" t="str">
            <v>T</v>
          </cell>
          <cell r="F5679" t="str">
            <v>BES</v>
          </cell>
          <cell r="G5679" t="str">
            <v>TOTAL</v>
          </cell>
          <cell r="H5679" t="str">
            <v>:</v>
          </cell>
          <cell r="I5679" t="str">
            <v>NC</v>
          </cell>
          <cell r="K5679" t="str">
            <v>V</v>
          </cell>
          <cell r="L5679">
            <v>38673.422627314816</v>
          </cell>
          <cell r="M5679" t="str">
            <v>gchateaug</v>
          </cell>
          <cell r="N5679">
            <v>38680.624479166669</v>
          </cell>
          <cell r="O5679" t="str">
            <v>gchateaug</v>
          </cell>
        </row>
        <row r="5680">
          <cell r="A5680" t="str">
            <v>2000</v>
          </cell>
          <cell r="B5680" t="str">
            <v>DE72</v>
          </cell>
          <cell r="C5680" t="str">
            <v>A00</v>
          </cell>
          <cell r="D5680" t="str">
            <v>PC_EMP</v>
          </cell>
          <cell r="E5680" t="str">
            <v>T</v>
          </cell>
          <cell r="F5680" t="str">
            <v>TOTAL</v>
          </cell>
          <cell r="G5680" t="str">
            <v>TOTAL</v>
          </cell>
          <cell r="H5680" t="str">
            <v>:</v>
          </cell>
          <cell r="I5680" t="str">
            <v>NC</v>
          </cell>
          <cell r="K5680" t="str">
            <v>V</v>
          </cell>
          <cell r="L5680">
            <v>38673.422627314816</v>
          </cell>
          <cell r="M5680" t="str">
            <v>gchateaug</v>
          </cell>
          <cell r="N5680">
            <v>38680.624479166669</v>
          </cell>
          <cell r="O5680" t="str">
            <v>gchateaug</v>
          </cell>
        </row>
        <row r="5681">
          <cell r="A5681" t="str">
            <v>2000</v>
          </cell>
          <cell r="B5681" t="str">
            <v>DE72</v>
          </cell>
          <cell r="C5681" t="str">
            <v>A00</v>
          </cell>
          <cell r="D5681" t="str">
            <v>PC_EMP</v>
          </cell>
          <cell r="E5681" t="str">
            <v>T</v>
          </cell>
          <cell r="F5681" t="str">
            <v>BES</v>
          </cell>
          <cell r="G5681" t="str">
            <v>TOTAL</v>
          </cell>
          <cell r="H5681" t="str">
            <v>:</v>
          </cell>
          <cell r="I5681" t="str">
            <v>NC</v>
          </cell>
          <cell r="K5681" t="str">
            <v>V</v>
          </cell>
          <cell r="L5681">
            <v>38673.422627314816</v>
          </cell>
          <cell r="M5681" t="str">
            <v>gchateaug</v>
          </cell>
          <cell r="N5681">
            <v>38680.624479166669</v>
          </cell>
          <cell r="O5681" t="str">
            <v>gchateaug</v>
          </cell>
        </row>
        <row r="5682">
          <cell r="A5682" t="str">
            <v>2000</v>
          </cell>
          <cell r="B5682" t="str">
            <v>DE25</v>
          </cell>
          <cell r="C5682" t="str">
            <v>A00</v>
          </cell>
          <cell r="D5682" t="str">
            <v>PC_EMP</v>
          </cell>
          <cell r="E5682" t="str">
            <v>T</v>
          </cell>
          <cell r="F5682" t="str">
            <v>TOTAL</v>
          </cell>
          <cell r="G5682" t="str">
            <v>TOTAL</v>
          </cell>
          <cell r="H5682" t="str">
            <v>:</v>
          </cell>
          <cell r="I5682" t="str">
            <v>NC</v>
          </cell>
          <cell r="K5682" t="str">
            <v>V</v>
          </cell>
          <cell r="L5682">
            <v>38673.422627314816</v>
          </cell>
          <cell r="M5682" t="str">
            <v>gchateaug</v>
          </cell>
          <cell r="N5682">
            <v>38680.624479166669</v>
          </cell>
          <cell r="O5682" t="str">
            <v>gchateaug</v>
          </cell>
        </row>
        <row r="5683">
          <cell r="A5683" t="str">
            <v>2000</v>
          </cell>
          <cell r="B5683" t="str">
            <v>DE25</v>
          </cell>
          <cell r="C5683" t="str">
            <v>A00</v>
          </cell>
          <cell r="D5683" t="str">
            <v>PC_EMP</v>
          </cell>
          <cell r="E5683" t="str">
            <v>T</v>
          </cell>
          <cell r="F5683" t="str">
            <v>BES</v>
          </cell>
          <cell r="G5683" t="str">
            <v>TOTAL</v>
          </cell>
          <cell r="H5683" t="str">
            <v>:</v>
          </cell>
          <cell r="I5683" t="str">
            <v>NC</v>
          </cell>
          <cell r="K5683" t="str">
            <v>V</v>
          </cell>
          <cell r="L5683">
            <v>38673.422627314816</v>
          </cell>
          <cell r="M5683" t="str">
            <v>gchateaug</v>
          </cell>
          <cell r="N5683">
            <v>38680.624479166669</v>
          </cell>
          <cell r="O5683" t="str">
            <v>gchateaug</v>
          </cell>
        </row>
        <row r="5684">
          <cell r="A5684" t="str">
            <v>2002</v>
          </cell>
          <cell r="B5684" t="str">
            <v>DEG</v>
          </cell>
          <cell r="C5684" t="str">
            <v>A00</v>
          </cell>
          <cell r="D5684" t="str">
            <v>PC_EMP</v>
          </cell>
          <cell r="E5684" t="str">
            <v>T</v>
          </cell>
          <cell r="F5684" t="str">
            <v>TOTAL</v>
          </cell>
          <cell r="G5684" t="str">
            <v>TOTAL</v>
          </cell>
          <cell r="H5684" t="str">
            <v>:</v>
          </cell>
          <cell r="I5684" t="str">
            <v>MS</v>
          </cell>
          <cell r="K5684" t="str">
            <v>V</v>
          </cell>
          <cell r="L5684">
            <v>38673.422627314816</v>
          </cell>
          <cell r="M5684" t="str">
            <v>gchateaug</v>
          </cell>
          <cell r="N5684">
            <v>38680.624479166669</v>
          </cell>
          <cell r="O5684" t="str">
            <v>gchateaug</v>
          </cell>
        </row>
        <row r="5685">
          <cell r="A5685" t="str">
            <v>2002</v>
          </cell>
          <cell r="B5685" t="str">
            <v>DE71</v>
          </cell>
          <cell r="C5685" t="str">
            <v>A00</v>
          </cell>
          <cell r="D5685" t="str">
            <v>PC_EMP</v>
          </cell>
          <cell r="E5685" t="str">
            <v>T</v>
          </cell>
          <cell r="F5685" t="str">
            <v>TOTAL</v>
          </cell>
          <cell r="G5685" t="str">
            <v>TOTAL</v>
          </cell>
          <cell r="H5685" t="str">
            <v>:</v>
          </cell>
          <cell r="I5685" t="str">
            <v>MS</v>
          </cell>
          <cell r="K5685" t="str">
            <v>V</v>
          </cell>
          <cell r="L5685">
            <v>38673.422592592593</v>
          </cell>
          <cell r="M5685" t="str">
            <v>gchateaug</v>
          </cell>
          <cell r="N5685">
            <v>38680.624421296299</v>
          </cell>
          <cell r="O5685" t="str">
            <v>gchateaug</v>
          </cell>
        </row>
        <row r="5686">
          <cell r="A5686" t="str">
            <v>2002</v>
          </cell>
          <cell r="B5686" t="str">
            <v>DE7</v>
          </cell>
          <cell r="C5686" t="str">
            <v>A00</v>
          </cell>
          <cell r="D5686" t="str">
            <v>PC_EMP</v>
          </cell>
          <cell r="E5686" t="str">
            <v>T</v>
          </cell>
          <cell r="F5686" t="str">
            <v>BES</v>
          </cell>
          <cell r="G5686" t="str">
            <v>TOTAL</v>
          </cell>
          <cell r="H5686" t="str">
            <v>:</v>
          </cell>
          <cell r="I5686" t="str">
            <v>MS</v>
          </cell>
          <cell r="K5686" t="str">
            <v>V</v>
          </cell>
          <cell r="L5686">
            <v>38673.422592592593</v>
          </cell>
          <cell r="M5686" t="str">
            <v>gchateaug</v>
          </cell>
          <cell r="N5686">
            <v>38680.624421296299</v>
          </cell>
          <cell r="O5686" t="str">
            <v>gchateaug</v>
          </cell>
        </row>
        <row r="5687">
          <cell r="A5687" t="str">
            <v>2002</v>
          </cell>
          <cell r="B5687" t="str">
            <v>DE7</v>
          </cell>
          <cell r="C5687" t="str">
            <v>A00</v>
          </cell>
          <cell r="D5687" t="str">
            <v>PC_EMP</v>
          </cell>
          <cell r="E5687" t="str">
            <v>T</v>
          </cell>
          <cell r="F5687" t="str">
            <v>TOTAL</v>
          </cell>
          <cell r="G5687" t="str">
            <v>TOTAL</v>
          </cell>
          <cell r="H5687" t="str">
            <v>:</v>
          </cell>
          <cell r="I5687" t="str">
            <v>MS</v>
          </cell>
          <cell r="K5687" t="str">
            <v>V</v>
          </cell>
          <cell r="L5687">
            <v>38673.422592592593</v>
          </cell>
          <cell r="M5687" t="str">
            <v>gchateaug</v>
          </cell>
          <cell r="N5687">
            <v>38680.624421296299</v>
          </cell>
          <cell r="O5687" t="str">
            <v>gchateaug</v>
          </cell>
        </row>
        <row r="5688">
          <cell r="A5688" t="str">
            <v>2002</v>
          </cell>
          <cell r="B5688" t="str">
            <v>DE6</v>
          </cell>
          <cell r="C5688" t="str">
            <v>A00</v>
          </cell>
          <cell r="D5688" t="str">
            <v>PC_EMP</v>
          </cell>
          <cell r="E5688" t="str">
            <v>T</v>
          </cell>
          <cell r="F5688" t="str">
            <v>BES</v>
          </cell>
          <cell r="G5688" t="str">
            <v>TOTAL</v>
          </cell>
          <cell r="H5688" t="str">
            <v>:</v>
          </cell>
          <cell r="I5688" t="str">
            <v>MS</v>
          </cell>
          <cell r="K5688" t="str">
            <v>V</v>
          </cell>
          <cell r="L5688">
            <v>38673.422592592593</v>
          </cell>
          <cell r="M5688" t="str">
            <v>gchateaug</v>
          </cell>
          <cell r="N5688">
            <v>38680.624421296299</v>
          </cell>
          <cell r="O5688" t="str">
            <v>gchateaug</v>
          </cell>
        </row>
        <row r="5689">
          <cell r="A5689" t="str">
            <v>2000</v>
          </cell>
          <cell r="B5689" t="str">
            <v>DEF</v>
          </cell>
          <cell r="C5689" t="str">
            <v>A00</v>
          </cell>
          <cell r="D5689" t="str">
            <v>PC_EMP</v>
          </cell>
          <cell r="E5689" t="str">
            <v>T</v>
          </cell>
          <cell r="F5689" t="str">
            <v>TOTAL</v>
          </cell>
          <cell r="G5689" t="str">
            <v>TOTAL</v>
          </cell>
          <cell r="H5689" t="str">
            <v>:</v>
          </cell>
          <cell r="I5689" t="str">
            <v>NC</v>
          </cell>
          <cell r="K5689" t="str">
            <v>V</v>
          </cell>
          <cell r="L5689">
            <v>38673.422638888886</v>
          </cell>
          <cell r="M5689" t="str">
            <v>gchateaug</v>
          </cell>
          <cell r="N5689">
            <v>38680.624444444446</v>
          </cell>
          <cell r="O5689" t="str">
            <v>gchateaug</v>
          </cell>
        </row>
        <row r="5690">
          <cell r="A5690" t="str">
            <v>2000</v>
          </cell>
          <cell r="B5690" t="str">
            <v>DEC</v>
          </cell>
          <cell r="C5690" t="str">
            <v>A00</v>
          </cell>
          <cell r="D5690" t="str">
            <v>PC_EMP</v>
          </cell>
          <cell r="E5690" t="str">
            <v>T</v>
          </cell>
          <cell r="F5690" t="str">
            <v>TOTAL</v>
          </cell>
          <cell r="G5690" t="str">
            <v>TOTAL</v>
          </cell>
          <cell r="H5690" t="str">
            <v>:</v>
          </cell>
          <cell r="I5690" t="str">
            <v>NC</v>
          </cell>
          <cell r="K5690" t="str">
            <v>V</v>
          </cell>
          <cell r="L5690">
            <v>38673.422592592593</v>
          </cell>
          <cell r="M5690" t="str">
            <v>gchateaug</v>
          </cell>
          <cell r="N5690">
            <v>38680.624432870369</v>
          </cell>
          <cell r="O5690" t="str">
            <v>gchateaug</v>
          </cell>
        </row>
        <row r="5691">
          <cell r="A5691" t="str">
            <v>2000</v>
          </cell>
          <cell r="B5691" t="str">
            <v>DEA5</v>
          </cell>
          <cell r="C5691" t="str">
            <v>A00</v>
          </cell>
          <cell r="D5691" t="str">
            <v>PC_EMP</v>
          </cell>
          <cell r="E5691" t="str">
            <v>T</v>
          </cell>
          <cell r="F5691" t="str">
            <v>BES</v>
          </cell>
          <cell r="G5691" t="str">
            <v>TOTAL</v>
          </cell>
          <cell r="H5691" t="str">
            <v>:</v>
          </cell>
          <cell r="I5691" t="str">
            <v>NC</v>
          </cell>
          <cell r="K5691" t="str">
            <v>V</v>
          </cell>
          <cell r="L5691">
            <v>38673.422592592593</v>
          </cell>
          <cell r="M5691" t="str">
            <v>gchateaug</v>
          </cell>
          <cell r="N5691">
            <v>38680.624432870369</v>
          </cell>
          <cell r="O5691" t="str">
            <v>gchateaug</v>
          </cell>
        </row>
        <row r="5692">
          <cell r="A5692" t="str">
            <v>2002</v>
          </cell>
          <cell r="B5692" t="str">
            <v>DE6</v>
          </cell>
          <cell r="C5692" t="str">
            <v>A00</v>
          </cell>
          <cell r="D5692" t="str">
            <v>PC_EMP</v>
          </cell>
          <cell r="E5692" t="str">
            <v>T</v>
          </cell>
          <cell r="F5692" t="str">
            <v>TOTAL</v>
          </cell>
          <cell r="G5692" t="str">
            <v>TOTAL</v>
          </cell>
          <cell r="H5692" t="str">
            <v>:</v>
          </cell>
          <cell r="I5692" t="str">
            <v>MS</v>
          </cell>
          <cell r="K5692" t="str">
            <v>V</v>
          </cell>
          <cell r="L5692">
            <v>38673.42255787037</v>
          </cell>
          <cell r="M5692" t="str">
            <v>gchateaug</v>
          </cell>
          <cell r="N5692">
            <v>38680.624421296299</v>
          </cell>
          <cell r="O5692" t="str">
            <v>gchateaug</v>
          </cell>
        </row>
        <row r="5693">
          <cell r="A5693" t="str">
            <v>2002</v>
          </cell>
          <cell r="B5693" t="str">
            <v>DE4</v>
          </cell>
          <cell r="C5693" t="str">
            <v>A00</v>
          </cell>
          <cell r="D5693" t="str">
            <v>PC_EMP</v>
          </cell>
          <cell r="E5693" t="str">
            <v>T</v>
          </cell>
          <cell r="F5693" t="str">
            <v>BES</v>
          </cell>
          <cell r="G5693" t="str">
            <v>TOTAL</v>
          </cell>
          <cell r="H5693" t="str">
            <v>:</v>
          </cell>
          <cell r="I5693" t="str">
            <v>MS</v>
          </cell>
          <cell r="K5693" t="str">
            <v>V</v>
          </cell>
          <cell r="L5693">
            <v>38673.42255787037</v>
          </cell>
          <cell r="M5693" t="str">
            <v>gchateaug</v>
          </cell>
          <cell r="N5693">
            <v>38680.624421296299</v>
          </cell>
          <cell r="O5693" t="str">
            <v>gchateaug</v>
          </cell>
        </row>
        <row r="5694">
          <cell r="A5694" t="str">
            <v>2002</v>
          </cell>
          <cell r="B5694" t="str">
            <v>DE4</v>
          </cell>
          <cell r="C5694" t="str">
            <v>A00</v>
          </cell>
          <cell r="D5694" t="str">
            <v>PC_EMP</v>
          </cell>
          <cell r="E5694" t="str">
            <v>T</v>
          </cell>
          <cell r="F5694" t="str">
            <v>TOTAL</v>
          </cell>
          <cell r="G5694" t="str">
            <v>TOTAL</v>
          </cell>
          <cell r="H5694" t="str">
            <v>:</v>
          </cell>
          <cell r="I5694" t="str">
            <v>MS</v>
          </cell>
          <cell r="K5694" t="str">
            <v>V</v>
          </cell>
          <cell r="L5694">
            <v>38673.42255787037</v>
          </cell>
          <cell r="M5694" t="str">
            <v>gchateaug</v>
          </cell>
          <cell r="N5694">
            <v>38680.624421296299</v>
          </cell>
          <cell r="O5694" t="str">
            <v>gchateaug</v>
          </cell>
        </row>
        <row r="5695">
          <cell r="A5695" t="str">
            <v>2002</v>
          </cell>
          <cell r="B5695" t="str">
            <v>DE30</v>
          </cell>
          <cell r="C5695" t="str">
            <v>A00</v>
          </cell>
          <cell r="D5695" t="str">
            <v>PC_EMP</v>
          </cell>
          <cell r="E5695" t="str">
            <v>T</v>
          </cell>
          <cell r="F5695" t="str">
            <v>BES</v>
          </cell>
          <cell r="G5695" t="str">
            <v>TOTAL</v>
          </cell>
          <cell r="H5695" t="str">
            <v>:</v>
          </cell>
          <cell r="I5695" t="str">
            <v>MS</v>
          </cell>
          <cell r="K5695" t="str">
            <v>V</v>
          </cell>
          <cell r="L5695">
            <v>38673.42255787037</v>
          </cell>
          <cell r="M5695" t="str">
            <v>gchateaug</v>
          </cell>
          <cell r="N5695">
            <v>38680.624421296299</v>
          </cell>
          <cell r="O5695" t="str">
            <v>gchateaug</v>
          </cell>
        </row>
        <row r="5696">
          <cell r="A5696" t="str">
            <v>2002</v>
          </cell>
          <cell r="B5696" t="str">
            <v>DE30</v>
          </cell>
          <cell r="C5696" t="str">
            <v>A00</v>
          </cell>
          <cell r="D5696" t="str">
            <v>PC_EMP</v>
          </cell>
          <cell r="E5696" t="str">
            <v>T</v>
          </cell>
          <cell r="F5696" t="str">
            <v>TOTAL</v>
          </cell>
          <cell r="G5696" t="str">
            <v>TOTAL</v>
          </cell>
          <cell r="H5696" t="str">
            <v>:</v>
          </cell>
          <cell r="I5696" t="str">
            <v>MS</v>
          </cell>
          <cell r="K5696" t="str">
            <v>V</v>
          </cell>
          <cell r="L5696">
            <v>38673.42255787037</v>
          </cell>
          <cell r="M5696" t="str">
            <v>gchateaug</v>
          </cell>
          <cell r="N5696">
            <v>38680.624421296299</v>
          </cell>
          <cell r="O5696" t="str">
            <v>gchateaug</v>
          </cell>
        </row>
        <row r="5697">
          <cell r="A5697" t="str">
            <v>2002</v>
          </cell>
          <cell r="B5697" t="str">
            <v>DE26</v>
          </cell>
          <cell r="C5697" t="str">
            <v>A00</v>
          </cell>
          <cell r="D5697" t="str">
            <v>PC_EMP</v>
          </cell>
          <cell r="E5697" t="str">
            <v>T</v>
          </cell>
          <cell r="F5697" t="str">
            <v>BES</v>
          </cell>
          <cell r="G5697" t="str">
            <v>TOTAL</v>
          </cell>
          <cell r="H5697" t="str">
            <v>:</v>
          </cell>
          <cell r="I5697" t="str">
            <v>MS</v>
          </cell>
          <cell r="K5697" t="str">
            <v>V</v>
          </cell>
          <cell r="L5697">
            <v>38673.42255787037</v>
          </cell>
          <cell r="M5697" t="str">
            <v>gchateaug</v>
          </cell>
          <cell r="N5697">
            <v>38680.624421296299</v>
          </cell>
          <cell r="O5697" t="str">
            <v>gchateaug</v>
          </cell>
        </row>
        <row r="5698">
          <cell r="A5698" t="str">
            <v>2002</v>
          </cell>
          <cell r="B5698" t="str">
            <v>DE26</v>
          </cell>
          <cell r="C5698" t="str">
            <v>A00</v>
          </cell>
          <cell r="D5698" t="str">
            <v>PC_EMP</v>
          </cell>
          <cell r="E5698" t="str">
            <v>T</v>
          </cell>
          <cell r="F5698" t="str">
            <v>TOTAL</v>
          </cell>
          <cell r="G5698" t="str">
            <v>TOTAL</v>
          </cell>
          <cell r="H5698" t="str">
            <v>:</v>
          </cell>
          <cell r="I5698" t="str">
            <v>MS</v>
          </cell>
          <cell r="K5698" t="str">
            <v>V</v>
          </cell>
          <cell r="L5698">
            <v>38673.42255787037</v>
          </cell>
          <cell r="M5698" t="str">
            <v>gchateaug</v>
          </cell>
          <cell r="N5698">
            <v>38680.624421296299</v>
          </cell>
          <cell r="O5698" t="str">
            <v>gchateaug</v>
          </cell>
        </row>
        <row r="5699">
          <cell r="A5699" t="str">
            <v>2002</v>
          </cell>
          <cell r="B5699" t="str">
            <v>DE24</v>
          </cell>
          <cell r="C5699" t="str">
            <v>A00</v>
          </cell>
          <cell r="D5699" t="str">
            <v>PC_EMP</v>
          </cell>
          <cell r="E5699" t="str">
            <v>T</v>
          </cell>
          <cell r="F5699" t="str">
            <v>BES</v>
          </cell>
          <cell r="G5699" t="str">
            <v>TOTAL</v>
          </cell>
          <cell r="H5699" t="str">
            <v>:</v>
          </cell>
          <cell r="I5699" t="str">
            <v>MS</v>
          </cell>
          <cell r="K5699" t="str">
            <v>V</v>
          </cell>
          <cell r="L5699">
            <v>38673.42255787037</v>
          </cell>
          <cell r="M5699" t="str">
            <v>gchateaug</v>
          </cell>
          <cell r="N5699">
            <v>38680.624421296299</v>
          </cell>
          <cell r="O5699" t="str">
            <v>gchateaug</v>
          </cell>
        </row>
        <row r="5700">
          <cell r="A5700" t="str">
            <v>2002</v>
          </cell>
          <cell r="B5700" t="str">
            <v>DE24</v>
          </cell>
          <cell r="C5700" t="str">
            <v>A00</v>
          </cell>
          <cell r="D5700" t="str">
            <v>PC_EMP</v>
          </cell>
          <cell r="E5700" t="str">
            <v>T</v>
          </cell>
          <cell r="F5700" t="str">
            <v>TOTAL</v>
          </cell>
          <cell r="G5700" t="str">
            <v>TOTAL</v>
          </cell>
          <cell r="H5700" t="str">
            <v>:</v>
          </cell>
          <cell r="I5700" t="str">
            <v>MS</v>
          </cell>
          <cell r="K5700" t="str">
            <v>V</v>
          </cell>
          <cell r="L5700">
            <v>38673.42255787037</v>
          </cell>
          <cell r="M5700" t="str">
            <v>gchateaug</v>
          </cell>
          <cell r="N5700">
            <v>38680.624421296299</v>
          </cell>
          <cell r="O5700" t="str">
            <v>gchateaug</v>
          </cell>
        </row>
        <row r="5701">
          <cell r="A5701" t="str">
            <v>2002</v>
          </cell>
          <cell r="B5701" t="str">
            <v>DE22</v>
          </cell>
          <cell r="C5701" t="str">
            <v>A00</v>
          </cell>
          <cell r="D5701" t="str">
            <v>PC_EMP</v>
          </cell>
          <cell r="E5701" t="str">
            <v>T</v>
          </cell>
          <cell r="F5701" t="str">
            <v>BES</v>
          </cell>
          <cell r="G5701" t="str">
            <v>TOTAL</v>
          </cell>
          <cell r="H5701" t="str">
            <v>:</v>
          </cell>
          <cell r="I5701" t="str">
            <v>MS</v>
          </cell>
          <cell r="K5701" t="str">
            <v>V</v>
          </cell>
          <cell r="L5701">
            <v>38673.42255787037</v>
          </cell>
          <cell r="M5701" t="str">
            <v>gchateaug</v>
          </cell>
          <cell r="N5701">
            <v>38680.624421296299</v>
          </cell>
          <cell r="O5701" t="str">
            <v>gchateaug</v>
          </cell>
        </row>
        <row r="5702">
          <cell r="A5702" t="str">
            <v>2002</v>
          </cell>
          <cell r="B5702" t="str">
            <v>DE22</v>
          </cell>
          <cell r="C5702" t="str">
            <v>A00</v>
          </cell>
          <cell r="D5702" t="str">
            <v>PC_EMP</v>
          </cell>
          <cell r="E5702" t="str">
            <v>T</v>
          </cell>
          <cell r="F5702" t="str">
            <v>TOTAL</v>
          </cell>
          <cell r="G5702" t="str">
            <v>TOTAL</v>
          </cell>
          <cell r="H5702" t="str">
            <v>:</v>
          </cell>
          <cell r="I5702" t="str">
            <v>MS</v>
          </cell>
          <cell r="K5702" t="str">
            <v>V</v>
          </cell>
          <cell r="L5702">
            <v>38673.42255787037</v>
          </cell>
          <cell r="M5702" t="str">
            <v>gchateaug</v>
          </cell>
          <cell r="N5702">
            <v>38680.624421296299</v>
          </cell>
          <cell r="O5702" t="str">
            <v>gchateaug</v>
          </cell>
        </row>
        <row r="5703">
          <cell r="A5703" t="str">
            <v>2002</v>
          </cell>
          <cell r="B5703" t="str">
            <v>DE13</v>
          </cell>
          <cell r="C5703" t="str">
            <v>A00</v>
          </cell>
          <cell r="D5703" t="str">
            <v>PC_EMP</v>
          </cell>
          <cell r="E5703" t="str">
            <v>T</v>
          </cell>
          <cell r="F5703" t="str">
            <v>BES</v>
          </cell>
          <cell r="G5703" t="str">
            <v>TOTAL</v>
          </cell>
          <cell r="H5703" t="str">
            <v>:</v>
          </cell>
          <cell r="I5703" t="str">
            <v>MS</v>
          </cell>
          <cell r="K5703" t="str">
            <v>V</v>
          </cell>
          <cell r="L5703">
            <v>38673.42255787037</v>
          </cell>
          <cell r="M5703" t="str">
            <v>gchateaug</v>
          </cell>
          <cell r="N5703">
            <v>38680.624421296299</v>
          </cell>
          <cell r="O5703" t="str">
            <v>gchateaug</v>
          </cell>
        </row>
        <row r="5704">
          <cell r="A5704" t="str">
            <v>2002</v>
          </cell>
          <cell r="B5704" t="str">
            <v>DE13</v>
          </cell>
          <cell r="C5704" t="str">
            <v>A00</v>
          </cell>
          <cell r="D5704" t="str">
            <v>PC_EMP</v>
          </cell>
          <cell r="E5704" t="str">
            <v>T</v>
          </cell>
          <cell r="F5704" t="str">
            <v>TOTAL</v>
          </cell>
          <cell r="G5704" t="str">
            <v>TOTAL</v>
          </cell>
          <cell r="H5704" t="str">
            <v>:</v>
          </cell>
          <cell r="I5704" t="str">
            <v>MS</v>
          </cell>
          <cell r="K5704" t="str">
            <v>V</v>
          </cell>
          <cell r="L5704">
            <v>38673.42255787037</v>
          </cell>
          <cell r="M5704" t="str">
            <v>gchateaug</v>
          </cell>
          <cell r="N5704">
            <v>38680.624421296299</v>
          </cell>
          <cell r="O5704" t="str">
            <v>gchateaug</v>
          </cell>
        </row>
        <row r="5705">
          <cell r="A5705" t="str">
            <v>2002</v>
          </cell>
          <cell r="B5705" t="str">
            <v>DE12</v>
          </cell>
          <cell r="C5705" t="str">
            <v>A00</v>
          </cell>
          <cell r="D5705" t="str">
            <v>PC_EMP</v>
          </cell>
          <cell r="E5705" t="str">
            <v>T</v>
          </cell>
          <cell r="F5705" t="str">
            <v>BES</v>
          </cell>
          <cell r="G5705" t="str">
            <v>TOTAL</v>
          </cell>
          <cell r="H5705" t="str">
            <v>:</v>
          </cell>
          <cell r="I5705" t="str">
            <v>MS</v>
          </cell>
          <cell r="K5705" t="str">
            <v>V</v>
          </cell>
          <cell r="L5705">
            <v>38673.42255787037</v>
          </cell>
          <cell r="M5705" t="str">
            <v>gchateaug</v>
          </cell>
          <cell r="N5705">
            <v>38680.624421296299</v>
          </cell>
          <cell r="O5705" t="str">
            <v>gchateaug</v>
          </cell>
        </row>
        <row r="5706">
          <cell r="A5706" t="str">
            <v>2000</v>
          </cell>
          <cell r="B5706" t="str">
            <v>DEA5</v>
          </cell>
          <cell r="C5706" t="str">
            <v>A00</v>
          </cell>
          <cell r="D5706" t="str">
            <v>PC_EMP</v>
          </cell>
          <cell r="E5706" t="str">
            <v>T</v>
          </cell>
          <cell r="F5706" t="str">
            <v>TOTAL</v>
          </cell>
          <cell r="G5706" t="str">
            <v>TOTAL</v>
          </cell>
          <cell r="H5706" t="str">
            <v>:</v>
          </cell>
          <cell r="I5706" t="str">
            <v>NC</v>
          </cell>
          <cell r="K5706" t="str">
            <v>V</v>
          </cell>
          <cell r="L5706">
            <v>38673.422592592593</v>
          </cell>
          <cell r="M5706" t="str">
            <v>gchateaug</v>
          </cell>
          <cell r="N5706">
            <v>38680.624432870369</v>
          </cell>
          <cell r="O5706" t="str">
            <v>gchateaug</v>
          </cell>
        </row>
        <row r="5707">
          <cell r="A5707" t="str">
            <v>2000</v>
          </cell>
          <cell r="B5707" t="str">
            <v>DEA4</v>
          </cell>
          <cell r="C5707" t="str">
            <v>A00</v>
          </cell>
          <cell r="D5707" t="str">
            <v>PC_EMP</v>
          </cell>
          <cell r="E5707" t="str">
            <v>T</v>
          </cell>
          <cell r="F5707" t="str">
            <v>BES</v>
          </cell>
          <cell r="G5707" t="str">
            <v>TOTAL</v>
          </cell>
          <cell r="H5707" t="str">
            <v>:</v>
          </cell>
          <cell r="I5707" t="str">
            <v>NC</v>
          </cell>
          <cell r="K5707" t="str">
            <v>V</v>
          </cell>
          <cell r="L5707">
            <v>38673.422592592593</v>
          </cell>
          <cell r="M5707" t="str">
            <v>gchateaug</v>
          </cell>
          <cell r="N5707">
            <v>38680.624432870369</v>
          </cell>
          <cell r="O5707" t="str">
            <v>gchateaug</v>
          </cell>
        </row>
        <row r="5708">
          <cell r="A5708" t="str">
            <v>2000</v>
          </cell>
          <cell r="B5708" t="str">
            <v>DEA4</v>
          </cell>
          <cell r="C5708" t="str">
            <v>A00</v>
          </cell>
          <cell r="D5708" t="str">
            <v>PC_EMP</v>
          </cell>
          <cell r="E5708" t="str">
            <v>T</v>
          </cell>
          <cell r="F5708" t="str">
            <v>TOTAL</v>
          </cell>
          <cell r="G5708" t="str">
            <v>TOTAL</v>
          </cell>
          <cell r="H5708" t="str">
            <v>:</v>
          </cell>
          <cell r="I5708" t="str">
            <v>NC</v>
          </cell>
          <cell r="K5708" t="str">
            <v>V</v>
          </cell>
          <cell r="L5708">
            <v>38673.422592592593</v>
          </cell>
          <cell r="M5708" t="str">
            <v>gchateaug</v>
          </cell>
          <cell r="N5708">
            <v>38680.624432870369</v>
          </cell>
          <cell r="O5708" t="str">
            <v>gchateaug</v>
          </cell>
        </row>
        <row r="5709">
          <cell r="A5709" t="str">
            <v>2000</v>
          </cell>
          <cell r="B5709" t="str">
            <v>DE94</v>
          </cell>
          <cell r="C5709" t="str">
            <v>A00</v>
          </cell>
          <cell r="D5709" t="str">
            <v>PC_EMP</v>
          </cell>
          <cell r="E5709" t="str">
            <v>T</v>
          </cell>
          <cell r="F5709" t="str">
            <v>BES</v>
          </cell>
          <cell r="G5709" t="str">
            <v>TOTAL</v>
          </cell>
          <cell r="H5709" t="str">
            <v>:</v>
          </cell>
          <cell r="I5709" t="str">
            <v>NC</v>
          </cell>
          <cell r="K5709" t="str">
            <v>V</v>
          </cell>
          <cell r="L5709">
            <v>38673.422592592593</v>
          </cell>
          <cell r="M5709" t="str">
            <v>gchateaug</v>
          </cell>
          <cell r="N5709">
            <v>38680.624432870369</v>
          </cell>
          <cell r="O5709" t="str">
            <v>gchateaug</v>
          </cell>
        </row>
        <row r="5710">
          <cell r="A5710" t="str">
            <v>2000</v>
          </cell>
          <cell r="B5710" t="str">
            <v>DE94</v>
          </cell>
          <cell r="C5710" t="str">
            <v>A00</v>
          </cell>
          <cell r="D5710" t="str">
            <v>PC_EMP</v>
          </cell>
          <cell r="E5710" t="str">
            <v>T</v>
          </cell>
          <cell r="F5710" t="str">
            <v>TOTAL</v>
          </cell>
          <cell r="G5710" t="str">
            <v>TOTAL</v>
          </cell>
          <cell r="H5710" t="str">
            <v>:</v>
          </cell>
          <cell r="I5710" t="str">
            <v>NC</v>
          </cell>
          <cell r="K5710" t="str">
            <v>V</v>
          </cell>
          <cell r="L5710">
            <v>38673.422592592593</v>
          </cell>
          <cell r="M5710" t="str">
            <v>gchateaug</v>
          </cell>
          <cell r="N5710">
            <v>38680.624432870369</v>
          </cell>
          <cell r="O5710" t="str">
            <v>gchateaug</v>
          </cell>
        </row>
        <row r="5711">
          <cell r="A5711" t="str">
            <v>2000</v>
          </cell>
          <cell r="B5711" t="str">
            <v>DE91</v>
          </cell>
          <cell r="C5711" t="str">
            <v>A00</v>
          </cell>
          <cell r="D5711" t="str">
            <v>PC_EMP</v>
          </cell>
          <cell r="E5711" t="str">
            <v>T</v>
          </cell>
          <cell r="F5711" t="str">
            <v>BES</v>
          </cell>
          <cell r="G5711" t="str">
            <v>TOTAL</v>
          </cell>
          <cell r="H5711" t="str">
            <v>:</v>
          </cell>
          <cell r="I5711" t="str">
            <v>NC</v>
          </cell>
          <cell r="K5711" t="str">
            <v>V</v>
          </cell>
          <cell r="L5711">
            <v>38673.422592592593</v>
          </cell>
          <cell r="M5711" t="str">
            <v>gchateaug</v>
          </cell>
          <cell r="N5711">
            <v>38680.624432870369</v>
          </cell>
          <cell r="O5711" t="str">
            <v>gchateaug</v>
          </cell>
        </row>
        <row r="5712">
          <cell r="A5712" t="str">
            <v>2000</v>
          </cell>
          <cell r="B5712" t="str">
            <v>DE91</v>
          </cell>
          <cell r="C5712" t="str">
            <v>A00</v>
          </cell>
          <cell r="D5712" t="str">
            <v>PC_EMP</v>
          </cell>
          <cell r="E5712" t="str">
            <v>T</v>
          </cell>
          <cell r="F5712" t="str">
            <v>TOTAL</v>
          </cell>
          <cell r="G5712" t="str">
            <v>TOTAL</v>
          </cell>
          <cell r="H5712" t="str">
            <v>:</v>
          </cell>
          <cell r="I5712" t="str">
            <v>NC</v>
          </cell>
          <cell r="K5712" t="str">
            <v>V</v>
          </cell>
          <cell r="L5712">
            <v>38673.422592592593</v>
          </cell>
          <cell r="M5712" t="str">
            <v>gchateaug</v>
          </cell>
          <cell r="N5712">
            <v>38680.624432870369</v>
          </cell>
          <cell r="O5712" t="str">
            <v>gchateaug</v>
          </cell>
        </row>
        <row r="5713">
          <cell r="A5713" t="str">
            <v>2000</v>
          </cell>
          <cell r="B5713" t="str">
            <v>DE9</v>
          </cell>
          <cell r="C5713" t="str">
            <v>A00</v>
          </cell>
          <cell r="D5713" t="str">
            <v>PC_EMP</v>
          </cell>
          <cell r="E5713" t="str">
            <v>T</v>
          </cell>
          <cell r="F5713" t="str">
            <v>BES</v>
          </cell>
          <cell r="G5713" t="str">
            <v>TOTAL</v>
          </cell>
          <cell r="H5713" t="str">
            <v>:</v>
          </cell>
          <cell r="I5713" t="str">
            <v>NC</v>
          </cell>
          <cell r="K5713" t="str">
            <v>V</v>
          </cell>
          <cell r="L5713">
            <v>38673.422592592593</v>
          </cell>
          <cell r="M5713" t="str">
            <v>gchateaug</v>
          </cell>
          <cell r="N5713">
            <v>38680.624432870369</v>
          </cell>
          <cell r="O5713" t="str">
            <v>gchateaug</v>
          </cell>
        </row>
        <row r="5714">
          <cell r="A5714" t="str">
            <v>2000</v>
          </cell>
          <cell r="B5714" t="str">
            <v>DE9</v>
          </cell>
          <cell r="C5714" t="str">
            <v>A00</v>
          </cell>
          <cell r="D5714" t="str">
            <v>PC_EMP</v>
          </cell>
          <cell r="E5714" t="str">
            <v>T</v>
          </cell>
          <cell r="F5714" t="str">
            <v>TOTAL</v>
          </cell>
          <cell r="G5714" t="str">
            <v>TOTAL</v>
          </cell>
          <cell r="H5714" t="str">
            <v>:</v>
          </cell>
          <cell r="I5714" t="str">
            <v>NC</v>
          </cell>
          <cell r="K5714" t="str">
            <v>V</v>
          </cell>
          <cell r="L5714">
            <v>38673.422592592593</v>
          </cell>
          <cell r="M5714" t="str">
            <v>gchateaug</v>
          </cell>
          <cell r="N5714">
            <v>38680.624421296299</v>
          </cell>
          <cell r="O5714" t="str">
            <v>gchateaug</v>
          </cell>
        </row>
        <row r="5715">
          <cell r="A5715" t="str">
            <v>2000</v>
          </cell>
          <cell r="B5715" t="str">
            <v>DE80</v>
          </cell>
          <cell r="C5715" t="str">
            <v>A00</v>
          </cell>
          <cell r="D5715" t="str">
            <v>PC_EMP</v>
          </cell>
          <cell r="E5715" t="str">
            <v>T</v>
          </cell>
          <cell r="F5715" t="str">
            <v>BES</v>
          </cell>
          <cell r="G5715" t="str">
            <v>TOTAL</v>
          </cell>
          <cell r="H5715" t="str">
            <v>:</v>
          </cell>
          <cell r="I5715" t="str">
            <v>NC</v>
          </cell>
          <cell r="K5715" t="str">
            <v>V</v>
          </cell>
          <cell r="L5715">
            <v>38673.422592592593</v>
          </cell>
          <cell r="M5715" t="str">
            <v>gchateaug</v>
          </cell>
          <cell r="N5715">
            <v>38680.624421296299</v>
          </cell>
          <cell r="O5715" t="str">
            <v>gchateaug</v>
          </cell>
        </row>
        <row r="5716">
          <cell r="A5716" t="str">
            <v>2000</v>
          </cell>
          <cell r="B5716" t="str">
            <v>DE80</v>
          </cell>
          <cell r="C5716" t="str">
            <v>A00</v>
          </cell>
          <cell r="D5716" t="str">
            <v>PC_EMP</v>
          </cell>
          <cell r="E5716" t="str">
            <v>T</v>
          </cell>
          <cell r="F5716" t="str">
            <v>TOTAL</v>
          </cell>
          <cell r="G5716" t="str">
            <v>TOTAL</v>
          </cell>
          <cell r="H5716" t="str">
            <v>:</v>
          </cell>
          <cell r="I5716" t="str">
            <v>NC</v>
          </cell>
          <cell r="K5716" t="str">
            <v>V</v>
          </cell>
          <cell r="L5716">
            <v>38673.422592592593</v>
          </cell>
          <cell r="M5716" t="str">
            <v>gchateaug</v>
          </cell>
          <cell r="N5716">
            <v>38680.624421296299</v>
          </cell>
          <cell r="O5716" t="str">
            <v>gchateaug</v>
          </cell>
        </row>
        <row r="5717">
          <cell r="A5717" t="str">
            <v>2000</v>
          </cell>
          <cell r="B5717" t="str">
            <v>DE71</v>
          </cell>
          <cell r="C5717" t="str">
            <v>A00</v>
          </cell>
          <cell r="D5717" t="str">
            <v>PC_EMP</v>
          </cell>
          <cell r="E5717" t="str">
            <v>T</v>
          </cell>
          <cell r="F5717" t="str">
            <v>BES</v>
          </cell>
          <cell r="G5717" t="str">
            <v>TOTAL</v>
          </cell>
          <cell r="H5717" t="str">
            <v>:</v>
          </cell>
          <cell r="I5717" t="str">
            <v>NC</v>
          </cell>
          <cell r="K5717" t="str">
            <v>V</v>
          </cell>
          <cell r="L5717">
            <v>38673.422592592593</v>
          </cell>
          <cell r="M5717" t="str">
            <v>gchateaug</v>
          </cell>
          <cell r="N5717">
            <v>38680.624421296299</v>
          </cell>
          <cell r="O5717" t="str">
            <v>gchateaug</v>
          </cell>
        </row>
        <row r="5718">
          <cell r="A5718" t="str">
            <v>2000</v>
          </cell>
          <cell r="B5718" t="str">
            <v>DE71</v>
          </cell>
          <cell r="C5718" t="str">
            <v>A00</v>
          </cell>
          <cell r="D5718" t="str">
            <v>PC_EMP</v>
          </cell>
          <cell r="E5718" t="str">
            <v>T</v>
          </cell>
          <cell r="F5718" t="str">
            <v>TOTAL</v>
          </cell>
          <cell r="G5718" t="str">
            <v>TOTAL</v>
          </cell>
          <cell r="H5718" t="str">
            <v>:</v>
          </cell>
          <cell r="I5718" t="str">
            <v>NC</v>
          </cell>
          <cell r="K5718" t="str">
            <v>V</v>
          </cell>
          <cell r="L5718">
            <v>38673.422592592593</v>
          </cell>
          <cell r="M5718" t="str">
            <v>gchateaug</v>
          </cell>
          <cell r="N5718">
            <v>38680.624421296299</v>
          </cell>
          <cell r="O5718" t="str">
            <v>gchateaug</v>
          </cell>
        </row>
        <row r="5719">
          <cell r="A5719" t="str">
            <v>2000</v>
          </cell>
          <cell r="B5719" t="str">
            <v>DE60</v>
          </cell>
          <cell r="C5719" t="str">
            <v>A00</v>
          </cell>
          <cell r="D5719" t="str">
            <v>PC_EMP</v>
          </cell>
          <cell r="E5719" t="str">
            <v>T</v>
          </cell>
          <cell r="F5719" t="str">
            <v>BES</v>
          </cell>
          <cell r="G5719" t="str">
            <v>TOTAL</v>
          </cell>
          <cell r="H5719" t="str">
            <v>:</v>
          </cell>
          <cell r="I5719" t="str">
            <v>NC</v>
          </cell>
          <cell r="K5719" t="str">
            <v>V</v>
          </cell>
          <cell r="L5719">
            <v>38673.422592592593</v>
          </cell>
          <cell r="M5719" t="str">
            <v>gchateaug</v>
          </cell>
          <cell r="N5719">
            <v>38680.624421296299</v>
          </cell>
          <cell r="O5719" t="str">
            <v>gchateaug</v>
          </cell>
        </row>
        <row r="5720">
          <cell r="A5720" t="str">
            <v>2000</v>
          </cell>
          <cell r="B5720" t="str">
            <v>DE60</v>
          </cell>
          <cell r="C5720" t="str">
            <v>A00</v>
          </cell>
          <cell r="D5720" t="str">
            <v>PC_EMP</v>
          </cell>
          <cell r="E5720" t="str">
            <v>T</v>
          </cell>
          <cell r="F5720" t="str">
            <v>TOTAL</v>
          </cell>
          <cell r="G5720" t="str">
            <v>TOTAL</v>
          </cell>
          <cell r="H5720" t="str">
            <v>:</v>
          </cell>
          <cell r="I5720" t="str">
            <v>NC</v>
          </cell>
          <cell r="K5720" t="str">
            <v>V</v>
          </cell>
          <cell r="L5720">
            <v>38673.422592592593</v>
          </cell>
          <cell r="M5720" t="str">
            <v>gchateaug</v>
          </cell>
          <cell r="N5720">
            <v>38680.624421296299</v>
          </cell>
          <cell r="O5720" t="str">
            <v>gchateaug</v>
          </cell>
        </row>
        <row r="5721">
          <cell r="A5721" t="str">
            <v>2000</v>
          </cell>
          <cell r="B5721" t="str">
            <v>DE5</v>
          </cell>
          <cell r="C5721" t="str">
            <v>A00</v>
          </cell>
          <cell r="D5721" t="str">
            <v>PC_EMP</v>
          </cell>
          <cell r="E5721" t="str">
            <v>T</v>
          </cell>
          <cell r="F5721" t="str">
            <v>BES</v>
          </cell>
          <cell r="G5721" t="str">
            <v>TOTAL</v>
          </cell>
          <cell r="H5721" t="str">
            <v>:</v>
          </cell>
          <cell r="I5721" t="str">
            <v>NC</v>
          </cell>
          <cell r="K5721" t="str">
            <v>V</v>
          </cell>
          <cell r="L5721">
            <v>38673.422592592593</v>
          </cell>
          <cell r="M5721" t="str">
            <v>gchateaug</v>
          </cell>
          <cell r="N5721">
            <v>38680.624421296299</v>
          </cell>
          <cell r="O5721" t="str">
            <v>gchateaug</v>
          </cell>
        </row>
        <row r="5722">
          <cell r="A5722" t="str">
            <v>2000</v>
          </cell>
          <cell r="B5722" t="str">
            <v>DE5</v>
          </cell>
          <cell r="C5722" t="str">
            <v>A00</v>
          </cell>
          <cell r="D5722" t="str">
            <v>PC_EMP</v>
          </cell>
          <cell r="E5722" t="str">
            <v>T</v>
          </cell>
          <cell r="F5722" t="str">
            <v>TOTAL</v>
          </cell>
          <cell r="G5722" t="str">
            <v>TOTAL</v>
          </cell>
          <cell r="H5722" t="str">
            <v>:</v>
          </cell>
          <cell r="I5722" t="str">
            <v>NC</v>
          </cell>
          <cell r="K5722" t="str">
            <v>V</v>
          </cell>
          <cell r="L5722">
            <v>38673.422592592593</v>
          </cell>
          <cell r="M5722" t="str">
            <v>gchateaug</v>
          </cell>
          <cell r="N5722">
            <v>38680.624421296299</v>
          </cell>
          <cell r="O5722" t="str">
            <v>gchateaug</v>
          </cell>
        </row>
        <row r="5723">
          <cell r="A5723" t="str">
            <v>2000</v>
          </cell>
          <cell r="B5723" t="str">
            <v>DE30</v>
          </cell>
          <cell r="C5723" t="str">
            <v>A00</v>
          </cell>
          <cell r="D5723" t="str">
            <v>PC_EMP</v>
          </cell>
          <cell r="E5723" t="str">
            <v>T</v>
          </cell>
          <cell r="F5723" t="str">
            <v>BES</v>
          </cell>
          <cell r="G5723" t="str">
            <v>TOTAL</v>
          </cell>
          <cell r="H5723" t="str">
            <v>:</v>
          </cell>
          <cell r="I5723" t="str">
            <v>NC</v>
          </cell>
          <cell r="K5723" t="str">
            <v>V</v>
          </cell>
          <cell r="L5723">
            <v>38673.422592592593</v>
          </cell>
          <cell r="M5723" t="str">
            <v>gchateaug</v>
          </cell>
          <cell r="N5723">
            <v>38680.624421296299</v>
          </cell>
          <cell r="O5723" t="str">
            <v>gchateaug</v>
          </cell>
        </row>
        <row r="5724">
          <cell r="A5724" t="str">
            <v>2000</v>
          </cell>
          <cell r="B5724" t="str">
            <v>DE30</v>
          </cell>
          <cell r="C5724" t="str">
            <v>A00</v>
          </cell>
          <cell r="D5724" t="str">
            <v>PC_EMP</v>
          </cell>
          <cell r="E5724" t="str">
            <v>T</v>
          </cell>
          <cell r="F5724" t="str">
            <v>TOTAL</v>
          </cell>
          <cell r="G5724" t="str">
            <v>TOTAL</v>
          </cell>
          <cell r="H5724" t="str">
            <v>:</v>
          </cell>
          <cell r="I5724" t="str">
            <v>NC</v>
          </cell>
          <cell r="K5724" t="str">
            <v>V</v>
          </cell>
          <cell r="L5724">
            <v>38673.422592592593</v>
          </cell>
          <cell r="M5724" t="str">
            <v>gchateaug</v>
          </cell>
          <cell r="N5724">
            <v>38680.624421296299</v>
          </cell>
          <cell r="O5724" t="str">
            <v>gchateaug</v>
          </cell>
        </row>
        <row r="5725">
          <cell r="A5725" t="str">
            <v>2000</v>
          </cell>
          <cell r="B5725" t="str">
            <v>DE26</v>
          </cell>
          <cell r="C5725" t="str">
            <v>A00</v>
          </cell>
          <cell r="D5725" t="str">
            <v>PC_EMP</v>
          </cell>
          <cell r="E5725" t="str">
            <v>T</v>
          </cell>
          <cell r="F5725" t="str">
            <v>BES</v>
          </cell>
          <cell r="G5725" t="str">
            <v>TOTAL</v>
          </cell>
          <cell r="H5725" t="str">
            <v>:</v>
          </cell>
          <cell r="I5725" t="str">
            <v>NC</v>
          </cell>
          <cell r="K5725" t="str">
            <v>V</v>
          </cell>
          <cell r="L5725">
            <v>38673.422592592593</v>
          </cell>
          <cell r="M5725" t="str">
            <v>gchateaug</v>
          </cell>
          <cell r="N5725">
            <v>38680.624421296299</v>
          </cell>
          <cell r="O5725" t="str">
            <v>gchateaug</v>
          </cell>
        </row>
        <row r="5726">
          <cell r="A5726" t="str">
            <v>2000</v>
          </cell>
          <cell r="B5726" t="str">
            <v>DEF</v>
          </cell>
          <cell r="C5726" t="str">
            <v>A00</v>
          </cell>
          <cell r="D5726" t="str">
            <v>PC_EMP</v>
          </cell>
          <cell r="E5726" t="str">
            <v>T</v>
          </cell>
          <cell r="F5726" t="str">
            <v>BES</v>
          </cell>
          <cell r="G5726" t="str">
            <v>TOTAL</v>
          </cell>
          <cell r="H5726" t="str">
            <v>:</v>
          </cell>
          <cell r="I5726" t="str">
            <v>NC</v>
          </cell>
          <cell r="K5726" t="str">
            <v>V</v>
          </cell>
          <cell r="L5726">
            <v>38673.422638888886</v>
          </cell>
          <cell r="M5726" t="str">
            <v>gchateaug</v>
          </cell>
          <cell r="N5726">
            <v>38680.624444444446</v>
          </cell>
          <cell r="O5726" t="str">
            <v>gchateaug</v>
          </cell>
        </row>
        <row r="5727">
          <cell r="A5727" t="str">
            <v>2000</v>
          </cell>
          <cell r="B5727" t="str">
            <v>DEB</v>
          </cell>
          <cell r="C5727" t="str">
            <v>A00</v>
          </cell>
          <cell r="D5727" t="str">
            <v>PC_EMP</v>
          </cell>
          <cell r="E5727" t="str">
            <v>T</v>
          </cell>
          <cell r="F5727" t="str">
            <v>TOTAL</v>
          </cell>
          <cell r="G5727" t="str">
            <v>TOTAL</v>
          </cell>
          <cell r="H5727" t="str">
            <v>:</v>
          </cell>
          <cell r="I5727" t="str">
            <v>NC</v>
          </cell>
          <cell r="K5727" t="str">
            <v>V</v>
          </cell>
          <cell r="L5727">
            <v>38673.422638888886</v>
          </cell>
          <cell r="M5727" t="str">
            <v>gchateaug</v>
          </cell>
          <cell r="N5727">
            <v>38680.624444444446</v>
          </cell>
          <cell r="O5727" t="str">
            <v>gchateaug</v>
          </cell>
        </row>
        <row r="5728">
          <cell r="A5728" t="str">
            <v>2000</v>
          </cell>
          <cell r="B5728" t="str">
            <v>DEB</v>
          </cell>
          <cell r="C5728" t="str">
            <v>A00</v>
          </cell>
          <cell r="D5728" t="str">
            <v>PC_EMP</v>
          </cell>
          <cell r="E5728" t="str">
            <v>T</v>
          </cell>
          <cell r="F5728" t="str">
            <v>BES</v>
          </cell>
          <cell r="G5728" t="str">
            <v>TOTAL</v>
          </cell>
          <cell r="H5728" t="str">
            <v>:</v>
          </cell>
          <cell r="I5728" t="str">
            <v>NC</v>
          </cell>
          <cell r="K5728" t="str">
            <v>V</v>
          </cell>
          <cell r="L5728">
            <v>38673.422638888886</v>
          </cell>
          <cell r="M5728" t="str">
            <v>gchateaug</v>
          </cell>
          <cell r="N5728">
            <v>38680.624444444446</v>
          </cell>
          <cell r="O5728" t="str">
            <v>gchateaug</v>
          </cell>
        </row>
        <row r="5729">
          <cell r="A5729" t="str">
            <v>2000</v>
          </cell>
          <cell r="B5729" t="str">
            <v>DEA2</v>
          </cell>
          <cell r="C5729" t="str">
            <v>A00</v>
          </cell>
          <cell r="D5729" t="str">
            <v>PC_EMP</v>
          </cell>
          <cell r="E5729" t="str">
            <v>T</v>
          </cell>
          <cell r="F5729" t="str">
            <v>TOTAL</v>
          </cell>
          <cell r="G5729" t="str">
            <v>TOTAL</v>
          </cell>
          <cell r="H5729" t="str">
            <v>:</v>
          </cell>
          <cell r="I5729" t="str">
            <v>NC</v>
          </cell>
          <cell r="K5729" t="str">
            <v>V</v>
          </cell>
          <cell r="L5729">
            <v>38673.422638888886</v>
          </cell>
          <cell r="M5729" t="str">
            <v>gchateaug</v>
          </cell>
          <cell r="N5729">
            <v>38680.624444444446</v>
          </cell>
          <cell r="O5729" t="str">
            <v>gchateaug</v>
          </cell>
        </row>
        <row r="5730">
          <cell r="A5730" t="str">
            <v>2000</v>
          </cell>
          <cell r="B5730" t="str">
            <v>DEA2</v>
          </cell>
          <cell r="C5730" t="str">
            <v>A00</v>
          </cell>
          <cell r="D5730" t="str">
            <v>PC_EMP</v>
          </cell>
          <cell r="E5730" t="str">
            <v>T</v>
          </cell>
          <cell r="F5730" t="str">
            <v>BES</v>
          </cell>
          <cell r="G5730" t="str">
            <v>TOTAL</v>
          </cell>
          <cell r="H5730" t="str">
            <v>:</v>
          </cell>
          <cell r="I5730" t="str">
            <v>NC</v>
          </cell>
          <cell r="K5730" t="str">
            <v>V</v>
          </cell>
          <cell r="L5730">
            <v>38673.422638888886</v>
          </cell>
          <cell r="M5730" t="str">
            <v>gchateaug</v>
          </cell>
          <cell r="N5730">
            <v>38680.624444444446</v>
          </cell>
          <cell r="O5730" t="str">
            <v>gchateaug</v>
          </cell>
        </row>
        <row r="5731">
          <cell r="A5731" t="str">
            <v>2000</v>
          </cell>
          <cell r="B5731" t="str">
            <v>DEA</v>
          </cell>
          <cell r="C5731" t="str">
            <v>A00</v>
          </cell>
          <cell r="D5731" t="str">
            <v>PC_EMP</v>
          </cell>
          <cell r="E5731" t="str">
            <v>T</v>
          </cell>
          <cell r="F5731" t="str">
            <v>TOTAL</v>
          </cell>
          <cell r="G5731" t="str">
            <v>TOTAL</v>
          </cell>
          <cell r="H5731" t="str">
            <v>:</v>
          </cell>
          <cell r="I5731" t="str">
            <v>NC</v>
          </cell>
          <cell r="K5731" t="str">
            <v>V</v>
          </cell>
          <cell r="L5731">
            <v>38673.422638888886</v>
          </cell>
          <cell r="M5731" t="str">
            <v>gchateaug</v>
          </cell>
          <cell r="N5731">
            <v>38680.624444444446</v>
          </cell>
          <cell r="O5731" t="str">
            <v>gchateaug</v>
          </cell>
        </row>
        <row r="5732">
          <cell r="A5732" t="str">
            <v>2002</v>
          </cell>
          <cell r="B5732" t="str">
            <v>DEF0</v>
          </cell>
          <cell r="C5732" t="str">
            <v>A00</v>
          </cell>
          <cell r="D5732" t="str">
            <v>PC_EMP</v>
          </cell>
          <cell r="E5732" t="str">
            <v>T</v>
          </cell>
          <cell r="F5732" t="str">
            <v>TOTAL</v>
          </cell>
          <cell r="G5732" t="str">
            <v>TOTAL</v>
          </cell>
          <cell r="H5732" t="str">
            <v>:</v>
          </cell>
          <cell r="I5732" t="str">
            <v>MS</v>
          </cell>
          <cell r="K5732" t="str">
            <v>V</v>
          </cell>
          <cell r="L5732">
            <v>38673.422638888886</v>
          </cell>
          <cell r="M5732" t="str">
            <v>gchateaug</v>
          </cell>
          <cell r="N5732">
            <v>38680.624467592592</v>
          </cell>
          <cell r="O5732" t="str">
            <v>gchateaug</v>
          </cell>
        </row>
        <row r="5733">
          <cell r="A5733" t="str">
            <v>2002</v>
          </cell>
          <cell r="B5733" t="str">
            <v>DE</v>
          </cell>
          <cell r="C5733" t="str">
            <v>A00</v>
          </cell>
          <cell r="D5733" t="str">
            <v>PC_EMP</v>
          </cell>
          <cell r="E5733" t="str">
            <v>T</v>
          </cell>
          <cell r="F5733" t="str">
            <v>BES</v>
          </cell>
          <cell r="G5733" t="str">
            <v>TOTAL</v>
          </cell>
          <cell r="H5733" t="str">
            <v>:</v>
          </cell>
          <cell r="I5733" t="str">
            <v>MS</v>
          </cell>
          <cell r="K5733" t="str">
            <v>V</v>
          </cell>
          <cell r="L5733">
            <v>38681.544351851851</v>
          </cell>
          <cell r="M5733" t="str">
            <v>gchateaug</v>
          </cell>
          <cell r="N5733">
            <v>38681.684178240743</v>
          </cell>
          <cell r="O5733" t="str">
            <v>gchateaug</v>
          </cell>
        </row>
        <row r="5734">
          <cell r="A5734" t="str">
            <v>2002</v>
          </cell>
          <cell r="B5734" t="str">
            <v>DE</v>
          </cell>
          <cell r="C5734" t="str">
            <v>A00</v>
          </cell>
          <cell r="D5734" t="str">
            <v>PC_EMP</v>
          </cell>
          <cell r="E5734" t="str">
            <v>T</v>
          </cell>
          <cell r="F5734" t="str">
            <v>BES</v>
          </cell>
          <cell r="G5734" t="str">
            <v>RSE</v>
          </cell>
          <cell r="H5734" t="str">
            <v>:</v>
          </cell>
          <cell r="I5734" t="str">
            <v>MS</v>
          </cell>
          <cell r="K5734" t="str">
            <v>V</v>
          </cell>
          <cell r="L5734">
            <v>38681.544351851851</v>
          </cell>
          <cell r="M5734" t="str">
            <v>gchateaug</v>
          </cell>
          <cell r="N5734">
            <v>38681.684178240743</v>
          </cell>
          <cell r="O5734" t="str">
            <v>gchateaug</v>
          </cell>
        </row>
        <row r="5735">
          <cell r="A5735" t="str">
            <v>2003</v>
          </cell>
          <cell r="B5735" t="str">
            <v>IS</v>
          </cell>
          <cell r="C5735" t="str">
            <v>A00</v>
          </cell>
          <cell r="D5735" t="str">
            <v>PC_EMP</v>
          </cell>
          <cell r="E5735" t="str">
            <v>T</v>
          </cell>
          <cell r="F5735" t="str">
            <v>TOTAL</v>
          </cell>
          <cell r="G5735" t="str">
            <v>TOTAL</v>
          </cell>
          <cell r="I5735" t="str">
            <v>MS</v>
          </cell>
          <cell r="K5735" t="str">
            <v>V</v>
          </cell>
          <cell r="L5735">
            <v>38681.544363425928</v>
          </cell>
          <cell r="M5735" t="str">
            <v>gchateaug</v>
          </cell>
          <cell r="N5735">
            <v>38681.684131944443</v>
          </cell>
          <cell r="O5735" t="str">
            <v>gchateaug</v>
          </cell>
          <cell r="Q5735">
            <v>3.48</v>
          </cell>
        </row>
        <row r="5736">
          <cell r="A5736" t="str">
            <v>2003</v>
          </cell>
          <cell r="B5736" t="str">
            <v>IS</v>
          </cell>
          <cell r="C5736" t="str">
            <v>A00</v>
          </cell>
          <cell r="D5736" t="str">
            <v>PC_EMP</v>
          </cell>
          <cell r="E5736" t="str">
            <v>T</v>
          </cell>
          <cell r="F5736" t="str">
            <v>TOTAL</v>
          </cell>
          <cell r="G5736" t="str">
            <v>RSE</v>
          </cell>
          <cell r="I5736" t="str">
            <v>MS</v>
          </cell>
          <cell r="K5736" t="str">
            <v>V</v>
          </cell>
          <cell r="L5736">
            <v>38681.544363425928</v>
          </cell>
          <cell r="M5736" t="str">
            <v>gchateaug</v>
          </cell>
          <cell r="N5736">
            <v>38681.684131944443</v>
          </cell>
          <cell r="O5736" t="str">
            <v>gchateaug</v>
          </cell>
          <cell r="Q5736">
            <v>2.2400000000000002</v>
          </cell>
        </row>
        <row r="5737">
          <cell r="A5737" t="str">
            <v>2003</v>
          </cell>
          <cell r="B5737" t="str">
            <v>IS</v>
          </cell>
          <cell r="C5737" t="str">
            <v>A00</v>
          </cell>
          <cell r="D5737" t="str">
            <v>PC_EMP</v>
          </cell>
          <cell r="E5737" t="str">
            <v>T</v>
          </cell>
          <cell r="F5737" t="str">
            <v>BES</v>
          </cell>
          <cell r="G5737" t="str">
            <v>TOTAL</v>
          </cell>
          <cell r="I5737" t="str">
            <v>MS</v>
          </cell>
          <cell r="K5737" t="str">
            <v>V</v>
          </cell>
          <cell r="L5737">
            <v>38681.544363425928</v>
          </cell>
          <cell r="M5737" t="str">
            <v>gchateaug</v>
          </cell>
          <cell r="N5737">
            <v>38681.684131944443</v>
          </cell>
          <cell r="O5737" t="str">
            <v>gchateaug</v>
          </cell>
          <cell r="Q5737">
            <v>1.4</v>
          </cell>
        </row>
        <row r="5738">
          <cell r="A5738" t="str">
            <v>2003</v>
          </cell>
          <cell r="B5738" t="str">
            <v>IS</v>
          </cell>
          <cell r="C5738" t="str">
            <v>A00</v>
          </cell>
          <cell r="D5738" t="str">
            <v>PC_EMP</v>
          </cell>
          <cell r="E5738" t="str">
            <v>T</v>
          </cell>
          <cell r="F5738" t="str">
            <v>BES</v>
          </cell>
          <cell r="G5738" t="str">
            <v>RSE</v>
          </cell>
          <cell r="I5738" t="str">
            <v>MS</v>
          </cell>
          <cell r="K5738" t="str">
            <v>V</v>
          </cell>
          <cell r="L5738">
            <v>38681.544363425928</v>
          </cell>
          <cell r="M5738" t="str">
            <v>gchateaug</v>
          </cell>
          <cell r="N5738">
            <v>38681.684131944443</v>
          </cell>
          <cell r="O5738" t="str">
            <v>gchateaug</v>
          </cell>
          <cell r="Q5738">
            <v>0.81</v>
          </cell>
        </row>
        <row r="5739">
          <cell r="A5739" t="str">
            <v>2002</v>
          </cell>
          <cell r="B5739" t="str">
            <v>IS</v>
          </cell>
          <cell r="C5739" t="str">
            <v>A00</v>
          </cell>
          <cell r="D5739" t="str">
            <v>PC_EMP</v>
          </cell>
          <cell r="E5739" t="str">
            <v>T</v>
          </cell>
          <cell r="F5739" t="str">
            <v>TOTAL</v>
          </cell>
          <cell r="G5739" t="str">
            <v>RSE</v>
          </cell>
          <cell r="H5739" t="str">
            <v>:</v>
          </cell>
          <cell r="I5739" t="str">
            <v>MS</v>
          </cell>
          <cell r="K5739" t="str">
            <v>V</v>
          </cell>
          <cell r="L5739">
            <v>38681.544363425928</v>
          </cell>
          <cell r="M5739" t="str">
            <v>gchateaug</v>
          </cell>
          <cell r="N5739">
            <v>38681.684166666666</v>
          </cell>
          <cell r="O5739" t="str">
            <v>gchateaug</v>
          </cell>
        </row>
        <row r="5740">
          <cell r="A5740" t="str">
            <v>2002</v>
          </cell>
          <cell r="B5740" t="str">
            <v>IS</v>
          </cell>
          <cell r="C5740" t="str">
            <v>A00</v>
          </cell>
          <cell r="D5740" t="str">
            <v>PC_EMP</v>
          </cell>
          <cell r="E5740" t="str">
            <v>T</v>
          </cell>
          <cell r="F5740" t="str">
            <v>BES</v>
          </cell>
          <cell r="G5740" t="str">
            <v>RSE</v>
          </cell>
          <cell r="H5740" t="str">
            <v>:</v>
          </cell>
          <cell r="I5740" t="str">
            <v>MS</v>
          </cell>
          <cell r="K5740" t="str">
            <v>V</v>
          </cell>
          <cell r="L5740">
            <v>38681.544374999998</v>
          </cell>
          <cell r="M5740" t="str">
            <v>gchateaug</v>
          </cell>
          <cell r="N5740">
            <v>38681.684166666666</v>
          </cell>
          <cell r="O5740" t="str">
            <v>gchateaug</v>
          </cell>
        </row>
        <row r="5741">
          <cell r="A5741" t="str">
            <v>2002</v>
          </cell>
          <cell r="B5741" t="str">
            <v>IS0</v>
          </cell>
          <cell r="C5741" t="str">
            <v>A00</v>
          </cell>
          <cell r="D5741" t="str">
            <v>PC_EMP</v>
          </cell>
          <cell r="E5741" t="str">
            <v>T</v>
          </cell>
          <cell r="F5741" t="str">
            <v>BES</v>
          </cell>
          <cell r="G5741" t="str">
            <v>RSE</v>
          </cell>
          <cell r="H5741" t="str">
            <v>:</v>
          </cell>
          <cell r="I5741" t="str">
            <v>MS</v>
          </cell>
          <cell r="K5741" t="str">
            <v>V</v>
          </cell>
          <cell r="L5741">
            <v>38681.544791666667</v>
          </cell>
          <cell r="M5741" t="str">
            <v>gchateaug</v>
          </cell>
          <cell r="N5741">
            <v>38681.68445601852</v>
          </cell>
          <cell r="O5741" t="str">
            <v>gchateaug</v>
          </cell>
        </row>
        <row r="5742">
          <cell r="A5742" t="str">
            <v>2002</v>
          </cell>
          <cell r="B5742" t="str">
            <v>IS0</v>
          </cell>
          <cell r="C5742" t="str">
            <v>A00</v>
          </cell>
          <cell r="D5742" t="str">
            <v>PC_EMP</v>
          </cell>
          <cell r="E5742" t="str">
            <v>T</v>
          </cell>
          <cell r="F5742" t="str">
            <v>TOTAL</v>
          </cell>
          <cell r="G5742" t="str">
            <v>RSE</v>
          </cell>
          <cell r="H5742" t="str">
            <v>:</v>
          </cell>
          <cell r="I5742" t="str">
            <v>MS</v>
          </cell>
          <cell r="K5742" t="str">
            <v>V</v>
          </cell>
          <cell r="L5742">
            <v>38681.544803240744</v>
          </cell>
          <cell r="M5742" t="str">
            <v>gchateaug</v>
          </cell>
          <cell r="N5742">
            <v>38681.68445601852</v>
          </cell>
          <cell r="O5742" t="str">
            <v>gchateaug</v>
          </cell>
        </row>
        <row r="5743">
          <cell r="A5743" t="str">
            <v>2003</v>
          </cell>
          <cell r="B5743" t="str">
            <v>IS0</v>
          </cell>
          <cell r="C5743" t="str">
            <v>A00</v>
          </cell>
          <cell r="D5743" t="str">
            <v>PC_EMP</v>
          </cell>
          <cell r="E5743" t="str">
            <v>T</v>
          </cell>
          <cell r="F5743" t="str">
            <v>BES</v>
          </cell>
          <cell r="G5743" t="str">
            <v>RSE</v>
          </cell>
          <cell r="I5743" t="str">
            <v>MS</v>
          </cell>
          <cell r="K5743" t="str">
            <v>V</v>
          </cell>
          <cell r="L5743">
            <v>38681.544849537036</v>
          </cell>
          <cell r="M5743" t="str">
            <v>gchateaug</v>
          </cell>
          <cell r="N5743">
            <v>38681.684490740743</v>
          </cell>
          <cell r="O5743" t="str">
            <v>gchateaug</v>
          </cell>
          <cell r="Q5743">
            <v>0.81</v>
          </cell>
        </row>
        <row r="5744">
          <cell r="A5744" t="str">
            <v>2003</v>
          </cell>
          <cell r="B5744" t="str">
            <v>IS0</v>
          </cell>
          <cell r="C5744" t="str">
            <v>A00</v>
          </cell>
          <cell r="D5744" t="str">
            <v>PC_EMP</v>
          </cell>
          <cell r="E5744" t="str">
            <v>T</v>
          </cell>
          <cell r="F5744" t="str">
            <v>BES</v>
          </cell>
          <cell r="G5744" t="str">
            <v>TOTAL</v>
          </cell>
          <cell r="I5744" t="str">
            <v>MS</v>
          </cell>
          <cell r="K5744" t="str">
            <v>V</v>
          </cell>
          <cell r="L5744">
            <v>38681.544849537036</v>
          </cell>
          <cell r="M5744" t="str">
            <v>gchateaug</v>
          </cell>
          <cell r="N5744">
            <v>38681.684490740743</v>
          </cell>
          <cell r="O5744" t="str">
            <v>gchateaug</v>
          </cell>
          <cell r="Q5744">
            <v>1.4</v>
          </cell>
        </row>
        <row r="5745">
          <cell r="A5745" t="str">
            <v>2003</v>
          </cell>
          <cell r="B5745" t="str">
            <v>IS0</v>
          </cell>
          <cell r="C5745" t="str">
            <v>A00</v>
          </cell>
          <cell r="D5745" t="str">
            <v>PC_EMP</v>
          </cell>
          <cell r="E5745" t="str">
            <v>T</v>
          </cell>
          <cell r="F5745" t="str">
            <v>TOTAL</v>
          </cell>
          <cell r="G5745" t="str">
            <v>RSE</v>
          </cell>
          <cell r="I5745" t="str">
            <v>MS</v>
          </cell>
          <cell r="K5745" t="str">
            <v>V</v>
          </cell>
          <cell r="L5745">
            <v>38681.544861111113</v>
          </cell>
          <cell r="M5745" t="str">
            <v>gchateaug</v>
          </cell>
          <cell r="N5745">
            <v>38681.684490740743</v>
          </cell>
          <cell r="O5745" t="str">
            <v>gchateaug</v>
          </cell>
          <cell r="Q5745">
            <v>2.2400000000000002</v>
          </cell>
        </row>
        <row r="5746">
          <cell r="A5746" t="str">
            <v>2003</v>
          </cell>
          <cell r="B5746" t="str">
            <v>IS0</v>
          </cell>
          <cell r="C5746" t="str">
            <v>A00</v>
          </cell>
          <cell r="D5746" t="str">
            <v>PC_EMP</v>
          </cell>
          <cell r="E5746" t="str">
            <v>T</v>
          </cell>
          <cell r="F5746" t="str">
            <v>TOTAL</v>
          </cell>
          <cell r="G5746" t="str">
            <v>TOTAL</v>
          </cell>
          <cell r="I5746" t="str">
            <v>MS</v>
          </cell>
          <cell r="K5746" t="str">
            <v>V</v>
          </cell>
          <cell r="L5746">
            <v>38681.544861111113</v>
          </cell>
          <cell r="M5746" t="str">
            <v>gchateaug</v>
          </cell>
          <cell r="N5746">
            <v>38681.684490740743</v>
          </cell>
          <cell r="O5746" t="str">
            <v>gchateaug</v>
          </cell>
          <cell r="Q5746">
            <v>3.48</v>
          </cell>
        </row>
        <row r="5747">
          <cell r="A5747" t="str">
            <v>2003</v>
          </cell>
          <cell r="B5747" t="str">
            <v>IS00</v>
          </cell>
          <cell r="C5747" t="str">
            <v>A00</v>
          </cell>
          <cell r="D5747" t="str">
            <v>PC_EMP</v>
          </cell>
          <cell r="E5747" t="str">
            <v>T</v>
          </cell>
          <cell r="F5747" t="str">
            <v>BES</v>
          </cell>
          <cell r="G5747" t="str">
            <v>RSE</v>
          </cell>
          <cell r="I5747" t="str">
            <v>MS</v>
          </cell>
          <cell r="K5747" t="str">
            <v>V</v>
          </cell>
          <cell r="L5747">
            <v>38681.545115740744</v>
          </cell>
          <cell r="M5747" t="str">
            <v>gchateaug</v>
          </cell>
          <cell r="N5747">
            <v>38681.684606481482</v>
          </cell>
          <cell r="O5747" t="str">
            <v>gchateaug</v>
          </cell>
          <cell r="Q5747">
            <v>0.81</v>
          </cell>
        </row>
        <row r="5748">
          <cell r="A5748" t="str">
            <v>2003</v>
          </cell>
          <cell r="B5748" t="str">
            <v>IS00</v>
          </cell>
          <cell r="C5748" t="str">
            <v>A00</v>
          </cell>
          <cell r="D5748" t="str">
            <v>PC_EMP</v>
          </cell>
          <cell r="E5748" t="str">
            <v>T</v>
          </cell>
          <cell r="F5748" t="str">
            <v>BES</v>
          </cell>
          <cell r="G5748" t="str">
            <v>TOTAL</v>
          </cell>
          <cell r="I5748" t="str">
            <v>MS</v>
          </cell>
          <cell r="K5748" t="str">
            <v>V</v>
          </cell>
          <cell r="L5748">
            <v>38681.545115740744</v>
          </cell>
          <cell r="M5748" t="str">
            <v>gchateaug</v>
          </cell>
          <cell r="N5748">
            <v>38681.684606481482</v>
          </cell>
          <cell r="O5748" t="str">
            <v>gchateaug</v>
          </cell>
          <cell r="Q5748">
            <v>1.4</v>
          </cell>
        </row>
        <row r="5749">
          <cell r="A5749" t="str">
            <v>2003</v>
          </cell>
          <cell r="B5749" t="str">
            <v>IS00</v>
          </cell>
          <cell r="C5749" t="str">
            <v>A00</v>
          </cell>
          <cell r="D5749" t="str">
            <v>PC_EMP</v>
          </cell>
          <cell r="E5749" t="str">
            <v>T</v>
          </cell>
          <cell r="F5749" t="str">
            <v>TOTAL</v>
          </cell>
          <cell r="G5749" t="str">
            <v>RSE</v>
          </cell>
          <cell r="I5749" t="str">
            <v>MS</v>
          </cell>
          <cell r="K5749" t="str">
            <v>V</v>
          </cell>
          <cell r="L5749">
            <v>38681.545115740744</v>
          </cell>
          <cell r="M5749" t="str">
            <v>gchateaug</v>
          </cell>
          <cell r="N5749">
            <v>38681.684606481482</v>
          </cell>
          <cell r="O5749" t="str">
            <v>gchateaug</v>
          </cell>
          <cell r="Q5749">
            <v>2.2400000000000002</v>
          </cell>
        </row>
        <row r="5750">
          <cell r="A5750" t="str">
            <v>2003</v>
          </cell>
          <cell r="B5750" t="str">
            <v>IS00</v>
          </cell>
          <cell r="C5750" t="str">
            <v>A00</v>
          </cell>
          <cell r="D5750" t="str">
            <v>PC_EMP</v>
          </cell>
          <cell r="E5750" t="str">
            <v>T</v>
          </cell>
          <cell r="F5750" t="str">
            <v>TOTAL</v>
          </cell>
          <cell r="G5750" t="str">
            <v>TOTAL</v>
          </cell>
          <cell r="I5750" t="str">
            <v>MS</v>
          </cell>
          <cell r="K5750" t="str">
            <v>V</v>
          </cell>
          <cell r="L5750">
            <v>38681.545115740744</v>
          </cell>
          <cell r="M5750" t="str">
            <v>gchateaug</v>
          </cell>
          <cell r="N5750">
            <v>38681.684606481482</v>
          </cell>
          <cell r="O5750" t="str">
            <v>gchateaug</v>
          </cell>
          <cell r="Q5750">
            <v>3.48</v>
          </cell>
        </row>
        <row r="5751">
          <cell r="A5751" t="str">
            <v>2002</v>
          </cell>
          <cell r="B5751" t="str">
            <v>IS00</v>
          </cell>
          <cell r="C5751" t="str">
            <v>A00</v>
          </cell>
          <cell r="D5751" t="str">
            <v>PC_EMP</v>
          </cell>
          <cell r="E5751" t="str">
            <v>T</v>
          </cell>
          <cell r="F5751" t="str">
            <v>BES</v>
          </cell>
          <cell r="G5751" t="str">
            <v>RSE</v>
          </cell>
          <cell r="H5751" t="str">
            <v>:</v>
          </cell>
          <cell r="I5751" t="str">
            <v>MS</v>
          </cell>
          <cell r="K5751" t="str">
            <v>V</v>
          </cell>
          <cell r="L5751">
            <v>38681.545069444444</v>
          </cell>
          <cell r="M5751" t="str">
            <v>gchateaug</v>
          </cell>
          <cell r="N5751">
            <v>38681.684641203705</v>
          </cell>
          <cell r="O5751" t="str">
            <v>gchateaug</v>
          </cell>
        </row>
        <row r="5752">
          <cell r="A5752" t="str">
            <v>2002</v>
          </cell>
          <cell r="B5752" t="str">
            <v>IS00</v>
          </cell>
          <cell r="C5752" t="str">
            <v>A00</v>
          </cell>
          <cell r="D5752" t="str">
            <v>PC_EMP</v>
          </cell>
          <cell r="E5752" t="str">
            <v>T</v>
          </cell>
          <cell r="F5752" t="str">
            <v>TOTAL</v>
          </cell>
          <cell r="G5752" t="str">
            <v>RSE</v>
          </cell>
          <cell r="H5752" t="str">
            <v>:</v>
          </cell>
          <cell r="I5752" t="str">
            <v>MS</v>
          </cell>
          <cell r="K5752" t="str">
            <v>V</v>
          </cell>
          <cell r="L5752">
            <v>38681.545081018521</v>
          </cell>
          <cell r="M5752" t="str">
            <v>gchateaug</v>
          </cell>
          <cell r="N5752">
            <v>38681.684641203705</v>
          </cell>
          <cell r="O5752" t="str">
            <v>gchateaug</v>
          </cell>
        </row>
        <row r="5753">
          <cell r="A5753" t="str">
            <v>1985</v>
          </cell>
          <cell r="B5753" t="str">
            <v>EEA28</v>
          </cell>
          <cell r="C5753" t="str">
            <v>A00</v>
          </cell>
          <cell r="D5753" t="str">
            <v>PC_EMP</v>
          </cell>
          <cell r="E5753" t="str">
            <v>T</v>
          </cell>
          <cell r="F5753" t="str">
            <v>TOTAL</v>
          </cell>
          <cell r="G5753" t="str">
            <v>TOTAL</v>
          </cell>
          <cell r="H5753" t="str">
            <v>:</v>
          </cell>
          <cell r="I5753" t="str">
            <v>AGG</v>
          </cell>
          <cell r="K5753" t="str">
            <v>V</v>
          </cell>
          <cell r="L5753">
            <v>38681.683958333335</v>
          </cell>
          <cell r="M5753" t="str">
            <v>gchateaug</v>
          </cell>
        </row>
        <row r="5754">
          <cell r="A5754" t="str">
            <v>1985</v>
          </cell>
          <cell r="B5754" t="str">
            <v>EU15</v>
          </cell>
          <cell r="C5754" t="str">
            <v>A00</v>
          </cell>
          <cell r="D5754" t="str">
            <v>PC_EMP</v>
          </cell>
          <cell r="E5754" t="str">
            <v>T</v>
          </cell>
          <cell r="F5754" t="str">
            <v>BES</v>
          </cell>
          <cell r="G5754" t="str">
            <v>RSE</v>
          </cell>
          <cell r="H5754" t="str">
            <v>:</v>
          </cell>
          <cell r="I5754" t="str">
            <v>AGG</v>
          </cell>
          <cell r="K5754" t="str">
            <v>V</v>
          </cell>
          <cell r="L5754">
            <v>38681.683958333335</v>
          </cell>
          <cell r="M5754" t="str">
            <v>gchateaug</v>
          </cell>
        </row>
        <row r="5755">
          <cell r="A5755" t="str">
            <v>1985</v>
          </cell>
          <cell r="B5755" t="str">
            <v>EU15</v>
          </cell>
          <cell r="C5755" t="str">
            <v>A00</v>
          </cell>
          <cell r="D5755" t="str">
            <v>PC_EMP</v>
          </cell>
          <cell r="E5755" t="str">
            <v>T</v>
          </cell>
          <cell r="F5755" t="str">
            <v>BES</v>
          </cell>
          <cell r="G5755" t="str">
            <v>TOTAL</v>
          </cell>
          <cell r="H5755" t="str">
            <v>:</v>
          </cell>
          <cell r="I5755" t="str">
            <v>AGG</v>
          </cell>
          <cell r="K5755" t="str">
            <v>V</v>
          </cell>
          <cell r="L5755">
            <v>38681.683958333335</v>
          </cell>
          <cell r="M5755" t="str">
            <v>gchateaug</v>
          </cell>
        </row>
        <row r="5756">
          <cell r="A5756" t="str">
            <v>1985</v>
          </cell>
          <cell r="B5756" t="str">
            <v>EU15</v>
          </cell>
          <cell r="C5756" t="str">
            <v>A00</v>
          </cell>
          <cell r="D5756" t="str">
            <v>PC_EMP</v>
          </cell>
          <cell r="E5756" t="str">
            <v>T</v>
          </cell>
          <cell r="F5756" t="str">
            <v>TOTAL</v>
          </cell>
          <cell r="G5756" t="str">
            <v>RSE</v>
          </cell>
          <cell r="H5756" t="str">
            <v>:</v>
          </cell>
          <cell r="I5756" t="str">
            <v>AGG</v>
          </cell>
          <cell r="K5756" t="str">
            <v>V</v>
          </cell>
          <cell r="L5756">
            <v>38681.683958333335</v>
          </cell>
          <cell r="M5756" t="str">
            <v>gchateaug</v>
          </cell>
        </row>
        <row r="5757">
          <cell r="A5757" t="str">
            <v>1985</v>
          </cell>
          <cell r="B5757" t="str">
            <v>EU15</v>
          </cell>
          <cell r="C5757" t="str">
            <v>A00</v>
          </cell>
          <cell r="D5757" t="str">
            <v>PC_EMP</v>
          </cell>
          <cell r="E5757" t="str">
            <v>T</v>
          </cell>
          <cell r="F5757" t="str">
            <v>TOTAL</v>
          </cell>
          <cell r="G5757" t="str">
            <v>TOTAL</v>
          </cell>
          <cell r="H5757" t="str">
            <v>:</v>
          </cell>
          <cell r="I5757" t="str">
            <v>AGG</v>
          </cell>
          <cell r="K5757" t="str">
            <v>V</v>
          </cell>
          <cell r="L5757">
            <v>38681.683958333335</v>
          </cell>
          <cell r="M5757" t="str">
            <v>gchateaug</v>
          </cell>
        </row>
        <row r="5758">
          <cell r="A5758" t="str">
            <v>1988</v>
          </cell>
          <cell r="B5758" t="str">
            <v>EUROZONE</v>
          </cell>
          <cell r="C5758" t="str">
            <v>A00</v>
          </cell>
          <cell r="D5758" t="str">
            <v>PC_EMP</v>
          </cell>
          <cell r="E5758" t="str">
            <v>T</v>
          </cell>
          <cell r="F5758" t="str">
            <v>BES</v>
          </cell>
          <cell r="G5758" t="str">
            <v>RSE</v>
          </cell>
          <cell r="H5758" t="str">
            <v>:</v>
          </cell>
          <cell r="I5758" t="str">
            <v>AGG</v>
          </cell>
          <cell r="K5758" t="str">
            <v>V</v>
          </cell>
          <cell r="L5758">
            <v>38681.683958333335</v>
          </cell>
          <cell r="M5758" t="str">
            <v>gchateaug</v>
          </cell>
        </row>
        <row r="5759">
          <cell r="A5759" t="str">
            <v>1988</v>
          </cell>
          <cell r="B5759" t="str">
            <v>EUROZONE</v>
          </cell>
          <cell r="C5759" t="str">
            <v>A00</v>
          </cell>
          <cell r="D5759" t="str">
            <v>PC_EMP</v>
          </cell>
          <cell r="E5759" t="str">
            <v>T</v>
          </cell>
          <cell r="F5759" t="str">
            <v>BES</v>
          </cell>
          <cell r="G5759" t="str">
            <v>TOTAL</v>
          </cell>
          <cell r="H5759" t="str">
            <v>:</v>
          </cell>
          <cell r="I5759" t="str">
            <v>AGG</v>
          </cell>
          <cell r="K5759" t="str">
            <v>V</v>
          </cell>
          <cell r="L5759">
            <v>38681.683958333335</v>
          </cell>
          <cell r="M5759" t="str">
            <v>gchateaug</v>
          </cell>
        </row>
        <row r="5760">
          <cell r="A5760" t="str">
            <v>1988</v>
          </cell>
          <cell r="B5760" t="str">
            <v>EUROZONE</v>
          </cell>
          <cell r="C5760" t="str">
            <v>A00</v>
          </cell>
          <cell r="D5760" t="str">
            <v>PC_EMP</v>
          </cell>
          <cell r="E5760" t="str">
            <v>T</v>
          </cell>
          <cell r="F5760" t="str">
            <v>TOTAL</v>
          </cell>
          <cell r="G5760" t="str">
            <v>RSE</v>
          </cell>
          <cell r="H5760" t="str">
            <v>:</v>
          </cell>
          <cell r="I5760" t="str">
            <v>AGG</v>
          </cell>
          <cell r="K5760" t="str">
            <v>V</v>
          </cell>
          <cell r="L5760">
            <v>38681.683958333335</v>
          </cell>
          <cell r="M5760" t="str">
            <v>gchateaug</v>
          </cell>
        </row>
        <row r="5761">
          <cell r="A5761" t="str">
            <v>1988</v>
          </cell>
          <cell r="B5761" t="str">
            <v>EUROZONE</v>
          </cell>
          <cell r="C5761" t="str">
            <v>A00</v>
          </cell>
          <cell r="D5761" t="str">
            <v>PC_EMP</v>
          </cell>
          <cell r="E5761" t="str">
            <v>T</v>
          </cell>
          <cell r="F5761" t="str">
            <v>TOTAL</v>
          </cell>
          <cell r="G5761" t="str">
            <v>TOTAL</v>
          </cell>
          <cell r="H5761" t="str">
            <v>:</v>
          </cell>
          <cell r="I5761" t="str">
            <v>AGG</v>
          </cell>
          <cell r="K5761" t="str">
            <v>V</v>
          </cell>
          <cell r="L5761">
            <v>38681.683958333335</v>
          </cell>
          <cell r="M5761" t="str">
            <v>gchateaug</v>
          </cell>
        </row>
        <row r="5762">
          <cell r="A5762" t="str">
            <v>1981</v>
          </cell>
          <cell r="B5762" t="str">
            <v>EU15</v>
          </cell>
          <cell r="C5762" t="str">
            <v>A00</v>
          </cell>
          <cell r="D5762" t="str">
            <v>PC_EMP</v>
          </cell>
          <cell r="E5762" t="str">
            <v>T</v>
          </cell>
          <cell r="F5762" t="str">
            <v>TOTAL</v>
          </cell>
          <cell r="G5762" t="str">
            <v>TOTAL</v>
          </cell>
          <cell r="H5762" t="str">
            <v>:</v>
          </cell>
          <cell r="I5762" t="str">
            <v>AGG</v>
          </cell>
          <cell r="K5762" t="str">
            <v>V</v>
          </cell>
          <cell r="L5762">
            <v>38681.683946759258</v>
          </cell>
          <cell r="M5762" t="str">
            <v>gchateaug</v>
          </cell>
        </row>
        <row r="5763">
          <cell r="A5763" t="str">
            <v>1981</v>
          </cell>
          <cell r="B5763" t="str">
            <v>EU15</v>
          </cell>
          <cell r="C5763" t="str">
            <v>A00</v>
          </cell>
          <cell r="D5763" t="str">
            <v>PC_EMP</v>
          </cell>
          <cell r="E5763" t="str">
            <v>T</v>
          </cell>
          <cell r="F5763" t="str">
            <v>TOTAL</v>
          </cell>
          <cell r="G5763" t="str">
            <v>RSE</v>
          </cell>
          <cell r="H5763" t="str">
            <v>:</v>
          </cell>
          <cell r="I5763" t="str">
            <v>AGG</v>
          </cell>
          <cell r="K5763" t="str">
            <v>V</v>
          </cell>
          <cell r="L5763">
            <v>38681.683946759258</v>
          </cell>
          <cell r="M5763" t="str">
            <v>gchateaug</v>
          </cell>
        </row>
        <row r="5764">
          <cell r="A5764" t="str">
            <v>1991</v>
          </cell>
          <cell r="B5764" t="str">
            <v>EEA28</v>
          </cell>
          <cell r="C5764" t="str">
            <v>A00</v>
          </cell>
          <cell r="D5764" t="str">
            <v>PC_EMP</v>
          </cell>
          <cell r="E5764" t="str">
            <v>T</v>
          </cell>
          <cell r="F5764" t="str">
            <v>BES</v>
          </cell>
          <cell r="G5764" t="str">
            <v>RSE</v>
          </cell>
          <cell r="H5764" t="str">
            <v>:</v>
          </cell>
          <cell r="I5764" t="str">
            <v>AGG</v>
          </cell>
          <cell r="K5764" t="str">
            <v>V</v>
          </cell>
          <cell r="L5764">
            <v>38681.683958333335</v>
          </cell>
          <cell r="M5764" t="str">
            <v>gchateaug</v>
          </cell>
        </row>
        <row r="5765">
          <cell r="A5765" t="str">
            <v>1991</v>
          </cell>
          <cell r="B5765" t="str">
            <v>EEA28</v>
          </cell>
          <cell r="C5765" t="str">
            <v>A00</v>
          </cell>
          <cell r="D5765" t="str">
            <v>PC_EMP</v>
          </cell>
          <cell r="E5765" t="str">
            <v>T</v>
          </cell>
          <cell r="F5765" t="str">
            <v>BES</v>
          </cell>
          <cell r="G5765" t="str">
            <v>TOTAL</v>
          </cell>
          <cell r="H5765" t="str">
            <v>:</v>
          </cell>
          <cell r="I5765" t="str">
            <v>AGG</v>
          </cell>
          <cell r="K5765" t="str">
            <v>V</v>
          </cell>
          <cell r="L5765">
            <v>38681.683958333335</v>
          </cell>
          <cell r="M5765" t="str">
            <v>gchateaug</v>
          </cell>
        </row>
        <row r="5766">
          <cell r="A5766" t="str">
            <v>1993</v>
          </cell>
          <cell r="B5766" t="str">
            <v>NMS10</v>
          </cell>
          <cell r="C5766" t="str">
            <v>A00</v>
          </cell>
          <cell r="D5766" t="str">
            <v>PC_EMP</v>
          </cell>
          <cell r="E5766" t="str">
            <v>T</v>
          </cell>
          <cell r="F5766" t="str">
            <v>TOTAL</v>
          </cell>
          <cell r="G5766" t="str">
            <v>RSE</v>
          </cell>
          <cell r="H5766" t="str">
            <v>:</v>
          </cell>
          <cell r="I5766" t="str">
            <v>AGG</v>
          </cell>
          <cell r="K5766" t="str">
            <v>V</v>
          </cell>
          <cell r="L5766">
            <v>38681.683958333335</v>
          </cell>
          <cell r="M5766" t="str">
            <v>gchateaug</v>
          </cell>
        </row>
        <row r="5767">
          <cell r="A5767" t="str">
            <v>1993</v>
          </cell>
          <cell r="B5767" t="str">
            <v>NMS10</v>
          </cell>
          <cell r="C5767" t="str">
            <v>A00</v>
          </cell>
          <cell r="D5767" t="str">
            <v>PC_EMP</v>
          </cell>
          <cell r="E5767" t="str">
            <v>T</v>
          </cell>
          <cell r="F5767" t="str">
            <v>TOTAL</v>
          </cell>
          <cell r="G5767" t="str">
            <v>TOTAL</v>
          </cell>
          <cell r="H5767" t="str">
            <v>:</v>
          </cell>
          <cell r="I5767" t="str">
            <v>AGG</v>
          </cell>
          <cell r="K5767" t="str">
            <v>V</v>
          </cell>
          <cell r="L5767">
            <v>38681.683958333335</v>
          </cell>
          <cell r="M5767" t="str">
            <v>gchateaug</v>
          </cell>
        </row>
        <row r="5768">
          <cell r="A5768" t="str">
            <v>1981</v>
          </cell>
          <cell r="B5768" t="str">
            <v>EU15</v>
          </cell>
          <cell r="C5768" t="str">
            <v>A00</v>
          </cell>
          <cell r="D5768" t="str">
            <v>PC_EMP</v>
          </cell>
          <cell r="E5768" t="str">
            <v>T</v>
          </cell>
          <cell r="F5768" t="str">
            <v>BES</v>
          </cell>
          <cell r="G5768" t="str">
            <v>TOTAL</v>
          </cell>
          <cell r="H5768" t="str">
            <v>:</v>
          </cell>
          <cell r="I5768" t="str">
            <v>AGG</v>
          </cell>
          <cell r="K5768" t="str">
            <v>V</v>
          </cell>
          <cell r="L5768">
            <v>38681.683946759258</v>
          </cell>
          <cell r="M5768" t="str">
            <v>gchateaug</v>
          </cell>
        </row>
        <row r="5769">
          <cell r="A5769" t="str">
            <v>1981</v>
          </cell>
          <cell r="B5769" t="str">
            <v>EU15</v>
          </cell>
          <cell r="C5769" t="str">
            <v>A00</v>
          </cell>
          <cell r="D5769" t="str">
            <v>PC_EMP</v>
          </cell>
          <cell r="E5769" t="str">
            <v>T</v>
          </cell>
          <cell r="F5769" t="str">
            <v>BES</v>
          </cell>
          <cell r="G5769" t="str">
            <v>RSE</v>
          </cell>
          <cell r="H5769" t="str">
            <v>:</v>
          </cell>
          <cell r="I5769" t="str">
            <v>AGG</v>
          </cell>
          <cell r="K5769" t="str">
            <v>V</v>
          </cell>
          <cell r="L5769">
            <v>38681.683946759258</v>
          </cell>
          <cell r="M5769" t="str">
            <v>gchateaug</v>
          </cell>
        </row>
        <row r="5770">
          <cell r="A5770" t="str">
            <v>1991</v>
          </cell>
          <cell r="B5770" t="str">
            <v>EEA28</v>
          </cell>
          <cell r="C5770" t="str">
            <v>A00</v>
          </cell>
          <cell r="D5770" t="str">
            <v>PC_EMP</v>
          </cell>
          <cell r="E5770" t="str">
            <v>T</v>
          </cell>
          <cell r="F5770" t="str">
            <v>TOTAL</v>
          </cell>
          <cell r="G5770" t="str">
            <v>RSE</v>
          </cell>
          <cell r="H5770" t="str">
            <v>:</v>
          </cell>
          <cell r="I5770" t="str">
            <v>AGG</v>
          </cell>
          <cell r="K5770" t="str">
            <v>V</v>
          </cell>
          <cell r="L5770">
            <v>38681.683958333335</v>
          </cell>
          <cell r="M5770" t="str">
            <v>gchateaug</v>
          </cell>
        </row>
        <row r="5771">
          <cell r="A5771" t="str">
            <v>1991</v>
          </cell>
          <cell r="B5771" t="str">
            <v>EEA28</v>
          </cell>
          <cell r="C5771" t="str">
            <v>A00</v>
          </cell>
          <cell r="D5771" t="str">
            <v>PC_EMP</v>
          </cell>
          <cell r="E5771" t="str">
            <v>T</v>
          </cell>
          <cell r="F5771" t="str">
            <v>TOTAL</v>
          </cell>
          <cell r="G5771" t="str">
            <v>TOTAL</v>
          </cell>
          <cell r="H5771" t="str">
            <v>:</v>
          </cell>
          <cell r="I5771" t="str">
            <v>AGG</v>
          </cell>
          <cell r="K5771" t="str">
            <v>V</v>
          </cell>
          <cell r="L5771">
            <v>38681.683958333335</v>
          </cell>
          <cell r="M5771" t="str">
            <v>gchateaug</v>
          </cell>
        </row>
        <row r="5772">
          <cell r="A5772" t="str">
            <v>1981</v>
          </cell>
          <cell r="B5772" t="str">
            <v>EUROZONE12</v>
          </cell>
          <cell r="C5772" t="str">
            <v>A00</v>
          </cell>
          <cell r="D5772" t="str">
            <v>PC_EMP</v>
          </cell>
          <cell r="E5772" t="str">
            <v>T</v>
          </cell>
          <cell r="F5772" t="str">
            <v>BES</v>
          </cell>
          <cell r="G5772" t="str">
            <v>TOTAL</v>
          </cell>
          <cell r="H5772" t="str">
            <v>:</v>
          </cell>
          <cell r="I5772" t="str">
            <v>AGG</v>
          </cell>
          <cell r="K5772" t="str">
            <v>V</v>
          </cell>
          <cell r="L5772">
            <v>38681.683958333335</v>
          </cell>
          <cell r="M5772" t="str">
            <v>gchateaug</v>
          </cell>
        </row>
        <row r="5773">
          <cell r="A5773" t="str">
            <v>1981</v>
          </cell>
          <cell r="B5773" t="str">
            <v>EUROZONE12</v>
          </cell>
          <cell r="C5773" t="str">
            <v>A00</v>
          </cell>
          <cell r="D5773" t="str">
            <v>PC_EMP</v>
          </cell>
          <cell r="E5773" t="str">
            <v>T</v>
          </cell>
          <cell r="F5773" t="str">
            <v>BES</v>
          </cell>
          <cell r="G5773" t="str">
            <v>RSE</v>
          </cell>
          <cell r="H5773" t="str">
            <v>:</v>
          </cell>
          <cell r="I5773" t="str">
            <v>AGG</v>
          </cell>
          <cell r="K5773" t="str">
            <v>V</v>
          </cell>
          <cell r="L5773">
            <v>38681.683958333335</v>
          </cell>
          <cell r="M5773" t="str">
            <v>gchateaug</v>
          </cell>
        </row>
        <row r="5774">
          <cell r="A5774" t="str">
            <v>1981</v>
          </cell>
          <cell r="B5774" t="str">
            <v>EU25</v>
          </cell>
          <cell r="C5774" t="str">
            <v>A00</v>
          </cell>
          <cell r="D5774" t="str">
            <v>PC_EMP</v>
          </cell>
          <cell r="E5774" t="str">
            <v>T</v>
          </cell>
          <cell r="F5774" t="str">
            <v>TOTAL</v>
          </cell>
          <cell r="G5774" t="str">
            <v>TOTAL</v>
          </cell>
          <cell r="H5774" t="str">
            <v>:</v>
          </cell>
          <cell r="I5774" t="str">
            <v>AGG</v>
          </cell>
          <cell r="K5774" t="str">
            <v>V</v>
          </cell>
          <cell r="L5774">
            <v>38681.683946759258</v>
          </cell>
          <cell r="M5774" t="str">
            <v>gchateaug</v>
          </cell>
        </row>
        <row r="5775">
          <cell r="A5775" t="str">
            <v>1981</v>
          </cell>
          <cell r="B5775" t="str">
            <v>EU25</v>
          </cell>
          <cell r="C5775" t="str">
            <v>A00</v>
          </cell>
          <cell r="D5775" t="str">
            <v>PC_EMP</v>
          </cell>
          <cell r="E5775" t="str">
            <v>T</v>
          </cell>
          <cell r="F5775" t="str">
            <v>TOTAL</v>
          </cell>
          <cell r="G5775" t="str">
            <v>RSE</v>
          </cell>
          <cell r="H5775" t="str">
            <v>:</v>
          </cell>
          <cell r="I5775" t="str">
            <v>AGG</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Perssci_FTE_RSE_TOT_T"/>
      <sheetName val="Perssci_RSE"/>
      <sheetName val="Perssci_RSE (2)"/>
      <sheetName val="Perssci_RSE (3)"/>
    </sheetNames>
    <sheetDataSet>
      <sheetData sheetId="0" refreshError="1"/>
      <sheetData sheetId="1" refreshError="1">
        <row r="1">
          <cell r="A1" t="str">
            <v>CODE_ANNEE</v>
          </cell>
          <cell r="B1" t="str">
            <v>CODE_GEO</v>
          </cell>
          <cell r="C1" t="str">
            <v>CODE_NACE</v>
          </cell>
          <cell r="D1" t="str">
            <v>CODE_PERIODE</v>
          </cell>
          <cell r="E1" t="str">
            <v>CODE_UNITS</v>
          </cell>
          <cell r="F1" t="str">
            <v>CODE_VARIABLE</v>
          </cell>
          <cell r="G1" t="str">
            <v>CODE_VARIABLE1</v>
          </cell>
          <cell r="H1" t="str">
            <v>CODE_VARIABLE2</v>
          </cell>
          <cell r="I1" t="str">
            <v>VALUE_ST</v>
          </cell>
          <cell r="J1" t="str">
            <v>FLAG</v>
          </cell>
          <cell r="K1" t="str">
            <v>FLAG_SYS</v>
          </cell>
          <cell r="L1" t="str">
            <v>NOTE</v>
          </cell>
          <cell r="M1" t="str">
            <v>STATUS</v>
          </cell>
          <cell r="N1" t="str">
            <v>INS_DATE</v>
          </cell>
          <cell r="O1" t="str">
            <v>INS_USR</v>
          </cell>
          <cell r="P1" t="str">
            <v>UPD_DATE</v>
          </cell>
          <cell r="Q1" t="str">
            <v>UPD_USR</v>
          </cell>
          <cell r="R1" t="str">
            <v>TX_DISP</v>
          </cell>
        </row>
        <row r="2">
          <cell r="A2" t="str">
            <v>2003</v>
          </cell>
          <cell r="B2" t="str">
            <v>PL</v>
          </cell>
          <cell r="C2" t="str">
            <v>NA_SC</v>
          </cell>
          <cell r="D2" t="str">
            <v>A00</v>
          </cell>
          <cell r="E2" t="str">
            <v>FTE</v>
          </cell>
          <cell r="F2" t="str">
            <v>T</v>
          </cell>
          <cell r="G2" t="str">
            <v>TOTAL</v>
          </cell>
          <cell r="H2" t="str">
            <v>RSE</v>
          </cell>
          <cell r="I2">
            <v>13030</v>
          </cell>
          <cell r="K2" t="str">
            <v>MS</v>
          </cell>
          <cell r="M2" t="str">
            <v>V</v>
          </cell>
          <cell r="N2">
            <v>38636.461192129631</v>
          </cell>
          <cell r="O2" t="str">
            <v>gchateaug</v>
          </cell>
          <cell r="P2">
            <v>38681.438460648147</v>
          </cell>
          <cell r="Q2" t="str">
            <v>gchateaug</v>
          </cell>
        </row>
        <row r="3">
          <cell r="A3" t="str">
            <v>2003</v>
          </cell>
          <cell r="B3" t="str">
            <v>PL</v>
          </cell>
          <cell r="C3" t="str">
            <v>EN_TE</v>
          </cell>
          <cell r="D3" t="str">
            <v>A00</v>
          </cell>
          <cell r="E3" t="str">
            <v>FTE</v>
          </cell>
          <cell r="F3" t="str">
            <v>T</v>
          </cell>
          <cell r="G3" t="str">
            <v>TOTAL</v>
          </cell>
          <cell r="H3" t="str">
            <v>RSE</v>
          </cell>
          <cell r="I3">
            <v>17424</v>
          </cell>
          <cell r="K3" t="str">
            <v>MS</v>
          </cell>
          <cell r="M3" t="str">
            <v>V</v>
          </cell>
          <cell r="N3">
            <v>38636.461192129631</v>
          </cell>
          <cell r="O3" t="str">
            <v>gchateaug</v>
          </cell>
          <cell r="P3">
            <v>38681.438460648147</v>
          </cell>
          <cell r="Q3" t="str">
            <v>gchateaug</v>
          </cell>
        </row>
        <row r="4">
          <cell r="A4" t="str">
            <v>2003</v>
          </cell>
          <cell r="B4" t="str">
            <v>PL</v>
          </cell>
          <cell r="C4" t="str">
            <v>ME_SC</v>
          </cell>
          <cell r="D4" t="str">
            <v>A00</v>
          </cell>
          <cell r="E4" t="str">
            <v>FTE</v>
          </cell>
          <cell r="F4" t="str">
            <v>T</v>
          </cell>
          <cell r="G4" t="str">
            <v>TOTAL</v>
          </cell>
          <cell r="H4" t="str">
            <v>RSE</v>
          </cell>
          <cell r="I4">
            <v>8650</v>
          </cell>
          <cell r="K4" t="str">
            <v>MS</v>
          </cell>
          <cell r="M4" t="str">
            <v>V</v>
          </cell>
          <cell r="N4">
            <v>38636.461192129631</v>
          </cell>
          <cell r="O4" t="str">
            <v>gchateaug</v>
          </cell>
          <cell r="P4">
            <v>38681.438460648147</v>
          </cell>
          <cell r="Q4" t="str">
            <v>gchateaug</v>
          </cell>
        </row>
        <row r="5">
          <cell r="A5" t="str">
            <v>2003</v>
          </cell>
          <cell r="B5" t="str">
            <v>PL</v>
          </cell>
          <cell r="C5" t="str">
            <v>AG_SC</v>
          </cell>
          <cell r="D5" t="str">
            <v>A00</v>
          </cell>
          <cell r="E5" t="str">
            <v>FTE</v>
          </cell>
          <cell r="F5" t="str">
            <v>T</v>
          </cell>
          <cell r="G5" t="str">
            <v>TOTAL</v>
          </cell>
          <cell r="H5" t="str">
            <v>RSE</v>
          </cell>
          <cell r="I5">
            <v>4682</v>
          </cell>
          <cell r="K5" t="str">
            <v>MS</v>
          </cell>
          <cell r="M5" t="str">
            <v>V</v>
          </cell>
          <cell r="N5">
            <v>38636.461192129631</v>
          </cell>
          <cell r="O5" t="str">
            <v>gchateaug</v>
          </cell>
          <cell r="P5">
            <v>38681.438460648147</v>
          </cell>
          <cell r="Q5" t="str">
            <v>gchateaug</v>
          </cell>
        </row>
        <row r="6">
          <cell r="A6" t="str">
            <v>2002</v>
          </cell>
          <cell r="B6" t="str">
            <v>PL</v>
          </cell>
          <cell r="C6" t="str">
            <v>NSE</v>
          </cell>
          <cell r="D6" t="str">
            <v>A00</v>
          </cell>
          <cell r="E6" t="str">
            <v>FTE</v>
          </cell>
          <cell r="F6" t="str">
            <v>T</v>
          </cell>
          <cell r="G6" t="str">
            <v>TOTAL</v>
          </cell>
          <cell r="H6" t="str">
            <v>RSE</v>
          </cell>
          <cell r="I6">
            <v>42254.2</v>
          </cell>
          <cell r="K6" t="str">
            <v>MS</v>
          </cell>
          <cell r="M6" t="str">
            <v>V</v>
          </cell>
          <cell r="N6">
            <v>38636.461192129631</v>
          </cell>
          <cell r="O6" t="str">
            <v>gchateaug</v>
          </cell>
          <cell r="P6">
            <v>38681.438344907408</v>
          </cell>
          <cell r="Q6" t="str">
            <v>gchateaug</v>
          </cell>
        </row>
        <row r="7">
          <cell r="A7" t="str">
            <v>2003</v>
          </cell>
          <cell r="B7" t="str">
            <v>PL</v>
          </cell>
          <cell r="C7" t="str">
            <v>NSE</v>
          </cell>
          <cell r="D7" t="str">
            <v>A00</v>
          </cell>
          <cell r="E7" t="str">
            <v>FTE</v>
          </cell>
          <cell r="F7" t="str">
            <v>T</v>
          </cell>
          <cell r="G7" t="str">
            <v>TOTAL</v>
          </cell>
          <cell r="H7" t="str">
            <v>RSE</v>
          </cell>
          <cell r="I7">
            <v>43142</v>
          </cell>
          <cell r="K7" t="str">
            <v>MS</v>
          </cell>
          <cell r="M7" t="str">
            <v>V</v>
          </cell>
          <cell r="N7">
            <v>38636.461192129631</v>
          </cell>
          <cell r="O7" t="str">
            <v>gchateaug</v>
          </cell>
          <cell r="P7">
            <v>38681.438460648147</v>
          </cell>
          <cell r="Q7" t="str">
            <v>gchateaug</v>
          </cell>
        </row>
        <row r="8">
          <cell r="A8" t="str">
            <v>2003</v>
          </cell>
          <cell r="B8" t="str">
            <v>PL</v>
          </cell>
          <cell r="C8" t="str">
            <v>SO_SC</v>
          </cell>
          <cell r="D8" t="str">
            <v>A00</v>
          </cell>
          <cell r="E8" t="str">
            <v>FTE</v>
          </cell>
          <cell r="F8" t="str">
            <v>T</v>
          </cell>
          <cell r="G8" t="str">
            <v>TOTAL</v>
          </cell>
          <cell r="H8" t="str">
            <v>RSE</v>
          </cell>
          <cell r="I8">
            <v>9204</v>
          </cell>
          <cell r="K8" t="str">
            <v>MS</v>
          </cell>
          <cell r="M8" t="str">
            <v>V</v>
          </cell>
          <cell r="N8">
            <v>38636.461192129631</v>
          </cell>
          <cell r="O8" t="str">
            <v>gchateaug</v>
          </cell>
          <cell r="P8">
            <v>38681.438460648147</v>
          </cell>
          <cell r="Q8" t="str">
            <v>gchateaug</v>
          </cell>
        </row>
        <row r="9">
          <cell r="A9" t="str">
            <v>2003</v>
          </cell>
          <cell r="B9" t="str">
            <v>PL</v>
          </cell>
          <cell r="C9" t="str">
            <v>HUM</v>
          </cell>
          <cell r="D9" t="str">
            <v>A00</v>
          </cell>
          <cell r="E9" t="str">
            <v>FTE</v>
          </cell>
          <cell r="F9" t="str">
            <v>T</v>
          </cell>
          <cell r="G9" t="str">
            <v>TOTAL</v>
          </cell>
          <cell r="H9" t="str">
            <v>RSE</v>
          </cell>
          <cell r="I9">
            <v>5605</v>
          </cell>
          <cell r="K9" t="str">
            <v>MS</v>
          </cell>
          <cell r="M9" t="str">
            <v>V</v>
          </cell>
          <cell r="N9">
            <v>38636.461192129631</v>
          </cell>
          <cell r="O9" t="str">
            <v>gchateaug</v>
          </cell>
          <cell r="P9">
            <v>38681.438460648147</v>
          </cell>
          <cell r="Q9" t="str">
            <v>gchateaug</v>
          </cell>
        </row>
        <row r="10">
          <cell r="A10" t="str">
            <v>2002</v>
          </cell>
          <cell r="B10" t="str">
            <v>PL</v>
          </cell>
          <cell r="C10" t="str">
            <v>SSH</v>
          </cell>
          <cell r="D10" t="str">
            <v>A00</v>
          </cell>
          <cell r="E10" t="str">
            <v>FTE</v>
          </cell>
          <cell r="F10" t="str">
            <v>T</v>
          </cell>
          <cell r="G10" t="str">
            <v>TOTAL</v>
          </cell>
          <cell r="H10" t="str">
            <v>RSE</v>
          </cell>
          <cell r="I10">
            <v>14472.4</v>
          </cell>
          <cell r="K10" t="str">
            <v>MS</v>
          </cell>
          <cell r="M10" t="str">
            <v>V</v>
          </cell>
          <cell r="N10">
            <v>38636.461192129631</v>
          </cell>
          <cell r="O10" t="str">
            <v>gchateaug</v>
          </cell>
          <cell r="P10">
            <v>38681.438344907408</v>
          </cell>
          <cell r="Q10" t="str">
            <v>gchateaug</v>
          </cell>
        </row>
        <row r="11">
          <cell r="A11" t="str">
            <v>2003</v>
          </cell>
          <cell r="B11" t="str">
            <v>PL</v>
          </cell>
          <cell r="C11" t="str">
            <v>SSH</v>
          </cell>
          <cell r="D11" t="str">
            <v>A00</v>
          </cell>
          <cell r="E11" t="str">
            <v>FTE</v>
          </cell>
          <cell r="F11" t="str">
            <v>T</v>
          </cell>
          <cell r="G11" t="str">
            <v>TOTAL</v>
          </cell>
          <cell r="H11" t="str">
            <v>RSE</v>
          </cell>
          <cell r="I11">
            <v>15453</v>
          </cell>
          <cell r="K11" t="str">
            <v>MS</v>
          </cell>
          <cell r="M11" t="str">
            <v>V</v>
          </cell>
          <cell r="N11">
            <v>38636.461192129631</v>
          </cell>
          <cell r="O11" t="str">
            <v>gchateaug</v>
          </cell>
          <cell r="P11">
            <v>38681.438460648147</v>
          </cell>
          <cell r="Q11" t="str">
            <v>gchateaug</v>
          </cell>
        </row>
        <row r="12">
          <cell r="A12" t="str">
            <v>2003</v>
          </cell>
          <cell r="B12" t="str">
            <v>PL</v>
          </cell>
          <cell r="C12" t="str">
            <v>TOTAL</v>
          </cell>
          <cell r="D12" t="str">
            <v>A00</v>
          </cell>
          <cell r="E12" t="str">
            <v>FTE</v>
          </cell>
          <cell r="F12" t="str">
            <v>T</v>
          </cell>
          <cell r="G12" t="str">
            <v>TOTAL</v>
          </cell>
          <cell r="H12" t="str">
            <v>RSE</v>
          </cell>
          <cell r="I12">
            <v>58595</v>
          </cell>
          <cell r="K12" t="str">
            <v>MS</v>
          </cell>
          <cell r="M12" t="str">
            <v>V</v>
          </cell>
          <cell r="N12">
            <v>38636.461192129631</v>
          </cell>
          <cell r="O12" t="str">
            <v>gchateaug</v>
          </cell>
          <cell r="P12">
            <v>38681.438460648147</v>
          </cell>
          <cell r="Q12" t="str">
            <v>gchateaug</v>
          </cell>
        </row>
        <row r="13">
          <cell r="A13" t="str">
            <v>2002</v>
          </cell>
          <cell r="B13" t="str">
            <v>FR</v>
          </cell>
          <cell r="C13" t="str">
            <v>TOTAL</v>
          </cell>
          <cell r="D13" t="str">
            <v>A00</v>
          </cell>
          <cell r="E13" t="str">
            <v>FTE</v>
          </cell>
          <cell r="F13" t="str">
            <v>T</v>
          </cell>
          <cell r="G13" t="str">
            <v>TOTAL</v>
          </cell>
          <cell r="H13" t="str">
            <v>RSE</v>
          </cell>
          <cell r="I13">
            <v>186420</v>
          </cell>
          <cell r="K13" t="str">
            <v>MS</v>
          </cell>
          <cell r="M13" t="str">
            <v>V</v>
          </cell>
          <cell r="N13">
            <v>38636.461724537039</v>
          </cell>
          <cell r="O13" t="str">
            <v>gchateaug</v>
          </cell>
          <cell r="P13">
            <v>38681.438263888886</v>
          </cell>
          <cell r="Q13" t="str">
            <v>gchateaug</v>
          </cell>
        </row>
        <row r="14">
          <cell r="A14" t="str">
            <v>2003</v>
          </cell>
          <cell r="B14" t="str">
            <v>FR</v>
          </cell>
          <cell r="C14" t="str">
            <v>TOTAL</v>
          </cell>
          <cell r="D14" t="str">
            <v>A00</v>
          </cell>
          <cell r="E14" t="str">
            <v>FTE</v>
          </cell>
          <cell r="F14" t="str">
            <v>T</v>
          </cell>
          <cell r="G14" t="str">
            <v>TOTAL</v>
          </cell>
          <cell r="H14" t="str">
            <v>RSE</v>
          </cell>
          <cell r="I14">
            <v>192790</v>
          </cell>
          <cell r="K14" t="str">
            <v>MS</v>
          </cell>
          <cell r="M14" t="str">
            <v>V</v>
          </cell>
          <cell r="N14">
            <v>38636.461724537039</v>
          </cell>
          <cell r="O14" t="str">
            <v>gchateaug</v>
          </cell>
          <cell r="P14">
            <v>38681.438460648147</v>
          </cell>
          <cell r="Q14" t="str">
            <v>gchateaug</v>
          </cell>
        </row>
        <row r="15">
          <cell r="A15" t="str">
            <v>1984</v>
          </cell>
          <cell r="B15" t="str">
            <v>BG</v>
          </cell>
          <cell r="C15" t="str">
            <v>SSH</v>
          </cell>
          <cell r="D15" t="str">
            <v>A00</v>
          </cell>
          <cell r="E15" t="str">
            <v>FTE</v>
          </cell>
          <cell r="F15" t="str">
            <v>T</v>
          </cell>
          <cell r="G15" t="str">
            <v>TOTAL</v>
          </cell>
          <cell r="H15" t="str">
            <v>RSE</v>
          </cell>
          <cell r="J15" t="str">
            <v>:</v>
          </cell>
          <cell r="K15" t="str">
            <v>MS</v>
          </cell>
          <cell r="M15" t="str">
            <v>V</v>
          </cell>
          <cell r="N15">
            <v>38672.655671296299</v>
          </cell>
          <cell r="O15" t="str">
            <v>gchateaug</v>
          </cell>
          <cell r="P15">
            <v>38681.435925925929</v>
          </cell>
        </row>
        <row r="16">
          <cell r="A16" t="str">
            <v>1984</v>
          </cell>
          <cell r="B16" t="str">
            <v>RO</v>
          </cell>
          <cell r="C16" t="str">
            <v>NSE</v>
          </cell>
          <cell r="D16" t="str">
            <v>A00</v>
          </cell>
          <cell r="E16" t="str">
            <v>FTE</v>
          </cell>
          <cell r="F16" t="str">
            <v>T</v>
          </cell>
          <cell r="G16" t="str">
            <v>TOTAL</v>
          </cell>
          <cell r="H16" t="str">
            <v>RSE</v>
          </cell>
          <cell r="J16" t="str">
            <v>:</v>
          </cell>
          <cell r="K16" t="str">
            <v>MS</v>
          </cell>
          <cell r="M16" t="str">
            <v>V</v>
          </cell>
          <cell r="N16">
            <v>38672.655671296299</v>
          </cell>
          <cell r="O16" t="str">
            <v>gchateaug</v>
          </cell>
          <cell r="P16">
            <v>38681.435949074075</v>
          </cell>
        </row>
        <row r="17">
          <cell r="A17" t="str">
            <v>2004</v>
          </cell>
          <cell r="B17" t="str">
            <v>DE</v>
          </cell>
          <cell r="C17" t="str">
            <v>TOTAL</v>
          </cell>
          <cell r="D17" t="str">
            <v>A00</v>
          </cell>
          <cell r="E17" t="str">
            <v>FTE</v>
          </cell>
          <cell r="F17" t="str">
            <v>T</v>
          </cell>
          <cell r="G17" t="str">
            <v>TOTAL</v>
          </cell>
          <cell r="H17" t="str">
            <v>RSE</v>
          </cell>
          <cell r="I17">
            <v>269500</v>
          </cell>
          <cell r="J17" t="str">
            <v>e</v>
          </cell>
          <cell r="K17" t="str">
            <v>MS</v>
          </cell>
          <cell r="M17" t="str">
            <v>V</v>
          </cell>
          <cell r="N17">
            <v>38680.498518518521</v>
          </cell>
          <cell r="O17" t="str">
            <v>gchateaug</v>
          </cell>
          <cell r="P17">
            <v>38681.438472222224</v>
          </cell>
        </row>
        <row r="18">
          <cell r="A18" t="str">
            <v>1980</v>
          </cell>
          <cell r="B18" t="str">
            <v>PT</v>
          </cell>
          <cell r="C18" t="str">
            <v>SSH</v>
          </cell>
          <cell r="D18" t="str">
            <v>A00</v>
          </cell>
          <cell r="E18" t="str">
            <v>FTE</v>
          </cell>
          <cell r="F18" t="str">
            <v>T</v>
          </cell>
          <cell r="G18" t="str">
            <v>TOTAL</v>
          </cell>
          <cell r="H18" t="str">
            <v>RSE</v>
          </cell>
          <cell r="J18" t="str">
            <v>:</v>
          </cell>
          <cell r="K18" t="str">
            <v>MS</v>
          </cell>
          <cell r="M18" t="str">
            <v>V</v>
          </cell>
          <cell r="N18">
            <v>38672.655694444446</v>
          </cell>
          <cell r="O18" t="str">
            <v>gchateaug</v>
          </cell>
          <cell r="P18">
            <v>38681.43582175926</v>
          </cell>
        </row>
        <row r="19">
          <cell r="A19" t="str">
            <v>1980</v>
          </cell>
          <cell r="B19" t="str">
            <v>PT</v>
          </cell>
          <cell r="C19" t="str">
            <v>NSE</v>
          </cell>
          <cell r="D19" t="str">
            <v>A00</v>
          </cell>
          <cell r="E19" t="str">
            <v>FTE</v>
          </cell>
          <cell r="F19" t="str">
            <v>T</v>
          </cell>
          <cell r="G19" t="str">
            <v>TOTAL</v>
          </cell>
          <cell r="H19" t="str">
            <v>RSE</v>
          </cell>
          <cell r="J19" t="str">
            <v>:</v>
          </cell>
          <cell r="K19" t="str">
            <v>MS</v>
          </cell>
          <cell r="M19" t="str">
            <v>V</v>
          </cell>
          <cell r="N19">
            <v>38672.655694444446</v>
          </cell>
          <cell r="O19" t="str">
            <v>gchateaug</v>
          </cell>
          <cell r="P19">
            <v>38681.43582175926</v>
          </cell>
        </row>
        <row r="20">
          <cell r="A20" t="str">
            <v>1982</v>
          </cell>
          <cell r="B20" t="str">
            <v>LT</v>
          </cell>
          <cell r="C20" t="str">
            <v>SSH</v>
          </cell>
          <cell r="D20" t="str">
            <v>A00</v>
          </cell>
          <cell r="E20" t="str">
            <v>FTE</v>
          </cell>
          <cell r="F20" t="str">
            <v>T</v>
          </cell>
          <cell r="G20" t="str">
            <v>TOTAL</v>
          </cell>
          <cell r="H20" t="str">
            <v>RSE</v>
          </cell>
          <cell r="J20" t="str">
            <v>:</v>
          </cell>
          <cell r="K20" t="str">
            <v>MS</v>
          </cell>
          <cell r="M20" t="str">
            <v>V</v>
          </cell>
          <cell r="N20">
            <v>38672.655682870369</v>
          </cell>
          <cell r="O20" t="str">
            <v>gchateaug</v>
          </cell>
          <cell r="P20">
            <v>38681.435879629629</v>
          </cell>
        </row>
        <row r="21">
          <cell r="A21" t="str">
            <v>1982</v>
          </cell>
          <cell r="B21" t="str">
            <v>LT</v>
          </cell>
          <cell r="C21" t="str">
            <v>NSE</v>
          </cell>
          <cell r="D21" t="str">
            <v>A00</v>
          </cell>
          <cell r="E21" t="str">
            <v>FTE</v>
          </cell>
          <cell r="F21" t="str">
            <v>T</v>
          </cell>
          <cell r="G21" t="str">
            <v>TOTAL</v>
          </cell>
          <cell r="H21" t="str">
            <v>RSE</v>
          </cell>
          <cell r="J21" t="str">
            <v>:</v>
          </cell>
          <cell r="K21" t="str">
            <v>MS</v>
          </cell>
          <cell r="M21" t="str">
            <v>V</v>
          </cell>
          <cell r="N21">
            <v>38672.655694444446</v>
          </cell>
          <cell r="O21" t="str">
            <v>gchateaug</v>
          </cell>
          <cell r="P21">
            <v>38681.435879629629</v>
          </cell>
        </row>
        <row r="22">
          <cell r="A22" t="str">
            <v>1982</v>
          </cell>
          <cell r="B22" t="str">
            <v>LV</v>
          </cell>
          <cell r="C22" t="str">
            <v>NSE</v>
          </cell>
          <cell r="D22" t="str">
            <v>A00</v>
          </cell>
          <cell r="E22" t="str">
            <v>FTE</v>
          </cell>
          <cell r="F22" t="str">
            <v>T</v>
          </cell>
          <cell r="G22" t="str">
            <v>TOTAL</v>
          </cell>
          <cell r="H22" t="str">
            <v>RSE</v>
          </cell>
          <cell r="J22" t="str">
            <v>:</v>
          </cell>
          <cell r="K22" t="str">
            <v>MS</v>
          </cell>
          <cell r="M22" t="str">
            <v>V</v>
          </cell>
          <cell r="N22">
            <v>38672.655694444446</v>
          </cell>
          <cell r="O22" t="str">
            <v>gchateaug</v>
          </cell>
          <cell r="P22">
            <v>38681.435879629629</v>
          </cell>
        </row>
        <row r="23">
          <cell r="A23" t="str">
            <v>1982</v>
          </cell>
          <cell r="B23" t="str">
            <v>LV</v>
          </cell>
          <cell r="C23" t="str">
            <v>SSH</v>
          </cell>
          <cell r="D23" t="str">
            <v>A00</v>
          </cell>
          <cell r="E23" t="str">
            <v>FTE</v>
          </cell>
          <cell r="F23" t="str">
            <v>T</v>
          </cell>
          <cell r="G23" t="str">
            <v>TOTAL</v>
          </cell>
          <cell r="H23" t="str">
            <v>RSE</v>
          </cell>
          <cell r="J23" t="str">
            <v>:</v>
          </cell>
          <cell r="K23" t="str">
            <v>MS</v>
          </cell>
          <cell r="M23" t="str">
            <v>V</v>
          </cell>
          <cell r="N23">
            <v>38672.655694444446</v>
          </cell>
          <cell r="O23" t="str">
            <v>gchateaug</v>
          </cell>
          <cell r="P23">
            <v>38681.435879629629</v>
          </cell>
        </row>
        <row r="24">
          <cell r="A24" t="str">
            <v>1982</v>
          </cell>
          <cell r="B24" t="str">
            <v>PL</v>
          </cell>
          <cell r="C24" t="str">
            <v>SSH</v>
          </cell>
          <cell r="D24" t="str">
            <v>A00</v>
          </cell>
          <cell r="E24" t="str">
            <v>FTE</v>
          </cell>
          <cell r="F24" t="str">
            <v>T</v>
          </cell>
          <cell r="G24" t="str">
            <v>TOTAL</v>
          </cell>
          <cell r="H24" t="str">
            <v>RSE</v>
          </cell>
          <cell r="J24" t="str">
            <v>:</v>
          </cell>
          <cell r="K24" t="str">
            <v>MS</v>
          </cell>
          <cell r="M24" t="str">
            <v>V</v>
          </cell>
          <cell r="N24">
            <v>38672.655694444446</v>
          </cell>
          <cell r="O24" t="str">
            <v>gchateaug</v>
          </cell>
          <cell r="P24">
            <v>38681.435879629629</v>
          </cell>
        </row>
        <row r="25">
          <cell r="A25" t="str">
            <v>1982</v>
          </cell>
          <cell r="B25" t="str">
            <v>PL</v>
          </cell>
          <cell r="C25" t="str">
            <v>NSE</v>
          </cell>
          <cell r="D25" t="str">
            <v>A00</v>
          </cell>
          <cell r="E25" t="str">
            <v>FTE</v>
          </cell>
          <cell r="F25" t="str">
            <v>T</v>
          </cell>
          <cell r="G25" t="str">
            <v>TOTAL</v>
          </cell>
          <cell r="H25" t="str">
            <v>RSE</v>
          </cell>
          <cell r="J25" t="str">
            <v>:</v>
          </cell>
          <cell r="K25" t="str">
            <v>MS</v>
          </cell>
          <cell r="M25" t="str">
            <v>V</v>
          </cell>
          <cell r="N25">
            <v>38672.655694444446</v>
          </cell>
          <cell r="O25" t="str">
            <v>gchateaug</v>
          </cell>
          <cell r="P25">
            <v>38681.435879629629</v>
          </cell>
        </row>
        <row r="26">
          <cell r="A26" t="str">
            <v>1982</v>
          </cell>
          <cell r="B26" t="str">
            <v>SI</v>
          </cell>
          <cell r="C26" t="str">
            <v>NSE</v>
          </cell>
          <cell r="D26" t="str">
            <v>A00</v>
          </cell>
          <cell r="E26" t="str">
            <v>FTE</v>
          </cell>
          <cell r="F26" t="str">
            <v>T</v>
          </cell>
          <cell r="G26" t="str">
            <v>TOTAL</v>
          </cell>
          <cell r="H26" t="str">
            <v>RSE</v>
          </cell>
          <cell r="J26" t="str">
            <v>:</v>
          </cell>
          <cell r="K26" t="str">
            <v>MS</v>
          </cell>
          <cell r="M26" t="str">
            <v>V</v>
          </cell>
          <cell r="N26">
            <v>38672.655694444446</v>
          </cell>
          <cell r="O26" t="str">
            <v>gchateaug</v>
          </cell>
          <cell r="P26">
            <v>38681.435879629629</v>
          </cell>
        </row>
        <row r="27">
          <cell r="A27" t="str">
            <v>1982</v>
          </cell>
          <cell r="B27" t="str">
            <v>SI</v>
          </cell>
          <cell r="C27" t="str">
            <v>SSH</v>
          </cell>
          <cell r="D27" t="str">
            <v>A00</v>
          </cell>
          <cell r="E27" t="str">
            <v>FTE</v>
          </cell>
          <cell r="F27" t="str">
            <v>T</v>
          </cell>
          <cell r="G27" t="str">
            <v>TOTAL</v>
          </cell>
          <cell r="H27" t="str">
            <v>RSE</v>
          </cell>
          <cell r="J27" t="str">
            <v>:</v>
          </cell>
          <cell r="K27" t="str">
            <v>MS</v>
          </cell>
          <cell r="M27" t="str">
            <v>V</v>
          </cell>
          <cell r="N27">
            <v>38672.655694444446</v>
          </cell>
          <cell r="O27" t="str">
            <v>gchateaug</v>
          </cell>
          <cell r="P27">
            <v>38681.435879629629</v>
          </cell>
        </row>
        <row r="28">
          <cell r="A28" t="str">
            <v>1980</v>
          </cell>
          <cell r="B28" t="str">
            <v>CY</v>
          </cell>
          <cell r="C28" t="str">
            <v>NSE</v>
          </cell>
          <cell r="D28" t="str">
            <v>A00</v>
          </cell>
          <cell r="E28" t="str">
            <v>FTE</v>
          </cell>
          <cell r="F28" t="str">
            <v>T</v>
          </cell>
          <cell r="G28" t="str">
            <v>TOTAL</v>
          </cell>
          <cell r="H28" t="str">
            <v>RSE</v>
          </cell>
          <cell r="J28" t="str">
            <v>:</v>
          </cell>
          <cell r="K28" t="str">
            <v>MS</v>
          </cell>
          <cell r="M28" t="str">
            <v>V</v>
          </cell>
          <cell r="N28">
            <v>38672.655694444446</v>
          </cell>
          <cell r="O28" t="str">
            <v>gchateaug</v>
          </cell>
          <cell r="P28">
            <v>38681.435810185183</v>
          </cell>
        </row>
        <row r="29">
          <cell r="A29" t="str">
            <v>1980</v>
          </cell>
          <cell r="B29" t="str">
            <v>CY</v>
          </cell>
          <cell r="C29" t="str">
            <v>SSH</v>
          </cell>
          <cell r="D29" t="str">
            <v>A00</v>
          </cell>
          <cell r="E29" t="str">
            <v>FTE</v>
          </cell>
          <cell r="F29" t="str">
            <v>T</v>
          </cell>
          <cell r="G29" t="str">
            <v>TOTAL</v>
          </cell>
          <cell r="H29" t="str">
            <v>RSE</v>
          </cell>
          <cell r="J29" t="str">
            <v>:</v>
          </cell>
          <cell r="K29" t="str">
            <v>MS</v>
          </cell>
          <cell r="M29" t="str">
            <v>V</v>
          </cell>
          <cell r="N29">
            <v>38672.655694444446</v>
          </cell>
          <cell r="O29" t="str">
            <v>gchateaug</v>
          </cell>
          <cell r="P29">
            <v>38681.435810185183</v>
          </cell>
        </row>
        <row r="30">
          <cell r="A30" t="str">
            <v>1980</v>
          </cell>
          <cell r="B30" t="str">
            <v>CZ</v>
          </cell>
          <cell r="C30" t="str">
            <v>SSH</v>
          </cell>
          <cell r="D30" t="str">
            <v>A00</v>
          </cell>
          <cell r="E30" t="str">
            <v>FTE</v>
          </cell>
          <cell r="F30" t="str">
            <v>T</v>
          </cell>
          <cell r="G30" t="str">
            <v>TOTAL</v>
          </cell>
          <cell r="H30" t="str">
            <v>RSE</v>
          </cell>
          <cell r="J30" t="str">
            <v>:</v>
          </cell>
          <cell r="K30" t="str">
            <v>MS</v>
          </cell>
          <cell r="M30" t="str">
            <v>V</v>
          </cell>
          <cell r="N30">
            <v>38672.655694444446</v>
          </cell>
          <cell r="O30" t="str">
            <v>gchateaug</v>
          </cell>
          <cell r="P30">
            <v>38681.435810185183</v>
          </cell>
        </row>
        <row r="31">
          <cell r="A31" t="str">
            <v>1980</v>
          </cell>
          <cell r="B31" t="str">
            <v>CZ</v>
          </cell>
          <cell r="C31" t="str">
            <v>NSE</v>
          </cell>
          <cell r="D31" t="str">
            <v>A00</v>
          </cell>
          <cell r="E31" t="str">
            <v>FTE</v>
          </cell>
          <cell r="F31" t="str">
            <v>T</v>
          </cell>
          <cell r="G31" t="str">
            <v>TOTAL</v>
          </cell>
          <cell r="H31" t="str">
            <v>RSE</v>
          </cell>
          <cell r="J31" t="str">
            <v>:</v>
          </cell>
          <cell r="K31" t="str">
            <v>MS</v>
          </cell>
          <cell r="M31" t="str">
            <v>V</v>
          </cell>
          <cell r="N31">
            <v>38672.655694444446</v>
          </cell>
          <cell r="O31" t="str">
            <v>gchateaug</v>
          </cell>
          <cell r="P31">
            <v>38681.435810185183</v>
          </cell>
        </row>
        <row r="32">
          <cell r="A32" t="str">
            <v>1982</v>
          </cell>
          <cell r="B32" t="str">
            <v>SK</v>
          </cell>
          <cell r="C32" t="str">
            <v>SSH</v>
          </cell>
          <cell r="D32" t="str">
            <v>A00</v>
          </cell>
          <cell r="E32" t="str">
            <v>FTE</v>
          </cell>
          <cell r="F32" t="str">
            <v>T</v>
          </cell>
          <cell r="G32" t="str">
            <v>TOTAL</v>
          </cell>
          <cell r="H32" t="str">
            <v>RSE</v>
          </cell>
          <cell r="J32" t="str">
            <v>:</v>
          </cell>
          <cell r="K32" t="str">
            <v>MS</v>
          </cell>
          <cell r="M32" t="str">
            <v>V</v>
          </cell>
          <cell r="N32">
            <v>38672.655694444446</v>
          </cell>
          <cell r="O32" t="str">
            <v>gchateaug</v>
          </cell>
          <cell r="P32">
            <v>38681.435879629629</v>
          </cell>
        </row>
        <row r="33">
          <cell r="A33" t="str">
            <v>1982</v>
          </cell>
          <cell r="B33" t="str">
            <v>SK</v>
          </cell>
          <cell r="C33" t="str">
            <v>NSE</v>
          </cell>
          <cell r="D33" t="str">
            <v>A00</v>
          </cell>
          <cell r="E33" t="str">
            <v>FTE</v>
          </cell>
          <cell r="F33" t="str">
            <v>T</v>
          </cell>
          <cell r="G33" t="str">
            <v>TOTAL</v>
          </cell>
          <cell r="H33" t="str">
            <v>RSE</v>
          </cell>
          <cell r="J33" t="str">
            <v>:</v>
          </cell>
          <cell r="K33" t="str">
            <v>MS</v>
          </cell>
          <cell r="M33" t="str">
            <v>V</v>
          </cell>
          <cell r="N33">
            <v>38672.655694444446</v>
          </cell>
          <cell r="O33" t="str">
            <v>gchateaug</v>
          </cell>
          <cell r="P33">
            <v>38681.435879629629</v>
          </cell>
        </row>
        <row r="34">
          <cell r="A34" t="str">
            <v>1982</v>
          </cell>
          <cell r="B34" t="str">
            <v>BG</v>
          </cell>
          <cell r="C34" t="str">
            <v>NSE</v>
          </cell>
          <cell r="D34" t="str">
            <v>A00</v>
          </cell>
          <cell r="E34" t="str">
            <v>FTE</v>
          </cell>
          <cell r="F34" t="str">
            <v>T</v>
          </cell>
          <cell r="G34" t="str">
            <v>TOTAL</v>
          </cell>
          <cell r="H34" t="str">
            <v>RSE</v>
          </cell>
          <cell r="J34" t="str">
            <v>:</v>
          </cell>
          <cell r="K34" t="str">
            <v>MS</v>
          </cell>
          <cell r="M34" t="str">
            <v>V</v>
          </cell>
          <cell r="N34">
            <v>38672.655694444446</v>
          </cell>
          <cell r="O34" t="str">
            <v>gchateaug</v>
          </cell>
          <cell r="P34">
            <v>38681.435856481483</v>
          </cell>
        </row>
        <row r="35">
          <cell r="A35" t="str">
            <v>1982</v>
          </cell>
          <cell r="B35" t="str">
            <v>BG</v>
          </cell>
          <cell r="C35" t="str">
            <v>SSH</v>
          </cell>
          <cell r="D35" t="str">
            <v>A00</v>
          </cell>
          <cell r="E35" t="str">
            <v>FTE</v>
          </cell>
          <cell r="F35" t="str">
            <v>T</v>
          </cell>
          <cell r="G35" t="str">
            <v>TOTAL</v>
          </cell>
          <cell r="H35" t="str">
            <v>RSE</v>
          </cell>
          <cell r="J35" t="str">
            <v>:</v>
          </cell>
          <cell r="K35" t="str">
            <v>MS</v>
          </cell>
          <cell r="M35" t="str">
            <v>V</v>
          </cell>
          <cell r="N35">
            <v>38672.655694444446</v>
          </cell>
          <cell r="O35" t="str">
            <v>gchateaug</v>
          </cell>
          <cell r="P35">
            <v>38681.435856481483</v>
          </cell>
        </row>
        <row r="36">
          <cell r="A36" t="str">
            <v>1982</v>
          </cell>
          <cell r="B36" t="str">
            <v>RO</v>
          </cell>
          <cell r="C36" t="str">
            <v>SSH</v>
          </cell>
          <cell r="D36" t="str">
            <v>A00</v>
          </cell>
          <cell r="E36" t="str">
            <v>FTE</v>
          </cell>
          <cell r="F36" t="str">
            <v>T</v>
          </cell>
          <cell r="G36" t="str">
            <v>TOTAL</v>
          </cell>
          <cell r="H36" t="str">
            <v>RSE</v>
          </cell>
          <cell r="J36" t="str">
            <v>:</v>
          </cell>
          <cell r="K36" t="str">
            <v>MS</v>
          </cell>
          <cell r="M36" t="str">
            <v>V</v>
          </cell>
          <cell r="N36">
            <v>38672.655694444446</v>
          </cell>
          <cell r="O36" t="str">
            <v>gchateaug</v>
          </cell>
          <cell r="P36">
            <v>38681.435879629629</v>
          </cell>
        </row>
        <row r="37">
          <cell r="A37" t="str">
            <v>1982</v>
          </cell>
          <cell r="B37" t="str">
            <v>RO</v>
          </cell>
          <cell r="C37" t="str">
            <v>NSE</v>
          </cell>
          <cell r="D37" t="str">
            <v>A00</v>
          </cell>
          <cell r="E37" t="str">
            <v>FTE</v>
          </cell>
          <cell r="F37" t="str">
            <v>T</v>
          </cell>
          <cell r="G37" t="str">
            <v>TOTAL</v>
          </cell>
          <cell r="H37" t="str">
            <v>RSE</v>
          </cell>
          <cell r="J37" t="str">
            <v>:</v>
          </cell>
          <cell r="K37" t="str">
            <v>MS</v>
          </cell>
          <cell r="M37" t="str">
            <v>V</v>
          </cell>
          <cell r="N37">
            <v>38672.655694444446</v>
          </cell>
          <cell r="O37" t="str">
            <v>gchateaug</v>
          </cell>
          <cell r="P37">
            <v>38681.435879629629</v>
          </cell>
        </row>
        <row r="38">
          <cell r="A38" t="str">
            <v>1980</v>
          </cell>
          <cell r="B38" t="str">
            <v>LT</v>
          </cell>
          <cell r="C38" t="str">
            <v>SSH</v>
          </cell>
          <cell r="D38" t="str">
            <v>A00</v>
          </cell>
          <cell r="E38" t="str">
            <v>FTE</v>
          </cell>
          <cell r="F38" t="str">
            <v>T</v>
          </cell>
          <cell r="G38" t="str">
            <v>TOTAL</v>
          </cell>
          <cell r="H38" t="str">
            <v>RSE</v>
          </cell>
          <cell r="J38" t="str">
            <v>:</v>
          </cell>
          <cell r="K38" t="str">
            <v>MS</v>
          </cell>
          <cell r="M38" t="str">
            <v>V</v>
          </cell>
          <cell r="N38">
            <v>38672.655694444446</v>
          </cell>
          <cell r="O38" t="str">
            <v>gchateaug</v>
          </cell>
          <cell r="P38">
            <v>38681.43582175926</v>
          </cell>
        </row>
        <row r="39">
          <cell r="A39" t="str">
            <v>1980</v>
          </cell>
          <cell r="B39" t="str">
            <v>LT</v>
          </cell>
          <cell r="C39" t="str">
            <v>NSE</v>
          </cell>
          <cell r="D39" t="str">
            <v>A00</v>
          </cell>
          <cell r="E39" t="str">
            <v>FTE</v>
          </cell>
          <cell r="F39" t="str">
            <v>T</v>
          </cell>
          <cell r="G39" t="str">
            <v>TOTAL</v>
          </cell>
          <cell r="H39" t="str">
            <v>RSE</v>
          </cell>
          <cell r="J39" t="str">
            <v>:</v>
          </cell>
          <cell r="K39" t="str">
            <v>MS</v>
          </cell>
          <cell r="M39" t="str">
            <v>V</v>
          </cell>
          <cell r="N39">
            <v>38672.655694444446</v>
          </cell>
          <cell r="O39" t="str">
            <v>gchateaug</v>
          </cell>
          <cell r="P39">
            <v>38681.43582175926</v>
          </cell>
        </row>
        <row r="40">
          <cell r="A40" t="str">
            <v>1980</v>
          </cell>
          <cell r="B40" t="str">
            <v>LV</v>
          </cell>
          <cell r="C40" t="str">
            <v>NSE</v>
          </cell>
          <cell r="D40" t="str">
            <v>A00</v>
          </cell>
          <cell r="E40" t="str">
            <v>FTE</v>
          </cell>
          <cell r="F40" t="str">
            <v>T</v>
          </cell>
          <cell r="G40" t="str">
            <v>TOTAL</v>
          </cell>
          <cell r="H40" t="str">
            <v>RSE</v>
          </cell>
          <cell r="J40" t="str">
            <v>:</v>
          </cell>
          <cell r="K40" t="str">
            <v>MS</v>
          </cell>
          <cell r="M40" t="str">
            <v>V</v>
          </cell>
          <cell r="N40">
            <v>38672.655694444446</v>
          </cell>
          <cell r="O40" t="str">
            <v>gchateaug</v>
          </cell>
          <cell r="P40">
            <v>38681.43582175926</v>
          </cell>
        </row>
        <row r="41">
          <cell r="A41" t="str">
            <v>1980</v>
          </cell>
          <cell r="B41" t="str">
            <v>PL</v>
          </cell>
          <cell r="C41" t="str">
            <v>SSH</v>
          </cell>
          <cell r="D41" t="str">
            <v>A00</v>
          </cell>
          <cell r="E41" t="str">
            <v>FTE</v>
          </cell>
          <cell r="F41" t="str">
            <v>T</v>
          </cell>
          <cell r="G41" t="str">
            <v>TOTAL</v>
          </cell>
          <cell r="H41" t="str">
            <v>RSE</v>
          </cell>
          <cell r="J41" t="str">
            <v>:</v>
          </cell>
          <cell r="K41" t="str">
            <v>MS</v>
          </cell>
          <cell r="M41" t="str">
            <v>V</v>
          </cell>
          <cell r="N41">
            <v>38672.655694444446</v>
          </cell>
          <cell r="O41" t="str">
            <v>gchateaug</v>
          </cell>
          <cell r="P41">
            <v>38681.43582175926</v>
          </cell>
        </row>
        <row r="42">
          <cell r="A42" t="str">
            <v>1980</v>
          </cell>
          <cell r="B42" t="str">
            <v>PL</v>
          </cell>
          <cell r="C42" t="str">
            <v>NSE</v>
          </cell>
          <cell r="D42" t="str">
            <v>A00</v>
          </cell>
          <cell r="E42" t="str">
            <v>FTE</v>
          </cell>
          <cell r="F42" t="str">
            <v>T</v>
          </cell>
          <cell r="G42" t="str">
            <v>TOTAL</v>
          </cell>
          <cell r="H42" t="str">
            <v>RSE</v>
          </cell>
          <cell r="J42" t="str">
            <v>:</v>
          </cell>
          <cell r="K42" t="str">
            <v>MS</v>
          </cell>
          <cell r="M42" t="str">
            <v>V</v>
          </cell>
          <cell r="N42">
            <v>38672.655694444446</v>
          </cell>
          <cell r="O42" t="str">
            <v>gchateaug</v>
          </cell>
          <cell r="P42">
            <v>38681.43582175926</v>
          </cell>
        </row>
        <row r="43">
          <cell r="A43" t="str">
            <v>1980</v>
          </cell>
          <cell r="B43" t="str">
            <v>LV</v>
          </cell>
          <cell r="C43" t="str">
            <v>SSH</v>
          </cell>
          <cell r="D43" t="str">
            <v>A00</v>
          </cell>
          <cell r="E43" t="str">
            <v>FTE</v>
          </cell>
          <cell r="F43" t="str">
            <v>T</v>
          </cell>
          <cell r="G43" t="str">
            <v>TOTAL</v>
          </cell>
          <cell r="H43" t="str">
            <v>RSE</v>
          </cell>
          <cell r="J43" t="str">
            <v>:</v>
          </cell>
          <cell r="K43" t="str">
            <v>MS</v>
          </cell>
          <cell r="M43" t="str">
            <v>V</v>
          </cell>
          <cell r="N43">
            <v>38672.655694444446</v>
          </cell>
          <cell r="O43" t="str">
            <v>gchateaug</v>
          </cell>
          <cell r="P43">
            <v>38681.43582175926</v>
          </cell>
        </row>
        <row r="44">
          <cell r="A44" t="str">
            <v>1980</v>
          </cell>
          <cell r="B44" t="str">
            <v>SI</v>
          </cell>
          <cell r="C44" t="str">
            <v>NSE</v>
          </cell>
          <cell r="D44" t="str">
            <v>A00</v>
          </cell>
          <cell r="E44" t="str">
            <v>FTE</v>
          </cell>
          <cell r="F44" t="str">
            <v>T</v>
          </cell>
          <cell r="G44" t="str">
            <v>TOTAL</v>
          </cell>
          <cell r="H44" t="str">
            <v>RSE</v>
          </cell>
          <cell r="J44" t="str">
            <v>:</v>
          </cell>
          <cell r="K44" t="str">
            <v>MS</v>
          </cell>
          <cell r="M44" t="str">
            <v>V</v>
          </cell>
          <cell r="N44">
            <v>38672.655694444446</v>
          </cell>
          <cell r="O44" t="str">
            <v>gchateaug</v>
          </cell>
          <cell r="P44">
            <v>38681.435833333337</v>
          </cell>
        </row>
        <row r="45">
          <cell r="A45" t="str">
            <v>1980</v>
          </cell>
          <cell r="B45" t="str">
            <v>SI</v>
          </cell>
          <cell r="C45" t="str">
            <v>SSH</v>
          </cell>
          <cell r="D45" t="str">
            <v>A00</v>
          </cell>
          <cell r="E45" t="str">
            <v>FTE</v>
          </cell>
          <cell r="F45" t="str">
            <v>T</v>
          </cell>
          <cell r="G45" t="str">
            <v>TOTAL</v>
          </cell>
          <cell r="H45" t="str">
            <v>RSE</v>
          </cell>
          <cell r="J45" t="str">
            <v>:</v>
          </cell>
          <cell r="K45" t="str">
            <v>MS</v>
          </cell>
          <cell r="M45" t="str">
            <v>V</v>
          </cell>
          <cell r="N45">
            <v>38672.655694444446</v>
          </cell>
          <cell r="O45" t="str">
            <v>gchateaug</v>
          </cell>
          <cell r="P45">
            <v>38681.435833333337</v>
          </cell>
        </row>
        <row r="46">
          <cell r="A46" t="str">
            <v>1983</v>
          </cell>
          <cell r="B46" t="str">
            <v>PT</v>
          </cell>
          <cell r="C46" t="str">
            <v>SSH</v>
          </cell>
          <cell r="D46" t="str">
            <v>A00</v>
          </cell>
          <cell r="E46" t="str">
            <v>FTE</v>
          </cell>
          <cell r="F46" t="str">
            <v>T</v>
          </cell>
          <cell r="G46" t="str">
            <v>TOTAL</v>
          </cell>
          <cell r="H46" t="str">
            <v>RSE</v>
          </cell>
          <cell r="J46" t="str">
            <v>:</v>
          </cell>
          <cell r="K46" t="str">
            <v>MS</v>
          </cell>
          <cell r="M46" t="str">
            <v>V</v>
          </cell>
          <cell r="N46">
            <v>38672.655682870369</v>
          </cell>
          <cell r="O46" t="str">
            <v>gchateaug</v>
          </cell>
          <cell r="P46">
            <v>38681.435914351852</v>
          </cell>
        </row>
        <row r="47">
          <cell r="A47" t="str">
            <v>1983</v>
          </cell>
          <cell r="B47" t="str">
            <v>PT</v>
          </cell>
          <cell r="C47" t="str">
            <v>NSE</v>
          </cell>
          <cell r="D47" t="str">
            <v>A00</v>
          </cell>
          <cell r="E47" t="str">
            <v>FTE</v>
          </cell>
          <cell r="F47" t="str">
            <v>T</v>
          </cell>
          <cell r="G47" t="str">
            <v>TOTAL</v>
          </cell>
          <cell r="H47" t="str">
            <v>RSE</v>
          </cell>
          <cell r="J47" t="str">
            <v>:</v>
          </cell>
          <cell r="K47" t="str">
            <v>MS</v>
          </cell>
          <cell r="M47" t="str">
            <v>V</v>
          </cell>
          <cell r="N47">
            <v>38672.655682870369</v>
          </cell>
          <cell r="O47" t="str">
            <v>gchateaug</v>
          </cell>
          <cell r="P47">
            <v>38681.435914351852</v>
          </cell>
        </row>
        <row r="48">
          <cell r="A48" t="str">
            <v>1983</v>
          </cell>
          <cell r="B48" t="str">
            <v>CY</v>
          </cell>
          <cell r="C48" t="str">
            <v>SSH</v>
          </cell>
          <cell r="D48" t="str">
            <v>A00</v>
          </cell>
          <cell r="E48" t="str">
            <v>FTE</v>
          </cell>
          <cell r="F48" t="str">
            <v>T</v>
          </cell>
          <cell r="G48" t="str">
            <v>TOTAL</v>
          </cell>
          <cell r="H48" t="str">
            <v>RSE</v>
          </cell>
          <cell r="J48" t="str">
            <v>:</v>
          </cell>
          <cell r="K48" t="str">
            <v>MS</v>
          </cell>
          <cell r="M48" t="str">
            <v>V</v>
          </cell>
          <cell r="N48">
            <v>38672.655682870369</v>
          </cell>
          <cell r="O48" t="str">
            <v>gchateaug</v>
          </cell>
          <cell r="P48">
            <v>38681.435891203706</v>
          </cell>
        </row>
        <row r="49">
          <cell r="A49" t="str">
            <v>1983</v>
          </cell>
          <cell r="B49" t="str">
            <v>CY</v>
          </cell>
          <cell r="C49" t="str">
            <v>NSE</v>
          </cell>
          <cell r="D49" t="str">
            <v>A00</v>
          </cell>
          <cell r="E49" t="str">
            <v>FTE</v>
          </cell>
          <cell r="F49" t="str">
            <v>T</v>
          </cell>
          <cell r="G49" t="str">
            <v>TOTAL</v>
          </cell>
          <cell r="H49" t="str">
            <v>RSE</v>
          </cell>
          <cell r="J49" t="str">
            <v>:</v>
          </cell>
          <cell r="K49" t="str">
            <v>MS</v>
          </cell>
          <cell r="M49" t="str">
            <v>V</v>
          </cell>
          <cell r="N49">
            <v>38672.655682870369</v>
          </cell>
          <cell r="O49" t="str">
            <v>gchateaug</v>
          </cell>
          <cell r="P49">
            <v>38681.435891203706</v>
          </cell>
        </row>
        <row r="50">
          <cell r="A50" t="str">
            <v>1983</v>
          </cell>
          <cell r="B50" t="str">
            <v>CZ</v>
          </cell>
          <cell r="C50" t="str">
            <v>SSH</v>
          </cell>
          <cell r="D50" t="str">
            <v>A00</v>
          </cell>
          <cell r="E50" t="str">
            <v>FTE</v>
          </cell>
          <cell r="F50" t="str">
            <v>T</v>
          </cell>
          <cell r="G50" t="str">
            <v>TOTAL</v>
          </cell>
          <cell r="H50" t="str">
            <v>RSE</v>
          </cell>
          <cell r="J50" t="str">
            <v>:</v>
          </cell>
          <cell r="K50" t="str">
            <v>MS</v>
          </cell>
          <cell r="M50" t="str">
            <v>V</v>
          </cell>
          <cell r="N50">
            <v>38672.655682870369</v>
          </cell>
          <cell r="O50" t="str">
            <v>gchateaug</v>
          </cell>
          <cell r="P50">
            <v>38681.435891203706</v>
          </cell>
        </row>
        <row r="51">
          <cell r="A51" t="str">
            <v>1983</v>
          </cell>
          <cell r="B51" t="str">
            <v>CZ</v>
          </cell>
          <cell r="C51" t="str">
            <v>NSE</v>
          </cell>
          <cell r="D51" t="str">
            <v>A00</v>
          </cell>
          <cell r="E51" t="str">
            <v>FTE</v>
          </cell>
          <cell r="F51" t="str">
            <v>T</v>
          </cell>
          <cell r="G51" t="str">
            <v>TOTAL</v>
          </cell>
          <cell r="H51" t="str">
            <v>RSE</v>
          </cell>
          <cell r="J51" t="str">
            <v>:</v>
          </cell>
          <cell r="K51" t="str">
            <v>MS</v>
          </cell>
          <cell r="M51" t="str">
            <v>V</v>
          </cell>
          <cell r="N51">
            <v>38672.655682870369</v>
          </cell>
          <cell r="O51" t="str">
            <v>gchateaug</v>
          </cell>
          <cell r="P51">
            <v>38681.435891203706</v>
          </cell>
        </row>
        <row r="52">
          <cell r="A52" t="str">
            <v>1980</v>
          </cell>
          <cell r="B52" t="str">
            <v>SK</v>
          </cell>
          <cell r="C52" t="str">
            <v>NSE</v>
          </cell>
          <cell r="D52" t="str">
            <v>A00</v>
          </cell>
          <cell r="E52" t="str">
            <v>FTE</v>
          </cell>
          <cell r="F52" t="str">
            <v>T</v>
          </cell>
          <cell r="G52" t="str">
            <v>TOTAL</v>
          </cell>
          <cell r="H52" t="str">
            <v>RSE</v>
          </cell>
          <cell r="J52" t="str">
            <v>:</v>
          </cell>
          <cell r="K52" t="str">
            <v>MS</v>
          </cell>
          <cell r="M52" t="str">
            <v>V</v>
          </cell>
          <cell r="N52">
            <v>38672.655694444446</v>
          </cell>
          <cell r="O52" t="str">
            <v>gchateaug</v>
          </cell>
          <cell r="P52">
            <v>38681.435833333337</v>
          </cell>
        </row>
        <row r="53">
          <cell r="A53" t="str">
            <v>1980</v>
          </cell>
          <cell r="B53" t="str">
            <v>SK</v>
          </cell>
          <cell r="C53" t="str">
            <v>SSH</v>
          </cell>
          <cell r="D53" t="str">
            <v>A00</v>
          </cell>
          <cell r="E53" t="str">
            <v>FTE</v>
          </cell>
          <cell r="F53" t="str">
            <v>T</v>
          </cell>
          <cell r="G53" t="str">
            <v>TOTAL</v>
          </cell>
          <cell r="H53" t="str">
            <v>RSE</v>
          </cell>
          <cell r="J53" t="str">
            <v>:</v>
          </cell>
          <cell r="K53" t="str">
            <v>MS</v>
          </cell>
          <cell r="M53" t="str">
            <v>V</v>
          </cell>
          <cell r="N53">
            <v>38672.655694444446</v>
          </cell>
          <cell r="O53" t="str">
            <v>gchateaug</v>
          </cell>
          <cell r="P53">
            <v>38681.435833333337</v>
          </cell>
        </row>
        <row r="54">
          <cell r="A54" t="str">
            <v>1980</v>
          </cell>
          <cell r="B54" t="str">
            <v>BG</v>
          </cell>
          <cell r="C54" t="str">
            <v>NSE</v>
          </cell>
          <cell r="D54" t="str">
            <v>A00</v>
          </cell>
          <cell r="E54" t="str">
            <v>FTE</v>
          </cell>
          <cell r="F54" t="str">
            <v>T</v>
          </cell>
          <cell r="G54" t="str">
            <v>TOTAL</v>
          </cell>
          <cell r="H54" t="str">
            <v>RSE</v>
          </cell>
          <cell r="J54" t="str">
            <v>:</v>
          </cell>
          <cell r="K54" t="str">
            <v>MS</v>
          </cell>
          <cell r="M54" t="str">
            <v>V</v>
          </cell>
          <cell r="N54">
            <v>38672.655694444446</v>
          </cell>
          <cell r="O54" t="str">
            <v>gchateaug</v>
          </cell>
          <cell r="P54">
            <v>38681.435810185183</v>
          </cell>
        </row>
        <row r="55">
          <cell r="A55" t="str">
            <v>1980</v>
          </cell>
          <cell r="B55" t="str">
            <v>BG</v>
          </cell>
          <cell r="C55" t="str">
            <v>SSH</v>
          </cell>
          <cell r="D55" t="str">
            <v>A00</v>
          </cell>
          <cell r="E55" t="str">
            <v>FTE</v>
          </cell>
          <cell r="F55" t="str">
            <v>T</v>
          </cell>
          <cell r="G55" t="str">
            <v>TOTAL</v>
          </cell>
          <cell r="H55" t="str">
            <v>RSE</v>
          </cell>
          <cell r="J55" t="str">
            <v>:</v>
          </cell>
          <cell r="K55" t="str">
            <v>MS</v>
          </cell>
          <cell r="M55" t="str">
            <v>V</v>
          </cell>
          <cell r="N55">
            <v>38672.655694444446</v>
          </cell>
          <cell r="O55" t="str">
            <v>gchateaug</v>
          </cell>
          <cell r="P55">
            <v>38681.435810185183</v>
          </cell>
        </row>
        <row r="56">
          <cell r="A56" t="str">
            <v>1980</v>
          </cell>
          <cell r="B56" t="str">
            <v>RO</v>
          </cell>
          <cell r="C56" t="str">
            <v>NSE</v>
          </cell>
          <cell r="D56" t="str">
            <v>A00</v>
          </cell>
          <cell r="E56" t="str">
            <v>FTE</v>
          </cell>
          <cell r="F56" t="str">
            <v>T</v>
          </cell>
          <cell r="G56" t="str">
            <v>TOTAL</v>
          </cell>
          <cell r="H56" t="str">
            <v>RSE</v>
          </cell>
          <cell r="J56" t="str">
            <v>:</v>
          </cell>
          <cell r="K56" t="str">
            <v>MS</v>
          </cell>
          <cell r="M56" t="str">
            <v>V</v>
          </cell>
          <cell r="N56">
            <v>38672.655694444446</v>
          </cell>
          <cell r="O56" t="str">
            <v>gchateaug</v>
          </cell>
          <cell r="P56">
            <v>38681.43582175926</v>
          </cell>
        </row>
        <row r="57">
          <cell r="A57" t="str">
            <v>1980</v>
          </cell>
          <cell r="B57" t="str">
            <v>RO</v>
          </cell>
          <cell r="C57" t="str">
            <v>SSH</v>
          </cell>
          <cell r="D57" t="str">
            <v>A00</v>
          </cell>
          <cell r="E57" t="str">
            <v>FTE</v>
          </cell>
          <cell r="F57" t="str">
            <v>T</v>
          </cell>
          <cell r="G57" t="str">
            <v>TOTAL</v>
          </cell>
          <cell r="H57" t="str">
            <v>RSE</v>
          </cell>
          <cell r="J57" t="str">
            <v>:</v>
          </cell>
          <cell r="K57" t="str">
            <v>MS</v>
          </cell>
          <cell r="M57" t="str">
            <v>V</v>
          </cell>
          <cell r="N57">
            <v>38672.655694444446</v>
          </cell>
          <cell r="O57" t="str">
            <v>gchateaug</v>
          </cell>
          <cell r="P57">
            <v>38681.43582175926</v>
          </cell>
        </row>
        <row r="58">
          <cell r="A58" t="str">
            <v>1983</v>
          </cell>
          <cell r="B58" t="str">
            <v>LT</v>
          </cell>
          <cell r="C58" t="str">
            <v>NSE</v>
          </cell>
          <cell r="D58" t="str">
            <v>A00</v>
          </cell>
          <cell r="E58" t="str">
            <v>FTE</v>
          </cell>
          <cell r="F58" t="str">
            <v>T</v>
          </cell>
          <cell r="G58" t="str">
            <v>TOTAL</v>
          </cell>
          <cell r="H58" t="str">
            <v>RSE</v>
          </cell>
          <cell r="J58" t="str">
            <v>:</v>
          </cell>
          <cell r="K58" t="str">
            <v>MS</v>
          </cell>
          <cell r="M58" t="str">
            <v>V</v>
          </cell>
          <cell r="N58">
            <v>38672.655682870369</v>
          </cell>
          <cell r="O58" t="str">
            <v>gchateaug</v>
          </cell>
          <cell r="P58">
            <v>38681.435902777775</v>
          </cell>
        </row>
        <row r="59">
          <cell r="A59" t="str">
            <v>1983</v>
          </cell>
          <cell r="B59" t="str">
            <v>LT</v>
          </cell>
          <cell r="C59" t="str">
            <v>SSH</v>
          </cell>
          <cell r="D59" t="str">
            <v>A00</v>
          </cell>
          <cell r="E59" t="str">
            <v>FTE</v>
          </cell>
          <cell r="F59" t="str">
            <v>T</v>
          </cell>
          <cell r="G59" t="str">
            <v>TOTAL</v>
          </cell>
          <cell r="H59" t="str">
            <v>RSE</v>
          </cell>
          <cell r="J59" t="str">
            <v>:</v>
          </cell>
          <cell r="K59" t="str">
            <v>MS</v>
          </cell>
          <cell r="M59" t="str">
            <v>V</v>
          </cell>
          <cell r="N59">
            <v>38672.655682870369</v>
          </cell>
          <cell r="O59" t="str">
            <v>gchateaug</v>
          </cell>
          <cell r="P59">
            <v>38681.435902777775</v>
          </cell>
        </row>
        <row r="60">
          <cell r="A60" t="str">
            <v>1981</v>
          </cell>
          <cell r="B60" t="str">
            <v>PT</v>
          </cell>
          <cell r="C60" t="str">
            <v>SSH</v>
          </cell>
          <cell r="D60" t="str">
            <v>A00</v>
          </cell>
          <cell r="E60" t="str">
            <v>FTE</v>
          </cell>
          <cell r="F60" t="str">
            <v>T</v>
          </cell>
          <cell r="G60" t="str">
            <v>TOTAL</v>
          </cell>
          <cell r="H60" t="str">
            <v>RSE</v>
          </cell>
          <cell r="J60" t="str">
            <v>:</v>
          </cell>
          <cell r="K60" t="str">
            <v>MS</v>
          </cell>
          <cell r="M60" t="str">
            <v>V</v>
          </cell>
          <cell r="N60">
            <v>38672.655694444446</v>
          </cell>
          <cell r="O60" t="str">
            <v>gchateaug</v>
          </cell>
          <cell r="P60">
            <v>38681.435844907406</v>
          </cell>
        </row>
        <row r="61">
          <cell r="A61" t="str">
            <v>1981</v>
          </cell>
          <cell r="B61" t="str">
            <v>PT</v>
          </cell>
          <cell r="C61" t="str">
            <v>NSE</v>
          </cell>
          <cell r="D61" t="str">
            <v>A00</v>
          </cell>
          <cell r="E61" t="str">
            <v>FTE</v>
          </cell>
          <cell r="F61" t="str">
            <v>T</v>
          </cell>
          <cell r="G61" t="str">
            <v>TOTAL</v>
          </cell>
          <cell r="H61" t="str">
            <v>RSE</v>
          </cell>
          <cell r="J61" t="str">
            <v>:</v>
          </cell>
          <cell r="K61" t="str">
            <v>MS</v>
          </cell>
          <cell r="M61" t="str">
            <v>V</v>
          </cell>
          <cell r="N61">
            <v>38672.655694444446</v>
          </cell>
          <cell r="O61" t="str">
            <v>gchateaug</v>
          </cell>
          <cell r="P61">
            <v>38681.435844907406</v>
          </cell>
        </row>
        <row r="62">
          <cell r="A62" t="str">
            <v>1981</v>
          </cell>
          <cell r="B62" t="str">
            <v>CY</v>
          </cell>
          <cell r="C62" t="str">
            <v>SSH</v>
          </cell>
          <cell r="D62" t="str">
            <v>A00</v>
          </cell>
          <cell r="E62" t="str">
            <v>FTE</v>
          </cell>
          <cell r="F62" t="str">
            <v>T</v>
          </cell>
          <cell r="G62" t="str">
            <v>TOTAL</v>
          </cell>
          <cell r="H62" t="str">
            <v>RSE</v>
          </cell>
          <cell r="J62" t="str">
            <v>:</v>
          </cell>
          <cell r="K62" t="str">
            <v>MS</v>
          </cell>
          <cell r="M62" t="str">
            <v>V</v>
          </cell>
          <cell r="N62">
            <v>38672.655694444446</v>
          </cell>
          <cell r="O62" t="str">
            <v>gchateaug</v>
          </cell>
          <cell r="P62">
            <v>38681.435833333337</v>
          </cell>
        </row>
        <row r="63">
          <cell r="A63" t="str">
            <v>1983</v>
          </cell>
          <cell r="B63" t="str">
            <v>LV</v>
          </cell>
          <cell r="C63" t="str">
            <v>SSH</v>
          </cell>
          <cell r="D63" t="str">
            <v>A00</v>
          </cell>
          <cell r="E63" t="str">
            <v>FTE</v>
          </cell>
          <cell r="F63" t="str">
            <v>T</v>
          </cell>
          <cell r="G63" t="str">
            <v>TOTAL</v>
          </cell>
          <cell r="H63" t="str">
            <v>RSE</v>
          </cell>
          <cell r="J63" t="str">
            <v>:</v>
          </cell>
          <cell r="K63" t="str">
            <v>MS</v>
          </cell>
          <cell r="M63" t="str">
            <v>V</v>
          </cell>
          <cell r="N63">
            <v>38672.655682870369</v>
          </cell>
          <cell r="O63" t="str">
            <v>gchateaug</v>
          </cell>
          <cell r="P63">
            <v>38681.435902777775</v>
          </cell>
        </row>
        <row r="64">
          <cell r="A64" t="str">
            <v>1983</v>
          </cell>
          <cell r="B64" t="str">
            <v>LV</v>
          </cell>
          <cell r="C64" t="str">
            <v>NSE</v>
          </cell>
          <cell r="D64" t="str">
            <v>A00</v>
          </cell>
          <cell r="E64" t="str">
            <v>FTE</v>
          </cell>
          <cell r="F64" t="str">
            <v>T</v>
          </cell>
          <cell r="G64" t="str">
            <v>TOTAL</v>
          </cell>
          <cell r="H64" t="str">
            <v>RSE</v>
          </cell>
          <cell r="J64" t="str">
            <v>:</v>
          </cell>
          <cell r="K64" t="str">
            <v>MS</v>
          </cell>
          <cell r="M64" t="str">
            <v>V</v>
          </cell>
          <cell r="N64">
            <v>38672.655682870369</v>
          </cell>
          <cell r="O64" t="str">
            <v>gchateaug</v>
          </cell>
          <cell r="P64">
            <v>38681.435902777775</v>
          </cell>
        </row>
        <row r="65">
          <cell r="A65" t="str">
            <v>1981</v>
          </cell>
          <cell r="B65" t="str">
            <v>CY</v>
          </cell>
          <cell r="C65" t="str">
            <v>NSE</v>
          </cell>
          <cell r="D65" t="str">
            <v>A00</v>
          </cell>
          <cell r="E65" t="str">
            <v>FTE</v>
          </cell>
          <cell r="F65" t="str">
            <v>T</v>
          </cell>
          <cell r="G65" t="str">
            <v>TOTAL</v>
          </cell>
          <cell r="H65" t="str">
            <v>RSE</v>
          </cell>
          <cell r="J65" t="str">
            <v>:</v>
          </cell>
          <cell r="K65" t="str">
            <v>MS</v>
          </cell>
          <cell r="M65" t="str">
            <v>V</v>
          </cell>
          <cell r="N65">
            <v>38672.655694444446</v>
          </cell>
          <cell r="O65" t="str">
            <v>gchateaug</v>
          </cell>
          <cell r="P65">
            <v>38681.435833333337</v>
          </cell>
        </row>
        <row r="66">
          <cell r="A66" t="str">
            <v>1981</v>
          </cell>
          <cell r="B66" t="str">
            <v>CZ</v>
          </cell>
          <cell r="C66" t="str">
            <v>NSE</v>
          </cell>
          <cell r="D66" t="str">
            <v>A00</v>
          </cell>
          <cell r="E66" t="str">
            <v>FTE</v>
          </cell>
          <cell r="F66" t="str">
            <v>T</v>
          </cell>
          <cell r="G66" t="str">
            <v>TOTAL</v>
          </cell>
          <cell r="H66" t="str">
            <v>RSE</v>
          </cell>
          <cell r="J66" t="str">
            <v>:</v>
          </cell>
          <cell r="K66" t="str">
            <v>MS</v>
          </cell>
          <cell r="M66" t="str">
            <v>V</v>
          </cell>
          <cell r="N66">
            <v>38672.655694444446</v>
          </cell>
          <cell r="O66" t="str">
            <v>gchateaug</v>
          </cell>
          <cell r="P66">
            <v>38681.435833333337</v>
          </cell>
        </row>
        <row r="67">
          <cell r="A67" t="str">
            <v>1981</v>
          </cell>
          <cell r="B67" t="str">
            <v>CZ</v>
          </cell>
          <cell r="C67" t="str">
            <v>SSH</v>
          </cell>
          <cell r="D67" t="str">
            <v>A00</v>
          </cell>
          <cell r="E67" t="str">
            <v>FTE</v>
          </cell>
          <cell r="F67" t="str">
            <v>T</v>
          </cell>
          <cell r="G67" t="str">
            <v>TOTAL</v>
          </cell>
          <cell r="H67" t="str">
            <v>RSE</v>
          </cell>
          <cell r="J67" t="str">
            <v>:</v>
          </cell>
          <cell r="K67" t="str">
            <v>MS</v>
          </cell>
          <cell r="M67" t="str">
            <v>V</v>
          </cell>
          <cell r="N67">
            <v>38672.655694444446</v>
          </cell>
          <cell r="O67" t="str">
            <v>gchateaug</v>
          </cell>
          <cell r="P67">
            <v>38681.435833333337</v>
          </cell>
        </row>
        <row r="68">
          <cell r="A68" t="str">
            <v>1981</v>
          </cell>
          <cell r="B68" t="str">
            <v>LT</v>
          </cell>
          <cell r="C68" t="str">
            <v>SSH</v>
          </cell>
          <cell r="D68" t="str">
            <v>A00</v>
          </cell>
          <cell r="E68" t="str">
            <v>FTE</v>
          </cell>
          <cell r="F68" t="str">
            <v>T</v>
          </cell>
          <cell r="G68" t="str">
            <v>TOTAL</v>
          </cell>
          <cell r="H68" t="str">
            <v>RSE</v>
          </cell>
          <cell r="J68" t="str">
            <v>:</v>
          </cell>
          <cell r="K68" t="str">
            <v>MS</v>
          </cell>
          <cell r="M68" t="str">
            <v>V</v>
          </cell>
          <cell r="N68">
            <v>38672.655694444446</v>
          </cell>
          <cell r="O68" t="str">
            <v>gchateaug</v>
          </cell>
          <cell r="P68">
            <v>38681.435844907406</v>
          </cell>
        </row>
        <row r="69">
          <cell r="A69" t="str">
            <v>1981</v>
          </cell>
          <cell r="B69" t="str">
            <v>LT</v>
          </cell>
          <cell r="C69" t="str">
            <v>NSE</v>
          </cell>
          <cell r="D69" t="str">
            <v>A00</v>
          </cell>
          <cell r="E69" t="str">
            <v>FTE</v>
          </cell>
          <cell r="F69" t="str">
            <v>T</v>
          </cell>
          <cell r="G69" t="str">
            <v>TOTAL</v>
          </cell>
          <cell r="H69" t="str">
            <v>RSE</v>
          </cell>
          <cell r="J69" t="str">
            <v>:</v>
          </cell>
          <cell r="K69" t="str">
            <v>MS</v>
          </cell>
          <cell r="M69" t="str">
            <v>V</v>
          </cell>
          <cell r="N69">
            <v>38672.655694444446</v>
          </cell>
          <cell r="O69" t="str">
            <v>gchateaug</v>
          </cell>
          <cell r="P69">
            <v>38681.435844907406</v>
          </cell>
        </row>
        <row r="70">
          <cell r="A70" t="str">
            <v>1981</v>
          </cell>
          <cell r="B70" t="str">
            <v>LV</v>
          </cell>
          <cell r="C70" t="str">
            <v>NSE</v>
          </cell>
          <cell r="D70" t="str">
            <v>A00</v>
          </cell>
          <cell r="E70" t="str">
            <v>FTE</v>
          </cell>
          <cell r="F70" t="str">
            <v>T</v>
          </cell>
          <cell r="G70" t="str">
            <v>TOTAL</v>
          </cell>
          <cell r="H70" t="str">
            <v>RSE</v>
          </cell>
          <cell r="J70" t="str">
            <v>:</v>
          </cell>
          <cell r="K70" t="str">
            <v>MS</v>
          </cell>
          <cell r="M70" t="str">
            <v>V</v>
          </cell>
          <cell r="N70">
            <v>38672.655694444446</v>
          </cell>
          <cell r="O70" t="str">
            <v>gchateaug</v>
          </cell>
          <cell r="P70">
            <v>38681.435844907406</v>
          </cell>
        </row>
        <row r="71">
          <cell r="A71" t="str">
            <v>1983</v>
          </cell>
          <cell r="B71" t="str">
            <v>PL</v>
          </cell>
          <cell r="C71" t="str">
            <v>NSE</v>
          </cell>
          <cell r="D71" t="str">
            <v>A00</v>
          </cell>
          <cell r="E71" t="str">
            <v>FTE</v>
          </cell>
          <cell r="F71" t="str">
            <v>T</v>
          </cell>
          <cell r="G71" t="str">
            <v>TOTAL</v>
          </cell>
          <cell r="H71" t="str">
            <v>RSE</v>
          </cell>
          <cell r="J71" t="str">
            <v>:</v>
          </cell>
          <cell r="K71" t="str">
            <v>MS</v>
          </cell>
          <cell r="M71" t="str">
            <v>V</v>
          </cell>
          <cell r="N71">
            <v>38672.655682870369</v>
          </cell>
          <cell r="O71" t="str">
            <v>gchateaug</v>
          </cell>
          <cell r="P71">
            <v>38681.435902777775</v>
          </cell>
        </row>
        <row r="72">
          <cell r="A72" t="str">
            <v>1983</v>
          </cell>
          <cell r="B72" t="str">
            <v>PL</v>
          </cell>
          <cell r="C72" t="str">
            <v>SSH</v>
          </cell>
          <cell r="D72" t="str">
            <v>A00</v>
          </cell>
          <cell r="E72" t="str">
            <v>FTE</v>
          </cell>
          <cell r="F72" t="str">
            <v>T</v>
          </cell>
          <cell r="G72" t="str">
            <v>TOTAL</v>
          </cell>
          <cell r="H72" t="str">
            <v>RSE</v>
          </cell>
          <cell r="J72" t="str">
            <v>:</v>
          </cell>
          <cell r="K72" t="str">
            <v>MS</v>
          </cell>
          <cell r="M72" t="str">
            <v>V</v>
          </cell>
          <cell r="N72">
            <v>38672.655682870369</v>
          </cell>
          <cell r="O72" t="str">
            <v>gchateaug</v>
          </cell>
          <cell r="P72">
            <v>38681.435902777775</v>
          </cell>
        </row>
        <row r="73">
          <cell r="A73" t="str">
            <v>1983</v>
          </cell>
          <cell r="B73" t="str">
            <v>SI</v>
          </cell>
          <cell r="C73" t="str">
            <v>SSH</v>
          </cell>
          <cell r="D73" t="str">
            <v>A00</v>
          </cell>
          <cell r="E73" t="str">
            <v>FTE</v>
          </cell>
          <cell r="F73" t="str">
            <v>T</v>
          </cell>
          <cell r="G73" t="str">
            <v>TOTAL</v>
          </cell>
          <cell r="H73" t="str">
            <v>RSE</v>
          </cell>
          <cell r="J73" t="str">
            <v>:</v>
          </cell>
          <cell r="K73" t="str">
            <v>MS</v>
          </cell>
          <cell r="M73" t="str">
            <v>V</v>
          </cell>
          <cell r="N73">
            <v>38672.655682870369</v>
          </cell>
          <cell r="O73" t="str">
            <v>gchateaug</v>
          </cell>
          <cell r="P73">
            <v>38681.435914351852</v>
          </cell>
        </row>
        <row r="74">
          <cell r="A74" t="str">
            <v>1983</v>
          </cell>
          <cell r="B74" t="str">
            <v>SI</v>
          </cell>
          <cell r="C74" t="str">
            <v>NSE</v>
          </cell>
          <cell r="D74" t="str">
            <v>A00</v>
          </cell>
          <cell r="E74" t="str">
            <v>FTE</v>
          </cell>
          <cell r="F74" t="str">
            <v>T</v>
          </cell>
          <cell r="G74" t="str">
            <v>TOTAL</v>
          </cell>
          <cell r="H74" t="str">
            <v>RSE</v>
          </cell>
          <cell r="J74" t="str">
            <v>:</v>
          </cell>
          <cell r="K74" t="str">
            <v>MS</v>
          </cell>
          <cell r="M74" t="str">
            <v>V</v>
          </cell>
          <cell r="N74">
            <v>38672.655682870369</v>
          </cell>
          <cell r="O74" t="str">
            <v>gchateaug</v>
          </cell>
          <cell r="P74">
            <v>38681.435914351852</v>
          </cell>
        </row>
        <row r="75">
          <cell r="A75" t="str">
            <v>1983</v>
          </cell>
          <cell r="B75" t="str">
            <v>SK</v>
          </cell>
          <cell r="C75" t="str">
            <v>NSE</v>
          </cell>
          <cell r="D75" t="str">
            <v>A00</v>
          </cell>
          <cell r="E75" t="str">
            <v>FTE</v>
          </cell>
          <cell r="F75" t="str">
            <v>T</v>
          </cell>
          <cell r="G75" t="str">
            <v>TOTAL</v>
          </cell>
          <cell r="H75" t="str">
            <v>RSE</v>
          </cell>
          <cell r="J75" t="str">
            <v>:</v>
          </cell>
          <cell r="K75" t="str">
            <v>MS</v>
          </cell>
          <cell r="M75" t="str">
            <v>V</v>
          </cell>
          <cell r="N75">
            <v>38672.655682870369</v>
          </cell>
          <cell r="O75" t="str">
            <v>gchateaug</v>
          </cell>
          <cell r="P75">
            <v>38681.435914351852</v>
          </cell>
        </row>
        <row r="76">
          <cell r="A76" t="str">
            <v>1981</v>
          </cell>
          <cell r="B76" t="str">
            <v>LV</v>
          </cell>
          <cell r="C76" t="str">
            <v>SSH</v>
          </cell>
          <cell r="D76" t="str">
            <v>A00</v>
          </cell>
          <cell r="E76" t="str">
            <v>FTE</v>
          </cell>
          <cell r="F76" t="str">
            <v>T</v>
          </cell>
          <cell r="G76" t="str">
            <v>TOTAL</v>
          </cell>
          <cell r="H76" t="str">
            <v>RSE</v>
          </cell>
          <cell r="J76" t="str">
            <v>:</v>
          </cell>
          <cell r="K76" t="str">
            <v>MS</v>
          </cell>
          <cell r="M76" t="str">
            <v>V</v>
          </cell>
          <cell r="N76">
            <v>38672.655694444446</v>
          </cell>
          <cell r="O76" t="str">
            <v>gchateaug</v>
          </cell>
          <cell r="P76">
            <v>38681.435844907406</v>
          </cell>
        </row>
        <row r="77">
          <cell r="A77" t="str">
            <v>1981</v>
          </cell>
          <cell r="B77" t="str">
            <v>PL</v>
          </cell>
          <cell r="C77" t="str">
            <v>SSH</v>
          </cell>
          <cell r="D77" t="str">
            <v>A00</v>
          </cell>
          <cell r="E77" t="str">
            <v>FTE</v>
          </cell>
          <cell r="F77" t="str">
            <v>T</v>
          </cell>
          <cell r="G77" t="str">
            <v>TOTAL</v>
          </cell>
          <cell r="H77" t="str">
            <v>RSE</v>
          </cell>
          <cell r="J77" t="str">
            <v>:</v>
          </cell>
          <cell r="K77" t="str">
            <v>MS</v>
          </cell>
          <cell r="M77" t="str">
            <v>V</v>
          </cell>
          <cell r="N77">
            <v>38672.655694444446</v>
          </cell>
          <cell r="O77" t="str">
            <v>gchateaug</v>
          </cell>
          <cell r="P77">
            <v>38681.435844907406</v>
          </cell>
        </row>
        <row r="78">
          <cell r="A78" t="str">
            <v>1981</v>
          </cell>
          <cell r="B78" t="str">
            <v>SI</v>
          </cell>
          <cell r="C78" t="str">
            <v>SSH</v>
          </cell>
          <cell r="D78" t="str">
            <v>A00</v>
          </cell>
          <cell r="E78" t="str">
            <v>FTE</v>
          </cell>
          <cell r="F78" t="str">
            <v>T</v>
          </cell>
          <cell r="G78" t="str">
            <v>TOTAL</v>
          </cell>
          <cell r="H78" t="str">
            <v>RSE</v>
          </cell>
          <cell r="J78" t="str">
            <v>:</v>
          </cell>
          <cell r="K78" t="str">
            <v>MS</v>
          </cell>
          <cell r="M78" t="str">
            <v>V</v>
          </cell>
          <cell r="N78">
            <v>38672.655694444446</v>
          </cell>
          <cell r="O78" t="str">
            <v>gchateaug</v>
          </cell>
          <cell r="P78">
            <v>38681.435856481483</v>
          </cell>
        </row>
        <row r="79">
          <cell r="A79" t="str">
            <v>1981</v>
          </cell>
          <cell r="B79" t="str">
            <v>SI</v>
          </cell>
          <cell r="C79" t="str">
            <v>NSE</v>
          </cell>
          <cell r="D79" t="str">
            <v>A00</v>
          </cell>
          <cell r="E79" t="str">
            <v>FTE</v>
          </cell>
          <cell r="F79" t="str">
            <v>T</v>
          </cell>
          <cell r="G79" t="str">
            <v>TOTAL</v>
          </cell>
          <cell r="H79" t="str">
            <v>RSE</v>
          </cell>
          <cell r="J79" t="str">
            <v>:</v>
          </cell>
          <cell r="K79" t="str">
            <v>MS</v>
          </cell>
          <cell r="M79" t="str">
            <v>V</v>
          </cell>
          <cell r="N79">
            <v>38672.655694444446</v>
          </cell>
          <cell r="O79" t="str">
            <v>gchateaug</v>
          </cell>
          <cell r="P79">
            <v>38681.435856481483</v>
          </cell>
        </row>
        <row r="80">
          <cell r="A80" t="str">
            <v>1981</v>
          </cell>
          <cell r="B80" t="str">
            <v>PL</v>
          </cell>
          <cell r="C80" t="str">
            <v>NSE</v>
          </cell>
          <cell r="D80" t="str">
            <v>A00</v>
          </cell>
          <cell r="E80" t="str">
            <v>FTE</v>
          </cell>
          <cell r="F80" t="str">
            <v>T</v>
          </cell>
          <cell r="G80" t="str">
            <v>TOTAL</v>
          </cell>
          <cell r="H80" t="str">
            <v>RSE</v>
          </cell>
          <cell r="J80" t="str">
            <v>:</v>
          </cell>
          <cell r="K80" t="str">
            <v>MS</v>
          </cell>
          <cell r="M80" t="str">
            <v>V</v>
          </cell>
          <cell r="N80">
            <v>38672.655694444446</v>
          </cell>
          <cell r="O80" t="str">
            <v>gchateaug</v>
          </cell>
          <cell r="P80">
            <v>38681.435844907406</v>
          </cell>
        </row>
        <row r="81">
          <cell r="A81" t="str">
            <v>1981</v>
          </cell>
          <cell r="B81" t="str">
            <v>BG</v>
          </cell>
          <cell r="C81" t="str">
            <v>NSE</v>
          </cell>
          <cell r="D81" t="str">
            <v>A00</v>
          </cell>
          <cell r="E81" t="str">
            <v>FTE</v>
          </cell>
          <cell r="F81" t="str">
            <v>T</v>
          </cell>
          <cell r="G81" t="str">
            <v>TOTAL</v>
          </cell>
          <cell r="H81" t="str">
            <v>RSE</v>
          </cell>
          <cell r="J81" t="str">
            <v>:</v>
          </cell>
          <cell r="K81" t="str">
            <v>MS</v>
          </cell>
          <cell r="M81" t="str">
            <v>V</v>
          </cell>
          <cell r="N81">
            <v>38672.655694444446</v>
          </cell>
          <cell r="O81" t="str">
            <v>gchateaug</v>
          </cell>
          <cell r="P81">
            <v>38681.435833333337</v>
          </cell>
        </row>
        <row r="82">
          <cell r="A82" t="str">
            <v>1983</v>
          </cell>
          <cell r="B82" t="str">
            <v>SK</v>
          </cell>
          <cell r="C82" t="str">
            <v>SSH</v>
          </cell>
          <cell r="D82" t="str">
            <v>A00</v>
          </cell>
          <cell r="E82" t="str">
            <v>FTE</v>
          </cell>
          <cell r="F82" t="str">
            <v>T</v>
          </cell>
          <cell r="G82" t="str">
            <v>TOTAL</v>
          </cell>
          <cell r="H82" t="str">
            <v>RSE</v>
          </cell>
          <cell r="J82" t="str">
            <v>:</v>
          </cell>
          <cell r="K82" t="str">
            <v>MS</v>
          </cell>
          <cell r="M82" t="str">
            <v>V</v>
          </cell>
          <cell r="N82">
            <v>38672.655682870369</v>
          </cell>
          <cell r="O82" t="str">
            <v>gchateaug</v>
          </cell>
          <cell r="P82">
            <v>38681.435914351852</v>
          </cell>
        </row>
        <row r="83">
          <cell r="A83" t="str">
            <v>1983</v>
          </cell>
          <cell r="B83" t="str">
            <v>BG</v>
          </cell>
          <cell r="C83" t="str">
            <v>SSH</v>
          </cell>
          <cell r="D83" t="str">
            <v>A00</v>
          </cell>
          <cell r="E83" t="str">
            <v>FTE</v>
          </cell>
          <cell r="F83" t="str">
            <v>T</v>
          </cell>
          <cell r="G83" t="str">
            <v>TOTAL</v>
          </cell>
          <cell r="H83" t="str">
            <v>RSE</v>
          </cell>
          <cell r="J83" t="str">
            <v>:</v>
          </cell>
          <cell r="K83" t="str">
            <v>MS</v>
          </cell>
          <cell r="M83" t="str">
            <v>V</v>
          </cell>
          <cell r="N83">
            <v>38672.655682870369</v>
          </cell>
          <cell r="O83" t="str">
            <v>gchateaug</v>
          </cell>
          <cell r="P83">
            <v>38681.435891203706</v>
          </cell>
        </row>
        <row r="84">
          <cell r="A84" t="str">
            <v>1983</v>
          </cell>
          <cell r="B84" t="str">
            <v>BG</v>
          </cell>
          <cell r="C84" t="str">
            <v>NSE</v>
          </cell>
          <cell r="D84" t="str">
            <v>A00</v>
          </cell>
          <cell r="E84" t="str">
            <v>FTE</v>
          </cell>
          <cell r="F84" t="str">
            <v>T</v>
          </cell>
          <cell r="G84" t="str">
            <v>TOTAL</v>
          </cell>
          <cell r="H84" t="str">
            <v>RSE</v>
          </cell>
          <cell r="J84" t="str">
            <v>:</v>
          </cell>
          <cell r="K84" t="str">
            <v>MS</v>
          </cell>
          <cell r="M84" t="str">
            <v>V</v>
          </cell>
          <cell r="N84">
            <v>38672.655682870369</v>
          </cell>
          <cell r="O84" t="str">
            <v>gchateaug</v>
          </cell>
          <cell r="P84">
            <v>38681.435891203706</v>
          </cell>
        </row>
        <row r="85">
          <cell r="A85" t="str">
            <v>1983</v>
          </cell>
          <cell r="B85" t="str">
            <v>RO</v>
          </cell>
          <cell r="C85" t="str">
            <v>SSH</v>
          </cell>
          <cell r="D85" t="str">
            <v>A00</v>
          </cell>
          <cell r="E85" t="str">
            <v>FTE</v>
          </cell>
          <cell r="F85" t="str">
            <v>T</v>
          </cell>
          <cell r="G85" t="str">
            <v>TOTAL</v>
          </cell>
          <cell r="H85" t="str">
            <v>RSE</v>
          </cell>
          <cell r="J85" t="str">
            <v>:</v>
          </cell>
          <cell r="K85" t="str">
            <v>MS</v>
          </cell>
          <cell r="M85" t="str">
            <v>V</v>
          </cell>
          <cell r="N85">
            <v>38672.655682870369</v>
          </cell>
          <cell r="O85" t="str">
            <v>gchateaug</v>
          </cell>
          <cell r="P85">
            <v>38681.435914351852</v>
          </cell>
        </row>
        <row r="86">
          <cell r="A86" t="str">
            <v>1983</v>
          </cell>
          <cell r="B86" t="str">
            <v>RO</v>
          </cell>
          <cell r="C86" t="str">
            <v>NSE</v>
          </cell>
          <cell r="D86" t="str">
            <v>A00</v>
          </cell>
          <cell r="E86" t="str">
            <v>FTE</v>
          </cell>
          <cell r="F86" t="str">
            <v>T</v>
          </cell>
          <cell r="G86" t="str">
            <v>TOTAL</v>
          </cell>
          <cell r="H86" t="str">
            <v>RSE</v>
          </cell>
          <cell r="J86" t="str">
            <v>:</v>
          </cell>
          <cell r="K86" t="str">
            <v>MS</v>
          </cell>
          <cell r="M86" t="str">
            <v>V</v>
          </cell>
          <cell r="N86">
            <v>38672.655682870369</v>
          </cell>
          <cell r="O86" t="str">
            <v>gchateaug</v>
          </cell>
          <cell r="P86">
            <v>38681.435914351852</v>
          </cell>
        </row>
        <row r="87">
          <cell r="A87" t="str">
            <v>1981</v>
          </cell>
          <cell r="B87" t="str">
            <v>SK</v>
          </cell>
          <cell r="C87" t="str">
            <v>SSH</v>
          </cell>
          <cell r="D87" t="str">
            <v>A00</v>
          </cell>
          <cell r="E87" t="str">
            <v>FTE</v>
          </cell>
          <cell r="F87" t="str">
            <v>T</v>
          </cell>
          <cell r="G87" t="str">
            <v>TOTAL</v>
          </cell>
          <cell r="H87" t="str">
            <v>RSE</v>
          </cell>
          <cell r="J87" t="str">
            <v>:</v>
          </cell>
          <cell r="K87" t="str">
            <v>MS</v>
          </cell>
          <cell r="M87" t="str">
            <v>V</v>
          </cell>
          <cell r="N87">
            <v>38672.655694444446</v>
          </cell>
          <cell r="O87" t="str">
            <v>gchateaug</v>
          </cell>
          <cell r="P87">
            <v>38681.435856481483</v>
          </cell>
        </row>
        <row r="88">
          <cell r="A88" t="str">
            <v>1981</v>
          </cell>
          <cell r="B88" t="str">
            <v>SK</v>
          </cell>
          <cell r="C88" t="str">
            <v>NSE</v>
          </cell>
          <cell r="D88" t="str">
            <v>A00</v>
          </cell>
          <cell r="E88" t="str">
            <v>FTE</v>
          </cell>
          <cell r="F88" t="str">
            <v>T</v>
          </cell>
          <cell r="G88" t="str">
            <v>TOTAL</v>
          </cell>
          <cell r="H88" t="str">
            <v>RSE</v>
          </cell>
          <cell r="J88" t="str">
            <v>:</v>
          </cell>
          <cell r="K88" t="str">
            <v>MS</v>
          </cell>
          <cell r="M88" t="str">
            <v>V</v>
          </cell>
          <cell r="N88">
            <v>38672.655694444446</v>
          </cell>
          <cell r="O88" t="str">
            <v>gchateaug</v>
          </cell>
          <cell r="P88">
            <v>38681.435856481483</v>
          </cell>
        </row>
        <row r="89">
          <cell r="A89" t="str">
            <v>1981</v>
          </cell>
          <cell r="B89" t="str">
            <v>BG</v>
          </cell>
          <cell r="C89" t="str">
            <v>SSH</v>
          </cell>
          <cell r="D89" t="str">
            <v>A00</v>
          </cell>
          <cell r="E89" t="str">
            <v>FTE</v>
          </cell>
          <cell r="F89" t="str">
            <v>T</v>
          </cell>
          <cell r="G89" t="str">
            <v>TOTAL</v>
          </cell>
          <cell r="H89" t="str">
            <v>RSE</v>
          </cell>
          <cell r="J89" t="str">
            <v>:</v>
          </cell>
          <cell r="K89" t="str">
            <v>MS</v>
          </cell>
          <cell r="M89" t="str">
            <v>V</v>
          </cell>
          <cell r="N89">
            <v>38672.655694444446</v>
          </cell>
          <cell r="O89" t="str">
            <v>gchateaug</v>
          </cell>
          <cell r="P89">
            <v>38681.435833333337</v>
          </cell>
        </row>
        <row r="90">
          <cell r="A90" t="str">
            <v>1981</v>
          </cell>
          <cell r="B90" t="str">
            <v>RO</v>
          </cell>
          <cell r="C90" t="str">
            <v>NSE</v>
          </cell>
          <cell r="D90" t="str">
            <v>A00</v>
          </cell>
          <cell r="E90" t="str">
            <v>FTE</v>
          </cell>
          <cell r="F90" t="str">
            <v>T</v>
          </cell>
          <cell r="G90" t="str">
            <v>TOTAL</v>
          </cell>
          <cell r="H90" t="str">
            <v>RSE</v>
          </cell>
          <cell r="J90" t="str">
            <v>:</v>
          </cell>
          <cell r="K90" t="str">
            <v>MS</v>
          </cell>
          <cell r="M90" t="str">
            <v>V</v>
          </cell>
          <cell r="N90">
            <v>38672.655694444446</v>
          </cell>
          <cell r="O90" t="str">
            <v>gchateaug</v>
          </cell>
          <cell r="P90">
            <v>38681.435856481483</v>
          </cell>
        </row>
        <row r="91">
          <cell r="A91" t="str">
            <v>1981</v>
          </cell>
          <cell r="B91" t="str">
            <v>RO</v>
          </cell>
          <cell r="C91" t="str">
            <v>SSH</v>
          </cell>
          <cell r="D91" t="str">
            <v>A00</v>
          </cell>
          <cell r="E91" t="str">
            <v>FTE</v>
          </cell>
          <cell r="F91" t="str">
            <v>T</v>
          </cell>
          <cell r="G91" t="str">
            <v>TOTAL</v>
          </cell>
          <cell r="H91" t="str">
            <v>RSE</v>
          </cell>
          <cell r="J91" t="str">
            <v>:</v>
          </cell>
          <cell r="K91" t="str">
            <v>MS</v>
          </cell>
          <cell r="M91" t="str">
            <v>V</v>
          </cell>
          <cell r="N91">
            <v>38672.655694444446</v>
          </cell>
          <cell r="O91" t="str">
            <v>gchateaug</v>
          </cell>
          <cell r="P91">
            <v>38681.435856481483</v>
          </cell>
        </row>
        <row r="92">
          <cell r="A92" t="str">
            <v>1982</v>
          </cell>
          <cell r="B92" t="str">
            <v>PT</v>
          </cell>
          <cell r="C92" t="str">
            <v>NSE</v>
          </cell>
          <cell r="D92" t="str">
            <v>A00</v>
          </cell>
          <cell r="E92" t="str">
            <v>FTE</v>
          </cell>
          <cell r="F92" t="str">
            <v>T</v>
          </cell>
          <cell r="G92" t="str">
            <v>TOTAL</v>
          </cell>
          <cell r="H92" t="str">
            <v>RSE</v>
          </cell>
          <cell r="J92" t="str">
            <v>:</v>
          </cell>
          <cell r="K92" t="str">
            <v>MS</v>
          </cell>
          <cell r="M92" t="str">
            <v>V</v>
          </cell>
          <cell r="N92">
            <v>38672.655682870369</v>
          </cell>
          <cell r="O92" t="str">
            <v>gchateaug</v>
          </cell>
          <cell r="P92">
            <v>38681.435879629629</v>
          </cell>
        </row>
        <row r="93">
          <cell r="A93" t="str">
            <v>1982</v>
          </cell>
          <cell r="B93" t="str">
            <v>PT</v>
          </cell>
          <cell r="C93" t="str">
            <v>SSH</v>
          </cell>
          <cell r="D93" t="str">
            <v>A00</v>
          </cell>
          <cell r="E93" t="str">
            <v>FTE</v>
          </cell>
          <cell r="F93" t="str">
            <v>T</v>
          </cell>
          <cell r="G93" t="str">
            <v>TOTAL</v>
          </cell>
          <cell r="H93" t="str">
            <v>RSE</v>
          </cell>
          <cell r="J93" t="str">
            <v>:</v>
          </cell>
          <cell r="K93" t="str">
            <v>MS</v>
          </cell>
          <cell r="M93" t="str">
            <v>V</v>
          </cell>
          <cell r="N93">
            <v>38672.655682870369</v>
          </cell>
          <cell r="O93" t="str">
            <v>gchateaug</v>
          </cell>
          <cell r="P93">
            <v>38681.435879629629</v>
          </cell>
        </row>
        <row r="94">
          <cell r="A94" t="str">
            <v>1982</v>
          </cell>
          <cell r="B94" t="str">
            <v>CY</v>
          </cell>
          <cell r="C94" t="str">
            <v>SSH</v>
          </cell>
          <cell r="D94" t="str">
            <v>A00</v>
          </cell>
          <cell r="E94" t="str">
            <v>FTE</v>
          </cell>
          <cell r="F94" t="str">
            <v>T</v>
          </cell>
          <cell r="G94" t="str">
            <v>TOTAL</v>
          </cell>
          <cell r="H94" t="str">
            <v>RSE</v>
          </cell>
          <cell r="J94" t="str">
            <v>:</v>
          </cell>
          <cell r="K94" t="str">
            <v>MS</v>
          </cell>
          <cell r="M94" t="str">
            <v>V</v>
          </cell>
          <cell r="N94">
            <v>38672.655682870369</v>
          </cell>
          <cell r="O94" t="str">
            <v>gchateaug</v>
          </cell>
          <cell r="P94">
            <v>38681.435856481483</v>
          </cell>
        </row>
        <row r="95">
          <cell r="A95" t="str">
            <v>1982</v>
          </cell>
          <cell r="B95" t="str">
            <v>CY</v>
          </cell>
          <cell r="C95" t="str">
            <v>NSE</v>
          </cell>
          <cell r="D95" t="str">
            <v>A00</v>
          </cell>
          <cell r="E95" t="str">
            <v>FTE</v>
          </cell>
          <cell r="F95" t="str">
            <v>T</v>
          </cell>
          <cell r="G95" t="str">
            <v>TOTAL</v>
          </cell>
          <cell r="H95" t="str">
            <v>RSE</v>
          </cell>
          <cell r="J95" t="str">
            <v>:</v>
          </cell>
          <cell r="K95" t="str">
            <v>MS</v>
          </cell>
          <cell r="M95" t="str">
            <v>V</v>
          </cell>
          <cell r="N95">
            <v>38672.655682870369</v>
          </cell>
          <cell r="O95" t="str">
            <v>gchateaug</v>
          </cell>
          <cell r="P95">
            <v>38681.435856481483</v>
          </cell>
        </row>
        <row r="96">
          <cell r="A96" t="str">
            <v>1982</v>
          </cell>
          <cell r="B96" t="str">
            <v>CZ</v>
          </cell>
          <cell r="C96" t="str">
            <v>NSE</v>
          </cell>
          <cell r="D96" t="str">
            <v>A00</v>
          </cell>
          <cell r="E96" t="str">
            <v>FTE</v>
          </cell>
          <cell r="F96" t="str">
            <v>T</v>
          </cell>
          <cell r="G96" t="str">
            <v>TOTAL</v>
          </cell>
          <cell r="H96" t="str">
            <v>RSE</v>
          </cell>
          <cell r="J96" t="str">
            <v>:</v>
          </cell>
          <cell r="K96" t="str">
            <v>MS</v>
          </cell>
          <cell r="M96" t="str">
            <v>V</v>
          </cell>
          <cell r="N96">
            <v>38672.655682870369</v>
          </cell>
          <cell r="O96" t="str">
            <v>gchateaug</v>
          </cell>
          <cell r="P96">
            <v>38681.435868055552</v>
          </cell>
        </row>
        <row r="97">
          <cell r="A97" t="str">
            <v>1982</v>
          </cell>
          <cell r="B97" t="str">
            <v>CZ</v>
          </cell>
          <cell r="C97" t="str">
            <v>SSH</v>
          </cell>
          <cell r="D97" t="str">
            <v>A00</v>
          </cell>
          <cell r="E97" t="str">
            <v>FTE</v>
          </cell>
          <cell r="F97" t="str">
            <v>T</v>
          </cell>
          <cell r="G97" t="str">
            <v>TOTAL</v>
          </cell>
          <cell r="H97" t="str">
            <v>RSE</v>
          </cell>
          <cell r="J97" t="str">
            <v>:</v>
          </cell>
          <cell r="K97" t="str">
            <v>MS</v>
          </cell>
          <cell r="M97" t="str">
            <v>V</v>
          </cell>
          <cell r="N97">
            <v>38672.655682870369</v>
          </cell>
          <cell r="O97" t="str">
            <v>gchateaug</v>
          </cell>
          <cell r="P97">
            <v>38681.435868055552</v>
          </cell>
        </row>
        <row r="98">
          <cell r="A98" t="str">
            <v>2003</v>
          </cell>
          <cell r="B98" t="str">
            <v>BE</v>
          </cell>
          <cell r="C98" t="str">
            <v>NA_SC</v>
          </cell>
          <cell r="D98" t="str">
            <v>A00</v>
          </cell>
          <cell r="E98" t="str">
            <v>FTE</v>
          </cell>
          <cell r="F98" t="str">
            <v>T</v>
          </cell>
          <cell r="G98" t="str">
            <v>TOTAL</v>
          </cell>
          <cell r="H98" t="str">
            <v>RSE</v>
          </cell>
          <cell r="J98" t="str">
            <v>:</v>
          </cell>
          <cell r="K98" t="str">
            <v>MS</v>
          </cell>
          <cell r="M98" t="str">
            <v>V</v>
          </cell>
          <cell r="N98">
            <v>38673.703634259262</v>
          </cell>
          <cell r="O98" t="str">
            <v>gchateaug</v>
          </cell>
          <cell r="P98">
            <v>38681.438449074078</v>
          </cell>
        </row>
        <row r="99">
          <cell r="A99" t="str">
            <v>2004</v>
          </cell>
          <cell r="B99" t="str">
            <v>BE</v>
          </cell>
          <cell r="C99" t="str">
            <v>EN_TE</v>
          </cell>
          <cell r="D99" t="str">
            <v>A00</v>
          </cell>
          <cell r="E99" t="str">
            <v>FTE</v>
          </cell>
          <cell r="F99" t="str">
            <v>T</v>
          </cell>
          <cell r="G99" t="str">
            <v>TOTAL</v>
          </cell>
          <cell r="H99" t="str">
            <v>RSE</v>
          </cell>
          <cell r="J99" t="str">
            <v>:</v>
          </cell>
          <cell r="K99" t="str">
            <v>MS</v>
          </cell>
          <cell r="M99" t="str">
            <v>V</v>
          </cell>
          <cell r="N99">
            <v>38673.703634259262</v>
          </cell>
          <cell r="O99" t="str">
            <v>gchateaug</v>
          </cell>
          <cell r="P99">
            <v>38681.438472222224</v>
          </cell>
        </row>
        <row r="100">
          <cell r="A100" t="str">
            <v>2003</v>
          </cell>
          <cell r="B100" t="str">
            <v>BE</v>
          </cell>
          <cell r="C100" t="str">
            <v>EN_TE</v>
          </cell>
          <cell r="D100" t="str">
            <v>A00</v>
          </cell>
          <cell r="E100" t="str">
            <v>FTE</v>
          </cell>
          <cell r="F100" t="str">
            <v>T</v>
          </cell>
          <cell r="G100" t="str">
            <v>TOTAL</v>
          </cell>
          <cell r="H100" t="str">
            <v>RSE</v>
          </cell>
          <cell r="J100" t="str">
            <v>:</v>
          </cell>
          <cell r="K100" t="str">
            <v>MS</v>
          </cell>
          <cell r="M100" t="str">
            <v>V</v>
          </cell>
          <cell r="N100">
            <v>38673.703634259262</v>
          </cell>
          <cell r="O100" t="str">
            <v>gchateaug</v>
          </cell>
          <cell r="P100">
            <v>38681.438449074078</v>
          </cell>
        </row>
        <row r="101">
          <cell r="A101" t="str">
            <v>2004</v>
          </cell>
          <cell r="B101" t="str">
            <v>BE</v>
          </cell>
          <cell r="C101" t="str">
            <v>NA_SC</v>
          </cell>
          <cell r="D101" t="str">
            <v>A00</v>
          </cell>
          <cell r="E101" t="str">
            <v>FTE</v>
          </cell>
          <cell r="F101" t="str">
            <v>T</v>
          </cell>
          <cell r="G101" t="str">
            <v>TOTAL</v>
          </cell>
          <cell r="H101" t="str">
            <v>RSE</v>
          </cell>
          <cell r="J101" t="str">
            <v>:</v>
          </cell>
          <cell r="K101" t="str">
            <v>MS</v>
          </cell>
          <cell r="M101" t="str">
            <v>V</v>
          </cell>
          <cell r="N101">
            <v>38673.703634259262</v>
          </cell>
          <cell r="O101" t="str">
            <v>gchateaug</v>
          </cell>
          <cell r="P101">
            <v>38681.438472222224</v>
          </cell>
        </row>
        <row r="102">
          <cell r="A102" t="str">
            <v>2003</v>
          </cell>
          <cell r="B102" t="str">
            <v>BE</v>
          </cell>
          <cell r="C102" t="str">
            <v>ME_SC</v>
          </cell>
          <cell r="D102" t="str">
            <v>A00</v>
          </cell>
          <cell r="E102" t="str">
            <v>FTE</v>
          </cell>
          <cell r="F102" t="str">
            <v>T</v>
          </cell>
          <cell r="G102" t="str">
            <v>TOTAL</v>
          </cell>
          <cell r="H102" t="str">
            <v>RSE</v>
          </cell>
          <cell r="J102" t="str">
            <v>:</v>
          </cell>
          <cell r="K102" t="str">
            <v>MS</v>
          </cell>
          <cell r="M102" t="str">
            <v>V</v>
          </cell>
          <cell r="N102">
            <v>38673.703634259262</v>
          </cell>
          <cell r="O102" t="str">
            <v>gchateaug</v>
          </cell>
          <cell r="P102">
            <v>38681.438449074078</v>
          </cell>
        </row>
        <row r="103">
          <cell r="A103" t="str">
            <v>2003</v>
          </cell>
          <cell r="B103" t="str">
            <v>BE</v>
          </cell>
          <cell r="C103" t="str">
            <v>AG_SC</v>
          </cell>
          <cell r="D103" t="str">
            <v>A00</v>
          </cell>
          <cell r="E103" t="str">
            <v>FTE</v>
          </cell>
          <cell r="F103" t="str">
            <v>T</v>
          </cell>
          <cell r="G103" t="str">
            <v>TOTAL</v>
          </cell>
          <cell r="H103" t="str">
            <v>RSE</v>
          </cell>
          <cell r="J103" t="str">
            <v>:</v>
          </cell>
          <cell r="K103" t="str">
            <v>MS</v>
          </cell>
          <cell r="M103" t="str">
            <v>V</v>
          </cell>
          <cell r="N103">
            <v>38673.703634259262</v>
          </cell>
          <cell r="O103" t="str">
            <v>gchateaug</v>
          </cell>
          <cell r="P103">
            <v>38681.438449074078</v>
          </cell>
        </row>
        <row r="104">
          <cell r="A104" t="str">
            <v>2004</v>
          </cell>
          <cell r="B104" t="str">
            <v>BE</v>
          </cell>
          <cell r="C104" t="str">
            <v>ME_SC</v>
          </cell>
          <cell r="D104" t="str">
            <v>A00</v>
          </cell>
          <cell r="E104" t="str">
            <v>FTE</v>
          </cell>
          <cell r="F104" t="str">
            <v>T</v>
          </cell>
          <cell r="G104" t="str">
            <v>TOTAL</v>
          </cell>
          <cell r="H104" t="str">
            <v>RSE</v>
          </cell>
          <cell r="J104" t="str">
            <v>:</v>
          </cell>
          <cell r="K104" t="str">
            <v>MS</v>
          </cell>
          <cell r="M104" t="str">
            <v>V</v>
          </cell>
          <cell r="N104">
            <v>38673.703634259262</v>
          </cell>
          <cell r="O104" t="str">
            <v>gchateaug</v>
          </cell>
          <cell r="P104">
            <v>38681.438472222224</v>
          </cell>
        </row>
        <row r="105">
          <cell r="A105" t="str">
            <v>2004</v>
          </cell>
          <cell r="B105" t="str">
            <v>BE</v>
          </cell>
          <cell r="C105" t="str">
            <v>AG_SC</v>
          </cell>
          <cell r="D105" t="str">
            <v>A00</v>
          </cell>
          <cell r="E105" t="str">
            <v>FTE</v>
          </cell>
          <cell r="F105" t="str">
            <v>T</v>
          </cell>
          <cell r="G105" t="str">
            <v>TOTAL</v>
          </cell>
          <cell r="H105" t="str">
            <v>RSE</v>
          </cell>
          <cell r="J105" t="str">
            <v>:</v>
          </cell>
          <cell r="K105" t="str">
            <v>MS</v>
          </cell>
          <cell r="M105" t="str">
            <v>V</v>
          </cell>
          <cell r="N105">
            <v>38673.703634259262</v>
          </cell>
          <cell r="O105" t="str">
            <v>gchateaug</v>
          </cell>
          <cell r="P105">
            <v>38681.438472222224</v>
          </cell>
        </row>
        <row r="106">
          <cell r="A106" t="str">
            <v>2004</v>
          </cell>
          <cell r="B106" t="str">
            <v>BE</v>
          </cell>
          <cell r="C106" t="str">
            <v>NSE</v>
          </cell>
          <cell r="D106" t="str">
            <v>A00</v>
          </cell>
          <cell r="E106" t="str">
            <v>FTE</v>
          </cell>
          <cell r="F106" t="str">
            <v>T</v>
          </cell>
          <cell r="G106" t="str">
            <v>TOTAL</v>
          </cell>
          <cell r="H106" t="str">
            <v>RSE</v>
          </cell>
          <cell r="J106" t="str">
            <v>:</v>
          </cell>
          <cell r="K106" t="str">
            <v>MS</v>
          </cell>
          <cell r="M106" t="str">
            <v>V</v>
          </cell>
          <cell r="N106">
            <v>38673.703634259262</v>
          </cell>
          <cell r="O106" t="str">
            <v>gchateaug</v>
          </cell>
          <cell r="P106">
            <v>38681.438472222224</v>
          </cell>
        </row>
        <row r="107">
          <cell r="A107" t="str">
            <v>2003</v>
          </cell>
          <cell r="B107" t="str">
            <v>BE</v>
          </cell>
          <cell r="C107" t="str">
            <v>NSE</v>
          </cell>
          <cell r="D107" t="str">
            <v>A00</v>
          </cell>
          <cell r="E107" t="str">
            <v>FTE</v>
          </cell>
          <cell r="F107" t="str">
            <v>T</v>
          </cell>
          <cell r="G107" t="str">
            <v>TOTAL</v>
          </cell>
          <cell r="H107" t="str">
            <v>RSE</v>
          </cell>
          <cell r="J107" t="str">
            <v>:</v>
          </cell>
          <cell r="K107" t="str">
            <v>MS</v>
          </cell>
          <cell r="M107" t="str">
            <v>V</v>
          </cell>
          <cell r="N107">
            <v>38673.703634259262</v>
          </cell>
          <cell r="O107" t="str">
            <v>gchateaug</v>
          </cell>
          <cell r="P107">
            <v>38681.438449074078</v>
          </cell>
        </row>
        <row r="108">
          <cell r="A108" t="str">
            <v>2003</v>
          </cell>
          <cell r="B108" t="str">
            <v>GR</v>
          </cell>
          <cell r="C108" t="str">
            <v>TOTAL</v>
          </cell>
          <cell r="D108" t="str">
            <v>A00</v>
          </cell>
          <cell r="E108" t="str">
            <v>FTE</v>
          </cell>
          <cell r="F108" t="str">
            <v>T</v>
          </cell>
          <cell r="G108" t="str">
            <v>TOTAL</v>
          </cell>
          <cell r="H108" t="str">
            <v>RSE</v>
          </cell>
          <cell r="I108">
            <v>15390.1</v>
          </cell>
          <cell r="K108" t="str">
            <v>MS</v>
          </cell>
          <cell r="M108" t="str">
            <v>V</v>
          </cell>
          <cell r="N108">
            <v>38670.67491898148</v>
          </cell>
          <cell r="O108" t="str">
            <v>czerr</v>
          </cell>
          <cell r="P108">
            <v>38681.438460648147</v>
          </cell>
          <cell r="Q108" t="str">
            <v>czerr</v>
          </cell>
        </row>
        <row r="109">
          <cell r="A109" t="str">
            <v>2004</v>
          </cell>
          <cell r="B109" t="str">
            <v>BE</v>
          </cell>
          <cell r="C109" t="str">
            <v>SO_SC</v>
          </cell>
          <cell r="D109" t="str">
            <v>A00</v>
          </cell>
          <cell r="E109" t="str">
            <v>FTE</v>
          </cell>
          <cell r="F109" t="str">
            <v>T</v>
          </cell>
          <cell r="G109" t="str">
            <v>TOTAL</v>
          </cell>
          <cell r="H109" t="str">
            <v>RSE</v>
          </cell>
          <cell r="J109" t="str">
            <v>:</v>
          </cell>
          <cell r="K109" t="str">
            <v>MS</v>
          </cell>
          <cell r="M109" t="str">
            <v>V</v>
          </cell>
          <cell r="N109">
            <v>38673.703634259262</v>
          </cell>
          <cell r="O109" t="str">
            <v>gchateaug</v>
          </cell>
          <cell r="P109">
            <v>38681.438472222224</v>
          </cell>
        </row>
        <row r="110">
          <cell r="A110" t="str">
            <v>2004</v>
          </cell>
          <cell r="B110" t="str">
            <v>BE</v>
          </cell>
          <cell r="C110" t="str">
            <v>HUM</v>
          </cell>
          <cell r="D110" t="str">
            <v>A00</v>
          </cell>
          <cell r="E110" t="str">
            <v>FTE</v>
          </cell>
          <cell r="F110" t="str">
            <v>T</v>
          </cell>
          <cell r="G110" t="str">
            <v>TOTAL</v>
          </cell>
          <cell r="H110" t="str">
            <v>RSE</v>
          </cell>
          <cell r="J110" t="str">
            <v>:</v>
          </cell>
          <cell r="K110" t="str">
            <v>MS</v>
          </cell>
          <cell r="M110" t="str">
            <v>V</v>
          </cell>
          <cell r="N110">
            <v>38673.703634259262</v>
          </cell>
          <cell r="O110" t="str">
            <v>gchateaug</v>
          </cell>
          <cell r="P110">
            <v>38681.438472222224</v>
          </cell>
        </row>
        <row r="111">
          <cell r="A111" t="str">
            <v>2003</v>
          </cell>
          <cell r="B111" t="str">
            <v>BE</v>
          </cell>
          <cell r="C111" t="str">
            <v>HUM</v>
          </cell>
          <cell r="D111" t="str">
            <v>A00</v>
          </cell>
          <cell r="E111" t="str">
            <v>FTE</v>
          </cell>
          <cell r="F111" t="str">
            <v>T</v>
          </cell>
          <cell r="G111" t="str">
            <v>TOTAL</v>
          </cell>
          <cell r="H111" t="str">
            <v>RSE</v>
          </cell>
          <cell r="J111" t="str">
            <v>:</v>
          </cell>
          <cell r="K111" t="str">
            <v>MS</v>
          </cell>
          <cell r="M111" t="str">
            <v>V</v>
          </cell>
          <cell r="N111">
            <v>38673.703634259262</v>
          </cell>
          <cell r="O111" t="str">
            <v>gchateaug</v>
          </cell>
          <cell r="P111">
            <v>38681.438449074078</v>
          </cell>
        </row>
        <row r="112">
          <cell r="A112" t="str">
            <v>2003</v>
          </cell>
          <cell r="B112" t="str">
            <v>BE</v>
          </cell>
          <cell r="C112" t="str">
            <v>SO_SC</v>
          </cell>
          <cell r="D112" t="str">
            <v>A00</v>
          </cell>
          <cell r="E112" t="str">
            <v>FTE</v>
          </cell>
          <cell r="F112" t="str">
            <v>T</v>
          </cell>
          <cell r="G112" t="str">
            <v>TOTAL</v>
          </cell>
          <cell r="H112" t="str">
            <v>RSE</v>
          </cell>
          <cell r="J112" t="str">
            <v>:</v>
          </cell>
          <cell r="K112" t="str">
            <v>MS</v>
          </cell>
          <cell r="M112" t="str">
            <v>V</v>
          </cell>
          <cell r="N112">
            <v>38673.703634259262</v>
          </cell>
          <cell r="O112" t="str">
            <v>gchateaug</v>
          </cell>
          <cell r="P112">
            <v>38681.438449074078</v>
          </cell>
        </row>
        <row r="113">
          <cell r="A113" t="str">
            <v>2004</v>
          </cell>
          <cell r="B113" t="str">
            <v>BE</v>
          </cell>
          <cell r="C113" t="str">
            <v>SSH</v>
          </cell>
          <cell r="D113" t="str">
            <v>A00</v>
          </cell>
          <cell r="E113" t="str">
            <v>FTE</v>
          </cell>
          <cell r="F113" t="str">
            <v>T</v>
          </cell>
          <cell r="G113" t="str">
            <v>TOTAL</v>
          </cell>
          <cell r="H113" t="str">
            <v>RSE</v>
          </cell>
          <cell r="J113" t="str">
            <v>:</v>
          </cell>
          <cell r="K113" t="str">
            <v>MS</v>
          </cell>
          <cell r="M113" t="str">
            <v>V</v>
          </cell>
          <cell r="N113">
            <v>38673.703634259262</v>
          </cell>
          <cell r="O113" t="str">
            <v>gchateaug</v>
          </cell>
          <cell r="P113">
            <v>38681.438472222224</v>
          </cell>
        </row>
        <row r="114">
          <cell r="A114" t="str">
            <v>2003</v>
          </cell>
          <cell r="B114" t="str">
            <v>BE</v>
          </cell>
          <cell r="C114" t="str">
            <v>SSH</v>
          </cell>
          <cell r="D114" t="str">
            <v>A00</v>
          </cell>
          <cell r="E114" t="str">
            <v>FTE</v>
          </cell>
          <cell r="F114" t="str">
            <v>T</v>
          </cell>
          <cell r="G114" t="str">
            <v>TOTAL</v>
          </cell>
          <cell r="H114" t="str">
            <v>RSE</v>
          </cell>
          <cell r="J114" t="str">
            <v>:</v>
          </cell>
          <cell r="K114" t="str">
            <v>MS</v>
          </cell>
          <cell r="M114" t="str">
            <v>V</v>
          </cell>
          <cell r="N114">
            <v>38673.703634259262</v>
          </cell>
          <cell r="O114" t="str">
            <v>gchateaug</v>
          </cell>
          <cell r="P114">
            <v>38681.438449074078</v>
          </cell>
        </row>
        <row r="115">
          <cell r="A115" t="str">
            <v>2003</v>
          </cell>
          <cell r="B115" t="str">
            <v>BE</v>
          </cell>
          <cell r="C115" t="str">
            <v>NOT_CLAS</v>
          </cell>
          <cell r="D115" t="str">
            <v>A00</v>
          </cell>
          <cell r="E115" t="str">
            <v>FTE</v>
          </cell>
          <cell r="F115" t="str">
            <v>T</v>
          </cell>
          <cell r="G115" t="str">
            <v>TOTAL</v>
          </cell>
          <cell r="H115" t="str">
            <v>RSE</v>
          </cell>
          <cell r="J115" t="str">
            <v>:</v>
          </cell>
          <cell r="K115" t="str">
            <v>MS</v>
          </cell>
          <cell r="M115" t="str">
            <v>V</v>
          </cell>
          <cell r="N115">
            <v>38673.703634259262</v>
          </cell>
          <cell r="O115" t="str">
            <v>gchateaug</v>
          </cell>
          <cell r="P115">
            <v>38681.438449074078</v>
          </cell>
        </row>
        <row r="116">
          <cell r="A116" t="str">
            <v>2004</v>
          </cell>
          <cell r="B116" t="str">
            <v>BE</v>
          </cell>
          <cell r="C116" t="str">
            <v>NOT_CLAS</v>
          </cell>
          <cell r="D116" t="str">
            <v>A00</v>
          </cell>
          <cell r="E116" t="str">
            <v>FTE</v>
          </cell>
          <cell r="F116" t="str">
            <v>T</v>
          </cell>
          <cell r="G116" t="str">
            <v>TOTAL</v>
          </cell>
          <cell r="H116" t="str">
            <v>RSE</v>
          </cell>
          <cell r="J116" t="str">
            <v>:</v>
          </cell>
          <cell r="K116" t="str">
            <v>MS</v>
          </cell>
          <cell r="M116" t="str">
            <v>V</v>
          </cell>
          <cell r="N116">
            <v>38673.703634259262</v>
          </cell>
          <cell r="O116" t="str">
            <v>gchateaug</v>
          </cell>
          <cell r="P116">
            <v>38681.438472222224</v>
          </cell>
        </row>
        <row r="117">
          <cell r="A117" t="str">
            <v>2003</v>
          </cell>
          <cell r="B117" t="str">
            <v>BE</v>
          </cell>
          <cell r="C117" t="str">
            <v>TOTAL</v>
          </cell>
          <cell r="D117" t="str">
            <v>A00</v>
          </cell>
          <cell r="E117" t="str">
            <v>FTE</v>
          </cell>
          <cell r="F117" t="str">
            <v>T</v>
          </cell>
          <cell r="G117" t="str">
            <v>TOTAL</v>
          </cell>
          <cell r="H117" t="str">
            <v>RSE</v>
          </cell>
          <cell r="I117">
            <v>30900.6</v>
          </cell>
          <cell r="K117" t="str">
            <v>MS</v>
          </cell>
          <cell r="M117" t="str">
            <v>V</v>
          </cell>
          <cell r="N117">
            <v>38673.703634259262</v>
          </cell>
          <cell r="O117" t="str">
            <v>gchateaug</v>
          </cell>
          <cell r="P117">
            <v>38681.438449074078</v>
          </cell>
        </row>
        <row r="118">
          <cell r="A118" t="str">
            <v>2004</v>
          </cell>
          <cell r="B118" t="str">
            <v>BE</v>
          </cell>
          <cell r="C118" t="str">
            <v>TOTAL</v>
          </cell>
          <cell r="D118" t="str">
            <v>A00</v>
          </cell>
          <cell r="E118" t="str">
            <v>FTE</v>
          </cell>
          <cell r="F118" t="str">
            <v>T</v>
          </cell>
          <cell r="G118" t="str">
            <v>TOTAL</v>
          </cell>
          <cell r="H118" t="str">
            <v>RSE</v>
          </cell>
          <cell r="I118">
            <v>31879.9</v>
          </cell>
          <cell r="J118" t="str">
            <v>f</v>
          </cell>
          <cell r="K118" t="str">
            <v>MS</v>
          </cell>
          <cell r="M118" t="str">
            <v>V</v>
          </cell>
          <cell r="N118">
            <v>38673.703634259262</v>
          </cell>
          <cell r="O118" t="str">
            <v>gchateaug</v>
          </cell>
          <cell r="P118">
            <v>38681.438472222224</v>
          </cell>
        </row>
        <row r="119">
          <cell r="A119" t="str">
            <v>2002</v>
          </cell>
          <cell r="B119" t="str">
            <v>CZ</v>
          </cell>
          <cell r="C119" t="str">
            <v>NA_SC</v>
          </cell>
          <cell r="D119" t="str">
            <v>A00</v>
          </cell>
          <cell r="E119" t="str">
            <v>FTE</v>
          </cell>
          <cell r="F119" t="str">
            <v>T</v>
          </cell>
          <cell r="G119" t="str">
            <v>TOTAL</v>
          </cell>
          <cell r="H119" t="str">
            <v>RSE</v>
          </cell>
          <cell r="I119">
            <v>4267</v>
          </cell>
          <cell r="K119" t="str">
            <v>MS</v>
          </cell>
          <cell r="M119" t="str">
            <v>V</v>
          </cell>
          <cell r="N119">
            <v>38461.761342592596</v>
          </cell>
          <cell r="O119" t="str">
            <v>GCHATEAUGIRON</v>
          </cell>
          <cell r="P119">
            <v>38681.438194444447</v>
          </cell>
          <cell r="Q119" t="str">
            <v>gchateaug</v>
          </cell>
        </row>
        <row r="120">
          <cell r="A120" t="str">
            <v>2001</v>
          </cell>
          <cell r="B120" t="str">
            <v>CZ</v>
          </cell>
          <cell r="C120" t="str">
            <v>NA_SC</v>
          </cell>
          <cell r="D120" t="str">
            <v>A00</v>
          </cell>
          <cell r="E120" t="str">
            <v>FTE</v>
          </cell>
          <cell r="F120" t="str">
            <v>T</v>
          </cell>
          <cell r="G120" t="str">
            <v>TOTAL</v>
          </cell>
          <cell r="H120" t="str">
            <v>RSE</v>
          </cell>
          <cell r="I120">
            <v>4170</v>
          </cell>
          <cell r="K120" t="str">
            <v>NC</v>
          </cell>
          <cell r="M120" t="str">
            <v>V</v>
          </cell>
          <cell r="N120">
            <v>38461.761342592596</v>
          </cell>
          <cell r="O120" t="str">
            <v>GCHATEAUGIRON</v>
          </cell>
          <cell r="P120">
            <v>38681.437893518516</v>
          </cell>
        </row>
        <row r="121">
          <cell r="A121" t="str">
            <v>2000</v>
          </cell>
          <cell r="B121" t="str">
            <v>CZ</v>
          </cell>
          <cell r="C121" t="str">
            <v>NA_SC</v>
          </cell>
          <cell r="D121" t="str">
            <v>A00</v>
          </cell>
          <cell r="E121" t="str">
            <v>FTE</v>
          </cell>
          <cell r="F121" t="str">
            <v>T</v>
          </cell>
          <cell r="G121" t="str">
            <v>TOTAL</v>
          </cell>
          <cell r="H121" t="str">
            <v>RSE</v>
          </cell>
          <cell r="I121">
            <v>4429</v>
          </cell>
          <cell r="K121" t="str">
            <v>NC</v>
          </cell>
          <cell r="M121" t="str">
            <v>V</v>
          </cell>
          <cell r="N121">
            <v>38461.761342592596</v>
          </cell>
          <cell r="O121" t="str">
            <v>GCHATEAUGIRON</v>
          </cell>
          <cell r="P121">
            <v>38681.437650462962</v>
          </cell>
        </row>
        <row r="122">
          <cell r="A122" t="str">
            <v>1999</v>
          </cell>
          <cell r="B122" t="str">
            <v>CZ</v>
          </cell>
          <cell r="C122" t="str">
            <v>NA_SC</v>
          </cell>
          <cell r="D122" t="str">
            <v>A00</v>
          </cell>
          <cell r="E122" t="str">
            <v>FTE</v>
          </cell>
          <cell r="F122" t="str">
            <v>T</v>
          </cell>
          <cell r="G122" t="str">
            <v>TOTAL</v>
          </cell>
          <cell r="H122" t="str">
            <v>RSE</v>
          </cell>
          <cell r="I122">
            <v>3784</v>
          </cell>
          <cell r="J122" t="str">
            <v>i</v>
          </cell>
          <cell r="K122" t="str">
            <v>NC</v>
          </cell>
          <cell r="M122" t="str">
            <v>V</v>
          </cell>
          <cell r="N122">
            <v>38461.761342592596</v>
          </cell>
          <cell r="O122" t="str">
            <v>GCHATEAUGIRON</v>
          </cell>
          <cell r="P122">
            <v>38681.437407407408</v>
          </cell>
        </row>
        <row r="123">
          <cell r="A123" t="str">
            <v>1998</v>
          </cell>
          <cell r="B123" t="str">
            <v>CZ</v>
          </cell>
          <cell r="C123" t="str">
            <v>NA_SC</v>
          </cell>
          <cell r="D123" t="str">
            <v>A00</v>
          </cell>
          <cell r="E123" t="str">
            <v>FTE</v>
          </cell>
          <cell r="F123" t="str">
            <v>T</v>
          </cell>
          <cell r="G123" t="str">
            <v>TOTAL</v>
          </cell>
          <cell r="H123" t="str">
            <v>RSE</v>
          </cell>
          <cell r="I123">
            <v>3642</v>
          </cell>
          <cell r="J123" t="str">
            <v>i</v>
          </cell>
          <cell r="K123" t="str">
            <v>NC</v>
          </cell>
          <cell r="M123" t="str">
            <v>V</v>
          </cell>
          <cell r="N123">
            <v>38461.761342592596</v>
          </cell>
          <cell r="O123" t="str">
            <v>GCHATEAUGIRON</v>
          </cell>
          <cell r="P123">
            <v>38681.4371875</v>
          </cell>
        </row>
        <row r="124">
          <cell r="A124" t="str">
            <v>1997</v>
          </cell>
          <cell r="B124" t="str">
            <v>CZ</v>
          </cell>
          <cell r="C124" t="str">
            <v>NA_SC</v>
          </cell>
          <cell r="D124" t="str">
            <v>A00</v>
          </cell>
          <cell r="E124" t="str">
            <v>FTE</v>
          </cell>
          <cell r="F124" t="str">
            <v>T</v>
          </cell>
          <cell r="G124" t="str">
            <v>TOTAL</v>
          </cell>
          <cell r="H124" t="str">
            <v>RSE</v>
          </cell>
          <cell r="I124">
            <v>3050</v>
          </cell>
          <cell r="J124" t="str">
            <v>i</v>
          </cell>
          <cell r="K124" t="str">
            <v>NC</v>
          </cell>
          <cell r="M124" t="str">
            <v>V</v>
          </cell>
          <cell r="N124">
            <v>38461.761342592596</v>
          </cell>
          <cell r="O124" t="str">
            <v>GCHATEAUGIRON</v>
          </cell>
          <cell r="P124">
            <v>38681.436990740738</v>
          </cell>
        </row>
        <row r="125">
          <cell r="A125" t="str">
            <v>1996</v>
          </cell>
          <cell r="B125" t="str">
            <v>CZ</v>
          </cell>
          <cell r="C125" t="str">
            <v>NA_SC</v>
          </cell>
          <cell r="D125" t="str">
            <v>A00</v>
          </cell>
          <cell r="E125" t="str">
            <v>FTE</v>
          </cell>
          <cell r="F125" t="str">
            <v>T</v>
          </cell>
          <cell r="G125" t="str">
            <v>TOTAL</v>
          </cell>
          <cell r="H125" t="str">
            <v>RSE</v>
          </cell>
          <cell r="I125">
            <v>3320</v>
          </cell>
          <cell r="J125" t="str">
            <v>i</v>
          </cell>
          <cell r="K125" t="str">
            <v>NC</v>
          </cell>
          <cell r="M125" t="str">
            <v>V</v>
          </cell>
          <cell r="N125">
            <v>38461.761342592596</v>
          </cell>
          <cell r="O125" t="str">
            <v>GCHATEAUGIRON</v>
          </cell>
          <cell r="P125">
            <v>38681.436828703707</v>
          </cell>
        </row>
        <row r="126">
          <cell r="A126" t="str">
            <v>1995</v>
          </cell>
          <cell r="B126" t="str">
            <v>CZ</v>
          </cell>
          <cell r="C126" t="str">
            <v>NA_SC</v>
          </cell>
          <cell r="D126" t="str">
            <v>A00</v>
          </cell>
          <cell r="E126" t="str">
            <v>FTE</v>
          </cell>
          <cell r="F126" t="str">
            <v>T</v>
          </cell>
          <cell r="G126" t="str">
            <v>TOTAL</v>
          </cell>
          <cell r="H126" t="str">
            <v>RSE</v>
          </cell>
          <cell r="I126">
            <v>2982</v>
          </cell>
          <cell r="J126" t="str">
            <v>i</v>
          </cell>
          <cell r="K126" t="str">
            <v>NC</v>
          </cell>
          <cell r="M126" t="str">
            <v>V</v>
          </cell>
          <cell r="N126">
            <v>38461.761342592596</v>
          </cell>
          <cell r="O126" t="str">
            <v>GCHATEAUGIRON</v>
          </cell>
          <cell r="P126">
            <v>38681.436678240738</v>
          </cell>
        </row>
        <row r="127">
          <cell r="A127" t="str">
            <v>1994</v>
          </cell>
          <cell r="B127" t="str">
            <v>CZ</v>
          </cell>
          <cell r="C127" t="str">
            <v>NA_SC</v>
          </cell>
          <cell r="D127" t="str">
            <v>A00</v>
          </cell>
          <cell r="E127" t="str">
            <v>FTE</v>
          </cell>
          <cell r="F127" t="str">
            <v>T</v>
          </cell>
          <cell r="G127" t="str">
            <v>TOTAL</v>
          </cell>
          <cell r="H127" t="str">
            <v>RSE</v>
          </cell>
          <cell r="J127" t="str">
            <v>:</v>
          </cell>
          <cell r="K127" t="str">
            <v>NC</v>
          </cell>
          <cell r="M127" t="str">
            <v>V</v>
          </cell>
          <cell r="N127">
            <v>38461.761342592596</v>
          </cell>
          <cell r="O127" t="str">
            <v>GCHATEAUGIRON</v>
          </cell>
          <cell r="P127">
            <v>38681.436562499999</v>
          </cell>
        </row>
        <row r="128">
          <cell r="A128" t="str">
            <v>1993</v>
          </cell>
          <cell r="B128" t="str">
            <v>CZ</v>
          </cell>
          <cell r="C128" t="str">
            <v>NA_SC</v>
          </cell>
          <cell r="D128" t="str">
            <v>A00</v>
          </cell>
          <cell r="E128" t="str">
            <v>FTE</v>
          </cell>
          <cell r="F128" t="str">
            <v>T</v>
          </cell>
          <cell r="G128" t="str">
            <v>TOTAL</v>
          </cell>
          <cell r="H128" t="str">
            <v>RSE</v>
          </cell>
          <cell r="J128" t="str">
            <v>:</v>
          </cell>
          <cell r="K128" t="str">
            <v>NC</v>
          </cell>
          <cell r="M128" t="str">
            <v>V</v>
          </cell>
          <cell r="N128">
            <v>38461.761342592596</v>
          </cell>
          <cell r="O128" t="str">
            <v>GCHATEAUGIRON</v>
          </cell>
          <cell r="P128">
            <v>38681.43645833333</v>
          </cell>
        </row>
        <row r="129">
          <cell r="A129" t="str">
            <v>1992</v>
          </cell>
          <cell r="B129" t="str">
            <v>CZ</v>
          </cell>
          <cell r="C129" t="str">
            <v>NA_SC</v>
          </cell>
          <cell r="D129" t="str">
            <v>A00</v>
          </cell>
          <cell r="E129" t="str">
            <v>FTE</v>
          </cell>
          <cell r="F129" t="str">
            <v>T</v>
          </cell>
          <cell r="G129" t="str">
            <v>TOTAL</v>
          </cell>
          <cell r="H129" t="str">
            <v>RSE</v>
          </cell>
          <cell r="J129" t="str">
            <v>:</v>
          </cell>
          <cell r="K129" t="str">
            <v>NC</v>
          </cell>
          <cell r="M129" t="str">
            <v>V</v>
          </cell>
          <cell r="N129">
            <v>38461.761342592596</v>
          </cell>
          <cell r="O129" t="str">
            <v>GCHATEAUGIRON</v>
          </cell>
          <cell r="P129">
            <v>38681.436365740738</v>
          </cell>
        </row>
        <row r="130">
          <cell r="A130" t="str">
            <v>2001</v>
          </cell>
          <cell r="B130" t="str">
            <v>LT</v>
          </cell>
          <cell r="C130" t="str">
            <v>ME_SC</v>
          </cell>
          <cell r="D130" t="str">
            <v>A00</v>
          </cell>
          <cell r="E130" t="str">
            <v>FTE</v>
          </cell>
          <cell r="F130" t="str">
            <v>T</v>
          </cell>
          <cell r="G130" t="str">
            <v>TOTAL</v>
          </cell>
          <cell r="H130" t="str">
            <v>RSE</v>
          </cell>
          <cell r="I130">
            <v>847</v>
          </cell>
          <cell r="J130" t="str">
            <v>i</v>
          </cell>
          <cell r="K130" t="str">
            <v>NC</v>
          </cell>
          <cell r="M130" t="str">
            <v>V</v>
          </cell>
          <cell r="N130">
            <v>38461.761342592596</v>
          </cell>
          <cell r="O130" t="str">
            <v>GCHATEAUGIRON</v>
          </cell>
          <cell r="P130">
            <v>38681.437997685185</v>
          </cell>
        </row>
        <row r="131">
          <cell r="A131" t="str">
            <v>2000</v>
          </cell>
          <cell r="B131" t="str">
            <v>LT</v>
          </cell>
          <cell r="C131" t="str">
            <v>ME_SC</v>
          </cell>
          <cell r="D131" t="str">
            <v>A00</v>
          </cell>
          <cell r="E131" t="str">
            <v>FTE</v>
          </cell>
          <cell r="F131" t="str">
            <v>T</v>
          </cell>
          <cell r="G131" t="str">
            <v>TOTAL</v>
          </cell>
          <cell r="H131" t="str">
            <v>RSE</v>
          </cell>
          <cell r="I131">
            <v>593</v>
          </cell>
          <cell r="K131" t="str">
            <v>NC</v>
          </cell>
          <cell r="M131" t="str">
            <v>V</v>
          </cell>
          <cell r="N131">
            <v>38461.761342592596</v>
          </cell>
          <cell r="O131" t="str">
            <v>GCHATEAUGIRON</v>
          </cell>
          <cell r="P131">
            <v>38681.437731481485</v>
          </cell>
        </row>
        <row r="132">
          <cell r="A132" t="str">
            <v>1999</v>
          </cell>
          <cell r="B132" t="str">
            <v>LT</v>
          </cell>
          <cell r="C132" t="str">
            <v>ME_SC</v>
          </cell>
          <cell r="D132" t="str">
            <v>A00</v>
          </cell>
          <cell r="E132" t="str">
            <v>FTE</v>
          </cell>
          <cell r="F132" t="str">
            <v>T</v>
          </cell>
          <cell r="G132" t="str">
            <v>TOTAL</v>
          </cell>
          <cell r="H132" t="str">
            <v>RSE</v>
          </cell>
          <cell r="I132">
            <v>701</v>
          </cell>
          <cell r="K132" t="str">
            <v>NC</v>
          </cell>
          <cell r="M132" t="str">
            <v>V</v>
          </cell>
          <cell r="N132">
            <v>38461.761342592596</v>
          </cell>
          <cell r="O132" t="str">
            <v>GCHATEAUGIRON</v>
          </cell>
          <cell r="P132">
            <v>38681.4375</v>
          </cell>
        </row>
        <row r="133">
          <cell r="A133" t="str">
            <v>1998</v>
          </cell>
          <cell r="B133" t="str">
            <v>LT</v>
          </cell>
          <cell r="C133" t="str">
            <v>ME_SC</v>
          </cell>
          <cell r="D133" t="str">
            <v>A00</v>
          </cell>
          <cell r="E133" t="str">
            <v>FTE</v>
          </cell>
          <cell r="F133" t="str">
            <v>T</v>
          </cell>
          <cell r="G133" t="str">
            <v>TOTAL</v>
          </cell>
          <cell r="H133" t="str">
            <v>RSE</v>
          </cell>
          <cell r="I133">
            <v>755</v>
          </cell>
          <cell r="K133" t="str">
            <v>NC</v>
          </cell>
          <cell r="M133" t="str">
            <v>V</v>
          </cell>
          <cell r="N133">
            <v>38461.761342592596</v>
          </cell>
          <cell r="O133" t="str">
            <v>GCHATEAUGIRON</v>
          </cell>
          <cell r="P133">
            <v>38681.437256944446</v>
          </cell>
        </row>
        <row r="134">
          <cell r="A134" t="str">
            <v>1997</v>
          </cell>
          <cell r="B134" t="str">
            <v>LT</v>
          </cell>
          <cell r="C134" t="str">
            <v>ME_SC</v>
          </cell>
          <cell r="D134" t="str">
            <v>A00</v>
          </cell>
          <cell r="E134" t="str">
            <v>FTE</v>
          </cell>
          <cell r="F134" t="str">
            <v>T</v>
          </cell>
          <cell r="G134" t="str">
            <v>TOTAL</v>
          </cell>
          <cell r="H134" t="str">
            <v>RSE</v>
          </cell>
          <cell r="I134">
            <v>719</v>
          </cell>
          <cell r="K134" t="str">
            <v>NC</v>
          </cell>
          <cell r="M134" t="str">
            <v>V</v>
          </cell>
          <cell r="N134">
            <v>38461.761342592596</v>
          </cell>
          <cell r="O134" t="str">
            <v>GCHATEAUGIRON</v>
          </cell>
          <cell r="P134">
            <v>38681.437071759261</v>
          </cell>
        </row>
        <row r="135">
          <cell r="A135" t="str">
            <v>1996</v>
          </cell>
          <cell r="B135" t="str">
            <v>LT</v>
          </cell>
          <cell r="C135" t="str">
            <v>ME_SC</v>
          </cell>
          <cell r="D135" t="str">
            <v>A00</v>
          </cell>
          <cell r="E135" t="str">
            <v>FTE</v>
          </cell>
          <cell r="F135" t="str">
            <v>T</v>
          </cell>
          <cell r="G135" t="str">
            <v>TOTAL</v>
          </cell>
          <cell r="H135" t="str">
            <v>RSE</v>
          </cell>
          <cell r="I135">
            <v>740</v>
          </cell>
          <cell r="K135" t="str">
            <v>NC</v>
          </cell>
          <cell r="M135" t="str">
            <v>V</v>
          </cell>
          <cell r="N135">
            <v>38461.761342592596</v>
          </cell>
          <cell r="O135" t="str">
            <v>GCHATEAUGIRON</v>
          </cell>
          <cell r="P135">
            <v>38681.436886574076</v>
          </cell>
        </row>
        <row r="136">
          <cell r="A136" t="str">
            <v>1995</v>
          </cell>
          <cell r="B136" t="str">
            <v>LT</v>
          </cell>
          <cell r="C136" t="str">
            <v>ME_SC</v>
          </cell>
          <cell r="D136" t="str">
            <v>A00</v>
          </cell>
          <cell r="E136" t="str">
            <v>FTE</v>
          </cell>
          <cell r="F136" t="str">
            <v>T</v>
          </cell>
          <cell r="G136" t="str">
            <v>TOTAL</v>
          </cell>
          <cell r="H136" t="str">
            <v>RSE</v>
          </cell>
          <cell r="J136" t="str">
            <v>:</v>
          </cell>
          <cell r="K136" t="str">
            <v>NC</v>
          </cell>
          <cell r="M136" t="str">
            <v>V</v>
          </cell>
          <cell r="N136">
            <v>38461.761342592596</v>
          </cell>
          <cell r="O136" t="str">
            <v>GCHATEAUGIRON</v>
          </cell>
          <cell r="P136">
            <v>38681.436736111114</v>
          </cell>
        </row>
        <row r="137">
          <cell r="A137" t="str">
            <v>1994</v>
          </cell>
          <cell r="B137" t="str">
            <v>LT</v>
          </cell>
          <cell r="C137" t="str">
            <v>ME_SC</v>
          </cell>
          <cell r="D137" t="str">
            <v>A00</v>
          </cell>
          <cell r="E137" t="str">
            <v>FTE</v>
          </cell>
          <cell r="F137" t="str">
            <v>T</v>
          </cell>
          <cell r="G137" t="str">
            <v>TOTAL</v>
          </cell>
          <cell r="H137" t="str">
            <v>RSE</v>
          </cell>
          <cell r="J137" t="str">
            <v>:</v>
          </cell>
          <cell r="K137" t="str">
            <v>NC</v>
          </cell>
          <cell r="M137" t="str">
            <v>V</v>
          </cell>
          <cell r="N137">
            <v>38461.761342592596</v>
          </cell>
          <cell r="O137" t="str">
            <v>GCHATEAUGIRON</v>
          </cell>
          <cell r="P137">
            <v>38681.436597222222</v>
          </cell>
        </row>
        <row r="138">
          <cell r="A138" t="str">
            <v>1993</v>
          </cell>
          <cell r="B138" t="str">
            <v>LT</v>
          </cell>
          <cell r="C138" t="str">
            <v>ME_SC</v>
          </cell>
          <cell r="D138" t="str">
            <v>A00</v>
          </cell>
          <cell r="E138" t="str">
            <v>FTE</v>
          </cell>
          <cell r="F138" t="str">
            <v>T</v>
          </cell>
          <cell r="G138" t="str">
            <v>TOTAL</v>
          </cell>
          <cell r="H138" t="str">
            <v>RSE</v>
          </cell>
          <cell r="J138" t="str">
            <v>:</v>
          </cell>
          <cell r="K138" t="str">
            <v>NC</v>
          </cell>
          <cell r="M138" t="str">
            <v>V</v>
          </cell>
          <cell r="N138">
            <v>38461.761342592596</v>
          </cell>
          <cell r="O138" t="str">
            <v>GCHATEAUGIRON</v>
          </cell>
          <cell r="P138">
            <v>38681.436493055553</v>
          </cell>
        </row>
        <row r="139">
          <cell r="A139" t="str">
            <v>1992</v>
          </cell>
          <cell r="B139" t="str">
            <v>LT</v>
          </cell>
          <cell r="C139" t="str">
            <v>ME_SC</v>
          </cell>
          <cell r="D139" t="str">
            <v>A00</v>
          </cell>
          <cell r="E139" t="str">
            <v>FTE</v>
          </cell>
          <cell r="F139" t="str">
            <v>T</v>
          </cell>
          <cell r="G139" t="str">
            <v>TOTAL</v>
          </cell>
          <cell r="H139" t="str">
            <v>RSE</v>
          </cell>
          <cell r="J139" t="str">
            <v>:</v>
          </cell>
          <cell r="K139" t="str">
            <v>NC</v>
          </cell>
          <cell r="M139" t="str">
            <v>V</v>
          </cell>
          <cell r="N139">
            <v>38461.761342592596</v>
          </cell>
          <cell r="O139" t="str">
            <v>GCHATEAUGIRON</v>
          </cell>
          <cell r="P139">
            <v>38681.436400462961</v>
          </cell>
        </row>
        <row r="140">
          <cell r="A140" t="str">
            <v>1991</v>
          </cell>
          <cell r="B140" t="str">
            <v>LT</v>
          </cell>
          <cell r="C140" t="str">
            <v>ME_SC</v>
          </cell>
          <cell r="D140" t="str">
            <v>A00</v>
          </cell>
          <cell r="E140" t="str">
            <v>FTE</v>
          </cell>
          <cell r="F140" t="str">
            <v>T</v>
          </cell>
          <cell r="G140" t="str">
            <v>TOTAL</v>
          </cell>
          <cell r="H140" t="str">
            <v>RSE</v>
          </cell>
          <cell r="J140" t="str">
            <v>:</v>
          </cell>
          <cell r="K140" t="str">
            <v>NC</v>
          </cell>
          <cell r="M140" t="str">
            <v>V</v>
          </cell>
          <cell r="N140">
            <v>38461.761342592596</v>
          </cell>
          <cell r="O140" t="str">
            <v>GCHATEAUGIRON</v>
          </cell>
          <cell r="P140">
            <v>38681.436319444445</v>
          </cell>
        </row>
        <row r="141">
          <cell r="A141" t="str">
            <v>1990</v>
          </cell>
          <cell r="B141" t="str">
            <v>LT</v>
          </cell>
          <cell r="C141" t="str">
            <v>ME_SC</v>
          </cell>
          <cell r="D141" t="str">
            <v>A00</v>
          </cell>
          <cell r="E141" t="str">
            <v>FTE</v>
          </cell>
          <cell r="F141" t="str">
            <v>T</v>
          </cell>
          <cell r="G141" t="str">
            <v>TOTAL</v>
          </cell>
          <cell r="H141" t="str">
            <v>RSE</v>
          </cell>
          <cell r="J141" t="str">
            <v>:</v>
          </cell>
          <cell r="K141" t="str">
            <v>NC</v>
          </cell>
          <cell r="M141" t="str">
            <v>V</v>
          </cell>
          <cell r="N141">
            <v>38461.761342592596</v>
          </cell>
          <cell r="O141" t="str">
            <v>GCHATEAUGIRON</v>
          </cell>
          <cell r="P141">
            <v>38681.436238425929</v>
          </cell>
        </row>
        <row r="142">
          <cell r="A142" t="str">
            <v>1989</v>
          </cell>
          <cell r="B142" t="str">
            <v>LT</v>
          </cell>
          <cell r="C142" t="str">
            <v>ME_SC</v>
          </cell>
          <cell r="D142" t="str">
            <v>A00</v>
          </cell>
          <cell r="E142" t="str">
            <v>FTE</v>
          </cell>
          <cell r="F142" t="str">
            <v>T</v>
          </cell>
          <cell r="G142" t="str">
            <v>TOTAL</v>
          </cell>
          <cell r="H142" t="str">
            <v>RSE</v>
          </cell>
          <cell r="J142" t="str">
            <v>:</v>
          </cell>
          <cell r="K142" t="str">
            <v>NC</v>
          </cell>
          <cell r="M142" t="str">
            <v>V</v>
          </cell>
          <cell r="N142">
            <v>38461.761342592596</v>
          </cell>
          <cell r="O142" t="str">
            <v>GCHATEAUGIRON</v>
          </cell>
          <cell r="P142">
            <v>38681.436180555553</v>
          </cell>
        </row>
        <row r="143">
          <cell r="A143" t="str">
            <v>1988</v>
          </cell>
          <cell r="B143" t="str">
            <v>LT</v>
          </cell>
          <cell r="C143" t="str">
            <v>ME_SC</v>
          </cell>
          <cell r="D143" t="str">
            <v>A00</v>
          </cell>
          <cell r="E143" t="str">
            <v>FTE</v>
          </cell>
          <cell r="F143" t="str">
            <v>T</v>
          </cell>
          <cell r="G143" t="str">
            <v>TOTAL</v>
          </cell>
          <cell r="H143" t="str">
            <v>RSE</v>
          </cell>
          <cell r="J143" t="str">
            <v>:</v>
          </cell>
          <cell r="K143" t="str">
            <v>NC</v>
          </cell>
          <cell r="M143" t="str">
            <v>V</v>
          </cell>
          <cell r="N143">
            <v>38461.761342592596</v>
          </cell>
          <cell r="O143" t="str">
            <v>GCHATEAUGIRON</v>
          </cell>
          <cell r="P143">
            <v>38681.436122685183</v>
          </cell>
        </row>
        <row r="144">
          <cell r="A144" t="str">
            <v>1987</v>
          </cell>
          <cell r="B144" t="str">
            <v>LT</v>
          </cell>
          <cell r="C144" t="str">
            <v>ME_SC</v>
          </cell>
          <cell r="D144" t="str">
            <v>A00</v>
          </cell>
          <cell r="E144" t="str">
            <v>FTE</v>
          </cell>
          <cell r="F144" t="str">
            <v>T</v>
          </cell>
          <cell r="G144" t="str">
            <v>TOTAL</v>
          </cell>
          <cell r="H144" t="str">
            <v>RSE</v>
          </cell>
          <cell r="J144" t="str">
            <v>:</v>
          </cell>
          <cell r="K144" t="str">
            <v>NC</v>
          </cell>
          <cell r="M144" t="str">
            <v>V</v>
          </cell>
          <cell r="N144">
            <v>38461.761342592596</v>
          </cell>
          <cell r="O144" t="str">
            <v>GCHATEAUGIRON</v>
          </cell>
          <cell r="P144">
            <v>38681.436064814814</v>
          </cell>
        </row>
        <row r="145">
          <cell r="A145" t="str">
            <v>1986</v>
          </cell>
          <cell r="B145" t="str">
            <v>LT</v>
          </cell>
          <cell r="C145" t="str">
            <v>ME_SC</v>
          </cell>
          <cell r="D145" t="str">
            <v>A00</v>
          </cell>
          <cell r="E145" t="str">
            <v>FTE</v>
          </cell>
          <cell r="F145" t="str">
            <v>T</v>
          </cell>
          <cell r="G145" t="str">
            <v>TOTAL</v>
          </cell>
          <cell r="H145" t="str">
            <v>RSE</v>
          </cell>
          <cell r="J145" t="str">
            <v>:</v>
          </cell>
          <cell r="K145" t="str">
            <v>NC</v>
          </cell>
          <cell r="M145" t="str">
            <v>V</v>
          </cell>
          <cell r="N145">
            <v>38461.761342592596</v>
          </cell>
          <cell r="O145" t="str">
            <v>GCHATEAUGIRON</v>
          </cell>
          <cell r="P145">
            <v>38681.436018518521</v>
          </cell>
        </row>
        <row r="146">
          <cell r="A146" t="str">
            <v>1985</v>
          </cell>
          <cell r="B146" t="str">
            <v>LT</v>
          </cell>
          <cell r="C146" t="str">
            <v>ME_SC</v>
          </cell>
          <cell r="D146" t="str">
            <v>A00</v>
          </cell>
          <cell r="E146" t="str">
            <v>FTE</v>
          </cell>
          <cell r="F146" t="str">
            <v>T</v>
          </cell>
          <cell r="G146" t="str">
            <v>TOTAL</v>
          </cell>
          <cell r="H146" t="str">
            <v>RSE</v>
          </cell>
          <cell r="J146" t="str">
            <v>:</v>
          </cell>
          <cell r="K146" t="str">
            <v>NC</v>
          </cell>
          <cell r="M146" t="str">
            <v>V</v>
          </cell>
          <cell r="N146">
            <v>38461.761342592596</v>
          </cell>
          <cell r="O146" t="str">
            <v>GCHATEAUGIRON</v>
          </cell>
          <cell r="P146">
            <v>38681.435972222222</v>
          </cell>
        </row>
        <row r="147">
          <cell r="A147" t="str">
            <v>1984</v>
          </cell>
          <cell r="B147" t="str">
            <v>LT</v>
          </cell>
          <cell r="C147" t="str">
            <v>ME_SC</v>
          </cell>
          <cell r="D147" t="str">
            <v>A00</v>
          </cell>
          <cell r="E147" t="str">
            <v>FTE</v>
          </cell>
          <cell r="F147" t="str">
            <v>T</v>
          </cell>
          <cell r="G147" t="str">
            <v>TOTAL</v>
          </cell>
          <cell r="H147" t="str">
            <v>RSE</v>
          </cell>
          <cell r="J147" t="str">
            <v>:</v>
          </cell>
          <cell r="K147" t="str">
            <v>NC</v>
          </cell>
          <cell r="M147" t="str">
            <v>V</v>
          </cell>
          <cell r="N147">
            <v>38461.761342592596</v>
          </cell>
          <cell r="O147" t="str">
            <v>GCHATEAUGIRON</v>
          </cell>
          <cell r="P147">
            <v>38681.435937499999</v>
          </cell>
        </row>
        <row r="148">
          <cell r="A148" t="str">
            <v>1983</v>
          </cell>
          <cell r="B148" t="str">
            <v>LT</v>
          </cell>
          <cell r="C148" t="str">
            <v>ME_SC</v>
          </cell>
          <cell r="D148" t="str">
            <v>A00</v>
          </cell>
          <cell r="E148" t="str">
            <v>FTE</v>
          </cell>
          <cell r="F148" t="str">
            <v>T</v>
          </cell>
          <cell r="G148" t="str">
            <v>TOTAL</v>
          </cell>
          <cell r="H148" t="str">
            <v>RSE</v>
          </cell>
          <cell r="J148" t="str">
            <v>:</v>
          </cell>
          <cell r="K148" t="str">
            <v>NC</v>
          </cell>
          <cell r="M148" t="str">
            <v>V</v>
          </cell>
          <cell r="N148">
            <v>38461.761342592596</v>
          </cell>
          <cell r="O148" t="str">
            <v>GCHATEAUGIRON</v>
          </cell>
          <cell r="P148">
            <v>38681.435902777775</v>
          </cell>
        </row>
        <row r="149">
          <cell r="A149" t="str">
            <v>1982</v>
          </cell>
          <cell r="B149" t="str">
            <v>LT</v>
          </cell>
          <cell r="C149" t="str">
            <v>ME_SC</v>
          </cell>
          <cell r="D149" t="str">
            <v>A00</v>
          </cell>
          <cell r="E149" t="str">
            <v>FTE</v>
          </cell>
          <cell r="F149" t="str">
            <v>T</v>
          </cell>
          <cell r="G149" t="str">
            <v>TOTAL</v>
          </cell>
          <cell r="H149" t="str">
            <v>RSE</v>
          </cell>
          <cell r="J149" t="str">
            <v>:</v>
          </cell>
          <cell r="K149" t="str">
            <v>NC</v>
          </cell>
          <cell r="M149" t="str">
            <v>V</v>
          </cell>
          <cell r="N149">
            <v>38461.761342592596</v>
          </cell>
          <cell r="O149" t="str">
            <v>GCHATEAUGIRON</v>
          </cell>
          <cell r="P149">
            <v>38681.435879629629</v>
          </cell>
        </row>
        <row r="150">
          <cell r="A150" t="str">
            <v>1981</v>
          </cell>
          <cell r="B150" t="str">
            <v>LT</v>
          </cell>
          <cell r="C150" t="str">
            <v>ME_SC</v>
          </cell>
          <cell r="D150" t="str">
            <v>A00</v>
          </cell>
          <cell r="E150" t="str">
            <v>FTE</v>
          </cell>
          <cell r="F150" t="str">
            <v>T</v>
          </cell>
          <cell r="G150" t="str">
            <v>TOTAL</v>
          </cell>
          <cell r="H150" t="str">
            <v>RSE</v>
          </cell>
          <cell r="J150" t="str">
            <v>:</v>
          </cell>
          <cell r="K150" t="str">
            <v>NC</v>
          </cell>
          <cell r="M150" t="str">
            <v>V</v>
          </cell>
          <cell r="N150">
            <v>38461.761342592596</v>
          </cell>
          <cell r="O150" t="str">
            <v>GCHATEAUGIRON</v>
          </cell>
          <cell r="P150">
            <v>38681.435844907406</v>
          </cell>
        </row>
        <row r="151">
          <cell r="A151" t="str">
            <v>1980</v>
          </cell>
          <cell r="B151" t="str">
            <v>LT</v>
          </cell>
          <cell r="C151" t="str">
            <v>ME_SC</v>
          </cell>
          <cell r="D151" t="str">
            <v>A00</v>
          </cell>
          <cell r="E151" t="str">
            <v>FTE</v>
          </cell>
          <cell r="F151" t="str">
            <v>T</v>
          </cell>
          <cell r="G151" t="str">
            <v>TOTAL</v>
          </cell>
          <cell r="H151" t="str">
            <v>RSE</v>
          </cell>
          <cell r="J151" t="str">
            <v>:</v>
          </cell>
          <cell r="K151" t="str">
            <v>NC</v>
          </cell>
          <cell r="M151" t="str">
            <v>V</v>
          </cell>
          <cell r="N151">
            <v>38461.761342592596</v>
          </cell>
          <cell r="O151" t="str">
            <v>GCHATEAUGIRON</v>
          </cell>
          <cell r="P151">
            <v>38681.43582175926</v>
          </cell>
        </row>
        <row r="152">
          <cell r="A152" t="str">
            <v>2002</v>
          </cell>
          <cell r="B152" t="str">
            <v>HU</v>
          </cell>
          <cell r="C152" t="str">
            <v>ME_SC</v>
          </cell>
          <cell r="D152" t="str">
            <v>A00</v>
          </cell>
          <cell r="E152" t="str">
            <v>FTE</v>
          </cell>
          <cell r="F152" t="str">
            <v>T</v>
          </cell>
          <cell r="G152" t="str">
            <v>TOTAL</v>
          </cell>
          <cell r="H152" t="str">
            <v>RSE</v>
          </cell>
          <cell r="I152">
            <v>1465</v>
          </cell>
          <cell r="K152" t="str">
            <v>MS</v>
          </cell>
          <cell r="M152" t="str">
            <v>V</v>
          </cell>
          <cell r="N152">
            <v>38461.761342592596</v>
          </cell>
          <cell r="O152" t="str">
            <v>GCHATEAUGIRON</v>
          </cell>
          <cell r="P152">
            <v>38681.438287037039</v>
          </cell>
          <cell r="Q152" t="str">
            <v>gchateaug</v>
          </cell>
        </row>
        <row r="153">
          <cell r="A153" t="str">
            <v>2001</v>
          </cell>
          <cell r="B153" t="str">
            <v>HU</v>
          </cell>
          <cell r="C153" t="str">
            <v>ME_SC</v>
          </cell>
          <cell r="D153" t="str">
            <v>A00</v>
          </cell>
          <cell r="E153" t="str">
            <v>FTE</v>
          </cell>
          <cell r="F153" t="str">
            <v>T</v>
          </cell>
          <cell r="G153" t="str">
            <v>TOTAL</v>
          </cell>
          <cell r="H153" t="str">
            <v>RSE</v>
          </cell>
          <cell r="I153">
            <v>1297</v>
          </cell>
          <cell r="K153" t="str">
            <v>NC</v>
          </cell>
          <cell r="M153" t="str">
            <v>V</v>
          </cell>
          <cell r="N153">
            <v>38461.761342592596</v>
          </cell>
          <cell r="O153" t="str">
            <v>GCHATEAUGIRON</v>
          </cell>
          <cell r="P153">
            <v>38681.437974537039</v>
          </cell>
        </row>
        <row r="154">
          <cell r="A154" t="str">
            <v>2000</v>
          </cell>
          <cell r="B154" t="str">
            <v>HU</v>
          </cell>
          <cell r="C154" t="str">
            <v>ME_SC</v>
          </cell>
          <cell r="D154" t="str">
            <v>A00</v>
          </cell>
          <cell r="E154" t="str">
            <v>FTE</v>
          </cell>
          <cell r="F154" t="str">
            <v>T</v>
          </cell>
          <cell r="G154" t="str">
            <v>TOTAL</v>
          </cell>
          <cell r="H154" t="str">
            <v>RSE</v>
          </cell>
          <cell r="I154">
            <v>1599</v>
          </cell>
          <cell r="K154" t="str">
            <v>NC</v>
          </cell>
          <cell r="M154" t="str">
            <v>V</v>
          </cell>
          <cell r="N154">
            <v>38461.761342592596</v>
          </cell>
          <cell r="O154" t="str">
            <v>GCHATEAUGIRON</v>
          </cell>
          <cell r="P154">
            <v>38681.437719907408</v>
          </cell>
        </row>
        <row r="155">
          <cell r="A155" t="str">
            <v>1999</v>
          </cell>
          <cell r="B155" t="str">
            <v>HU</v>
          </cell>
          <cell r="C155" t="str">
            <v>ME_SC</v>
          </cell>
          <cell r="D155" t="str">
            <v>A00</v>
          </cell>
          <cell r="E155" t="str">
            <v>FTE</v>
          </cell>
          <cell r="F155" t="str">
            <v>T</v>
          </cell>
          <cell r="G155" t="str">
            <v>TOTAL</v>
          </cell>
          <cell r="H155" t="str">
            <v>RSE</v>
          </cell>
          <cell r="I155">
            <v>1549</v>
          </cell>
          <cell r="K155" t="str">
            <v>NC</v>
          </cell>
          <cell r="M155" t="str">
            <v>V</v>
          </cell>
          <cell r="N155">
            <v>38461.761342592596</v>
          </cell>
          <cell r="O155" t="str">
            <v>GCHATEAUGIRON</v>
          </cell>
          <cell r="P155">
            <v>38681.437476851854</v>
          </cell>
        </row>
        <row r="156">
          <cell r="A156" t="str">
            <v>1998</v>
          </cell>
          <cell r="B156" t="str">
            <v>HU</v>
          </cell>
          <cell r="C156" t="str">
            <v>ME_SC</v>
          </cell>
          <cell r="D156" t="str">
            <v>A00</v>
          </cell>
          <cell r="E156" t="str">
            <v>FTE</v>
          </cell>
          <cell r="F156" t="str">
            <v>T</v>
          </cell>
          <cell r="G156" t="str">
            <v>TOTAL</v>
          </cell>
          <cell r="H156" t="str">
            <v>RSE</v>
          </cell>
          <cell r="I156">
            <v>1539</v>
          </cell>
          <cell r="K156" t="str">
            <v>NC</v>
          </cell>
          <cell r="M156" t="str">
            <v>V</v>
          </cell>
          <cell r="N156">
            <v>38461.761342592596</v>
          </cell>
          <cell r="O156" t="str">
            <v>GCHATEAUGIRON</v>
          </cell>
          <cell r="P156">
            <v>38681.437245370369</v>
          </cell>
        </row>
        <row r="157">
          <cell r="A157" t="str">
            <v>1997</v>
          </cell>
          <cell r="B157" t="str">
            <v>HU</v>
          </cell>
          <cell r="C157" t="str">
            <v>ME_SC</v>
          </cell>
          <cell r="D157" t="str">
            <v>A00</v>
          </cell>
          <cell r="E157" t="str">
            <v>FTE</v>
          </cell>
          <cell r="F157" t="str">
            <v>T</v>
          </cell>
          <cell r="G157" t="str">
            <v>TOTAL</v>
          </cell>
          <cell r="H157" t="str">
            <v>RSE</v>
          </cell>
          <cell r="I157">
            <v>1464</v>
          </cell>
          <cell r="K157" t="str">
            <v>NC</v>
          </cell>
          <cell r="M157" t="str">
            <v>V</v>
          </cell>
          <cell r="N157">
            <v>38461.761342592596</v>
          </cell>
          <cell r="O157" t="str">
            <v>GCHATEAUGIRON</v>
          </cell>
          <cell r="P157">
            <v>38681.437048611115</v>
          </cell>
        </row>
        <row r="158">
          <cell r="A158" t="str">
            <v>1996</v>
          </cell>
          <cell r="B158" t="str">
            <v>HU</v>
          </cell>
          <cell r="C158" t="str">
            <v>ME_SC</v>
          </cell>
          <cell r="D158" t="str">
            <v>A00</v>
          </cell>
          <cell r="E158" t="str">
            <v>FTE</v>
          </cell>
          <cell r="F158" t="str">
            <v>T</v>
          </cell>
          <cell r="G158" t="str">
            <v>TOTAL</v>
          </cell>
          <cell r="H158" t="str">
            <v>RSE</v>
          </cell>
          <cell r="I158">
            <v>1470</v>
          </cell>
          <cell r="K158" t="str">
            <v>NC</v>
          </cell>
          <cell r="M158" t="str">
            <v>V</v>
          </cell>
          <cell r="N158">
            <v>38461.761342592596</v>
          </cell>
          <cell r="O158" t="str">
            <v>GCHATEAUGIRON</v>
          </cell>
          <cell r="P158">
            <v>38681.436874999999</v>
          </cell>
        </row>
        <row r="159">
          <cell r="A159" t="str">
            <v>1995</v>
          </cell>
          <cell r="B159" t="str">
            <v>HU</v>
          </cell>
          <cell r="C159" t="str">
            <v>ME_SC</v>
          </cell>
          <cell r="D159" t="str">
            <v>A00</v>
          </cell>
          <cell r="E159" t="str">
            <v>FTE</v>
          </cell>
          <cell r="F159" t="str">
            <v>T</v>
          </cell>
          <cell r="G159" t="str">
            <v>TOTAL</v>
          </cell>
          <cell r="H159" t="str">
            <v>RSE</v>
          </cell>
          <cell r="I159">
            <v>1405</v>
          </cell>
          <cell r="K159" t="str">
            <v>NC</v>
          </cell>
          <cell r="M159" t="str">
            <v>V</v>
          </cell>
          <cell r="N159">
            <v>38461.761342592596</v>
          </cell>
          <cell r="O159" t="str">
            <v>GCHATEAUGIRON</v>
          </cell>
          <cell r="P159">
            <v>38681.436724537038</v>
          </cell>
        </row>
        <row r="160">
          <cell r="A160" t="str">
            <v>1994</v>
          </cell>
          <cell r="B160" t="str">
            <v>HU</v>
          </cell>
          <cell r="C160" t="str">
            <v>ME_SC</v>
          </cell>
          <cell r="D160" t="str">
            <v>A00</v>
          </cell>
          <cell r="E160" t="str">
            <v>FTE</v>
          </cell>
          <cell r="F160" t="str">
            <v>T</v>
          </cell>
          <cell r="G160" t="str">
            <v>TOTAL</v>
          </cell>
          <cell r="H160" t="str">
            <v>RSE</v>
          </cell>
          <cell r="I160">
            <v>1551</v>
          </cell>
          <cell r="K160" t="str">
            <v>NC</v>
          </cell>
          <cell r="M160" t="str">
            <v>V</v>
          </cell>
          <cell r="N160">
            <v>38461.761342592596</v>
          </cell>
          <cell r="O160" t="str">
            <v>GCHATEAUGIRON</v>
          </cell>
          <cell r="P160">
            <v>38681.436585648145</v>
          </cell>
        </row>
        <row r="161">
          <cell r="A161" t="str">
            <v>1993</v>
          </cell>
          <cell r="B161" t="str">
            <v>HU</v>
          </cell>
          <cell r="C161" t="str">
            <v>ME_SC</v>
          </cell>
          <cell r="D161" t="str">
            <v>A00</v>
          </cell>
          <cell r="E161" t="str">
            <v>FTE</v>
          </cell>
          <cell r="F161" t="str">
            <v>T</v>
          </cell>
          <cell r="G161" t="str">
            <v>TOTAL</v>
          </cell>
          <cell r="H161" t="str">
            <v>RSE</v>
          </cell>
          <cell r="I161">
            <v>1527</v>
          </cell>
          <cell r="K161" t="str">
            <v>NC</v>
          </cell>
          <cell r="M161" t="str">
            <v>V</v>
          </cell>
          <cell r="N161">
            <v>38461.761342592596</v>
          </cell>
          <cell r="O161" t="str">
            <v>GCHATEAUGIRON</v>
          </cell>
          <cell r="P161">
            <v>38681.436481481483</v>
          </cell>
        </row>
        <row r="162">
          <cell r="A162" t="str">
            <v>1992</v>
          </cell>
          <cell r="B162" t="str">
            <v>HU</v>
          </cell>
          <cell r="C162" t="str">
            <v>ME_SC</v>
          </cell>
          <cell r="D162" t="str">
            <v>A00</v>
          </cell>
          <cell r="E162" t="str">
            <v>FTE</v>
          </cell>
          <cell r="F162" t="str">
            <v>T</v>
          </cell>
          <cell r="G162" t="str">
            <v>TOTAL</v>
          </cell>
          <cell r="H162" t="str">
            <v>RSE</v>
          </cell>
          <cell r="I162">
            <v>1579</v>
          </cell>
          <cell r="K162" t="str">
            <v>NC</v>
          </cell>
          <cell r="M162" t="str">
            <v>V</v>
          </cell>
          <cell r="N162">
            <v>38461.761342592596</v>
          </cell>
          <cell r="O162" t="str">
            <v>GCHATEAUGIRON</v>
          </cell>
          <cell r="P162">
            <v>38681.436388888891</v>
          </cell>
        </row>
        <row r="163">
          <cell r="A163" t="str">
            <v>1991</v>
          </cell>
          <cell r="B163" t="str">
            <v>HU</v>
          </cell>
          <cell r="C163" t="str">
            <v>ME_SC</v>
          </cell>
          <cell r="D163" t="str">
            <v>A00</v>
          </cell>
          <cell r="E163" t="str">
            <v>FTE</v>
          </cell>
          <cell r="F163" t="str">
            <v>T</v>
          </cell>
          <cell r="G163" t="str">
            <v>TOTAL</v>
          </cell>
          <cell r="H163" t="str">
            <v>RSE</v>
          </cell>
          <cell r="I163">
            <v>1674</v>
          </cell>
          <cell r="K163" t="str">
            <v>NC</v>
          </cell>
          <cell r="M163" t="str">
            <v>V</v>
          </cell>
          <cell r="N163">
            <v>38461.761342592596</v>
          </cell>
          <cell r="O163" t="str">
            <v>GCHATEAUGIRON</v>
          </cell>
          <cell r="P163">
            <v>38681.436307870368</v>
          </cell>
        </row>
        <row r="164">
          <cell r="A164" t="str">
            <v>1990</v>
          </cell>
          <cell r="B164" t="str">
            <v>HU</v>
          </cell>
          <cell r="C164" t="str">
            <v>ME_SC</v>
          </cell>
          <cell r="D164" t="str">
            <v>A00</v>
          </cell>
          <cell r="E164" t="str">
            <v>FTE</v>
          </cell>
          <cell r="F164" t="str">
            <v>T</v>
          </cell>
          <cell r="G164" t="str">
            <v>TOTAL</v>
          </cell>
          <cell r="H164" t="str">
            <v>RSE</v>
          </cell>
          <cell r="I164">
            <v>1789</v>
          </cell>
          <cell r="K164" t="str">
            <v>NC</v>
          </cell>
          <cell r="M164" t="str">
            <v>V</v>
          </cell>
          <cell r="N164">
            <v>38461.761342592596</v>
          </cell>
          <cell r="O164" t="str">
            <v>GCHATEAUGIRON</v>
          </cell>
          <cell r="P164">
            <v>38681.436238425929</v>
          </cell>
        </row>
        <row r="165">
          <cell r="A165" t="str">
            <v>1989</v>
          </cell>
          <cell r="B165" t="str">
            <v>HU</v>
          </cell>
          <cell r="C165" t="str">
            <v>ME_SC</v>
          </cell>
          <cell r="D165" t="str">
            <v>A00</v>
          </cell>
          <cell r="E165" t="str">
            <v>FTE</v>
          </cell>
          <cell r="F165" t="str">
            <v>T</v>
          </cell>
          <cell r="G165" t="str">
            <v>TOTAL</v>
          </cell>
          <cell r="H165" t="str">
            <v>RSE</v>
          </cell>
          <cell r="I165">
            <v>1536</v>
          </cell>
          <cell r="K165" t="str">
            <v>NC</v>
          </cell>
          <cell r="M165" t="str">
            <v>V</v>
          </cell>
          <cell r="N165">
            <v>38461.761342592596</v>
          </cell>
          <cell r="O165" t="str">
            <v>GCHATEAUGIRON</v>
          </cell>
          <cell r="P165">
            <v>38681.436168981483</v>
          </cell>
        </row>
        <row r="166">
          <cell r="A166" t="str">
            <v>1988</v>
          </cell>
          <cell r="B166" t="str">
            <v>HU</v>
          </cell>
          <cell r="C166" t="str">
            <v>ME_SC</v>
          </cell>
          <cell r="D166" t="str">
            <v>A00</v>
          </cell>
          <cell r="E166" t="str">
            <v>FTE</v>
          </cell>
          <cell r="F166" t="str">
            <v>T</v>
          </cell>
          <cell r="G166" t="str">
            <v>TOTAL</v>
          </cell>
          <cell r="H166" t="str">
            <v>RSE</v>
          </cell>
          <cell r="I166">
            <v>1606</v>
          </cell>
          <cell r="K166" t="str">
            <v>NC</v>
          </cell>
          <cell r="M166" t="str">
            <v>V</v>
          </cell>
          <cell r="N166">
            <v>38461.761342592596</v>
          </cell>
          <cell r="O166" t="str">
            <v>GCHATEAUGIRON</v>
          </cell>
          <cell r="P166">
            <v>38681.436111111114</v>
          </cell>
        </row>
        <row r="167">
          <cell r="A167" t="str">
            <v>1987</v>
          </cell>
          <cell r="B167" t="str">
            <v>HU</v>
          </cell>
          <cell r="C167" t="str">
            <v>ME_SC</v>
          </cell>
          <cell r="D167" t="str">
            <v>A00</v>
          </cell>
          <cell r="E167" t="str">
            <v>FTE</v>
          </cell>
          <cell r="F167" t="str">
            <v>T</v>
          </cell>
          <cell r="G167" t="str">
            <v>TOTAL</v>
          </cell>
          <cell r="H167" t="str">
            <v>RSE</v>
          </cell>
          <cell r="I167">
            <v>1424</v>
          </cell>
          <cell r="K167" t="str">
            <v>NC</v>
          </cell>
          <cell r="M167" t="str">
            <v>V</v>
          </cell>
          <cell r="N167">
            <v>38461.761342592596</v>
          </cell>
          <cell r="O167" t="str">
            <v>GCHATEAUGIRON</v>
          </cell>
          <cell r="P167">
            <v>38681.436064814814</v>
          </cell>
        </row>
        <row r="168">
          <cell r="A168" t="str">
            <v>1986</v>
          </cell>
          <cell r="B168" t="str">
            <v>HU</v>
          </cell>
          <cell r="C168" t="str">
            <v>ME_SC</v>
          </cell>
          <cell r="D168" t="str">
            <v>A00</v>
          </cell>
          <cell r="E168" t="str">
            <v>FTE</v>
          </cell>
          <cell r="F168" t="str">
            <v>T</v>
          </cell>
          <cell r="G168" t="str">
            <v>TOTAL</v>
          </cell>
          <cell r="H168" t="str">
            <v>RSE</v>
          </cell>
          <cell r="J168" t="str">
            <v>:</v>
          </cell>
          <cell r="K168" t="str">
            <v>NC</v>
          </cell>
          <cell r="M168" t="str">
            <v>V</v>
          </cell>
          <cell r="N168">
            <v>38461.761342592596</v>
          </cell>
          <cell r="O168" t="str">
            <v>GCHATEAUGIRON</v>
          </cell>
          <cell r="P168">
            <v>38681.436018518521</v>
          </cell>
        </row>
        <row r="169">
          <cell r="A169" t="str">
            <v>1985</v>
          </cell>
          <cell r="B169" t="str">
            <v>HU</v>
          </cell>
          <cell r="C169" t="str">
            <v>ME_SC</v>
          </cell>
          <cell r="D169" t="str">
            <v>A00</v>
          </cell>
          <cell r="E169" t="str">
            <v>FTE</v>
          </cell>
          <cell r="F169" t="str">
            <v>T</v>
          </cell>
          <cell r="G169" t="str">
            <v>TOTAL</v>
          </cell>
          <cell r="H169" t="str">
            <v>RSE</v>
          </cell>
          <cell r="J169" t="str">
            <v>:</v>
          </cell>
          <cell r="K169" t="str">
            <v>NC</v>
          </cell>
          <cell r="M169" t="str">
            <v>V</v>
          </cell>
          <cell r="N169">
            <v>38461.761342592596</v>
          </cell>
          <cell r="O169" t="str">
            <v>GCHATEAUGIRON</v>
          </cell>
          <cell r="P169">
            <v>38681.435972222222</v>
          </cell>
        </row>
        <row r="170">
          <cell r="A170" t="str">
            <v>1984</v>
          </cell>
          <cell r="B170" t="str">
            <v>HU</v>
          </cell>
          <cell r="C170" t="str">
            <v>ME_SC</v>
          </cell>
          <cell r="D170" t="str">
            <v>A00</v>
          </cell>
          <cell r="E170" t="str">
            <v>FTE</v>
          </cell>
          <cell r="F170" t="str">
            <v>T</v>
          </cell>
          <cell r="G170" t="str">
            <v>TOTAL</v>
          </cell>
          <cell r="H170" t="str">
            <v>RSE</v>
          </cell>
          <cell r="J170" t="str">
            <v>:</v>
          </cell>
          <cell r="K170" t="str">
            <v>NC</v>
          </cell>
          <cell r="M170" t="str">
            <v>V</v>
          </cell>
          <cell r="N170">
            <v>38461.761342592596</v>
          </cell>
          <cell r="O170" t="str">
            <v>GCHATEAUGIRON</v>
          </cell>
          <cell r="P170">
            <v>38681.435937499999</v>
          </cell>
        </row>
        <row r="171">
          <cell r="A171" t="str">
            <v>1983</v>
          </cell>
          <cell r="B171" t="str">
            <v>HU</v>
          </cell>
          <cell r="C171" t="str">
            <v>ME_SC</v>
          </cell>
          <cell r="D171" t="str">
            <v>A00</v>
          </cell>
          <cell r="E171" t="str">
            <v>FTE</v>
          </cell>
          <cell r="F171" t="str">
            <v>T</v>
          </cell>
          <cell r="G171" t="str">
            <v>TOTAL</v>
          </cell>
          <cell r="H171" t="str">
            <v>RSE</v>
          </cell>
          <cell r="J171" t="str">
            <v>:</v>
          </cell>
          <cell r="K171" t="str">
            <v>NC</v>
          </cell>
          <cell r="M171" t="str">
            <v>V</v>
          </cell>
          <cell r="N171">
            <v>38461.761342592596</v>
          </cell>
          <cell r="O171" t="str">
            <v>GCHATEAUGIRON</v>
          </cell>
          <cell r="P171">
            <v>38681.435902777775</v>
          </cell>
        </row>
        <row r="172">
          <cell r="A172" t="str">
            <v>1982</v>
          </cell>
          <cell r="B172" t="str">
            <v>HU</v>
          </cell>
          <cell r="C172" t="str">
            <v>ME_SC</v>
          </cell>
          <cell r="D172" t="str">
            <v>A00</v>
          </cell>
          <cell r="E172" t="str">
            <v>FTE</v>
          </cell>
          <cell r="F172" t="str">
            <v>T</v>
          </cell>
          <cell r="G172" t="str">
            <v>TOTAL</v>
          </cell>
          <cell r="H172" t="str">
            <v>RSE</v>
          </cell>
          <cell r="J172" t="str">
            <v>:</v>
          </cell>
          <cell r="K172" t="str">
            <v>NC</v>
          </cell>
          <cell r="M172" t="str">
            <v>V</v>
          </cell>
          <cell r="N172">
            <v>38461.761342592596</v>
          </cell>
          <cell r="O172" t="str">
            <v>GCHATEAUGIRON</v>
          </cell>
          <cell r="P172">
            <v>38681.435868055552</v>
          </cell>
        </row>
        <row r="173">
          <cell r="A173" t="str">
            <v>1981</v>
          </cell>
          <cell r="B173" t="str">
            <v>HU</v>
          </cell>
          <cell r="C173" t="str">
            <v>ME_SC</v>
          </cell>
          <cell r="D173" t="str">
            <v>A00</v>
          </cell>
          <cell r="E173" t="str">
            <v>FTE</v>
          </cell>
          <cell r="F173" t="str">
            <v>T</v>
          </cell>
          <cell r="G173" t="str">
            <v>TOTAL</v>
          </cell>
          <cell r="H173" t="str">
            <v>RSE</v>
          </cell>
          <cell r="J173" t="str">
            <v>:</v>
          </cell>
          <cell r="K173" t="str">
            <v>NC</v>
          </cell>
          <cell r="M173" t="str">
            <v>V</v>
          </cell>
          <cell r="N173">
            <v>38461.761342592596</v>
          </cell>
          <cell r="O173" t="str">
            <v>GCHATEAUGIRON</v>
          </cell>
          <cell r="P173">
            <v>38681.435844907406</v>
          </cell>
        </row>
        <row r="174">
          <cell r="A174" t="str">
            <v>1980</v>
          </cell>
          <cell r="B174" t="str">
            <v>HU</v>
          </cell>
          <cell r="C174" t="str">
            <v>ME_SC</v>
          </cell>
          <cell r="D174" t="str">
            <v>A00</v>
          </cell>
          <cell r="E174" t="str">
            <v>FTE</v>
          </cell>
          <cell r="F174" t="str">
            <v>T</v>
          </cell>
          <cell r="G174" t="str">
            <v>TOTAL</v>
          </cell>
          <cell r="H174" t="str">
            <v>RSE</v>
          </cell>
          <cell r="J174" t="str">
            <v>:</v>
          </cell>
          <cell r="K174" t="str">
            <v>NC</v>
          </cell>
          <cell r="M174" t="str">
            <v>V</v>
          </cell>
          <cell r="N174">
            <v>38461.761342592596</v>
          </cell>
          <cell r="O174" t="str">
            <v>GCHATEAUGIRON</v>
          </cell>
          <cell r="P174">
            <v>38681.43582175926</v>
          </cell>
        </row>
        <row r="175">
          <cell r="A175" t="str">
            <v>2002</v>
          </cell>
          <cell r="B175" t="str">
            <v>PL</v>
          </cell>
          <cell r="C175" t="str">
            <v>ME_SC</v>
          </cell>
          <cell r="D175" t="str">
            <v>A00</v>
          </cell>
          <cell r="E175" t="str">
            <v>FTE</v>
          </cell>
          <cell r="F175" t="str">
            <v>T</v>
          </cell>
          <cell r="G175" t="str">
            <v>TOTAL</v>
          </cell>
          <cell r="H175" t="str">
            <v>RSE</v>
          </cell>
          <cell r="I175">
            <v>7765</v>
          </cell>
          <cell r="K175" t="str">
            <v>MS</v>
          </cell>
          <cell r="M175" t="str">
            <v>V</v>
          </cell>
          <cell r="N175">
            <v>38461.761342592596</v>
          </cell>
          <cell r="O175" t="str">
            <v>GCHATEAUGIRON</v>
          </cell>
          <cell r="P175">
            <v>38681.438344907408</v>
          </cell>
          <cell r="Q175" t="str">
            <v>gchateaug</v>
          </cell>
        </row>
        <row r="176">
          <cell r="A176" t="str">
            <v>2001</v>
          </cell>
          <cell r="B176" t="str">
            <v>PL</v>
          </cell>
          <cell r="C176" t="str">
            <v>ME_SC</v>
          </cell>
          <cell r="D176" t="str">
            <v>A00</v>
          </cell>
          <cell r="E176" t="str">
            <v>FTE</v>
          </cell>
          <cell r="F176" t="str">
            <v>T</v>
          </cell>
          <cell r="G176" t="str">
            <v>TOTAL</v>
          </cell>
          <cell r="H176" t="str">
            <v>RSE</v>
          </cell>
          <cell r="I176">
            <v>9221</v>
          </cell>
          <cell r="K176" t="str">
            <v>NC</v>
          </cell>
          <cell r="M176" t="str">
            <v>V</v>
          </cell>
          <cell r="N176">
            <v>38461.761342592596</v>
          </cell>
          <cell r="O176" t="str">
            <v>GCHATEAUGIRON</v>
          </cell>
          <cell r="P176">
            <v>38681.438032407408</v>
          </cell>
        </row>
        <row r="177">
          <cell r="A177" t="str">
            <v>2000</v>
          </cell>
          <cell r="B177" t="str">
            <v>PL</v>
          </cell>
          <cell r="C177" t="str">
            <v>ME_SC</v>
          </cell>
          <cell r="D177" t="str">
            <v>A00</v>
          </cell>
          <cell r="E177" t="str">
            <v>FTE</v>
          </cell>
          <cell r="F177" t="str">
            <v>T</v>
          </cell>
          <cell r="G177" t="str">
            <v>TOTAL</v>
          </cell>
          <cell r="H177" t="str">
            <v>RSE</v>
          </cell>
          <cell r="I177">
            <v>7665</v>
          </cell>
          <cell r="K177" t="str">
            <v>NC</v>
          </cell>
          <cell r="M177" t="str">
            <v>V</v>
          </cell>
          <cell r="N177">
            <v>38461.761342592596</v>
          </cell>
          <cell r="O177" t="str">
            <v>GCHATEAUGIRON</v>
          </cell>
          <cell r="P177">
            <v>38681.4377662037</v>
          </cell>
        </row>
        <row r="178">
          <cell r="A178" t="str">
            <v>1999</v>
          </cell>
          <cell r="B178" t="str">
            <v>PL</v>
          </cell>
          <cell r="C178" t="str">
            <v>ME_SC</v>
          </cell>
          <cell r="D178" t="str">
            <v>A00</v>
          </cell>
          <cell r="E178" t="str">
            <v>FTE</v>
          </cell>
          <cell r="F178" t="str">
            <v>T</v>
          </cell>
          <cell r="G178" t="str">
            <v>TOTAL</v>
          </cell>
          <cell r="H178" t="str">
            <v>RSE</v>
          </cell>
          <cell r="I178">
            <v>7200</v>
          </cell>
          <cell r="K178" t="str">
            <v>NC</v>
          </cell>
          <cell r="M178" t="str">
            <v>V</v>
          </cell>
          <cell r="N178">
            <v>38461.761342592596</v>
          </cell>
          <cell r="O178" t="str">
            <v>GCHATEAUGIRON</v>
          </cell>
          <cell r="P178">
            <v>38681.437523148146</v>
          </cell>
        </row>
        <row r="179">
          <cell r="A179" t="str">
            <v>1998</v>
          </cell>
          <cell r="B179" t="str">
            <v>PL</v>
          </cell>
          <cell r="C179" t="str">
            <v>ME_SC</v>
          </cell>
          <cell r="D179" t="str">
            <v>A00</v>
          </cell>
          <cell r="E179" t="str">
            <v>FTE</v>
          </cell>
          <cell r="F179" t="str">
            <v>T</v>
          </cell>
          <cell r="G179" t="str">
            <v>TOTAL</v>
          </cell>
          <cell r="H179" t="str">
            <v>RSE</v>
          </cell>
          <cell r="I179">
            <v>7706</v>
          </cell>
          <cell r="K179" t="str">
            <v>NC</v>
          </cell>
          <cell r="M179" t="str">
            <v>V</v>
          </cell>
          <cell r="N179">
            <v>38461.761342592596</v>
          </cell>
          <cell r="O179" t="str">
            <v>GCHATEAUGIRON</v>
          </cell>
          <cell r="P179">
            <v>38681.437291666669</v>
          </cell>
        </row>
        <row r="180">
          <cell r="A180" t="str">
            <v>1997</v>
          </cell>
          <cell r="B180" t="str">
            <v>PL</v>
          </cell>
          <cell r="C180" t="str">
            <v>ME_SC</v>
          </cell>
          <cell r="D180" t="str">
            <v>A00</v>
          </cell>
          <cell r="E180" t="str">
            <v>FTE</v>
          </cell>
          <cell r="F180" t="str">
            <v>T</v>
          </cell>
          <cell r="G180" t="str">
            <v>TOTAL</v>
          </cell>
          <cell r="H180" t="str">
            <v>RSE</v>
          </cell>
          <cell r="I180">
            <v>7792</v>
          </cell>
          <cell r="K180" t="str">
            <v>NC</v>
          </cell>
          <cell r="M180" t="str">
            <v>V</v>
          </cell>
          <cell r="N180">
            <v>38461.761342592596</v>
          </cell>
          <cell r="O180" t="str">
            <v>GCHATEAUGIRON</v>
          </cell>
          <cell r="P180">
            <v>38681.437094907407</v>
          </cell>
        </row>
        <row r="181">
          <cell r="A181" t="str">
            <v>1996</v>
          </cell>
          <cell r="B181" t="str">
            <v>PL</v>
          </cell>
          <cell r="C181" t="str">
            <v>ME_SC</v>
          </cell>
          <cell r="D181" t="str">
            <v>A00</v>
          </cell>
          <cell r="E181" t="str">
            <v>FTE</v>
          </cell>
          <cell r="F181" t="str">
            <v>T</v>
          </cell>
          <cell r="G181" t="str">
            <v>TOTAL</v>
          </cell>
          <cell r="H181" t="str">
            <v>RSE</v>
          </cell>
          <cell r="I181">
            <v>6599</v>
          </cell>
          <cell r="K181" t="str">
            <v>NC</v>
          </cell>
          <cell r="M181" t="str">
            <v>V</v>
          </cell>
          <cell r="N181">
            <v>38461.761342592596</v>
          </cell>
          <cell r="O181" t="str">
            <v>GCHATEAUGIRON</v>
          </cell>
          <cell r="P181">
            <v>38681.436909722222</v>
          </cell>
        </row>
        <row r="182">
          <cell r="A182" t="str">
            <v>1995</v>
          </cell>
          <cell r="B182" t="str">
            <v>PL</v>
          </cell>
          <cell r="C182" t="str">
            <v>ME_SC</v>
          </cell>
          <cell r="D182" t="str">
            <v>A00</v>
          </cell>
          <cell r="E182" t="str">
            <v>FTE</v>
          </cell>
          <cell r="F182" t="str">
            <v>T</v>
          </cell>
          <cell r="G182" t="str">
            <v>TOTAL</v>
          </cell>
          <cell r="H182" t="str">
            <v>RSE</v>
          </cell>
          <cell r="I182">
            <v>6678</v>
          </cell>
          <cell r="K182" t="str">
            <v>NC</v>
          </cell>
          <cell r="M182" t="str">
            <v>V</v>
          </cell>
          <cell r="N182">
            <v>38461.761342592596</v>
          </cell>
          <cell r="O182" t="str">
            <v>GCHATEAUGIRON</v>
          </cell>
          <cell r="P182">
            <v>38681.436747685184</v>
          </cell>
        </row>
        <row r="183">
          <cell r="A183" t="str">
            <v>1994</v>
          </cell>
          <cell r="B183" t="str">
            <v>PL</v>
          </cell>
          <cell r="C183" t="str">
            <v>ME_SC</v>
          </cell>
          <cell r="D183" t="str">
            <v>A00</v>
          </cell>
          <cell r="E183" t="str">
            <v>FTE</v>
          </cell>
          <cell r="F183" t="str">
            <v>T</v>
          </cell>
          <cell r="G183" t="str">
            <v>TOTAL</v>
          </cell>
          <cell r="H183" t="str">
            <v>RSE</v>
          </cell>
          <cell r="J183" t="str">
            <v>:</v>
          </cell>
          <cell r="K183" t="str">
            <v>NC</v>
          </cell>
          <cell r="M183" t="str">
            <v>V</v>
          </cell>
          <cell r="N183">
            <v>38461.761342592596</v>
          </cell>
          <cell r="O183" t="str">
            <v>GCHATEAUGIRON</v>
          </cell>
          <cell r="P183">
            <v>38681.436608796299</v>
          </cell>
        </row>
        <row r="184">
          <cell r="A184" t="str">
            <v>1993</v>
          </cell>
          <cell r="B184" t="str">
            <v>PL</v>
          </cell>
          <cell r="C184" t="str">
            <v>ME_SC</v>
          </cell>
          <cell r="D184" t="str">
            <v>A00</v>
          </cell>
          <cell r="E184" t="str">
            <v>FTE</v>
          </cell>
          <cell r="F184" t="str">
            <v>T</v>
          </cell>
          <cell r="G184" t="str">
            <v>TOTAL</v>
          </cell>
          <cell r="H184" t="str">
            <v>RSE</v>
          </cell>
          <cell r="J184" t="str">
            <v>:</v>
          </cell>
          <cell r="K184" t="str">
            <v>NC</v>
          </cell>
          <cell r="M184" t="str">
            <v>V</v>
          </cell>
          <cell r="N184">
            <v>38461.761342592596</v>
          </cell>
          <cell r="O184" t="str">
            <v>GCHATEAUGIRON</v>
          </cell>
          <cell r="P184">
            <v>38681.43650462963</v>
          </cell>
        </row>
        <row r="185">
          <cell r="A185" t="str">
            <v>1992</v>
          </cell>
          <cell r="B185" t="str">
            <v>PL</v>
          </cell>
          <cell r="C185" t="str">
            <v>ME_SC</v>
          </cell>
          <cell r="D185" t="str">
            <v>A00</v>
          </cell>
          <cell r="E185" t="str">
            <v>FTE</v>
          </cell>
          <cell r="F185" t="str">
            <v>T</v>
          </cell>
          <cell r="G185" t="str">
            <v>TOTAL</v>
          </cell>
          <cell r="H185" t="str">
            <v>RSE</v>
          </cell>
          <cell r="J185" t="str">
            <v>:</v>
          </cell>
          <cell r="K185" t="str">
            <v>NC</v>
          </cell>
          <cell r="M185" t="str">
            <v>V</v>
          </cell>
          <cell r="N185">
            <v>38461.761342592596</v>
          </cell>
          <cell r="O185" t="str">
            <v>GCHATEAUGIRON</v>
          </cell>
          <cell r="P185">
            <v>38681.436412037037</v>
          </cell>
        </row>
        <row r="186">
          <cell r="A186" t="str">
            <v>1991</v>
          </cell>
          <cell r="B186" t="str">
            <v>PL</v>
          </cell>
          <cell r="C186" t="str">
            <v>ME_SC</v>
          </cell>
          <cell r="D186" t="str">
            <v>A00</v>
          </cell>
          <cell r="E186" t="str">
            <v>FTE</v>
          </cell>
          <cell r="F186" t="str">
            <v>T</v>
          </cell>
          <cell r="G186" t="str">
            <v>TOTAL</v>
          </cell>
          <cell r="H186" t="str">
            <v>RSE</v>
          </cell>
          <cell r="J186" t="str">
            <v>:</v>
          </cell>
          <cell r="K186" t="str">
            <v>NC</v>
          </cell>
          <cell r="M186" t="str">
            <v>V</v>
          </cell>
          <cell r="N186">
            <v>38461.761342592596</v>
          </cell>
          <cell r="O186" t="str">
            <v>GCHATEAUGIRON</v>
          </cell>
          <cell r="P186">
            <v>38681.436319444445</v>
          </cell>
        </row>
        <row r="187">
          <cell r="A187" t="str">
            <v>1990</v>
          </cell>
          <cell r="B187" t="str">
            <v>PL</v>
          </cell>
          <cell r="C187" t="str">
            <v>ME_SC</v>
          </cell>
          <cell r="D187" t="str">
            <v>A00</v>
          </cell>
          <cell r="E187" t="str">
            <v>FTE</v>
          </cell>
          <cell r="F187" t="str">
            <v>T</v>
          </cell>
          <cell r="G187" t="str">
            <v>TOTAL</v>
          </cell>
          <cell r="H187" t="str">
            <v>RSE</v>
          </cell>
          <cell r="J187" t="str">
            <v>:</v>
          </cell>
          <cell r="K187" t="str">
            <v>NC</v>
          </cell>
          <cell r="M187" t="str">
            <v>V</v>
          </cell>
          <cell r="N187">
            <v>38461.761342592596</v>
          </cell>
          <cell r="O187" t="str">
            <v>GCHATEAUGIRON</v>
          </cell>
          <cell r="P187">
            <v>38681.436249999999</v>
          </cell>
        </row>
        <row r="188">
          <cell r="A188" t="str">
            <v>1989</v>
          </cell>
          <cell r="B188" t="str">
            <v>PL</v>
          </cell>
          <cell r="C188" t="str">
            <v>ME_SC</v>
          </cell>
          <cell r="D188" t="str">
            <v>A00</v>
          </cell>
          <cell r="E188" t="str">
            <v>FTE</v>
          </cell>
          <cell r="F188" t="str">
            <v>T</v>
          </cell>
          <cell r="G188" t="str">
            <v>TOTAL</v>
          </cell>
          <cell r="H188" t="str">
            <v>RSE</v>
          </cell>
          <cell r="J188" t="str">
            <v>:</v>
          </cell>
          <cell r="K188" t="str">
            <v>NC</v>
          </cell>
          <cell r="M188" t="str">
            <v>V</v>
          </cell>
          <cell r="N188">
            <v>38461.761342592596</v>
          </cell>
          <cell r="O188" t="str">
            <v>GCHATEAUGIRON</v>
          </cell>
          <cell r="P188">
            <v>38681.436180555553</v>
          </cell>
        </row>
        <row r="189">
          <cell r="A189" t="str">
            <v>1988</v>
          </cell>
          <cell r="B189" t="str">
            <v>PL</v>
          </cell>
          <cell r="C189" t="str">
            <v>ME_SC</v>
          </cell>
          <cell r="D189" t="str">
            <v>A00</v>
          </cell>
          <cell r="E189" t="str">
            <v>FTE</v>
          </cell>
          <cell r="F189" t="str">
            <v>T</v>
          </cell>
          <cell r="G189" t="str">
            <v>TOTAL</v>
          </cell>
          <cell r="H189" t="str">
            <v>RSE</v>
          </cell>
          <cell r="J189" t="str">
            <v>:</v>
          </cell>
          <cell r="K189" t="str">
            <v>NC</v>
          </cell>
          <cell r="M189" t="str">
            <v>V</v>
          </cell>
          <cell r="N189">
            <v>38461.761342592596</v>
          </cell>
          <cell r="O189" t="str">
            <v>GCHATEAUGIRON</v>
          </cell>
          <cell r="P189">
            <v>38681.436122685183</v>
          </cell>
        </row>
        <row r="190">
          <cell r="A190" t="str">
            <v>1987</v>
          </cell>
          <cell r="B190" t="str">
            <v>PL</v>
          </cell>
          <cell r="C190" t="str">
            <v>ME_SC</v>
          </cell>
          <cell r="D190" t="str">
            <v>A00</v>
          </cell>
          <cell r="E190" t="str">
            <v>FTE</v>
          </cell>
          <cell r="F190" t="str">
            <v>T</v>
          </cell>
          <cell r="G190" t="str">
            <v>TOTAL</v>
          </cell>
          <cell r="H190" t="str">
            <v>RSE</v>
          </cell>
          <cell r="J190" t="str">
            <v>:</v>
          </cell>
          <cell r="K190" t="str">
            <v>NC</v>
          </cell>
          <cell r="M190" t="str">
            <v>V</v>
          </cell>
          <cell r="N190">
            <v>38461.761342592596</v>
          </cell>
          <cell r="O190" t="str">
            <v>GCHATEAUGIRON</v>
          </cell>
          <cell r="P190">
            <v>38681.436076388891</v>
          </cell>
        </row>
        <row r="191">
          <cell r="A191" t="str">
            <v>1986</v>
          </cell>
          <cell r="B191" t="str">
            <v>PL</v>
          </cell>
          <cell r="C191" t="str">
            <v>ME_SC</v>
          </cell>
          <cell r="D191" t="str">
            <v>A00</v>
          </cell>
          <cell r="E191" t="str">
            <v>FTE</v>
          </cell>
          <cell r="F191" t="str">
            <v>T</v>
          </cell>
          <cell r="G191" t="str">
            <v>TOTAL</v>
          </cell>
          <cell r="H191" t="str">
            <v>RSE</v>
          </cell>
          <cell r="J191" t="str">
            <v>:</v>
          </cell>
          <cell r="K191" t="str">
            <v>NC</v>
          </cell>
          <cell r="M191" t="str">
            <v>V</v>
          </cell>
          <cell r="N191">
            <v>38461.761342592596</v>
          </cell>
          <cell r="O191" t="str">
            <v>GCHATEAUGIRON</v>
          </cell>
          <cell r="P191">
            <v>38681.436018518521</v>
          </cell>
        </row>
        <row r="192">
          <cell r="A192" t="str">
            <v>1985</v>
          </cell>
          <cell r="B192" t="str">
            <v>PL</v>
          </cell>
          <cell r="C192" t="str">
            <v>ME_SC</v>
          </cell>
          <cell r="D192" t="str">
            <v>A00</v>
          </cell>
          <cell r="E192" t="str">
            <v>FTE</v>
          </cell>
          <cell r="F192" t="str">
            <v>T</v>
          </cell>
          <cell r="G192" t="str">
            <v>TOTAL</v>
          </cell>
          <cell r="H192" t="str">
            <v>RSE</v>
          </cell>
          <cell r="J192" t="str">
            <v>:</v>
          </cell>
          <cell r="K192" t="str">
            <v>NC</v>
          </cell>
          <cell r="M192" t="str">
            <v>V</v>
          </cell>
          <cell r="N192">
            <v>38461.761342592596</v>
          </cell>
          <cell r="O192" t="str">
            <v>GCHATEAUGIRON</v>
          </cell>
          <cell r="P192">
            <v>38681.435983796298</v>
          </cell>
        </row>
        <row r="193">
          <cell r="A193" t="str">
            <v>1984</v>
          </cell>
          <cell r="B193" t="str">
            <v>PL</v>
          </cell>
          <cell r="C193" t="str">
            <v>ME_SC</v>
          </cell>
          <cell r="D193" t="str">
            <v>A00</v>
          </cell>
          <cell r="E193" t="str">
            <v>FTE</v>
          </cell>
          <cell r="F193" t="str">
            <v>T</v>
          </cell>
          <cell r="G193" t="str">
            <v>TOTAL</v>
          </cell>
          <cell r="H193" t="str">
            <v>RSE</v>
          </cell>
          <cell r="J193" t="str">
            <v>:</v>
          </cell>
          <cell r="K193" t="str">
            <v>NC</v>
          </cell>
          <cell r="M193" t="str">
            <v>V</v>
          </cell>
          <cell r="N193">
            <v>38461.761342592596</v>
          </cell>
          <cell r="O193" t="str">
            <v>GCHATEAUGIRON</v>
          </cell>
          <cell r="P193">
            <v>38681.435937499999</v>
          </cell>
        </row>
        <row r="194">
          <cell r="A194" t="str">
            <v>1983</v>
          </cell>
          <cell r="B194" t="str">
            <v>PL</v>
          </cell>
          <cell r="C194" t="str">
            <v>ME_SC</v>
          </cell>
          <cell r="D194" t="str">
            <v>A00</v>
          </cell>
          <cell r="E194" t="str">
            <v>FTE</v>
          </cell>
          <cell r="F194" t="str">
            <v>T</v>
          </cell>
          <cell r="G194" t="str">
            <v>TOTAL</v>
          </cell>
          <cell r="H194" t="str">
            <v>RSE</v>
          </cell>
          <cell r="J194" t="str">
            <v>:</v>
          </cell>
          <cell r="K194" t="str">
            <v>NC</v>
          </cell>
          <cell r="M194" t="str">
            <v>V</v>
          </cell>
          <cell r="N194">
            <v>38461.761342592596</v>
          </cell>
          <cell r="O194" t="str">
            <v>GCHATEAUGIRON</v>
          </cell>
          <cell r="P194">
            <v>38681.435902777775</v>
          </cell>
        </row>
        <row r="195">
          <cell r="A195" t="str">
            <v>1999</v>
          </cell>
          <cell r="B195" t="str">
            <v>CY</v>
          </cell>
          <cell r="C195" t="str">
            <v>NA_SC</v>
          </cell>
          <cell r="D195" t="str">
            <v>A00</v>
          </cell>
          <cell r="E195" t="str">
            <v>FTE</v>
          </cell>
          <cell r="F195" t="str">
            <v>T</v>
          </cell>
          <cell r="G195" t="str">
            <v>TOTAL</v>
          </cell>
          <cell r="H195" t="str">
            <v>RSE</v>
          </cell>
          <cell r="I195">
            <v>103</v>
          </cell>
          <cell r="K195" t="str">
            <v>NC</v>
          </cell>
          <cell r="M195" t="str">
            <v>V</v>
          </cell>
          <cell r="N195">
            <v>38461.761354166665</v>
          </cell>
          <cell r="O195" t="str">
            <v>GCHATEAUGIRON</v>
          </cell>
          <cell r="P195">
            <v>38681.437395833331</v>
          </cell>
        </row>
        <row r="196">
          <cell r="A196" t="str">
            <v>1998</v>
          </cell>
          <cell r="B196" t="str">
            <v>CY</v>
          </cell>
          <cell r="C196" t="str">
            <v>NA_SC</v>
          </cell>
          <cell r="D196" t="str">
            <v>A00</v>
          </cell>
          <cell r="E196" t="str">
            <v>FTE</v>
          </cell>
          <cell r="F196" t="str">
            <v>T</v>
          </cell>
          <cell r="G196" t="str">
            <v>TOTAL</v>
          </cell>
          <cell r="H196" t="str">
            <v>RSE</v>
          </cell>
          <cell r="I196">
            <v>85</v>
          </cell>
          <cell r="K196" t="str">
            <v>NC</v>
          </cell>
          <cell r="M196" t="str">
            <v>V</v>
          </cell>
          <cell r="N196">
            <v>38461.761354166665</v>
          </cell>
          <cell r="O196" t="str">
            <v>GCHATEAUGIRON</v>
          </cell>
          <cell r="P196">
            <v>38681.437175925923</v>
          </cell>
        </row>
        <row r="197">
          <cell r="A197" t="str">
            <v>1997</v>
          </cell>
          <cell r="B197" t="str">
            <v>CY</v>
          </cell>
          <cell r="C197" t="str">
            <v>NA_SC</v>
          </cell>
          <cell r="D197" t="str">
            <v>A00</v>
          </cell>
          <cell r="E197" t="str">
            <v>FTE</v>
          </cell>
          <cell r="F197" t="str">
            <v>T</v>
          </cell>
          <cell r="G197" t="str">
            <v>TOTAL</v>
          </cell>
          <cell r="H197" t="str">
            <v>RSE</v>
          </cell>
          <cell r="J197" t="str">
            <v>:</v>
          </cell>
          <cell r="K197" t="str">
            <v>NC</v>
          </cell>
          <cell r="M197" t="str">
            <v>V</v>
          </cell>
          <cell r="N197">
            <v>38461.761354166665</v>
          </cell>
          <cell r="O197" t="str">
            <v>GCHATEAUGIRON</v>
          </cell>
          <cell r="P197">
            <v>38681.436979166669</v>
          </cell>
        </row>
        <row r="198">
          <cell r="A198" t="str">
            <v>1996</v>
          </cell>
          <cell r="B198" t="str">
            <v>CY</v>
          </cell>
          <cell r="C198" t="str">
            <v>NA_SC</v>
          </cell>
          <cell r="D198" t="str">
            <v>A00</v>
          </cell>
          <cell r="E198" t="str">
            <v>FTE</v>
          </cell>
          <cell r="F198" t="str">
            <v>T</v>
          </cell>
          <cell r="G198" t="str">
            <v>TOTAL</v>
          </cell>
          <cell r="H198" t="str">
            <v>RSE</v>
          </cell>
          <cell r="J198" t="str">
            <v>:</v>
          </cell>
          <cell r="K198" t="str">
            <v>NC</v>
          </cell>
          <cell r="M198" t="str">
            <v>V</v>
          </cell>
          <cell r="N198">
            <v>38461.761354166665</v>
          </cell>
          <cell r="O198" t="str">
            <v>GCHATEAUGIRON</v>
          </cell>
          <cell r="P198">
            <v>38681.43681712963</v>
          </cell>
        </row>
        <row r="199">
          <cell r="A199" t="str">
            <v>1995</v>
          </cell>
          <cell r="B199" t="str">
            <v>CY</v>
          </cell>
          <cell r="C199" t="str">
            <v>NA_SC</v>
          </cell>
          <cell r="D199" t="str">
            <v>A00</v>
          </cell>
          <cell r="E199" t="str">
            <v>FTE</v>
          </cell>
          <cell r="F199" t="str">
            <v>T</v>
          </cell>
          <cell r="G199" t="str">
            <v>TOTAL</v>
          </cell>
          <cell r="H199" t="str">
            <v>RSE</v>
          </cell>
          <cell r="J199" t="str">
            <v>:</v>
          </cell>
          <cell r="K199" t="str">
            <v>NC</v>
          </cell>
          <cell r="M199" t="str">
            <v>V</v>
          </cell>
          <cell r="N199">
            <v>38461.761354166665</v>
          </cell>
          <cell r="O199" t="str">
            <v>GCHATEAUGIRON</v>
          </cell>
          <cell r="P199">
            <v>38681.436666666668</v>
          </cell>
        </row>
        <row r="200">
          <cell r="A200" t="str">
            <v>1994</v>
          </cell>
          <cell r="B200" t="str">
            <v>CY</v>
          </cell>
          <cell r="C200" t="str">
            <v>NA_SC</v>
          </cell>
          <cell r="D200" t="str">
            <v>A00</v>
          </cell>
          <cell r="E200" t="str">
            <v>FTE</v>
          </cell>
          <cell r="F200" t="str">
            <v>T</v>
          </cell>
          <cell r="G200" t="str">
            <v>TOTAL</v>
          </cell>
          <cell r="H200" t="str">
            <v>RSE</v>
          </cell>
          <cell r="J200" t="str">
            <v>:</v>
          </cell>
          <cell r="K200" t="str">
            <v>NC</v>
          </cell>
          <cell r="M200" t="str">
            <v>V</v>
          </cell>
          <cell r="N200">
            <v>38461.761354166665</v>
          </cell>
          <cell r="O200" t="str">
            <v>GCHATEAUGIRON</v>
          </cell>
          <cell r="P200">
            <v>38681.436550925922</v>
          </cell>
        </row>
        <row r="201">
          <cell r="A201" t="str">
            <v>1993</v>
          </cell>
          <cell r="B201" t="str">
            <v>CY</v>
          </cell>
          <cell r="C201" t="str">
            <v>NA_SC</v>
          </cell>
          <cell r="D201" t="str">
            <v>A00</v>
          </cell>
          <cell r="E201" t="str">
            <v>FTE</v>
          </cell>
          <cell r="F201" t="str">
            <v>T</v>
          </cell>
          <cell r="G201" t="str">
            <v>TOTAL</v>
          </cell>
          <cell r="H201" t="str">
            <v>RSE</v>
          </cell>
          <cell r="J201" t="str">
            <v>:</v>
          </cell>
          <cell r="K201" t="str">
            <v>NC</v>
          </cell>
          <cell r="M201" t="str">
            <v>V</v>
          </cell>
          <cell r="N201">
            <v>38461.761354166665</v>
          </cell>
          <cell r="O201" t="str">
            <v>GCHATEAUGIRON</v>
          </cell>
          <cell r="P201">
            <v>38681.43644675926</v>
          </cell>
        </row>
        <row r="202">
          <cell r="A202" t="str">
            <v>1992</v>
          </cell>
          <cell r="B202" t="str">
            <v>CY</v>
          </cell>
          <cell r="C202" t="str">
            <v>NA_SC</v>
          </cell>
          <cell r="D202" t="str">
            <v>A00</v>
          </cell>
          <cell r="E202" t="str">
            <v>FTE</v>
          </cell>
          <cell r="F202" t="str">
            <v>T</v>
          </cell>
          <cell r="G202" t="str">
            <v>TOTAL</v>
          </cell>
          <cell r="H202" t="str">
            <v>RSE</v>
          </cell>
          <cell r="I202">
            <v>26</v>
          </cell>
          <cell r="J202" t="str">
            <v>i</v>
          </cell>
          <cell r="K202" t="str">
            <v>NC</v>
          </cell>
          <cell r="M202" t="str">
            <v>V</v>
          </cell>
          <cell r="N202">
            <v>38461.761354166665</v>
          </cell>
          <cell r="O202" t="str">
            <v>GCHATEAUGIRON</v>
          </cell>
          <cell r="P202">
            <v>38681.436365740738</v>
          </cell>
        </row>
        <row r="203">
          <cell r="A203" t="str">
            <v>1991</v>
          </cell>
          <cell r="B203" t="str">
            <v>CY</v>
          </cell>
          <cell r="C203" t="str">
            <v>NA_SC</v>
          </cell>
          <cell r="D203" t="str">
            <v>A00</v>
          </cell>
          <cell r="E203" t="str">
            <v>FTE</v>
          </cell>
          <cell r="F203" t="str">
            <v>T</v>
          </cell>
          <cell r="G203" t="str">
            <v>TOTAL</v>
          </cell>
          <cell r="H203" t="str">
            <v>RSE</v>
          </cell>
          <cell r="I203">
            <v>21</v>
          </cell>
          <cell r="J203" t="str">
            <v>i</v>
          </cell>
          <cell r="K203" t="str">
            <v>NC</v>
          </cell>
          <cell r="M203" t="str">
            <v>V</v>
          </cell>
          <cell r="N203">
            <v>38461.761354166665</v>
          </cell>
          <cell r="O203" t="str">
            <v>GCHATEAUGIRON</v>
          </cell>
          <cell r="P203">
            <v>38681.436284722222</v>
          </cell>
        </row>
        <row r="204">
          <cell r="A204" t="str">
            <v>1990</v>
          </cell>
          <cell r="B204" t="str">
            <v>CY</v>
          </cell>
          <cell r="C204" t="str">
            <v>NA_SC</v>
          </cell>
          <cell r="D204" t="str">
            <v>A00</v>
          </cell>
          <cell r="E204" t="str">
            <v>FTE</v>
          </cell>
          <cell r="F204" t="str">
            <v>T</v>
          </cell>
          <cell r="G204" t="str">
            <v>TOTAL</v>
          </cell>
          <cell r="H204" t="str">
            <v>RSE</v>
          </cell>
          <cell r="J204" t="str">
            <v>:</v>
          </cell>
          <cell r="K204" t="str">
            <v>NC</v>
          </cell>
          <cell r="M204" t="str">
            <v>V</v>
          </cell>
          <cell r="N204">
            <v>38461.761354166665</v>
          </cell>
          <cell r="O204" t="str">
            <v>GCHATEAUGIRON</v>
          </cell>
          <cell r="P204">
            <v>38681.436215277776</v>
          </cell>
        </row>
        <row r="205">
          <cell r="A205" t="str">
            <v>1989</v>
          </cell>
          <cell r="B205" t="str">
            <v>CY</v>
          </cell>
          <cell r="C205" t="str">
            <v>NA_SC</v>
          </cell>
          <cell r="D205" t="str">
            <v>A00</v>
          </cell>
          <cell r="E205" t="str">
            <v>FTE</v>
          </cell>
          <cell r="F205" t="str">
            <v>T</v>
          </cell>
          <cell r="G205" t="str">
            <v>TOTAL</v>
          </cell>
          <cell r="H205" t="str">
            <v>RSE</v>
          </cell>
          <cell r="J205" t="str">
            <v>:</v>
          </cell>
          <cell r="K205" t="str">
            <v>NC</v>
          </cell>
          <cell r="M205" t="str">
            <v>V</v>
          </cell>
          <cell r="N205">
            <v>38461.761354166665</v>
          </cell>
          <cell r="O205" t="str">
            <v>GCHATEAUGIRON</v>
          </cell>
          <cell r="P205">
            <v>38681.436157407406</v>
          </cell>
        </row>
        <row r="206">
          <cell r="A206" t="str">
            <v>1988</v>
          </cell>
          <cell r="B206" t="str">
            <v>CY</v>
          </cell>
          <cell r="C206" t="str">
            <v>NA_SC</v>
          </cell>
          <cell r="D206" t="str">
            <v>A00</v>
          </cell>
          <cell r="E206" t="str">
            <v>FTE</v>
          </cell>
          <cell r="F206" t="str">
            <v>T</v>
          </cell>
          <cell r="G206" t="str">
            <v>TOTAL</v>
          </cell>
          <cell r="H206" t="str">
            <v>RSE</v>
          </cell>
          <cell r="J206" t="str">
            <v>:</v>
          </cell>
          <cell r="K206" t="str">
            <v>NC</v>
          </cell>
          <cell r="M206" t="str">
            <v>V</v>
          </cell>
          <cell r="N206">
            <v>38461.761354166665</v>
          </cell>
          <cell r="O206" t="str">
            <v>GCHATEAUGIRON</v>
          </cell>
          <cell r="P206">
            <v>38681.436099537037</v>
          </cell>
        </row>
        <row r="207">
          <cell r="A207" t="str">
            <v>1987</v>
          </cell>
          <cell r="B207" t="str">
            <v>CY</v>
          </cell>
          <cell r="C207" t="str">
            <v>NA_SC</v>
          </cell>
          <cell r="D207" t="str">
            <v>A00</v>
          </cell>
          <cell r="E207" t="str">
            <v>FTE</v>
          </cell>
          <cell r="F207" t="str">
            <v>T</v>
          </cell>
          <cell r="G207" t="str">
            <v>TOTAL</v>
          </cell>
          <cell r="H207" t="str">
            <v>RSE</v>
          </cell>
          <cell r="J207" t="str">
            <v>:</v>
          </cell>
          <cell r="K207" t="str">
            <v>NC</v>
          </cell>
          <cell r="M207" t="str">
            <v>V</v>
          </cell>
          <cell r="N207">
            <v>38461.761354166665</v>
          </cell>
          <cell r="O207" t="str">
            <v>GCHATEAUGIRON</v>
          </cell>
          <cell r="P207">
            <v>38681.436041666668</v>
          </cell>
        </row>
        <row r="208">
          <cell r="A208" t="str">
            <v>1986</v>
          </cell>
          <cell r="B208" t="str">
            <v>CY</v>
          </cell>
          <cell r="C208" t="str">
            <v>NA_SC</v>
          </cell>
          <cell r="D208" t="str">
            <v>A00</v>
          </cell>
          <cell r="E208" t="str">
            <v>FTE</v>
          </cell>
          <cell r="F208" t="str">
            <v>T</v>
          </cell>
          <cell r="G208" t="str">
            <v>TOTAL</v>
          </cell>
          <cell r="H208" t="str">
            <v>RSE</v>
          </cell>
          <cell r="J208" t="str">
            <v>:</v>
          </cell>
          <cell r="K208" t="str">
            <v>NC</v>
          </cell>
          <cell r="M208" t="str">
            <v>V</v>
          </cell>
          <cell r="N208">
            <v>38461.761354166665</v>
          </cell>
          <cell r="O208" t="str">
            <v>GCHATEAUGIRON</v>
          </cell>
          <cell r="P208">
            <v>38681.436006944445</v>
          </cell>
        </row>
        <row r="209">
          <cell r="A209" t="str">
            <v>1985</v>
          </cell>
          <cell r="B209" t="str">
            <v>CY</v>
          </cell>
          <cell r="C209" t="str">
            <v>NA_SC</v>
          </cell>
          <cell r="D209" t="str">
            <v>A00</v>
          </cell>
          <cell r="E209" t="str">
            <v>FTE</v>
          </cell>
          <cell r="F209" t="str">
            <v>T</v>
          </cell>
          <cell r="G209" t="str">
            <v>TOTAL</v>
          </cell>
          <cell r="H209" t="str">
            <v>RSE</v>
          </cell>
          <cell r="J209" t="str">
            <v>:</v>
          </cell>
          <cell r="K209" t="str">
            <v>NC</v>
          </cell>
          <cell r="M209" t="str">
            <v>V</v>
          </cell>
          <cell r="N209">
            <v>38461.761354166665</v>
          </cell>
          <cell r="O209" t="str">
            <v>GCHATEAUGIRON</v>
          </cell>
          <cell r="P209">
            <v>38681.435960648145</v>
          </cell>
        </row>
        <row r="210">
          <cell r="A210" t="str">
            <v>1984</v>
          </cell>
          <cell r="B210" t="str">
            <v>CY</v>
          </cell>
          <cell r="C210" t="str">
            <v>NA_SC</v>
          </cell>
          <cell r="D210" t="str">
            <v>A00</v>
          </cell>
          <cell r="E210" t="str">
            <v>FTE</v>
          </cell>
          <cell r="F210" t="str">
            <v>T</v>
          </cell>
          <cell r="G210" t="str">
            <v>TOTAL</v>
          </cell>
          <cell r="H210" t="str">
            <v>RSE</v>
          </cell>
          <cell r="J210" t="str">
            <v>:</v>
          </cell>
          <cell r="K210" t="str">
            <v>NC</v>
          </cell>
          <cell r="M210" t="str">
            <v>V</v>
          </cell>
          <cell r="N210">
            <v>38461.761354166665</v>
          </cell>
          <cell r="O210" t="str">
            <v>GCHATEAUGIRON</v>
          </cell>
          <cell r="P210">
            <v>38681.435925925929</v>
          </cell>
        </row>
        <row r="211">
          <cell r="A211" t="str">
            <v>1983</v>
          </cell>
          <cell r="B211" t="str">
            <v>CY</v>
          </cell>
          <cell r="C211" t="str">
            <v>NA_SC</v>
          </cell>
          <cell r="D211" t="str">
            <v>A00</v>
          </cell>
          <cell r="E211" t="str">
            <v>FTE</v>
          </cell>
          <cell r="F211" t="str">
            <v>T</v>
          </cell>
          <cell r="G211" t="str">
            <v>TOTAL</v>
          </cell>
          <cell r="H211" t="str">
            <v>RSE</v>
          </cell>
          <cell r="J211" t="str">
            <v>:</v>
          </cell>
          <cell r="K211" t="str">
            <v>NC</v>
          </cell>
          <cell r="M211" t="str">
            <v>V</v>
          </cell>
          <cell r="N211">
            <v>38461.761354166665</v>
          </cell>
          <cell r="O211" t="str">
            <v>GCHATEAUGIRON</v>
          </cell>
          <cell r="P211">
            <v>38681.435891203706</v>
          </cell>
        </row>
        <row r="212">
          <cell r="A212" t="str">
            <v>1982</v>
          </cell>
          <cell r="B212" t="str">
            <v>CY</v>
          </cell>
          <cell r="C212" t="str">
            <v>NA_SC</v>
          </cell>
          <cell r="D212" t="str">
            <v>A00</v>
          </cell>
          <cell r="E212" t="str">
            <v>FTE</v>
          </cell>
          <cell r="F212" t="str">
            <v>T</v>
          </cell>
          <cell r="G212" t="str">
            <v>TOTAL</v>
          </cell>
          <cell r="H212" t="str">
            <v>RSE</v>
          </cell>
          <cell r="J212" t="str">
            <v>:</v>
          </cell>
          <cell r="K212" t="str">
            <v>NC</v>
          </cell>
          <cell r="M212" t="str">
            <v>V</v>
          </cell>
          <cell r="N212">
            <v>38461.761354166665</v>
          </cell>
          <cell r="O212" t="str">
            <v>GCHATEAUGIRON</v>
          </cell>
          <cell r="P212">
            <v>38681.435856481483</v>
          </cell>
        </row>
        <row r="213">
          <cell r="A213" t="str">
            <v>1981</v>
          </cell>
          <cell r="B213" t="str">
            <v>CY</v>
          </cell>
          <cell r="C213" t="str">
            <v>NA_SC</v>
          </cell>
          <cell r="D213" t="str">
            <v>A00</v>
          </cell>
          <cell r="E213" t="str">
            <v>FTE</v>
          </cell>
          <cell r="F213" t="str">
            <v>T</v>
          </cell>
          <cell r="G213" t="str">
            <v>TOTAL</v>
          </cell>
          <cell r="H213" t="str">
            <v>RSE</v>
          </cell>
          <cell r="J213" t="str">
            <v>:</v>
          </cell>
          <cell r="K213" t="str">
            <v>NC</v>
          </cell>
          <cell r="M213" t="str">
            <v>V</v>
          </cell>
          <cell r="N213">
            <v>38461.761354166665</v>
          </cell>
          <cell r="O213" t="str">
            <v>GCHATEAUGIRON</v>
          </cell>
          <cell r="P213">
            <v>38681.435833333337</v>
          </cell>
        </row>
        <row r="214">
          <cell r="A214" t="str">
            <v>1980</v>
          </cell>
          <cell r="B214" t="str">
            <v>CY</v>
          </cell>
          <cell r="C214" t="str">
            <v>NA_SC</v>
          </cell>
          <cell r="D214" t="str">
            <v>A00</v>
          </cell>
          <cell r="E214" t="str">
            <v>FTE</v>
          </cell>
          <cell r="F214" t="str">
            <v>T</v>
          </cell>
          <cell r="G214" t="str">
            <v>TOTAL</v>
          </cell>
          <cell r="H214" t="str">
            <v>RSE</v>
          </cell>
          <cell r="J214" t="str">
            <v>:</v>
          </cell>
          <cell r="K214" t="str">
            <v>NC</v>
          </cell>
          <cell r="M214" t="str">
            <v>V</v>
          </cell>
          <cell r="N214">
            <v>38461.761354166665</v>
          </cell>
          <cell r="O214" t="str">
            <v>GCHATEAUGIRON</v>
          </cell>
          <cell r="P214">
            <v>38681.435810185183</v>
          </cell>
        </row>
        <row r="215">
          <cell r="A215" t="str">
            <v>2002</v>
          </cell>
          <cell r="B215" t="str">
            <v>LV</v>
          </cell>
          <cell r="C215" t="str">
            <v>NA_SC</v>
          </cell>
          <cell r="D215" t="str">
            <v>A00</v>
          </cell>
          <cell r="E215" t="str">
            <v>FTE</v>
          </cell>
          <cell r="F215" t="str">
            <v>T</v>
          </cell>
          <cell r="G215" t="str">
            <v>TOTAL</v>
          </cell>
          <cell r="H215" t="str">
            <v>RSE</v>
          </cell>
          <cell r="I215">
            <v>1331</v>
          </cell>
          <cell r="K215" t="str">
            <v>MS</v>
          </cell>
          <cell r="M215" t="str">
            <v>V</v>
          </cell>
          <cell r="N215">
            <v>38461.761354166665</v>
          </cell>
          <cell r="O215" t="str">
            <v>GCHATEAUGIRON</v>
          </cell>
          <cell r="P215">
            <v>38681.438321759262</v>
          </cell>
          <cell r="Q215" t="str">
            <v>gchateaug</v>
          </cell>
        </row>
        <row r="216">
          <cell r="A216" t="str">
            <v>2001</v>
          </cell>
          <cell r="B216" t="str">
            <v>LV</v>
          </cell>
          <cell r="C216" t="str">
            <v>NA_SC</v>
          </cell>
          <cell r="D216" t="str">
            <v>A00</v>
          </cell>
          <cell r="E216" t="str">
            <v>FTE</v>
          </cell>
          <cell r="F216" t="str">
            <v>T</v>
          </cell>
          <cell r="G216" t="str">
            <v>TOTAL</v>
          </cell>
          <cell r="H216" t="str">
            <v>RSE</v>
          </cell>
          <cell r="I216">
            <v>1264</v>
          </cell>
          <cell r="K216" t="str">
            <v>NC</v>
          </cell>
          <cell r="M216" t="str">
            <v>V</v>
          </cell>
          <cell r="N216">
            <v>38461.761354166665</v>
          </cell>
          <cell r="O216" t="str">
            <v>GCHATEAUGIRON</v>
          </cell>
          <cell r="P216">
            <v>38681.438009259262</v>
          </cell>
        </row>
        <row r="217">
          <cell r="A217" t="str">
            <v>2000</v>
          </cell>
          <cell r="B217" t="str">
            <v>LV</v>
          </cell>
          <cell r="C217" t="str">
            <v>NA_SC</v>
          </cell>
          <cell r="D217" t="str">
            <v>A00</v>
          </cell>
          <cell r="E217" t="str">
            <v>FTE</v>
          </cell>
          <cell r="F217" t="str">
            <v>T</v>
          </cell>
          <cell r="G217" t="str">
            <v>TOTAL</v>
          </cell>
          <cell r="H217" t="str">
            <v>RSE</v>
          </cell>
          <cell r="I217">
            <v>1234</v>
          </cell>
          <cell r="K217" t="str">
            <v>NC</v>
          </cell>
          <cell r="M217" t="str">
            <v>V</v>
          </cell>
          <cell r="N217">
            <v>38461.761354166665</v>
          </cell>
          <cell r="O217" t="str">
            <v>GCHATEAUGIRON</v>
          </cell>
          <cell r="P217">
            <v>38681.437743055554</v>
          </cell>
        </row>
        <row r="218">
          <cell r="A218" t="str">
            <v>1999</v>
          </cell>
          <cell r="B218" t="str">
            <v>LV</v>
          </cell>
          <cell r="C218" t="str">
            <v>NA_SC</v>
          </cell>
          <cell r="D218" t="str">
            <v>A00</v>
          </cell>
          <cell r="E218" t="str">
            <v>FTE</v>
          </cell>
          <cell r="F218" t="str">
            <v>T</v>
          </cell>
          <cell r="G218" t="str">
            <v>TOTAL</v>
          </cell>
          <cell r="H218" t="str">
            <v>RSE</v>
          </cell>
          <cell r="I218">
            <v>1124</v>
          </cell>
          <cell r="K218" t="str">
            <v>NC</v>
          </cell>
          <cell r="M218" t="str">
            <v>V</v>
          </cell>
          <cell r="N218">
            <v>38461.761354166665</v>
          </cell>
          <cell r="O218" t="str">
            <v>GCHATEAUGIRON</v>
          </cell>
          <cell r="P218">
            <v>38681.437511574077</v>
          </cell>
        </row>
        <row r="219">
          <cell r="A219" t="str">
            <v>1998</v>
          </cell>
          <cell r="B219" t="str">
            <v>LV</v>
          </cell>
          <cell r="C219" t="str">
            <v>NA_SC</v>
          </cell>
          <cell r="D219" t="str">
            <v>A00</v>
          </cell>
          <cell r="E219" t="str">
            <v>FTE</v>
          </cell>
          <cell r="F219" t="str">
            <v>T</v>
          </cell>
          <cell r="G219" t="str">
            <v>TOTAL</v>
          </cell>
          <cell r="H219" t="str">
            <v>RSE</v>
          </cell>
          <cell r="I219">
            <v>1108</v>
          </cell>
          <cell r="K219" t="str">
            <v>NC</v>
          </cell>
          <cell r="M219" t="str">
            <v>V</v>
          </cell>
          <cell r="N219">
            <v>38461.761354166665</v>
          </cell>
          <cell r="O219" t="str">
            <v>GCHATEAUGIRON</v>
          </cell>
          <cell r="P219">
            <v>38681.437268518515</v>
          </cell>
        </row>
        <row r="220">
          <cell r="A220" t="str">
            <v>1997</v>
          </cell>
          <cell r="B220" t="str">
            <v>LV</v>
          </cell>
          <cell r="C220" t="str">
            <v>NA_SC</v>
          </cell>
          <cell r="D220" t="str">
            <v>A00</v>
          </cell>
          <cell r="E220" t="str">
            <v>FTE</v>
          </cell>
          <cell r="F220" t="str">
            <v>T</v>
          </cell>
          <cell r="G220" t="str">
            <v>TOTAL</v>
          </cell>
          <cell r="H220" t="str">
            <v>RSE</v>
          </cell>
          <cell r="I220">
            <v>1127</v>
          </cell>
          <cell r="K220" t="str">
            <v>NC</v>
          </cell>
          <cell r="M220" t="str">
            <v>V</v>
          </cell>
          <cell r="N220">
            <v>38461.761354166665</v>
          </cell>
          <cell r="O220" t="str">
            <v>GCHATEAUGIRON</v>
          </cell>
          <cell r="P220">
            <v>38681.437071759261</v>
          </cell>
        </row>
        <row r="221">
          <cell r="A221" t="str">
            <v>1996</v>
          </cell>
          <cell r="B221" t="str">
            <v>LV</v>
          </cell>
          <cell r="C221" t="str">
            <v>NA_SC</v>
          </cell>
          <cell r="D221" t="str">
            <v>A00</v>
          </cell>
          <cell r="E221" t="str">
            <v>FTE</v>
          </cell>
          <cell r="F221" t="str">
            <v>T</v>
          </cell>
          <cell r="G221" t="str">
            <v>TOTAL</v>
          </cell>
          <cell r="H221" t="str">
            <v>RSE</v>
          </cell>
          <cell r="I221">
            <v>1240</v>
          </cell>
          <cell r="K221" t="str">
            <v>NC</v>
          </cell>
          <cell r="M221" t="str">
            <v>V</v>
          </cell>
          <cell r="N221">
            <v>38461.761354166665</v>
          </cell>
          <cell r="O221" t="str">
            <v>GCHATEAUGIRON</v>
          </cell>
          <cell r="P221">
            <v>38681.436898148146</v>
          </cell>
        </row>
        <row r="222">
          <cell r="A222" t="str">
            <v>1995</v>
          </cell>
          <cell r="B222" t="str">
            <v>LV</v>
          </cell>
          <cell r="C222" t="str">
            <v>NA_SC</v>
          </cell>
          <cell r="D222" t="str">
            <v>A00</v>
          </cell>
          <cell r="E222" t="str">
            <v>FTE</v>
          </cell>
          <cell r="F222" t="str">
            <v>T</v>
          </cell>
          <cell r="G222" t="str">
            <v>TOTAL</v>
          </cell>
          <cell r="H222" t="str">
            <v>RSE</v>
          </cell>
          <cell r="I222">
            <v>1321</v>
          </cell>
          <cell r="K222" t="str">
            <v>NC</v>
          </cell>
          <cell r="M222" t="str">
            <v>V</v>
          </cell>
          <cell r="N222">
            <v>38461.761354166665</v>
          </cell>
          <cell r="O222" t="str">
            <v>GCHATEAUGIRON</v>
          </cell>
          <cell r="P222">
            <v>38681.436736111114</v>
          </cell>
        </row>
        <row r="223">
          <cell r="A223" t="str">
            <v>1994</v>
          </cell>
          <cell r="B223" t="str">
            <v>LV</v>
          </cell>
          <cell r="C223" t="str">
            <v>NA_SC</v>
          </cell>
          <cell r="D223" t="str">
            <v>A00</v>
          </cell>
          <cell r="E223" t="str">
            <v>FTE</v>
          </cell>
          <cell r="F223" t="str">
            <v>T</v>
          </cell>
          <cell r="G223" t="str">
            <v>TOTAL</v>
          </cell>
          <cell r="H223" t="str">
            <v>RSE</v>
          </cell>
          <cell r="J223" t="str">
            <v>:</v>
          </cell>
          <cell r="K223" t="str">
            <v>NC</v>
          </cell>
          <cell r="M223" t="str">
            <v>V</v>
          </cell>
          <cell r="N223">
            <v>38461.761354166665</v>
          </cell>
          <cell r="O223" t="str">
            <v>GCHATEAUGIRON</v>
          </cell>
          <cell r="P223">
            <v>38681.436597222222</v>
          </cell>
        </row>
        <row r="224">
          <cell r="A224" t="str">
            <v>1993</v>
          </cell>
          <cell r="B224" t="str">
            <v>LV</v>
          </cell>
          <cell r="C224" t="str">
            <v>NA_SC</v>
          </cell>
          <cell r="D224" t="str">
            <v>A00</v>
          </cell>
          <cell r="E224" t="str">
            <v>FTE</v>
          </cell>
          <cell r="F224" t="str">
            <v>T</v>
          </cell>
          <cell r="G224" t="str">
            <v>TOTAL</v>
          </cell>
          <cell r="H224" t="str">
            <v>RSE</v>
          </cell>
          <cell r="I224">
            <v>1672</v>
          </cell>
          <cell r="K224" t="str">
            <v>NC</v>
          </cell>
          <cell r="M224" t="str">
            <v>V</v>
          </cell>
          <cell r="N224">
            <v>38461.761354166665</v>
          </cell>
          <cell r="O224" t="str">
            <v>GCHATEAUGIRON</v>
          </cell>
          <cell r="P224">
            <v>38681.436493055553</v>
          </cell>
        </row>
        <row r="225">
          <cell r="A225" t="str">
            <v>1992</v>
          </cell>
          <cell r="B225" t="str">
            <v>LV</v>
          </cell>
          <cell r="C225" t="str">
            <v>NA_SC</v>
          </cell>
          <cell r="D225" t="str">
            <v>A00</v>
          </cell>
          <cell r="E225" t="str">
            <v>FTE</v>
          </cell>
          <cell r="F225" t="str">
            <v>T</v>
          </cell>
          <cell r="G225" t="str">
            <v>TOTAL</v>
          </cell>
          <cell r="H225" t="str">
            <v>RSE</v>
          </cell>
          <cell r="J225" t="str">
            <v>:</v>
          </cell>
          <cell r="K225" t="str">
            <v>NC</v>
          </cell>
          <cell r="M225" t="str">
            <v>V</v>
          </cell>
          <cell r="N225">
            <v>38461.761354166665</v>
          </cell>
          <cell r="O225" t="str">
            <v>GCHATEAUGIRON</v>
          </cell>
          <cell r="P225">
            <v>38681.436400462961</v>
          </cell>
        </row>
        <row r="226">
          <cell r="A226" t="str">
            <v>1991</v>
          </cell>
          <cell r="B226" t="str">
            <v>LV</v>
          </cell>
          <cell r="C226" t="str">
            <v>NA_SC</v>
          </cell>
          <cell r="D226" t="str">
            <v>A00</v>
          </cell>
          <cell r="E226" t="str">
            <v>FTE</v>
          </cell>
          <cell r="F226" t="str">
            <v>T</v>
          </cell>
          <cell r="G226" t="str">
            <v>TOTAL</v>
          </cell>
          <cell r="H226" t="str">
            <v>RSE</v>
          </cell>
          <cell r="J226" t="str">
            <v>:</v>
          </cell>
          <cell r="K226" t="str">
            <v>NC</v>
          </cell>
          <cell r="M226" t="str">
            <v>V</v>
          </cell>
          <cell r="N226">
            <v>38461.761354166665</v>
          </cell>
          <cell r="O226" t="str">
            <v>GCHATEAUGIRON</v>
          </cell>
          <cell r="P226">
            <v>38681.436319444445</v>
          </cell>
        </row>
        <row r="227">
          <cell r="A227" t="str">
            <v>1990</v>
          </cell>
          <cell r="B227" t="str">
            <v>LV</v>
          </cell>
          <cell r="C227" t="str">
            <v>NA_SC</v>
          </cell>
          <cell r="D227" t="str">
            <v>A00</v>
          </cell>
          <cell r="E227" t="str">
            <v>FTE</v>
          </cell>
          <cell r="F227" t="str">
            <v>T</v>
          </cell>
          <cell r="G227" t="str">
            <v>TOTAL</v>
          </cell>
          <cell r="H227" t="str">
            <v>RSE</v>
          </cell>
          <cell r="J227" t="str">
            <v>:</v>
          </cell>
          <cell r="K227" t="str">
            <v>NC</v>
          </cell>
          <cell r="M227" t="str">
            <v>V</v>
          </cell>
          <cell r="N227">
            <v>38461.761354166665</v>
          </cell>
          <cell r="O227" t="str">
            <v>GCHATEAUGIRON</v>
          </cell>
          <cell r="P227">
            <v>38681.436249999999</v>
          </cell>
        </row>
        <row r="228">
          <cell r="A228" t="str">
            <v>1989</v>
          </cell>
          <cell r="B228" t="str">
            <v>LV</v>
          </cell>
          <cell r="C228" t="str">
            <v>NA_SC</v>
          </cell>
          <cell r="D228" t="str">
            <v>A00</v>
          </cell>
          <cell r="E228" t="str">
            <v>FTE</v>
          </cell>
          <cell r="F228" t="str">
            <v>T</v>
          </cell>
          <cell r="G228" t="str">
            <v>TOTAL</v>
          </cell>
          <cell r="H228" t="str">
            <v>RSE</v>
          </cell>
          <cell r="J228" t="str">
            <v>:</v>
          </cell>
          <cell r="K228" t="str">
            <v>NC</v>
          </cell>
          <cell r="M228" t="str">
            <v>V</v>
          </cell>
          <cell r="N228">
            <v>38461.761354166665</v>
          </cell>
          <cell r="O228" t="str">
            <v>GCHATEAUGIRON</v>
          </cell>
          <cell r="P228">
            <v>38681.436180555553</v>
          </cell>
        </row>
        <row r="229">
          <cell r="A229" t="str">
            <v>1988</v>
          </cell>
          <cell r="B229" t="str">
            <v>LV</v>
          </cell>
          <cell r="C229" t="str">
            <v>NA_SC</v>
          </cell>
          <cell r="D229" t="str">
            <v>A00</v>
          </cell>
          <cell r="E229" t="str">
            <v>FTE</v>
          </cell>
          <cell r="F229" t="str">
            <v>T</v>
          </cell>
          <cell r="G229" t="str">
            <v>TOTAL</v>
          </cell>
          <cell r="H229" t="str">
            <v>RSE</v>
          </cell>
          <cell r="J229" t="str">
            <v>:</v>
          </cell>
          <cell r="K229" t="str">
            <v>NC</v>
          </cell>
          <cell r="M229" t="str">
            <v>V</v>
          </cell>
          <cell r="N229">
            <v>38461.761354166665</v>
          </cell>
          <cell r="O229" t="str">
            <v>GCHATEAUGIRON</v>
          </cell>
          <cell r="P229">
            <v>38681.436122685183</v>
          </cell>
        </row>
        <row r="230">
          <cell r="A230" t="str">
            <v>1987</v>
          </cell>
          <cell r="B230" t="str">
            <v>LV</v>
          </cell>
          <cell r="C230" t="str">
            <v>NA_SC</v>
          </cell>
          <cell r="D230" t="str">
            <v>A00</v>
          </cell>
          <cell r="E230" t="str">
            <v>FTE</v>
          </cell>
          <cell r="F230" t="str">
            <v>T</v>
          </cell>
          <cell r="G230" t="str">
            <v>TOTAL</v>
          </cell>
          <cell r="H230" t="str">
            <v>RSE</v>
          </cell>
          <cell r="J230" t="str">
            <v>:</v>
          </cell>
          <cell r="K230" t="str">
            <v>NC</v>
          </cell>
          <cell r="M230" t="str">
            <v>V</v>
          </cell>
          <cell r="N230">
            <v>38461.761354166665</v>
          </cell>
          <cell r="O230" t="str">
            <v>GCHATEAUGIRON</v>
          </cell>
          <cell r="P230">
            <v>38681.436076388891</v>
          </cell>
        </row>
        <row r="231">
          <cell r="A231" t="str">
            <v>1986</v>
          </cell>
          <cell r="B231" t="str">
            <v>LV</v>
          </cell>
          <cell r="C231" t="str">
            <v>NA_SC</v>
          </cell>
          <cell r="D231" t="str">
            <v>A00</v>
          </cell>
          <cell r="E231" t="str">
            <v>FTE</v>
          </cell>
          <cell r="F231" t="str">
            <v>T</v>
          </cell>
          <cell r="G231" t="str">
            <v>TOTAL</v>
          </cell>
          <cell r="H231" t="str">
            <v>RSE</v>
          </cell>
          <cell r="J231" t="str">
            <v>:</v>
          </cell>
          <cell r="K231" t="str">
            <v>NC</v>
          </cell>
          <cell r="M231" t="str">
            <v>V</v>
          </cell>
          <cell r="N231">
            <v>38461.761354166665</v>
          </cell>
          <cell r="O231" t="str">
            <v>GCHATEAUGIRON</v>
          </cell>
          <cell r="P231">
            <v>38681.436018518521</v>
          </cell>
        </row>
        <row r="232">
          <cell r="A232" t="str">
            <v>1985</v>
          </cell>
          <cell r="B232" t="str">
            <v>LV</v>
          </cell>
          <cell r="C232" t="str">
            <v>NA_SC</v>
          </cell>
          <cell r="D232" t="str">
            <v>A00</v>
          </cell>
          <cell r="E232" t="str">
            <v>FTE</v>
          </cell>
          <cell r="F232" t="str">
            <v>T</v>
          </cell>
          <cell r="G232" t="str">
            <v>TOTAL</v>
          </cell>
          <cell r="H232" t="str">
            <v>RSE</v>
          </cell>
          <cell r="J232" t="str">
            <v>:</v>
          </cell>
          <cell r="K232" t="str">
            <v>NC</v>
          </cell>
          <cell r="M232" t="str">
            <v>V</v>
          </cell>
          <cell r="N232">
            <v>38461.761354166665</v>
          </cell>
          <cell r="O232" t="str">
            <v>GCHATEAUGIRON</v>
          </cell>
          <cell r="P232">
            <v>38681.435983796298</v>
          </cell>
        </row>
        <row r="233">
          <cell r="A233" t="str">
            <v>1984</v>
          </cell>
          <cell r="B233" t="str">
            <v>LV</v>
          </cell>
          <cell r="C233" t="str">
            <v>NA_SC</v>
          </cell>
          <cell r="D233" t="str">
            <v>A00</v>
          </cell>
          <cell r="E233" t="str">
            <v>FTE</v>
          </cell>
          <cell r="F233" t="str">
            <v>T</v>
          </cell>
          <cell r="G233" t="str">
            <v>TOTAL</v>
          </cell>
          <cell r="H233" t="str">
            <v>RSE</v>
          </cell>
          <cell r="J233" t="str">
            <v>:</v>
          </cell>
          <cell r="K233" t="str">
            <v>NC</v>
          </cell>
          <cell r="M233" t="str">
            <v>V</v>
          </cell>
          <cell r="N233">
            <v>38461.761354166665</v>
          </cell>
          <cell r="O233" t="str">
            <v>GCHATEAUGIRON</v>
          </cell>
          <cell r="P233">
            <v>38681.435937499999</v>
          </cell>
        </row>
        <row r="234">
          <cell r="A234" t="str">
            <v>1983</v>
          </cell>
          <cell r="B234" t="str">
            <v>LV</v>
          </cell>
          <cell r="C234" t="str">
            <v>NA_SC</v>
          </cell>
          <cell r="D234" t="str">
            <v>A00</v>
          </cell>
          <cell r="E234" t="str">
            <v>FTE</v>
          </cell>
          <cell r="F234" t="str">
            <v>T</v>
          </cell>
          <cell r="G234" t="str">
            <v>TOTAL</v>
          </cell>
          <cell r="H234" t="str">
            <v>RSE</v>
          </cell>
          <cell r="J234" t="str">
            <v>:</v>
          </cell>
          <cell r="K234" t="str">
            <v>NC</v>
          </cell>
          <cell r="M234" t="str">
            <v>V</v>
          </cell>
          <cell r="N234">
            <v>38461.761354166665</v>
          </cell>
          <cell r="O234" t="str">
            <v>GCHATEAUGIRON</v>
          </cell>
          <cell r="P234">
            <v>38681.435902777775</v>
          </cell>
        </row>
        <row r="235">
          <cell r="A235" t="str">
            <v>1982</v>
          </cell>
          <cell r="B235" t="str">
            <v>LV</v>
          </cell>
          <cell r="C235" t="str">
            <v>NA_SC</v>
          </cell>
          <cell r="D235" t="str">
            <v>A00</v>
          </cell>
          <cell r="E235" t="str">
            <v>FTE</v>
          </cell>
          <cell r="F235" t="str">
            <v>T</v>
          </cell>
          <cell r="G235" t="str">
            <v>TOTAL</v>
          </cell>
          <cell r="H235" t="str">
            <v>RSE</v>
          </cell>
          <cell r="J235" t="str">
            <v>:</v>
          </cell>
          <cell r="K235" t="str">
            <v>NC</v>
          </cell>
          <cell r="M235" t="str">
            <v>V</v>
          </cell>
          <cell r="N235">
            <v>38461.761354166665</v>
          </cell>
          <cell r="O235" t="str">
            <v>GCHATEAUGIRON</v>
          </cell>
          <cell r="P235">
            <v>38681.435879629629</v>
          </cell>
        </row>
        <row r="236">
          <cell r="A236" t="str">
            <v>1981</v>
          </cell>
          <cell r="B236" t="str">
            <v>LV</v>
          </cell>
          <cell r="C236" t="str">
            <v>NA_SC</v>
          </cell>
          <cell r="D236" t="str">
            <v>A00</v>
          </cell>
          <cell r="E236" t="str">
            <v>FTE</v>
          </cell>
          <cell r="F236" t="str">
            <v>T</v>
          </cell>
          <cell r="G236" t="str">
            <v>TOTAL</v>
          </cell>
          <cell r="H236" t="str">
            <v>RSE</v>
          </cell>
          <cell r="J236" t="str">
            <v>:</v>
          </cell>
          <cell r="K236" t="str">
            <v>NC</v>
          </cell>
          <cell r="M236" t="str">
            <v>V</v>
          </cell>
          <cell r="N236">
            <v>38461.761354166665</v>
          </cell>
          <cell r="O236" t="str">
            <v>GCHATEAUGIRON</v>
          </cell>
          <cell r="P236">
            <v>38681.435844907406</v>
          </cell>
        </row>
        <row r="237">
          <cell r="A237" t="str">
            <v>1980</v>
          </cell>
          <cell r="B237" t="str">
            <v>LV</v>
          </cell>
          <cell r="C237" t="str">
            <v>NA_SC</v>
          </cell>
          <cell r="D237" t="str">
            <v>A00</v>
          </cell>
          <cell r="E237" t="str">
            <v>FTE</v>
          </cell>
          <cell r="F237" t="str">
            <v>T</v>
          </cell>
          <cell r="G237" t="str">
            <v>TOTAL</v>
          </cell>
          <cell r="H237" t="str">
            <v>RSE</v>
          </cell>
          <cell r="J237" t="str">
            <v>:</v>
          </cell>
          <cell r="K237" t="str">
            <v>NC</v>
          </cell>
          <cell r="M237" t="str">
            <v>V</v>
          </cell>
          <cell r="N237">
            <v>38461.761354166665</v>
          </cell>
          <cell r="O237" t="str">
            <v>GCHATEAUGIRON</v>
          </cell>
          <cell r="P237">
            <v>38681.43582175926</v>
          </cell>
        </row>
        <row r="238">
          <cell r="A238" t="str">
            <v>2002</v>
          </cell>
          <cell r="B238" t="str">
            <v>LT</v>
          </cell>
          <cell r="C238" t="str">
            <v>NA_SC</v>
          </cell>
          <cell r="D238" t="str">
            <v>A00</v>
          </cell>
          <cell r="E238" t="str">
            <v>FTE</v>
          </cell>
          <cell r="F238" t="str">
            <v>T</v>
          </cell>
          <cell r="G238" t="str">
            <v>TOTAL</v>
          </cell>
          <cell r="H238" t="str">
            <v>RSE</v>
          </cell>
          <cell r="I238">
            <v>1759</v>
          </cell>
          <cell r="K238" t="str">
            <v>MS</v>
          </cell>
          <cell r="M238" t="str">
            <v>V</v>
          </cell>
          <cell r="N238">
            <v>38461.761354166665</v>
          </cell>
          <cell r="O238" t="str">
            <v>GCHATEAUGIRON</v>
          </cell>
          <cell r="P238">
            <v>38681.438310185185</v>
          </cell>
          <cell r="Q238" t="str">
            <v>gchateaug</v>
          </cell>
        </row>
        <row r="239">
          <cell r="A239" t="str">
            <v>1989</v>
          </cell>
          <cell r="B239" t="str">
            <v>PT</v>
          </cell>
          <cell r="C239" t="str">
            <v>ME_SC</v>
          </cell>
          <cell r="D239" t="str">
            <v>A00</v>
          </cell>
          <cell r="E239" t="str">
            <v>FTE</v>
          </cell>
          <cell r="F239" t="str">
            <v>T</v>
          </cell>
          <cell r="G239" t="str">
            <v>TOTAL</v>
          </cell>
          <cell r="H239" t="str">
            <v>RSE</v>
          </cell>
          <cell r="J239" t="str">
            <v>:</v>
          </cell>
          <cell r="K239" t="str">
            <v>NC</v>
          </cell>
          <cell r="M239" t="str">
            <v>V</v>
          </cell>
          <cell r="N239">
            <v>38461.761354166665</v>
          </cell>
          <cell r="O239" t="str">
            <v>GCHATEAUGIRON</v>
          </cell>
          <cell r="P239">
            <v>38681.436180555553</v>
          </cell>
        </row>
        <row r="240">
          <cell r="A240" t="str">
            <v>1988</v>
          </cell>
          <cell r="B240" t="str">
            <v>PT</v>
          </cell>
          <cell r="C240" t="str">
            <v>ME_SC</v>
          </cell>
          <cell r="D240" t="str">
            <v>A00</v>
          </cell>
          <cell r="E240" t="str">
            <v>FTE</v>
          </cell>
          <cell r="F240" t="str">
            <v>T</v>
          </cell>
          <cell r="G240" t="str">
            <v>TOTAL</v>
          </cell>
          <cell r="H240" t="str">
            <v>RSE</v>
          </cell>
          <cell r="J240" t="str">
            <v>:</v>
          </cell>
          <cell r="K240" t="str">
            <v>NC</v>
          </cell>
          <cell r="M240" t="str">
            <v>V</v>
          </cell>
          <cell r="N240">
            <v>38461.761354166665</v>
          </cell>
          <cell r="O240" t="str">
            <v>GCHATEAUGIRON</v>
          </cell>
          <cell r="P240">
            <v>38681.436122685183</v>
          </cell>
        </row>
        <row r="241">
          <cell r="A241" t="str">
            <v>1987</v>
          </cell>
          <cell r="B241" t="str">
            <v>PT</v>
          </cell>
          <cell r="C241" t="str">
            <v>ME_SC</v>
          </cell>
          <cell r="D241" t="str">
            <v>A00</v>
          </cell>
          <cell r="E241" t="str">
            <v>FTE</v>
          </cell>
          <cell r="F241" t="str">
            <v>T</v>
          </cell>
          <cell r="G241" t="str">
            <v>TOTAL</v>
          </cell>
          <cell r="H241" t="str">
            <v>RSE</v>
          </cell>
          <cell r="J241" t="str">
            <v>:</v>
          </cell>
          <cell r="K241" t="str">
            <v>NC</v>
          </cell>
          <cell r="M241" t="str">
            <v>V</v>
          </cell>
          <cell r="N241">
            <v>38461.761354166665</v>
          </cell>
          <cell r="O241" t="str">
            <v>GCHATEAUGIRON</v>
          </cell>
          <cell r="P241">
            <v>38681.436076388891</v>
          </cell>
        </row>
        <row r="242">
          <cell r="A242" t="str">
            <v>1986</v>
          </cell>
          <cell r="B242" t="str">
            <v>PT</v>
          </cell>
          <cell r="C242" t="str">
            <v>ME_SC</v>
          </cell>
          <cell r="D242" t="str">
            <v>A00</v>
          </cell>
          <cell r="E242" t="str">
            <v>FTE</v>
          </cell>
          <cell r="F242" t="str">
            <v>T</v>
          </cell>
          <cell r="G242" t="str">
            <v>TOTAL</v>
          </cell>
          <cell r="H242" t="str">
            <v>RSE</v>
          </cell>
          <cell r="J242" t="str">
            <v>:</v>
          </cell>
          <cell r="K242" t="str">
            <v>NC</v>
          </cell>
          <cell r="M242" t="str">
            <v>V</v>
          </cell>
          <cell r="N242">
            <v>38461.761354166665</v>
          </cell>
          <cell r="O242" t="str">
            <v>GCHATEAUGIRON</v>
          </cell>
          <cell r="P242">
            <v>38681.436030092591</v>
          </cell>
        </row>
        <row r="243">
          <cell r="A243" t="str">
            <v>1985</v>
          </cell>
          <cell r="B243" t="str">
            <v>PT</v>
          </cell>
          <cell r="C243" t="str">
            <v>ME_SC</v>
          </cell>
          <cell r="D243" t="str">
            <v>A00</v>
          </cell>
          <cell r="E243" t="str">
            <v>FTE</v>
          </cell>
          <cell r="F243" t="str">
            <v>T</v>
          </cell>
          <cell r="G243" t="str">
            <v>TOTAL</v>
          </cell>
          <cell r="H243" t="str">
            <v>RSE</v>
          </cell>
          <cell r="J243" t="str">
            <v>:</v>
          </cell>
          <cell r="K243" t="str">
            <v>NC</v>
          </cell>
          <cell r="M243" t="str">
            <v>V</v>
          </cell>
          <cell r="N243">
            <v>38461.761354166665</v>
          </cell>
          <cell r="O243" t="str">
            <v>GCHATEAUGIRON</v>
          </cell>
          <cell r="P243">
            <v>38681.435983796298</v>
          </cell>
        </row>
        <row r="244">
          <cell r="A244" t="str">
            <v>1984</v>
          </cell>
          <cell r="B244" t="str">
            <v>PT</v>
          </cell>
          <cell r="C244" t="str">
            <v>ME_SC</v>
          </cell>
          <cell r="D244" t="str">
            <v>A00</v>
          </cell>
          <cell r="E244" t="str">
            <v>FTE</v>
          </cell>
          <cell r="F244" t="str">
            <v>T</v>
          </cell>
          <cell r="G244" t="str">
            <v>TOTAL</v>
          </cell>
          <cell r="H244" t="str">
            <v>RSE</v>
          </cell>
          <cell r="J244" t="str">
            <v>:</v>
          </cell>
          <cell r="K244" t="str">
            <v>NC</v>
          </cell>
          <cell r="M244" t="str">
            <v>V</v>
          </cell>
          <cell r="N244">
            <v>38461.761354166665</v>
          </cell>
          <cell r="O244" t="str">
            <v>GCHATEAUGIRON</v>
          </cell>
          <cell r="P244">
            <v>38681.435949074075</v>
          </cell>
        </row>
        <row r="245">
          <cell r="A245" t="str">
            <v>1983</v>
          </cell>
          <cell r="B245" t="str">
            <v>PT</v>
          </cell>
          <cell r="C245" t="str">
            <v>ME_SC</v>
          </cell>
          <cell r="D245" t="str">
            <v>A00</v>
          </cell>
          <cell r="E245" t="str">
            <v>FTE</v>
          </cell>
          <cell r="F245" t="str">
            <v>T</v>
          </cell>
          <cell r="G245" t="str">
            <v>TOTAL</v>
          </cell>
          <cell r="H245" t="str">
            <v>RSE</v>
          </cell>
          <cell r="J245" t="str">
            <v>:</v>
          </cell>
          <cell r="K245" t="str">
            <v>NC</v>
          </cell>
          <cell r="M245" t="str">
            <v>V</v>
          </cell>
          <cell r="N245">
            <v>38461.761354166665</v>
          </cell>
          <cell r="O245" t="str">
            <v>GCHATEAUGIRON</v>
          </cell>
          <cell r="P245">
            <v>38681.435914351852</v>
          </cell>
        </row>
        <row r="246">
          <cell r="A246" t="str">
            <v>1982</v>
          </cell>
          <cell r="B246" t="str">
            <v>PT</v>
          </cell>
          <cell r="C246" t="str">
            <v>ME_SC</v>
          </cell>
          <cell r="D246" t="str">
            <v>A00</v>
          </cell>
          <cell r="E246" t="str">
            <v>FTE</v>
          </cell>
          <cell r="F246" t="str">
            <v>T</v>
          </cell>
          <cell r="G246" t="str">
            <v>TOTAL</v>
          </cell>
          <cell r="H246" t="str">
            <v>RSE</v>
          </cell>
          <cell r="J246" t="str">
            <v>:</v>
          </cell>
          <cell r="K246" t="str">
            <v>NC</v>
          </cell>
          <cell r="M246" t="str">
            <v>V</v>
          </cell>
          <cell r="N246">
            <v>38461.761354166665</v>
          </cell>
          <cell r="O246" t="str">
            <v>GCHATEAUGIRON</v>
          </cell>
          <cell r="P246">
            <v>38681.435879629629</v>
          </cell>
        </row>
        <row r="247">
          <cell r="A247" t="str">
            <v>1981</v>
          </cell>
          <cell r="B247" t="str">
            <v>PT</v>
          </cell>
          <cell r="C247" t="str">
            <v>ME_SC</v>
          </cell>
          <cell r="D247" t="str">
            <v>A00</v>
          </cell>
          <cell r="E247" t="str">
            <v>FTE</v>
          </cell>
          <cell r="F247" t="str">
            <v>T</v>
          </cell>
          <cell r="G247" t="str">
            <v>TOTAL</v>
          </cell>
          <cell r="H247" t="str">
            <v>RSE</v>
          </cell>
          <cell r="J247" t="str">
            <v>:</v>
          </cell>
          <cell r="K247" t="str">
            <v>NC</v>
          </cell>
          <cell r="M247" t="str">
            <v>V</v>
          </cell>
          <cell r="N247">
            <v>38461.761354166665</v>
          </cell>
          <cell r="O247" t="str">
            <v>GCHATEAUGIRON</v>
          </cell>
          <cell r="P247">
            <v>38681.435844907406</v>
          </cell>
        </row>
        <row r="248">
          <cell r="A248" t="str">
            <v>1980</v>
          </cell>
          <cell r="B248" t="str">
            <v>PT</v>
          </cell>
          <cell r="C248" t="str">
            <v>ME_SC</v>
          </cell>
          <cell r="D248" t="str">
            <v>A00</v>
          </cell>
          <cell r="E248" t="str">
            <v>FTE</v>
          </cell>
          <cell r="F248" t="str">
            <v>T</v>
          </cell>
          <cell r="G248" t="str">
            <v>TOTAL</v>
          </cell>
          <cell r="H248" t="str">
            <v>RSE</v>
          </cell>
          <cell r="J248" t="str">
            <v>:</v>
          </cell>
          <cell r="K248" t="str">
            <v>NC</v>
          </cell>
          <cell r="M248" t="str">
            <v>V</v>
          </cell>
          <cell r="N248">
            <v>38461.761354166665</v>
          </cell>
          <cell r="O248" t="str">
            <v>GCHATEAUGIRON</v>
          </cell>
          <cell r="P248">
            <v>38681.43582175926</v>
          </cell>
        </row>
        <row r="249">
          <cell r="A249" t="str">
            <v>2002</v>
          </cell>
          <cell r="B249" t="str">
            <v>SI</v>
          </cell>
          <cell r="C249" t="str">
            <v>ME_SC</v>
          </cell>
          <cell r="D249" t="str">
            <v>A00</v>
          </cell>
          <cell r="E249" t="str">
            <v>FTE</v>
          </cell>
          <cell r="F249" t="str">
            <v>T</v>
          </cell>
          <cell r="G249" t="str">
            <v>TOTAL</v>
          </cell>
          <cell r="H249" t="str">
            <v>RSE</v>
          </cell>
          <cell r="I249">
            <v>532</v>
          </cell>
          <cell r="K249" t="str">
            <v>MS</v>
          </cell>
          <cell r="M249" t="str">
            <v>V</v>
          </cell>
          <cell r="N249">
            <v>38461.761354166665</v>
          </cell>
          <cell r="O249" t="str">
            <v>GCHATEAUGIRON</v>
          </cell>
          <cell r="P249">
            <v>38681.438402777778</v>
          </cell>
          <cell r="Q249" t="str">
            <v>gchateaug</v>
          </cell>
        </row>
        <row r="250">
          <cell r="A250" t="str">
            <v>2001</v>
          </cell>
          <cell r="B250" t="str">
            <v>SI</v>
          </cell>
          <cell r="C250" t="str">
            <v>ME_SC</v>
          </cell>
          <cell r="D250" t="str">
            <v>A00</v>
          </cell>
          <cell r="E250" t="str">
            <v>FTE</v>
          </cell>
          <cell r="F250" t="str">
            <v>T</v>
          </cell>
          <cell r="G250" t="str">
            <v>TOTAL</v>
          </cell>
          <cell r="H250" t="str">
            <v>RSE</v>
          </cell>
          <cell r="I250">
            <v>505</v>
          </cell>
          <cell r="K250" t="str">
            <v>NC</v>
          </cell>
          <cell r="M250" t="str">
            <v>V</v>
          </cell>
          <cell r="N250">
            <v>38461.761354166665</v>
          </cell>
          <cell r="O250" t="str">
            <v>GCHATEAUGIRON</v>
          </cell>
          <cell r="P250">
            <v>38681.438090277778</v>
          </cell>
        </row>
        <row r="251">
          <cell r="A251" t="str">
            <v>2000</v>
          </cell>
          <cell r="B251" t="str">
            <v>SI</v>
          </cell>
          <cell r="C251" t="str">
            <v>ME_SC</v>
          </cell>
          <cell r="D251" t="str">
            <v>A00</v>
          </cell>
          <cell r="E251" t="str">
            <v>FTE</v>
          </cell>
          <cell r="F251" t="str">
            <v>T</v>
          </cell>
          <cell r="G251" t="str">
            <v>TOTAL</v>
          </cell>
          <cell r="H251" t="str">
            <v>RSE</v>
          </cell>
          <cell r="I251">
            <v>491</v>
          </cell>
          <cell r="K251" t="str">
            <v>NC</v>
          </cell>
          <cell r="M251" t="str">
            <v>V</v>
          </cell>
          <cell r="N251">
            <v>38461.761354166665</v>
          </cell>
          <cell r="O251" t="str">
            <v>GCHATEAUGIRON</v>
          </cell>
          <cell r="P251">
            <v>38681.4378125</v>
          </cell>
        </row>
        <row r="252">
          <cell r="A252" t="str">
            <v>1999</v>
          </cell>
          <cell r="B252" t="str">
            <v>SI</v>
          </cell>
          <cell r="C252" t="str">
            <v>ME_SC</v>
          </cell>
          <cell r="D252" t="str">
            <v>A00</v>
          </cell>
          <cell r="E252" t="str">
            <v>FTE</v>
          </cell>
          <cell r="F252" t="str">
            <v>T</v>
          </cell>
          <cell r="G252" t="str">
            <v>TOTAL</v>
          </cell>
          <cell r="H252" t="str">
            <v>RSE</v>
          </cell>
          <cell r="I252">
            <v>454</v>
          </cell>
          <cell r="K252" t="str">
            <v>NC</v>
          </cell>
          <cell r="M252" t="str">
            <v>V</v>
          </cell>
          <cell r="N252">
            <v>38461.761354166665</v>
          </cell>
          <cell r="O252" t="str">
            <v>GCHATEAUGIRON</v>
          </cell>
          <cell r="P252">
            <v>38681.437569444446</v>
          </cell>
        </row>
        <row r="253">
          <cell r="A253" t="str">
            <v>1998</v>
          </cell>
          <cell r="B253" t="str">
            <v>SI</v>
          </cell>
          <cell r="C253" t="str">
            <v>ME_SC</v>
          </cell>
          <cell r="D253" t="str">
            <v>A00</v>
          </cell>
          <cell r="E253" t="str">
            <v>FTE</v>
          </cell>
          <cell r="F253" t="str">
            <v>T</v>
          </cell>
          <cell r="G253" t="str">
            <v>TOTAL</v>
          </cell>
          <cell r="H253" t="str">
            <v>RSE</v>
          </cell>
          <cell r="I253">
            <v>447</v>
          </cell>
          <cell r="K253" t="str">
            <v>NC</v>
          </cell>
          <cell r="M253" t="str">
            <v>V</v>
          </cell>
          <cell r="N253">
            <v>38461.761354166665</v>
          </cell>
          <cell r="O253" t="str">
            <v>GCHATEAUGIRON</v>
          </cell>
          <cell r="P253">
            <v>38681.437326388892</v>
          </cell>
        </row>
        <row r="254">
          <cell r="A254" t="str">
            <v>1997</v>
          </cell>
          <cell r="B254" t="str">
            <v>SI</v>
          </cell>
          <cell r="C254" t="str">
            <v>ME_SC</v>
          </cell>
          <cell r="D254" t="str">
            <v>A00</v>
          </cell>
          <cell r="E254" t="str">
            <v>FTE</v>
          </cell>
          <cell r="F254" t="str">
            <v>T</v>
          </cell>
          <cell r="G254" t="str">
            <v>TOTAL</v>
          </cell>
          <cell r="H254" t="str">
            <v>RSE</v>
          </cell>
          <cell r="I254">
            <v>475</v>
          </cell>
          <cell r="K254" t="str">
            <v>NC</v>
          </cell>
          <cell r="M254" t="str">
            <v>V</v>
          </cell>
          <cell r="N254">
            <v>38461.761354166665</v>
          </cell>
          <cell r="O254" t="str">
            <v>GCHATEAUGIRON</v>
          </cell>
          <cell r="P254">
            <v>38681.43712962963</v>
          </cell>
        </row>
        <row r="255">
          <cell r="A255" t="str">
            <v>1996</v>
          </cell>
          <cell r="B255" t="str">
            <v>SI</v>
          </cell>
          <cell r="C255" t="str">
            <v>ME_SC</v>
          </cell>
          <cell r="D255" t="str">
            <v>A00</v>
          </cell>
          <cell r="E255" t="str">
            <v>FTE</v>
          </cell>
          <cell r="F255" t="str">
            <v>T</v>
          </cell>
          <cell r="G255" t="str">
            <v>TOTAL</v>
          </cell>
          <cell r="H255" t="str">
            <v>RSE</v>
          </cell>
          <cell r="I255">
            <v>658</v>
          </cell>
          <cell r="K255" t="str">
            <v>NC</v>
          </cell>
          <cell r="M255" t="str">
            <v>V</v>
          </cell>
          <cell r="N255">
            <v>38461.761354166665</v>
          </cell>
          <cell r="O255" t="str">
            <v>GCHATEAUGIRON</v>
          </cell>
          <cell r="P255">
            <v>38681.436932870369</v>
          </cell>
        </row>
        <row r="256">
          <cell r="A256" t="str">
            <v>1995</v>
          </cell>
          <cell r="B256" t="str">
            <v>SI</v>
          </cell>
          <cell r="C256" t="str">
            <v>ME_SC</v>
          </cell>
          <cell r="D256" t="str">
            <v>A00</v>
          </cell>
          <cell r="E256" t="str">
            <v>FTE</v>
          </cell>
          <cell r="F256" t="str">
            <v>T</v>
          </cell>
          <cell r="G256" t="str">
            <v>TOTAL</v>
          </cell>
          <cell r="H256" t="str">
            <v>RSE</v>
          </cell>
          <cell r="I256">
            <v>779</v>
          </cell>
          <cell r="K256" t="str">
            <v>NC</v>
          </cell>
          <cell r="M256" t="str">
            <v>V</v>
          </cell>
          <cell r="N256">
            <v>38461.761354166665</v>
          </cell>
          <cell r="O256" t="str">
            <v>GCHATEAUGIRON</v>
          </cell>
          <cell r="P256">
            <v>38681.436782407407</v>
          </cell>
        </row>
        <row r="257">
          <cell r="A257" t="str">
            <v>1994</v>
          </cell>
          <cell r="B257" t="str">
            <v>SI</v>
          </cell>
          <cell r="C257" t="str">
            <v>ME_SC</v>
          </cell>
          <cell r="D257" t="str">
            <v>A00</v>
          </cell>
          <cell r="E257" t="str">
            <v>FTE</v>
          </cell>
          <cell r="F257" t="str">
            <v>T</v>
          </cell>
          <cell r="G257" t="str">
            <v>TOTAL</v>
          </cell>
          <cell r="H257" t="str">
            <v>RSE</v>
          </cell>
          <cell r="I257">
            <v>835</v>
          </cell>
          <cell r="K257" t="str">
            <v>NC</v>
          </cell>
          <cell r="M257" t="str">
            <v>V</v>
          </cell>
          <cell r="N257">
            <v>38461.761354166665</v>
          </cell>
          <cell r="O257" t="str">
            <v>GCHATEAUGIRON</v>
          </cell>
          <cell r="P257">
            <v>38681.436631944445</v>
          </cell>
        </row>
        <row r="258">
          <cell r="A258" t="str">
            <v>1993</v>
          </cell>
          <cell r="B258" t="str">
            <v>SI</v>
          </cell>
          <cell r="C258" t="str">
            <v>ME_SC</v>
          </cell>
          <cell r="D258" t="str">
            <v>A00</v>
          </cell>
          <cell r="E258" t="str">
            <v>FTE</v>
          </cell>
          <cell r="F258" t="str">
            <v>T</v>
          </cell>
          <cell r="G258" t="str">
            <v>TOTAL</v>
          </cell>
          <cell r="H258" t="str">
            <v>RSE</v>
          </cell>
          <cell r="I258">
            <v>455</v>
          </cell>
          <cell r="K258" t="str">
            <v>NC</v>
          </cell>
          <cell r="M258" t="str">
            <v>V</v>
          </cell>
          <cell r="N258">
            <v>38461.761354166665</v>
          </cell>
          <cell r="O258" t="str">
            <v>GCHATEAUGIRON</v>
          </cell>
          <cell r="P258">
            <v>38681.436516203707</v>
          </cell>
        </row>
        <row r="259">
          <cell r="A259" t="str">
            <v>1992</v>
          </cell>
          <cell r="B259" t="str">
            <v>SI</v>
          </cell>
          <cell r="C259" t="str">
            <v>ME_SC</v>
          </cell>
          <cell r="D259" t="str">
            <v>A00</v>
          </cell>
          <cell r="E259" t="str">
            <v>FTE</v>
          </cell>
          <cell r="F259" t="str">
            <v>T</v>
          </cell>
          <cell r="G259" t="str">
            <v>TOTAL</v>
          </cell>
          <cell r="H259" t="str">
            <v>RSE</v>
          </cell>
          <cell r="J259" t="str">
            <v>:</v>
          </cell>
          <cell r="K259" t="str">
            <v>NC</v>
          </cell>
          <cell r="M259" t="str">
            <v>V</v>
          </cell>
          <cell r="N259">
            <v>38461.761354166665</v>
          </cell>
          <cell r="O259" t="str">
            <v>GCHATEAUGIRON</v>
          </cell>
          <cell r="P259">
            <v>38681.436423611114</v>
          </cell>
        </row>
        <row r="260">
          <cell r="A260" t="str">
            <v>1991</v>
          </cell>
          <cell r="B260" t="str">
            <v>SI</v>
          </cell>
          <cell r="C260" t="str">
            <v>ME_SC</v>
          </cell>
          <cell r="D260" t="str">
            <v>A00</v>
          </cell>
          <cell r="E260" t="str">
            <v>FTE</v>
          </cell>
          <cell r="F260" t="str">
            <v>T</v>
          </cell>
          <cell r="G260" t="str">
            <v>TOTAL</v>
          </cell>
          <cell r="H260" t="str">
            <v>RSE</v>
          </cell>
          <cell r="J260" t="str">
            <v>:</v>
          </cell>
          <cell r="K260" t="str">
            <v>NC</v>
          </cell>
          <cell r="M260" t="str">
            <v>V</v>
          </cell>
          <cell r="N260">
            <v>38461.761354166665</v>
          </cell>
          <cell r="O260" t="str">
            <v>GCHATEAUGIRON</v>
          </cell>
          <cell r="P260">
            <v>38681.436342592591</v>
          </cell>
        </row>
        <row r="261">
          <cell r="A261" t="str">
            <v>1990</v>
          </cell>
          <cell r="B261" t="str">
            <v>SI</v>
          </cell>
          <cell r="C261" t="str">
            <v>ME_SC</v>
          </cell>
          <cell r="D261" t="str">
            <v>A00</v>
          </cell>
          <cell r="E261" t="str">
            <v>FTE</v>
          </cell>
          <cell r="F261" t="str">
            <v>T</v>
          </cell>
          <cell r="G261" t="str">
            <v>TOTAL</v>
          </cell>
          <cell r="H261" t="str">
            <v>RSE</v>
          </cell>
          <cell r="J261" t="str">
            <v>:</v>
          </cell>
          <cell r="K261" t="str">
            <v>NC</v>
          </cell>
          <cell r="M261" t="str">
            <v>V</v>
          </cell>
          <cell r="N261">
            <v>38461.761354166665</v>
          </cell>
          <cell r="O261" t="str">
            <v>GCHATEAUGIRON</v>
          </cell>
          <cell r="P261">
            <v>38681.436261574076</v>
          </cell>
        </row>
        <row r="262">
          <cell r="A262" t="str">
            <v>1989</v>
          </cell>
          <cell r="B262" t="str">
            <v>SI</v>
          </cell>
          <cell r="C262" t="str">
            <v>ME_SC</v>
          </cell>
          <cell r="D262" t="str">
            <v>A00</v>
          </cell>
          <cell r="E262" t="str">
            <v>FTE</v>
          </cell>
          <cell r="F262" t="str">
            <v>T</v>
          </cell>
          <cell r="G262" t="str">
            <v>TOTAL</v>
          </cell>
          <cell r="H262" t="str">
            <v>RSE</v>
          </cell>
          <cell r="J262" t="str">
            <v>:</v>
          </cell>
          <cell r="K262" t="str">
            <v>NC</v>
          </cell>
          <cell r="M262" t="str">
            <v>V</v>
          </cell>
          <cell r="N262">
            <v>38461.761354166665</v>
          </cell>
          <cell r="O262" t="str">
            <v>GCHATEAUGIRON</v>
          </cell>
          <cell r="P262">
            <v>38681.436192129629</v>
          </cell>
        </row>
        <row r="263">
          <cell r="A263" t="str">
            <v>1988</v>
          </cell>
          <cell r="B263" t="str">
            <v>SI</v>
          </cell>
          <cell r="C263" t="str">
            <v>ME_SC</v>
          </cell>
          <cell r="D263" t="str">
            <v>A00</v>
          </cell>
          <cell r="E263" t="str">
            <v>FTE</v>
          </cell>
          <cell r="F263" t="str">
            <v>T</v>
          </cell>
          <cell r="G263" t="str">
            <v>TOTAL</v>
          </cell>
          <cell r="H263" t="str">
            <v>RSE</v>
          </cell>
          <cell r="J263" t="str">
            <v>:</v>
          </cell>
          <cell r="K263" t="str">
            <v>NC</v>
          </cell>
          <cell r="M263" t="str">
            <v>V</v>
          </cell>
          <cell r="N263">
            <v>38461.761354166665</v>
          </cell>
          <cell r="O263" t="str">
            <v>GCHATEAUGIRON</v>
          </cell>
          <cell r="P263">
            <v>38681.43613425926</v>
          </cell>
        </row>
        <row r="264">
          <cell r="A264" t="str">
            <v>1987</v>
          </cell>
          <cell r="B264" t="str">
            <v>SI</v>
          </cell>
          <cell r="C264" t="str">
            <v>ME_SC</v>
          </cell>
          <cell r="D264" t="str">
            <v>A00</v>
          </cell>
          <cell r="E264" t="str">
            <v>FTE</v>
          </cell>
          <cell r="F264" t="str">
            <v>T</v>
          </cell>
          <cell r="G264" t="str">
            <v>TOTAL</v>
          </cell>
          <cell r="H264" t="str">
            <v>RSE</v>
          </cell>
          <cell r="J264" t="str">
            <v>:</v>
          </cell>
          <cell r="K264" t="str">
            <v>NC</v>
          </cell>
          <cell r="M264" t="str">
            <v>V</v>
          </cell>
          <cell r="N264">
            <v>38461.761354166665</v>
          </cell>
          <cell r="O264" t="str">
            <v>GCHATEAUGIRON</v>
          </cell>
          <cell r="P264">
            <v>38681.43608796296</v>
          </cell>
        </row>
        <row r="265">
          <cell r="A265" t="str">
            <v>1986</v>
          </cell>
          <cell r="B265" t="str">
            <v>SI</v>
          </cell>
          <cell r="C265" t="str">
            <v>ME_SC</v>
          </cell>
          <cell r="D265" t="str">
            <v>A00</v>
          </cell>
          <cell r="E265" t="str">
            <v>FTE</v>
          </cell>
          <cell r="F265" t="str">
            <v>T</v>
          </cell>
          <cell r="G265" t="str">
            <v>TOTAL</v>
          </cell>
          <cell r="H265" t="str">
            <v>RSE</v>
          </cell>
          <cell r="J265" t="str">
            <v>:</v>
          </cell>
          <cell r="K265" t="str">
            <v>NC</v>
          </cell>
          <cell r="M265" t="str">
            <v>V</v>
          </cell>
          <cell r="N265">
            <v>38461.761354166665</v>
          </cell>
          <cell r="O265" t="str">
            <v>GCHATEAUGIRON</v>
          </cell>
          <cell r="P265">
            <v>38681.436030092591</v>
          </cell>
        </row>
        <row r="266">
          <cell r="A266" t="str">
            <v>1985</v>
          </cell>
          <cell r="B266" t="str">
            <v>SI</v>
          </cell>
          <cell r="C266" t="str">
            <v>ME_SC</v>
          </cell>
          <cell r="D266" t="str">
            <v>A00</v>
          </cell>
          <cell r="E266" t="str">
            <v>FTE</v>
          </cell>
          <cell r="F266" t="str">
            <v>T</v>
          </cell>
          <cell r="G266" t="str">
            <v>TOTAL</v>
          </cell>
          <cell r="H266" t="str">
            <v>RSE</v>
          </cell>
          <cell r="J266" t="str">
            <v>:</v>
          </cell>
          <cell r="K266" t="str">
            <v>NC</v>
          </cell>
          <cell r="M266" t="str">
            <v>V</v>
          </cell>
          <cell r="N266">
            <v>38461.761354166665</v>
          </cell>
          <cell r="O266" t="str">
            <v>GCHATEAUGIRON</v>
          </cell>
          <cell r="P266">
            <v>38681.435995370368</v>
          </cell>
        </row>
        <row r="267">
          <cell r="A267" t="str">
            <v>1984</v>
          </cell>
          <cell r="B267" t="str">
            <v>SI</v>
          </cell>
          <cell r="C267" t="str">
            <v>ME_SC</v>
          </cell>
          <cell r="D267" t="str">
            <v>A00</v>
          </cell>
          <cell r="E267" t="str">
            <v>FTE</v>
          </cell>
          <cell r="F267" t="str">
            <v>T</v>
          </cell>
          <cell r="G267" t="str">
            <v>TOTAL</v>
          </cell>
          <cell r="H267" t="str">
            <v>RSE</v>
          </cell>
          <cell r="J267" t="str">
            <v>:</v>
          </cell>
          <cell r="K267" t="str">
            <v>NC</v>
          </cell>
          <cell r="M267" t="str">
            <v>V</v>
          </cell>
          <cell r="N267">
            <v>38461.761354166665</v>
          </cell>
          <cell r="O267" t="str">
            <v>GCHATEAUGIRON</v>
          </cell>
          <cell r="P267">
            <v>38681.435949074075</v>
          </cell>
        </row>
        <row r="268">
          <cell r="A268" t="str">
            <v>1983</v>
          </cell>
          <cell r="B268" t="str">
            <v>SI</v>
          </cell>
          <cell r="C268" t="str">
            <v>ME_SC</v>
          </cell>
          <cell r="D268" t="str">
            <v>A00</v>
          </cell>
          <cell r="E268" t="str">
            <v>FTE</v>
          </cell>
          <cell r="F268" t="str">
            <v>T</v>
          </cell>
          <cell r="G268" t="str">
            <v>TOTAL</v>
          </cell>
          <cell r="H268" t="str">
            <v>RSE</v>
          </cell>
          <cell r="J268" t="str">
            <v>:</v>
          </cell>
          <cell r="K268" t="str">
            <v>NC</v>
          </cell>
          <cell r="M268" t="str">
            <v>V</v>
          </cell>
          <cell r="N268">
            <v>38461.761354166665</v>
          </cell>
          <cell r="O268" t="str">
            <v>GCHATEAUGIRON</v>
          </cell>
          <cell r="P268">
            <v>38681.435914351852</v>
          </cell>
        </row>
        <row r="269">
          <cell r="A269" t="str">
            <v>1982</v>
          </cell>
          <cell r="B269" t="str">
            <v>SI</v>
          </cell>
          <cell r="C269" t="str">
            <v>ME_SC</v>
          </cell>
          <cell r="D269" t="str">
            <v>A00</v>
          </cell>
          <cell r="E269" t="str">
            <v>FTE</v>
          </cell>
          <cell r="F269" t="str">
            <v>T</v>
          </cell>
          <cell r="G269" t="str">
            <v>TOTAL</v>
          </cell>
          <cell r="H269" t="str">
            <v>RSE</v>
          </cell>
          <cell r="J269" t="str">
            <v>:</v>
          </cell>
          <cell r="K269" t="str">
            <v>NC</v>
          </cell>
          <cell r="M269" t="str">
            <v>V</v>
          </cell>
          <cell r="N269">
            <v>38461.761354166665</v>
          </cell>
          <cell r="O269" t="str">
            <v>GCHATEAUGIRON</v>
          </cell>
          <cell r="P269">
            <v>38681.435879629629</v>
          </cell>
        </row>
        <row r="270">
          <cell r="A270" t="str">
            <v>1981</v>
          </cell>
          <cell r="B270" t="str">
            <v>SI</v>
          </cell>
          <cell r="C270" t="str">
            <v>ME_SC</v>
          </cell>
          <cell r="D270" t="str">
            <v>A00</v>
          </cell>
          <cell r="E270" t="str">
            <v>FTE</v>
          </cell>
          <cell r="F270" t="str">
            <v>T</v>
          </cell>
          <cell r="G270" t="str">
            <v>TOTAL</v>
          </cell>
          <cell r="H270" t="str">
            <v>RSE</v>
          </cell>
          <cell r="J270" t="str">
            <v>:</v>
          </cell>
          <cell r="K270" t="str">
            <v>NC</v>
          </cell>
          <cell r="M270" t="str">
            <v>V</v>
          </cell>
          <cell r="N270">
            <v>38461.761354166665</v>
          </cell>
          <cell r="O270" t="str">
            <v>GCHATEAUGIRON</v>
          </cell>
          <cell r="P270">
            <v>38681.435856481483</v>
          </cell>
        </row>
        <row r="271">
          <cell r="A271" t="str">
            <v>1980</v>
          </cell>
          <cell r="B271" t="str">
            <v>SI</v>
          </cell>
          <cell r="C271" t="str">
            <v>ME_SC</v>
          </cell>
          <cell r="D271" t="str">
            <v>A00</v>
          </cell>
          <cell r="E271" t="str">
            <v>FTE</v>
          </cell>
          <cell r="F271" t="str">
            <v>T</v>
          </cell>
          <cell r="G271" t="str">
            <v>TOTAL</v>
          </cell>
          <cell r="H271" t="str">
            <v>RSE</v>
          </cell>
          <cell r="J271" t="str">
            <v>:</v>
          </cell>
          <cell r="K271" t="str">
            <v>NC</v>
          </cell>
          <cell r="M271" t="str">
            <v>V</v>
          </cell>
          <cell r="N271">
            <v>38461.761354166665</v>
          </cell>
          <cell r="O271" t="str">
            <v>GCHATEAUGIRON</v>
          </cell>
          <cell r="P271">
            <v>38681.435833333337</v>
          </cell>
        </row>
        <row r="272">
          <cell r="A272" t="str">
            <v>2002</v>
          </cell>
          <cell r="B272" t="str">
            <v>SK</v>
          </cell>
          <cell r="C272" t="str">
            <v>ME_SC</v>
          </cell>
          <cell r="D272" t="str">
            <v>A00</v>
          </cell>
          <cell r="E272" t="str">
            <v>FTE</v>
          </cell>
          <cell r="F272" t="str">
            <v>T</v>
          </cell>
          <cell r="G272" t="str">
            <v>TOTAL</v>
          </cell>
          <cell r="H272" t="str">
            <v>RSE</v>
          </cell>
          <cell r="I272">
            <v>1212</v>
          </cell>
          <cell r="K272" t="str">
            <v>MS</v>
          </cell>
          <cell r="M272" t="str">
            <v>V</v>
          </cell>
          <cell r="N272">
            <v>38461.761354166665</v>
          </cell>
          <cell r="O272" t="str">
            <v>GCHATEAUGIRON</v>
          </cell>
          <cell r="P272">
            <v>38681.438425925924</v>
          </cell>
          <cell r="Q272" t="str">
            <v>gchateaug</v>
          </cell>
        </row>
        <row r="273">
          <cell r="A273" t="str">
            <v>2001</v>
          </cell>
          <cell r="B273" t="str">
            <v>SK</v>
          </cell>
          <cell r="C273" t="str">
            <v>ME_SC</v>
          </cell>
          <cell r="D273" t="str">
            <v>A00</v>
          </cell>
          <cell r="E273" t="str">
            <v>FTE</v>
          </cell>
          <cell r="F273" t="str">
            <v>T</v>
          </cell>
          <cell r="G273" t="str">
            <v>TOTAL</v>
          </cell>
          <cell r="H273" t="str">
            <v>RSE</v>
          </cell>
          <cell r="I273">
            <v>1303</v>
          </cell>
          <cell r="K273" t="str">
            <v>NC</v>
          </cell>
          <cell r="M273" t="str">
            <v>V</v>
          </cell>
          <cell r="N273">
            <v>38461.761354166665</v>
          </cell>
          <cell r="O273" t="str">
            <v>GCHATEAUGIRON</v>
          </cell>
          <cell r="P273">
            <v>38681.438113425924</v>
          </cell>
        </row>
        <row r="274">
          <cell r="A274" t="str">
            <v>2000</v>
          </cell>
          <cell r="B274" t="str">
            <v>SK</v>
          </cell>
          <cell r="C274" t="str">
            <v>ME_SC</v>
          </cell>
          <cell r="D274" t="str">
            <v>A00</v>
          </cell>
          <cell r="E274" t="str">
            <v>FTE</v>
          </cell>
          <cell r="F274" t="str">
            <v>T</v>
          </cell>
          <cell r="G274" t="str">
            <v>TOTAL</v>
          </cell>
          <cell r="H274" t="str">
            <v>RSE</v>
          </cell>
          <cell r="I274">
            <v>1135</v>
          </cell>
          <cell r="K274" t="str">
            <v>NC</v>
          </cell>
          <cell r="M274" t="str">
            <v>V</v>
          </cell>
          <cell r="N274">
            <v>38461.761354166665</v>
          </cell>
          <cell r="O274" t="str">
            <v>GCHATEAUGIRON</v>
          </cell>
          <cell r="P274">
            <v>38681.437824074077</v>
          </cell>
        </row>
        <row r="275">
          <cell r="A275" t="str">
            <v>1993</v>
          </cell>
          <cell r="B275" t="str">
            <v>LT</v>
          </cell>
          <cell r="C275" t="str">
            <v>NA_SC</v>
          </cell>
          <cell r="D275" t="str">
            <v>A00</v>
          </cell>
          <cell r="E275" t="str">
            <v>FTE</v>
          </cell>
          <cell r="F275" t="str">
            <v>T</v>
          </cell>
          <cell r="G275" t="str">
            <v>TOTAL</v>
          </cell>
          <cell r="H275" t="str">
            <v>RSE</v>
          </cell>
          <cell r="J275" t="str">
            <v>:</v>
          </cell>
          <cell r="K275" t="str">
            <v>NC</v>
          </cell>
          <cell r="M275" t="str">
            <v>V</v>
          </cell>
          <cell r="N275">
            <v>38461.761354166665</v>
          </cell>
          <cell r="O275" t="str">
            <v>GCHATEAUGIRON</v>
          </cell>
          <cell r="P275">
            <v>38681.436493055553</v>
          </cell>
        </row>
        <row r="276">
          <cell r="A276" t="str">
            <v>1992</v>
          </cell>
          <cell r="B276" t="str">
            <v>LT</v>
          </cell>
          <cell r="C276" t="str">
            <v>NA_SC</v>
          </cell>
          <cell r="D276" t="str">
            <v>A00</v>
          </cell>
          <cell r="E276" t="str">
            <v>FTE</v>
          </cell>
          <cell r="F276" t="str">
            <v>T</v>
          </cell>
          <cell r="G276" t="str">
            <v>TOTAL</v>
          </cell>
          <cell r="H276" t="str">
            <v>RSE</v>
          </cell>
          <cell r="J276" t="str">
            <v>:</v>
          </cell>
          <cell r="K276" t="str">
            <v>NC</v>
          </cell>
          <cell r="M276" t="str">
            <v>V</v>
          </cell>
          <cell r="N276">
            <v>38461.761354166665</v>
          </cell>
          <cell r="O276" t="str">
            <v>GCHATEAUGIRON</v>
          </cell>
          <cell r="P276">
            <v>38681.436400462961</v>
          </cell>
        </row>
        <row r="277">
          <cell r="A277" t="str">
            <v>1991</v>
          </cell>
          <cell r="B277" t="str">
            <v>LT</v>
          </cell>
          <cell r="C277" t="str">
            <v>NA_SC</v>
          </cell>
          <cell r="D277" t="str">
            <v>A00</v>
          </cell>
          <cell r="E277" t="str">
            <v>FTE</v>
          </cell>
          <cell r="F277" t="str">
            <v>T</v>
          </cell>
          <cell r="G277" t="str">
            <v>TOTAL</v>
          </cell>
          <cell r="H277" t="str">
            <v>RSE</v>
          </cell>
          <cell r="J277" t="str">
            <v>:</v>
          </cell>
          <cell r="K277" t="str">
            <v>NC</v>
          </cell>
          <cell r="M277" t="str">
            <v>V</v>
          </cell>
          <cell r="N277">
            <v>38461.761354166665</v>
          </cell>
          <cell r="O277" t="str">
            <v>GCHATEAUGIRON</v>
          </cell>
          <cell r="P277">
            <v>38681.436319444445</v>
          </cell>
        </row>
        <row r="278">
          <cell r="A278" t="str">
            <v>1990</v>
          </cell>
          <cell r="B278" t="str">
            <v>LT</v>
          </cell>
          <cell r="C278" t="str">
            <v>NA_SC</v>
          </cell>
          <cell r="D278" t="str">
            <v>A00</v>
          </cell>
          <cell r="E278" t="str">
            <v>FTE</v>
          </cell>
          <cell r="F278" t="str">
            <v>T</v>
          </cell>
          <cell r="G278" t="str">
            <v>TOTAL</v>
          </cell>
          <cell r="H278" t="str">
            <v>RSE</v>
          </cell>
          <cell r="J278" t="str">
            <v>:</v>
          </cell>
          <cell r="K278" t="str">
            <v>NC</v>
          </cell>
          <cell r="M278" t="str">
            <v>V</v>
          </cell>
          <cell r="N278">
            <v>38461.761354166665</v>
          </cell>
          <cell r="O278" t="str">
            <v>GCHATEAUGIRON</v>
          </cell>
          <cell r="P278">
            <v>38681.436238425929</v>
          </cell>
        </row>
        <row r="279">
          <cell r="A279" t="str">
            <v>1989</v>
          </cell>
          <cell r="B279" t="str">
            <v>LT</v>
          </cell>
          <cell r="C279" t="str">
            <v>NA_SC</v>
          </cell>
          <cell r="D279" t="str">
            <v>A00</v>
          </cell>
          <cell r="E279" t="str">
            <v>FTE</v>
          </cell>
          <cell r="F279" t="str">
            <v>T</v>
          </cell>
          <cell r="G279" t="str">
            <v>TOTAL</v>
          </cell>
          <cell r="H279" t="str">
            <v>RSE</v>
          </cell>
          <cell r="J279" t="str">
            <v>:</v>
          </cell>
          <cell r="K279" t="str">
            <v>NC</v>
          </cell>
          <cell r="M279" t="str">
            <v>V</v>
          </cell>
          <cell r="N279">
            <v>38461.761354166665</v>
          </cell>
          <cell r="O279" t="str">
            <v>GCHATEAUGIRON</v>
          </cell>
          <cell r="P279">
            <v>38681.436180555553</v>
          </cell>
        </row>
        <row r="280">
          <cell r="A280" t="str">
            <v>1988</v>
          </cell>
          <cell r="B280" t="str">
            <v>LT</v>
          </cell>
          <cell r="C280" t="str">
            <v>NA_SC</v>
          </cell>
          <cell r="D280" t="str">
            <v>A00</v>
          </cell>
          <cell r="E280" t="str">
            <v>FTE</v>
          </cell>
          <cell r="F280" t="str">
            <v>T</v>
          </cell>
          <cell r="G280" t="str">
            <v>TOTAL</v>
          </cell>
          <cell r="H280" t="str">
            <v>RSE</v>
          </cell>
          <cell r="J280" t="str">
            <v>:</v>
          </cell>
          <cell r="K280" t="str">
            <v>NC</v>
          </cell>
          <cell r="M280" t="str">
            <v>V</v>
          </cell>
          <cell r="N280">
            <v>38461.761354166665</v>
          </cell>
          <cell r="O280" t="str">
            <v>GCHATEAUGIRON</v>
          </cell>
          <cell r="P280">
            <v>38681.436122685183</v>
          </cell>
        </row>
        <row r="281">
          <cell r="A281" t="str">
            <v>1987</v>
          </cell>
          <cell r="B281" t="str">
            <v>LT</v>
          </cell>
          <cell r="C281" t="str">
            <v>NA_SC</v>
          </cell>
          <cell r="D281" t="str">
            <v>A00</v>
          </cell>
          <cell r="E281" t="str">
            <v>FTE</v>
          </cell>
          <cell r="F281" t="str">
            <v>T</v>
          </cell>
          <cell r="G281" t="str">
            <v>TOTAL</v>
          </cell>
          <cell r="H281" t="str">
            <v>RSE</v>
          </cell>
          <cell r="J281" t="str">
            <v>:</v>
          </cell>
          <cell r="K281" t="str">
            <v>NC</v>
          </cell>
          <cell r="M281" t="str">
            <v>V</v>
          </cell>
          <cell r="N281">
            <v>38461.761354166665</v>
          </cell>
          <cell r="O281" t="str">
            <v>GCHATEAUGIRON</v>
          </cell>
          <cell r="P281">
            <v>38681.436064814814</v>
          </cell>
        </row>
        <row r="282">
          <cell r="A282" t="str">
            <v>1986</v>
          </cell>
          <cell r="B282" t="str">
            <v>LT</v>
          </cell>
          <cell r="C282" t="str">
            <v>NA_SC</v>
          </cell>
          <cell r="D282" t="str">
            <v>A00</v>
          </cell>
          <cell r="E282" t="str">
            <v>FTE</v>
          </cell>
          <cell r="F282" t="str">
            <v>T</v>
          </cell>
          <cell r="G282" t="str">
            <v>TOTAL</v>
          </cell>
          <cell r="H282" t="str">
            <v>RSE</v>
          </cell>
          <cell r="J282" t="str">
            <v>:</v>
          </cell>
          <cell r="K282" t="str">
            <v>NC</v>
          </cell>
          <cell r="M282" t="str">
            <v>V</v>
          </cell>
          <cell r="N282">
            <v>38461.761354166665</v>
          </cell>
          <cell r="O282" t="str">
            <v>GCHATEAUGIRON</v>
          </cell>
          <cell r="P282">
            <v>38681.436018518521</v>
          </cell>
        </row>
        <row r="283">
          <cell r="A283" t="str">
            <v>1985</v>
          </cell>
          <cell r="B283" t="str">
            <v>LT</v>
          </cell>
          <cell r="C283" t="str">
            <v>NA_SC</v>
          </cell>
          <cell r="D283" t="str">
            <v>A00</v>
          </cell>
          <cell r="E283" t="str">
            <v>FTE</v>
          </cell>
          <cell r="F283" t="str">
            <v>T</v>
          </cell>
          <cell r="G283" t="str">
            <v>TOTAL</v>
          </cell>
          <cell r="H283" t="str">
            <v>RSE</v>
          </cell>
          <cell r="J283" t="str">
            <v>:</v>
          </cell>
          <cell r="K283" t="str">
            <v>NC</v>
          </cell>
          <cell r="M283" t="str">
            <v>V</v>
          </cell>
          <cell r="N283">
            <v>38461.761354166665</v>
          </cell>
          <cell r="O283" t="str">
            <v>GCHATEAUGIRON</v>
          </cell>
          <cell r="P283">
            <v>38681.435972222222</v>
          </cell>
        </row>
        <row r="284">
          <cell r="A284" t="str">
            <v>1984</v>
          </cell>
          <cell r="B284" t="str">
            <v>LT</v>
          </cell>
          <cell r="C284" t="str">
            <v>NA_SC</v>
          </cell>
          <cell r="D284" t="str">
            <v>A00</v>
          </cell>
          <cell r="E284" t="str">
            <v>FTE</v>
          </cell>
          <cell r="F284" t="str">
            <v>T</v>
          </cell>
          <cell r="G284" t="str">
            <v>TOTAL</v>
          </cell>
          <cell r="H284" t="str">
            <v>RSE</v>
          </cell>
          <cell r="J284" t="str">
            <v>:</v>
          </cell>
          <cell r="K284" t="str">
            <v>NC</v>
          </cell>
          <cell r="M284" t="str">
            <v>V</v>
          </cell>
          <cell r="N284">
            <v>38461.761354166665</v>
          </cell>
          <cell r="O284" t="str">
            <v>GCHATEAUGIRON</v>
          </cell>
          <cell r="P284">
            <v>38681.435937499999</v>
          </cell>
        </row>
        <row r="285">
          <cell r="A285" t="str">
            <v>1983</v>
          </cell>
          <cell r="B285" t="str">
            <v>LT</v>
          </cell>
          <cell r="C285" t="str">
            <v>NA_SC</v>
          </cell>
          <cell r="D285" t="str">
            <v>A00</v>
          </cell>
          <cell r="E285" t="str">
            <v>FTE</v>
          </cell>
          <cell r="F285" t="str">
            <v>T</v>
          </cell>
          <cell r="G285" t="str">
            <v>TOTAL</v>
          </cell>
          <cell r="H285" t="str">
            <v>RSE</v>
          </cell>
          <cell r="J285" t="str">
            <v>:</v>
          </cell>
          <cell r="K285" t="str">
            <v>NC</v>
          </cell>
          <cell r="M285" t="str">
            <v>V</v>
          </cell>
          <cell r="N285">
            <v>38461.761354166665</v>
          </cell>
          <cell r="O285" t="str">
            <v>GCHATEAUGIRON</v>
          </cell>
          <cell r="P285">
            <v>38681.435902777775</v>
          </cell>
        </row>
        <row r="286">
          <cell r="A286" t="str">
            <v>1982</v>
          </cell>
          <cell r="B286" t="str">
            <v>LT</v>
          </cell>
          <cell r="C286" t="str">
            <v>NA_SC</v>
          </cell>
          <cell r="D286" t="str">
            <v>A00</v>
          </cell>
          <cell r="E286" t="str">
            <v>FTE</v>
          </cell>
          <cell r="F286" t="str">
            <v>T</v>
          </cell>
          <cell r="G286" t="str">
            <v>TOTAL</v>
          </cell>
          <cell r="H286" t="str">
            <v>RSE</v>
          </cell>
          <cell r="J286" t="str">
            <v>:</v>
          </cell>
          <cell r="K286" t="str">
            <v>NC</v>
          </cell>
          <cell r="M286" t="str">
            <v>V</v>
          </cell>
          <cell r="N286">
            <v>38461.761354166665</v>
          </cell>
          <cell r="O286" t="str">
            <v>GCHATEAUGIRON</v>
          </cell>
          <cell r="P286">
            <v>38681.435879629629</v>
          </cell>
        </row>
        <row r="287">
          <cell r="A287" t="str">
            <v>1981</v>
          </cell>
          <cell r="B287" t="str">
            <v>LT</v>
          </cell>
          <cell r="C287" t="str">
            <v>NA_SC</v>
          </cell>
          <cell r="D287" t="str">
            <v>A00</v>
          </cell>
          <cell r="E287" t="str">
            <v>FTE</v>
          </cell>
          <cell r="F287" t="str">
            <v>T</v>
          </cell>
          <cell r="G287" t="str">
            <v>TOTAL</v>
          </cell>
          <cell r="H287" t="str">
            <v>RSE</v>
          </cell>
          <cell r="J287" t="str">
            <v>:</v>
          </cell>
          <cell r="K287" t="str">
            <v>NC</v>
          </cell>
          <cell r="M287" t="str">
            <v>V</v>
          </cell>
          <cell r="N287">
            <v>38461.761354166665</v>
          </cell>
          <cell r="O287" t="str">
            <v>GCHATEAUGIRON</v>
          </cell>
          <cell r="P287">
            <v>38681.435844907406</v>
          </cell>
        </row>
        <row r="288">
          <cell r="A288" t="str">
            <v>1980</v>
          </cell>
          <cell r="B288" t="str">
            <v>LT</v>
          </cell>
          <cell r="C288" t="str">
            <v>NA_SC</v>
          </cell>
          <cell r="D288" t="str">
            <v>A00</v>
          </cell>
          <cell r="E288" t="str">
            <v>FTE</v>
          </cell>
          <cell r="F288" t="str">
            <v>T</v>
          </cell>
          <cell r="G288" t="str">
            <v>TOTAL</v>
          </cell>
          <cell r="H288" t="str">
            <v>RSE</v>
          </cell>
          <cell r="J288" t="str">
            <v>:</v>
          </cell>
          <cell r="K288" t="str">
            <v>NC</v>
          </cell>
          <cell r="M288" t="str">
            <v>V</v>
          </cell>
          <cell r="N288">
            <v>38461.761354166665</v>
          </cell>
          <cell r="O288" t="str">
            <v>GCHATEAUGIRON</v>
          </cell>
          <cell r="P288">
            <v>38681.43582175926</v>
          </cell>
        </row>
        <row r="289">
          <cell r="A289" t="str">
            <v>2002</v>
          </cell>
          <cell r="B289" t="str">
            <v>HU</v>
          </cell>
          <cell r="C289" t="str">
            <v>NA_SC</v>
          </cell>
          <cell r="D289" t="str">
            <v>A00</v>
          </cell>
          <cell r="E289" t="str">
            <v>FTE</v>
          </cell>
          <cell r="F289" t="str">
            <v>T</v>
          </cell>
          <cell r="G289" t="str">
            <v>TOTAL</v>
          </cell>
          <cell r="H289" t="str">
            <v>RSE</v>
          </cell>
          <cell r="I289">
            <v>2923</v>
          </cell>
          <cell r="K289" t="str">
            <v>MS</v>
          </cell>
          <cell r="M289" t="str">
            <v>V</v>
          </cell>
          <cell r="N289">
            <v>38461.761354166665</v>
          </cell>
          <cell r="O289" t="str">
            <v>GCHATEAUGIRON</v>
          </cell>
          <cell r="P289">
            <v>38681.438287037039</v>
          </cell>
          <cell r="Q289" t="str">
            <v>gchateaug</v>
          </cell>
        </row>
        <row r="290">
          <cell r="A290" t="str">
            <v>2001</v>
          </cell>
          <cell r="B290" t="str">
            <v>HU</v>
          </cell>
          <cell r="C290" t="str">
            <v>NA_SC</v>
          </cell>
          <cell r="D290" t="str">
            <v>A00</v>
          </cell>
          <cell r="E290" t="str">
            <v>FTE</v>
          </cell>
          <cell r="F290" t="str">
            <v>T</v>
          </cell>
          <cell r="G290" t="str">
            <v>TOTAL</v>
          </cell>
          <cell r="H290" t="str">
            <v>RSE</v>
          </cell>
          <cell r="I290">
            <v>2544</v>
          </cell>
          <cell r="K290" t="str">
            <v>NC</v>
          </cell>
          <cell r="M290" t="str">
            <v>V</v>
          </cell>
          <cell r="N290">
            <v>38461.761354166665</v>
          </cell>
          <cell r="O290" t="str">
            <v>GCHATEAUGIRON</v>
          </cell>
          <cell r="P290">
            <v>38681.437986111108</v>
          </cell>
        </row>
        <row r="291">
          <cell r="A291" t="str">
            <v>2000</v>
          </cell>
          <cell r="B291" t="str">
            <v>HU</v>
          </cell>
          <cell r="C291" t="str">
            <v>NA_SC</v>
          </cell>
          <cell r="D291" t="str">
            <v>A00</v>
          </cell>
          <cell r="E291" t="str">
            <v>FTE</v>
          </cell>
          <cell r="F291" t="str">
            <v>T</v>
          </cell>
          <cell r="G291" t="str">
            <v>TOTAL</v>
          </cell>
          <cell r="H291" t="str">
            <v>RSE</v>
          </cell>
          <cell r="I291">
            <v>2428</v>
          </cell>
          <cell r="K291" t="str">
            <v>NC</v>
          </cell>
          <cell r="M291" t="str">
            <v>V</v>
          </cell>
          <cell r="N291">
            <v>38461.761354166665</v>
          </cell>
          <cell r="O291" t="str">
            <v>GCHATEAUGIRON</v>
          </cell>
          <cell r="P291">
            <v>38681.437719907408</v>
          </cell>
        </row>
        <row r="292">
          <cell r="A292" t="str">
            <v>1999</v>
          </cell>
          <cell r="B292" t="str">
            <v>HU</v>
          </cell>
          <cell r="C292" t="str">
            <v>NA_SC</v>
          </cell>
          <cell r="D292" t="str">
            <v>A00</v>
          </cell>
          <cell r="E292" t="str">
            <v>FTE</v>
          </cell>
          <cell r="F292" t="str">
            <v>T</v>
          </cell>
          <cell r="G292" t="str">
            <v>TOTAL</v>
          </cell>
          <cell r="H292" t="str">
            <v>RSE</v>
          </cell>
          <cell r="I292">
            <v>2267</v>
          </cell>
          <cell r="K292" t="str">
            <v>NC</v>
          </cell>
          <cell r="M292" t="str">
            <v>V</v>
          </cell>
          <cell r="N292">
            <v>38461.761354166665</v>
          </cell>
          <cell r="O292" t="str">
            <v>GCHATEAUGIRON</v>
          </cell>
          <cell r="P292">
            <v>38681.437488425923</v>
          </cell>
        </row>
        <row r="293">
          <cell r="A293" t="str">
            <v>1998</v>
          </cell>
          <cell r="B293" t="str">
            <v>HU</v>
          </cell>
          <cell r="C293" t="str">
            <v>NA_SC</v>
          </cell>
          <cell r="D293" t="str">
            <v>A00</v>
          </cell>
          <cell r="E293" t="str">
            <v>FTE</v>
          </cell>
          <cell r="F293" t="str">
            <v>T</v>
          </cell>
          <cell r="G293" t="str">
            <v>TOTAL</v>
          </cell>
          <cell r="H293" t="str">
            <v>RSE</v>
          </cell>
          <cell r="I293">
            <v>2115</v>
          </cell>
          <cell r="K293" t="str">
            <v>NC</v>
          </cell>
          <cell r="M293" t="str">
            <v>V</v>
          </cell>
          <cell r="N293">
            <v>38461.761354166665</v>
          </cell>
          <cell r="O293" t="str">
            <v>GCHATEAUGIRON</v>
          </cell>
          <cell r="P293">
            <v>38681.437245370369</v>
          </cell>
        </row>
        <row r="294">
          <cell r="A294" t="str">
            <v>1997</v>
          </cell>
          <cell r="B294" t="str">
            <v>HU</v>
          </cell>
          <cell r="C294" t="str">
            <v>NA_SC</v>
          </cell>
          <cell r="D294" t="str">
            <v>A00</v>
          </cell>
          <cell r="E294" t="str">
            <v>FTE</v>
          </cell>
          <cell r="F294" t="str">
            <v>T</v>
          </cell>
          <cell r="G294" t="str">
            <v>TOTAL</v>
          </cell>
          <cell r="H294" t="str">
            <v>RSE</v>
          </cell>
          <cell r="I294">
            <v>2052</v>
          </cell>
          <cell r="K294" t="str">
            <v>NC</v>
          </cell>
          <cell r="M294" t="str">
            <v>V</v>
          </cell>
          <cell r="N294">
            <v>38461.761354166665</v>
          </cell>
          <cell r="O294" t="str">
            <v>GCHATEAUGIRON</v>
          </cell>
          <cell r="P294">
            <v>38681.437048611115</v>
          </cell>
        </row>
        <row r="295">
          <cell r="A295" t="str">
            <v>1996</v>
          </cell>
          <cell r="B295" t="str">
            <v>HU</v>
          </cell>
          <cell r="C295" t="str">
            <v>NA_SC</v>
          </cell>
          <cell r="D295" t="str">
            <v>A00</v>
          </cell>
          <cell r="E295" t="str">
            <v>FTE</v>
          </cell>
          <cell r="F295" t="str">
            <v>T</v>
          </cell>
          <cell r="G295" t="str">
            <v>TOTAL</v>
          </cell>
          <cell r="H295" t="str">
            <v>RSE</v>
          </cell>
          <cell r="I295">
            <v>2171</v>
          </cell>
          <cell r="K295" t="str">
            <v>NC</v>
          </cell>
          <cell r="M295" t="str">
            <v>V</v>
          </cell>
          <cell r="N295">
            <v>38461.761354166665</v>
          </cell>
          <cell r="O295" t="str">
            <v>GCHATEAUGIRON</v>
          </cell>
          <cell r="P295">
            <v>38681.436874999999</v>
          </cell>
        </row>
        <row r="296">
          <cell r="A296" t="str">
            <v>1995</v>
          </cell>
          <cell r="B296" t="str">
            <v>HU</v>
          </cell>
          <cell r="C296" t="str">
            <v>NA_SC</v>
          </cell>
          <cell r="D296" t="str">
            <v>A00</v>
          </cell>
          <cell r="E296" t="str">
            <v>FTE</v>
          </cell>
          <cell r="F296" t="str">
            <v>T</v>
          </cell>
          <cell r="G296" t="str">
            <v>TOTAL</v>
          </cell>
          <cell r="H296" t="str">
            <v>RSE</v>
          </cell>
          <cell r="I296">
            <v>2211</v>
          </cell>
          <cell r="K296" t="str">
            <v>NC</v>
          </cell>
          <cell r="M296" t="str">
            <v>V</v>
          </cell>
          <cell r="N296">
            <v>38461.761354166665</v>
          </cell>
          <cell r="O296" t="str">
            <v>GCHATEAUGIRON</v>
          </cell>
          <cell r="P296">
            <v>38681.436724537038</v>
          </cell>
        </row>
        <row r="297">
          <cell r="A297" t="str">
            <v>1994</v>
          </cell>
          <cell r="B297" t="str">
            <v>HU</v>
          </cell>
          <cell r="C297" t="str">
            <v>NA_SC</v>
          </cell>
          <cell r="D297" t="str">
            <v>A00</v>
          </cell>
          <cell r="E297" t="str">
            <v>FTE</v>
          </cell>
          <cell r="F297" t="str">
            <v>T</v>
          </cell>
          <cell r="G297" t="str">
            <v>TOTAL</v>
          </cell>
          <cell r="H297" t="str">
            <v>RSE</v>
          </cell>
          <cell r="I297">
            <v>2420</v>
          </cell>
          <cell r="K297" t="str">
            <v>NC</v>
          </cell>
          <cell r="M297" t="str">
            <v>V</v>
          </cell>
          <cell r="N297">
            <v>38461.761354166665</v>
          </cell>
          <cell r="O297" t="str">
            <v>GCHATEAUGIRON</v>
          </cell>
          <cell r="P297">
            <v>38681.436585648145</v>
          </cell>
        </row>
        <row r="298">
          <cell r="A298" t="str">
            <v>1993</v>
          </cell>
          <cell r="B298" t="str">
            <v>HU</v>
          </cell>
          <cell r="C298" t="str">
            <v>NA_SC</v>
          </cell>
          <cell r="D298" t="str">
            <v>A00</v>
          </cell>
          <cell r="E298" t="str">
            <v>FTE</v>
          </cell>
          <cell r="F298" t="str">
            <v>T</v>
          </cell>
          <cell r="G298" t="str">
            <v>TOTAL</v>
          </cell>
          <cell r="H298" t="str">
            <v>RSE</v>
          </cell>
          <cell r="I298">
            <v>2499</v>
          </cell>
          <cell r="K298" t="str">
            <v>NC</v>
          </cell>
          <cell r="M298" t="str">
            <v>V</v>
          </cell>
          <cell r="N298">
            <v>38461.761354166665</v>
          </cell>
          <cell r="O298" t="str">
            <v>GCHATEAUGIRON</v>
          </cell>
          <cell r="P298">
            <v>38681.436481481483</v>
          </cell>
        </row>
        <row r="299">
          <cell r="A299" t="str">
            <v>1992</v>
          </cell>
          <cell r="B299" t="str">
            <v>HU</v>
          </cell>
          <cell r="C299" t="str">
            <v>NA_SC</v>
          </cell>
          <cell r="D299" t="str">
            <v>A00</v>
          </cell>
          <cell r="E299" t="str">
            <v>FTE</v>
          </cell>
          <cell r="F299" t="str">
            <v>T</v>
          </cell>
          <cell r="G299" t="str">
            <v>TOTAL</v>
          </cell>
          <cell r="H299" t="str">
            <v>RSE</v>
          </cell>
          <cell r="I299">
            <v>2649</v>
          </cell>
          <cell r="K299" t="str">
            <v>NC</v>
          </cell>
          <cell r="M299" t="str">
            <v>V</v>
          </cell>
          <cell r="N299">
            <v>38461.761354166665</v>
          </cell>
          <cell r="O299" t="str">
            <v>GCHATEAUGIRON</v>
          </cell>
          <cell r="P299">
            <v>38681.436388888891</v>
          </cell>
        </row>
        <row r="300">
          <cell r="A300" t="str">
            <v>1991</v>
          </cell>
          <cell r="B300" t="str">
            <v>HU</v>
          </cell>
          <cell r="C300" t="str">
            <v>NA_SC</v>
          </cell>
          <cell r="D300" t="str">
            <v>A00</v>
          </cell>
          <cell r="E300" t="str">
            <v>FTE</v>
          </cell>
          <cell r="F300" t="str">
            <v>T</v>
          </cell>
          <cell r="G300" t="str">
            <v>TOTAL</v>
          </cell>
          <cell r="H300" t="str">
            <v>RSE</v>
          </cell>
          <cell r="I300">
            <v>2591</v>
          </cell>
          <cell r="K300" t="str">
            <v>NC</v>
          </cell>
          <cell r="M300" t="str">
            <v>V</v>
          </cell>
          <cell r="N300">
            <v>38461.761354166665</v>
          </cell>
          <cell r="O300" t="str">
            <v>GCHATEAUGIRON</v>
          </cell>
          <cell r="P300">
            <v>38681.436307870368</v>
          </cell>
        </row>
        <row r="301">
          <cell r="A301" t="str">
            <v>1990</v>
          </cell>
          <cell r="B301" t="str">
            <v>HU</v>
          </cell>
          <cell r="C301" t="str">
            <v>NA_SC</v>
          </cell>
          <cell r="D301" t="str">
            <v>A00</v>
          </cell>
          <cell r="E301" t="str">
            <v>FTE</v>
          </cell>
          <cell r="F301" t="str">
            <v>T</v>
          </cell>
          <cell r="G301" t="str">
            <v>TOTAL</v>
          </cell>
          <cell r="H301" t="str">
            <v>RSE</v>
          </cell>
          <cell r="I301">
            <v>2823</v>
          </cell>
          <cell r="K301" t="str">
            <v>NC</v>
          </cell>
          <cell r="M301" t="str">
            <v>V</v>
          </cell>
          <cell r="N301">
            <v>38461.761354166665</v>
          </cell>
          <cell r="O301" t="str">
            <v>GCHATEAUGIRON</v>
          </cell>
          <cell r="P301">
            <v>38681.436238425929</v>
          </cell>
        </row>
        <row r="302">
          <cell r="A302" t="str">
            <v>1989</v>
          </cell>
          <cell r="B302" t="str">
            <v>HU</v>
          </cell>
          <cell r="C302" t="str">
            <v>NA_SC</v>
          </cell>
          <cell r="D302" t="str">
            <v>A00</v>
          </cell>
          <cell r="E302" t="str">
            <v>FTE</v>
          </cell>
          <cell r="F302" t="str">
            <v>T</v>
          </cell>
          <cell r="G302" t="str">
            <v>TOTAL</v>
          </cell>
          <cell r="H302" t="str">
            <v>RSE</v>
          </cell>
          <cell r="I302">
            <v>2952</v>
          </cell>
          <cell r="K302" t="str">
            <v>NC</v>
          </cell>
          <cell r="M302" t="str">
            <v>V</v>
          </cell>
          <cell r="N302">
            <v>38461.761354166665</v>
          </cell>
          <cell r="O302" t="str">
            <v>GCHATEAUGIRON</v>
          </cell>
          <cell r="P302">
            <v>38681.436168981483</v>
          </cell>
        </row>
        <row r="303">
          <cell r="A303" t="str">
            <v>1988</v>
          </cell>
          <cell r="B303" t="str">
            <v>HU</v>
          </cell>
          <cell r="C303" t="str">
            <v>NA_SC</v>
          </cell>
          <cell r="D303" t="str">
            <v>A00</v>
          </cell>
          <cell r="E303" t="str">
            <v>FTE</v>
          </cell>
          <cell r="F303" t="str">
            <v>T</v>
          </cell>
          <cell r="G303" t="str">
            <v>TOTAL</v>
          </cell>
          <cell r="H303" t="str">
            <v>RSE</v>
          </cell>
          <cell r="I303">
            <v>2896</v>
          </cell>
          <cell r="K303" t="str">
            <v>NC</v>
          </cell>
          <cell r="M303" t="str">
            <v>V</v>
          </cell>
          <cell r="N303">
            <v>38461.761354166665</v>
          </cell>
          <cell r="O303" t="str">
            <v>GCHATEAUGIRON</v>
          </cell>
          <cell r="P303">
            <v>38681.436122685183</v>
          </cell>
        </row>
        <row r="304">
          <cell r="A304" t="str">
            <v>1987</v>
          </cell>
          <cell r="B304" t="str">
            <v>HU</v>
          </cell>
          <cell r="C304" t="str">
            <v>NA_SC</v>
          </cell>
          <cell r="D304" t="str">
            <v>A00</v>
          </cell>
          <cell r="E304" t="str">
            <v>FTE</v>
          </cell>
          <cell r="F304" t="str">
            <v>T</v>
          </cell>
          <cell r="G304" t="str">
            <v>TOTAL</v>
          </cell>
          <cell r="H304" t="str">
            <v>RSE</v>
          </cell>
          <cell r="I304">
            <v>2812</v>
          </cell>
          <cell r="K304" t="str">
            <v>NC</v>
          </cell>
          <cell r="M304" t="str">
            <v>V</v>
          </cell>
          <cell r="N304">
            <v>38461.761354166665</v>
          </cell>
          <cell r="O304" t="str">
            <v>GCHATEAUGIRON</v>
          </cell>
          <cell r="P304">
            <v>38681.436064814814</v>
          </cell>
        </row>
        <row r="305">
          <cell r="A305" t="str">
            <v>1986</v>
          </cell>
          <cell r="B305" t="str">
            <v>HU</v>
          </cell>
          <cell r="C305" t="str">
            <v>NA_SC</v>
          </cell>
          <cell r="D305" t="str">
            <v>A00</v>
          </cell>
          <cell r="E305" t="str">
            <v>FTE</v>
          </cell>
          <cell r="F305" t="str">
            <v>T</v>
          </cell>
          <cell r="G305" t="str">
            <v>TOTAL</v>
          </cell>
          <cell r="H305" t="str">
            <v>RSE</v>
          </cell>
          <cell r="J305" t="str">
            <v>:</v>
          </cell>
          <cell r="K305" t="str">
            <v>NC</v>
          </cell>
          <cell r="M305" t="str">
            <v>V</v>
          </cell>
          <cell r="N305">
            <v>38461.761354166665</v>
          </cell>
          <cell r="O305" t="str">
            <v>GCHATEAUGIRON</v>
          </cell>
          <cell r="P305">
            <v>38681.436018518521</v>
          </cell>
        </row>
        <row r="306">
          <cell r="A306" t="str">
            <v>1985</v>
          </cell>
          <cell r="B306" t="str">
            <v>HU</v>
          </cell>
          <cell r="C306" t="str">
            <v>NA_SC</v>
          </cell>
          <cell r="D306" t="str">
            <v>A00</v>
          </cell>
          <cell r="E306" t="str">
            <v>FTE</v>
          </cell>
          <cell r="F306" t="str">
            <v>T</v>
          </cell>
          <cell r="G306" t="str">
            <v>TOTAL</v>
          </cell>
          <cell r="H306" t="str">
            <v>RSE</v>
          </cell>
          <cell r="J306" t="str">
            <v>:</v>
          </cell>
          <cell r="K306" t="str">
            <v>NC</v>
          </cell>
          <cell r="M306" t="str">
            <v>V</v>
          </cell>
          <cell r="N306">
            <v>38461.761354166665</v>
          </cell>
          <cell r="O306" t="str">
            <v>GCHATEAUGIRON</v>
          </cell>
          <cell r="P306">
            <v>38681.435972222222</v>
          </cell>
        </row>
        <row r="307">
          <cell r="A307" t="str">
            <v>1984</v>
          </cell>
          <cell r="B307" t="str">
            <v>HU</v>
          </cell>
          <cell r="C307" t="str">
            <v>NA_SC</v>
          </cell>
          <cell r="D307" t="str">
            <v>A00</v>
          </cell>
          <cell r="E307" t="str">
            <v>FTE</v>
          </cell>
          <cell r="F307" t="str">
            <v>T</v>
          </cell>
          <cell r="G307" t="str">
            <v>TOTAL</v>
          </cell>
          <cell r="H307" t="str">
            <v>RSE</v>
          </cell>
          <cell r="J307" t="str">
            <v>:</v>
          </cell>
          <cell r="K307" t="str">
            <v>NC</v>
          </cell>
          <cell r="M307" t="str">
            <v>V</v>
          </cell>
          <cell r="N307">
            <v>38461.761354166665</v>
          </cell>
          <cell r="O307" t="str">
            <v>GCHATEAUGIRON</v>
          </cell>
          <cell r="P307">
            <v>38681.435937499999</v>
          </cell>
        </row>
        <row r="308">
          <cell r="A308" t="str">
            <v>1983</v>
          </cell>
          <cell r="B308" t="str">
            <v>HU</v>
          </cell>
          <cell r="C308" t="str">
            <v>NA_SC</v>
          </cell>
          <cell r="D308" t="str">
            <v>A00</v>
          </cell>
          <cell r="E308" t="str">
            <v>FTE</v>
          </cell>
          <cell r="F308" t="str">
            <v>T</v>
          </cell>
          <cell r="G308" t="str">
            <v>TOTAL</v>
          </cell>
          <cell r="H308" t="str">
            <v>RSE</v>
          </cell>
          <cell r="J308" t="str">
            <v>:</v>
          </cell>
          <cell r="K308" t="str">
            <v>NC</v>
          </cell>
          <cell r="M308" t="str">
            <v>V</v>
          </cell>
          <cell r="N308">
            <v>38461.761354166665</v>
          </cell>
          <cell r="O308" t="str">
            <v>GCHATEAUGIRON</v>
          </cell>
          <cell r="P308">
            <v>38681.435902777775</v>
          </cell>
        </row>
        <row r="309">
          <cell r="A309" t="str">
            <v>1982</v>
          </cell>
          <cell r="B309" t="str">
            <v>HU</v>
          </cell>
          <cell r="C309" t="str">
            <v>NA_SC</v>
          </cell>
          <cell r="D309" t="str">
            <v>A00</v>
          </cell>
          <cell r="E309" t="str">
            <v>FTE</v>
          </cell>
          <cell r="F309" t="str">
            <v>T</v>
          </cell>
          <cell r="G309" t="str">
            <v>TOTAL</v>
          </cell>
          <cell r="H309" t="str">
            <v>RSE</v>
          </cell>
          <cell r="J309" t="str">
            <v>:</v>
          </cell>
          <cell r="K309" t="str">
            <v>NC</v>
          </cell>
          <cell r="M309" t="str">
            <v>V</v>
          </cell>
          <cell r="N309">
            <v>38461.761354166665</v>
          </cell>
          <cell r="O309" t="str">
            <v>GCHATEAUGIRON</v>
          </cell>
          <cell r="P309">
            <v>38681.435868055552</v>
          </cell>
        </row>
        <row r="310">
          <cell r="A310" t="str">
            <v>1981</v>
          </cell>
          <cell r="B310" t="str">
            <v>HU</v>
          </cell>
          <cell r="C310" t="str">
            <v>NA_SC</v>
          </cell>
          <cell r="D310" t="str">
            <v>A00</v>
          </cell>
          <cell r="E310" t="str">
            <v>FTE</v>
          </cell>
          <cell r="F310" t="str">
            <v>T</v>
          </cell>
          <cell r="G310" t="str">
            <v>TOTAL</v>
          </cell>
          <cell r="H310" t="str">
            <v>RSE</v>
          </cell>
          <cell r="J310" t="str">
            <v>:</v>
          </cell>
          <cell r="K310" t="str">
            <v>NC</v>
          </cell>
          <cell r="M310" t="str">
            <v>V</v>
          </cell>
          <cell r="N310">
            <v>38461.761354166665</v>
          </cell>
          <cell r="O310" t="str">
            <v>GCHATEAUGIRON</v>
          </cell>
          <cell r="P310">
            <v>38681.435844907406</v>
          </cell>
        </row>
        <row r="311">
          <cell r="A311" t="str">
            <v>1980</v>
          </cell>
          <cell r="B311" t="str">
            <v>HU</v>
          </cell>
          <cell r="C311" t="str">
            <v>NA_SC</v>
          </cell>
          <cell r="D311" t="str">
            <v>A00</v>
          </cell>
          <cell r="E311" t="str">
            <v>FTE</v>
          </cell>
          <cell r="F311" t="str">
            <v>T</v>
          </cell>
          <cell r="G311" t="str">
            <v>TOTAL</v>
          </cell>
          <cell r="H311" t="str">
            <v>RSE</v>
          </cell>
          <cell r="J311" t="str">
            <v>:</v>
          </cell>
          <cell r="K311" t="str">
            <v>NC</v>
          </cell>
          <cell r="M311" t="str">
            <v>V</v>
          </cell>
          <cell r="N311">
            <v>38461.761354166665</v>
          </cell>
          <cell r="O311" t="str">
            <v>GCHATEAUGIRON</v>
          </cell>
          <cell r="P311">
            <v>38681.43582175926</v>
          </cell>
        </row>
        <row r="312">
          <cell r="A312" t="str">
            <v>2002</v>
          </cell>
          <cell r="B312" t="str">
            <v>PL</v>
          </cell>
          <cell r="C312" t="str">
            <v>NA_SC</v>
          </cell>
          <cell r="D312" t="str">
            <v>A00</v>
          </cell>
          <cell r="E312" t="str">
            <v>FTE</v>
          </cell>
          <cell r="F312" t="str">
            <v>T</v>
          </cell>
          <cell r="G312" t="str">
            <v>TOTAL</v>
          </cell>
          <cell r="H312" t="str">
            <v>RSE</v>
          </cell>
          <cell r="I312">
            <v>12590</v>
          </cell>
          <cell r="K312" t="str">
            <v>MS</v>
          </cell>
          <cell r="M312" t="str">
            <v>V</v>
          </cell>
          <cell r="N312">
            <v>38461.761354166665</v>
          </cell>
          <cell r="O312" t="str">
            <v>GCHATEAUGIRON</v>
          </cell>
          <cell r="P312">
            <v>38681.438344907408</v>
          </cell>
          <cell r="Q312" t="str">
            <v>gchateaug</v>
          </cell>
        </row>
        <row r="313">
          <cell r="A313" t="str">
            <v>2001</v>
          </cell>
          <cell r="B313" t="str">
            <v>PL</v>
          </cell>
          <cell r="C313" t="str">
            <v>NA_SC</v>
          </cell>
          <cell r="D313" t="str">
            <v>A00</v>
          </cell>
          <cell r="E313" t="str">
            <v>FTE</v>
          </cell>
          <cell r="F313" t="str">
            <v>T</v>
          </cell>
          <cell r="G313" t="str">
            <v>TOTAL</v>
          </cell>
          <cell r="H313" t="str">
            <v>RSE</v>
          </cell>
          <cell r="I313">
            <v>11384</v>
          </cell>
          <cell r="K313" t="str">
            <v>NC</v>
          </cell>
          <cell r="M313" t="str">
            <v>V</v>
          </cell>
          <cell r="N313">
            <v>38461.761354166665</v>
          </cell>
          <cell r="O313" t="str">
            <v>GCHATEAUGIRON</v>
          </cell>
          <cell r="P313">
            <v>38681.438032407408</v>
          </cell>
        </row>
        <row r="314">
          <cell r="A314" t="str">
            <v>2000</v>
          </cell>
          <cell r="B314" t="str">
            <v>PL</v>
          </cell>
          <cell r="C314" t="str">
            <v>NA_SC</v>
          </cell>
          <cell r="D314" t="str">
            <v>A00</v>
          </cell>
          <cell r="E314" t="str">
            <v>FTE</v>
          </cell>
          <cell r="F314" t="str">
            <v>T</v>
          </cell>
          <cell r="G314" t="str">
            <v>TOTAL</v>
          </cell>
          <cell r="H314" t="str">
            <v>RSE</v>
          </cell>
          <cell r="I314">
            <v>11999</v>
          </cell>
          <cell r="K314" t="str">
            <v>NC</v>
          </cell>
          <cell r="M314" t="str">
            <v>V</v>
          </cell>
          <cell r="N314">
            <v>38461.761354166665</v>
          </cell>
          <cell r="O314" t="str">
            <v>GCHATEAUGIRON</v>
          </cell>
          <cell r="P314">
            <v>38681.4377662037</v>
          </cell>
        </row>
        <row r="315">
          <cell r="A315" t="str">
            <v>1999</v>
          </cell>
          <cell r="B315" t="str">
            <v>PL</v>
          </cell>
          <cell r="C315" t="str">
            <v>NA_SC</v>
          </cell>
          <cell r="D315" t="str">
            <v>A00</v>
          </cell>
          <cell r="E315" t="str">
            <v>FTE</v>
          </cell>
          <cell r="F315" t="str">
            <v>T</v>
          </cell>
          <cell r="G315" t="str">
            <v>TOTAL</v>
          </cell>
          <cell r="H315" t="str">
            <v>RSE</v>
          </cell>
          <cell r="I315">
            <v>12272</v>
          </cell>
          <cell r="K315" t="str">
            <v>NC</v>
          </cell>
          <cell r="M315" t="str">
            <v>V</v>
          </cell>
          <cell r="N315">
            <v>38461.761354166665</v>
          </cell>
          <cell r="O315" t="str">
            <v>GCHATEAUGIRON</v>
          </cell>
          <cell r="P315">
            <v>38681.437534722223</v>
          </cell>
        </row>
        <row r="316">
          <cell r="A316" t="str">
            <v>1998</v>
          </cell>
          <cell r="B316" t="str">
            <v>PL</v>
          </cell>
          <cell r="C316" t="str">
            <v>NA_SC</v>
          </cell>
          <cell r="D316" t="str">
            <v>A00</v>
          </cell>
          <cell r="E316" t="str">
            <v>FTE</v>
          </cell>
          <cell r="F316" t="str">
            <v>T</v>
          </cell>
          <cell r="G316" t="str">
            <v>TOTAL</v>
          </cell>
          <cell r="H316" t="str">
            <v>RSE</v>
          </cell>
          <cell r="I316">
            <v>11756</v>
          </cell>
          <cell r="K316" t="str">
            <v>NC</v>
          </cell>
          <cell r="M316" t="str">
            <v>V</v>
          </cell>
          <cell r="N316">
            <v>38461.761354166665</v>
          </cell>
          <cell r="O316" t="str">
            <v>GCHATEAUGIRON</v>
          </cell>
          <cell r="P316">
            <v>38681.437291666669</v>
          </cell>
        </row>
        <row r="317">
          <cell r="A317" t="str">
            <v>1997</v>
          </cell>
          <cell r="B317" t="str">
            <v>PL</v>
          </cell>
          <cell r="C317" t="str">
            <v>NA_SC</v>
          </cell>
          <cell r="D317" t="str">
            <v>A00</v>
          </cell>
          <cell r="E317" t="str">
            <v>FTE</v>
          </cell>
          <cell r="F317" t="str">
            <v>T</v>
          </cell>
          <cell r="G317" t="str">
            <v>TOTAL</v>
          </cell>
          <cell r="H317" t="str">
            <v>RSE</v>
          </cell>
          <cell r="I317">
            <v>12755</v>
          </cell>
          <cell r="K317" t="str">
            <v>NC</v>
          </cell>
          <cell r="M317" t="str">
            <v>V</v>
          </cell>
          <cell r="N317">
            <v>38461.761354166665</v>
          </cell>
          <cell r="O317" t="str">
            <v>GCHATEAUGIRON</v>
          </cell>
          <cell r="P317">
            <v>38681.437094907407</v>
          </cell>
        </row>
        <row r="318">
          <cell r="A318" t="str">
            <v>1996</v>
          </cell>
          <cell r="B318" t="str">
            <v>PL</v>
          </cell>
          <cell r="C318" t="str">
            <v>NA_SC</v>
          </cell>
          <cell r="D318" t="str">
            <v>A00</v>
          </cell>
          <cell r="E318" t="str">
            <v>FTE</v>
          </cell>
          <cell r="F318" t="str">
            <v>T</v>
          </cell>
          <cell r="G318" t="str">
            <v>TOTAL</v>
          </cell>
          <cell r="H318" t="str">
            <v>RSE</v>
          </cell>
          <cell r="I318">
            <v>10612</v>
          </cell>
          <cell r="K318" t="str">
            <v>NC</v>
          </cell>
          <cell r="M318" t="str">
            <v>V</v>
          </cell>
          <cell r="N318">
            <v>38461.761354166665</v>
          </cell>
          <cell r="O318" t="str">
            <v>GCHATEAUGIRON</v>
          </cell>
          <cell r="P318">
            <v>38681.436909722222</v>
          </cell>
        </row>
        <row r="319">
          <cell r="A319" t="str">
            <v>1995</v>
          </cell>
          <cell r="B319" t="str">
            <v>PL</v>
          </cell>
          <cell r="C319" t="str">
            <v>NA_SC</v>
          </cell>
          <cell r="D319" t="str">
            <v>A00</v>
          </cell>
          <cell r="E319" t="str">
            <v>FTE</v>
          </cell>
          <cell r="F319" t="str">
            <v>T</v>
          </cell>
          <cell r="G319" t="str">
            <v>TOTAL</v>
          </cell>
          <cell r="H319" t="str">
            <v>RSE</v>
          </cell>
          <cell r="I319">
            <v>10880</v>
          </cell>
          <cell r="K319" t="str">
            <v>NC</v>
          </cell>
          <cell r="M319" t="str">
            <v>V</v>
          </cell>
          <cell r="N319">
            <v>38461.761354166665</v>
          </cell>
          <cell r="O319" t="str">
            <v>GCHATEAUGIRON</v>
          </cell>
          <cell r="P319">
            <v>38681.436747685184</v>
          </cell>
        </row>
        <row r="320">
          <cell r="A320" t="str">
            <v>1994</v>
          </cell>
          <cell r="B320" t="str">
            <v>PL</v>
          </cell>
          <cell r="C320" t="str">
            <v>NA_SC</v>
          </cell>
          <cell r="D320" t="str">
            <v>A00</v>
          </cell>
          <cell r="E320" t="str">
            <v>FTE</v>
          </cell>
          <cell r="F320" t="str">
            <v>T</v>
          </cell>
          <cell r="G320" t="str">
            <v>TOTAL</v>
          </cell>
          <cell r="H320" t="str">
            <v>RSE</v>
          </cell>
          <cell r="J320" t="str">
            <v>:</v>
          </cell>
          <cell r="K320" t="str">
            <v>NC</v>
          </cell>
          <cell r="M320" t="str">
            <v>V</v>
          </cell>
          <cell r="N320">
            <v>38461.761354166665</v>
          </cell>
          <cell r="O320" t="str">
            <v>GCHATEAUGIRON</v>
          </cell>
          <cell r="P320">
            <v>38681.436608796299</v>
          </cell>
        </row>
        <row r="321">
          <cell r="A321" t="str">
            <v>1993</v>
          </cell>
          <cell r="B321" t="str">
            <v>PL</v>
          </cell>
          <cell r="C321" t="str">
            <v>NA_SC</v>
          </cell>
          <cell r="D321" t="str">
            <v>A00</v>
          </cell>
          <cell r="E321" t="str">
            <v>FTE</v>
          </cell>
          <cell r="F321" t="str">
            <v>T</v>
          </cell>
          <cell r="G321" t="str">
            <v>TOTAL</v>
          </cell>
          <cell r="H321" t="str">
            <v>RSE</v>
          </cell>
          <cell r="J321" t="str">
            <v>:</v>
          </cell>
          <cell r="K321" t="str">
            <v>NC</v>
          </cell>
          <cell r="M321" t="str">
            <v>V</v>
          </cell>
          <cell r="N321">
            <v>38461.761354166665</v>
          </cell>
          <cell r="O321" t="str">
            <v>GCHATEAUGIRON</v>
          </cell>
          <cell r="P321">
            <v>38681.43650462963</v>
          </cell>
        </row>
        <row r="322">
          <cell r="A322" t="str">
            <v>1992</v>
          </cell>
          <cell r="B322" t="str">
            <v>PL</v>
          </cell>
          <cell r="C322" t="str">
            <v>NA_SC</v>
          </cell>
          <cell r="D322" t="str">
            <v>A00</v>
          </cell>
          <cell r="E322" t="str">
            <v>FTE</v>
          </cell>
          <cell r="F322" t="str">
            <v>T</v>
          </cell>
          <cell r="G322" t="str">
            <v>TOTAL</v>
          </cell>
          <cell r="H322" t="str">
            <v>RSE</v>
          </cell>
          <cell r="J322" t="str">
            <v>:</v>
          </cell>
          <cell r="K322" t="str">
            <v>NC</v>
          </cell>
          <cell r="M322" t="str">
            <v>V</v>
          </cell>
          <cell r="N322">
            <v>38461.761354166665</v>
          </cell>
          <cell r="O322" t="str">
            <v>GCHATEAUGIRON</v>
          </cell>
          <cell r="P322">
            <v>38681.436412037037</v>
          </cell>
        </row>
        <row r="323">
          <cell r="A323" t="str">
            <v>1991</v>
          </cell>
          <cell r="B323" t="str">
            <v>PL</v>
          </cell>
          <cell r="C323" t="str">
            <v>NA_SC</v>
          </cell>
          <cell r="D323" t="str">
            <v>A00</v>
          </cell>
          <cell r="E323" t="str">
            <v>FTE</v>
          </cell>
          <cell r="F323" t="str">
            <v>T</v>
          </cell>
          <cell r="G323" t="str">
            <v>TOTAL</v>
          </cell>
          <cell r="H323" t="str">
            <v>RSE</v>
          </cell>
          <cell r="J323" t="str">
            <v>:</v>
          </cell>
          <cell r="K323" t="str">
            <v>NC</v>
          </cell>
          <cell r="M323" t="str">
            <v>V</v>
          </cell>
          <cell r="N323">
            <v>38461.761354166665</v>
          </cell>
          <cell r="O323" t="str">
            <v>GCHATEAUGIRON</v>
          </cell>
          <cell r="P323">
            <v>38681.436331018522</v>
          </cell>
        </row>
        <row r="324">
          <cell r="A324" t="str">
            <v>1990</v>
          </cell>
          <cell r="B324" t="str">
            <v>PL</v>
          </cell>
          <cell r="C324" t="str">
            <v>NA_SC</v>
          </cell>
          <cell r="D324" t="str">
            <v>A00</v>
          </cell>
          <cell r="E324" t="str">
            <v>FTE</v>
          </cell>
          <cell r="F324" t="str">
            <v>T</v>
          </cell>
          <cell r="G324" t="str">
            <v>TOTAL</v>
          </cell>
          <cell r="H324" t="str">
            <v>RSE</v>
          </cell>
          <cell r="J324" t="str">
            <v>:</v>
          </cell>
          <cell r="K324" t="str">
            <v>NC</v>
          </cell>
          <cell r="M324" t="str">
            <v>V</v>
          </cell>
          <cell r="N324">
            <v>38461.761354166665</v>
          </cell>
          <cell r="O324" t="str">
            <v>GCHATEAUGIRON</v>
          </cell>
          <cell r="P324">
            <v>38681.436249999999</v>
          </cell>
        </row>
        <row r="325">
          <cell r="A325" t="str">
            <v>1989</v>
          </cell>
          <cell r="B325" t="str">
            <v>PL</v>
          </cell>
          <cell r="C325" t="str">
            <v>NA_SC</v>
          </cell>
          <cell r="D325" t="str">
            <v>A00</v>
          </cell>
          <cell r="E325" t="str">
            <v>FTE</v>
          </cell>
          <cell r="F325" t="str">
            <v>T</v>
          </cell>
          <cell r="G325" t="str">
            <v>TOTAL</v>
          </cell>
          <cell r="H325" t="str">
            <v>RSE</v>
          </cell>
          <cell r="J325" t="str">
            <v>:</v>
          </cell>
          <cell r="K325" t="str">
            <v>NC</v>
          </cell>
          <cell r="M325" t="str">
            <v>V</v>
          </cell>
          <cell r="N325">
            <v>38461.761354166665</v>
          </cell>
          <cell r="O325" t="str">
            <v>GCHATEAUGIRON</v>
          </cell>
          <cell r="P325">
            <v>38681.436180555553</v>
          </cell>
        </row>
        <row r="326">
          <cell r="A326" t="str">
            <v>1988</v>
          </cell>
          <cell r="B326" t="str">
            <v>PL</v>
          </cell>
          <cell r="C326" t="str">
            <v>NA_SC</v>
          </cell>
          <cell r="D326" t="str">
            <v>A00</v>
          </cell>
          <cell r="E326" t="str">
            <v>FTE</v>
          </cell>
          <cell r="F326" t="str">
            <v>T</v>
          </cell>
          <cell r="G326" t="str">
            <v>TOTAL</v>
          </cell>
          <cell r="H326" t="str">
            <v>RSE</v>
          </cell>
          <cell r="J326" t="str">
            <v>:</v>
          </cell>
          <cell r="K326" t="str">
            <v>NC</v>
          </cell>
          <cell r="M326" t="str">
            <v>V</v>
          </cell>
          <cell r="N326">
            <v>38461.761354166665</v>
          </cell>
          <cell r="O326" t="str">
            <v>GCHATEAUGIRON</v>
          </cell>
          <cell r="P326">
            <v>38681.436122685183</v>
          </cell>
        </row>
        <row r="327">
          <cell r="A327" t="str">
            <v>1987</v>
          </cell>
          <cell r="B327" t="str">
            <v>PL</v>
          </cell>
          <cell r="C327" t="str">
            <v>NA_SC</v>
          </cell>
          <cell r="D327" t="str">
            <v>A00</v>
          </cell>
          <cell r="E327" t="str">
            <v>FTE</v>
          </cell>
          <cell r="F327" t="str">
            <v>T</v>
          </cell>
          <cell r="G327" t="str">
            <v>TOTAL</v>
          </cell>
          <cell r="H327" t="str">
            <v>RSE</v>
          </cell>
          <cell r="J327" t="str">
            <v>:</v>
          </cell>
          <cell r="K327" t="str">
            <v>NC</v>
          </cell>
          <cell r="M327" t="str">
            <v>V</v>
          </cell>
          <cell r="N327">
            <v>38461.761354166665</v>
          </cell>
          <cell r="O327" t="str">
            <v>GCHATEAUGIRON</v>
          </cell>
          <cell r="P327">
            <v>38681.436076388891</v>
          </cell>
        </row>
        <row r="328">
          <cell r="A328" t="str">
            <v>1986</v>
          </cell>
          <cell r="B328" t="str">
            <v>PL</v>
          </cell>
          <cell r="C328" t="str">
            <v>NA_SC</v>
          </cell>
          <cell r="D328" t="str">
            <v>A00</v>
          </cell>
          <cell r="E328" t="str">
            <v>FTE</v>
          </cell>
          <cell r="F328" t="str">
            <v>T</v>
          </cell>
          <cell r="G328" t="str">
            <v>TOTAL</v>
          </cell>
          <cell r="H328" t="str">
            <v>RSE</v>
          </cell>
          <cell r="J328" t="str">
            <v>:</v>
          </cell>
          <cell r="K328" t="str">
            <v>NC</v>
          </cell>
          <cell r="M328" t="str">
            <v>V</v>
          </cell>
          <cell r="N328">
            <v>38461.761354166665</v>
          </cell>
          <cell r="O328" t="str">
            <v>GCHATEAUGIRON</v>
          </cell>
          <cell r="P328">
            <v>38681.436018518521</v>
          </cell>
        </row>
        <row r="329">
          <cell r="A329" t="str">
            <v>1985</v>
          </cell>
          <cell r="B329" t="str">
            <v>PL</v>
          </cell>
          <cell r="C329" t="str">
            <v>NA_SC</v>
          </cell>
          <cell r="D329" t="str">
            <v>A00</v>
          </cell>
          <cell r="E329" t="str">
            <v>FTE</v>
          </cell>
          <cell r="F329" t="str">
            <v>T</v>
          </cell>
          <cell r="G329" t="str">
            <v>TOTAL</v>
          </cell>
          <cell r="H329" t="str">
            <v>RSE</v>
          </cell>
          <cell r="J329" t="str">
            <v>:</v>
          </cell>
          <cell r="K329" t="str">
            <v>NC</v>
          </cell>
          <cell r="M329" t="str">
            <v>V</v>
          </cell>
          <cell r="N329">
            <v>38461.761354166665</v>
          </cell>
          <cell r="O329" t="str">
            <v>GCHATEAUGIRON</v>
          </cell>
          <cell r="P329">
            <v>38681.435983796298</v>
          </cell>
        </row>
        <row r="330">
          <cell r="A330" t="str">
            <v>1984</v>
          </cell>
          <cell r="B330" t="str">
            <v>PL</v>
          </cell>
          <cell r="C330" t="str">
            <v>NA_SC</v>
          </cell>
          <cell r="D330" t="str">
            <v>A00</v>
          </cell>
          <cell r="E330" t="str">
            <v>FTE</v>
          </cell>
          <cell r="F330" t="str">
            <v>T</v>
          </cell>
          <cell r="G330" t="str">
            <v>TOTAL</v>
          </cell>
          <cell r="H330" t="str">
            <v>RSE</v>
          </cell>
          <cell r="J330" t="str">
            <v>:</v>
          </cell>
          <cell r="K330" t="str">
            <v>NC</v>
          </cell>
          <cell r="M330" t="str">
            <v>V</v>
          </cell>
          <cell r="N330">
            <v>38461.761354166665</v>
          </cell>
          <cell r="O330" t="str">
            <v>GCHATEAUGIRON</v>
          </cell>
          <cell r="P330">
            <v>38681.435937499999</v>
          </cell>
        </row>
        <row r="331">
          <cell r="A331" t="str">
            <v>1983</v>
          </cell>
          <cell r="B331" t="str">
            <v>PL</v>
          </cell>
          <cell r="C331" t="str">
            <v>NA_SC</v>
          </cell>
          <cell r="D331" t="str">
            <v>A00</v>
          </cell>
          <cell r="E331" t="str">
            <v>FTE</v>
          </cell>
          <cell r="F331" t="str">
            <v>T</v>
          </cell>
          <cell r="G331" t="str">
            <v>TOTAL</v>
          </cell>
          <cell r="H331" t="str">
            <v>RSE</v>
          </cell>
          <cell r="J331" t="str">
            <v>:</v>
          </cell>
          <cell r="K331" t="str">
            <v>NC</v>
          </cell>
          <cell r="M331" t="str">
            <v>V</v>
          </cell>
          <cell r="N331">
            <v>38461.761354166665</v>
          </cell>
          <cell r="O331" t="str">
            <v>GCHATEAUGIRON</v>
          </cell>
          <cell r="P331">
            <v>38681.435902777775</v>
          </cell>
        </row>
        <row r="332">
          <cell r="A332" t="str">
            <v>1982</v>
          </cell>
          <cell r="B332" t="str">
            <v>PL</v>
          </cell>
          <cell r="C332" t="str">
            <v>NA_SC</v>
          </cell>
          <cell r="D332" t="str">
            <v>A00</v>
          </cell>
          <cell r="E332" t="str">
            <v>FTE</v>
          </cell>
          <cell r="F332" t="str">
            <v>T</v>
          </cell>
          <cell r="G332" t="str">
            <v>TOTAL</v>
          </cell>
          <cell r="H332" t="str">
            <v>RSE</v>
          </cell>
          <cell r="J332" t="str">
            <v>:</v>
          </cell>
          <cell r="K332" t="str">
            <v>NC</v>
          </cell>
          <cell r="M332" t="str">
            <v>V</v>
          </cell>
          <cell r="N332">
            <v>38461.761354166665</v>
          </cell>
          <cell r="O332" t="str">
            <v>GCHATEAUGIRON</v>
          </cell>
          <cell r="P332">
            <v>38681.435879629629</v>
          </cell>
        </row>
        <row r="333">
          <cell r="A333" t="str">
            <v>1981</v>
          </cell>
          <cell r="B333" t="str">
            <v>PL</v>
          </cell>
          <cell r="C333" t="str">
            <v>NA_SC</v>
          </cell>
          <cell r="D333" t="str">
            <v>A00</v>
          </cell>
          <cell r="E333" t="str">
            <v>FTE</v>
          </cell>
          <cell r="F333" t="str">
            <v>T</v>
          </cell>
          <cell r="G333" t="str">
            <v>TOTAL</v>
          </cell>
          <cell r="H333" t="str">
            <v>RSE</v>
          </cell>
          <cell r="J333" t="str">
            <v>:</v>
          </cell>
          <cell r="K333" t="str">
            <v>NC</v>
          </cell>
          <cell r="M333" t="str">
            <v>V</v>
          </cell>
          <cell r="N333">
            <v>38461.761354166665</v>
          </cell>
          <cell r="O333" t="str">
            <v>GCHATEAUGIRON</v>
          </cell>
          <cell r="P333">
            <v>38681.435844907406</v>
          </cell>
        </row>
        <row r="334">
          <cell r="A334" t="str">
            <v>1980</v>
          </cell>
          <cell r="B334" t="str">
            <v>PL</v>
          </cell>
          <cell r="C334" t="str">
            <v>NA_SC</v>
          </cell>
          <cell r="D334" t="str">
            <v>A00</v>
          </cell>
          <cell r="E334" t="str">
            <v>FTE</v>
          </cell>
          <cell r="F334" t="str">
            <v>T</v>
          </cell>
          <cell r="G334" t="str">
            <v>TOTAL</v>
          </cell>
          <cell r="H334" t="str">
            <v>RSE</v>
          </cell>
          <cell r="J334" t="str">
            <v>:</v>
          </cell>
          <cell r="K334" t="str">
            <v>NC</v>
          </cell>
          <cell r="M334" t="str">
            <v>V</v>
          </cell>
          <cell r="N334">
            <v>38461.761354166665</v>
          </cell>
          <cell r="O334" t="str">
            <v>GCHATEAUGIRON</v>
          </cell>
          <cell r="P334">
            <v>38681.43582175926</v>
          </cell>
        </row>
        <row r="335">
          <cell r="A335" t="str">
            <v>2002</v>
          </cell>
          <cell r="B335" t="str">
            <v>PT</v>
          </cell>
          <cell r="C335" t="str">
            <v>NA_SC</v>
          </cell>
          <cell r="D335" t="str">
            <v>A00</v>
          </cell>
          <cell r="E335" t="str">
            <v>FTE</v>
          </cell>
          <cell r="F335" t="str">
            <v>T</v>
          </cell>
          <cell r="G335" t="str">
            <v>TOTAL</v>
          </cell>
          <cell r="H335" t="str">
            <v>RSE</v>
          </cell>
          <cell r="I335">
            <v>5241.2</v>
          </cell>
          <cell r="J335" t="str">
            <v>e</v>
          </cell>
          <cell r="K335" t="str">
            <v>MS</v>
          </cell>
          <cell r="M335" t="str">
            <v>V</v>
          </cell>
          <cell r="N335">
            <v>38461.761354166665</v>
          </cell>
          <cell r="O335" t="str">
            <v>GCHATEAUGIRON</v>
          </cell>
          <cell r="P335">
            <v>38681.438356481478</v>
          </cell>
          <cell r="Q335" t="str">
            <v>gchateaug</v>
          </cell>
        </row>
        <row r="336">
          <cell r="A336" t="str">
            <v>2001</v>
          </cell>
          <cell r="B336" t="str">
            <v>PT</v>
          </cell>
          <cell r="C336" t="str">
            <v>NA_SC</v>
          </cell>
          <cell r="D336" t="str">
            <v>A00</v>
          </cell>
          <cell r="E336" t="str">
            <v>FTE</v>
          </cell>
          <cell r="F336" t="str">
            <v>T</v>
          </cell>
          <cell r="G336" t="str">
            <v>TOTAL</v>
          </cell>
          <cell r="H336" t="str">
            <v>RSE</v>
          </cell>
          <cell r="I336">
            <v>4929</v>
          </cell>
          <cell r="K336" t="str">
            <v>NC</v>
          </cell>
          <cell r="M336" t="str">
            <v>V</v>
          </cell>
          <cell r="N336">
            <v>38461.761354166665</v>
          </cell>
          <cell r="O336" t="str">
            <v>GCHATEAUGIRON</v>
          </cell>
          <cell r="P336">
            <v>38681.438043981485</v>
          </cell>
        </row>
        <row r="337">
          <cell r="A337" t="str">
            <v>2000</v>
          </cell>
          <cell r="B337" t="str">
            <v>PT</v>
          </cell>
          <cell r="C337" t="str">
            <v>NA_SC</v>
          </cell>
          <cell r="D337" t="str">
            <v>A00</v>
          </cell>
          <cell r="E337" t="str">
            <v>FTE</v>
          </cell>
          <cell r="F337" t="str">
            <v>T</v>
          </cell>
          <cell r="G337" t="str">
            <v>TOTAL</v>
          </cell>
          <cell r="H337" t="str">
            <v>RSE</v>
          </cell>
          <cell r="J337" t="str">
            <v>:</v>
          </cell>
          <cell r="K337" t="str">
            <v>NC</v>
          </cell>
          <cell r="M337" t="str">
            <v>V</v>
          </cell>
          <cell r="N337">
            <v>38461.761354166665</v>
          </cell>
          <cell r="O337" t="str">
            <v>GCHATEAUGIRON</v>
          </cell>
          <cell r="P337">
            <v>38681.437777777777</v>
          </cell>
        </row>
        <row r="338">
          <cell r="A338" t="str">
            <v>1999</v>
          </cell>
          <cell r="B338" t="str">
            <v>PT</v>
          </cell>
          <cell r="C338" t="str">
            <v>NA_SC</v>
          </cell>
          <cell r="D338" t="str">
            <v>A00</v>
          </cell>
          <cell r="E338" t="str">
            <v>FTE</v>
          </cell>
          <cell r="F338" t="str">
            <v>T</v>
          </cell>
          <cell r="G338" t="str">
            <v>TOTAL</v>
          </cell>
          <cell r="H338" t="str">
            <v>RSE</v>
          </cell>
          <cell r="J338" t="str">
            <v>:</v>
          </cell>
          <cell r="K338" t="str">
            <v>NC</v>
          </cell>
          <cell r="M338" t="str">
            <v>V</v>
          </cell>
          <cell r="N338">
            <v>38461.761354166665</v>
          </cell>
          <cell r="O338" t="str">
            <v>GCHATEAUGIRON</v>
          </cell>
          <cell r="P338">
            <v>38681.4375462963</v>
          </cell>
        </row>
        <row r="339">
          <cell r="A339" t="str">
            <v>1998</v>
          </cell>
          <cell r="B339" t="str">
            <v>PT</v>
          </cell>
          <cell r="C339" t="str">
            <v>NA_SC</v>
          </cell>
          <cell r="D339" t="str">
            <v>A00</v>
          </cell>
          <cell r="E339" t="str">
            <v>FTE</v>
          </cell>
          <cell r="F339" t="str">
            <v>T</v>
          </cell>
          <cell r="G339" t="str">
            <v>TOTAL</v>
          </cell>
          <cell r="H339" t="str">
            <v>RSE</v>
          </cell>
          <cell r="J339" t="str">
            <v>:</v>
          </cell>
          <cell r="K339" t="str">
            <v>NC</v>
          </cell>
          <cell r="M339" t="str">
            <v>V</v>
          </cell>
          <cell r="N339">
            <v>38461.761354166665</v>
          </cell>
          <cell r="O339" t="str">
            <v>GCHATEAUGIRON</v>
          </cell>
          <cell r="P339">
            <v>38681.437303240738</v>
          </cell>
        </row>
        <row r="340">
          <cell r="A340" t="str">
            <v>1997</v>
          </cell>
          <cell r="B340" t="str">
            <v>PT</v>
          </cell>
          <cell r="C340" t="str">
            <v>NA_SC</v>
          </cell>
          <cell r="D340" t="str">
            <v>A00</v>
          </cell>
          <cell r="E340" t="str">
            <v>FTE</v>
          </cell>
          <cell r="F340" t="str">
            <v>T</v>
          </cell>
          <cell r="G340" t="str">
            <v>TOTAL</v>
          </cell>
          <cell r="H340" t="str">
            <v>RSE</v>
          </cell>
          <cell r="J340" t="str">
            <v>:</v>
          </cell>
          <cell r="K340" t="str">
            <v>NC</v>
          </cell>
          <cell r="M340" t="str">
            <v>V</v>
          </cell>
          <cell r="N340">
            <v>38461.761354166665</v>
          </cell>
          <cell r="O340" t="str">
            <v>GCHATEAUGIRON</v>
          </cell>
          <cell r="P340">
            <v>38681.437094907407</v>
          </cell>
        </row>
        <row r="341">
          <cell r="A341" t="str">
            <v>1996</v>
          </cell>
          <cell r="B341" t="str">
            <v>PT</v>
          </cell>
          <cell r="C341" t="str">
            <v>NA_SC</v>
          </cell>
          <cell r="D341" t="str">
            <v>A00</v>
          </cell>
          <cell r="E341" t="str">
            <v>FTE</v>
          </cell>
          <cell r="F341" t="str">
            <v>T</v>
          </cell>
          <cell r="G341" t="str">
            <v>TOTAL</v>
          </cell>
          <cell r="H341" t="str">
            <v>RSE</v>
          </cell>
          <cell r="J341" t="str">
            <v>:</v>
          </cell>
          <cell r="K341" t="str">
            <v>NC</v>
          </cell>
          <cell r="M341" t="str">
            <v>V</v>
          </cell>
          <cell r="N341">
            <v>38461.761354166665</v>
          </cell>
          <cell r="O341" t="str">
            <v>GCHATEAUGIRON</v>
          </cell>
          <cell r="P341">
            <v>38681.436921296299</v>
          </cell>
        </row>
        <row r="342">
          <cell r="A342" t="str">
            <v>1995</v>
          </cell>
          <cell r="B342" t="str">
            <v>PT</v>
          </cell>
          <cell r="C342" t="str">
            <v>NA_SC</v>
          </cell>
          <cell r="D342" t="str">
            <v>A00</v>
          </cell>
          <cell r="E342" t="str">
            <v>FTE</v>
          </cell>
          <cell r="F342" t="str">
            <v>T</v>
          </cell>
          <cell r="G342" t="str">
            <v>TOTAL</v>
          </cell>
          <cell r="H342" t="str">
            <v>RSE</v>
          </cell>
          <cell r="J342" t="str">
            <v>:</v>
          </cell>
          <cell r="K342" t="str">
            <v>NC</v>
          </cell>
          <cell r="M342" t="str">
            <v>V</v>
          </cell>
          <cell r="N342">
            <v>38461.761354166665</v>
          </cell>
          <cell r="O342" t="str">
            <v>GCHATEAUGIRON</v>
          </cell>
          <cell r="P342">
            <v>38681.436759259261</v>
          </cell>
        </row>
        <row r="343">
          <cell r="A343" t="str">
            <v>1994</v>
          </cell>
          <cell r="B343" t="str">
            <v>PT</v>
          </cell>
          <cell r="C343" t="str">
            <v>NA_SC</v>
          </cell>
          <cell r="D343" t="str">
            <v>A00</v>
          </cell>
          <cell r="E343" t="str">
            <v>FTE</v>
          </cell>
          <cell r="F343" t="str">
            <v>T</v>
          </cell>
          <cell r="G343" t="str">
            <v>TOTAL</v>
          </cell>
          <cell r="H343" t="str">
            <v>RSE</v>
          </cell>
          <cell r="J343" t="str">
            <v>:</v>
          </cell>
          <cell r="K343" t="str">
            <v>NC</v>
          </cell>
          <cell r="M343" t="str">
            <v>V</v>
          </cell>
          <cell r="N343">
            <v>38461.761354166665</v>
          </cell>
          <cell r="O343" t="str">
            <v>GCHATEAUGIRON</v>
          </cell>
          <cell r="P343">
            <v>38681.436620370368</v>
          </cell>
        </row>
        <row r="344">
          <cell r="A344" t="str">
            <v>1993</v>
          </cell>
          <cell r="B344" t="str">
            <v>PT</v>
          </cell>
          <cell r="C344" t="str">
            <v>NA_SC</v>
          </cell>
          <cell r="D344" t="str">
            <v>A00</v>
          </cell>
          <cell r="E344" t="str">
            <v>FTE</v>
          </cell>
          <cell r="F344" t="str">
            <v>T</v>
          </cell>
          <cell r="G344" t="str">
            <v>TOTAL</v>
          </cell>
          <cell r="H344" t="str">
            <v>RSE</v>
          </cell>
          <cell r="J344" t="str">
            <v>:</v>
          </cell>
          <cell r="K344" t="str">
            <v>NC</v>
          </cell>
          <cell r="M344" t="str">
            <v>V</v>
          </cell>
          <cell r="N344">
            <v>38461.761354166665</v>
          </cell>
          <cell r="O344" t="str">
            <v>GCHATEAUGIRON</v>
          </cell>
          <cell r="P344">
            <v>38681.43650462963</v>
          </cell>
        </row>
        <row r="345">
          <cell r="A345" t="str">
            <v>1992</v>
          </cell>
          <cell r="B345" t="str">
            <v>PT</v>
          </cell>
          <cell r="C345" t="str">
            <v>NA_SC</v>
          </cell>
          <cell r="D345" t="str">
            <v>A00</v>
          </cell>
          <cell r="E345" t="str">
            <v>FTE</v>
          </cell>
          <cell r="F345" t="str">
            <v>T</v>
          </cell>
          <cell r="G345" t="str">
            <v>TOTAL</v>
          </cell>
          <cell r="H345" t="str">
            <v>RSE</v>
          </cell>
          <cell r="J345" t="str">
            <v>:</v>
          </cell>
          <cell r="K345" t="str">
            <v>NC</v>
          </cell>
          <cell r="M345" t="str">
            <v>V</v>
          </cell>
          <cell r="N345">
            <v>38461.761354166665</v>
          </cell>
          <cell r="O345" t="str">
            <v>GCHATEAUGIRON</v>
          </cell>
          <cell r="P345">
            <v>38681.436412037037</v>
          </cell>
        </row>
        <row r="346">
          <cell r="A346" t="str">
            <v>1991</v>
          </cell>
          <cell r="B346" t="str">
            <v>PT</v>
          </cell>
          <cell r="C346" t="str">
            <v>NA_SC</v>
          </cell>
          <cell r="D346" t="str">
            <v>A00</v>
          </cell>
          <cell r="E346" t="str">
            <v>FTE</v>
          </cell>
          <cell r="F346" t="str">
            <v>T</v>
          </cell>
          <cell r="G346" t="str">
            <v>TOTAL</v>
          </cell>
          <cell r="H346" t="str">
            <v>RSE</v>
          </cell>
          <cell r="J346" t="str">
            <v>:</v>
          </cell>
          <cell r="K346" t="str">
            <v>NC</v>
          </cell>
          <cell r="M346" t="str">
            <v>V</v>
          </cell>
          <cell r="N346">
            <v>38461.761354166665</v>
          </cell>
          <cell r="O346" t="str">
            <v>GCHATEAUGIRON</v>
          </cell>
          <cell r="P346">
            <v>38681.436331018522</v>
          </cell>
        </row>
        <row r="347">
          <cell r="A347" t="str">
            <v>1990</v>
          </cell>
          <cell r="B347" t="str">
            <v>PT</v>
          </cell>
          <cell r="C347" t="str">
            <v>NA_SC</v>
          </cell>
          <cell r="D347" t="str">
            <v>A00</v>
          </cell>
          <cell r="E347" t="str">
            <v>FTE</v>
          </cell>
          <cell r="F347" t="str">
            <v>T</v>
          </cell>
          <cell r="G347" t="str">
            <v>TOTAL</v>
          </cell>
          <cell r="H347" t="str">
            <v>RSE</v>
          </cell>
          <cell r="J347" t="str">
            <v>:</v>
          </cell>
          <cell r="K347" t="str">
            <v>NC</v>
          </cell>
          <cell r="M347" t="str">
            <v>V</v>
          </cell>
          <cell r="N347">
            <v>38461.761354166665</v>
          </cell>
          <cell r="O347" t="str">
            <v>GCHATEAUGIRON</v>
          </cell>
          <cell r="P347">
            <v>38681.436249999999</v>
          </cell>
        </row>
        <row r="348">
          <cell r="A348" t="str">
            <v>2000</v>
          </cell>
          <cell r="B348" t="str">
            <v>HR</v>
          </cell>
          <cell r="C348" t="str">
            <v>ME_SC</v>
          </cell>
          <cell r="D348" t="str">
            <v>A00</v>
          </cell>
          <cell r="E348" t="str">
            <v>FTE</v>
          </cell>
          <cell r="F348" t="str">
            <v>T</v>
          </cell>
          <cell r="G348" t="str">
            <v>TOTAL</v>
          </cell>
          <cell r="H348" t="str">
            <v>RSE</v>
          </cell>
          <cell r="J348" t="str">
            <v>:</v>
          </cell>
          <cell r="K348" t="str">
            <v>NC</v>
          </cell>
          <cell r="M348" t="str">
            <v>V</v>
          </cell>
          <cell r="N348">
            <v>38461.761354166665</v>
          </cell>
          <cell r="O348" t="str">
            <v>GCHATEAUGIRON</v>
          </cell>
          <cell r="P348">
            <v>38681.437708333331</v>
          </cell>
        </row>
        <row r="349">
          <cell r="A349" t="str">
            <v>1999</v>
          </cell>
          <cell r="B349" t="str">
            <v>HR</v>
          </cell>
          <cell r="C349" t="str">
            <v>ME_SC</v>
          </cell>
          <cell r="D349" t="str">
            <v>A00</v>
          </cell>
          <cell r="E349" t="str">
            <v>FTE</v>
          </cell>
          <cell r="F349" t="str">
            <v>T</v>
          </cell>
          <cell r="G349" t="str">
            <v>TOTAL</v>
          </cell>
          <cell r="H349" t="str">
            <v>RSE</v>
          </cell>
          <cell r="J349" t="str">
            <v>:</v>
          </cell>
          <cell r="K349" t="str">
            <v>NC</v>
          </cell>
          <cell r="M349" t="str">
            <v>V</v>
          </cell>
          <cell r="N349">
            <v>38461.761354166665</v>
          </cell>
          <cell r="O349" t="str">
            <v>GCHATEAUGIRON</v>
          </cell>
          <cell r="P349">
            <v>38681.437465277777</v>
          </cell>
        </row>
        <row r="350">
          <cell r="A350" t="str">
            <v>1998</v>
          </cell>
          <cell r="B350" t="str">
            <v>HR</v>
          </cell>
          <cell r="C350" t="str">
            <v>ME_SC</v>
          </cell>
          <cell r="D350" t="str">
            <v>A00</v>
          </cell>
          <cell r="E350" t="str">
            <v>FTE</v>
          </cell>
          <cell r="F350" t="str">
            <v>T</v>
          </cell>
          <cell r="G350" t="str">
            <v>TOTAL</v>
          </cell>
          <cell r="H350" t="str">
            <v>RSE</v>
          </cell>
          <cell r="J350" t="str">
            <v>:</v>
          </cell>
          <cell r="K350" t="str">
            <v>NC</v>
          </cell>
          <cell r="M350" t="str">
            <v>V</v>
          </cell>
          <cell r="N350">
            <v>38461.761354166665</v>
          </cell>
          <cell r="O350" t="str">
            <v>GCHATEAUGIRON</v>
          </cell>
          <cell r="P350">
            <v>38681.4372337963</v>
          </cell>
        </row>
        <row r="351">
          <cell r="A351" t="str">
            <v>1997</v>
          </cell>
          <cell r="B351" t="str">
            <v>HR</v>
          </cell>
          <cell r="C351" t="str">
            <v>ME_SC</v>
          </cell>
          <cell r="D351" t="str">
            <v>A00</v>
          </cell>
          <cell r="E351" t="str">
            <v>FTE</v>
          </cell>
          <cell r="F351" t="str">
            <v>T</v>
          </cell>
          <cell r="G351" t="str">
            <v>TOTAL</v>
          </cell>
          <cell r="H351" t="str">
            <v>RSE</v>
          </cell>
          <cell r="J351" t="str">
            <v>:</v>
          </cell>
          <cell r="K351" t="str">
            <v>NC</v>
          </cell>
          <cell r="M351" t="str">
            <v>V</v>
          </cell>
          <cell r="N351">
            <v>38461.761354166665</v>
          </cell>
          <cell r="O351" t="str">
            <v>GCHATEAUGIRON</v>
          </cell>
          <cell r="P351">
            <v>38681.437037037038</v>
          </cell>
        </row>
        <row r="352">
          <cell r="A352" t="str">
            <v>1996</v>
          </cell>
          <cell r="B352" t="str">
            <v>HR</v>
          </cell>
          <cell r="C352" t="str">
            <v>ME_SC</v>
          </cell>
          <cell r="D352" t="str">
            <v>A00</v>
          </cell>
          <cell r="E352" t="str">
            <v>FTE</v>
          </cell>
          <cell r="F352" t="str">
            <v>T</v>
          </cell>
          <cell r="G352" t="str">
            <v>TOTAL</v>
          </cell>
          <cell r="H352" t="str">
            <v>RSE</v>
          </cell>
          <cell r="J352" t="str">
            <v>:</v>
          </cell>
          <cell r="K352" t="str">
            <v>NC</v>
          </cell>
          <cell r="M352" t="str">
            <v>V</v>
          </cell>
          <cell r="N352">
            <v>38461.761354166665</v>
          </cell>
          <cell r="O352" t="str">
            <v>GCHATEAUGIRON</v>
          </cell>
          <cell r="P352">
            <v>38681.436863425923</v>
          </cell>
        </row>
        <row r="353">
          <cell r="A353" t="str">
            <v>1995</v>
          </cell>
          <cell r="B353" t="str">
            <v>HR</v>
          </cell>
          <cell r="C353" t="str">
            <v>ME_SC</v>
          </cell>
          <cell r="D353" t="str">
            <v>A00</v>
          </cell>
          <cell r="E353" t="str">
            <v>FTE</v>
          </cell>
          <cell r="F353" t="str">
            <v>T</v>
          </cell>
          <cell r="G353" t="str">
            <v>TOTAL</v>
          </cell>
          <cell r="H353" t="str">
            <v>RSE</v>
          </cell>
          <cell r="J353" t="str">
            <v>:</v>
          </cell>
          <cell r="K353" t="str">
            <v>NC</v>
          </cell>
          <cell r="M353" t="str">
            <v>V</v>
          </cell>
          <cell r="N353">
            <v>38461.761354166665</v>
          </cell>
          <cell r="O353" t="str">
            <v>GCHATEAUGIRON</v>
          </cell>
          <cell r="P353">
            <v>38681.436712962961</v>
          </cell>
        </row>
        <row r="354">
          <cell r="A354" t="str">
            <v>1994</v>
          </cell>
          <cell r="B354" t="str">
            <v>HR</v>
          </cell>
          <cell r="C354" t="str">
            <v>ME_SC</v>
          </cell>
          <cell r="D354" t="str">
            <v>A00</v>
          </cell>
          <cell r="E354" t="str">
            <v>FTE</v>
          </cell>
          <cell r="F354" t="str">
            <v>T</v>
          </cell>
          <cell r="G354" t="str">
            <v>TOTAL</v>
          </cell>
          <cell r="H354" t="str">
            <v>RSE</v>
          </cell>
          <cell r="J354" t="str">
            <v>:</v>
          </cell>
          <cell r="K354" t="str">
            <v>NC</v>
          </cell>
          <cell r="M354" t="str">
            <v>V</v>
          </cell>
          <cell r="N354">
            <v>38461.761354166665</v>
          </cell>
          <cell r="O354" t="str">
            <v>GCHATEAUGIRON</v>
          </cell>
          <cell r="P354">
            <v>38681.436585648145</v>
          </cell>
        </row>
        <row r="355">
          <cell r="A355" t="str">
            <v>1989</v>
          </cell>
          <cell r="B355" t="str">
            <v>PT</v>
          </cell>
          <cell r="C355" t="str">
            <v>NA_SC</v>
          </cell>
          <cell r="D355" t="str">
            <v>A00</v>
          </cell>
          <cell r="E355" t="str">
            <v>FTE</v>
          </cell>
          <cell r="F355" t="str">
            <v>T</v>
          </cell>
          <cell r="G355" t="str">
            <v>TOTAL</v>
          </cell>
          <cell r="H355" t="str">
            <v>RSE</v>
          </cell>
          <cell r="J355" t="str">
            <v>:</v>
          </cell>
          <cell r="K355" t="str">
            <v>NC</v>
          </cell>
          <cell r="M355" t="str">
            <v>V</v>
          </cell>
          <cell r="N355">
            <v>38461.761365740742</v>
          </cell>
          <cell r="O355" t="str">
            <v>GCHATEAUGIRON</v>
          </cell>
          <cell r="P355">
            <v>38681.436180555553</v>
          </cell>
        </row>
        <row r="356">
          <cell r="A356" t="str">
            <v>1988</v>
          </cell>
          <cell r="B356" t="str">
            <v>PT</v>
          </cell>
          <cell r="C356" t="str">
            <v>NA_SC</v>
          </cell>
          <cell r="D356" t="str">
            <v>A00</v>
          </cell>
          <cell r="E356" t="str">
            <v>FTE</v>
          </cell>
          <cell r="F356" t="str">
            <v>T</v>
          </cell>
          <cell r="G356" t="str">
            <v>TOTAL</v>
          </cell>
          <cell r="H356" t="str">
            <v>RSE</v>
          </cell>
          <cell r="J356" t="str">
            <v>:</v>
          </cell>
          <cell r="K356" t="str">
            <v>NC</v>
          </cell>
          <cell r="M356" t="str">
            <v>V</v>
          </cell>
          <cell r="N356">
            <v>38461.761365740742</v>
          </cell>
          <cell r="O356" t="str">
            <v>GCHATEAUGIRON</v>
          </cell>
          <cell r="P356">
            <v>38681.43613425926</v>
          </cell>
        </row>
        <row r="357">
          <cell r="A357" t="str">
            <v>1987</v>
          </cell>
          <cell r="B357" t="str">
            <v>PT</v>
          </cell>
          <cell r="C357" t="str">
            <v>NA_SC</v>
          </cell>
          <cell r="D357" t="str">
            <v>A00</v>
          </cell>
          <cell r="E357" t="str">
            <v>FTE</v>
          </cell>
          <cell r="F357" t="str">
            <v>T</v>
          </cell>
          <cell r="G357" t="str">
            <v>TOTAL</v>
          </cell>
          <cell r="H357" t="str">
            <v>RSE</v>
          </cell>
          <cell r="J357" t="str">
            <v>:</v>
          </cell>
          <cell r="K357" t="str">
            <v>NC</v>
          </cell>
          <cell r="M357" t="str">
            <v>V</v>
          </cell>
          <cell r="N357">
            <v>38461.761365740742</v>
          </cell>
          <cell r="O357" t="str">
            <v>GCHATEAUGIRON</v>
          </cell>
          <cell r="P357">
            <v>38681.436076388891</v>
          </cell>
        </row>
        <row r="358">
          <cell r="A358" t="str">
            <v>1986</v>
          </cell>
          <cell r="B358" t="str">
            <v>PT</v>
          </cell>
          <cell r="C358" t="str">
            <v>NA_SC</v>
          </cell>
          <cell r="D358" t="str">
            <v>A00</v>
          </cell>
          <cell r="E358" t="str">
            <v>FTE</v>
          </cell>
          <cell r="F358" t="str">
            <v>T</v>
          </cell>
          <cell r="G358" t="str">
            <v>TOTAL</v>
          </cell>
          <cell r="H358" t="str">
            <v>RSE</v>
          </cell>
          <cell r="J358" t="str">
            <v>:</v>
          </cell>
          <cell r="K358" t="str">
            <v>NC</v>
          </cell>
          <cell r="M358" t="str">
            <v>V</v>
          </cell>
          <cell r="N358">
            <v>38461.761365740742</v>
          </cell>
          <cell r="O358" t="str">
            <v>GCHATEAUGIRON</v>
          </cell>
          <cell r="P358">
            <v>38681.436030092591</v>
          </cell>
        </row>
        <row r="359">
          <cell r="A359" t="str">
            <v>1985</v>
          </cell>
          <cell r="B359" t="str">
            <v>PT</v>
          </cell>
          <cell r="C359" t="str">
            <v>NA_SC</v>
          </cell>
          <cell r="D359" t="str">
            <v>A00</v>
          </cell>
          <cell r="E359" t="str">
            <v>FTE</v>
          </cell>
          <cell r="F359" t="str">
            <v>T</v>
          </cell>
          <cell r="G359" t="str">
            <v>TOTAL</v>
          </cell>
          <cell r="H359" t="str">
            <v>RSE</v>
          </cell>
          <cell r="J359" t="str">
            <v>:</v>
          </cell>
          <cell r="K359" t="str">
            <v>NC</v>
          </cell>
          <cell r="M359" t="str">
            <v>V</v>
          </cell>
          <cell r="N359">
            <v>38461.761365740742</v>
          </cell>
          <cell r="O359" t="str">
            <v>GCHATEAUGIRON</v>
          </cell>
          <cell r="P359">
            <v>38681.435983796298</v>
          </cell>
        </row>
        <row r="360">
          <cell r="A360" t="str">
            <v>1984</v>
          </cell>
          <cell r="B360" t="str">
            <v>PT</v>
          </cell>
          <cell r="C360" t="str">
            <v>NA_SC</v>
          </cell>
          <cell r="D360" t="str">
            <v>A00</v>
          </cell>
          <cell r="E360" t="str">
            <v>FTE</v>
          </cell>
          <cell r="F360" t="str">
            <v>T</v>
          </cell>
          <cell r="G360" t="str">
            <v>TOTAL</v>
          </cell>
          <cell r="H360" t="str">
            <v>RSE</v>
          </cell>
          <cell r="J360" t="str">
            <v>:</v>
          </cell>
          <cell r="K360" t="str">
            <v>NC</v>
          </cell>
          <cell r="M360" t="str">
            <v>V</v>
          </cell>
          <cell r="N360">
            <v>38461.761365740742</v>
          </cell>
          <cell r="O360" t="str">
            <v>GCHATEAUGIRON</v>
          </cell>
          <cell r="P360">
            <v>38681.435949074075</v>
          </cell>
        </row>
        <row r="361">
          <cell r="A361" t="str">
            <v>1983</v>
          </cell>
          <cell r="B361" t="str">
            <v>PT</v>
          </cell>
          <cell r="C361" t="str">
            <v>NA_SC</v>
          </cell>
          <cell r="D361" t="str">
            <v>A00</v>
          </cell>
          <cell r="E361" t="str">
            <v>FTE</v>
          </cell>
          <cell r="F361" t="str">
            <v>T</v>
          </cell>
          <cell r="G361" t="str">
            <v>TOTAL</v>
          </cell>
          <cell r="H361" t="str">
            <v>RSE</v>
          </cell>
          <cell r="J361" t="str">
            <v>:</v>
          </cell>
          <cell r="K361" t="str">
            <v>NC</v>
          </cell>
          <cell r="M361" t="str">
            <v>V</v>
          </cell>
          <cell r="N361">
            <v>38461.761365740742</v>
          </cell>
          <cell r="O361" t="str">
            <v>GCHATEAUGIRON</v>
          </cell>
          <cell r="P361">
            <v>38681.435914351852</v>
          </cell>
        </row>
        <row r="362">
          <cell r="A362" t="str">
            <v>1982</v>
          </cell>
          <cell r="B362" t="str">
            <v>PT</v>
          </cell>
          <cell r="C362" t="str">
            <v>NA_SC</v>
          </cell>
          <cell r="D362" t="str">
            <v>A00</v>
          </cell>
          <cell r="E362" t="str">
            <v>FTE</v>
          </cell>
          <cell r="F362" t="str">
            <v>T</v>
          </cell>
          <cell r="G362" t="str">
            <v>TOTAL</v>
          </cell>
          <cell r="H362" t="str">
            <v>RSE</v>
          </cell>
          <cell r="J362" t="str">
            <v>:</v>
          </cell>
          <cell r="K362" t="str">
            <v>NC</v>
          </cell>
          <cell r="M362" t="str">
            <v>V</v>
          </cell>
          <cell r="N362">
            <v>38461.761365740742</v>
          </cell>
          <cell r="O362" t="str">
            <v>GCHATEAUGIRON</v>
          </cell>
          <cell r="P362">
            <v>38681.435879629629</v>
          </cell>
        </row>
        <row r="363">
          <cell r="A363" t="str">
            <v>1981</v>
          </cell>
          <cell r="B363" t="str">
            <v>PT</v>
          </cell>
          <cell r="C363" t="str">
            <v>NA_SC</v>
          </cell>
          <cell r="D363" t="str">
            <v>A00</v>
          </cell>
          <cell r="E363" t="str">
            <v>FTE</v>
          </cell>
          <cell r="F363" t="str">
            <v>T</v>
          </cell>
          <cell r="G363" t="str">
            <v>TOTAL</v>
          </cell>
          <cell r="H363" t="str">
            <v>RSE</v>
          </cell>
          <cell r="J363" t="str">
            <v>:</v>
          </cell>
          <cell r="K363" t="str">
            <v>NC</v>
          </cell>
          <cell r="M363" t="str">
            <v>V</v>
          </cell>
          <cell r="N363">
            <v>38461.761365740742</v>
          </cell>
          <cell r="O363" t="str">
            <v>GCHATEAUGIRON</v>
          </cell>
          <cell r="P363">
            <v>38681.435844907406</v>
          </cell>
        </row>
        <row r="364">
          <cell r="A364" t="str">
            <v>1980</v>
          </cell>
          <cell r="B364" t="str">
            <v>PT</v>
          </cell>
          <cell r="C364" t="str">
            <v>NA_SC</v>
          </cell>
          <cell r="D364" t="str">
            <v>A00</v>
          </cell>
          <cell r="E364" t="str">
            <v>FTE</v>
          </cell>
          <cell r="F364" t="str">
            <v>T</v>
          </cell>
          <cell r="G364" t="str">
            <v>TOTAL</v>
          </cell>
          <cell r="H364" t="str">
            <v>RSE</v>
          </cell>
          <cell r="J364" t="str">
            <v>:</v>
          </cell>
          <cell r="K364" t="str">
            <v>NC</v>
          </cell>
          <cell r="M364" t="str">
            <v>V</v>
          </cell>
          <cell r="N364">
            <v>38461.761365740742</v>
          </cell>
          <cell r="O364" t="str">
            <v>GCHATEAUGIRON</v>
          </cell>
          <cell r="P364">
            <v>38681.43582175926</v>
          </cell>
        </row>
        <row r="365">
          <cell r="A365" t="str">
            <v>2002</v>
          </cell>
          <cell r="B365" t="str">
            <v>SI</v>
          </cell>
          <cell r="C365" t="str">
            <v>NA_SC</v>
          </cell>
          <cell r="D365" t="str">
            <v>A00</v>
          </cell>
          <cell r="E365" t="str">
            <v>FTE</v>
          </cell>
          <cell r="F365" t="str">
            <v>T</v>
          </cell>
          <cell r="G365" t="str">
            <v>TOTAL</v>
          </cell>
          <cell r="H365" t="str">
            <v>RSE</v>
          </cell>
          <cell r="I365">
            <v>910</v>
          </cell>
          <cell r="K365" t="str">
            <v>MS</v>
          </cell>
          <cell r="M365" t="str">
            <v>V</v>
          </cell>
          <cell r="N365">
            <v>38461.761365740742</v>
          </cell>
          <cell r="O365" t="str">
            <v>GCHATEAUGIRON</v>
          </cell>
          <cell r="P365">
            <v>38681.438402777778</v>
          </cell>
          <cell r="Q365" t="str">
            <v>gchateaug</v>
          </cell>
        </row>
        <row r="366">
          <cell r="A366" t="str">
            <v>2001</v>
          </cell>
          <cell r="B366" t="str">
            <v>SI</v>
          </cell>
          <cell r="C366" t="str">
            <v>NA_SC</v>
          </cell>
          <cell r="D366" t="str">
            <v>A00</v>
          </cell>
          <cell r="E366" t="str">
            <v>FTE</v>
          </cell>
          <cell r="F366" t="str">
            <v>T</v>
          </cell>
          <cell r="G366" t="str">
            <v>TOTAL</v>
          </cell>
          <cell r="H366" t="str">
            <v>RSE</v>
          </cell>
          <cell r="I366">
            <v>869</v>
          </cell>
          <cell r="K366" t="str">
            <v>NC</v>
          </cell>
          <cell r="M366" t="str">
            <v>V</v>
          </cell>
          <cell r="N366">
            <v>38461.761365740742</v>
          </cell>
          <cell r="O366" t="str">
            <v>GCHATEAUGIRON</v>
          </cell>
          <cell r="P366">
            <v>38681.438090277778</v>
          </cell>
        </row>
        <row r="367">
          <cell r="A367" t="str">
            <v>2000</v>
          </cell>
          <cell r="B367" t="str">
            <v>SI</v>
          </cell>
          <cell r="C367" t="str">
            <v>NA_SC</v>
          </cell>
          <cell r="D367" t="str">
            <v>A00</v>
          </cell>
          <cell r="E367" t="str">
            <v>FTE</v>
          </cell>
          <cell r="F367" t="str">
            <v>T</v>
          </cell>
          <cell r="G367" t="str">
            <v>TOTAL</v>
          </cell>
          <cell r="H367" t="str">
            <v>RSE</v>
          </cell>
          <cell r="I367">
            <v>853</v>
          </cell>
          <cell r="K367" t="str">
            <v>NC</v>
          </cell>
          <cell r="M367" t="str">
            <v>V</v>
          </cell>
          <cell r="N367">
            <v>38461.761365740742</v>
          </cell>
          <cell r="O367" t="str">
            <v>GCHATEAUGIRON</v>
          </cell>
          <cell r="P367">
            <v>38681.4378125</v>
          </cell>
        </row>
        <row r="368">
          <cell r="A368" t="str">
            <v>1999</v>
          </cell>
          <cell r="B368" t="str">
            <v>SI</v>
          </cell>
          <cell r="C368" t="str">
            <v>NA_SC</v>
          </cell>
          <cell r="D368" t="str">
            <v>A00</v>
          </cell>
          <cell r="E368" t="str">
            <v>FTE</v>
          </cell>
          <cell r="F368" t="str">
            <v>T</v>
          </cell>
          <cell r="G368" t="str">
            <v>TOTAL</v>
          </cell>
          <cell r="H368" t="str">
            <v>RSE</v>
          </cell>
          <cell r="I368">
            <v>886</v>
          </cell>
          <cell r="K368" t="str">
            <v>NC</v>
          </cell>
          <cell r="M368" t="str">
            <v>V</v>
          </cell>
          <cell r="N368">
            <v>38461.761365740742</v>
          </cell>
          <cell r="O368" t="str">
            <v>GCHATEAUGIRON</v>
          </cell>
          <cell r="P368">
            <v>38681.437569444446</v>
          </cell>
        </row>
        <row r="369">
          <cell r="A369" t="str">
            <v>1998</v>
          </cell>
          <cell r="B369" t="str">
            <v>SI</v>
          </cell>
          <cell r="C369" t="str">
            <v>NA_SC</v>
          </cell>
          <cell r="D369" t="str">
            <v>A00</v>
          </cell>
          <cell r="E369" t="str">
            <v>FTE</v>
          </cell>
          <cell r="F369" t="str">
            <v>T</v>
          </cell>
          <cell r="G369" t="str">
            <v>TOTAL</v>
          </cell>
          <cell r="H369" t="str">
            <v>RSE</v>
          </cell>
          <cell r="I369">
            <v>845</v>
          </cell>
          <cell r="K369" t="str">
            <v>NC</v>
          </cell>
          <cell r="M369" t="str">
            <v>V</v>
          </cell>
          <cell r="N369">
            <v>38461.761365740742</v>
          </cell>
          <cell r="O369" t="str">
            <v>GCHATEAUGIRON</v>
          </cell>
          <cell r="P369">
            <v>38681.437337962961</v>
          </cell>
        </row>
        <row r="370">
          <cell r="A370" t="str">
            <v>1997</v>
          </cell>
          <cell r="B370" t="str">
            <v>SI</v>
          </cell>
          <cell r="C370" t="str">
            <v>NA_SC</v>
          </cell>
          <cell r="D370" t="str">
            <v>A00</v>
          </cell>
          <cell r="E370" t="str">
            <v>FTE</v>
          </cell>
          <cell r="F370" t="str">
            <v>T</v>
          </cell>
          <cell r="G370" t="str">
            <v>TOTAL</v>
          </cell>
          <cell r="H370" t="str">
            <v>RSE</v>
          </cell>
          <cell r="I370">
            <v>751</v>
          </cell>
          <cell r="K370" t="str">
            <v>NC</v>
          </cell>
          <cell r="M370" t="str">
            <v>V</v>
          </cell>
          <cell r="N370">
            <v>38461.761365740742</v>
          </cell>
          <cell r="O370" t="str">
            <v>GCHATEAUGIRON</v>
          </cell>
          <cell r="P370">
            <v>38681.43712962963</v>
          </cell>
        </row>
        <row r="371">
          <cell r="A371" t="str">
            <v>1996</v>
          </cell>
          <cell r="B371" t="str">
            <v>SI</v>
          </cell>
          <cell r="C371" t="str">
            <v>NA_SC</v>
          </cell>
          <cell r="D371" t="str">
            <v>A00</v>
          </cell>
          <cell r="E371" t="str">
            <v>FTE</v>
          </cell>
          <cell r="F371" t="str">
            <v>T</v>
          </cell>
          <cell r="G371" t="str">
            <v>TOTAL</v>
          </cell>
          <cell r="H371" t="str">
            <v>RSE</v>
          </cell>
          <cell r="I371">
            <v>786</v>
          </cell>
          <cell r="K371" t="str">
            <v>NC</v>
          </cell>
          <cell r="M371" t="str">
            <v>V</v>
          </cell>
          <cell r="N371">
            <v>38461.761365740742</v>
          </cell>
          <cell r="O371" t="str">
            <v>GCHATEAUGIRON</v>
          </cell>
          <cell r="P371">
            <v>38681.436932870369</v>
          </cell>
        </row>
        <row r="372">
          <cell r="A372" t="str">
            <v>1995</v>
          </cell>
          <cell r="B372" t="str">
            <v>SI</v>
          </cell>
          <cell r="C372" t="str">
            <v>NA_SC</v>
          </cell>
          <cell r="D372" t="str">
            <v>A00</v>
          </cell>
          <cell r="E372" t="str">
            <v>FTE</v>
          </cell>
          <cell r="F372" t="str">
            <v>T</v>
          </cell>
          <cell r="G372" t="str">
            <v>TOTAL</v>
          </cell>
          <cell r="H372" t="str">
            <v>RSE</v>
          </cell>
          <cell r="I372">
            <v>646</v>
          </cell>
          <cell r="K372" t="str">
            <v>NC</v>
          </cell>
          <cell r="M372" t="str">
            <v>V</v>
          </cell>
          <cell r="N372">
            <v>38461.761365740742</v>
          </cell>
          <cell r="O372" t="str">
            <v>GCHATEAUGIRON</v>
          </cell>
          <cell r="P372">
            <v>38681.436782407407</v>
          </cell>
        </row>
        <row r="373">
          <cell r="A373" t="str">
            <v>1994</v>
          </cell>
          <cell r="B373" t="str">
            <v>SI</v>
          </cell>
          <cell r="C373" t="str">
            <v>NA_SC</v>
          </cell>
          <cell r="D373" t="str">
            <v>A00</v>
          </cell>
          <cell r="E373" t="str">
            <v>FTE</v>
          </cell>
          <cell r="F373" t="str">
            <v>T</v>
          </cell>
          <cell r="G373" t="str">
            <v>TOTAL</v>
          </cell>
          <cell r="H373" t="str">
            <v>RSE</v>
          </cell>
          <cell r="I373">
            <v>697</v>
          </cell>
          <cell r="K373" t="str">
            <v>NC</v>
          </cell>
          <cell r="M373" t="str">
            <v>V</v>
          </cell>
          <cell r="N373">
            <v>38461.761365740742</v>
          </cell>
          <cell r="O373" t="str">
            <v>GCHATEAUGIRON</v>
          </cell>
          <cell r="P373">
            <v>38681.436631944445</v>
          </cell>
        </row>
        <row r="374">
          <cell r="A374" t="str">
            <v>1993</v>
          </cell>
          <cell r="B374" t="str">
            <v>SI</v>
          </cell>
          <cell r="C374" t="str">
            <v>NA_SC</v>
          </cell>
          <cell r="D374" t="str">
            <v>A00</v>
          </cell>
          <cell r="E374" t="str">
            <v>FTE</v>
          </cell>
          <cell r="F374" t="str">
            <v>T</v>
          </cell>
          <cell r="G374" t="str">
            <v>TOTAL</v>
          </cell>
          <cell r="H374" t="str">
            <v>RSE</v>
          </cell>
          <cell r="I374">
            <v>663</v>
          </cell>
          <cell r="K374" t="str">
            <v>NC</v>
          </cell>
          <cell r="M374" t="str">
            <v>V</v>
          </cell>
          <cell r="N374">
            <v>38461.761365740742</v>
          </cell>
          <cell r="O374" t="str">
            <v>GCHATEAUGIRON</v>
          </cell>
          <cell r="P374">
            <v>38681.436516203707</v>
          </cell>
        </row>
        <row r="375">
          <cell r="A375" t="str">
            <v>1992</v>
          </cell>
          <cell r="B375" t="str">
            <v>SI</v>
          </cell>
          <cell r="C375" t="str">
            <v>NA_SC</v>
          </cell>
          <cell r="D375" t="str">
            <v>A00</v>
          </cell>
          <cell r="E375" t="str">
            <v>FTE</v>
          </cell>
          <cell r="F375" t="str">
            <v>T</v>
          </cell>
          <cell r="G375" t="str">
            <v>TOTAL</v>
          </cell>
          <cell r="H375" t="str">
            <v>RSE</v>
          </cell>
          <cell r="J375" t="str">
            <v>:</v>
          </cell>
          <cell r="K375" t="str">
            <v>NC</v>
          </cell>
          <cell r="M375" t="str">
            <v>V</v>
          </cell>
          <cell r="N375">
            <v>38461.761365740742</v>
          </cell>
          <cell r="O375" t="str">
            <v>GCHATEAUGIRON</v>
          </cell>
          <cell r="P375">
            <v>38681.436423611114</v>
          </cell>
        </row>
        <row r="376">
          <cell r="A376" t="str">
            <v>1991</v>
          </cell>
          <cell r="B376" t="str">
            <v>SI</v>
          </cell>
          <cell r="C376" t="str">
            <v>NA_SC</v>
          </cell>
          <cell r="D376" t="str">
            <v>A00</v>
          </cell>
          <cell r="E376" t="str">
            <v>FTE</v>
          </cell>
          <cell r="F376" t="str">
            <v>T</v>
          </cell>
          <cell r="G376" t="str">
            <v>TOTAL</v>
          </cell>
          <cell r="H376" t="str">
            <v>RSE</v>
          </cell>
          <cell r="J376" t="str">
            <v>:</v>
          </cell>
          <cell r="K376" t="str">
            <v>NC</v>
          </cell>
          <cell r="M376" t="str">
            <v>V</v>
          </cell>
          <cell r="N376">
            <v>38461.761365740742</v>
          </cell>
          <cell r="O376" t="str">
            <v>GCHATEAUGIRON</v>
          </cell>
          <cell r="P376">
            <v>38681.436342592591</v>
          </cell>
        </row>
        <row r="377">
          <cell r="A377" t="str">
            <v>1990</v>
          </cell>
          <cell r="B377" t="str">
            <v>SI</v>
          </cell>
          <cell r="C377" t="str">
            <v>NA_SC</v>
          </cell>
          <cell r="D377" t="str">
            <v>A00</v>
          </cell>
          <cell r="E377" t="str">
            <v>FTE</v>
          </cell>
          <cell r="F377" t="str">
            <v>T</v>
          </cell>
          <cell r="G377" t="str">
            <v>TOTAL</v>
          </cell>
          <cell r="H377" t="str">
            <v>RSE</v>
          </cell>
          <cell r="J377" t="str">
            <v>:</v>
          </cell>
          <cell r="K377" t="str">
            <v>NC</v>
          </cell>
          <cell r="M377" t="str">
            <v>V</v>
          </cell>
          <cell r="N377">
            <v>38461.761365740742</v>
          </cell>
          <cell r="O377" t="str">
            <v>GCHATEAUGIRON</v>
          </cell>
          <cell r="P377">
            <v>38681.436261574076</v>
          </cell>
        </row>
        <row r="378">
          <cell r="A378" t="str">
            <v>1989</v>
          </cell>
          <cell r="B378" t="str">
            <v>SI</v>
          </cell>
          <cell r="C378" t="str">
            <v>NA_SC</v>
          </cell>
          <cell r="D378" t="str">
            <v>A00</v>
          </cell>
          <cell r="E378" t="str">
            <v>FTE</v>
          </cell>
          <cell r="F378" t="str">
            <v>T</v>
          </cell>
          <cell r="G378" t="str">
            <v>TOTAL</v>
          </cell>
          <cell r="H378" t="str">
            <v>RSE</v>
          </cell>
          <cell r="J378" t="str">
            <v>:</v>
          </cell>
          <cell r="K378" t="str">
            <v>NC</v>
          </cell>
          <cell r="M378" t="str">
            <v>V</v>
          </cell>
          <cell r="N378">
            <v>38461.761365740742</v>
          </cell>
          <cell r="O378" t="str">
            <v>GCHATEAUGIRON</v>
          </cell>
          <cell r="P378">
            <v>38681.436192129629</v>
          </cell>
        </row>
        <row r="379">
          <cell r="A379" t="str">
            <v>1988</v>
          </cell>
          <cell r="B379" t="str">
            <v>SI</v>
          </cell>
          <cell r="C379" t="str">
            <v>NA_SC</v>
          </cell>
          <cell r="D379" t="str">
            <v>A00</v>
          </cell>
          <cell r="E379" t="str">
            <v>FTE</v>
          </cell>
          <cell r="F379" t="str">
            <v>T</v>
          </cell>
          <cell r="G379" t="str">
            <v>TOTAL</v>
          </cell>
          <cell r="H379" t="str">
            <v>RSE</v>
          </cell>
          <cell r="J379" t="str">
            <v>:</v>
          </cell>
          <cell r="K379" t="str">
            <v>NC</v>
          </cell>
          <cell r="M379" t="str">
            <v>V</v>
          </cell>
          <cell r="N379">
            <v>38461.761365740742</v>
          </cell>
          <cell r="O379" t="str">
            <v>GCHATEAUGIRON</v>
          </cell>
          <cell r="P379">
            <v>38681.43613425926</v>
          </cell>
        </row>
        <row r="380">
          <cell r="A380" t="str">
            <v>1987</v>
          </cell>
          <cell r="B380" t="str">
            <v>SI</v>
          </cell>
          <cell r="C380" t="str">
            <v>NA_SC</v>
          </cell>
          <cell r="D380" t="str">
            <v>A00</v>
          </cell>
          <cell r="E380" t="str">
            <v>FTE</v>
          </cell>
          <cell r="F380" t="str">
            <v>T</v>
          </cell>
          <cell r="G380" t="str">
            <v>TOTAL</v>
          </cell>
          <cell r="H380" t="str">
            <v>RSE</v>
          </cell>
          <cell r="J380" t="str">
            <v>:</v>
          </cell>
          <cell r="K380" t="str">
            <v>NC</v>
          </cell>
          <cell r="M380" t="str">
            <v>V</v>
          </cell>
          <cell r="N380">
            <v>38461.761365740742</v>
          </cell>
          <cell r="O380" t="str">
            <v>GCHATEAUGIRON</v>
          </cell>
          <cell r="P380">
            <v>38681.43608796296</v>
          </cell>
        </row>
        <row r="381">
          <cell r="A381" t="str">
            <v>1986</v>
          </cell>
          <cell r="B381" t="str">
            <v>SI</v>
          </cell>
          <cell r="C381" t="str">
            <v>NA_SC</v>
          </cell>
          <cell r="D381" t="str">
            <v>A00</v>
          </cell>
          <cell r="E381" t="str">
            <v>FTE</v>
          </cell>
          <cell r="F381" t="str">
            <v>T</v>
          </cell>
          <cell r="G381" t="str">
            <v>TOTAL</v>
          </cell>
          <cell r="H381" t="str">
            <v>RSE</v>
          </cell>
          <cell r="J381" t="str">
            <v>:</v>
          </cell>
          <cell r="K381" t="str">
            <v>NC</v>
          </cell>
          <cell r="M381" t="str">
            <v>V</v>
          </cell>
          <cell r="N381">
            <v>38461.761365740742</v>
          </cell>
          <cell r="O381" t="str">
            <v>GCHATEAUGIRON</v>
          </cell>
          <cell r="P381">
            <v>38681.436030092591</v>
          </cell>
        </row>
        <row r="382">
          <cell r="A382" t="str">
            <v>1985</v>
          </cell>
          <cell r="B382" t="str">
            <v>SI</v>
          </cell>
          <cell r="C382" t="str">
            <v>NA_SC</v>
          </cell>
          <cell r="D382" t="str">
            <v>A00</v>
          </cell>
          <cell r="E382" t="str">
            <v>FTE</v>
          </cell>
          <cell r="F382" t="str">
            <v>T</v>
          </cell>
          <cell r="G382" t="str">
            <v>TOTAL</v>
          </cell>
          <cell r="H382" t="str">
            <v>RSE</v>
          </cell>
          <cell r="J382" t="str">
            <v>:</v>
          </cell>
          <cell r="K382" t="str">
            <v>NC</v>
          </cell>
          <cell r="M382" t="str">
            <v>V</v>
          </cell>
          <cell r="N382">
            <v>38461.761365740742</v>
          </cell>
          <cell r="O382" t="str">
            <v>GCHATEAUGIRON</v>
          </cell>
          <cell r="P382">
            <v>38681.435995370368</v>
          </cell>
        </row>
        <row r="383">
          <cell r="A383" t="str">
            <v>1984</v>
          </cell>
          <cell r="B383" t="str">
            <v>SI</v>
          </cell>
          <cell r="C383" t="str">
            <v>NA_SC</v>
          </cell>
          <cell r="D383" t="str">
            <v>A00</v>
          </cell>
          <cell r="E383" t="str">
            <v>FTE</v>
          </cell>
          <cell r="F383" t="str">
            <v>T</v>
          </cell>
          <cell r="G383" t="str">
            <v>TOTAL</v>
          </cell>
          <cell r="H383" t="str">
            <v>RSE</v>
          </cell>
          <cell r="J383" t="str">
            <v>:</v>
          </cell>
          <cell r="K383" t="str">
            <v>NC</v>
          </cell>
          <cell r="M383" t="str">
            <v>V</v>
          </cell>
          <cell r="N383">
            <v>38461.761365740742</v>
          </cell>
          <cell r="O383" t="str">
            <v>GCHATEAUGIRON</v>
          </cell>
          <cell r="P383">
            <v>38681.435949074075</v>
          </cell>
        </row>
        <row r="384">
          <cell r="A384" t="str">
            <v>1983</v>
          </cell>
          <cell r="B384" t="str">
            <v>SI</v>
          </cell>
          <cell r="C384" t="str">
            <v>NA_SC</v>
          </cell>
          <cell r="D384" t="str">
            <v>A00</v>
          </cell>
          <cell r="E384" t="str">
            <v>FTE</v>
          </cell>
          <cell r="F384" t="str">
            <v>T</v>
          </cell>
          <cell r="G384" t="str">
            <v>TOTAL</v>
          </cell>
          <cell r="H384" t="str">
            <v>RSE</v>
          </cell>
          <cell r="J384" t="str">
            <v>:</v>
          </cell>
          <cell r="K384" t="str">
            <v>NC</v>
          </cell>
          <cell r="M384" t="str">
            <v>V</v>
          </cell>
          <cell r="N384">
            <v>38461.761365740742</v>
          </cell>
          <cell r="O384" t="str">
            <v>GCHATEAUGIRON</v>
          </cell>
          <cell r="P384">
            <v>38681.435914351852</v>
          </cell>
        </row>
        <row r="385">
          <cell r="A385" t="str">
            <v>1982</v>
          </cell>
          <cell r="B385" t="str">
            <v>SI</v>
          </cell>
          <cell r="C385" t="str">
            <v>NA_SC</v>
          </cell>
          <cell r="D385" t="str">
            <v>A00</v>
          </cell>
          <cell r="E385" t="str">
            <v>FTE</v>
          </cell>
          <cell r="F385" t="str">
            <v>T</v>
          </cell>
          <cell r="G385" t="str">
            <v>TOTAL</v>
          </cell>
          <cell r="H385" t="str">
            <v>RSE</v>
          </cell>
          <cell r="J385" t="str">
            <v>:</v>
          </cell>
          <cell r="K385" t="str">
            <v>NC</v>
          </cell>
          <cell r="M385" t="str">
            <v>V</v>
          </cell>
          <cell r="N385">
            <v>38461.761365740742</v>
          </cell>
          <cell r="O385" t="str">
            <v>GCHATEAUGIRON</v>
          </cell>
          <cell r="P385">
            <v>38681.435879629629</v>
          </cell>
        </row>
        <row r="386">
          <cell r="A386" t="str">
            <v>1981</v>
          </cell>
          <cell r="B386" t="str">
            <v>SI</v>
          </cell>
          <cell r="C386" t="str">
            <v>NA_SC</v>
          </cell>
          <cell r="D386" t="str">
            <v>A00</v>
          </cell>
          <cell r="E386" t="str">
            <v>FTE</v>
          </cell>
          <cell r="F386" t="str">
            <v>T</v>
          </cell>
          <cell r="G386" t="str">
            <v>TOTAL</v>
          </cell>
          <cell r="H386" t="str">
            <v>RSE</v>
          </cell>
          <cell r="J386" t="str">
            <v>:</v>
          </cell>
          <cell r="K386" t="str">
            <v>NC</v>
          </cell>
          <cell r="M386" t="str">
            <v>V</v>
          </cell>
          <cell r="N386">
            <v>38461.761365740742</v>
          </cell>
          <cell r="O386" t="str">
            <v>GCHATEAUGIRON</v>
          </cell>
          <cell r="P386">
            <v>38681.435856481483</v>
          </cell>
        </row>
        <row r="387">
          <cell r="A387" t="str">
            <v>1980</v>
          </cell>
          <cell r="B387" t="str">
            <v>SI</v>
          </cell>
          <cell r="C387" t="str">
            <v>NA_SC</v>
          </cell>
          <cell r="D387" t="str">
            <v>A00</v>
          </cell>
          <cell r="E387" t="str">
            <v>FTE</v>
          </cell>
          <cell r="F387" t="str">
            <v>T</v>
          </cell>
          <cell r="G387" t="str">
            <v>TOTAL</v>
          </cell>
          <cell r="H387" t="str">
            <v>RSE</v>
          </cell>
          <cell r="J387" t="str">
            <v>:</v>
          </cell>
          <cell r="K387" t="str">
            <v>NC</v>
          </cell>
          <cell r="M387" t="str">
            <v>V</v>
          </cell>
          <cell r="N387">
            <v>38461.761365740742</v>
          </cell>
          <cell r="O387" t="str">
            <v>GCHATEAUGIRON</v>
          </cell>
          <cell r="P387">
            <v>38681.435833333337</v>
          </cell>
        </row>
        <row r="388">
          <cell r="A388" t="str">
            <v>2002</v>
          </cell>
          <cell r="B388" t="str">
            <v>SK</v>
          </cell>
          <cell r="C388" t="str">
            <v>NA_SC</v>
          </cell>
          <cell r="D388" t="str">
            <v>A00</v>
          </cell>
          <cell r="E388" t="str">
            <v>FTE</v>
          </cell>
          <cell r="F388" t="str">
            <v>T</v>
          </cell>
          <cell r="G388" t="str">
            <v>TOTAL</v>
          </cell>
          <cell r="H388" t="str">
            <v>RSE</v>
          </cell>
          <cell r="I388">
            <v>2690</v>
          </cell>
          <cell r="K388" t="str">
            <v>MS</v>
          </cell>
          <cell r="M388" t="str">
            <v>V</v>
          </cell>
          <cell r="N388">
            <v>38461.761365740742</v>
          </cell>
          <cell r="O388" t="str">
            <v>GCHATEAUGIRON</v>
          </cell>
          <cell r="P388">
            <v>38681.438425925924</v>
          </cell>
          <cell r="Q388" t="str">
            <v>gchateaug</v>
          </cell>
        </row>
        <row r="389">
          <cell r="A389" t="str">
            <v>2001</v>
          </cell>
          <cell r="B389" t="str">
            <v>SK</v>
          </cell>
          <cell r="C389" t="str">
            <v>NA_SC</v>
          </cell>
          <cell r="D389" t="str">
            <v>A00</v>
          </cell>
          <cell r="E389" t="str">
            <v>FTE</v>
          </cell>
          <cell r="F389" t="str">
            <v>T</v>
          </cell>
          <cell r="G389" t="str">
            <v>TOTAL</v>
          </cell>
          <cell r="H389" t="str">
            <v>RSE</v>
          </cell>
          <cell r="I389">
            <v>3075</v>
          </cell>
          <cell r="K389" t="str">
            <v>NC</v>
          </cell>
          <cell r="M389" t="str">
            <v>V</v>
          </cell>
          <cell r="N389">
            <v>38461.761365740742</v>
          </cell>
          <cell r="O389" t="str">
            <v>GCHATEAUGIRON</v>
          </cell>
          <cell r="P389">
            <v>38681.438113425924</v>
          </cell>
        </row>
        <row r="390">
          <cell r="A390" t="str">
            <v>2000</v>
          </cell>
          <cell r="B390" t="str">
            <v>SK</v>
          </cell>
          <cell r="C390" t="str">
            <v>NA_SC</v>
          </cell>
          <cell r="D390" t="str">
            <v>A00</v>
          </cell>
          <cell r="E390" t="str">
            <v>FTE</v>
          </cell>
          <cell r="F390" t="str">
            <v>T</v>
          </cell>
          <cell r="G390" t="str">
            <v>TOTAL</v>
          </cell>
          <cell r="H390" t="str">
            <v>RSE</v>
          </cell>
          <cell r="I390">
            <v>2739</v>
          </cell>
          <cell r="K390" t="str">
            <v>NC</v>
          </cell>
          <cell r="M390" t="str">
            <v>V</v>
          </cell>
          <cell r="N390">
            <v>38461.761365740742</v>
          </cell>
          <cell r="O390" t="str">
            <v>GCHATEAUGIRON</v>
          </cell>
          <cell r="P390">
            <v>38681.437835648147</v>
          </cell>
        </row>
        <row r="391">
          <cell r="A391" t="str">
            <v>1999</v>
          </cell>
          <cell r="B391" t="str">
            <v>SK</v>
          </cell>
          <cell r="C391" t="str">
            <v>NA_SC</v>
          </cell>
          <cell r="D391" t="str">
            <v>A00</v>
          </cell>
          <cell r="E391" t="str">
            <v>FTE</v>
          </cell>
          <cell r="F391" t="str">
            <v>T</v>
          </cell>
          <cell r="G391" t="str">
            <v>TOTAL</v>
          </cell>
          <cell r="H391" t="str">
            <v>RSE</v>
          </cell>
          <cell r="I391">
            <v>1804</v>
          </cell>
          <cell r="K391" t="str">
            <v>NC</v>
          </cell>
          <cell r="M391" t="str">
            <v>V</v>
          </cell>
          <cell r="N391">
            <v>38461.761365740742</v>
          </cell>
          <cell r="O391" t="str">
            <v>GCHATEAUGIRON</v>
          </cell>
          <cell r="P391">
            <v>38681.437592592592</v>
          </cell>
        </row>
        <row r="392">
          <cell r="A392" t="str">
            <v>1998</v>
          </cell>
          <cell r="B392" t="str">
            <v>SK</v>
          </cell>
          <cell r="C392" t="str">
            <v>NA_SC</v>
          </cell>
          <cell r="D392" t="str">
            <v>A00</v>
          </cell>
          <cell r="E392" t="str">
            <v>FTE</v>
          </cell>
          <cell r="F392" t="str">
            <v>T</v>
          </cell>
          <cell r="G392" t="str">
            <v>TOTAL</v>
          </cell>
          <cell r="H392" t="str">
            <v>RSE</v>
          </cell>
          <cell r="I392">
            <v>2100</v>
          </cell>
          <cell r="K392" t="str">
            <v>NC</v>
          </cell>
          <cell r="M392" t="str">
            <v>V</v>
          </cell>
          <cell r="N392">
            <v>38461.761365740742</v>
          </cell>
          <cell r="O392" t="str">
            <v>GCHATEAUGIRON</v>
          </cell>
          <cell r="P392">
            <v>38681.437349537038</v>
          </cell>
        </row>
        <row r="393">
          <cell r="A393" t="str">
            <v>1997</v>
          </cell>
          <cell r="B393" t="str">
            <v>SK</v>
          </cell>
          <cell r="C393" t="str">
            <v>NA_SC</v>
          </cell>
          <cell r="D393" t="str">
            <v>A00</v>
          </cell>
          <cell r="E393" t="str">
            <v>FTE</v>
          </cell>
          <cell r="F393" t="str">
            <v>T</v>
          </cell>
          <cell r="G393" t="str">
            <v>TOTAL</v>
          </cell>
          <cell r="H393" t="str">
            <v>RSE</v>
          </cell>
          <cell r="I393">
            <v>2138</v>
          </cell>
          <cell r="K393" t="str">
            <v>NC</v>
          </cell>
          <cell r="M393" t="str">
            <v>V</v>
          </cell>
          <cell r="N393">
            <v>38461.761365740742</v>
          </cell>
          <cell r="O393" t="str">
            <v>GCHATEAUGIRON</v>
          </cell>
          <cell r="P393">
            <v>38681.437141203707</v>
          </cell>
        </row>
        <row r="394">
          <cell r="A394" t="str">
            <v>1996</v>
          </cell>
          <cell r="B394" t="str">
            <v>SK</v>
          </cell>
          <cell r="C394" t="str">
            <v>NA_SC</v>
          </cell>
          <cell r="D394" t="str">
            <v>A00</v>
          </cell>
          <cell r="E394" t="str">
            <v>FTE</v>
          </cell>
          <cell r="F394" t="str">
            <v>T</v>
          </cell>
          <cell r="G394" t="str">
            <v>TOTAL</v>
          </cell>
          <cell r="H394" t="str">
            <v>RSE</v>
          </cell>
          <cell r="I394">
            <v>2318</v>
          </cell>
          <cell r="K394" t="str">
            <v>NC</v>
          </cell>
          <cell r="M394" t="str">
            <v>V</v>
          </cell>
          <cell r="N394">
            <v>38461.761365740742</v>
          </cell>
          <cell r="O394" t="str">
            <v>GCHATEAUGIRON</v>
          </cell>
          <cell r="P394">
            <v>38681.436956018515</v>
          </cell>
        </row>
        <row r="395">
          <cell r="A395" t="str">
            <v>1995</v>
          </cell>
          <cell r="B395" t="str">
            <v>SK</v>
          </cell>
          <cell r="C395" t="str">
            <v>NA_SC</v>
          </cell>
          <cell r="D395" t="str">
            <v>A00</v>
          </cell>
          <cell r="E395" t="str">
            <v>FTE</v>
          </cell>
          <cell r="F395" t="str">
            <v>T</v>
          </cell>
          <cell r="G395" t="str">
            <v>TOTAL</v>
          </cell>
          <cell r="H395" t="str">
            <v>RSE</v>
          </cell>
          <cell r="J395" t="str">
            <v>:</v>
          </cell>
          <cell r="K395" t="str">
            <v>NC</v>
          </cell>
          <cell r="M395" t="str">
            <v>V</v>
          </cell>
          <cell r="N395">
            <v>38461.761365740742</v>
          </cell>
          <cell r="O395" t="str">
            <v>GCHATEAUGIRON</v>
          </cell>
          <cell r="P395">
            <v>38681.436793981484</v>
          </cell>
        </row>
        <row r="396">
          <cell r="A396" t="str">
            <v>1994</v>
          </cell>
          <cell r="B396" t="str">
            <v>SK</v>
          </cell>
          <cell r="C396" t="str">
            <v>NA_SC</v>
          </cell>
          <cell r="D396" t="str">
            <v>A00</v>
          </cell>
          <cell r="E396" t="str">
            <v>FTE</v>
          </cell>
          <cell r="F396" t="str">
            <v>T</v>
          </cell>
          <cell r="G396" t="str">
            <v>TOTAL</v>
          </cell>
          <cell r="H396" t="str">
            <v>RSE</v>
          </cell>
          <cell r="J396" t="str">
            <v>:</v>
          </cell>
          <cell r="K396" t="str">
            <v>NC</v>
          </cell>
          <cell r="M396" t="str">
            <v>V</v>
          </cell>
          <cell r="N396">
            <v>38461.761365740742</v>
          </cell>
          <cell r="O396" t="str">
            <v>GCHATEAUGIRON</v>
          </cell>
          <cell r="P396">
            <v>38681.436643518522</v>
          </cell>
        </row>
        <row r="397">
          <cell r="A397" t="str">
            <v>1993</v>
          </cell>
          <cell r="B397" t="str">
            <v>SK</v>
          </cell>
          <cell r="C397" t="str">
            <v>NA_SC</v>
          </cell>
          <cell r="D397" t="str">
            <v>A00</v>
          </cell>
          <cell r="E397" t="str">
            <v>FTE</v>
          </cell>
          <cell r="F397" t="str">
            <v>T</v>
          </cell>
          <cell r="G397" t="str">
            <v>TOTAL</v>
          </cell>
          <cell r="H397" t="str">
            <v>RSE</v>
          </cell>
          <cell r="J397" t="str">
            <v>:</v>
          </cell>
          <cell r="K397" t="str">
            <v>NC</v>
          </cell>
          <cell r="M397" t="str">
            <v>V</v>
          </cell>
          <cell r="N397">
            <v>38461.761365740742</v>
          </cell>
          <cell r="O397" t="str">
            <v>GCHATEAUGIRON</v>
          </cell>
          <cell r="P397">
            <v>38681.436527777776</v>
          </cell>
        </row>
        <row r="398">
          <cell r="A398" t="str">
            <v>1992</v>
          </cell>
          <cell r="B398" t="str">
            <v>SK</v>
          </cell>
          <cell r="C398" t="str">
            <v>NA_SC</v>
          </cell>
          <cell r="D398" t="str">
            <v>A00</v>
          </cell>
          <cell r="E398" t="str">
            <v>FTE</v>
          </cell>
          <cell r="F398" t="str">
            <v>T</v>
          </cell>
          <cell r="G398" t="str">
            <v>TOTAL</v>
          </cell>
          <cell r="H398" t="str">
            <v>RSE</v>
          </cell>
          <cell r="J398" t="str">
            <v>:</v>
          </cell>
          <cell r="K398" t="str">
            <v>NC</v>
          </cell>
          <cell r="M398" t="str">
            <v>V</v>
          </cell>
          <cell r="N398">
            <v>38461.761365740742</v>
          </cell>
          <cell r="O398" t="str">
            <v>GCHATEAUGIRON</v>
          </cell>
          <cell r="P398">
            <v>38681.436435185184</v>
          </cell>
        </row>
        <row r="399">
          <cell r="A399" t="str">
            <v>1991</v>
          </cell>
          <cell r="B399" t="str">
            <v>SK</v>
          </cell>
          <cell r="C399" t="str">
            <v>NA_SC</v>
          </cell>
          <cell r="D399" t="str">
            <v>A00</v>
          </cell>
          <cell r="E399" t="str">
            <v>FTE</v>
          </cell>
          <cell r="F399" t="str">
            <v>T</v>
          </cell>
          <cell r="G399" t="str">
            <v>TOTAL</v>
          </cell>
          <cell r="H399" t="str">
            <v>RSE</v>
          </cell>
          <cell r="J399" t="str">
            <v>:</v>
          </cell>
          <cell r="K399" t="str">
            <v>NC</v>
          </cell>
          <cell r="M399" t="str">
            <v>V</v>
          </cell>
          <cell r="N399">
            <v>38461.761365740742</v>
          </cell>
          <cell r="O399" t="str">
            <v>GCHATEAUGIRON</v>
          </cell>
          <cell r="P399">
            <v>38681.436342592591</v>
          </cell>
        </row>
        <row r="400">
          <cell r="A400" t="str">
            <v>1990</v>
          </cell>
          <cell r="B400" t="str">
            <v>SK</v>
          </cell>
          <cell r="C400" t="str">
            <v>NA_SC</v>
          </cell>
          <cell r="D400" t="str">
            <v>A00</v>
          </cell>
          <cell r="E400" t="str">
            <v>FTE</v>
          </cell>
          <cell r="F400" t="str">
            <v>T</v>
          </cell>
          <cell r="G400" t="str">
            <v>TOTAL</v>
          </cell>
          <cell r="H400" t="str">
            <v>RSE</v>
          </cell>
          <cell r="J400" t="str">
            <v>:</v>
          </cell>
          <cell r="K400" t="str">
            <v>NC</v>
          </cell>
          <cell r="M400" t="str">
            <v>V</v>
          </cell>
          <cell r="N400">
            <v>38461.761365740742</v>
          </cell>
          <cell r="O400" t="str">
            <v>GCHATEAUGIRON</v>
          </cell>
          <cell r="P400">
            <v>38681.436273148145</v>
          </cell>
        </row>
        <row r="401">
          <cell r="A401" t="str">
            <v>1989</v>
          </cell>
          <cell r="B401" t="str">
            <v>SK</v>
          </cell>
          <cell r="C401" t="str">
            <v>NA_SC</v>
          </cell>
          <cell r="D401" t="str">
            <v>A00</v>
          </cell>
          <cell r="E401" t="str">
            <v>FTE</v>
          </cell>
          <cell r="F401" t="str">
            <v>T</v>
          </cell>
          <cell r="G401" t="str">
            <v>TOTAL</v>
          </cell>
          <cell r="H401" t="str">
            <v>RSE</v>
          </cell>
          <cell r="J401" t="str">
            <v>:</v>
          </cell>
          <cell r="K401" t="str">
            <v>NC</v>
          </cell>
          <cell r="M401" t="str">
            <v>V</v>
          </cell>
          <cell r="N401">
            <v>38461.761365740742</v>
          </cell>
          <cell r="O401" t="str">
            <v>GCHATEAUGIRON</v>
          </cell>
          <cell r="P401">
            <v>38681.436203703706</v>
          </cell>
        </row>
        <row r="402">
          <cell r="A402" t="str">
            <v>1988</v>
          </cell>
          <cell r="B402" t="str">
            <v>SK</v>
          </cell>
          <cell r="C402" t="str">
            <v>NA_SC</v>
          </cell>
          <cell r="D402" t="str">
            <v>A00</v>
          </cell>
          <cell r="E402" t="str">
            <v>FTE</v>
          </cell>
          <cell r="F402" t="str">
            <v>T</v>
          </cell>
          <cell r="G402" t="str">
            <v>TOTAL</v>
          </cell>
          <cell r="H402" t="str">
            <v>RSE</v>
          </cell>
          <cell r="J402" t="str">
            <v>:</v>
          </cell>
          <cell r="K402" t="str">
            <v>NC</v>
          </cell>
          <cell r="M402" t="str">
            <v>V</v>
          </cell>
          <cell r="N402">
            <v>38461.761365740742</v>
          </cell>
          <cell r="O402" t="str">
            <v>GCHATEAUGIRON</v>
          </cell>
          <cell r="P402">
            <v>38681.436145833337</v>
          </cell>
        </row>
        <row r="403">
          <cell r="A403" t="str">
            <v>1987</v>
          </cell>
          <cell r="B403" t="str">
            <v>SK</v>
          </cell>
          <cell r="C403" t="str">
            <v>NA_SC</v>
          </cell>
          <cell r="D403" t="str">
            <v>A00</v>
          </cell>
          <cell r="E403" t="str">
            <v>FTE</v>
          </cell>
          <cell r="F403" t="str">
            <v>T</v>
          </cell>
          <cell r="G403" t="str">
            <v>TOTAL</v>
          </cell>
          <cell r="H403" t="str">
            <v>RSE</v>
          </cell>
          <cell r="J403" t="str">
            <v>:</v>
          </cell>
          <cell r="K403" t="str">
            <v>NC</v>
          </cell>
          <cell r="M403" t="str">
            <v>V</v>
          </cell>
          <cell r="N403">
            <v>38461.761365740742</v>
          </cell>
          <cell r="O403" t="str">
            <v>GCHATEAUGIRON</v>
          </cell>
          <cell r="P403">
            <v>38681.43608796296</v>
          </cell>
        </row>
        <row r="404">
          <cell r="A404" t="str">
            <v>1986</v>
          </cell>
          <cell r="B404" t="str">
            <v>SK</v>
          </cell>
          <cell r="C404" t="str">
            <v>NA_SC</v>
          </cell>
          <cell r="D404" t="str">
            <v>A00</v>
          </cell>
          <cell r="E404" t="str">
            <v>FTE</v>
          </cell>
          <cell r="F404" t="str">
            <v>T</v>
          </cell>
          <cell r="G404" t="str">
            <v>TOTAL</v>
          </cell>
          <cell r="H404" t="str">
            <v>RSE</v>
          </cell>
          <cell r="J404" t="str">
            <v>:</v>
          </cell>
          <cell r="K404" t="str">
            <v>NC</v>
          </cell>
          <cell r="M404" t="str">
            <v>V</v>
          </cell>
          <cell r="N404">
            <v>38461.761365740742</v>
          </cell>
          <cell r="O404" t="str">
            <v>GCHATEAUGIRON</v>
          </cell>
          <cell r="P404">
            <v>38681.436041666668</v>
          </cell>
        </row>
        <row r="405">
          <cell r="A405" t="str">
            <v>1985</v>
          </cell>
          <cell r="B405" t="str">
            <v>SK</v>
          </cell>
          <cell r="C405" t="str">
            <v>NA_SC</v>
          </cell>
          <cell r="D405" t="str">
            <v>A00</v>
          </cell>
          <cell r="E405" t="str">
            <v>FTE</v>
          </cell>
          <cell r="F405" t="str">
            <v>T</v>
          </cell>
          <cell r="G405" t="str">
            <v>TOTAL</v>
          </cell>
          <cell r="H405" t="str">
            <v>RSE</v>
          </cell>
          <cell r="J405" t="str">
            <v>:</v>
          </cell>
          <cell r="K405" t="str">
            <v>NC</v>
          </cell>
          <cell r="M405" t="str">
            <v>V</v>
          </cell>
          <cell r="N405">
            <v>38461.761365740742</v>
          </cell>
          <cell r="O405" t="str">
            <v>GCHATEAUGIRON</v>
          </cell>
          <cell r="P405">
            <v>38681.435995370368</v>
          </cell>
        </row>
        <row r="406">
          <cell r="A406" t="str">
            <v>1984</v>
          </cell>
          <cell r="B406" t="str">
            <v>SK</v>
          </cell>
          <cell r="C406" t="str">
            <v>NA_SC</v>
          </cell>
          <cell r="D406" t="str">
            <v>A00</v>
          </cell>
          <cell r="E406" t="str">
            <v>FTE</v>
          </cell>
          <cell r="F406" t="str">
            <v>T</v>
          </cell>
          <cell r="G406" t="str">
            <v>TOTAL</v>
          </cell>
          <cell r="H406" t="str">
            <v>RSE</v>
          </cell>
          <cell r="J406" t="str">
            <v>:</v>
          </cell>
          <cell r="K406" t="str">
            <v>NC</v>
          </cell>
          <cell r="M406" t="str">
            <v>V</v>
          </cell>
          <cell r="N406">
            <v>38461.761365740742</v>
          </cell>
          <cell r="O406" t="str">
            <v>GCHATEAUGIRON</v>
          </cell>
          <cell r="P406">
            <v>38681.435949074075</v>
          </cell>
        </row>
        <row r="407">
          <cell r="A407" t="str">
            <v>1983</v>
          </cell>
          <cell r="B407" t="str">
            <v>SK</v>
          </cell>
          <cell r="C407" t="str">
            <v>NA_SC</v>
          </cell>
          <cell r="D407" t="str">
            <v>A00</v>
          </cell>
          <cell r="E407" t="str">
            <v>FTE</v>
          </cell>
          <cell r="F407" t="str">
            <v>T</v>
          </cell>
          <cell r="G407" t="str">
            <v>TOTAL</v>
          </cell>
          <cell r="H407" t="str">
            <v>RSE</v>
          </cell>
          <cell r="J407" t="str">
            <v>:</v>
          </cell>
          <cell r="K407" t="str">
            <v>NC</v>
          </cell>
          <cell r="M407" t="str">
            <v>V</v>
          </cell>
          <cell r="N407">
            <v>38461.761365740742</v>
          </cell>
          <cell r="O407" t="str">
            <v>GCHATEAUGIRON</v>
          </cell>
          <cell r="P407">
            <v>38681.435914351852</v>
          </cell>
        </row>
        <row r="408">
          <cell r="A408" t="str">
            <v>1982</v>
          </cell>
          <cell r="B408" t="str">
            <v>SK</v>
          </cell>
          <cell r="C408" t="str">
            <v>NA_SC</v>
          </cell>
          <cell r="D408" t="str">
            <v>A00</v>
          </cell>
          <cell r="E408" t="str">
            <v>FTE</v>
          </cell>
          <cell r="F408" t="str">
            <v>T</v>
          </cell>
          <cell r="G408" t="str">
            <v>TOTAL</v>
          </cell>
          <cell r="H408" t="str">
            <v>RSE</v>
          </cell>
          <cell r="J408" t="str">
            <v>:</v>
          </cell>
          <cell r="K408" t="str">
            <v>NC</v>
          </cell>
          <cell r="M408" t="str">
            <v>V</v>
          </cell>
          <cell r="N408">
            <v>38461.761365740742</v>
          </cell>
          <cell r="O408" t="str">
            <v>GCHATEAUGIRON</v>
          </cell>
          <cell r="P408">
            <v>38681.435879629629</v>
          </cell>
        </row>
        <row r="409">
          <cell r="A409" t="str">
            <v>1981</v>
          </cell>
          <cell r="B409" t="str">
            <v>SK</v>
          </cell>
          <cell r="C409" t="str">
            <v>NA_SC</v>
          </cell>
          <cell r="D409" t="str">
            <v>A00</v>
          </cell>
          <cell r="E409" t="str">
            <v>FTE</v>
          </cell>
          <cell r="F409" t="str">
            <v>T</v>
          </cell>
          <cell r="G409" t="str">
            <v>TOTAL</v>
          </cell>
          <cell r="H409" t="str">
            <v>RSE</v>
          </cell>
          <cell r="J409" t="str">
            <v>:</v>
          </cell>
          <cell r="K409" t="str">
            <v>NC</v>
          </cell>
          <cell r="M409" t="str">
            <v>V</v>
          </cell>
          <cell r="N409">
            <v>38461.761365740742</v>
          </cell>
          <cell r="O409" t="str">
            <v>GCHATEAUGIRON</v>
          </cell>
          <cell r="P409">
            <v>38681.435856481483</v>
          </cell>
        </row>
        <row r="410">
          <cell r="A410" t="str">
            <v>1980</v>
          </cell>
          <cell r="B410" t="str">
            <v>SK</v>
          </cell>
          <cell r="C410" t="str">
            <v>NA_SC</v>
          </cell>
          <cell r="D410" t="str">
            <v>A00</v>
          </cell>
          <cell r="E410" t="str">
            <v>FTE</v>
          </cell>
          <cell r="F410" t="str">
            <v>T</v>
          </cell>
          <cell r="G410" t="str">
            <v>TOTAL</v>
          </cell>
          <cell r="H410" t="str">
            <v>RSE</v>
          </cell>
          <cell r="J410" t="str">
            <v>:</v>
          </cell>
          <cell r="K410" t="str">
            <v>NC</v>
          </cell>
          <cell r="M410" t="str">
            <v>V</v>
          </cell>
          <cell r="N410">
            <v>38461.761365740742</v>
          </cell>
          <cell r="O410" t="str">
            <v>GCHATEAUGIRON</v>
          </cell>
          <cell r="P410">
            <v>38681.435833333337</v>
          </cell>
        </row>
        <row r="411">
          <cell r="A411" t="str">
            <v>2002</v>
          </cell>
          <cell r="B411" t="str">
            <v>BG</v>
          </cell>
          <cell r="C411" t="str">
            <v>NA_SC</v>
          </cell>
          <cell r="D411" t="str">
            <v>A00</v>
          </cell>
          <cell r="E411" t="str">
            <v>FTE</v>
          </cell>
          <cell r="F411" t="str">
            <v>T</v>
          </cell>
          <cell r="G411" t="str">
            <v>TOTAL</v>
          </cell>
          <cell r="H411" t="str">
            <v>RSE</v>
          </cell>
          <cell r="I411">
            <v>3052</v>
          </cell>
          <cell r="K411" t="str">
            <v>MS</v>
          </cell>
          <cell r="M411" t="str">
            <v>V</v>
          </cell>
          <cell r="N411">
            <v>38461.761365740742</v>
          </cell>
          <cell r="O411" t="str">
            <v>GCHATEAUGIRON</v>
          </cell>
          <cell r="P411">
            <v>38681.438148148147</v>
          </cell>
          <cell r="Q411" t="str">
            <v>gchateaug</v>
          </cell>
        </row>
        <row r="412">
          <cell r="A412" t="str">
            <v>2001</v>
          </cell>
          <cell r="B412" t="str">
            <v>BG</v>
          </cell>
          <cell r="C412" t="str">
            <v>NA_SC</v>
          </cell>
          <cell r="D412" t="str">
            <v>A00</v>
          </cell>
          <cell r="E412" t="str">
            <v>FTE</v>
          </cell>
          <cell r="F412" t="str">
            <v>T</v>
          </cell>
          <cell r="G412" t="str">
            <v>TOTAL</v>
          </cell>
          <cell r="H412" t="str">
            <v>RSE</v>
          </cell>
          <cell r="I412">
            <v>3172</v>
          </cell>
          <cell r="K412" t="str">
            <v>NC</v>
          </cell>
          <cell r="M412" t="str">
            <v>V</v>
          </cell>
          <cell r="N412">
            <v>38461.761365740742</v>
          </cell>
          <cell r="O412" t="str">
            <v>GCHATEAUGIRON</v>
          </cell>
          <cell r="P412">
            <v>38681.437858796293</v>
          </cell>
        </row>
        <row r="413">
          <cell r="A413" t="str">
            <v>2000</v>
          </cell>
          <cell r="B413" t="str">
            <v>BG</v>
          </cell>
          <cell r="C413" t="str">
            <v>NA_SC</v>
          </cell>
          <cell r="D413" t="str">
            <v>A00</v>
          </cell>
          <cell r="E413" t="str">
            <v>FTE</v>
          </cell>
          <cell r="F413" t="str">
            <v>T</v>
          </cell>
          <cell r="G413" t="str">
            <v>TOTAL</v>
          </cell>
          <cell r="H413" t="str">
            <v>RSE</v>
          </cell>
          <cell r="I413">
            <v>2905</v>
          </cell>
          <cell r="K413" t="str">
            <v>NC</v>
          </cell>
          <cell r="M413" t="str">
            <v>V</v>
          </cell>
          <cell r="N413">
            <v>38461.761365740742</v>
          </cell>
          <cell r="O413" t="str">
            <v>GCHATEAUGIRON</v>
          </cell>
          <cell r="P413">
            <v>38681.437615740739</v>
          </cell>
        </row>
        <row r="414">
          <cell r="A414" t="str">
            <v>1982</v>
          </cell>
          <cell r="B414" t="str">
            <v>PL</v>
          </cell>
          <cell r="C414" t="str">
            <v>ME_SC</v>
          </cell>
          <cell r="D414" t="str">
            <v>A00</v>
          </cell>
          <cell r="E414" t="str">
            <v>FTE</v>
          </cell>
          <cell r="F414" t="str">
            <v>T</v>
          </cell>
          <cell r="G414" t="str">
            <v>TOTAL</v>
          </cell>
          <cell r="H414" t="str">
            <v>RSE</v>
          </cell>
          <cell r="J414" t="str">
            <v>:</v>
          </cell>
          <cell r="K414" t="str">
            <v>NC</v>
          </cell>
          <cell r="M414" t="str">
            <v>V</v>
          </cell>
          <cell r="N414">
            <v>38461.761342592596</v>
          </cell>
          <cell r="O414" t="str">
            <v>GCHATEAUGIRON</v>
          </cell>
          <cell r="P414">
            <v>38681.435879629629</v>
          </cell>
        </row>
        <row r="415">
          <cell r="A415" t="str">
            <v>1981</v>
          </cell>
          <cell r="B415" t="str">
            <v>PL</v>
          </cell>
          <cell r="C415" t="str">
            <v>ME_SC</v>
          </cell>
          <cell r="D415" t="str">
            <v>A00</v>
          </cell>
          <cell r="E415" t="str">
            <v>FTE</v>
          </cell>
          <cell r="F415" t="str">
            <v>T</v>
          </cell>
          <cell r="G415" t="str">
            <v>TOTAL</v>
          </cell>
          <cell r="H415" t="str">
            <v>RSE</v>
          </cell>
          <cell r="J415" t="str">
            <v>:</v>
          </cell>
          <cell r="K415" t="str">
            <v>NC</v>
          </cell>
          <cell r="M415" t="str">
            <v>V</v>
          </cell>
          <cell r="N415">
            <v>38461.761342592596</v>
          </cell>
          <cell r="O415" t="str">
            <v>GCHATEAUGIRON</v>
          </cell>
          <cell r="P415">
            <v>38681.435844907406</v>
          </cell>
        </row>
        <row r="416">
          <cell r="A416" t="str">
            <v>1980</v>
          </cell>
          <cell r="B416" t="str">
            <v>PL</v>
          </cell>
          <cell r="C416" t="str">
            <v>ME_SC</v>
          </cell>
          <cell r="D416" t="str">
            <v>A00</v>
          </cell>
          <cell r="E416" t="str">
            <v>FTE</v>
          </cell>
          <cell r="F416" t="str">
            <v>T</v>
          </cell>
          <cell r="G416" t="str">
            <v>TOTAL</v>
          </cell>
          <cell r="H416" t="str">
            <v>RSE</v>
          </cell>
          <cell r="J416" t="str">
            <v>:</v>
          </cell>
          <cell r="K416" t="str">
            <v>NC</v>
          </cell>
          <cell r="M416" t="str">
            <v>V</v>
          </cell>
          <cell r="N416">
            <v>38461.761342592596</v>
          </cell>
          <cell r="O416" t="str">
            <v>GCHATEAUGIRON</v>
          </cell>
          <cell r="P416">
            <v>38681.43582175926</v>
          </cell>
        </row>
        <row r="417">
          <cell r="A417" t="str">
            <v>2002</v>
          </cell>
          <cell r="B417" t="str">
            <v>PT</v>
          </cell>
          <cell r="C417" t="str">
            <v>ME_SC</v>
          </cell>
          <cell r="D417" t="str">
            <v>A00</v>
          </cell>
          <cell r="E417" t="str">
            <v>FTE</v>
          </cell>
          <cell r="F417" t="str">
            <v>T</v>
          </cell>
          <cell r="G417" t="str">
            <v>TOTAL</v>
          </cell>
          <cell r="H417" t="str">
            <v>RSE</v>
          </cell>
          <cell r="I417">
            <v>1766.7</v>
          </cell>
          <cell r="J417" t="str">
            <v>e</v>
          </cell>
          <cell r="K417" t="str">
            <v>MS</v>
          </cell>
          <cell r="M417" t="str">
            <v>V</v>
          </cell>
          <cell r="N417">
            <v>38461.761342592596</v>
          </cell>
          <cell r="O417" t="str">
            <v>GCHATEAUGIRON</v>
          </cell>
          <cell r="P417">
            <v>38681.438356481478</v>
          </cell>
          <cell r="Q417" t="str">
            <v>gchateaug</v>
          </cell>
        </row>
        <row r="418">
          <cell r="A418" t="str">
            <v>2001</v>
          </cell>
          <cell r="B418" t="str">
            <v>PT</v>
          </cell>
          <cell r="C418" t="str">
            <v>ME_SC</v>
          </cell>
          <cell r="D418" t="str">
            <v>A00</v>
          </cell>
          <cell r="E418" t="str">
            <v>FTE</v>
          </cell>
          <cell r="F418" t="str">
            <v>T</v>
          </cell>
          <cell r="G418" t="str">
            <v>TOTAL</v>
          </cell>
          <cell r="H418" t="str">
            <v>RSE</v>
          </cell>
          <cell r="I418">
            <v>1685</v>
          </cell>
          <cell r="K418" t="str">
            <v>NC</v>
          </cell>
          <cell r="M418" t="str">
            <v>V</v>
          </cell>
          <cell r="N418">
            <v>38461.761342592596</v>
          </cell>
          <cell r="O418" t="str">
            <v>GCHATEAUGIRON</v>
          </cell>
          <cell r="P418">
            <v>38681.438043981485</v>
          </cell>
        </row>
        <row r="419">
          <cell r="A419" t="str">
            <v>2000</v>
          </cell>
          <cell r="B419" t="str">
            <v>PT</v>
          </cell>
          <cell r="C419" t="str">
            <v>ME_SC</v>
          </cell>
          <cell r="D419" t="str">
            <v>A00</v>
          </cell>
          <cell r="E419" t="str">
            <v>FTE</v>
          </cell>
          <cell r="F419" t="str">
            <v>T</v>
          </cell>
          <cell r="G419" t="str">
            <v>TOTAL</v>
          </cell>
          <cell r="H419" t="str">
            <v>RSE</v>
          </cell>
          <cell r="J419" t="str">
            <v>:</v>
          </cell>
          <cell r="K419" t="str">
            <v>NC</v>
          </cell>
          <cell r="M419" t="str">
            <v>V</v>
          </cell>
          <cell r="N419">
            <v>38461.761342592596</v>
          </cell>
          <cell r="O419" t="str">
            <v>GCHATEAUGIRON</v>
          </cell>
          <cell r="P419">
            <v>38681.437777777777</v>
          </cell>
        </row>
        <row r="420">
          <cell r="A420" t="str">
            <v>1999</v>
          </cell>
          <cell r="B420" t="str">
            <v>PT</v>
          </cell>
          <cell r="C420" t="str">
            <v>ME_SC</v>
          </cell>
          <cell r="D420" t="str">
            <v>A00</v>
          </cell>
          <cell r="E420" t="str">
            <v>FTE</v>
          </cell>
          <cell r="F420" t="str">
            <v>T</v>
          </cell>
          <cell r="G420" t="str">
            <v>TOTAL</v>
          </cell>
          <cell r="H420" t="str">
            <v>RSE</v>
          </cell>
          <cell r="J420" t="str">
            <v>:</v>
          </cell>
          <cell r="K420" t="str">
            <v>NC</v>
          </cell>
          <cell r="M420" t="str">
            <v>V</v>
          </cell>
          <cell r="N420">
            <v>38461.761342592596</v>
          </cell>
          <cell r="O420" t="str">
            <v>GCHATEAUGIRON</v>
          </cell>
          <cell r="P420">
            <v>38681.437534722223</v>
          </cell>
        </row>
        <row r="421">
          <cell r="A421" t="str">
            <v>1998</v>
          </cell>
          <cell r="B421" t="str">
            <v>PT</v>
          </cell>
          <cell r="C421" t="str">
            <v>ME_SC</v>
          </cell>
          <cell r="D421" t="str">
            <v>A00</v>
          </cell>
          <cell r="E421" t="str">
            <v>FTE</v>
          </cell>
          <cell r="F421" t="str">
            <v>T</v>
          </cell>
          <cell r="G421" t="str">
            <v>TOTAL</v>
          </cell>
          <cell r="H421" t="str">
            <v>RSE</v>
          </cell>
          <cell r="J421" t="str">
            <v>:</v>
          </cell>
          <cell r="K421" t="str">
            <v>NC</v>
          </cell>
          <cell r="M421" t="str">
            <v>V</v>
          </cell>
          <cell r="N421">
            <v>38461.761342592596</v>
          </cell>
          <cell r="O421" t="str">
            <v>GCHATEAUGIRON</v>
          </cell>
          <cell r="P421">
            <v>38681.437291666669</v>
          </cell>
        </row>
        <row r="422">
          <cell r="A422" t="str">
            <v>1997</v>
          </cell>
          <cell r="B422" t="str">
            <v>PT</v>
          </cell>
          <cell r="C422" t="str">
            <v>ME_SC</v>
          </cell>
          <cell r="D422" t="str">
            <v>A00</v>
          </cell>
          <cell r="E422" t="str">
            <v>FTE</v>
          </cell>
          <cell r="F422" t="str">
            <v>T</v>
          </cell>
          <cell r="G422" t="str">
            <v>TOTAL</v>
          </cell>
          <cell r="H422" t="str">
            <v>RSE</v>
          </cell>
          <cell r="J422" t="str">
            <v>:</v>
          </cell>
          <cell r="K422" t="str">
            <v>NC</v>
          </cell>
          <cell r="M422" t="str">
            <v>V</v>
          </cell>
          <cell r="N422">
            <v>38461.761342592596</v>
          </cell>
          <cell r="O422" t="str">
            <v>GCHATEAUGIRON</v>
          </cell>
          <cell r="P422">
            <v>38681.437094907407</v>
          </cell>
        </row>
        <row r="423">
          <cell r="A423" t="str">
            <v>1996</v>
          </cell>
          <cell r="B423" t="str">
            <v>PT</v>
          </cell>
          <cell r="C423" t="str">
            <v>ME_SC</v>
          </cell>
          <cell r="D423" t="str">
            <v>A00</v>
          </cell>
          <cell r="E423" t="str">
            <v>FTE</v>
          </cell>
          <cell r="F423" t="str">
            <v>T</v>
          </cell>
          <cell r="G423" t="str">
            <v>TOTAL</v>
          </cell>
          <cell r="H423" t="str">
            <v>RSE</v>
          </cell>
          <cell r="J423" t="str">
            <v>:</v>
          </cell>
          <cell r="K423" t="str">
            <v>NC</v>
          </cell>
          <cell r="M423" t="str">
            <v>V</v>
          </cell>
          <cell r="N423">
            <v>38461.761342592596</v>
          </cell>
          <cell r="O423" t="str">
            <v>GCHATEAUGIRON</v>
          </cell>
          <cell r="P423">
            <v>38681.436909722222</v>
          </cell>
        </row>
        <row r="424">
          <cell r="A424" t="str">
            <v>1995</v>
          </cell>
          <cell r="B424" t="str">
            <v>PT</v>
          </cell>
          <cell r="C424" t="str">
            <v>ME_SC</v>
          </cell>
          <cell r="D424" t="str">
            <v>A00</v>
          </cell>
          <cell r="E424" t="str">
            <v>FTE</v>
          </cell>
          <cell r="F424" t="str">
            <v>T</v>
          </cell>
          <cell r="G424" t="str">
            <v>TOTAL</v>
          </cell>
          <cell r="H424" t="str">
            <v>RSE</v>
          </cell>
          <cell r="J424" t="str">
            <v>:</v>
          </cell>
          <cell r="K424" t="str">
            <v>NC</v>
          </cell>
          <cell r="M424" t="str">
            <v>V</v>
          </cell>
          <cell r="N424">
            <v>38461.761342592596</v>
          </cell>
          <cell r="O424" t="str">
            <v>GCHATEAUGIRON</v>
          </cell>
          <cell r="P424">
            <v>38681.436759259261</v>
          </cell>
        </row>
        <row r="425">
          <cell r="A425" t="str">
            <v>1994</v>
          </cell>
          <cell r="B425" t="str">
            <v>PT</v>
          </cell>
          <cell r="C425" t="str">
            <v>ME_SC</v>
          </cell>
          <cell r="D425" t="str">
            <v>A00</v>
          </cell>
          <cell r="E425" t="str">
            <v>FTE</v>
          </cell>
          <cell r="F425" t="str">
            <v>T</v>
          </cell>
          <cell r="G425" t="str">
            <v>TOTAL</v>
          </cell>
          <cell r="H425" t="str">
            <v>RSE</v>
          </cell>
          <cell r="J425" t="str">
            <v>:</v>
          </cell>
          <cell r="K425" t="str">
            <v>NC</v>
          </cell>
          <cell r="M425" t="str">
            <v>V</v>
          </cell>
          <cell r="N425">
            <v>38461.761342592596</v>
          </cell>
          <cell r="O425" t="str">
            <v>GCHATEAUGIRON</v>
          </cell>
          <cell r="P425">
            <v>38681.436620370368</v>
          </cell>
        </row>
        <row r="426">
          <cell r="A426" t="str">
            <v>1993</v>
          </cell>
          <cell r="B426" t="str">
            <v>PT</v>
          </cell>
          <cell r="C426" t="str">
            <v>ME_SC</v>
          </cell>
          <cell r="D426" t="str">
            <v>A00</v>
          </cell>
          <cell r="E426" t="str">
            <v>FTE</v>
          </cell>
          <cell r="F426" t="str">
            <v>T</v>
          </cell>
          <cell r="G426" t="str">
            <v>TOTAL</v>
          </cell>
          <cell r="H426" t="str">
            <v>RSE</v>
          </cell>
          <cell r="J426" t="str">
            <v>:</v>
          </cell>
          <cell r="K426" t="str">
            <v>NC</v>
          </cell>
          <cell r="M426" t="str">
            <v>V</v>
          </cell>
          <cell r="N426">
            <v>38461.761342592596</v>
          </cell>
          <cell r="O426" t="str">
            <v>GCHATEAUGIRON</v>
          </cell>
          <cell r="P426">
            <v>38681.43650462963</v>
          </cell>
        </row>
        <row r="427">
          <cell r="A427" t="str">
            <v>1992</v>
          </cell>
          <cell r="B427" t="str">
            <v>PT</v>
          </cell>
          <cell r="C427" t="str">
            <v>ME_SC</v>
          </cell>
          <cell r="D427" t="str">
            <v>A00</v>
          </cell>
          <cell r="E427" t="str">
            <v>FTE</v>
          </cell>
          <cell r="F427" t="str">
            <v>T</v>
          </cell>
          <cell r="G427" t="str">
            <v>TOTAL</v>
          </cell>
          <cell r="H427" t="str">
            <v>RSE</v>
          </cell>
          <cell r="J427" t="str">
            <v>:</v>
          </cell>
          <cell r="K427" t="str">
            <v>NC</v>
          </cell>
          <cell r="M427" t="str">
            <v>V</v>
          </cell>
          <cell r="N427">
            <v>38461.761342592596</v>
          </cell>
          <cell r="O427" t="str">
            <v>GCHATEAUGIRON</v>
          </cell>
          <cell r="P427">
            <v>38681.436412037037</v>
          </cell>
        </row>
        <row r="428">
          <cell r="A428" t="str">
            <v>1991</v>
          </cell>
          <cell r="B428" t="str">
            <v>PT</v>
          </cell>
          <cell r="C428" t="str">
            <v>ME_SC</v>
          </cell>
          <cell r="D428" t="str">
            <v>A00</v>
          </cell>
          <cell r="E428" t="str">
            <v>FTE</v>
          </cell>
          <cell r="F428" t="str">
            <v>T</v>
          </cell>
          <cell r="G428" t="str">
            <v>TOTAL</v>
          </cell>
          <cell r="H428" t="str">
            <v>RSE</v>
          </cell>
          <cell r="J428" t="str">
            <v>:</v>
          </cell>
          <cell r="K428" t="str">
            <v>NC</v>
          </cell>
          <cell r="M428" t="str">
            <v>V</v>
          </cell>
          <cell r="N428">
            <v>38461.761342592596</v>
          </cell>
          <cell r="O428" t="str">
            <v>GCHATEAUGIRON</v>
          </cell>
          <cell r="P428">
            <v>38681.436331018522</v>
          </cell>
        </row>
        <row r="429">
          <cell r="A429" t="str">
            <v>1990</v>
          </cell>
          <cell r="B429" t="str">
            <v>PT</v>
          </cell>
          <cell r="C429" t="str">
            <v>ME_SC</v>
          </cell>
          <cell r="D429" t="str">
            <v>A00</v>
          </cell>
          <cell r="E429" t="str">
            <v>FTE</v>
          </cell>
          <cell r="F429" t="str">
            <v>T</v>
          </cell>
          <cell r="G429" t="str">
            <v>TOTAL</v>
          </cell>
          <cell r="H429" t="str">
            <v>RSE</v>
          </cell>
          <cell r="J429" t="str">
            <v>:</v>
          </cell>
          <cell r="K429" t="str">
            <v>NC</v>
          </cell>
          <cell r="M429" t="str">
            <v>V</v>
          </cell>
          <cell r="N429">
            <v>38461.761342592596</v>
          </cell>
          <cell r="O429" t="str">
            <v>GCHATEAUGIRON</v>
          </cell>
          <cell r="P429">
            <v>38681.436249999999</v>
          </cell>
        </row>
        <row r="430">
          <cell r="A430" t="str">
            <v>2000</v>
          </cell>
          <cell r="B430" t="str">
            <v>HR</v>
          </cell>
          <cell r="C430" t="str">
            <v>SO_SC</v>
          </cell>
          <cell r="D430" t="str">
            <v>A00</v>
          </cell>
          <cell r="E430" t="str">
            <v>FTE</v>
          </cell>
          <cell r="F430" t="str">
            <v>T</v>
          </cell>
          <cell r="G430" t="str">
            <v>TOTAL</v>
          </cell>
          <cell r="H430" t="str">
            <v>RSE</v>
          </cell>
          <cell r="J430" t="str">
            <v>:</v>
          </cell>
          <cell r="K430" t="str">
            <v>NC</v>
          </cell>
          <cell r="M430" t="str">
            <v>V</v>
          </cell>
          <cell r="N430">
            <v>38461.761342592596</v>
          </cell>
          <cell r="O430" t="str">
            <v>GCHATEAUGIRON</v>
          </cell>
          <cell r="P430">
            <v>38681.437708333331</v>
          </cell>
        </row>
        <row r="431">
          <cell r="A431" t="str">
            <v>1999</v>
          </cell>
          <cell r="B431" t="str">
            <v>HR</v>
          </cell>
          <cell r="C431" t="str">
            <v>SO_SC</v>
          </cell>
          <cell r="D431" t="str">
            <v>A00</v>
          </cell>
          <cell r="E431" t="str">
            <v>FTE</v>
          </cell>
          <cell r="F431" t="str">
            <v>T</v>
          </cell>
          <cell r="G431" t="str">
            <v>TOTAL</v>
          </cell>
          <cell r="H431" t="str">
            <v>RSE</v>
          </cell>
          <cell r="J431" t="str">
            <v>:</v>
          </cell>
          <cell r="K431" t="str">
            <v>NC</v>
          </cell>
          <cell r="M431" t="str">
            <v>V</v>
          </cell>
          <cell r="N431">
            <v>38461.761342592596</v>
          </cell>
          <cell r="O431" t="str">
            <v>GCHATEAUGIRON</v>
          </cell>
          <cell r="P431">
            <v>38681.437476851854</v>
          </cell>
        </row>
        <row r="432">
          <cell r="A432" t="str">
            <v>1998</v>
          </cell>
          <cell r="B432" t="str">
            <v>HR</v>
          </cell>
          <cell r="C432" t="str">
            <v>SO_SC</v>
          </cell>
          <cell r="D432" t="str">
            <v>A00</v>
          </cell>
          <cell r="E432" t="str">
            <v>FTE</v>
          </cell>
          <cell r="F432" t="str">
            <v>T</v>
          </cell>
          <cell r="G432" t="str">
            <v>TOTAL</v>
          </cell>
          <cell r="H432" t="str">
            <v>RSE</v>
          </cell>
          <cell r="J432" t="str">
            <v>:</v>
          </cell>
          <cell r="K432" t="str">
            <v>NC</v>
          </cell>
          <cell r="M432" t="str">
            <v>V</v>
          </cell>
          <cell r="N432">
            <v>38461.761342592596</v>
          </cell>
          <cell r="O432" t="str">
            <v>GCHATEAUGIRON</v>
          </cell>
          <cell r="P432">
            <v>38681.4372337963</v>
          </cell>
        </row>
        <row r="433">
          <cell r="A433" t="str">
            <v>1997</v>
          </cell>
          <cell r="B433" t="str">
            <v>HR</v>
          </cell>
          <cell r="C433" t="str">
            <v>SO_SC</v>
          </cell>
          <cell r="D433" t="str">
            <v>A00</v>
          </cell>
          <cell r="E433" t="str">
            <v>FTE</v>
          </cell>
          <cell r="F433" t="str">
            <v>T</v>
          </cell>
          <cell r="G433" t="str">
            <v>TOTAL</v>
          </cell>
          <cell r="H433" t="str">
            <v>RSE</v>
          </cell>
          <cell r="J433" t="str">
            <v>:</v>
          </cell>
          <cell r="K433" t="str">
            <v>NC</v>
          </cell>
          <cell r="M433" t="str">
            <v>V</v>
          </cell>
          <cell r="N433">
            <v>38461.761342592596</v>
          </cell>
          <cell r="O433" t="str">
            <v>GCHATEAUGIRON</v>
          </cell>
          <cell r="P433">
            <v>38681.437048611115</v>
          </cell>
        </row>
        <row r="434">
          <cell r="A434" t="str">
            <v>1996</v>
          </cell>
          <cell r="B434" t="str">
            <v>HR</v>
          </cell>
          <cell r="C434" t="str">
            <v>SO_SC</v>
          </cell>
          <cell r="D434" t="str">
            <v>A00</v>
          </cell>
          <cell r="E434" t="str">
            <v>FTE</v>
          </cell>
          <cell r="F434" t="str">
            <v>T</v>
          </cell>
          <cell r="G434" t="str">
            <v>TOTAL</v>
          </cell>
          <cell r="H434" t="str">
            <v>RSE</v>
          </cell>
          <cell r="J434" t="str">
            <v>:</v>
          </cell>
          <cell r="K434" t="str">
            <v>NC</v>
          </cell>
          <cell r="M434" t="str">
            <v>V</v>
          </cell>
          <cell r="N434">
            <v>38461.761342592596</v>
          </cell>
          <cell r="O434" t="str">
            <v>GCHATEAUGIRON</v>
          </cell>
          <cell r="P434">
            <v>38681.436874999999</v>
          </cell>
        </row>
        <row r="435">
          <cell r="A435" t="str">
            <v>1995</v>
          </cell>
          <cell r="B435" t="str">
            <v>HR</v>
          </cell>
          <cell r="C435" t="str">
            <v>SO_SC</v>
          </cell>
          <cell r="D435" t="str">
            <v>A00</v>
          </cell>
          <cell r="E435" t="str">
            <v>FTE</v>
          </cell>
          <cell r="F435" t="str">
            <v>T</v>
          </cell>
          <cell r="G435" t="str">
            <v>TOTAL</v>
          </cell>
          <cell r="H435" t="str">
            <v>RSE</v>
          </cell>
          <cell r="J435" t="str">
            <v>:</v>
          </cell>
          <cell r="K435" t="str">
            <v>NC</v>
          </cell>
          <cell r="M435" t="str">
            <v>V</v>
          </cell>
          <cell r="N435">
            <v>38461.761342592596</v>
          </cell>
          <cell r="O435" t="str">
            <v>GCHATEAUGIRON</v>
          </cell>
          <cell r="P435">
            <v>38681.436712962961</v>
          </cell>
        </row>
        <row r="436">
          <cell r="A436" t="str">
            <v>1994</v>
          </cell>
          <cell r="B436" t="str">
            <v>HR</v>
          </cell>
          <cell r="C436" t="str">
            <v>SO_SC</v>
          </cell>
          <cell r="D436" t="str">
            <v>A00</v>
          </cell>
          <cell r="E436" t="str">
            <v>FTE</v>
          </cell>
          <cell r="F436" t="str">
            <v>T</v>
          </cell>
          <cell r="G436" t="str">
            <v>TOTAL</v>
          </cell>
          <cell r="H436" t="str">
            <v>RSE</v>
          </cell>
          <cell r="J436" t="str">
            <v>:</v>
          </cell>
          <cell r="K436" t="str">
            <v>NC</v>
          </cell>
          <cell r="M436" t="str">
            <v>V</v>
          </cell>
          <cell r="N436">
            <v>38461.761342592596</v>
          </cell>
          <cell r="O436" t="str">
            <v>GCHATEAUGIRON</v>
          </cell>
          <cell r="P436">
            <v>38681.436585648145</v>
          </cell>
        </row>
        <row r="437">
          <cell r="A437" t="str">
            <v>1993</v>
          </cell>
          <cell r="B437" t="str">
            <v>HR</v>
          </cell>
          <cell r="C437" t="str">
            <v>SO_SC</v>
          </cell>
          <cell r="D437" t="str">
            <v>A00</v>
          </cell>
          <cell r="E437" t="str">
            <v>FTE</v>
          </cell>
          <cell r="F437" t="str">
            <v>T</v>
          </cell>
          <cell r="G437" t="str">
            <v>TOTAL</v>
          </cell>
          <cell r="H437" t="str">
            <v>RSE</v>
          </cell>
          <cell r="J437" t="str">
            <v>:</v>
          </cell>
          <cell r="K437" t="str">
            <v>NC</v>
          </cell>
          <cell r="M437" t="str">
            <v>V</v>
          </cell>
          <cell r="N437">
            <v>38461.761342592596</v>
          </cell>
          <cell r="O437" t="str">
            <v>GCHATEAUGIRON</v>
          </cell>
          <cell r="P437">
            <v>38681.436481481483</v>
          </cell>
        </row>
        <row r="438">
          <cell r="A438" t="str">
            <v>1992</v>
          </cell>
          <cell r="B438" t="str">
            <v>HR</v>
          </cell>
          <cell r="C438" t="str">
            <v>SO_SC</v>
          </cell>
          <cell r="D438" t="str">
            <v>A00</v>
          </cell>
          <cell r="E438" t="str">
            <v>FTE</v>
          </cell>
          <cell r="F438" t="str">
            <v>T</v>
          </cell>
          <cell r="G438" t="str">
            <v>TOTAL</v>
          </cell>
          <cell r="H438" t="str">
            <v>RSE</v>
          </cell>
          <cell r="J438" t="str">
            <v>:</v>
          </cell>
          <cell r="K438" t="str">
            <v>NC</v>
          </cell>
          <cell r="M438" t="str">
            <v>V</v>
          </cell>
          <cell r="N438">
            <v>38461.761342592596</v>
          </cell>
          <cell r="O438" t="str">
            <v>GCHATEAUGIRON</v>
          </cell>
          <cell r="P438">
            <v>38681.436388888891</v>
          </cell>
        </row>
        <row r="439">
          <cell r="A439" t="str">
            <v>1991</v>
          </cell>
          <cell r="B439" t="str">
            <v>HR</v>
          </cell>
          <cell r="C439" t="str">
            <v>SO_SC</v>
          </cell>
          <cell r="D439" t="str">
            <v>A00</v>
          </cell>
          <cell r="E439" t="str">
            <v>FTE</v>
          </cell>
          <cell r="F439" t="str">
            <v>T</v>
          </cell>
          <cell r="G439" t="str">
            <v>TOTAL</v>
          </cell>
          <cell r="H439" t="str">
            <v>RSE</v>
          </cell>
          <cell r="J439" t="str">
            <v>:</v>
          </cell>
          <cell r="K439" t="str">
            <v>NC</v>
          </cell>
          <cell r="M439" t="str">
            <v>V</v>
          </cell>
          <cell r="N439">
            <v>38461.761342592596</v>
          </cell>
          <cell r="O439" t="str">
            <v>GCHATEAUGIRON</v>
          </cell>
          <cell r="P439">
            <v>38681.436307870368</v>
          </cell>
        </row>
        <row r="440">
          <cell r="A440" t="str">
            <v>1990</v>
          </cell>
          <cell r="B440" t="str">
            <v>HR</v>
          </cell>
          <cell r="C440" t="str">
            <v>SO_SC</v>
          </cell>
          <cell r="D440" t="str">
            <v>A00</v>
          </cell>
          <cell r="E440" t="str">
            <v>FTE</v>
          </cell>
          <cell r="F440" t="str">
            <v>T</v>
          </cell>
          <cell r="G440" t="str">
            <v>TOTAL</v>
          </cell>
          <cell r="H440" t="str">
            <v>RSE</v>
          </cell>
          <cell r="J440" t="str">
            <v>:</v>
          </cell>
          <cell r="K440" t="str">
            <v>NC</v>
          </cell>
          <cell r="M440" t="str">
            <v>V</v>
          </cell>
          <cell r="N440">
            <v>38461.761342592596</v>
          </cell>
          <cell r="O440" t="str">
            <v>GCHATEAUGIRON</v>
          </cell>
          <cell r="P440">
            <v>38681.436238425929</v>
          </cell>
        </row>
        <row r="441">
          <cell r="A441" t="str">
            <v>1989</v>
          </cell>
          <cell r="B441" t="str">
            <v>HR</v>
          </cell>
          <cell r="C441" t="str">
            <v>SO_SC</v>
          </cell>
          <cell r="D441" t="str">
            <v>A00</v>
          </cell>
          <cell r="E441" t="str">
            <v>FTE</v>
          </cell>
          <cell r="F441" t="str">
            <v>T</v>
          </cell>
          <cell r="G441" t="str">
            <v>TOTAL</v>
          </cell>
          <cell r="H441" t="str">
            <v>RSE</v>
          </cell>
          <cell r="J441" t="str">
            <v>:</v>
          </cell>
          <cell r="K441" t="str">
            <v>NC</v>
          </cell>
          <cell r="M441" t="str">
            <v>V</v>
          </cell>
          <cell r="N441">
            <v>38461.761342592596</v>
          </cell>
          <cell r="O441" t="str">
            <v>GCHATEAUGIRON</v>
          </cell>
          <cell r="P441">
            <v>38681.436168981483</v>
          </cell>
        </row>
        <row r="442">
          <cell r="A442" t="str">
            <v>1988</v>
          </cell>
          <cell r="B442" t="str">
            <v>HR</v>
          </cell>
          <cell r="C442" t="str">
            <v>SO_SC</v>
          </cell>
          <cell r="D442" t="str">
            <v>A00</v>
          </cell>
          <cell r="E442" t="str">
            <v>FTE</v>
          </cell>
          <cell r="F442" t="str">
            <v>T</v>
          </cell>
          <cell r="G442" t="str">
            <v>TOTAL</v>
          </cell>
          <cell r="H442" t="str">
            <v>RSE</v>
          </cell>
          <cell r="J442" t="str">
            <v>:</v>
          </cell>
          <cell r="K442" t="str">
            <v>NC</v>
          </cell>
          <cell r="M442" t="str">
            <v>V</v>
          </cell>
          <cell r="N442">
            <v>38461.761342592596</v>
          </cell>
          <cell r="O442" t="str">
            <v>GCHATEAUGIRON</v>
          </cell>
          <cell r="P442">
            <v>38681.436111111114</v>
          </cell>
        </row>
        <row r="443">
          <cell r="A443" t="str">
            <v>1987</v>
          </cell>
          <cell r="B443" t="str">
            <v>HR</v>
          </cell>
          <cell r="C443" t="str">
            <v>SO_SC</v>
          </cell>
          <cell r="D443" t="str">
            <v>A00</v>
          </cell>
          <cell r="E443" t="str">
            <v>FTE</v>
          </cell>
          <cell r="F443" t="str">
            <v>T</v>
          </cell>
          <cell r="G443" t="str">
            <v>TOTAL</v>
          </cell>
          <cell r="H443" t="str">
            <v>RSE</v>
          </cell>
          <cell r="J443" t="str">
            <v>:</v>
          </cell>
          <cell r="K443" t="str">
            <v>NC</v>
          </cell>
          <cell r="M443" t="str">
            <v>V</v>
          </cell>
          <cell r="N443">
            <v>38461.761342592596</v>
          </cell>
          <cell r="O443" t="str">
            <v>GCHATEAUGIRON</v>
          </cell>
          <cell r="P443">
            <v>38681.436064814814</v>
          </cell>
        </row>
        <row r="444">
          <cell r="A444" t="str">
            <v>1986</v>
          </cell>
          <cell r="B444" t="str">
            <v>HR</v>
          </cell>
          <cell r="C444" t="str">
            <v>SO_SC</v>
          </cell>
          <cell r="D444" t="str">
            <v>A00</v>
          </cell>
          <cell r="E444" t="str">
            <v>FTE</v>
          </cell>
          <cell r="F444" t="str">
            <v>T</v>
          </cell>
          <cell r="G444" t="str">
            <v>TOTAL</v>
          </cell>
          <cell r="H444" t="str">
            <v>RSE</v>
          </cell>
          <cell r="J444" t="str">
            <v>:</v>
          </cell>
          <cell r="K444" t="str">
            <v>NC</v>
          </cell>
          <cell r="M444" t="str">
            <v>V</v>
          </cell>
          <cell r="N444">
            <v>38461.761342592596</v>
          </cell>
          <cell r="O444" t="str">
            <v>GCHATEAUGIRON</v>
          </cell>
          <cell r="P444">
            <v>38681.436018518521</v>
          </cell>
        </row>
        <row r="445">
          <cell r="A445" t="str">
            <v>1985</v>
          </cell>
          <cell r="B445" t="str">
            <v>HR</v>
          </cell>
          <cell r="C445" t="str">
            <v>SO_SC</v>
          </cell>
          <cell r="D445" t="str">
            <v>A00</v>
          </cell>
          <cell r="E445" t="str">
            <v>FTE</v>
          </cell>
          <cell r="F445" t="str">
            <v>T</v>
          </cell>
          <cell r="G445" t="str">
            <v>TOTAL</v>
          </cell>
          <cell r="H445" t="str">
            <v>RSE</v>
          </cell>
          <cell r="J445" t="str">
            <v>:</v>
          </cell>
          <cell r="K445" t="str">
            <v>NC</v>
          </cell>
          <cell r="M445" t="str">
            <v>V</v>
          </cell>
          <cell r="N445">
            <v>38461.761342592596</v>
          </cell>
          <cell r="O445" t="str">
            <v>GCHATEAUGIRON</v>
          </cell>
          <cell r="P445">
            <v>38681.435972222222</v>
          </cell>
        </row>
        <row r="446">
          <cell r="A446" t="str">
            <v>1984</v>
          </cell>
          <cell r="B446" t="str">
            <v>HR</v>
          </cell>
          <cell r="C446" t="str">
            <v>SO_SC</v>
          </cell>
          <cell r="D446" t="str">
            <v>A00</v>
          </cell>
          <cell r="E446" t="str">
            <v>FTE</v>
          </cell>
          <cell r="F446" t="str">
            <v>T</v>
          </cell>
          <cell r="G446" t="str">
            <v>TOTAL</v>
          </cell>
          <cell r="H446" t="str">
            <v>RSE</v>
          </cell>
          <cell r="J446" t="str">
            <v>:</v>
          </cell>
          <cell r="K446" t="str">
            <v>NC</v>
          </cell>
          <cell r="M446" t="str">
            <v>V</v>
          </cell>
          <cell r="N446">
            <v>38461.761342592596</v>
          </cell>
          <cell r="O446" t="str">
            <v>GCHATEAUGIRON</v>
          </cell>
          <cell r="P446">
            <v>38681.435937499999</v>
          </cell>
        </row>
        <row r="447">
          <cell r="A447" t="str">
            <v>1983</v>
          </cell>
          <cell r="B447" t="str">
            <v>HR</v>
          </cell>
          <cell r="C447" t="str">
            <v>SO_SC</v>
          </cell>
          <cell r="D447" t="str">
            <v>A00</v>
          </cell>
          <cell r="E447" t="str">
            <v>FTE</v>
          </cell>
          <cell r="F447" t="str">
            <v>T</v>
          </cell>
          <cell r="G447" t="str">
            <v>TOTAL</v>
          </cell>
          <cell r="H447" t="str">
            <v>RSE</v>
          </cell>
          <cell r="J447" t="str">
            <v>:</v>
          </cell>
          <cell r="K447" t="str">
            <v>NC</v>
          </cell>
          <cell r="M447" t="str">
            <v>V</v>
          </cell>
          <cell r="N447">
            <v>38461.761342592596</v>
          </cell>
          <cell r="O447" t="str">
            <v>GCHATEAUGIRON</v>
          </cell>
          <cell r="P447">
            <v>38681.435902777775</v>
          </cell>
        </row>
        <row r="448">
          <cell r="A448" t="str">
            <v>1982</v>
          </cell>
          <cell r="B448" t="str">
            <v>HR</v>
          </cell>
          <cell r="C448" t="str">
            <v>SO_SC</v>
          </cell>
          <cell r="D448" t="str">
            <v>A00</v>
          </cell>
          <cell r="E448" t="str">
            <v>FTE</v>
          </cell>
          <cell r="F448" t="str">
            <v>T</v>
          </cell>
          <cell r="G448" t="str">
            <v>TOTAL</v>
          </cell>
          <cell r="H448" t="str">
            <v>RSE</v>
          </cell>
          <cell r="J448" t="str">
            <v>:</v>
          </cell>
          <cell r="K448" t="str">
            <v>NC</v>
          </cell>
          <cell r="M448" t="str">
            <v>V</v>
          </cell>
          <cell r="N448">
            <v>38461.761342592596</v>
          </cell>
          <cell r="O448" t="str">
            <v>GCHATEAUGIRON</v>
          </cell>
          <cell r="P448">
            <v>38681.435868055552</v>
          </cell>
        </row>
        <row r="449">
          <cell r="A449" t="str">
            <v>1981</v>
          </cell>
          <cell r="B449" t="str">
            <v>HR</v>
          </cell>
          <cell r="C449" t="str">
            <v>SO_SC</v>
          </cell>
          <cell r="D449" t="str">
            <v>A00</v>
          </cell>
          <cell r="E449" t="str">
            <v>FTE</v>
          </cell>
          <cell r="F449" t="str">
            <v>T</v>
          </cell>
          <cell r="G449" t="str">
            <v>TOTAL</v>
          </cell>
          <cell r="H449" t="str">
            <v>RSE</v>
          </cell>
          <cell r="J449" t="str">
            <v>:</v>
          </cell>
          <cell r="K449" t="str">
            <v>NC</v>
          </cell>
          <cell r="M449" t="str">
            <v>V</v>
          </cell>
          <cell r="N449">
            <v>38461.761342592596</v>
          </cell>
          <cell r="O449" t="str">
            <v>GCHATEAUGIRON</v>
          </cell>
          <cell r="P449">
            <v>38681.435844907406</v>
          </cell>
        </row>
        <row r="450">
          <cell r="A450" t="str">
            <v>1980</v>
          </cell>
          <cell r="B450" t="str">
            <v>HR</v>
          </cell>
          <cell r="C450" t="str">
            <v>SO_SC</v>
          </cell>
          <cell r="D450" t="str">
            <v>A00</v>
          </cell>
          <cell r="E450" t="str">
            <v>FTE</v>
          </cell>
          <cell r="F450" t="str">
            <v>T</v>
          </cell>
          <cell r="G450" t="str">
            <v>TOTAL</v>
          </cell>
          <cell r="H450" t="str">
            <v>RSE</v>
          </cell>
          <cell r="J450" t="str">
            <v>:</v>
          </cell>
          <cell r="K450" t="str">
            <v>NC</v>
          </cell>
          <cell r="M450" t="str">
            <v>V</v>
          </cell>
          <cell r="N450">
            <v>38461.761342592596</v>
          </cell>
          <cell r="O450" t="str">
            <v>GCHATEAUGIRON</v>
          </cell>
          <cell r="P450">
            <v>38681.43582175926</v>
          </cell>
        </row>
        <row r="451">
          <cell r="A451" t="str">
            <v>2002</v>
          </cell>
          <cell r="B451" t="str">
            <v>RO</v>
          </cell>
          <cell r="C451" t="str">
            <v>SO_SC</v>
          </cell>
          <cell r="D451" t="str">
            <v>A00</v>
          </cell>
          <cell r="E451" t="str">
            <v>FTE</v>
          </cell>
          <cell r="F451" t="str">
            <v>T</v>
          </cell>
          <cell r="G451" t="str">
            <v>TOTAL</v>
          </cell>
          <cell r="H451" t="str">
            <v>RSE</v>
          </cell>
          <cell r="I451">
            <v>1550</v>
          </cell>
          <cell r="K451" t="str">
            <v>MS</v>
          </cell>
          <cell r="M451" t="str">
            <v>V</v>
          </cell>
          <cell r="N451">
            <v>38461.761342592596</v>
          </cell>
          <cell r="O451" t="str">
            <v>GCHATEAUGIRON</v>
          </cell>
          <cell r="P451">
            <v>38681.438379629632</v>
          </cell>
          <cell r="Q451" t="str">
            <v>gchateaug</v>
          </cell>
        </row>
        <row r="452">
          <cell r="A452" t="str">
            <v>2001</v>
          </cell>
          <cell r="B452" t="str">
            <v>RO</v>
          </cell>
          <cell r="C452" t="str">
            <v>SO_SC</v>
          </cell>
          <cell r="D452" t="str">
            <v>A00</v>
          </cell>
          <cell r="E452" t="str">
            <v>FTE</v>
          </cell>
          <cell r="F452" t="str">
            <v>T</v>
          </cell>
          <cell r="G452" t="str">
            <v>TOTAL</v>
          </cell>
          <cell r="H452" t="str">
            <v>RSE</v>
          </cell>
          <cell r="I452">
            <v>1119</v>
          </cell>
          <cell r="K452" t="str">
            <v>NC</v>
          </cell>
          <cell r="M452" t="str">
            <v>V</v>
          </cell>
          <cell r="N452">
            <v>38461.761342592596</v>
          </cell>
          <cell r="O452" t="str">
            <v>GCHATEAUGIRON</v>
          </cell>
          <cell r="P452">
            <v>38681.438067129631</v>
          </cell>
        </row>
        <row r="453">
          <cell r="A453" t="str">
            <v>2000</v>
          </cell>
          <cell r="B453" t="str">
            <v>RO</v>
          </cell>
          <cell r="C453" t="str">
            <v>SO_SC</v>
          </cell>
          <cell r="D453" t="str">
            <v>A00</v>
          </cell>
          <cell r="E453" t="str">
            <v>FTE</v>
          </cell>
          <cell r="F453" t="str">
            <v>T</v>
          </cell>
          <cell r="G453" t="str">
            <v>TOTAL</v>
          </cell>
          <cell r="H453" t="str">
            <v>RSE</v>
          </cell>
          <cell r="I453">
            <v>1015</v>
          </cell>
          <cell r="K453" t="str">
            <v>NC</v>
          </cell>
          <cell r="M453" t="str">
            <v>V</v>
          </cell>
          <cell r="N453">
            <v>38461.761342592596</v>
          </cell>
          <cell r="O453" t="str">
            <v>GCHATEAUGIRON</v>
          </cell>
          <cell r="P453">
            <v>38681.437789351854</v>
          </cell>
        </row>
        <row r="454">
          <cell r="A454" t="str">
            <v>1999</v>
          </cell>
          <cell r="B454" t="str">
            <v>RO</v>
          </cell>
          <cell r="C454" t="str">
            <v>SO_SC</v>
          </cell>
          <cell r="D454" t="str">
            <v>A00</v>
          </cell>
          <cell r="E454" t="str">
            <v>FTE</v>
          </cell>
          <cell r="F454" t="str">
            <v>T</v>
          </cell>
          <cell r="G454" t="str">
            <v>TOTAL</v>
          </cell>
          <cell r="H454" t="str">
            <v>RSE</v>
          </cell>
          <cell r="I454">
            <v>700</v>
          </cell>
          <cell r="K454" t="str">
            <v>NC</v>
          </cell>
          <cell r="M454" t="str">
            <v>V</v>
          </cell>
          <cell r="N454">
            <v>38461.761342592596</v>
          </cell>
          <cell r="O454" t="str">
            <v>GCHATEAUGIRON</v>
          </cell>
          <cell r="P454">
            <v>38681.437557870369</v>
          </cell>
        </row>
        <row r="455">
          <cell r="A455" t="str">
            <v>1998</v>
          </cell>
          <cell r="B455" t="str">
            <v>RO</v>
          </cell>
          <cell r="C455" t="str">
            <v>SO_SC</v>
          </cell>
          <cell r="D455" t="str">
            <v>A00</v>
          </cell>
          <cell r="E455" t="str">
            <v>FTE</v>
          </cell>
          <cell r="F455" t="str">
            <v>T</v>
          </cell>
          <cell r="G455" t="str">
            <v>TOTAL</v>
          </cell>
          <cell r="H455" t="str">
            <v>RSE</v>
          </cell>
          <cell r="I455">
            <v>683</v>
          </cell>
          <cell r="J455" t="str">
            <v>i</v>
          </cell>
          <cell r="K455" t="str">
            <v>NC</v>
          </cell>
          <cell r="M455" t="str">
            <v>V</v>
          </cell>
          <cell r="N455">
            <v>38461.761342592596</v>
          </cell>
          <cell r="O455" t="str">
            <v>GCHATEAUGIRON</v>
          </cell>
          <cell r="P455">
            <v>38681.437314814815</v>
          </cell>
        </row>
        <row r="456">
          <cell r="A456" t="str">
            <v>1997</v>
          </cell>
          <cell r="B456" t="str">
            <v>RO</v>
          </cell>
          <cell r="C456" t="str">
            <v>SO_SC</v>
          </cell>
          <cell r="D456" t="str">
            <v>A00</v>
          </cell>
          <cell r="E456" t="str">
            <v>FTE</v>
          </cell>
          <cell r="F456" t="str">
            <v>T</v>
          </cell>
          <cell r="G456" t="str">
            <v>TOTAL</v>
          </cell>
          <cell r="H456" t="str">
            <v>RSE</v>
          </cell>
          <cell r="I456">
            <v>1182</v>
          </cell>
          <cell r="J456" t="str">
            <v>i</v>
          </cell>
          <cell r="K456" t="str">
            <v>NC</v>
          </cell>
          <cell r="M456" t="str">
            <v>V</v>
          </cell>
          <cell r="N456">
            <v>38461.761342592596</v>
          </cell>
          <cell r="O456" t="str">
            <v>GCHATEAUGIRON</v>
          </cell>
          <cell r="P456">
            <v>38681.437106481484</v>
          </cell>
        </row>
        <row r="457">
          <cell r="A457" t="str">
            <v>1996</v>
          </cell>
          <cell r="B457" t="str">
            <v>RO</v>
          </cell>
          <cell r="C457" t="str">
            <v>SO_SC</v>
          </cell>
          <cell r="D457" t="str">
            <v>A00</v>
          </cell>
          <cell r="E457" t="str">
            <v>FTE</v>
          </cell>
          <cell r="F457" t="str">
            <v>T</v>
          </cell>
          <cell r="G457" t="str">
            <v>TOTAL</v>
          </cell>
          <cell r="H457" t="str">
            <v>RSE</v>
          </cell>
          <cell r="I457">
            <v>762</v>
          </cell>
          <cell r="J457" t="str">
            <v>i</v>
          </cell>
          <cell r="K457" t="str">
            <v>NC</v>
          </cell>
          <cell r="M457" t="str">
            <v>V</v>
          </cell>
          <cell r="N457">
            <v>38461.761342592596</v>
          </cell>
          <cell r="O457" t="str">
            <v>GCHATEAUGIRON</v>
          </cell>
          <cell r="P457">
            <v>38681.436921296299</v>
          </cell>
        </row>
        <row r="458">
          <cell r="A458" t="str">
            <v>1995</v>
          </cell>
          <cell r="B458" t="str">
            <v>RO</v>
          </cell>
          <cell r="C458" t="str">
            <v>SO_SC</v>
          </cell>
          <cell r="D458" t="str">
            <v>A00</v>
          </cell>
          <cell r="E458" t="str">
            <v>FTE</v>
          </cell>
          <cell r="F458" t="str">
            <v>T</v>
          </cell>
          <cell r="G458" t="str">
            <v>TOTAL</v>
          </cell>
          <cell r="H458" t="str">
            <v>RSE</v>
          </cell>
          <cell r="J458" t="str">
            <v>:</v>
          </cell>
          <cell r="K458" t="str">
            <v>NC</v>
          </cell>
          <cell r="M458" t="str">
            <v>V</v>
          </cell>
          <cell r="N458">
            <v>38461.761342592596</v>
          </cell>
          <cell r="O458" t="str">
            <v>GCHATEAUGIRON</v>
          </cell>
          <cell r="P458">
            <v>38681.43677083333</v>
          </cell>
        </row>
        <row r="459">
          <cell r="A459" t="str">
            <v>1994</v>
          </cell>
          <cell r="B459" t="str">
            <v>RO</v>
          </cell>
          <cell r="C459" t="str">
            <v>SO_SC</v>
          </cell>
          <cell r="D459" t="str">
            <v>A00</v>
          </cell>
          <cell r="E459" t="str">
            <v>FTE</v>
          </cell>
          <cell r="F459" t="str">
            <v>T</v>
          </cell>
          <cell r="G459" t="str">
            <v>TOTAL</v>
          </cell>
          <cell r="H459" t="str">
            <v>RSE</v>
          </cell>
          <cell r="J459" t="str">
            <v>:</v>
          </cell>
          <cell r="K459" t="str">
            <v>NC</v>
          </cell>
          <cell r="M459" t="str">
            <v>V</v>
          </cell>
          <cell r="N459">
            <v>38461.761342592596</v>
          </cell>
          <cell r="O459" t="str">
            <v>GCHATEAUGIRON</v>
          </cell>
          <cell r="P459">
            <v>38681.436620370368</v>
          </cell>
        </row>
        <row r="460">
          <cell r="A460" t="str">
            <v>1993</v>
          </cell>
          <cell r="B460" t="str">
            <v>RO</v>
          </cell>
          <cell r="C460" t="str">
            <v>SO_SC</v>
          </cell>
          <cell r="D460" t="str">
            <v>A00</v>
          </cell>
          <cell r="E460" t="str">
            <v>FTE</v>
          </cell>
          <cell r="F460" t="str">
            <v>T</v>
          </cell>
          <cell r="G460" t="str">
            <v>TOTAL</v>
          </cell>
          <cell r="H460" t="str">
            <v>RSE</v>
          </cell>
          <cell r="J460" t="str">
            <v>:</v>
          </cell>
          <cell r="K460" t="str">
            <v>NC</v>
          </cell>
          <cell r="M460" t="str">
            <v>V</v>
          </cell>
          <cell r="N460">
            <v>38461.761342592596</v>
          </cell>
          <cell r="O460" t="str">
            <v>GCHATEAUGIRON</v>
          </cell>
          <cell r="P460">
            <v>38681.436516203707</v>
          </cell>
        </row>
        <row r="461">
          <cell r="A461" t="str">
            <v>1992</v>
          </cell>
          <cell r="B461" t="str">
            <v>RO</v>
          </cell>
          <cell r="C461" t="str">
            <v>SO_SC</v>
          </cell>
          <cell r="D461" t="str">
            <v>A00</v>
          </cell>
          <cell r="E461" t="str">
            <v>FTE</v>
          </cell>
          <cell r="F461" t="str">
            <v>T</v>
          </cell>
          <cell r="G461" t="str">
            <v>TOTAL</v>
          </cell>
          <cell r="H461" t="str">
            <v>RSE</v>
          </cell>
          <cell r="J461" t="str">
            <v>:</v>
          </cell>
          <cell r="K461" t="str">
            <v>NC</v>
          </cell>
          <cell r="M461" t="str">
            <v>V</v>
          </cell>
          <cell r="N461">
            <v>38461.761342592596</v>
          </cell>
          <cell r="O461" t="str">
            <v>GCHATEAUGIRON</v>
          </cell>
          <cell r="P461">
            <v>38681.436423611114</v>
          </cell>
        </row>
        <row r="462">
          <cell r="A462" t="str">
            <v>1991</v>
          </cell>
          <cell r="B462" t="str">
            <v>RO</v>
          </cell>
          <cell r="C462" t="str">
            <v>SO_SC</v>
          </cell>
          <cell r="D462" t="str">
            <v>A00</v>
          </cell>
          <cell r="E462" t="str">
            <v>FTE</v>
          </cell>
          <cell r="F462" t="str">
            <v>T</v>
          </cell>
          <cell r="G462" t="str">
            <v>TOTAL</v>
          </cell>
          <cell r="H462" t="str">
            <v>RSE</v>
          </cell>
          <cell r="J462" t="str">
            <v>:</v>
          </cell>
          <cell r="K462" t="str">
            <v>NC</v>
          </cell>
          <cell r="M462" t="str">
            <v>V</v>
          </cell>
          <cell r="N462">
            <v>38461.761342592596</v>
          </cell>
          <cell r="O462" t="str">
            <v>GCHATEAUGIRON</v>
          </cell>
          <cell r="P462">
            <v>38681.436331018522</v>
          </cell>
        </row>
        <row r="463">
          <cell r="A463" t="str">
            <v>1990</v>
          </cell>
          <cell r="B463" t="str">
            <v>RO</v>
          </cell>
          <cell r="C463" t="str">
            <v>SO_SC</v>
          </cell>
          <cell r="D463" t="str">
            <v>A00</v>
          </cell>
          <cell r="E463" t="str">
            <v>FTE</v>
          </cell>
          <cell r="F463" t="str">
            <v>T</v>
          </cell>
          <cell r="G463" t="str">
            <v>TOTAL</v>
          </cell>
          <cell r="H463" t="str">
            <v>RSE</v>
          </cell>
          <cell r="J463" t="str">
            <v>:</v>
          </cell>
          <cell r="K463" t="str">
            <v>NC</v>
          </cell>
          <cell r="M463" t="str">
            <v>V</v>
          </cell>
          <cell r="N463">
            <v>38461.761342592596</v>
          </cell>
          <cell r="O463" t="str">
            <v>GCHATEAUGIRON</v>
          </cell>
          <cell r="P463">
            <v>38681.436261574076</v>
          </cell>
        </row>
        <row r="464">
          <cell r="A464" t="str">
            <v>1989</v>
          </cell>
          <cell r="B464" t="str">
            <v>RO</v>
          </cell>
          <cell r="C464" t="str">
            <v>SO_SC</v>
          </cell>
          <cell r="D464" t="str">
            <v>A00</v>
          </cell>
          <cell r="E464" t="str">
            <v>FTE</v>
          </cell>
          <cell r="F464" t="str">
            <v>T</v>
          </cell>
          <cell r="G464" t="str">
            <v>TOTAL</v>
          </cell>
          <cell r="H464" t="str">
            <v>RSE</v>
          </cell>
          <cell r="J464" t="str">
            <v>:</v>
          </cell>
          <cell r="K464" t="str">
            <v>NC</v>
          </cell>
          <cell r="M464" t="str">
            <v>V</v>
          </cell>
          <cell r="N464">
            <v>38461.761342592596</v>
          </cell>
          <cell r="O464" t="str">
            <v>GCHATEAUGIRON</v>
          </cell>
          <cell r="P464">
            <v>38681.436192129629</v>
          </cell>
        </row>
        <row r="465">
          <cell r="A465" t="str">
            <v>1988</v>
          </cell>
          <cell r="B465" t="str">
            <v>RO</v>
          </cell>
          <cell r="C465" t="str">
            <v>SO_SC</v>
          </cell>
          <cell r="D465" t="str">
            <v>A00</v>
          </cell>
          <cell r="E465" t="str">
            <v>FTE</v>
          </cell>
          <cell r="F465" t="str">
            <v>T</v>
          </cell>
          <cell r="G465" t="str">
            <v>TOTAL</v>
          </cell>
          <cell r="H465" t="str">
            <v>RSE</v>
          </cell>
          <cell r="J465" t="str">
            <v>:</v>
          </cell>
          <cell r="K465" t="str">
            <v>NC</v>
          </cell>
          <cell r="M465" t="str">
            <v>V</v>
          </cell>
          <cell r="N465">
            <v>38461.761342592596</v>
          </cell>
          <cell r="O465" t="str">
            <v>GCHATEAUGIRON</v>
          </cell>
          <cell r="P465">
            <v>38681.43613425926</v>
          </cell>
        </row>
        <row r="466">
          <cell r="A466" t="str">
            <v>1987</v>
          </cell>
          <cell r="B466" t="str">
            <v>RO</v>
          </cell>
          <cell r="C466" t="str">
            <v>SO_SC</v>
          </cell>
          <cell r="D466" t="str">
            <v>A00</v>
          </cell>
          <cell r="E466" t="str">
            <v>FTE</v>
          </cell>
          <cell r="F466" t="str">
            <v>T</v>
          </cell>
          <cell r="G466" t="str">
            <v>TOTAL</v>
          </cell>
          <cell r="H466" t="str">
            <v>RSE</v>
          </cell>
          <cell r="J466" t="str">
            <v>:</v>
          </cell>
          <cell r="K466" t="str">
            <v>NC</v>
          </cell>
          <cell r="M466" t="str">
            <v>V</v>
          </cell>
          <cell r="N466">
            <v>38461.761342592596</v>
          </cell>
          <cell r="O466" t="str">
            <v>GCHATEAUGIRON</v>
          </cell>
          <cell r="P466">
            <v>38681.436076388891</v>
          </cell>
        </row>
        <row r="467">
          <cell r="A467" t="str">
            <v>1986</v>
          </cell>
          <cell r="B467" t="str">
            <v>RO</v>
          </cell>
          <cell r="C467" t="str">
            <v>SO_SC</v>
          </cell>
          <cell r="D467" t="str">
            <v>A00</v>
          </cell>
          <cell r="E467" t="str">
            <v>FTE</v>
          </cell>
          <cell r="F467" t="str">
            <v>T</v>
          </cell>
          <cell r="G467" t="str">
            <v>TOTAL</v>
          </cell>
          <cell r="H467" t="str">
            <v>RSE</v>
          </cell>
          <cell r="J467" t="str">
            <v>:</v>
          </cell>
          <cell r="K467" t="str">
            <v>NC</v>
          </cell>
          <cell r="M467" t="str">
            <v>V</v>
          </cell>
          <cell r="N467">
            <v>38461.761342592596</v>
          </cell>
          <cell r="O467" t="str">
            <v>GCHATEAUGIRON</v>
          </cell>
          <cell r="P467">
            <v>38681.436030092591</v>
          </cell>
        </row>
        <row r="468">
          <cell r="A468" t="str">
            <v>1985</v>
          </cell>
          <cell r="B468" t="str">
            <v>RO</v>
          </cell>
          <cell r="C468" t="str">
            <v>SO_SC</v>
          </cell>
          <cell r="D468" t="str">
            <v>A00</v>
          </cell>
          <cell r="E468" t="str">
            <v>FTE</v>
          </cell>
          <cell r="F468" t="str">
            <v>T</v>
          </cell>
          <cell r="G468" t="str">
            <v>TOTAL</v>
          </cell>
          <cell r="H468" t="str">
            <v>RSE</v>
          </cell>
          <cell r="J468" t="str">
            <v>:</v>
          </cell>
          <cell r="K468" t="str">
            <v>NC</v>
          </cell>
          <cell r="M468" t="str">
            <v>V</v>
          </cell>
          <cell r="N468">
            <v>38461.761342592596</v>
          </cell>
          <cell r="O468" t="str">
            <v>GCHATEAUGIRON</v>
          </cell>
          <cell r="P468">
            <v>38681.435983796298</v>
          </cell>
        </row>
        <row r="469">
          <cell r="A469" t="str">
            <v>1984</v>
          </cell>
          <cell r="B469" t="str">
            <v>RO</v>
          </cell>
          <cell r="C469" t="str">
            <v>SO_SC</v>
          </cell>
          <cell r="D469" t="str">
            <v>A00</v>
          </cell>
          <cell r="E469" t="str">
            <v>FTE</v>
          </cell>
          <cell r="F469" t="str">
            <v>T</v>
          </cell>
          <cell r="G469" t="str">
            <v>TOTAL</v>
          </cell>
          <cell r="H469" t="str">
            <v>RSE</v>
          </cell>
          <cell r="J469" t="str">
            <v>:</v>
          </cell>
          <cell r="K469" t="str">
            <v>NC</v>
          </cell>
          <cell r="M469" t="str">
            <v>V</v>
          </cell>
          <cell r="N469">
            <v>38461.761342592596</v>
          </cell>
          <cell r="O469" t="str">
            <v>GCHATEAUGIRON</v>
          </cell>
          <cell r="P469">
            <v>38681.435949074075</v>
          </cell>
        </row>
        <row r="470">
          <cell r="A470" t="str">
            <v>1983</v>
          </cell>
          <cell r="B470" t="str">
            <v>RO</v>
          </cell>
          <cell r="C470" t="str">
            <v>SO_SC</v>
          </cell>
          <cell r="D470" t="str">
            <v>A00</v>
          </cell>
          <cell r="E470" t="str">
            <v>FTE</v>
          </cell>
          <cell r="F470" t="str">
            <v>T</v>
          </cell>
          <cell r="G470" t="str">
            <v>TOTAL</v>
          </cell>
          <cell r="H470" t="str">
            <v>RSE</v>
          </cell>
          <cell r="J470" t="str">
            <v>:</v>
          </cell>
          <cell r="K470" t="str">
            <v>NC</v>
          </cell>
          <cell r="M470" t="str">
            <v>V</v>
          </cell>
          <cell r="N470">
            <v>38461.761342592596</v>
          </cell>
          <cell r="O470" t="str">
            <v>GCHATEAUGIRON</v>
          </cell>
          <cell r="P470">
            <v>38681.435914351852</v>
          </cell>
        </row>
        <row r="471">
          <cell r="A471" t="str">
            <v>1982</v>
          </cell>
          <cell r="B471" t="str">
            <v>RO</v>
          </cell>
          <cell r="C471" t="str">
            <v>SO_SC</v>
          </cell>
          <cell r="D471" t="str">
            <v>A00</v>
          </cell>
          <cell r="E471" t="str">
            <v>FTE</v>
          </cell>
          <cell r="F471" t="str">
            <v>T</v>
          </cell>
          <cell r="G471" t="str">
            <v>TOTAL</v>
          </cell>
          <cell r="H471" t="str">
            <v>RSE</v>
          </cell>
          <cell r="J471" t="str">
            <v>:</v>
          </cell>
          <cell r="K471" t="str">
            <v>NC</v>
          </cell>
          <cell r="M471" t="str">
            <v>V</v>
          </cell>
          <cell r="N471">
            <v>38461.761342592596</v>
          </cell>
          <cell r="O471" t="str">
            <v>GCHATEAUGIRON</v>
          </cell>
          <cell r="P471">
            <v>38681.435879629629</v>
          </cell>
        </row>
        <row r="472">
          <cell r="A472" t="str">
            <v>1981</v>
          </cell>
          <cell r="B472" t="str">
            <v>RO</v>
          </cell>
          <cell r="C472" t="str">
            <v>SO_SC</v>
          </cell>
          <cell r="D472" t="str">
            <v>A00</v>
          </cell>
          <cell r="E472" t="str">
            <v>FTE</v>
          </cell>
          <cell r="F472" t="str">
            <v>T</v>
          </cell>
          <cell r="G472" t="str">
            <v>TOTAL</v>
          </cell>
          <cell r="H472" t="str">
            <v>RSE</v>
          </cell>
          <cell r="J472" t="str">
            <v>:</v>
          </cell>
          <cell r="K472" t="str">
            <v>NC</v>
          </cell>
          <cell r="M472" t="str">
            <v>V</v>
          </cell>
          <cell r="N472">
            <v>38461.761342592596</v>
          </cell>
          <cell r="O472" t="str">
            <v>GCHATEAUGIRON</v>
          </cell>
          <cell r="P472">
            <v>38681.435856481483</v>
          </cell>
        </row>
        <row r="473">
          <cell r="A473" t="str">
            <v>1980</v>
          </cell>
          <cell r="B473" t="str">
            <v>RO</v>
          </cell>
          <cell r="C473" t="str">
            <v>SO_SC</v>
          </cell>
          <cell r="D473" t="str">
            <v>A00</v>
          </cell>
          <cell r="E473" t="str">
            <v>FTE</v>
          </cell>
          <cell r="F473" t="str">
            <v>T</v>
          </cell>
          <cell r="G473" t="str">
            <v>TOTAL</v>
          </cell>
          <cell r="H473" t="str">
            <v>RSE</v>
          </cell>
          <cell r="J473" t="str">
            <v>:</v>
          </cell>
          <cell r="K473" t="str">
            <v>NC</v>
          </cell>
          <cell r="M473" t="str">
            <v>V</v>
          </cell>
          <cell r="N473">
            <v>38461.761342592596</v>
          </cell>
          <cell r="O473" t="str">
            <v>GCHATEAUGIRON</v>
          </cell>
          <cell r="P473">
            <v>38681.43582175926</v>
          </cell>
        </row>
        <row r="474">
          <cell r="A474" t="str">
            <v>1999</v>
          </cell>
          <cell r="B474" t="str">
            <v>SK</v>
          </cell>
          <cell r="C474" t="str">
            <v>ME_SC</v>
          </cell>
          <cell r="D474" t="str">
            <v>A00</v>
          </cell>
          <cell r="E474" t="str">
            <v>FTE</v>
          </cell>
          <cell r="F474" t="str">
            <v>T</v>
          </cell>
          <cell r="G474" t="str">
            <v>TOTAL</v>
          </cell>
          <cell r="H474" t="str">
            <v>RSE</v>
          </cell>
          <cell r="I474">
            <v>1198</v>
          </cell>
          <cell r="K474" t="str">
            <v>NC</v>
          </cell>
          <cell r="M474" t="str">
            <v>V</v>
          </cell>
          <cell r="N474">
            <v>38461.761354166665</v>
          </cell>
          <cell r="O474" t="str">
            <v>GCHATEAUGIRON</v>
          </cell>
          <cell r="P474">
            <v>38681.437592592592</v>
          </cell>
        </row>
        <row r="475">
          <cell r="A475" t="str">
            <v>1998</v>
          </cell>
          <cell r="B475" t="str">
            <v>SK</v>
          </cell>
          <cell r="C475" t="str">
            <v>ME_SC</v>
          </cell>
          <cell r="D475" t="str">
            <v>A00</v>
          </cell>
          <cell r="E475" t="str">
            <v>FTE</v>
          </cell>
          <cell r="F475" t="str">
            <v>T</v>
          </cell>
          <cell r="G475" t="str">
            <v>TOTAL</v>
          </cell>
          <cell r="H475" t="str">
            <v>RSE</v>
          </cell>
          <cell r="I475">
            <v>1284</v>
          </cell>
          <cell r="K475" t="str">
            <v>NC</v>
          </cell>
          <cell r="M475" t="str">
            <v>V</v>
          </cell>
          <cell r="N475">
            <v>38461.761354166665</v>
          </cell>
          <cell r="O475" t="str">
            <v>GCHATEAUGIRON</v>
          </cell>
          <cell r="P475">
            <v>38681.437349537038</v>
          </cell>
        </row>
        <row r="476">
          <cell r="A476" t="str">
            <v>1997</v>
          </cell>
          <cell r="B476" t="str">
            <v>SK</v>
          </cell>
          <cell r="C476" t="str">
            <v>ME_SC</v>
          </cell>
          <cell r="D476" t="str">
            <v>A00</v>
          </cell>
          <cell r="E476" t="str">
            <v>FTE</v>
          </cell>
          <cell r="F476" t="str">
            <v>T</v>
          </cell>
          <cell r="G476" t="str">
            <v>TOTAL</v>
          </cell>
          <cell r="H476" t="str">
            <v>RSE</v>
          </cell>
          <cell r="I476">
            <v>996</v>
          </cell>
          <cell r="K476" t="str">
            <v>NC</v>
          </cell>
          <cell r="M476" t="str">
            <v>V</v>
          </cell>
          <cell r="N476">
            <v>38461.761354166665</v>
          </cell>
          <cell r="O476" t="str">
            <v>GCHATEAUGIRON</v>
          </cell>
          <cell r="P476">
            <v>38681.437141203707</v>
          </cell>
        </row>
        <row r="477">
          <cell r="A477" t="str">
            <v>1996</v>
          </cell>
          <cell r="B477" t="str">
            <v>SK</v>
          </cell>
          <cell r="C477" t="str">
            <v>ME_SC</v>
          </cell>
          <cell r="D477" t="str">
            <v>A00</v>
          </cell>
          <cell r="E477" t="str">
            <v>FTE</v>
          </cell>
          <cell r="F477" t="str">
            <v>T</v>
          </cell>
          <cell r="G477" t="str">
            <v>TOTAL</v>
          </cell>
          <cell r="H477" t="str">
            <v>RSE</v>
          </cell>
          <cell r="I477">
            <v>846</v>
          </cell>
          <cell r="K477" t="str">
            <v>NC</v>
          </cell>
          <cell r="M477" t="str">
            <v>V</v>
          </cell>
          <cell r="N477">
            <v>38461.761354166665</v>
          </cell>
          <cell r="O477" t="str">
            <v>GCHATEAUGIRON</v>
          </cell>
          <cell r="P477">
            <v>38681.436944444446</v>
          </cell>
        </row>
        <row r="478">
          <cell r="A478" t="str">
            <v>1995</v>
          </cell>
          <cell r="B478" t="str">
            <v>SK</v>
          </cell>
          <cell r="C478" t="str">
            <v>ME_SC</v>
          </cell>
          <cell r="D478" t="str">
            <v>A00</v>
          </cell>
          <cell r="E478" t="str">
            <v>FTE</v>
          </cell>
          <cell r="F478" t="str">
            <v>T</v>
          </cell>
          <cell r="G478" t="str">
            <v>TOTAL</v>
          </cell>
          <cell r="H478" t="str">
            <v>RSE</v>
          </cell>
          <cell r="J478" t="str">
            <v>:</v>
          </cell>
          <cell r="K478" t="str">
            <v>NC</v>
          </cell>
          <cell r="M478" t="str">
            <v>V</v>
          </cell>
          <cell r="N478">
            <v>38461.761354166665</v>
          </cell>
          <cell r="O478" t="str">
            <v>GCHATEAUGIRON</v>
          </cell>
          <cell r="P478">
            <v>38681.436793981484</v>
          </cell>
        </row>
        <row r="479">
          <cell r="A479" t="str">
            <v>1994</v>
          </cell>
          <cell r="B479" t="str">
            <v>SK</v>
          </cell>
          <cell r="C479" t="str">
            <v>ME_SC</v>
          </cell>
          <cell r="D479" t="str">
            <v>A00</v>
          </cell>
          <cell r="E479" t="str">
            <v>FTE</v>
          </cell>
          <cell r="F479" t="str">
            <v>T</v>
          </cell>
          <cell r="G479" t="str">
            <v>TOTAL</v>
          </cell>
          <cell r="H479" t="str">
            <v>RSE</v>
          </cell>
          <cell r="J479" t="str">
            <v>:</v>
          </cell>
          <cell r="K479" t="str">
            <v>NC</v>
          </cell>
          <cell r="M479" t="str">
            <v>V</v>
          </cell>
          <cell r="N479">
            <v>38461.761354166665</v>
          </cell>
          <cell r="O479" t="str">
            <v>GCHATEAUGIRON</v>
          </cell>
          <cell r="P479">
            <v>38681.436643518522</v>
          </cell>
        </row>
        <row r="480">
          <cell r="A480" t="str">
            <v>1993</v>
          </cell>
          <cell r="B480" t="str">
            <v>SK</v>
          </cell>
          <cell r="C480" t="str">
            <v>ME_SC</v>
          </cell>
          <cell r="D480" t="str">
            <v>A00</v>
          </cell>
          <cell r="E480" t="str">
            <v>FTE</v>
          </cell>
          <cell r="F480" t="str">
            <v>T</v>
          </cell>
          <cell r="G480" t="str">
            <v>TOTAL</v>
          </cell>
          <cell r="H480" t="str">
            <v>RSE</v>
          </cell>
          <cell r="J480" t="str">
            <v>:</v>
          </cell>
          <cell r="K480" t="str">
            <v>NC</v>
          </cell>
          <cell r="M480" t="str">
            <v>V</v>
          </cell>
          <cell r="N480">
            <v>38461.761354166665</v>
          </cell>
          <cell r="O480" t="str">
            <v>GCHATEAUGIRON</v>
          </cell>
          <cell r="P480">
            <v>38681.436527777776</v>
          </cell>
        </row>
        <row r="481">
          <cell r="A481" t="str">
            <v>1992</v>
          </cell>
          <cell r="B481" t="str">
            <v>SK</v>
          </cell>
          <cell r="C481" t="str">
            <v>ME_SC</v>
          </cell>
          <cell r="D481" t="str">
            <v>A00</v>
          </cell>
          <cell r="E481" t="str">
            <v>FTE</v>
          </cell>
          <cell r="F481" t="str">
            <v>T</v>
          </cell>
          <cell r="G481" t="str">
            <v>TOTAL</v>
          </cell>
          <cell r="H481" t="str">
            <v>RSE</v>
          </cell>
          <cell r="J481" t="str">
            <v>:</v>
          </cell>
          <cell r="K481" t="str">
            <v>NC</v>
          </cell>
          <cell r="M481" t="str">
            <v>V</v>
          </cell>
          <cell r="N481">
            <v>38461.761354166665</v>
          </cell>
          <cell r="O481" t="str">
            <v>GCHATEAUGIRON</v>
          </cell>
          <cell r="P481">
            <v>38681.436435185184</v>
          </cell>
        </row>
        <row r="482">
          <cell r="A482" t="str">
            <v>1991</v>
          </cell>
          <cell r="B482" t="str">
            <v>SK</v>
          </cell>
          <cell r="C482" t="str">
            <v>ME_SC</v>
          </cell>
          <cell r="D482" t="str">
            <v>A00</v>
          </cell>
          <cell r="E482" t="str">
            <v>FTE</v>
          </cell>
          <cell r="F482" t="str">
            <v>T</v>
          </cell>
          <cell r="G482" t="str">
            <v>TOTAL</v>
          </cell>
          <cell r="H482" t="str">
            <v>RSE</v>
          </cell>
          <cell r="J482" t="str">
            <v>:</v>
          </cell>
          <cell r="K482" t="str">
            <v>NC</v>
          </cell>
          <cell r="M482" t="str">
            <v>V</v>
          </cell>
          <cell r="N482">
            <v>38461.761354166665</v>
          </cell>
          <cell r="O482" t="str">
            <v>GCHATEAUGIRON</v>
          </cell>
          <cell r="P482">
            <v>38681.436342592591</v>
          </cell>
        </row>
        <row r="483">
          <cell r="A483" t="str">
            <v>1990</v>
          </cell>
          <cell r="B483" t="str">
            <v>SK</v>
          </cell>
          <cell r="C483" t="str">
            <v>ME_SC</v>
          </cell>
          <cell r="D483" t="str">
            <v>A00</v>
          </cell>
          <cell r="E483" t="str">
            <v>FTE</v>
          </cell>
          <cell r="F483" t="str">
            <v>T</v>
          </cell>
          <cell r="G483" t="str">
            <v>TOTAL</v>
          </cell>
          <cell r="H483" t="str">
            <v>RSE</v>
          </cell>
          <cell r="J483" t="str">
            <v>:</v>
          </cell>
          <cell r="K483" t="str">
            <v>NC</v>
          </cell>
          <cell r="M483" t="str">
            <v>V</v>
          </cell>
          <cell r="N483">
            <v>38461.761354166665</v>
          </cell>
          <cell r="O483" t="str">
            <v>GCHATEAUGIRON</v>
          </cell>
          <cell r="P483">
            <v>38681.436273148145</v>
          </cell>
        </row>
        <row r="484">
          <cell r="A484" t="str">
            <v>1989</v>
          </cell>
          <cell r="B484" t="str">
            <v>SK</v>
          </cell>
          <cell r="C484" t="str">
            <v>ME_SC</v>
          </cell>
          <cell r="D484" t="str">
            <v>A00</v>
          </cell>
          <cell r="E484" t="str">
            <v>FTE</v>
          </cell>
          <cell r="F484" t="str">
            <v>T</v>
          </cell>
          <cell r="G484" t="str">
            <v>TOTAL</v>
          </cell>
          <cell r="H484" t="str">
            <v>RSE</v>
          </cell>
          <cell r="J484" t="str">
            <v>:</v>
          </cell>
          <cell r="K484" t="str">
            <v>NC</v>
          </cell>
          <cell r="M484" t="str">
            <v>V</v>
          </cell>
          <cell r="N484">
            <v>38461.761354166665</v>
          </cell>
          <cell r="O484" t="str">
            <v>GCHATEAUGIRON</v>
          </cell>
          <cell r="P484">
            <v>38681.436203703706</v>
          </cell>
        </row>
        <row r="485">
          <cell r="A485" t="str">
            <v>1988</v>
          </cell>
          <cell r="B485" t="str">
            <v>SK</v>
          </cell>
          <cell r="C485" t="str">
            <v>ME_SC</v>
          </cell>
          <cell r="D485" t="str">
            <v>A00</v>
          </cell>
          <cell r="E485" t="str">
            <v>FTE</v>
          </cell>
          <cell r="F485" t="str">
            <v>T</v>
          </cell>
          <cell r="G485" t="str">
            <v>TOTAL</v>
          </cell>
          <cell r="H485" t="str">
            <v>RSE</v>
          </cell>
          <cell r="J485" t="str">
            <v>:</v>
          </cell>
          <cell r="K485" t="str">
            <v>NC</v>
          </cell>
          <cell r="M485" t="str">
            <v>V</v>
          </cell>
          <cell r="N485">
            <v>38461.761354166665</v>
          </cell>
          <cell r="O485" t="str">
            <v>GCHATEAUGIRON</v>
          </cell>
          <cell r="P485">
            <v>38681.436145833337</v>
          </cell>
        </row>
        <row r="486">
          <cell r="A486" t="str">
            <v>1987</v>
          </cell>
          <cell r="B486" t="str">
            <v>SK</v>
          </cell>
          <cell r="C486" t="str">
            <v>ME_SC</v>
          </cell>
          <cell r="D486" t="str">
            <v>A00</v>
          </cell>
          <cell r="E486" t="str">
            <v>FTE</v>
          </cell>
          <cell r="F486" t="str">
            <v>T</v>
          </cell>
          <cell r="G486" t="str">
            <v>TOTAL</v>
          </cell>
          <cell r="H486" t="str">
            <v>RSE</v>
          </cell>
          <cell r="J486" t="str">
            <v>:</v>
          </cell>
          <cell r="K486" t="str">
            <v>NC</v>
          </cell>
          <cell r="M486" t="str">
            <v>V</v>
          </cell>
          <cell r="N486">
            <v>38461.761354166665</v>
          </cell>
          <cell r="O486" t="str">
            <v>GCHATEAUGIRON</v>
          </cell>
          <cell r="P486">
            <v>38681.43608796296</v>
          </cell>
        </row>
        <row r="487">
          <cell r="A487" t="str">
            <v>1986</v>
          </cell>
          <cell r="B487" t="str">
            <v>SK</v>
          </cell>
          <cell r="C487" t="str">
            <v>ME_SC</v>
          </cell>
          <cell r="D487" t="str">
            <v>A00</v>
          </cell>
          <cell r="E487" t="str">
            <v>FTE</v>
          </cell>
          <cell r="F487" t="str">
            <v>T</v>
          </cell>
          <cell r="G487" t="str">
            <v>TOTAL</v>
          </cell>
          <cell r="H487" t="str">
            <v>RSE</v>
          </cell>
          <cell r="J487" t="str">
            <v>:</v>
          </cell>
          <cell r="K487" t="str">
            <v>NC</v>
          </cell>
          <cell r="M487" t="str">
            <v>V</v>
          </cell>
          <cell r="N487">
            <v>38461.761354166665</v>
          </cell>
          <cell r="O487" t="str">
            <v>GCHATEAUGIRON</v>
          </cell>
          <cell r="P487">
            <v>38681.436041666668</v>
          </cell>
        </row>
        <row r="488">
          <cell r="A488" t="str">
            <v>1985</v>
          </cell>
          <cell r="B488" t="str">
            <v>SK</v>
          </cell>
          <cell r="C488" t="str">
            <v>ME_SC</v>
          </cell>
          <cell r="D488" t="str">
            <v>A00</v>
          </cell>
          <cell r="E488" t="str">
            <v>FTE</v>
          </cell>
          <cell r="F488" t="str">
            <v>T</v>
          </cell>
          <cell r="G488" t="str">
            <v>TOTAL</v>
          </cell>
          <cell r="H488" t="str">
            <v>RSE</v>
          </cell>
          <cell r="J488" t="str">
            <v>:</v>
          </cell>
          <cell r="K488" t="str">
            <v>NC</v>
          </cell>
          <cell r="M488" t="str">
            <v>V</v>
          </cell>
          <cell r="N488">
            <v>38461.761354166665</v>
          </cell>
          <cell r="O488" t="str">
            <v>GCHATEAUGIRON</v>
          </cell>
          <cell r="P488">
            <v>38681.435995370368</v>
          </cell>
        </row>
        <row r="489">
          <cell r="A489" t="str">
            <v>1984</v>
          </cell>
          <cell r="B489" t="str">
            <v>SK</v>
          </cell>
          <cell r="C489" t="str">
            <v>ME_SC</v>
          </cell>
          <cell r="D489" t="str">
            <v>A00</v>
          </cell>
          <cell r="E489" t="str">
            <v>FTE</v>
          </cell>
          <cell r="F489" t="str">
            <v>T</v>
          </cell>
          <cell r="G489" t="str">
            <v>TOTAL</v>
          </cell>
          <cell r="H489" t="str">
            <v>RSE</v>
          </cell>
          <cell r="J489" t="str">
            <v>:</v>
          </cell>
          <cell r="K489" t="str">
            <v>NC</v>
          </cell>
          <cell r="M489" t="str">
            <v>V</v>
          </cell>
          <cell r="N489">
            <v>38461.761354166665</v>
          </cell>
          <cell r="O489" t="str">
            <v>GCHATEAUGIRON</v>
          </cell>
          <cell r="P489">
            <v>38681.435949074075</v>
          </cell>
        </row>
        <row r="490">
          <cell r="A490" t="str">
            <v>1983</v>
          </cell>
          <cell r="B490" t="str">
            <v>SK</v>
          </cell>
          <cell r="C490" t="str">
            <v>ME_SC</v>
          </cell>
          <cell r="D490" t="str">
            <v>A00</v>
          </cell>
          <cell r="E490" t="str">
            <v>FTE</v>
          </cell>
          <cell r="F490" t="str">
            <v>T</v>
          </cell>
          <cell r="G490" t="str">
            <v>TOTAL</v>
          </cell>
          <cell r="H490" t="str">
            <v>RSE</v>
          </cell>
          <cell r="J490" t="str">
            <v>:</v>
          </cell>
          <cell r="K490" t="str">
            <v>NC</v>
          </cell>
          <cell r="M490" t="str">
            <v>V</v>
          </cell>
          <cell r="N490">
            <v>38461.761354166665</v>
          </cell>
          <cell r="O490" t="str">
            <v>GCHATEAUGIRON</v>
          </cell>
          <cell r="P490">
            <v>38681.435914351852</v>
          </cell>
        </row>
        <row r="491">
          <cell r="A491" t="str">
            <v>1982</v>
          </cell>
          <cell r="B491" t="str">
            <v>SK</v>
          </cell>
          <cell r="C491" t="str">
            <v>ME_SC</v>
          </cell>
          <cell r="D491" t="str">
            <v>A00</v>
          </cell>
          <cell r="E491" t="str">
            <v>FTE</v>
          </cell>
          <cell r="F491" t="str">
            <v>T</v>
          </cell>
          <cell r="G491" t="str">
            <v>TOTAL</v>
          </cell>
          <cell r="H491" t="str">
            <v>RSE</v>
          </cell>
          <cell r="J491" t="str">
            <v>:</v>
          </cell>
          <cell r="K491" t="str">
            <v>NC</v>
          </cell>
          <cell r="M491" t="str">
            <v>V</v>
          </cell>
          <cell r="N491">
            <v>38461.761354166665</v>
          </cell>
          <cell r="O491" t="str">
            <v>GCHATEAUGIRON</v>
          </cell>
          <cell r="P491">
            <v>38681.435879629629</v>
          </cell>
        </row>
        <row r="492">
          <cell r="A492" t="str">
            <v>1981</v>
          </cell>
          <cell r="B492" t="str">
            <v>SK</v>
          </cell>
          <cell r="C492" t="str">
            <v>ME_SC</v>
          </cell>
          <cell r="D492" t="str">
            <v>A00</v>
          </cell>
          <cell r="E492" t="str">
            <v>FTE</v>
          </cell>
          <cell r="F492" t="str">
            <v>T</v>
          </cell>
          <cell r="G492" t="str">
            <v>TOTAL</v>
          </cell>
          <cell r="H492" t="str">
            <v>RSE</v>
          </cell>
          <cell r="J492" t="str">
            <v>:</v>
          </cell>
          <cell r="K492" t="str">
            <v>NC</v>
          </cell>
          <cell r="M492" t="str">
            <v>V</v>
          </cell>
          <cell r="N492">
            <v>38461.761354166665</v>
          </cell>
          <cell r="O492" t="str">
            <v>GCHATEAUGIRON</v>
          </cell>
          <cell r="P492">
            <v>38681.435856481483</v>
          </cell>
        </row>
        <row r="493">
          <cell r="A493" t="str">
            <v>1980</v>
          </cell>
          <cell r="B493" t="str">
            <v>SK</v>
          </cell>
          <cell r="C493" t="str">
            <v>ME_SC</v>
          </cell>
          <cell r="D493" t="str">
            <v>A00</v>
          </cell>
          <cell r="E493" t="str">
            <v>FTE</v>
          </cell>
          <cell r="F493" t="str">
            <v>T</v>
          </cell>
          <cell r="G493" t="str">
            <v>TOTAL</v>
          </cell>
          <cell r="H493" t="str">
            <v>RSE</v>
          </cell>
          <cell r="J493" t="str">
            <v>:</v>
          </cell>
          <cell r="K493" t="str">
            <v>NC</v>
          </cell>
          <cell r="M493" t="str">
            <v>V</v>
          </cell>
          <cell r="N493">
            <v>38461.761354166665</v>
          </cell>
          <cell r="O493" t="str">
            <v>GCHATEAUGIRON</v>
          </cell>
          <cell r="P493">
            <v>38681.435833333337</v>
          </cell>
        </row>
        <row r="494">
          <cell r="A494" t="str">
            <v>2002</v>
          </cell>
          <cell r="B494" t="str">
            <v>BG</v>
          </cell>
          <cell r="C494" t="str">
            <v>ME_SC</v>
          </cell>
          <cell r="D494" t="str">
            <v>A00</v>
          </cell>
          <cell r="E494" t="str">
            <v>FTE</v>
          </cell>
          <cell r="F494" t="str">
            <v>T</v>
          </cell>
          <cell r="G494" t="str">
            <v>TOTAL</v>
          </cell>
          <cell r="H494" t="str">
            <v>RSE</v>
          </cell>
          <cell r="I494">
            <v>781</v>
          </cell>
          <cell r="K494" t="str">
            <v>MS</v>
          </cell>
          <cell r="M494" t="str">
            <v>V</v>
          </cell>
          <cell r="N494">
            <v>38461.761354166665</v>
          </cell>
          <cell r="O494" t="str">
            <v>GCHATEAUGIRON</v>
          </cell>
          <cell r="P494">
            <v>38681.438148148147</v>
          </cell>
          <cell r="Q494" t="str">
            <v>gchateaug</v>
          </cell>
        </row>
        <row r="495">
          <cell r="A495" t="str">
            <v>2001</v>
          </cell>
          <cell r="B495" t="str">
            <v>BG</v>
          </cell>
          <cell r="C495" t="str">
            <v>ME_SC</v>
          </cell>
          <cell r="D495" t="str">
            <v>A00</v>
          </cell>
          <cell r="E495" t="str">
            <v>FTE</v>
          </cell>
          <cell r="F495" t="str">
            <v>T</v>
          </cell>
          <cell r="G495" t="str">
            <v>TOTAL</v>
          </cell>
          <cell r="H495" t="str">
            <v>RSE</v>
          </cell>
          <cell r="I495">
            <v>752</v>
          </cell>
          <cell r="K495" t="str">
            <v>NC</v>
          </cell>
          <cell r="M495" t="str">
            <v>V</v>
          </cell>
          <cell r="N495">
            <v>38461.761354166665</v>
          </cell>
          <cell r="O495" t="str">
            <v>GCHATEAUGIRON</v>
          </cell>
          <cell r="P495">
            <v>38681.437858796293</v>
          </cell>
        </row>
        <row r="496">
          <cell r="A496" t="str">
            <v>2000</v>
          </cell>
          <cell r="B496" t="str">
            <v>BG</v>
          </cell>
          <cell r="C496" t="str">
            <v>ME_SC</v>
          </cell>
          <cell r="D496" t="str">
            <v>A00</v>
          </cell>
          <cell r="E496" t="str">
            <v>FTE</v>
          </cell>
          <cell r="F496" t="str">
            <v>T</v>
          </cell>
          <cell r="G496" t="str">
            <v>TOTAL</v>
          </cell>
          <cell r="H496" t="str">
            <v>RSE</v>
          </cell>
          <cell r="I496">
            <v>1188</v>
          </cell>
          <cell r="K496" t="str">
            <v>NC</v>
          </cell>
          <cell r="M496" t="str">
            <v>V</v>
          </cell>
          <cell r="N496">
            <v>38461.761354166665</v>
          </cell>
          <cell r="O496" t="str">
            <v>GCHATEAUGIRON</v>
          </cell>
          <cell r="P496">
            <v>38681.437615740739</v>
          </cell>
        </row>
        <row r="497">
          <cell r="A497" t="str">
            <v>1999</v>
          </cell>
          <cell r="B497" t="str">
            <v>BG</v>
          </cell>
          <cell r="C497" t="str">
            <v>ME_SC</v>
          </cell>
          <cell r="D497" t="str">
            <v>A00</v>
          </cell>
          <cell r="E497" t="str">
            <v>FTE</v>
          </cell>
          <cell r="F497" t="str">
            <v>T</v>
          </cell>
          <cell r="G497" t="str">
            <v>TOTAL</v>
          </cell>
          <cell r="H497" t="str">
            <v>RSE</v>
          </cell>
          <cell r="I497">
            <v>723</v>
          </cell>
          <cell r="K497" t="str">
            <v>NC</v>
          </cell>
          <cell r="M497" t="str">
            <v>V</v>
          </cell>
          <cell r="N497">
            <v>38461.761354166665</v>
          </cell>
          <cell r="O497" t="str">
            <v>GCHATEAUGIRON</v>
          </cell>
          <cell r="P497">
            <v>38681.437372685185</v>
          </cell>
        </row>
        <row r="498">
          <cell r="A498" t="str">
            <v>1998</v>
          </cell>
          <cell r="B498" t="str">
            <v>BG</v>
          </cell>
          <cell r="C498" t="str">
            <v>ME_SC</v>
          </cell>
          <cell r="D498" t="str">
            <v>A00</v>
          </cell>
          <cell r="E498" t="str">
            <v>FTE</v>
          </cell>
          <cell r="F498" t="str">
            <v>T</v>
          </cell>
          <cell r="G498" t="str">
            <v>TOTAL</v>
          </cell>
          <cell r="H498" t="str">
            <v>RSE</v>
          </cell>
          <cell r="I498">
            <v>962</v>
          </cell>
          <cell r="K498" t="str">
            <v>NC</v>
          </cell>
          <cell r="M498" t="str">
            <v>V</v>
          </cell>
          <cell r="N498">
            <v>38461.761354166665</v>
          </cell>
          <cell r="O498" t="str">
            <v>GCHATEAUGIRON</v>
          </cell>
          <cell r="P498">
            <v>38681.437164351853</v>
          </cell>
        </row>
        <row r="499">
          <cell r="A499" t="str">
            <v>1997</v>
          </cell>
          <cell r="B499" t="str">
            <v>BG</v>
          </cell>
          <cell r="C499" t="str">
            <v>ME_SC</v>
          </cell>
          <cell r="D499" t="str">
            <v>A00</v>
          </cell>
          <cell r="E499" t="str">
            <v>FTE</v>
          </cell>
          <cell r="F499" t="str">
            <v>T</v>
          </cell>
          <cell r="G499" t="str">
            <v>TOTAL</v>
          </cell>
          <cell r="H499" t="str">
            <v>RSE</v>
          </cell>
          <cell r="I499">
            <v>1236</v>
          </cell>
          <cell r="K499" t="str">
            <v>NC</v>
          </cell>
          <cell r="M499" t="str">
            <v>V</v>
          </cell>
          <cell r="N499">
            <v>38461.761354166665</v>
          </cell>
          <cell r="O499" t="str">
            <v>GCHATEAUGIRON</v>
          </cell>
          <cell r="P499">
            <v>38681.436967592592</v>
          </cell>
        </row>
        <row r="500">
          <cell r="A500" t="str">
            <v>1996</v>
          </cell>
          <cell r="B500" t="str">
            <v>BG</v>
          </cell>
          <cell r="C500" t="str">
            <v>ME_SC</v>
          </cell>
          <cell r="D500" t="str">
            <v>A00</v>
          </cell>
          <cell r="E500" t="str">
            <v>FTE</v>
          </cell>
          <cell r="F500" t="str">
            <v>T</v>
          </cell>
          <cell r="G500" t="str">
            <v>TOTAL</v>
          </cell>
          <cell r="H500" t="str">
            <v>RSE</v>
          </cell>
          <cell r="I500">
            <v>2060</v>
          </cell>
          <cell r="K500" t="str">
            <v>NC</v>
          </cell>
          <cell r="M500" t="str">
            <v>V</v>
          </cell>
          <cell r="N500">
            <v>38461.761354166665</v>
          </cell>
          <cell r="O500" t="str">
            <v>GCHATEAUGIRON</v>
          </cell>
          <cell r="P500">
            <v>38681.436805555553</v>
          </cell>
        </row>
        <row r="501">
          <cell r="A501" t="str">
            <v>1995</v>
          </cell>
          <cell r="B501" t="str">
            <v>BG</v>
          </cell>
          <cell r="C501" t="str">
            <v>ME_SC</v>
          </cell>
          <cell r="D501" t="str">
            <v>A00</v>
          </cell>
          <cell r="E501" t="str">
            <v>FTE</v>
          </cell>
          <cell r="F501" t="str">
            <v>T</v>
          </cell>
          <cell r="G501" t="str">
            <v>TOTAL</v>
          </cell>
          <cell r="H501" t="str">
            <v>RSE</v>
          </cell>
          <cell r="I501">
            <v>2097</v>
          </cell>
          <cell r="K501" t="str">
            <v>NC</v>
          </cell>
          <cell r="M501" t="str">
            <v>V</v>
          </cell>
          <cell r="N501">
            <v>38461.761354166665</v>
          </cell>
          <cell r="O501" t="str">
            <v>GCHATEAUGIRON</v>
          </cell>
          <cell r="P501">
            <v>38681.436666666668</v>
          </cell>
        </row>
        <row r="502">
          <cell r="A502" t="str">
            <v>1994</v>
          </cell>
          <cell r="B502" t="str">
            <v>BG</v>
          </cell>
          <cell r="C502" t="str">
            <v>ME_SC</v>
          </cell>
          <cell r="D502" t="str">
            <v>A00</v>
          </cell>
          <cell r="E502" t="str">
            <v>FTE</v>
          </cell>
          <cell r="F502" t="str">
            <v>T</v>
          </cell>
          <cell r="G502" t="str">
            <v>TOTAL</v>
          </cell>
          <cell r="H502" t="str">
            <v>RSE</v>
          </cell>
          <cell r="I502">
            <v>1689</v>
          </cell>
          <cell r="K502" t="str">
            <v>NC</v>
          </cell>
          <cell r="M502" t="str">
            <v>V</v>
          </cell>
          <cell r="N502">
            <v>38461.761354166665</v>
          </cell>
          <cell r="O502" t="str">
            <v>GCHATEAUGIRON</v>
          </cell>
          <cell r="P502">
            <v>38681.436539351853</v>
          </cell>
        </row>
        <row r="503">
          <cell r="A503" t="str">
            <v>1993</v>
          </cell>
          <cell r="B503" t="str">
            <v>BG</v>
          </cell>
          <cell r="C503" t="str">
            <v>ME_SC</v>
          </cell>
          <cell r="D503" t="str">
            <v>A00</v>
          </cell>
          <cell r="E503" t="str">
            <v>FTE</v>
          </cell>
          <cell r="F503" t="str">
            <v>T</v>
          </cell>
          <cell r="G503" t="str">
            <v>TOTAL</v>
          </cell>
          <cell r="H503" t="str">
            <v>RSE</v>
          </cell>
          <cell r="I503">
            <v>3769</v>
          </cell>
          <cell r="K503" t="str">
            <v>NC</v>
          </cell>
          <cell r="M503" t="str">
            <v>V</v>
          </cell>
          <cell r="N503">
            <v>38461.761354166665</v>
          </cell>
          <cell r="O503" t="str">
            <v>GCHATEAUGIRON</v>
          </cell>
          <cell r="P503">
            <v>38681.43644675926</v>
          </cell>
        </row>
        <row r="504">
          <cell r="A504" t="str">
            <v>1992</v>
          </cell>
          <cell r="B504" t="str">
            <v>BG</v>
          </cell>
          <cell r="C504" t="str">
            <v>ME_SC</v>
          </cell>
          <cell r="D504" t="str">
            <v>A00</v>
          </cell>
          <cell r="E504" t="str">
            <v>FTE</v>
          </cell>
          <cell r="F504" t="str">
            <v>T</v>
          </cell>
          <cell r="G504" t="str">
            <v>TOTAL</v>
          </cell>
          <cell r="H504" t="str">
            <v>RSE</v>
          </cell>
          <cell r="J504" t="str">
            <v>:</v>
          </cell>
          <cell r="K504" t="str">
            <v>NC</v>
          </cell>
          <cell r="M504" t="str">
            <v>V</v>
          </cell>
          <cell r="N504">
            <v>38461.761354166665</v>
          </cell>
          <cell r="O504" t="str">
            <v>GCHATEAUGIRON</v>
          </cell>
          <cell r="P504">
            <v>38681.436354166668</v>
          </cell>
        </row>
        <row r="505">
          <cell r="A505" t="str">
            <v>1991</v>
          </cell>
          <cell r="B505" t="str">
            <v>BG</v>
          </cell>
          <cell r="C505" t="str">
            <v>ME_SC</v>
          </cell>
          <cell r="D505" t="str">
            <v>A00</v>
          </cell>
          <cell r="E505" t="str">
            <v>FTE</v>
          </cell>
          <cell r="F505" t="str">
            <v>T</v>
          </cell>
          <cell r="G505" t="str">
            <v>TOTAL</v>
          </cell>
          <cell r="H505" t="str">
            <v>RSE</v>
          </cell>
          <cell r="J505" t="str">
            <v>:</v>
          </cell>
          <cell r="K505" t="str">
            <v>NC</v>
          </cell>
          <cell r="M505" t="str">
            <v>V</v>
          </cell>
          <cell r="N505">
            <v>38461.761354166665</v>
          </cell>
          <cell r="O505" t="str">
            <v>GCHATEAUGIRON</v>
          </cell>
          <cell r="P505">
            <v>38681.436273148145</v>
          </cell>
        </row>
        <row r="506">
          <cell r="A506" t="str">
            <v>1990</v>
          </cell>
          <cell r="B506" t="str">
            <v>BG</v>
          </cell>
          <cell r="C506" t="str">
            <v>ME_SC</v>
          </cell>
          <cell r="D506" t="str">
            <v>A00</v>
          </cell>
          <cell r="E506" t="str">
            <v>FTE</v>
          </cell>
          <cell r="F506" t="str">
            <v>T</v>
          </cell>
          <cell r="G506" t="str">
            <v>TOTAL</v>
          </cell>
          <cell r="H506" t="str">
            <v>RSE</v>
          </cell>
          <cell r="J506" t="str">
            <v>:</v>
          </cell>
          <cell r="K506" t="str">
            <v>NC</v>
          </cell>
          <cell r="M506" t="str">
            <v>V</v>
          </cell>
          <cell r="N506">
            <v>38461.761354166665</v>
          </cell>
          <cell r="O506" t="str">
            <v>GCHATEAUGIRON</v>
          </cell>
          <cell r="P506">
            <v>38681.436203703706</v>
          </cell>
        </row>
        <row r="507">
          <cell r="A507" t="str">
            <v>1989</v>
          </cell>
          <cell r="B507" t="str">
            <v>BG</v>
          </cell>
          <cell r="C507" t="str">
            <v>ME_SC</v>
          </cell>
          <cell r="D507" t="str">
            <v>A00</v>
          </cell>
          <cell r="E507" t="str">
            <v>FTE</v>
          </cell>
          <cell r="F507" t="str">
            <v>T</v>
          </cell>
          <cell r="G507" t="str">
            <v>TOTAL</v>
          </cell>
          <cell r="H507" t="str">
            <v>RSE</v>
          </cell>
          <cell r="J507" t="str">
            <v>:</v>
          </cell>
          <cell r="K507" t="str">
            <v>NC</v>
          </cell>
          <cell r="M507" t="str">
            <v>V</v>
          </cell>
          <cell r="N507">
            <v>38461.761354166665</v>
          </cell>
          <cell r="O507" t="str">
            <v>GCHATEAUGIRON</v>
          </cell>
          <cell r="P507">
            <v>38681.436145833337</v>
          </cell>
        </row>
        <row r="508">
          <cell r="A508" t="str">
            <v>1988</v>
          </cell>
          <cell r="B508" t="str">
            <v>BG</v>
          </cell>
          <cell r="C508" t="str">
            <v>ME_SC</v>
          </cell>
          <cell r="D508" t="str">
            <v>A00</v>
          </cell>
          <cell r="E508" t="str">
            <v>FTE</v>
          </cell>
          <cell r="F508" t="str">
            <v>T</v>
          </cell>
          <cell r="G508" t="str">
            <v>TOTAL</v>
          </cell>
          <cell r="H508" t="str">
            <v>RSE</v>
          </cell>
          <cell r="J508" t="str">
            <v>:</v>
          </cell>
          <cell r="K508" t="str">
            <v>NC</v>
          </cell>
          <cell r="M508" t="str">
            <v>V</v>
          </cell>
          <cell r="N508">
            <v>38461.761354166665</v>
          </cell>
          <cell r="O508" t="str">
            <v>GCHATEAUGIRON</v>
          </cell>
          <cell r="P508">
            <v>38681.436099537037</v>
          </cell>
        </row>
        <row r="509">
          <cell r="A509" t="str">
            <v>1987</v>
          </cell>
          <cell r="B509" t="str">
            <v>BG</v>
          </cell>
          <cell r="C509" t="str">
            <v>ME_SC</v>
          </cell>
          <cell r="D509" t="str">
            <v>A00</v>
          </cell>
          <cell r="E509" t="str">
            <v>FTE</v>
          </cell>
          <cell r="F509" t="str">
            <v>T</v>
          </cell>
          <cell r="G509" t="str">
            <v>TOTAL</v>
          </cell>
          <cell r="H509" t="str">
            <v>RSE</v>
          </cell>
          <cell r="J509" t="str">
            <v>:</v>
          </cell>
          <cell r="K509" t="str">
            <v>NC</v>
          </cell>
          <cell r="M509" t="str">
            <v>V</v>
          </cell>
          <cell r="N509">
            <v>38461.761354166665</v>
          </cell>
          <cell r="O509" t="str">
            <v>GCHATEAUGIRON</v>
          </cell>
          <cell r="P509">
            <v>38681.436041666668</v>
          </cell>
        </row>
        <row r="510">
          <cell r="A510" t="str">
            <v>1986</v>
          </cell>
          <cell r="B510" t="str">
            <v>BG</v>
          </cell>
          <cell r="C510" t="str">
            <v>ME_SC</v>
          </cell>
          <cell r="D510" t="str">
            <v>A00</v>
          </cell>
          <cell r="E510" t="str">
            <v>FTE</v>
          </cell>
          <cell r="F510" t="str">
            <v>T</v>
          </cell>
          <cell r="G510" t="str">
            <v>TOTAL</v>
          </cell>
          <cell r="H510" t="str">
            <v>RSE</v>
          </cell>
          <cell r="J510" t="str">
            <v>:</v>
          </cell>
          <cell r="K510" t="str">
            <v>NC</v>
          </cell>
          <cell r="M510" t="str">
            <v>V</v>
          </cell>
          <cell r="N510">
            <v>38461.761354166665</v>
          </cell>
          <cell r="O510" t="str">
            <v>GCHATEAUGIRON</v>
          </cell>
          <cell r="P510">
            <v>38681.435995370368</v>
          </cell>
        </row>
        <row r="511">
          <cell r="A511" t="str">
            <v>1985</v>
          </cell>
          <cell r="B511" t="str">
            <v>BG</v>
          </cell>
          <cell r="C511" t="str">
            <v>ME_SC</v>
          </cell>
          <cell r="D511" t="str">
            <v>A00</v>
          </cell>
          <cell r="E511" t="str">
            <v>FTE</v>
          </cell>
          <cell r="F511" t="str">
            <v>T</v>
          </cell>
          <cell r="G511" t="str">
            <v>TOTAL</v>
          </cell>
          <cell r="H511" t="str">
            <v>RSE</v>
          </cell>
          <cell r="J511" t="str">
            <v>:</v>
          </cell>
          <cell r="K511" t="str">
            <v>NC</v>
          </cell>
          <cell r="M511" t="str">
            <v>V</v>
          </cell>
          <cell r="N511">
            <v>38461.761354166665</v>
          </cell>
          <cell r="O511" t="str">
            <v>GCHATEAUGIRON</v>
          </cell>
          <cell r="P511">
            <v>38681.435960648145</v>
          </cell>
        </row>
        <row r="512">
          <cell r="A512" t="str">
            <v>1984</v>
          </cell>
          <cell r="B512" t="str">
            <v>BG</v>
          </cell>
          <cell r="C512" t="str">
            <v>ME_SC</v>
          </cell>
          <cell r="D512" t="str">
            <v>A00</v>
          </cell>
          <cell r="E512" t="str">
            <v>FTE</v>
          </cell>
          <cell r="F512" t="str">
            <v>T</v>
          </cell>
          <cell r="G512" t="str">
            <v>TOTAL</v>
          </cell>
          <cell r="H512" t="str">
            <v>RSE</v>
          </cell>
          <cell r="J512" t="str">
            <v>:</v>
          </cell>
          <cell r="K512" t="str">
            <v>NC</v>
          </cell>
          <cell r="M512" t="str">
            <v>V</v>
          </cell>
          <cell r="N512">
            <v>38461.761354166665</v>
          </cell>
          <cell r="O512" t="str">
            <v>GCHATEAUGIRON</v>
          </cell>
          <cell r="P512">
            <v>38681.435914351852</v>
          </cell>
        </row>
        <row r="513">
          <cell r="A513" t="str">
            <v>1983</v>
          </cell>
          <cell r="B513" t="str">
            <v>BG</v>
          </cell>
          <cell r="C513" t="str">
            <v>ME_SC</v>
          </cell>
          <cell r="D513" t="str">
            <v>A00</v>
          </cell>
          <cell r="E513" t="str">
            <v>FTE</v>
          </cell>
          <cell r="F513" t="str">
            <v>T</v>
          </cell>
          <cell r="G513" t="str">
            <v>TOTAL</v>
          </cell>
          <cell r="H513" t="str">
            <v>RSE</v>
          </cell>
          <cell r="J513" t="str">
            <v>:</v>
          </cell>
          <cell r="K513" t="str">
            <v>NC</v>
          </cell>
          <cell r="M513" t="str">
            <v>V</v>
          </cell>
          <cell r="N513">
            <v>38461.761354166665</v>
          </cell>
          <cell r="O513" t="str">
            <v>GCHATEAUGIRON</v>
          </cell>
          <cell r="P513">
            <v>38681.435891203706</v>
          </cell>
        </row>
        <row r="514">
          <cell r="A514" t="str">
            <v>1982</v>
          </cell>
          <cell r="B514" t="str">
            <v>BG</v>
          </cell>
          <cell r="C514" t="str">
            <v>ME_SC</v>
          </cell>
          <cell r="D514" t="str">
            <v>A00</v>
          </cell>
          <cell r="E514" t="str">
            <v>FTE</v>
          </cell>
          <cell r="F514" t="str">
            <v>T</v>
          </cell>
          <cell r="G514" t="str">
            <v>TOTAL</v>
          </cell>
          <cell r="H514" t="str">
            <v>RSE</v>
          </cell>
          <cell r="J514" t="str">
            <v>:</v>
          </cell>
          <cell r="K514" t="str">
            <v>NC</v>
          </cell>
          <cell r="M514" t="str">
            <v>V</v>
          </cell>
          <cell r="N514">
            <v>38461.761354166665</v>
          </cell>
          <cell r="O514" t="str">
            <v>GCHATEAUGIRON</v>
          </cell>
          <cell r="P514">
            <v>38681.435856481483</v>
          </cell>
        </row>
        <row r="515">
          <cell r="A515" t="str">
            <v>1981</v>
          </cell>
          <cell r="B515" t="str">
            <v>BG</v>
          </cell>
          <cell r="C515" t="str">
            <v>ME_SC</v>
          </cell>
          <cell r="D515" t="str">
            <v>A00</v>
          </cell>
          <cell r="E515" t="str">
            <v>FTE</v>
          </cell>
          <cell r="F515" t="str">
            <v>T</v>
          </cell>
          <cell r="G515" t="str">
            <v>TOTAL</v>
          </cell>
          <cell r="H515" t="str">
            <v>RSE</v>
          </cell>
          <cell r="J515" t="str">
            <v>:</v>
          </cell>
          <cell r="K515" t="str">
            <v>NC</v>
          </cell>
          <cell r="M515" t="str">
            <v>V</v>
          </cell>
          <cell r="N515">
            <v>38461.761354166665</v>
          </cell>
          <cell r="O515" t="str">
            <v>GCHATEAUGIRON</v>
          </cell>
          <cell r="P515">
            <v>38681.435833333337</v>
          </cell>
        </row>
        <row r="516">
          <cell r="A516" t="str">
            <v>1980</v>
          </cell>
          <cell r="B516" t="str">
            <v>BG</v>
          </cell>
          <cell r="C516" t="str">
            <v>ME_SC</v>
          </cell>
          <cell r="D516" t="str">
            <v>A00</v>
          </cell>
          <cell r="E516" t="str">
            <v>FTE</v>
          </cell>
          <cell r="F516" t="str">
            <v>T</v>
          </cell>
          <cell r="G516" t="str">
            <v>TOTAL</v>
          </cell>
          <cell r="H516" t="str">
            <v>RSE</v>
          </cell>
          <cell r="J516" t="str">
            <v>:</v>
          </cell>
          <cell r="K516" t="str">
            <v>NC</v>
          </cell>
          <cell r="M516" t="str">
            <v>V</v>
          </cell>
          <cell r="N516">
            <v>38461.761354166665</v>
          </cell>
          <cell r="O516" t="str">
            <v>GCHATEAUGIRON</v>
          </cell>
          <cell r="P516">
            <v>38681.435798611114</v>
          </cell>
        </row>
        <row r="517">
          <cell r="A517" t="str">
            <v>2002</v>
          </cell>
          <cell r="B517" t="str">
            <v>HR</v>
          </cell>
          <cell r="C517" t="str">
            <v>ME_SC</v>
          </cell>
          <cell r="D517" t="str">
            <v>A00</v>
          </cell>
          <cell r="E517" t="str">
            <v>FTE</v>
          </cell>
          <cell r="F517" t="str">
            <v>T</v>
          </cell>
          <cell r="G517" t="str">
            <v>TOTAL</v>
          </cell>
          <cell r="H517" t="str">
            <v>RSE</v>
          </cell>
          <cell r="I517">
            <v>1856</v>
          </cell>
          <cell r="K517" t="str">
            <v>MS</v>
          </cell>
          <cell r="M517" t="str">
            <v>V</v>
          </cell>
          <cell r="N517">
            <v>38461.761354166665</v>
          </cell>
          <cell r="O517" t="str">
            <v>GCHATEAUGIRON</v>
          </cell>
          <cell r="P517">
            <v>38681.438263888886</v>
          </cell>
          <cell r="Q517" t="str">
            <v>gchateaug</v>
          </cell>
        </row>
        <row r="518">
          <cell r="A518" t="str">
            <v>2001</v>
          </cell>
          <cell r="B518" t="str">
            <v>HR</v>
          </cell>
          <cell r="C518" t="str">
            <v>ME_SC</v>
          </cell>
          <cell r="D518" t="str">
            <v>A00</v>
          </cell>
          <cell r="E518" t="str">
            <v>FTE</v>
          </cell>
          <cell r="F518" t="str">
            <v>T</v>
          </cell>
          <cell r="G518" t="str">
            <v>TOTAL</v>
          </cell>
          <cell r="H518" t="str">
            <v>RSE</v>
          </cell>
          <cell r="J518" t="str">
            <v>:</v>
          </cell>
          <cell r="K518" t="str">
            <v>NC</v>
          </cell>
          <cell r="M518" t="str">
            <v>V</v>
          </cell>
          <cell r="N518">
            <v>38461.761354166665</v>
          </cell>
          <cell r="O518" t="str">
            <v>GCHATEAUGIRON</v>
          </cell>
          <cell r="P518">
            <v>38681.437962962962</v>
          </cell>
        </row>
        <row r="519">
          <cell r="A519" t="str">
            <v>1993</v>
          </cell>
          <cell r="B519" t="str">
            <v>HR</v>
          </cell>
          <cell r="C519" t="str">
            <v>ME_SC</v>
          </cell>
          <cell r="D519" t="str">
            <v>A00</v>
          </cell>
          <cell r="E519" t="str">
            <v>FTE</v>
          </cell>
          <cell r="F519" t="str">
            <v>T</v>
          </cell>
          <cell r="G519" t="str">
            <v>TOTAL</v>
          </cell>
          <cell r="H519" t="str">
            <v>RSE</v>
          </cell>
          <cell r="J519" t="str">
            <v>:</v>
          </cell>
          <cell r="K519" t="str">
            <v>NC</v>
          </cell>
          <cell r="M519" t="str">
            <v>V</v>
          </cell>
          <cell r="N519">
            <v>38461.761354166665</v>
          </cell>
          <cell r="O519" t="str">
            <v>GCHATEAUGIRON</v>
          </cell>
          <cell r="P519">
            <v>38681.436481481483</v>
          </cell>
        </row>
        <row r="520">
          <cell r="A520" t="str">
            <v>1992</v>
          </cell>
          <cell r="B520" t="str">
            <v>HR</v>
          </cell>
          <cell r="C520" t="str">
            <v>ME_SC</v>
          </cell>
          <cell r="D520" t="str">
            <v>A00</v>
          </cell>
          <cell r="E520" t="str">
            <v>FTE</v>
          </cell>
          <cell r="F520" t="str">
            <v>T</v>
          </cell>
          <cell r="G520" t="str">
            <v>TOTAL</v>
          </cell>
          <cell r="H520" t="str">
            <v>RSE</v>
          </cell>
          <cell r="J520" t="str">
            <v>:</v>
          </cell>
          <cell r="K520" t="str">
            <v>NC</v>
          </cell>
          <cell r="M520" t="str">
            <v>V</v>
          </cell>
          <cell r="N520">
            <v>38461.761354166665</v>
          </cell>
          <cell r="O520" t="str">
            <v>GCHATEAUGIRON</v>
          </cell>
          <cell r="P520">
            <v>38681.436388888891</v>
          </cell>
        </row>
        <row r="521">
          <cell r="A521" t="str">
            <v>1991</v>
          </cell>
          <cell r="B521" t="str">
            <v>HR</v>
          </cell>
          <cell r="C521" t="str">
            <v>ME_SC</v>
          </cell>
          <cell r="D521" t="str">
            <v>A00</v>
          </cell>
          <cell r="E521" t="str">
            <v>FTE</v>
          </cell>
          <cell r="F521" t="str">
            <v>T</v>
          </cell>
          <cell r="G521" t="str">
            <v>TOTAL</v>
          </cell>
          <cell r="H521" t="str">
            <v>RSE</v>
          </cell>
          <cell r="J521" t="str">
            <v>:</v>
          </cell>
          <cell r="K521" t="str">
            <v>NC</v>
          </cell>
          <cell r="M521" t="str">
            <v>V</v>
          </cell>
          <cell r="N521">
            <v>38461.761354166665</v>
          </cell>
          <cell r="O521" t="str">
            <v>GCHATEAUGIRON</v>
          </cell>
          <cell r="P521">
            <v>38681.436307870368</v>
          </cell>
        </row>
        <row r="522">
          <cell r="A522" t="str">
            <v>1990</v>
          </cell>
          <cell r="B522" t="str">
            <v>HR</v>
          </cell>
          <cell r="C522" t="str">
            <v>ME_SC</v>
          </cell>
          <cell r="D522" t="str">
            <v>A00</v>
          </cell>
          <cell r="E522" t="str">
            <v>FTE</v>
          </cell>
          <cell r="F522" t="str">
            <v>T</v>
          </cell>
          <cell r="G522" t="str">
            <v>TOTAL</v>
          </cell>
          <cell r="H522" t="str">
            <v>RSE</v>
          </cell>
          <cell r="J522" t="str">
            <v>:</v>
          </cell>
          <cell r="K522" t="str">
            <v>NC</v>
          </cell>
          <cell r="M522" t="str">
            <v>V</v>
          </cell>
          <cell r="N522">
            <v>38461.761354166665</v>
          </cell>
          <cell r="O522" t="str">
            <v>GCHATEAUGIRON</v>
          </cell>
          <cell r="P522">
            <v>38681.436226851853</v>
          </cell>
        </row>
        <row r="523">
          <cell r="A523" t="str">
            <v>1989</v>
          </cell>
          <cell r="B523" t="str">
            <v>HR</v>
          </cell>
          <cell r="C523" t="str">
            <v>ME_SC</v>
          </cell>
          <cell r="D523" t="str">
            <v>A00</v>
          </cell>
          <cell r="E523" t="str">
            <v>FTE</v>
          </cell>
          <cell r="F523" t="str">
            <v>T</v>
          </cell>
          <cell r="G523" t="str">
            <v>TOTAL</v>
          </cell>
          <cell r="H523" t="str">
            <v>RSE</v>
          </cell>
          <cell r="J523" t="str">
            <v>:</v>
          </cell>
          <cell r="K523" t="str">
            <v>NC</v>
          </cell>
          <cell r="M523" t="str">
            <v>V</v>
          </cell>
          <cell r="N523">
            <v>38461.761354166665</v>
          </cell>
          <cell r="O523" t="str">
            <v>GCHATEAUGIRON</v>
          </cell>
          <cell r="P523">
            <v>38681.436168981483</v>
          </cell>
        </row>
        <row r="524">
          <cell r="A524" t="str">
            <v>1988</v>
          </cell>
          <cell r="B524" t="str">
            <v>HR</v>
          </cell>
          <cell r="C524" t="str">
            <v>ME_SC</v>
          </cell>
          <cell r="D524" t="str">
            <v>A00</v>
          </cell>
          <cell r="E524" t="str">
            <v>FTE</v>
          </cell>
          <cell r="F524" t="str">
            <v>T</v>
          </cell>
          <cell r="G524" t="str">
            <v>TOTAL</v>
          </cell>
          <cell r="H524" t="str">
            <v>RSE</v>
          </cell>
          <cell r="J524" t="str">
            <v>:</v>
          </cell>
          <cell r="K524" t="str">
            <v>NC</v>
          </cell>
          <cell r="M524" t="str">
            <v>V</v>
          </cell>
          <cell r="N524">
            <v>38461.761354166665</v>
          </cell>
          <cell r="O524" t="str">
            <v>GCHATEAUGIRON</v>
          </cell>
          <cell r="P524">
            <v>38681.436111111114</v>
          </cell>
        </row>
        <row r="525">
          <cell r="A525" t="str">
            <v>1987</v>
          </cell>
          <cell r="B525" t="str">
            <v>HR</v>
          </cell>
          <cell r="C525" t="str">
            <v>ME_SC</v>
          </cell>
          <cell r="D525" t="str">
            <v>A00</v>
          </cell>
          <cell r="E525" t="str">
            <v>FTE</v>
          </cell>
          <cell r="F525" t="str">
            <v>T</v>
          </cell>
          <cell r="G525" t="str">
            <v>TOTAL</v>
          </cell>
          <cell r="H525" t="str">
            <v>RSE</v>
          </cell>
          <cell r="J525" t="str">
            <v>:</v>
          </cell>
          <cell r="K525" t="str">
            <v>NC</v>
          </cell>
          <cell r="M525" t="str">
            <v>V</v>
          </cell>
          <cell r="N525">
            <v>38461.761354166665</v>
          </cell>
          <cell r="O525" t="str">
            <v>GCHATEAUGIRON</v>
          </cell>
          <cell r="P525">
            <v>38681.436064814814</v>
          </cell>
        </row>
        <row r="526">
          <cell r="A526" t="str">
            <v>1986</v>
          </cell>
          <cell r="B526" t="str">
            <v>HR</v>
          </cell>
          <cell r="C526" t="str">
            <v>ME_SC</v>
          </cell>
          <cell r="D526" t="str">
            <v>A00</v>
          </cell>
          <cell r="E526" t="str">
            <v>FTE</v>
          </cell>
          <cell r="F526" t="str">
            <v>T</v>
          </cell>
          <cell r="G526" t="str">
            <v>TOTAL</v>
          </cell>
          <cell r="H526" t="str">
            <v>RSE</v>
          </cell>
          <cell r="J526" t="str">
            <v>:</v>
          </cell>
          <cell r="K526" t="str">
            <v>NC</v>
          </cell>
          <cell r="M526" t="str">
            <v>V</v>
          </cell>
          <cell r="N526">
            <v>38461.761354166665</v>
          </cell>
          <cell r="O526" t="str">
            <v>GCHATEAUGIRON</v>
          </cell>
          <cell r="P526">
            <v>38681.436018518521</v>
          </cell>
        </row>
        <row r="527">
          <cell r="A527" t="str">
            <v>1985</v>
          </cell>
          <cell r="B527" t="str">
            <v>HR</v>
          </cell>
          <cell r="C527" t="str">
            <v>ME_SC</v>
          </cell>
          <cell r="D527" t="str">
            <v>A00</v>
          </cell>
          <cell r="E527" t="str">
            <v>FTE</v>
          </cell>
          <cell r="F527" t="str">
            <v>T</v>
          </cell>
          <cell r="G527" t="str">
            <v>TOTAL</v>
          </cell>
          <cell r="H527" t="str">
            <v>RSE</v>
          </cell>
          <cell r="J527" t="str">
            <v>:</v>
          </cell>
          <cell r="K527" t="str">
            <v>NC</v>
          </cell>
          <cell r="M527" t="str">
            <v>V</v>
          </cell>
          <cell r="N527">
            <v>38461.761354166665</v>
          </cell>
          <cell r="O527" t="str">
            <v>GCHATEAUGIRON</v>
          </cell>
          <cell r="P527">
            <v>38681.435972222222</v>
          </cell>
        </row>
        <row r="528">
          <cell r="A528" t="str">
            <v>1984</v>
          </cell>
          <cell r="B528" t="str">
            <v>HR</v>
          </cell>
          <cell r="C528" t="str">
            <v>ME_SC</v>
          </cell>
          <cell r="D528" t="str">
            <v>A00</v>
          </cell>
          <cell r="E528" t="str">
            <v>FTE</v>
          </cell>
          <cell r="F528" t="str">
            <v>T</v>
          </cell>
          <cell r="G528" t="str">
            <v>TOTAL</v>
          </cell>
          <cell r="H528" t="str">
            <v>RSE</v>
          </cell>
          <cell r="J528" t="str">
            <v>:</v>
          </cell>
          <cell r="K528" t="str">
            <v>NC</v>
          </cell>
          <cell r="M528" t="str">
            <v>V</v>
          </cell>
          <cell r="N528">
            <v>38461.761354166665</v>
          </cell>
          <cell r="O528" t="str">
            <v>GCHATEAUGIRON</v>
          </cell>
          <cell r="P528">
            <v>38681.435937499999</v>
          </cell>
        </row>
        <row r="529">
          <cell r="A529" t="str">
            <v>1983</v>
          </cell>
          <cell r="B529" t="str">
            <v>HR</v>
          </cell>
          <cell r="C529" t="str">
            <v>ME_SC</v>
          </cell>
          <cell r="D529" t="str">
            <v>A00</v>
          </cell>
          <cell r="E529" t="str">
            <v>FTE</v>
          </cell>
          <cell r="F529" t="str">
            <v>T</v>
          </cell>
          <cell r="G529" t="str">
            <v>TOTAL</v>
          </cell>
          <cell r="H529" t="str">
            <v>RSE</v>
          </cell>
          <cell r="J529" t="str">
            <v>:</v>
          </cell>
          <cell r="K529" t="str">
            <v>NC</v>
          </cell>
          <cell r="M529" t="str">
            <v>V</v>
          </cell>
          <cell r="N529">
            <v>38461.761354166665</v>
          </cell>
          <cell r="O529" t="str">
            <v>GCHATEAUGIRON</v>
          </cell>
          <cell r="P529">
            <v>38681.435902777775</v>
          </cell>
        </row>
        <row r="530">
          <cell r="A530" t="str">
            <v>1982</v>
          </cell>
          <cell r="B530" t="str">
            <v>HR</v>
          </cell>
          <cell r="C530" t="str">
            <v>ME_SC</v>
          </cell>
          <cell r="D530" t="str">
            <v>A00</v>
          </cell>
          <cell r="E530" t="str">
            <v>FTE</v>
          </cell>
          <cell r="F530" t="str">
            <v>T</v>
          </cell>
          <cell r="G530" t="str">
            <v>TOTAL</v>
          </cell>
          <cell r="H530" t="str">
            <v>RSE</v>
          </cell>
          <cell r="J530" t="str">
            <v>:</v>
          </cell>
          <cell r="K530" t="str">
            <v>NC</v>
          </cell>
          <cell r="M530" t="str">
            <v>V</v>
          </cell>
          <cell r="N530">
            <v>38461.761354166665</v>
          </cell>
          <cell r="O530" t="str">
            <v>GCHATEAUGIRON</v>
          </cell>
          <cell r="P530">
            <v>38681.435868055552</v>
          </cell>
        </row>
        <row r="531">
          <cell r="A531" t="str">
            <v>1981</v>
          </cell>
          <cell r="B531" t="str">
            <v>HR</v>
          </cell>
          <cell r="C531" t="str">
            <v>ME_SC</v>
          </cell>
          <cell r="D531" t="str">
            <v>A00</v>
          </cell>
          <cell r="E531" t="str">
            <v>FTE</v>
          </cell>
          <cell r="F531" t="str">
            <v>T</v>
          </cell>
          <cell r="G531" t="str">
            <v>TOTAL</v>
          </cell>
          <cell r="H531" t="str">
            <v>RSE</v>
          </cell>
          <cell r="J531" t="str">
            <v>:</v>
          </cell>
          <cell r="K531" t="str">
            <v>NC</v>
          </cell>
          <cell r="M531" t="str">
            <v>V</v>
          </cell>
          <cell r="N531">
            <v>38461.761354166665</v>
          </cell>
          <cell r="O531" t="str">
            <v>GCHATEAUGIRON</v>
          </cell>
          <cell r="P531">
            <v>38681.435844907406</v>
          </cell>
        </row>
        <row r="532">
          <cell r="A532" t="str">
            <v>1980</v>
          </cell>
          <cell r="B532" t="str">
            <v>HR</v>
          </cell>
          <cell r="C532" t="str">
            <v>ME_SC</v>
          </cell>
          <cell r="D532" t="str">
            <v>A00</v>
          </cell>
          <cell r="E532" t="str">
            <v>FTE</v>
          </cell>
          <cell r="F532" t="str">
            <v>T</v>
          </cell>
          <cell r="G532" t="str">
            <v>TOTAL</v>
          </cell>
          <cell r="H532" t="str">
            <v>RSE</v>
          </cell>
          <cell r="J532" t="str">
            <v>:</v>
          </cell>
          <cell r="K532" t="str">
            <v>NC</v>
          </cell>
          <cell r="M532" t="str">
            <v>V</v>
          </cell>
          <cell r="N532">
            <v>38461.761354166665</v>
          </cell>
          <cell r="O532" t="str">
            <v>GCHATEAUGIRON</v>
          </cell>
          <cell r="P532">
            <v>38681.43582175926</v>
          </cell>
        </row>
        <row r="533">
          <cell r="A533" t="str">
            <v>2002</v>
          </cell>
          <cell r="B533" t="str">
            <v>RO</v>
          </cell>
          <cell r="C533" t="str">
            <v>ME_SC</v>
          </cell>
          <cell r="D533" t="str">
            <v>A00</v>
          </cell>
          <cell r="E533" t="str">
            <v>FTE</v>
          </cell>
          <cell r="F533" t="str">
            <v>T</v>
          </cell>
          <cell r="G533" t="str">
            <v>TOTAL</v>
          </cell>
          <cell r="H533" t="str">
            <v>RSE</v>
          </cell>
          <cell r="I533">
            <v>1556</v>
          </cell>
          <cell r="K533" t="str">
            <v>MS</v>
          </cell>
          <cell r="M533" t="str">
            <v>V</v>
          </cell>
          <cell r="N533">
            <v>38461.761354166665</v>
          </cell>
          <cell r="O533" t="str">
            <v>GCHATEAUGIRON</v>
          </cell>
          <cell r="P533">
            <v>38681.438379629632</v>
          </cell>
          <cell r="Q533" t="str">
            <v>gchateaug</v>
          </cell>
        </row>
        <row r="534">
          <cell r="A534" t="str">
            <v>2001</v>
          </cell>
          <cell r="B534" t="str">
            <v>RO</v>
          </cell>
          <cell r="C534" t="str">
            <v>ME_SC</v>
          </cell>
          <cell r="D534" t="str">
            <v>A00</v>
          </cell>
          <cell r="E534" t="str">
            <v>FTE</v>
          </cell>
          <cell r="F534" t="str">
            <v>T</v>
          </cell>
          <cell r="G534" t="str">
            <v>TOTAL</v>
          </cell>
          <cell r="H534" t="str">
            <v>RSE</v>
          </cell>
          <cell r="I534">
            <v>1101</v>
          </cell>
          <cell r="K534" t="str">
            <v>NC</v>
          </cell>
          <cell r="M534" t="str">
            <v>V</v>
          </cell>
          <cell r="N534">
            <v>38461.761354166665</v>
          </cell>
          <cell r="O534" t="str">
            <v>GCHATEAUGIRON</v>
          </cell>
          <cell r="P534">
            <v>38681.438055555554</v>
          </cell>
        </row>
        <row r="535">
          <cell r="A535" t="str">
            <v>2000</v>
          </cell>
          <cell r="B535" t="str">
            <v>RO</v>
          </cell>
          <cell r="C535" t="str">
            <v>ME_SC</v>
          </cell>
          <cell r="D535" t="str">
            <v>A00</v>
          </cell>
          <cell r="E535" t="str">
            <v>FTE</v>
          </cell>
          <cell r="F535" t="str">
            <v>T</v>
          </cell>
          <cell r="G535" t="str">
            <v>TOTAL</v>
          </cell>
          <cell r="H535" t="str">
            <v>RSE</v>
          </cell>
          <cell r="I535">
            <v>702</v>
          </cell>
          <cell r="K535" t="str">
            <v>NC</v>
          </cell>
          <cell r="M535" t="str">
            <v>V</v>
          </cell>
          <cell r="N535">
            <v>38461.761354166665</v>
          </cell>
          <cell r="O535" t="str">
            <v>GCHATEAUGIRON</v>
          </cell>
          <cell r="P535">
            <v>38681.437789351854</v>
          </cell>
        </row>
        <row r="536">
          <cell r="A536" t="str">
            <v>1999</v>
          </cell>
          <cell r="B536" t="str">
            <v>RO</v>
          </cell>
          <cell r="C536" t="str">
            <v>ME_SC</v>
          </cell>
          <cell r="D536" t="str">
            <v>A00</v>
          </cell>
          <cell r="E536" t="str">
            <v>FTE</v>
          </cell>
          <cell r="F536" t="str">
            <v>T</v>
          </cell>
          <cell r="G536" t="str">
            <v>TOTAL</v>
          </cell>
          <cell r="H536" t="str">
            <v>RSE</v>
          </cell>
          <cell r="I536">
            <v>1266</v>
          </cell>
          <cell r="K536" t="str">
            <v>NC</v>
          </cell>
          <cell r="M536" t="str">
            <v>V</v>
          </cell>
          <cell r="N536">
            <v>38461.761354166665</v>
          </cell>
          <cell r="O536" t="str">
            <v>GCHATEAUGIRON</v>
          </cell>
          <cell r="P536">
            <v>38681.4375462963</v>
          </cell>
        </row>
        <row r="537">
          <cell r="A537" t="str">
            <v>1998</v>
          </cell>
          <cell r="B537" t="str">
            <v>RO</v>
          </cell>
          <cell r="C537" t="str">
            <v>ME_SC</v>
          </cell>
          <cell r="D537" t="str">
            <v>A00</v>
          </cell>
          <cell r="E537" t="str">
            <v>FTE</v>
          </cell>
          <cell r="F537" t="str">
            <v>T</v>
          </cell>
          <cell r="G537" t="str">
            <v>TOTAL</v>
          </cell>
          <cell r="H537" t="str">
            <v>RSE</v>
          </cell>
          <cell r="I537">
            <v>1528</v>
          </cell>
          <cell r="J537" t="str">
            <v>i</v>
          </cell>
          <cell r="K537" t="str">
            <v>NC</v>
          </cell>
          <cell r="M537" t="str">
            <v>V</v>
          </cell>
          <cell r="N537">
            <v>38461.761354166665</v>
          </cell>
          <cell r="O537" t="str">
            <v>GCHATEAUGIRON</v>
          </cell>
          <cell r="P537">
            <v>38681.437303240738</v>
          </cell>
        </row>
        <row r="538">
          <cell r="A538" t="str">
            <v>1997</v>
          </cell>
          <cell r="B538" t="str">
            <v>RO</v>
          </cell>
          <cell r="C538" t="str">
            <v>ME_SC</v>
          </cell>
          <cell r="D538" t="str">
            <v>A00</v>
          </cell>
          <cell r="E538" t="str">
            <v>FTE</v>
          </cell>
          <cell r="F538" t="str">
            <v>T</v>
          </cell>
          <cell r="G538" t="str">
            <v>TOTAL</v>
          </cell>
          <cell r="H538" t="str">
            <v>RSE</v>
          </cell>
          <cell r="I538">
            <v>1156</v>
          </cell>
          <cell r="J538" t="str">
            <v>i</v>
          </cell>
          <cell r="K538" t="str">
            <v>NC</v>
          </cell>
          <cell r="M538" t="str">
            <v>V</v>
          </cell>
          <cell r="N538">
            <v>38461.761354166665</v>
          </cell>
          <cell r="O538" t="str">
            <v>GCHATEAUGIRON</v>
          </cell>
          <cell r="P538">
            <v>38681.437106481484</v>
          </cell>
        </row>
        <row r="539">
          <cell r="A539" t="str">
            <v>1996</v>
          </cell>
          <cell r="B539" t="str">
            <v>RO</v>
          </cell>
          <cell r="C539" t="str">
            <v>ME_SC</v>
          </cell>
          <cell r="D539" t="str">
            <v>A00</v>
          </cell>
          <cell r="E539" t="str">
            <v>FTE</v>
          </cell>
          <cell r="F539" t="str">
            <v>T</v>
          </cell>
          <cell r="G539" t="str">
            <v>TOTAL</v>
          </cell>
          <cell r="H539" t="str">
            <v>RSE</v>
          </cell>
          <cell r="I539">
            <v>719</v>
          </cell>
          <cell r="J539" t="str">
            <v>i</v>
          </cell>
          <cell r="K539" t="str">
            <v>NC</v>
          </cell>
          <cell r="M539" t="str">
            <v>V</v>
          </cell>
          <cell r="N539">
            <v>38461.761354166665</v>
          </cell>
          <cell r="O539" t="str">
            <v>GCHATEAUGIRON</v>
          </cell>
          <cell r="P539">
            <v>38681.436921296299</v>
          </cell>
        </row>
        <row r="540">
          <cell r="A540" t="str">
            <v>1995</v>
          </cell>
          <cell r="B540" t="str">
            <v>RO</v>
          </cell>
          <cell r="C540" t="str">
            <v>ME_SC</v>
          </cell>
          <cell r="D540" t="str">
            <v>A00</v>
          </cell>
          <cell r="E540" t="str">
            <v>FTE</v>
          </cell>
          <cell r="F540" t="str">
            <v>T</v>
          </cell>
          <cell r="G540" t="str">
            <v>TOTAL</v>
          </cell>
          <cell r="H540" t="str">
            <v>RSE</v>
          </cell>
          <cell r="J540" t="str">
            <v>:</v>
          </cell>
          <cell r="K540" t="str">
            <v>NC</v>
          </cell>
          <cell r="M540" t="str">
            <v>V</v>
          </cell>
          <cell r="N540">
            <v>38461.761354166665</v>
          </cell>
          <cell r="O540" t="str">
            <v>GCHATEAUGIRON</v>
          </cell>
          <cell r="P540">
            <v>38681.43677083333</v>
          </cell>
        </row>
        <row r="541">
          <cell r="A541" t="str">
            <v>1994</v>
          </cell>
          <cell r="B541" t="str">
            <v>RO</v>
          </cell>
          <cell r="C541" t="str">
            <v>ME_SC</v>
          </cell>
          <cell r="D541" t="str">
            <v>A00</v>
          </cell>
          <cell r="E541" t="str">
            <v>FTE</v>
          </cell>
          <cell r="F541" t="str">
            <v>T</v>
          </cell>
          <cell r="G541" t="str">
            <v>TOTAL</v>
          </cell>
          <cell r="H541" t="str">
            <v>RSE</v>
          </cell>
          <cell r="J541" t="str">
            <v>:</v>
          </cell>
          <cell r="K541" t="str">
            <v>NC</v>
          </cell>
          <cell r="M541" t="str">
            <v>V</v>
          </cell>
          <cell r="N541">
            <v>38461.761354166665</v>
          </cell>
          <cell r="O541" t="str">
            <v>GCHATEAUGIRON</v>
          </cell>
          <cell r="P541">
            <v>38681.436620370368</v>
          </cell>
        </row>
        <row r="542">
          <cell r="A542" t="str">
            <v>1993</v>
          </cell>
          <cell r="B542" t="str">
            <v>RO</v>
          </cell>
          <cell r="C542" t="str">
            <v>ME_SC</v>
          </cell>
          <cell r="D542" t="str">
            <v>A00</v>
          </cell>
          <cell r="E542" t="str">
            <v>FTE</v>
          </cell>
          <cell r="F542" t="str">
            <v>T</v>
          </cell>
          <cell r="G542" t="str">
            <v>TOTAL</v>
          </cell>
          <cell r="H542" t="str">
            <v>RSE</v>
          </cell>
          <cell r="J542" t="str">
            <v>:</v>
          </cell>
          <cell r="K542" t="str">
            <v>NC</v>
          </cell>
          <cell r="M542" t="str">
            <v>V</v>
          </cell>
          <cell r="N542">
            <v>38461.761354166665</v>
          </cell>
          <cell r="O542" t="str">
            <v>GCHATEAUGIRON</v>
          </cell>
          <cell r="P542">
            <v>38681.436516203707</v>
          </cell>
        </row>
        <row r="543">
          <cell r="A543" t="str">
            <v>1992</v>
          </cell>
          <cell r="B543" t="str">
            <v>RO</v>
          </cell>
          <cell r="C543" t="str">
            <v>ME_SC</v>
          </cell>
          <cell r="D543" t="str">
            <v>A00</v>
          </cell>
          <cell r="E543" t="str">
            <v>FTE</v>
          </cell>
          <cell r="F543" t="str">
            <v>T</v>
          </cell>
          <cell r="G543" t="str">
            <v>TOTAL</v>
          </cell>
          <cell r="H543" t="str">
            <v>RSE</v>
          </cell>
          <cell r="J543" t="str">
            <v>:</v>
          </cell>
          <cell r="K543" t="str">
            <v>NC</v>
          </cell>
          <cell r="M543" t="str">
            <v>V</v>
          </cell>
          <cell r="N543">
            <v>38461.761354166665</v>
          </cell>
          <cell r="O543" t="str">
            <v>GCHATEAUGIRON</v>
          </cell>
          <cell r="P543">
            <v>38681.436412037037</v>
          </cell>
        </row>
        <row r="544">
          <cell r="A544" t="str">
            <v>1991</v>
          </cell>
          <cell r="B544" t="str">
            <v>RO</v>
          </cell>
          <cell r="C544" t="str">
            <v>ME_SC</v>
          </cell>
          <cell r="D544" t="str">
            <v>A00</v>
          </cell>
          <cell r="E544" t="str">
            <v>FTE</v>
          </cell>
          <cell r="F544" t="str">
            <v>T</v>
          </cell>
          <cell r="G544" t="str">
            <v>TOTAL</v>
          </cell>
          <cell r="H544" t="str">
            <v>RSE</v>
          </cell>
          <cell r="J544" t="str">
            <v>:</v>
          </cell>
          <cell r="K544" t="str">
            <v>NC</v>
          </cell>
          <cell r="M544" t="str">
            <v>V</v>
          </cell>
          <cell r="N544">
            <v>38461.761354166665</v>
          </cell>
          <cell r="O544" t="str">
            <v>GCHATEAUGIRON</v>
          </cell>
          <cell r="P544">
            <v>38681.436331018522</v>
          </cell>
        </row>
        <row r="545">
          <cell r="A545" t="str">
            <v>1990</v>
          </cell>
          <cell r="B545" t="str">
            <v>RO</v>
          </cell>
          <cell r="C545" t="str">
            <v>ME_SC</v>
          </cell>
          <cell r="D545" t="str">
            <v>A00</v>
          </cell>
          <cell r="E545" t="str">
            <v>FTE</v>
          </cell>
          <cell r="F545" t="str">
            <v>T</v>
          </cell>
          <cell r="G545" t="str">
            <v>TOTAL</v>
          </cell>
          <cell r="H545" t="str">
            <v>RSE</v>
          </cell>
          <cell r="J545" t="str">
            <v>:</v>
          </cell>
          <cell r="K545" t="str">
            <v>NC</v>
          </cell>
          <cell r="M545" t="str">
            <v>V</v>
          </cell>
          <cell r="N545">
            <v>38461.761354166665</v>
          </cell>
          <cell r="O545" t="str">
            <v>GCHATEAUGIRON</v>
          </cell>
          <cell r="P545">
            <v>38681.436261574076</v>
          </cell>
        </row>
        <row r="546">
          <cell r="A546" t="str">
            <v>1989</v>
          </cell>
          <cell r="B546" t="str">
            <v>RO</v>
          </cell>
          <cell r="C546" t="str">
            <v>ME_SC</v>
          </cell>
          <cell r="D546" t="str">
            <v>A00</v>
          </cell>
          <cell r="E546" t="str">
            <v>FTE</v>
          </cell>
          <cell r="F546" t="str">
            <v>T</v>
          </cell>
          <cell r="G546" t="str">
            <v>TOTAL</v>
          </cell>
          <cell r="H546" t="str">
            <v>RSE</v>
          </cell>
          <cell r="J546" t="str">
            <v>:</v>
          </cell>
          <cell r="K546" t="str">
            <v>NC</v>
          </cell>
          <cell r="M546" t="str">
            <v>V</v>
          </cell>
          <cell r="N546">
            <v>38461.761354166665</v>
          </cell>
          <cell r="O546" t="str">
            <v>GCHATEAUGIRON</v>
          </cell>
          <cell r="P546">
            <v>38681.436192129629</v>
          </cell>
        </row>
        <row r="547">
          <cell r="A547" t="str">
            <v>1988</v>
          </cell>
          <cell r="B547" t="str">
            <v>RO</v>
          </cell>
          <cell r="C547" t="str">
            <v>ME_SC</v>
          </cell>
          <cell r="D547" t="str">
            <v>A00</v>
          </cell>
          <cell r="E547" t="str">
            <v>FTE</v>
          </cell>
          <cell r="F547" t="str">
            <v>T</v>
          </cell>
          <cell r="G547" t="str">
            <v>TOTAL</v>
          </cell>
          <cell r="H547" t="str">
            <v>RSE</v>
          </cell>
          <cell r="J547" t="str">
            <v>:</v>
          </cell>
          <cell r="K547" t="str">
            <v>NC</v>
          </cell>
          <cell r="M547" t="str">
            <v>V</v>
          </cell>
          <cell r="N547">
            <v>38461.761354166665</v>
          </cell>
          <cell r="O547" t="str">
            <v>GCHATEAUGIRON</v>
          </cell>
          <cell r="P547">
            <v>38681.43613425926</v>
          </cell>
        </row>
        <row r="548">
          <cell r="A548" t="str">
            <v>1987</v>
          </cell>
          <cell r="B548" t="str">
            <v>RO</v>
          </cell>
          <cell r="C548" t="str">
            <v>ME_SC</v>
          </cell>
          <cell r="D548" t="str">
            <v>A00</v>
          </cell>
          <cell r="E548" t="str">
            <v>FTE</v>
          </cell>
          <cell r="F548" t="str">
            <v>T</v>
          </cell>
          <cell r="G548" t="str">
            <v>TOTAL</v>
          </cell>
          <cell r="H548" t="str">
            <v>RSE</v>
          </cell>
          <cell r="J548" t="str">
            <v>:</v>
          </cell>
          <cell r="K548" t="str">
            <v>NC</v>
          </cell>
          <cell r="M548" t="str">
            <v>V</v>
          </cell>
          <cell r="N548">
            <v>38461.761354166665</v>
          </cell>
          <cell r="O548" t="str">
            <v>GCHATEAUGIRON</v>
          </cell>
          <cell r="P548">
            <v>38681.436076388891</v>
          </cell>
        </row>
        <row r="549">
          <cell r="A549" t="str">
            <v>1986</v>
          </cell>
          <cell r="B549" t="str">
            <v>RO</v>
          </cell>
          <cell r="C549" t="str">
            <v>ME_SC</v>
          </cell>
          <cell r="D549" t="str">
            <v>A00</v>
          </cell>
          <cell r="E549" t="str">
            <v>FTE</v>
          </cell>
          <cell r="F549" t="str">
            <v>T</v>
          </cell>
          <cell r="G549" t="str">
            <v>TOTAL</v>
          </cell>
          <cell r="H549" t="str">
            <v>RSE</v>
          </cell>
          <cell r="J549" t="str">
            <v>:</v>
          </cell>
          <cell r="K549" t="str">
            <v>NC</v>
          </cell>
          <cell r="M549" t="str">
            <v>V</v>
          </cell>
          <cell r="N549">
            <v>38461.761354166665</v>
          </cell>
          <cell r="O549" t="str">
            <v>GCHATEAUGIRON</v>
          </cell>
          <cell r="P549">
            <v>38681.436030092591</v>
          </cell>
        </row>
        <row r="550">
          <cell r="A550" t="str">
            <v>1985</v>
          </cell>
          <cell r="B550" t="str">
            <v>RO</v>
          </cell>
          <cell r="C550" t="str">
            <v>ME_SC</v>
          </cell>
          <cell r="D550" t="str">
            <v>A00</v>
          </cell>
          <cell r="E550" t="str">
            <v>FTE</v>
          </cell>
          <cell r="F550" t="str">
            <v>T</v>
          </cell>
          <cell r="G550" t="str">
            <v>TOTAL</v>
          </cell>
          <cell r="H550" t="str">
            <v>RSE</v>
          </cell>
          <cell r="J550" t="str">
            <v>:</v>
          </cell>
          <cell r="K550" t="str">
            <v>NC</v>
          </cell>
          <cell r="M550" t="str">
            <v>V</v>
          </cell>
          <cell r="N550">
            <v>38461.761354166665</v>
          </cell>
          <cell r="O550" t="str">
            <v>GCHATEAUGIRON</v>
          </cell>
          <cell r="P550">
            <v>38681.435983796298</v>
          </cell>
        </row>
        <row r="551">
          <cell r="A551" t="str">
            <v>1984</v>
          </cell>
          <cell r="B551" t="str">
            <v>RO</v>
          </cell>
          <cell r="C551" t="str">
            <v>ME_SC</v>
          </cell>
          <cell r="D551" t="str">
            <v>A00</v>
          </cell>
          <cell r="E551" t="str">
            <v>FTE</v>
          </cell>
          <cell r="F551" t="str">
            <v>T</v>
          </cell>
          <cell r="G551" t="str">
            <v>TOTAL</v>
          </cell>
          <cell r="H551" t="str">
            <v>RSE</v>
          </cell>
          <cell r="J551" t="str">
            <v>:</v>
          </cell>
          <cell r="K551" t="str">
            <v>NC</v>
          </cell>
          <cell r="M551" t="str">
            <v>V</v>
          </cell>
          <cell r="N551">
            <v>38461.761354166665</v>
          </cell>
          <cell r="O551" t="str">
            <v>GCHATEAUGIRON</v>
          </cell>
          <cell r="P551">
            <v>38681.435949074075</v>
          </cell>
        </row>
        <row r="552">
          <cell r="A552" t="str">
            <v>1983</v>
          </cell>
          <cell r="B552" t="str">
            <v>RO</v>
          </cell>
          <cell r="C552" t="str">
            <v>ME_SC</v>
          </cell>
          <cell r="D552" t="str">
            <v>A00</v>
          </cell>
          <cell r="E552" t="str">
            <v>FTE</v>
          </cell>
          <cell r="F552" t="str">
            <v>T</v>
          </cell>
          <cell r="G552" t="str">
            <v>TOTAL</v>
          </cell>
          <cell r="H552" t="str">
            <v>RSE</v>
          </cell>
          <cell r="J552" t="str">
            <v>:</v>
          </cell>
          <cell r="K552" t="str">
            <v>NC</v>
          </cell>
          <cell r="M552" t="str">
            <v>V</v>
          </cell>
          <cell r="N552">
            <v>38461.761354166665</v>
          </cell>
          <cell r="O552" t="str">
            <v>GCHATEAUGIRON</v>
          </cell>
          <cell r="P552">
            <v>38681.435914351852</v>
          </cell>
        </row>
        <row r="553">
          <cell r="A553" t="str">
            <v>1982</v>
          </cell>
          <cell r="B553" t="str">
            <v>RO</v>
          </cell>
          <cell r="C553" t="str">
            <v>ME_SC</v>
          </cell>
          <cell r="D553" t="str">
            <v>A00</v>
          </cell>
          <cell r="E553" t="str">
            <v>FTE</v>
          </cell>
          <cell r="F553" t="str">
            <v>T</v>
          </cell>
          <cell r="G553" t="str">
            <v>TOTAL</v>
          </cell>
          <cell r="H553" t="str">
            <v>RSE</v>
          </cell>
          <cell r="J553" t="str">
            <v>:</v>
          </cell>
          <cell r="K553" t="str">
            <v>NC</v>
          </cell>
          <cell r="M553" t="str">
            <v>V</v>
          </cell>
          <cell r="N553">
            <v>38461.761354166665</v>
          </cell>
          <cell r="O553" t="str">
            <v>GCHATEAUGIRON</v>
          </cell>
          <cell r="P553">
            <v>38681.435879629629</v>
          </cell>
        </row>
        <row r="554">
          <cell r="A554" t="str">
            <v>1981</v>
          </cell>
          <cell r="B554" t="str">
            <v>RO</v>
          </cell>
          <cell r="C554" t="str">
            <v>ME_SC</v>
          </cell>
          <cell r="D554" t="str">
            <v>A00</v>
          </cell>
          <cell r="E554" t="str">
            <v>FTE</v>
          </cell>
          <cell r="F554" t="str">
            <v>T</v>
          </cell>
          <cell r="G554" t="str">
            <v>TOTAL</v>
          </cell>
          <cell r="H554" t="str">
            <v>RSE</v>
          </cell>
          <cell r="J554" t="str">
            <v>:</v>
          </cell>
          <cell r="K554" t="str">
            <v>NC</v>
          </cell>
          <cell r="M554" t="str">
            <v>V</v>
          </cell>
          <cell r="N554">
            <v>38461.761354166665</v>
          </cell>
          <cell r="O554" t="str">
            <v>GCHATEAUGIRON</v>
          </cell>
          <cell r="P554">
            <v>38681.435856481483</v>
          </cell>
        </row>
        <row r="555">
          <cell r="A555" t="str">
            <v>1980</v>
          </cell>
          <cell r="B555" t="str">
            <v>RO</v>
          </cell>
          <cell r="C555" t="str">
            <v>ME_SC</v>
          </cell>
          <cell r="D555" t="str">
            <v>A00</v>
          </cell>
          <cell r="E555" t="str">
            <v>FTE</v>
          </cell>
          <cell r="F555" t="str">
            <v>T</v>
          </cell>
          <cell r="G555" t="str">
            <v>TOTAL</v>
          </cell>
          <cell r="H555" t="str">
            <v>RSE</v>
          </cell>
          <cell r="J555" t="str">
            <v>:</v>
          </cell>
          <cell r="K555" t="str">
            <v>NC</v>
          </cell>
          <cell r="M555" t="str">
            <v>V</v>
          </cell>
          <cell r="N555">
            <v>38461.761354166665</v>
          </cell>
          <cell r="O555" t="str">
            <v>GCHATEAUGIRON</v>
          </cell>
          <cell r="P555">
            <v>38681.43582175926</v>
          </cell>
        </row>
        <row r="556">
          <cell r="A556" t="str">
            <v>2002</v>
          </cell>
          <cell r="B556" t="str">
            <v>CZ</v>
          </cell>
          <cell r="C556" t="str">
            <v>HUM</v>
          </cell>
          <cell r="D556" t="str">
            <v>A00</v>
          </cell>
          <cell r="E556" t="str">
            <v>FTE</v>
          </cell>
          <cell r="F556" t="str">
            <v>T</v>
          </cell>
          <cell r="G556" t="str">
            <v>TOTAL</v>
          </cell>
          <cell r="H556" t="str">
            <v>RSE</v>
          </cell>
          <cell r="I556">
            <v>838</v>
          </cell>
          <cell r="K556" t="str">
            <v>MS</v>
          </cell>
          <cell r="M556" t="str">
            <v>V</v>
          </cell>
          <cell r="N556">
            <v>38461.761365740742</v>
          </cell>
          <cell r="O556" t="str">
            <v>GCHATEAUGIRON</v>
          </cell>
          <cell r="P556">
            <v>38681.438194444447</v>
          </cell>
          <cell r="Q556" t="str">
            <v>gchateaug</v>
          </cell>
        </row>
        <row r="557">
          <cell r="A557" t="str">
            <v>2001</v>
          </cell>
          <cell r="B557" t="str">
            <v>CZ</v>
          </cell>
          <cell r="C557" t="str">
            <v>HUM</v>
          </cell>
          <cell r="D557" t="str">
            <v>A00</v>
          </cell>
          <cell r="E557" t="str">
            <v>FTE</v>
          </cell>
          <cell r="F557" t="str">
            <v>T</v>
          </cell>
          <cell r="G557" t="str">
            <v>TOTAL</v>
          </cell>
          <cell r="H557" t="str">
            <v>RSE</v>
          </cell>
          <cell r="I557">
            <v>1411</v>
          </cell>
          <cell r="K557" t="str">
            <v>NC</v>
          </cell>
          <cell r="M557" t="str">
            <v>V</v>
          </cell>
          <cell r="N557">
            <v>38461.761365740742</v>
          </cell>
          <cell r="O557" t="str">
            <v>GCHATEAUGIRON</v>
          </cell>
          <cell r="P557">
            <v>38681.437893518516</v>
          </cell>
        </row>
        <row r="558">
          <cell r="A558" t="str">
            <v>2000</v>
          </cell>
          <cell r="B558" t="str">
            <v>CZ</v>
          </cell>
          <cell r="C558" t="str">
            <v>HUM</v>
          </cell>
          <cell r="D558" t="str">
            <v>A00</v>
          </cell>
          <cell r="E558" t="str">
            <v>FTE</v>
          </cell>
          <cell r="F558" t="str">
            <v>T</v>
          </cell>
          <cell r="G558" t="str">
            <v>TOTAL</v>
          </cell>
          <cell r="H558" t="str">
            <v>RSE</v>
          </cell>
          <cell r="I558">
            <v>1072</v>
          </cell>
          <cell r="K558" t="str">
            <v>NC</v>
          </cell>
          <cell r="M558" t="str">
            <v>V</v>
          </cell>
          <cell r="N558">
            <v>38461.761365740742</v>
          </cell>
          <cell r="O558" t="str">
            <v>GCHATEAUGIRON</v>
          </cell>
          <cell r="P558">
            <v>38681.437650462962</v>
          </cell>
        </row>
        <row r="559">
          <cell r="A559" t="str">
            <v>1999</v>
          </cell>
          <cell r="B559" t="str">
            <v>CZ</v>
          </cell>
          <cell r="C559" t="str">
            <v>HUM</v>
          </cell>
          <cell r="D559" t="str">
            <v>A00</v>
          </cell>
          <cell r="E559" t="str">
            <v>FTE</v>
          </cell>
          <cell r="F559" t="str">
            <v>T</v>
          </cell>
          <cell r="G559" t="str">
            <v>TOTAL</v>
          </cell>
          <cell r="H559" t="str">
            <v>RSE</v>
          </cell>
          <cell r="I559">
            <v>185</v>
          </cell>
          <cell r="J559" t="str">
            <v>i</v>
          </cell>
          <cell r="K559" t="str">
            <v>NC</v>
          </cell>
          <cell r="M559" t="str">
            <v>V</v>
          </cell>
          <cell r="N559">
            <v>38461.761365740742</v>
          </cell>
          <cell r="O559" t="str">
            <v>GCHATEAUGIRON</v>
          </cell>
          <cell r="P559">
            <v>38681.437407407408</v>
          </cell>
        </row>
        <row r="560">
          <cell r="A560" t="str">
            <v>1998</v>
          </cell>
          <cell r="B560" t="str">
            <v>CZ</v>
          </cell>
          <cell r="C560" t="str">
            <v>HUM</v>
          </cell>
          <cell r="D560" t="str">
            <v>A00</v>
          </cell>
          <cell r="E560" t="str">
            <v>FTE</v>
          </cell>
          <cell r="F560" t="str">
            <v>T</v>
          </cell>
          <cell r="G560" t="str">
            <v>TOTAL</v>
          </cell>
          <cell r="H560" t="str">
            <v>RSE</v>
          </cell>
          <cell r="I560">
            <v>160</v>
          </cell>
          <cell r="J560" t="str">
            <v>i</v>
          </cell>
          <cell r="K560" t="str">
            <v>NC</v>
          </cell>
          <cell r="M560" t="str">
            <v>V</v>
          </cell>
          <cell r="N560">
            <v>38461.761365740742</v>
          </cell>
          <cell r="O560" t="str">
            <v>GCHATEAUGIRON</v>
          </cell>
          <cell r="P560">
            <v>38681.4371875</v>
          </cell>
        </row>
        <row r="561">
          <cell r="A561" t="str">
            <v>1997</v>
          </cell>
          <cell r="B561" t="str">
            <v>CZ</v>
          </cell>
          <cell r="C561" t="str">
            <v>HUM</v>
          </cell>
          <cell r="D561" t="str">
            <v>A00</v>
          </cell>
          <cell r="E561" t="str">
            <v>FTE</v>
          </cell>
          <cell r="F561" t="str">
            <v>T</v>
          </cell>
          <cell r="G561" t="str">
            <v>TOTAL</v>
          </cell>
          <cell r="H561" t="str">
            <v>RSE</v>
          </cell>
          <cell r="J561" t="str">
            <v>:</v>
          </cell>
          <cell r="K561" t="str">
            <v>NC</v>
          </cell>
          <cell r="M561" t="str">
            <v>V</v>
          </cell>
          <cell r="N561">
            <v>38461.761365740742</v>
          </cell>
          <cell r="O561" t="str">
            <v>GCHATEAUGIRON</v>
          </cell>
          <cell r="P561">
            <v>38681.436990740738</v>
          </cell>
        </row>
        <row r="562">
          <cell r="A562" t="str">
            <v>1996</v>
          </cell>
          <cell r="B562" t="str">
            <v>CZ</v>
          </cell>
          <cell r="C562" t="str">
            <v>HUM</v>
          </cell>
          <cell r="D562" t="str">
            <v>A00</v>
          </cell>
          <cell r="E562" t="str">
            <v>FTE</v>
          </cell>
          <cell r="F562" t="str">
            <v>T</v>
          </cell>
          <cell r="G562" t="str">
            <v>TOTAL</v>
          </cell>
          <cell r="H562" t="str">
            <v>RSE</v>
          </cell>
          <cell r="J562" t="str">
            <v>:</v>
          </cell>
          <cell r="K562" t="str">
            <v>NC</v>
          </cell>
          <cell r="M562" t="str">
            <v>V</v>
          </cell>
          <cell r="N562">
            <v>38461.761365740742</v>
          </cell>
          <cell r="O562" t="str">
            <v>GCHATEAUGIRON</v>
          </cell>
          <cell r="P562">
            <v>38681.436828703707</v>
          </cell>
        </row>
        <row r="563">
          <cell r="A563" t="str">
            <v>1995</v>
          </cell>
          <cell r="B563" t="str">
            <v>CZ</v>
          </cell>
          <cell r="C563" t="str">
            <v>HUM</v>
          </cell>
          <cell r="D563" t="str">
            <v>A00</v>
          </cell>
          <cell r="E563" t="str">
            <v>FTE</v>
          </cell>
          <cell r="F563" t="str">
            <v>T</v>
          </cell>
          <cell r="G563" t="str">
            <v>TOTAL</v>
          </cell>
          <cell r="H563" t="str">
            <v>RSE</v>
          </cell>
          <cell r="J563" t="str">
            <v>:</v>
          </cell>
          <cell r="K563" t="str">
            <v>NC</v>
          </cell>
          <cell r="M563" t="str">
            <v>V</v>
          </cell>
          <cell r="N563">
            <v>38461.761365740742</v>
          </cell>
          <cell r="O563" t="str">
            <v>GCHATEAUGIRON</v>
          </cell>
          <cell r="P563">
            <v>38681.436678240738</v>
          </cell>
        </row>
        <row r="564">
          <cell r="A564" t="str">
            <v>1994</v>
          </cell>
          <cell r="B564" t="str">
            <v>CZ</v>
          </cell>
          <cell r="C564" t="str">
            <v>HUM</v>
          </cell>
          <cell r="D564" t="str">
            <v>A00</v>
          </cell>
          <cell r="E564" t="str">
            <v>FTE</v>
          </cell>
          <cell r="F564" t="str">
            <v>T</v>
          </cell>
          <cell r="G564" t="str">
            <v>TOTAL</v>
          </cell>
          <cell r="H564" t="str">
            <v>RSE</v>
          </cell>
          <cell r="J564" t="str">
            <v>:</v>
          </cell>
          <cell r="K564" t="str">
            <v>NC</v>
          </cell>
          <cell r="M564" t="str">
            <v>V</v>
          </cell>
          <cell r="N564">
            <v>38461.761365740742</v>
          </cell>
          <cell r="O564" t="str">
            <v>GCHATEAUGIRON</v>
          </cell>
          <cell r="P564">
            <v>38681.436562499999</v>
          </cell>
        </row>
        <row r="565">
          <cell r="A565" t="str">
            <v>1993</v>
          </cell>
          <cell r="B565" t="str">
            <v>CZ</v>
          </cell>
          <cell r="C565" t="str">
            <v>HUM</v>
          </cell>
          <cell r="D565" t="str">
            <v>A00</v>
          </cell>
          <cell r="E565" t="str">
            <v>FTE</v>
          </cell>
          <cell r="F565" t="str">
            <v>T</v>
          </cell>
          <cell r="G565" t="str">
            <v>TOTAL</v>
          </cell>
          <cell r="H565" t="str">
            <v>RSE</v>
          </cell>
          <cell r="J565" t="str">
            <v>:</v>
          </cell>
          <cell r="K565" t="str">
            <v>NC</v>
          </cell>
          <cell r="M565" t="str">
            <v>V</v>
          </cell>
          <cell r="N565">
            <v>38461.761365740742</v>
          </cell>
          <cell r="O565" t="str">
            <v>GCHATEAUGIRON</v>
          </cell>
          <cell r="P565">
            <v>38681.43645833333</v>
          </cell>
        </row>
        <row r="566">
          <cell r="A566" t="str">
            <v>1992</v>
          </cell>
          <cell r="B566" t="str">
            <v>CZ</v>
          </cell>
          <cell r="C566" t="str">
            <v>HUM</v>
          </cell>
          <cell r="D566" t="str">
            <v>A00</v>
          </cell>
          <cell r="E566" t="str">
            <v>FTE</v>
          </cell>
          <cell r="F566" t="str">
            <v>T</v>
          </cell>
          <cell r="G566" t="str">
            <v>TOTAL</v>
          </cell>
          <cell r="H566" t="str">
            <v>RSE</v>
          </cell>
          <cell r="J566" t="str">
            <v>:</v>
          </cell>
          <cell r="K566" t="str">
            <v>NC</v>
          </cell>
          <cell r="M566" t="str">
            <v>V</v>
          </cell>
          <cell r="N566">
            <v>38461.761365740742</v>
          </cell>
          <cell r="O566" t="str">
            <v>GCHATEAUGIRON</v>
          </cell>
          <cell r="P566">
            <v>38681.436365740738</v>
          </cell>
        </row>
        <row r="567">
          <cell r="A567" t="str">
            <v>1991</v>
          </cell>
          <cell r="B567" t="str">
            <v>CZ</v>
          </cell>
          <cell r="C567" t="str">
            <v>HUM</v>
          </cell>
          <cell r="D567" t="str">
            <v>A00</v>
          </cell>
          <cell r="E567" t="str">
            <v>FTE</v>
          </cell>
          <cell r="F567" t="str">
            <v>T</v>
          </cell>
          <cell r="G567" t="str">
            <v>TOTAL</v>
          </cell>
          <cell r="H567" t="str">
            <v>RSE</v>
          </cell>
          <cell r="J567" t="str">
            <v>:</v>
          </cell>
          <cell r="K567" t="str">
            <v>NC</v>
          </cell>
          <cell r="M567" t="str">
            <v>V</v>
          </cell>
          <cell r="N567">
            <v>38461.761365740742</v>
          </cell>
          <cell r="O567" t="str">
            <v>GCHATEAUGIRON</v>
          </cell>
          <cell r="P567">
            <v>38681.436284722222</v>
          </cell>
        </row>
        <row r="568">
          <cell r="A568" t="str">
            <v>1990</v>
          </cell>
          <cell r="B568" t="str">
            <v>CZ</v>
          </cell>
          <cell r="C568" t="str">
            <v>HUM</v>
          </cell>
          <cell r="D568" t="str">
            <v>A00</v>
          </cell>
          <cell r="E568" t="str">
            <v>FTE</v>
          </cell>
          <cell r="F568" t="str">
            <v>T</v>
          </cell>
          <cell r="G568" t="str">
            <v>TOTAL</v>
          </cell>
          <cell r="H568" t="str">
            <v>RSE</v>
          </cell>
          <cell r="J568" t="str">
            <v>:</v>
          </cell>
          <cell r="K568" t="str">
            <v>NC</v>
          </cell>
          <cell r="M568" t="str">
            <v>V</v>
          </cell>
          <cell r="N568">
            <v>38461.761365740742</v>
          </cell>
          <cell r="O568" t="str">
            <v>GCHATEAUGIRON</v>
          </cell>
          <cell r="P568">
            <v>38681.436215277776</v>
          </cell>
        </row>
        <row r="569">
          <cell r="A569" t="str">
            <v>1989</v>
          </cell>
          <cell r="B569" t="str">
            <v>CZ</v>
          </cell>
          <cell r="C569" t="str">
            <v>HUM</v>
          </cell>
          <cell r="D569" t="str">
            <v>A00</v>
          </cell>
          <cell r="E569" t="str">
            <v>FTE</v>
          </cell>
          <cell r="F569" t="str">
            <v>T</v>
          </cell>
          <cell r="G569" t="str">
            <v>TOTAL</v>
          </cell>
          <cell r="H569" t="str">
            <v>RSE</v>
          </cell>
          <cell r="J569" t="str">
            <v>:</v>
          </cell>
          <cell r="K569" t="str">
            <v>NC</v>
          </cell>
          <cell r="M569" t="str">
            <v>V</v>
          </cell>
          <cell r="N569">
            <v>38461.761365740742</v>
          </cell>
          <cell r="O569" t="str">
            <v>GCHATEAUGIRON</v>
          </cell>
          <cell r="P569">
            <v>38681.436157407406</v>
          </cell>
        </row>
        <row r="570">
          <cell r="A570" t="str">
            <v>1988</v>
          </cell>
          <cell r="B570" t="str">
            <v>CZ</v>
          </cell>
          <cell r="C570" t="str">
            <v>HUM</v>
          </cell>
          <cell r="D570" t="str">
            <v>A00</v>
          </cell>
          <cell r="E570" t="str">
            <v>FTE</v>
          </cell>
          <cell r="F570" t="str">
            <v>T</v>
          </cell>
          <cell r="G570" t="str">
            <v>TOTAL</v>
          </cell>
          <cell r="H570" t="str">
            <v>RSE</v>
          </cell>
          <cell r="J570" t="str">
            <v>:</v>
          </cell>
          <cell r="K570" t="str">
            <v>NC</v>
          </cell>
          <cell r="M570" t="str">
            <v>V</v>
          </cell>
          <cell r="N570">
            <v>38461.761365740742</v>
          </cell>
          <cell r="O570" t="str">
            <v>GCHATEAUGIRON</v>
          </cell>
          <cell r="P570">
            <v>38681.436099537037</v>
          </cell>
        </row>
        <row r="571">
          <cell r="A571" t="str">
            <v>1987</v>
          </cell>
          <cell r="B571" t="str">
            <v>CZ</v>
          </cell>
          <cell r="C571" t="str">
            <v>HUM</v>
          </cell>
          <cell r="D571" t="str">
            <v>A00</v>
          </cell>
          <cell r="E571" t="str">
            <v>FTE</v>
          </cell>
          <cell r="F571" t="str">
            <v>T</v>
          </cell>
          <cell r="G571" t="str">
            <v>TOTAL</v>
          </cell>
          <cell r="H571" t="str">
            <v>RSE</v>
          </cell>
          <cell r="J571" t="str">
            <v>:</v>
          </cell>
          <cell r="K571" t="str">
            <v>NC</v>
          </cell>
          <cell r="M571" t="str">
            <v>V</v>
          </cell>
          <cell r="N571">
            <v>38461.761365740742</v>
          </cell>
          <cell r="O571" t="str">
            <v>GCHATEAUGIRON</v>
          </cell>
          <cell r="P571">
            <v>38681.436053240737</v>
          </cell>
        </row>
        <row r="572">
          <cell r="A572" t="str">
            <v>1986</v>
          </cell>
          <cell r="B572" t="str">
            <v>CZ</v>
          </cell>
          <cell r="C572" t="str">
            <v>HUM</v>
          </cell>
          <cell r="D572" t="str">
            <v>A00</v>
          </cell>
          <cell r="E572" t="str">
            <v>FTE</v>
          </cell>
          <cell r="F572" t="str">
            <v>T</v>
          </cell>
          <cell r="G572" t="str">
            <v>TOTAL</v>
          </cell>
          <cell r="H572" t="str">
            <v>RSE</v>
          </cell>
          <cell r="J572" t="str">
            <v>:</v>
          </cell>
          <cell r="K572" t="str">
            <v>NC</v>
          </cell>
          <cell r="M572" t="str">
            <v>V</v>
          </cell>
          <cell r="N572">
            <v>38461.761365740742</v>
          </cell>
          <cell r="O572" t="str">
            <v>GCHATEAUGIRON</v>
          </cell>
          <cell r="P572">
            <v>38681.436006944445</v>
          </cell>
        </row>
        <row r="573">
          <cell r="A573" t="str">
            <v>1985</v>
          </cell>
          <cell r="B573" t="str">
            <v>CZ</v>
          </cell>
          <cell r="C573" t="str">
            <v>HUM</v>
          </cell>
          <cell r="D573" t="str">
            <v>A00</v>
          </cell>
          <cell r="E573" t="str">
            <v>FTE</v>
          </cell>
          <cell r="F573" t="str">
            <v>T</v>
          </cell>
          <cell r="G573" t="str">
            <v>TOTAL</v>
          </cell>
          <cell r="H573" t="str">
            <v>RSE</v>
          </cell>
          <cell r="J573" t="str">
            <v>:</v>
          </cell>
          <cell r="K573" t="str">
            <v>NC</v>
          </cell>
          <cell r="M573" t="str">
            <v>V</v>
          </cell>
          <cell r="N573">
            <v>38461.761365740742</v>
          </cell>
          <cell r="O573" t="str">
            <v>GCHATEAUGIRON</v>
          </cell>
          <cell r="P573">
            <v>38681.435960648145</v>
          </cell>
        </row>
        <row r="574">
          <cell r="A574" t="str">
            <v>1999</v>
          </cell>
          <cell r="B574" t="str">
            <v>BG</v>
          </cell>
          <cell r="C574" t="str">
            <v>NA_SC</v>
          </cell>
          <cell r="D574" t="str">
            <v>A00</v>
          </cell>
          <cell r="E574" t="str">
            <v>FTE</v>
          </cell>
          <cell r="F574" t="str">
            <v>T</v>
          </cell>
          <cell r="G574" t="str">
            <v>TOTAL</v>
          </cell>
          <cell r="H574" t="str">
            <v>RSE</v>
          </cell>
          <cell r="I574">
            <v>3717</v>
          </cell>
          <cell r="K574" t="str">
            <v>NC</v>
          </cell>
          <cell r="M574" t="str">
            <v>V</v>
          </cell>
          <cell r="N574">
            <v>38461.761365740742</v>
          </cell>
          <cell r="O574" t="str">
            <v>GCHATEAUGIRON</v>
          </cell>
          <cell r="P574">
            <v>38681.437372685185</v>
          </cell>
        </row>
        <row r="575">
          <cell r="A575" t="str">
            <v>1998</v>
          </cell>
          <cell r="B575" t="str">
            <v>BG</v>
          </cell>
          <cell r="C575" t="str">
            <v>NA_SC</v>
          </cell>
          <cell r="D575" t="str">
            <v>A00</v>
          </cell>
          <cell r="E575" t="str">
            <v>FTE</v>
          </cell>
          <cell r="F575" t="str">
            <v>T</v>
          </cell>
          <cell r="G575" t="str">
            <v>TOTAL</v>
          </cell>
          <cell r="H575" t="str">
            <v>RSE</v>
          </cell>
          <cell r="I575">
            <v>3752</v>
          </cell>
          <cell r="K575" t="str">
            <v>NC</v>
          </cell>
          <cell r="M575" t="str">
            <v>V</v>
          </cell>
          <cell r="N575">
            <v>38461.761365740742</v>
          </cell>
          <cell r="O575" t="str">
            <v>GCHATEAUGIRON</v>
          </cell>
          <cell r="P575">
            <v>38681.437164351853</v>
          </cell>
        </row>
        <row r="576">
          <cell r="A576" t="str">
            <v>1997</v>
          </cell>
          <cell r="B576" t="str">
            <v>BG</v>
          </cell>
          <cell r="C576" t="str">
            <v>NA_SC</v>
          </cell>
          <cell r="D576" t="str">
            <v>A00</v>
          </cell>
          <cell r="E576" t="str">
            <v>FTE</v>
          </cell>
          <cell r="F576" t="str">
            <v>T</v>
          </cell>
          <cell r="G576" t="str">
            <v>TOTAL</v>
          </cell>
          <cell r="H576" t="str">
            <v>RSE</v>
          </cell>
          <cell r="I576">
            <v>3163</v>
          </cell>
          <cell r="K576" t="str">
            <v>NC</v>
          </cell>
          <cell r="M576" t="str">
            <v>V</v>
          </cell>
          <cell r="N576">
            <v>38461.761365740742</v>
          </cell>
          <cell r="O576" t="str">
            <v>GCHATEAUGIRON</v>
          </cell>
          <cell r="P576">
            <v>38681.436967592592</v>
          </cell>
        </row>
        <row r="577">
          <cell r="A577" t="str">
            <v>1996</v>
          </cell>
          <cell r="B577" t="str">
            <v>BG</v>
          </cell>
          <cell r="C577" t="str">
            <v>NA_SC</v>
          </cell>
          <cell r="D577" t="str">
            <v>A00</v>
          </cell>
          <cell r="E577" t="str">
            <v>FTE</v>
          </cell>
          <cell r="F577" t="str">
            <v>T</v>
          </cell>
          <cell r="G577" t="str">
            <v>TOTAL</v>
          </cell>
          <cell r="H577" t="str">
            <v>RSE</v>
          </cell>
          <cell r="I577">
            <v>3704</v>
          </cell>
          <cell r="K577" t="str">
            <v>NC</v>
          </cell>
          <cell r="M577" t="str">
            <v>V</v>
          </cell>
          <cell r="N577">
            <v>38461.761365740742</v>
          </cell>
          <cell r="O577" t="str">
            <v>GCHATEAUGIRON</v>
          </cell>
          <cell r="P577">
            <v>38681.436805555553</v>
          </cell>
        </row>
        <row r="578">
          <cell r="A578" t="str">
            <v>1995</v>
          </cell>
          <cell r="B578" t="str">
            <v>BG</v>
          </cell>
          <cell r="C578" t="str">
            <v>NA_SC</v>
          </cell>
          <cell r="D578" t="str">
            <v>A00</v>
          </cell>
          <cell r="E578" t="str">
            <v>FTE</v>
          </cell>
          <cell r="F578" t="str">
            <v>T</v>
          </cell>
          <cell r="G578" t="str">
            <v>TOTAL</v>
          </cell>
          <cell r="H578" t="str">
            <v>RSE</v>
          </cell>
          <cell r="I578">
            <v>3645</v>
          </cell>
          <cell r="K578" t="str">
            <v>NC</v>
          </cell>
          <cell r="M578" t="str">
            <v>V</v>
          </cell>
          <cell r="N578">
            <v>38461.761365740742</v>
          </cell>
          <cell r="O578" t="str">
            <v>GCHATEAUGIRON</v>
          </cell>
          <cell r="P578">
            <v>38681.436666666668</v>
          </cell>
        </row>
        <row r="579">
          <cell r="A579" t="str">
            <v>1994</v>
          </cell>
          <cell r="B579" t="str">
            <v>BG</v>
          </cell>
          <cell r="C579" t="str">
            <v>NA_SC</v>
          </cell>
          <cell r="D579" t="str">
            <v>A00</v>
          </cell>
          <cell r="E579" t="str">
            <v>FTE</v>
          </cell>
          <cell r="F579" t="str">
            <v>T</v>
          </cell>
          <cell r="G579" t="str">
            <v>TOTAL</v>
          </cell>
          <cell r="H579" t="str">
            <v>RSE</v>
          </cell>
          <cell r="I579">
            <v>3086</v>
          </cell>
          <cell r="K579" t="str">
            <v>NC</v>
          </cell>
          <cell r="M579" t="str">
            <v>V</v>
          </cell>
          <cell r="N579">
            <v>38461.761365740742</v>
          </cell>
          <cell r="O579" t="str">
            <v>GCHATEAUGIRON</v>
          </cell>
          <cell r="P579">
            <v>38681.436539351853</v>
          </cell>
        </row>
        <row r="580">
          <cell r="A580" t="str">
            <v>1993</v>
          </cell>
          <cell r="B580" t="str">
            <v>BG</v>
          </cell>
          <cell r="C580" t="str">
            <v>NA_SC</v>
          </cell>
          <cell r="D580" t="str">
            <v>A00</v>
          </cell>
          <cell r="E580" t="str">
            <v>FTE</v>
          </cell>
          <cell r="F580" t="str">
            <v>T</v>
          </cell>
          <cell r="G580" t="str">
            <v>TOTAL</v>
          </cell>
          <cell r="H580" t="str">
            <v>RSE</v>
          </cell>
          <cell r="I580">
            <v>6124</v>
          </cell>
          <cell r="K580" t="str">
            <v>NC</v>
          </cell>
          <cell r="M580" t="str">
            <v>V</v>
          </cell>
          <cell r="N580">
            <v>38461.761365740742</v>
          </cell>
          <cell r="O580" t="str">
            <v>GCHATEAUGIRON</v>
          </cell>
          <cell r="P580">
            <v>38681.43644675926</v>
          </cell>
        </row>
        <row r="581">
          <cell r="A581" t="str">
            <v>1992</v>
          </cell>
          <cell r="B581" t="str">
            <v>BG</v>
          </cell>
          <cell r="C581" t="str">
            <v>NA_SC</v>
          </cell>
          <cell r="D581" t="str">
            <v>A00</v>
          </cell>
          <cell r="E581" t="str">
            <v>FTE</v>
          </cell>
          <cell r="F581" t="str">
            <v>T</v>
          </cell>
          <cell r="G581" t="str">
            <v>TOTAL</v>
          </cell>
          <cell r="H581" t="str">
            <v>RSE</v>
          </cell>
          <cell r="J581" t="str">
            <v>:</v>
          </cell>
          <cell r="K581" t="str">
            <v>NC</v>
          </cell>
          <cell r="M581" t="str">
            <v>V</v>
          </cell>
          <cell r="N581">
            <v>38461.761365740742</v>
          </cell>
          <cell r="O581" t="str">
            <v>GCHATEAUGIRON</v>
          </cell>
          <cell r="P581">
            <v>38681.436354166668</v>
          </cell>
        </row>
        <row r="582">
          <cell r="A582" t="str">
            <v>1991</v>
          </cell>
          <cell r="B582" t="str">
            <v>BG</v>
          </cell>
          <cell r="C582" t="str">
            <v>NA_SC</v>
          </cell>
          <cell r="D582" t="str">
            <v>A00</v>
          </cell>
          <cell r="E582" t="str">
            <v>FTE</v>
          </cell>
          <cell r="F582" t="str">
            <v>T</v>
          </cell>
          <cell r="G582" t="str">
            <v>TOTAL</v>
          </cell>
          <cell r="H582" t="str">
            <v>RSE</v>
          </cell>
          <cell r="J582" t="str">
            <v>:</v>
          </cell>
          <cell r="K582" t="str">
            <v>NC</v>
          </cell>
          <cell r="M582" t="str">
            <v>V</v>
          </cell>
          <cell r="N582">
            <v>38461.761365740742</v>
          </cell>
          <cell r="O582" t="str">
            <v>GCHATEAUGIRON</v>
          </cell>
          <cell r="P582">
            <v>38681.436273148145</v>
          </cell>
        </row>
        <row r="583">
          <cell r="A583" t="str">
            <v>1990</v>
          </cell>
          <cell r="B583" t="str">
            <v>BG</v>
          </cell>
          <cell r="C583" t="str">
            <v>NA_SC</v>
          </cell>
          <cell r="D583" t="str">
            <v>A00</v>
          </cell>
          <cell r="E583" t="str">
            <v>FTE</v>
          </cell>
          <cell r="F583" t="str">
            <v>T</v>
          </cell>
          <cell r="G583" t="str">
            <v>TOTAL</v>
          </cell>
          <cell r="H583" t="str">
            <v>RSE</v>
          </cell>
          <cell r="J583" t="str">
            <v>:</v>
          </cell>
          <cell r="K583" t="str">
            <v>NC</v>
          </cell>
          <cell r="M583" t="str">
            <v>V</v>
          </cell>
          <cell r="N583">
            <v>38461.761365740742</v>
          </cell>
          <cell r="O583" t="str">
            <v>GCHATEAUGIRON</v>
          </cell>
          <cell r="P583">
            <v>38681.436203703706</v>
          </cell>
        </row>
        <row r="584">
          <cell r="A584" t="str">
            <v>1989</v>
          </cell>
          <cell r="B584" t="str">
            <v>BG</v>
          </cell>
          <cell r="C584" t="str">
            <v>NA_SC</v>
          </cell>
          <cell r="D584" t="str">
            <v>A00</v>
          </cell>
          <cell r="E584" t="str">
            <v>FTE</v>
          </cell>
          <cell r="F584" t="str">
            <v>T</v>
          </cell>
          <cell r="G584" t="str">
            <v>TOTAL</v>
          </cell>
          <cell r="H584" t="str">
            <v>RSE</v>
          </cell>
          <cell r="J584" t="str">
            <v>:</v>
          </cell>
          <cell r="K584" t="str">
            <v>NC</v>
          </cell>
          <cell r="M584" t="str">
            <v>V</v>
          </cell>
          <cell r="N584">
            <v>38461.761365740742</v>
          </cell>
          <cell r="O584" t="str">
            <v>GCHATEAUGIRON</v>
          </cell>
          <cell r="P584">
            <v>38681.436145833337</v>
          </cell>
        </row>
        <row r="585">
          <cell r="A585" t="str">
            <v>1988</v>
          </cell>
          <cell r="B585" t="str">
            <v>BG</v>
          </cell>
          <cell r="C585" t="str">
            <v>NA_SC</v>
          </cell>
          <cell r="D585" t="str">
            <v>A00</v>
          </cell>
          <cell r="E585" t="str">
            <v>FTE</v>
          </cell>
          <cell r="F585" t="str">
            <v>T</v>
          </cell>
          <cell r="G585" t="str">
            <v>TOTAL</v>
          </cell>
          <cell r="H585" t="str">
            <v>RSE</v>
          </cell>
          <cell r="J585" t="str">
            <v>:</v>
          </cell>
          <cell r="K585" t="str">
            <v>NC</v>
          </cell>
          <cell r="M585" t="str">
            <v>V</v>
          </cell>
          <cell r="N585">
            <v>38461.761365740742</v>
          </cell>
          <cell r="O585" t="str">
            <v>GCHATEAUGIRON</v>
          </cell>
          <cell r="P585">
            <v>38681.436099537037</v>
          </cell>
        </row>
        <row r="586">
          <cell r="A586" t="str">
            <v>1987</v>
          </cell>
          <cell r="B586" t="str">
            <v>BG</v>
          </cell>
          <cell r="C586" t="str">
            <v>NA_SC</v>
          </cell>
          <cell r="D586" t="str">
            <v>A00</v>
          </cell>
          <cell r="E586" t="str">
            <v>FTE</v>
          </cell>
          <cell r="F586" t="str">
            <v>T</v>
          </cell>
          <cell r="G586" t="str">
            <v>TOTAL</v>
          </cell>
          <cell r="H586" t="str">
            <v>RSE</v>
          </cell>
          <cell r="J586" t="str">
            <v>:</v>
          </cell>
          <cell r="K586" t="str">
            <v>NC</v>
          </cell>
          <cell r="M586" t="str">
            <v>V</v>
          </cell>
          <cell r="N586">
            <v>38461.761365740742</v>
          </cell>
          <cell r="O586" t="str">
            <v>GCHATEAUGIRON</v>
          </cell>
          <cell r="P586">
            <v>38681.436041666668</v>
          </cell>
        </row>
        <row r="587">
          <cell r="A587" t="str">
            <v>1986</v>
          </cell>
          <cell r="B587" t="str">
            <v>BG</v>
          </cell>
          <cell r="C587" t="str">
            <v>NA_SC</v>
          </cell>
          <cell r="D587" t="str">
            <v>A00</v>
          </cell>
          <cell r="E587" t="str">
            <v>FTE</v>
          </cell>
          <cell r="F587" t="str">
            <v>T</v>
          </cell>
          <cell r="G587" t="str">
            <v>TOTAL</v>
          </cell>
          <cell r="H587" t="str">
            <v>RSE</v>
          </cell>
          <cell r="J587" t="str">
            <v>:</v>
          </cell>
          <cell r="K587" t="str">
            <v>NC</v>
          </cell>
          <cell r="M587" t="str">
            <v>V</v>
          </cell>
          <cell r="N587">
            <v>38461.761365740742</v>
          </cell>
          <cell r="O587" t="str">
            <v>GCHATEAUGIRON</v>
          </cell>
          <cell r="P587">
            <v>38681.435995370368</v>
          </cell>
        </row>
        <row r="588">
          <cell r="A588" t="str">
            <v>1985</v>
          </cell>
          <cell r="B588" t="str">
            <v>BG</v>
          </cell>
          <cell r="C588" t="str">
            <v>NA_SC</v>
          </cell>
          <cell r="D588" t="str">
            <v>A00</v>
          </cell>
          <cell r="E588" t="str">
            <v>FTE</v>
          </cell>
          <cell r="F588" t="str">
            <v>T</v>
          </cell>
          <cell r="G588" t="str">
            <v>TOTAL</v>
          </cell>
          <cell r="H588" t="str">
            <v>RSE</v>
          </cell>
          <cell r="J588" t="str">
            <v>:</v>
          </cell>
          <cell r="K588" t="str">
            <v>NC</v>
          </cell>
          <cell r="M588" t="str">
            <v>V</v>
          </cell>
          <cell r="N588">
            <v>38461.761365740742</v>
          </cell>
          <cell r="O588" t="str">
            <v>GCHATEAUGIRON</v>
          </cell>
          <cell r="P588">
            <v>38681.435960648145</v>
          </cell>
        </row>
        <row r="589">
          <cell r="A589" t="str">
            <v>1984</v>
          </cell>
          <cell r="B589" t="str">
            <v>BG</v>
          </cell>
          <cell r="C589" t="str">
            <v>NA_SC</v>
          </cell>
          <cell r="D589" t="str">
            <v>A00</v>
          </cell>
          <cell r="E589" t="str">
            <v>FTE</v>
          </cell>
          <cell r="F589" t="str">
            <v>T</v>
          </cell>
          <cell r="G589" t="str">
            <v>TOTAL</v>
          </cell>
          <cell r="H589" t="str">
            <v>RSE</v>
          </cell>
          <cell r="J589" t="str">
            <v>:</v>
          </cell>
          <cell r="K589" t="str">
            <v>NC</v>
          </cell>
          <cell r="M589" t="str">
            <v>V</v>
          </cell>
          <cell r="N589">
            <v>38461.761365740742</v>
          </cell>
          <cell r="O589" t="str">
            <v>GCHATEAUGIRON</v>
          </cell>
          <cell r="P589">
            <v>38681.435925925929</v>
          </cell>
        </row>
        <row r="590">
          <cell r="A590" t="str">
            <v>1983</v>
          </cell>
          <cell r="B590" t="str">
            <v>BG</v>
          </cell>
          <cell r="C590" t="str">
            <v>NA_SC</v>
          </cell>
          <cell r="D590" t="str">
            <v>A00</v>
          </cell>
          <cell r="E590" t="str">
            <v>FTE</v>
          </cell>
          <cell r="F590" t="str">
            <v>T</v>
          </cell>
          <cell r="G590" t="str">
            <v>TOTAL</v>
          </cell>
          <cell r="H590" t="str">
            <v>RSE</v>
          </cell>
          <cell r="J590" t="str">
            <v>:</v>
          </cell>
          <cell r="K590" t="str">
            <v>NC</v>
          </cell>
          <cell r="M590" t="str">
            <v>V</v>
          </cell>
          <cell r="N590">
            <v>38461.761365740742</v>
          </cell>
          <cell r="O590" t="str">
            <v>GCHATEAUGIRON</v>
          </cell>
          <cell r="P590">
            <v>38681.435891203706</v>
          </cell>
        </row>
        <row r="591">
          <cell r="A591" t="str">
            <v>1982</v>
          </cell>
          <cell r="B591" t="str">
            <v>BG</v>
          </cell>
          <cell r="C591" t="str">
            <v>NA_SC</v>
          </cell>
          <cell r="D591" t="str">
            <v>A00</v>
          </cell>
          <cell r="E591" t="str">
            <v>FTE</v>
          </cell>
          <cell r="F591" t="str">
            <v>T</v>
          </cell>
          <cell r="G591" t="str">
            <v>TOTAL</v>
          </cell>
          <cell r="H591" t="str">
            <v>RSE</v>
          </cell>
          <cell r="J591" t="str">
            <v>:</v>
          </cell>
          <cell r="K591" t="str">
            <v>NC</v>
          </cell>
          <cell r="M591" t="str">
            <v>V</v>
          </cell>
          <cell r="N591">
            <v>38461.761365740742</v>
          </cell>
          <cell r="O591" t="str">
            <v>GCHATEAUGIRON</v>
          </cell>
          <cell r="P591">
            <v>38681.435856481483</v>
          </cell>
        </row>
        <row r="592">
          <cell r="A592" t="str">
            <v>1981</v>
          </cell>
          <cell r="B592" t="str">
            <v>BG</v>
          </cell>
          <cell r="C592" t="str">
            <v>NA_SC</v>
          </cell>
          <cell r="D592" t="str">
            <v>A00</v>
          </cell>
          <cell r="E592" t="str">
            <v>FTE</v>
          </cell>
          <cell r="F592" t="str">
            <v>T</v>
          </cell>
          <cell r="G592" t="str">
            <v>TOTAL</v>
          </cell>
          <cell r="H592" t="str">
            <v>RSE</v>
          </cell>
          <cell r="J592" t="str">
            <v>:</v>
          </cell>
          <cell r="K592" t="str">
            <v>NC</v>
          </cell>
          <cell r="M592" t="str">
            <v>V</v>
          </cell>
          <cell r="N592">
            <v>38461.761365740742</v>
          </cell>
          <cell r="O592" t="str">
            <v>GCHATEAUGIRON</v>
          </cell>
          <cell r="P592">
            <v>38681.435833333337</v>
          </cell>
        </row>
        <row r="593">
          <cell r="A593" t="str">
            <v>1980</v>
          </cell>
          <cell r="B593" t="str">
            <v>BG</v>
          </cell>
          <cell r="C593" t="str">
            <v>NA_SC</v>
          </cell>
          <cell r="D593" t="str">
            <v>A00</v>
          </cell>
          <cell r="E593" t="str">
            <v>FTE</v>
          </cell>
          <cell r="F593" t="str">
            <v>T</v>
          </cell>
          <cell r="G593" t="str">
            <v>TOTAL</v>
          </cell>
          <cell r="H593" t="str">
            <v>RSE</v>
          </cell>
          <cell r="J593" t="str">
            <v>:</v>
          </cell>
          <cell r="K593" t="str">
            <v>NC</v>
          </cell>
          <cell r="M593" t="str">
            <v>V</v>
          </cell>
          <cell r="N593">
            <v>38461.761365740742</v>
          </cell>
          <cell r="O593" t="str">
            <v>GCHATEAUGIRON</v>
          </cell>
          <cell r="P593">
            <v>38681.435798611114</v>
          </cell>
        </row>
        <row r="594">
          <cell r="A594" t="str">
            <v>2002</v>
          </cell>
          <cell r="B594" t="str">
            <v>HR</v>
          </cell>
          <cell r="C594" t="str">
            <v>NA_SC</v>
          </cell>
          <cell r="D594" t="str">
            <v>A00</v>
          </cell>
          <cell r="E594" t="str">
            <v>FTE</v>
          </cell>
          <cell r="F594" t="str">
            <v>T</v>
          </cell>
          <cell r="G594" t="str">
            <v>TOTAL</v>
          </cell>
          <cell r="H594" t="str">
            <v>RSE</v>
          </cell>
          <cell r="I594">
            <v>1363</v>
          </cell>
          <cell r="K594" t="str">
            <v>MS</v>
          </cell>
          <cell r="M594" t="str">
            <v>V</v>
          </cell>
          <cell r="N594">
            <v>38461.761365740742</v>
          </cell>
          <cell r="O594" t="str">
            <v>GCHATEAUGIRON</v>
          </cell>
          <cell r="P594">
            <v>38681.438275462962</v>
          </cell>
          <cell r="Q594" t="str">
            <v>gchateaug</v>
          </cell>
        </row>
        <row r="595">
          <cell r="A595" t="str">
            <v>2001</v>
          </cell>
          <cell r="B595" t="str">
            <v>HR</v>
          </cell>
          <cell r="C595" t="str">
            <v>NA_SC</v>
          </cell>
          <cell r="D595" t="str">
            <v>A00</v>
          </cell>
          <cell r="E595" t="str">
            <v>FTE</v>
          </cell>
          <cell r="F595" t="str">
            <v>T</v>
          </cell>
          <cell r="G595" t="str">
            <v>TOTAL</v>
          </cell>
          <cell r="H595" t="str">
            <v>RSE</v>
          </cell>
          <cell r="J595" t="str">
            <v>:</v>
          </cell>
          <cell r="K595" t="str">
            <v>NC</v>
          </cell>
          <cell r="M595" t="str">
            <v>V</v>
          </cell>
          <cell r="N595">
            <v>38461.761365740742</v>
          </cell>
          <cell r="O595" t="str">
            <v>GCHATEAUGIRON</v>
          </cell>
          <cell r="P595">
            <v>38681.437962962962</v>
          </cell>
        </row>
        <row r="596">
          <cell r="A596" t="str">
            <v>1991</v>
          </cell>
          <cell r="B596" t="str">
            <v>CZ</v>
          </cell>
          <cell r="C596" t="str">
            <v>NA_SC</v>
          </cell>
          <cell r="D596" t="str">
            <v>A00</v>
          </cell>
          <cell r="E596" t="str">
            <v>FTE</v>
          </cell>
          <cell r="F596" t="str">
            <v>T</v>
          </cell>
          <cell r="G596" t="str">
            <v>TOTAL</v>
          </cell>
          <cell r="H596" t="str">
            <v>RSE</v>
          </cell>
          <cell r="J596" t="str">
            <v>:</v>
          </cell>
          <cell r="K596" t="str">
            <v>NC</v>
          </cell>
          <cell r="M596" t="str">
            <v>V</v>
          </cell>
          <cell r="N596">
            <v>38461.761354166665</v>
          </cell>
          <cell r="O596" t="str">
            <v>GCHATEAUGIRON</v>
          </cell>
          <cell r="P596">
            <v>38681.436284722222</v>
          </cell>
        </row>
        <row r="597">
          <cell r="A597" t="str">
            <v>1990</v>
          </cell>
          <cell r="B597" t="str">
            <v>CZ</v>
          </cell>
          <cell r="C597" t="str">
            <v>NA_SC</v>
          </cell>
          <cell r="D597" t="str">
            <v>A00</v>
          </cell>
          <cell r="E597" t="str">
            <v>FTE</v>
          </cell>
          <cell r="F597" t="str">
            <v>T</v>
          </cell>
          <cell r="G597" t="str">
            <v>TOTAL</v>
          </cell>
          <cell r="H597" t="str">
            <v>RSE</v>
          </cell>
          <cell r="J597" t="str">
            <v>:</v>
          </cell>
          <cell r="K597" t="str">
            <v>NC</v>
          </cell>
          <cell r="M597" t="str">
            <v>V</v>
          </cell>
          <cell r="N597">
            <v>38461.761354166665</v>
          </cell>
          <cell r="O597" t="str">
            <v>GCHATEAUGIRON</v>
          </cell>
          <cell r="P597">
            <v>38681.436215277776</v>
          </cell>
        </row>
        <row r="598">
          <cell r="A598" t="str">
            <v>1989</v>
          </cell>
          <cell r="B598" t="str">
            <v>CZ</v>
          </cell>
          <cell r="C598" t="str">
            <v>NA_SC</v>
          </cell>
          <cell r="D598" t="str">
            <v>A00</v>
          </cell>
          <cell r="E598" t="str">
            <v>FTE</v>
          </cell>
          <cell r="F598" t="str">
            <v>T</v>
          </cell>
          <cell r="G598" t="str">
            <v>TOTAL</v>
          </cell>
          <cell r="H598" t="str">
            <v>RSE</v>
          </cell>
          <cell r="J598" t="str">
            <v>:</v>
          </cell>
          <cell r="K598" t="str">
            <v>NC</v>
          </cell>
          <cell r="M598" t="str">
            <v>V</v>
          </cell>
          <cell r="N598">
            <v>38461.761354166665</v>
          </cell>
          <cell r="O598" t="str">
            <v>GCHATEAUGIRON</v>
          </cell>
          <cell r="P598">
            <v>38681.436157407406</v>
          </cell>
        </row>
        <row r="599">
          <cell r="A599" t="str">
            <v>1988</v>
          </cell>
          <cell r="B599" t="str">
            <v>CZ</v>
          </cell>
          <cell r="C599" t="str">
            <v>NA_SC</v>
          </cell>
          <cell r="D599" t="str">
            <v>A00</v>
          </cell>
          <cell r="E599" t="str">
            <v>FTE</v>
          </cell>
          <cell r="F599" t="str">
            <v>T</v>
          </cell>
          <cell r="G599" t="str">
            <v>TOTAL</v>
          </cell>
          <cell r="H599" t="str">
            <v>RSE</v>
          </cell>
          <cell r="J599" t="str">
            <v>:</v>
          </cell>
          <cell r="K599" t="str">
            <v>NC</v>
          </cell>
          <cell r="M599" t="str">
            <v>V</v>
          </cell>
          <cell r="N599">
            <v>38461.761354166665</v>
          </cell>
          <cell r="O599" t="str">
            <v>GCHATEAUGIRON</v>
          </cell>
          <cell r="P599">
            <v>38681.436099537037</v>
          </cell>
        </row>
        <row r="600">
          <cell r="A600" t="str">
            <v>1987</v>
          </cell>
          <cell r="B600" t="str">
            <v>CZ</v>
          </cell>
          <cell r="C600" t="str">
            <v>NA_SC</v>
          </cell>
          <cell r="D600" t="str">
            <v>A00</v>
          </cell>
          <cell r="E600" t="str">
            <v>FTE</v>
          </cell>
          <cell r="F600" t="str">
            <v>T</v>
          </cell>
          <cell r="G600" t="str">
            <v>TOTAL</v>
          </cell>
          <cell r="H600" t="str">
            <v>RSE</v>
          </cell>
          <cell r="J600" t="str">
            <v>:</v>
          </cell>
          <cell r="K600" t="str">
            <v>NC</v>
          </cell>
          <cell r="M600" t="str">
            <v>V</v>
          </cell>
          <cell r="N600">
            <v>38461.761354166665</v>
          </cell>
          <cell r="O600" t="str">
            <v>GCHATEAUGIRON</v>
          </cell>
          <cell r="P600">
            <v>38681.436053240737</v>
          </cell>
        </row>
        <row r="601">
          <cell r="A601" t="str">
            <v>1986</v>
          </cell>
          <cell r="B601" t="str">
            <v>CZ</v>
          </cell>
          <cell r="C601" t="str">
            <v>NA_SC</v>
          </cell>
          <cell r="D601" t="str">
            <v>A00</v>
          </cell>
          <cell r="E601" t="str">
            <v>FTE</v>
          </cell>
          <cell r="F601" t="str">
            <v>T</v>
          </cell>
          <cell r="G601" t="str">
            <v>TOTAL</v>
          </cell>
          <cell r="H601" t="str">
            <v>RSE</v>
          </cell>
          <cell r="J601" t="str">
            <v>:</v>
          </cell>
          <cell r="K601" t="str">
            <v>NC</v>
          </cell>
          <cell r="M601" t="str">
            <v>V</v>
          </cell>
          <cell r="N601">
            <v>38461.761354166665</v>
          </cell>
          <cell r="O601" t="str">
            <v>GCHATEAUGIRON</v>
          </cell>
          <cell r="P601">
            <v>38681.436006944445</v>
          </cell>
        </row>
        <row r="602">
          <cell r="A602" t="str">
            <v>1985</v>
          </cell>
          <cell r="B602" t="str">
            <v>CZ</v>
          </cell>
          <cell r="C602" t="str">
            <v>NA_SC</v>
          </cell>
          <cell r="D602" t="str">
            <v>A00</v>
          </cell>
          <cell r="E602" t="str">
            <v>FTE</v>
          </cell>
          <cell r="F602" t="str">
            <v>T</v>
          </cell>
          <cell r="G602" t="str">
            <v>TOTAL</v>
          </cell>
          <cell r="H602" t="str">
            <v>RSE</v>
          </cell>
          <cell r="J602" t="str">
            <v>:</v>
          </cell>
          <cell r="K602" t="str">
            <v>NC</v>
          </cell>
          <cell r="M602" t="str">
            <v>V</v>
          </cell>
          <cell r="N602">
            <v>38461.761354166665</v>
          </cell>
          <cell r="O602" t="str">
            <v>GCHATEAUGIRON</v>
          </cell>
          <cell r="P602">
            <v>38681.435960648145</v>
          </cell>
        </row>
        <row r="603">
          <cell r="A603" t="str">
            <v>1984</v>
          </cell>
          <cell r="B603" t="str">
            <v>CZ</v>
          </cell>
          <cell r="C603" t="str">
            <v>NA_SC</v>
          </cell>
          <cell r="D603" t="str">
            <v>A00</v>
          </cell>
          <cell r="E603" t="str">
            <v>FTE</v>
          </cell>
          <cell r="F603" t="str">
            <v>T</v>
          </cell>
          <cell r="G603" t="str">
            <v>TOTAL</v>
          </cell>
          <cell r="H603" t="str">
            <v>RSE</v>
          </cell>
          <cell r="J603" t="str">
            <v>:</v>
          </cell>
          <cell r="K603" t="str">
            <v>NC</v>
          </cell>
          <cell r="M603" t="str">
            <v>V</v>
          </cell>
          <cell r="N603">
            <v>38461.761354166665</v>
          </cell>
          <cell r="O603" t="str">
            <v>GCHATEAUGIRON</v>
          </cell>
          <cell r="P603">
            <v>38681.435925925929</v>
          </cell>
        </row>
        <row r="604">
          <cell r="A604" t="str">
            <v>1983</v>
          </cell>
          <cell r="B604" t="str">
            <v>CZ</v>
          </cell>
          <cell r="C604" t="str">
            <v>NA_SC</v>
          </cell>
          <cell r="D604" t="str">
            <v>A00</v>
          </cell>
          <cell r="E604" t="str">
            <v>FTE</v>
          </cell>
          <cell r="F604" t="str">
            <v>T</v>
          </cell>
          <cell r="G604" t="str">
            <v>TOTAL</v>
          </cell>
          <cell r="H604" t="str">
            <v>RSE</v>
          </cell>
          <cell r="J604" t="str">
            <v>:</v>
          </cell>
          <cell r="K604" t="str">
            <v>NC</v>
          </cell>
          <cell r="M604" t="str">
            <v>V</v>
          </cell>
          <cell r="N604">
            <v>38461.761354166665</v>
          </cell>
          <cell r="O604" t="str">
            <v>GCHATEAUGIRON</v>
          </cell>
          <cell r="P604">
            <v>38681.435891203706</v>
          </cell>
        </row>
        <row r="605">
          <cell r="A605" t="str">
            <v>1982</v>
          </cell>
          <cell r="B605" t="str">
            <v>CZ</v>
          </cell>
          <cell r="C605" t="str">
            <v>NA_SC</v>
          </cell>
          <cell r="D605" t="str">
            <v>A00</v>
          </cell>
          <cell r="E605" t="str">
            <v>FTE</v>
          </cell>
          <cell r="F605" t="str">
            <v>T</v>
          </cell>
          <cell r="G605" t="str">
            <v>TOTAL</v>
          </cell>
          <cell r="H605" t="str">
            <v>RSE</v>
          </cell>
          <cell r="J605" t="str">
            <v>:</v>
          </cell>
          <cell r="K605" t="str">
            <v>NC</v>
          </cell>
          <cell r="M605" t="str">
            <v>V</v>
          </cell>
          <cell r="N605">
            <v>38461.761354166665</v>
          </cell>
          <cell r="O605" t="str">
            <v>GCHATEAUGIRON</v>
          </cell>
          <cell r="P605">
            <v>38681.435868055552</v>
          </cell>
        </row>
        <row r="606">
          <cell r="A606" t="str">
            <v>1981</v>
          </cell>
          <cell r="B606" t="str">
            <v>CZ</v>
          </cell>
          <cell r="C606" t="str">
            <v>NA_SC</v>
          </cell>
          <cell r="D606" t="str">
            <v>A00</v>
          </cell>
          <cell r="E606" t="str">
            <v>FTE</v>
          </cell>
          <cell r="F606" t="str">
            <v>T</v>
          </cell>
          <cell r="G606" t="str">
            <v>TOTAL</v>
          </cell>
          <cell r="H606" t="str">
            <v>RSE</v>
          </cell>
          <cell r="J606" t="str">
            <v>:</v>
          </cell>
          <cell r="K606" t="str">
            <v>NC</v>
          </cell>
          <cell r="M606" t="str">
            <v>V</v>
          </cell>
          <cell r="N606">
            <v>38461.761354166665</v>
          </cell>
          <cell r="O606" t="str">
            <v>GCHATEAUGIRON</v>
          </cell>
          <cell r="P606">
            <v>38681.435833333337</v>
          </cell>
        </row>
        <row r="607">
          <cell r="A607" t="str">
            <v>1980</v>
          </cell>
          <cell r="B607" t="str">
            <v>CZ</v>
          </cell>
          <cell r="C607" t="str">
            <v>NA_SC</v>
          </cell>
          <cell r="D607" t="str">
            <v>A00</v>
          </cell>
          <cell r="E607" t="str">
            <v>FTE</v>
          </cell>
          <cell r="F607" t="str">
            <v>T</v>
          </cell>
          <cell r="G607" t="str">
            <v>TOTAL</v>
          </cell>
          <cell r="H607" t="str">
            <v>RSE</v>
          </cell>
          <cell r="J607" t="str">
            <v>:</v>
          </cell>
          <cell r="K607" t="str">
            <v>NC</v>
          </cell>
          <cell r="M607" t="str">
            <v>V</v>
          </cell>
          <cell r="N607">
            <v>38461.761354166665</v>
          </cell>
          <cell r="O607" t="str">
            <v>GCHATEAUGIRON</v>
          </cell>
          <cell r="P607">
            <v>38681.435810185183</v>
          </cell>
        </row>
        <row r="608">
          <cell r="A608" t="str">
            <v>2002</v>
          </cell>
          <cell r="B608" t="str">
            <v>EE</v>
          </cell>
          <cell r="C608" t="str">
            <v>NA_SC</v>
          </cell>
          <cell r="D608" t="str">
            <v>A00</v>
          </cell>
          <cell r="E608" t="str">
            <v>FTE</v>
          </cell>
          <cell r="F608" t="str">
            <v>T</v>
          </cell>
          <cell r="G608" t="str">
            <v>TOTAL</v>
          </cell>
          <cell r="H608" t="str">
            <v>RSE</v>
          </cell>
          <cell r="I608">
            <v>859</v>
          </cell>
          <cell r="K608" t="str">
            <v>MS</v>
          </cell>
          <cell r="M608" t="str">
            <v>V</v>
          </cell>
          <cell r="N608">
            <v>38461.761354166665</v>
          </cell>
          <cell r="O608" t="str">
            <v>GCHATEAUGIRON</v>
          </cell>
          <cell r="P608">
            <v>38681.438240740739</v>
          </cell>
          <cell r="Q608" t="str">
            <v>gchateaug</v>
          </cell>
        </row>
        <row r="609">
          <cell r="A609" t="str">
            <v>2001</v>
          </cell>
          <cell r="B609" t="str">
            <v>EE</v>
          </cell>
          <cell r="C609" t="str">
            <v>NA_SC</v>
          </cell>
          <cell r="D609" t="str">
            <v>A00</v>
          </cell>
          <cell r="E609" t="str">
            <v>FTE</v>
          </cell>
          <cell r="F609" t="str">
            <v>T</v>
          </cell>
          <cell r="G609" t="str">
            <v>TOTAL</v>
          </cell>
          <cell r="H609" t="str">
            <v>RSE</v>
          </cell>
          <cell r="J609" t="str">
            <v>:</v>
          </cell>
          <cell r="K609" t="str">
            <v>NC</v>
          </cell>
          <cell r="M609" t="str">
            <v>V</v>
          </cell>
          <cell r="N609">
            <v>38461.761354166665</v>
          </cell>
          <cell r="O609" t="str">
            <v>GCHATEAUGIRON</v>
          </cell>
          <cell r="P609">
            <v>38681.437928240739</v>
          </cell>
        </row>
        <row r="610">
          <cell r="A610" t="str">
            <v>2000</v>
          </cell>
          <cell r="B610" t="str">
            <v>EE</v>
          </cell>
          <cell r="C610" t="str">
            <v>NA_SC</v>
          </cell>
          <cell r="D610" t="str">
            <v>A00</v>
          </cell>
          <cell r="E610" t="str">
            <v>FTE</v>
          </cell>
          <cell r="F610" t="str">
            <v>T</v>
          </cell>
          <cell r="G610" t="str">
            <v>TOTAL</v>
          </cell>
          <cell r="H610" t="str">
            <v>RSE</v>
          </cell>
          <cell r="J610" t="str">
            <v>:</v>
          </cell>
          <cell r="K610" t="str">
            <v>NC</v>
          </cell>
          <cell r="M610" t="str">
            <v>V</v>
          </cell>
          <cell r="N610">
            <v>38461.761354166665</v>
          </cell>
          <cell r="O610" t="str">
            <v>GCHATEAUGIRON</v>
          </cell>
          <cell r="P610">
            <v>38681.437685185185</v>
          </cell>
        </row>
        <row r="611">
          <cell r="A611" t="str">
            <v>1999</v>
          </cell>
          <cell r="B611" t="str">
            <v>EE</v>
          </cell>
          <cell r="C611" t="str">
            <v>NA_SC</v>
          </cell>
          <cell r="D611" t="str">
            <v>A00</v>
          </cell>
          <cell r="E611" t="str">
            <v>FTE</v>
          </cell>
          <cell r="F611" t="str">
            <v>T</v>
          </cell>
          <cell r="G611" t="str">
            <v>TOTAL</v>
          </cell>
          <cell r="H611" t="str">
            <v>RSE</v>
          </cell>
          <cell r="J611" t="str">
            <v>:</v>
          </cell>
          <cell r="K611" t="str">
            <v>NC</v>
          </cell>
          <cell r="M611" t="str">
            <v>V</v>
          </cell>
          <cell r="N611">
            <v>38461.761354166665</v>
          </cell>
          <cell r="O611" t="str">
            <v>GCHATEAUGIRON</v>
          </cell>
          <cell r="P611">
            <v>38681.437442129631</v>
          </cell>
        </row>
        <row r="612">
          <cell r="A612" t="str">
            <v>1998</v>
          </cell>
          <cell r="B612" t="str">
            <v>EE</v>
          </cell>
          <cell r="C612" t="str">
            <v>NA_SC</v>
          </cell>
          <cell r="D612" t="str">
            <v>A00</v>
          </cell>
          <cell r="E612" t="str">
            <v>FTE</v>
          </cell>
          <cell r="F612" t="str">
            <v>T</v>
          </cell>
          <cell r="G612" t="str">
            <v>TOTAL</v>
          </cell>
          <cell r="H612" t="str">
            <v>RSE</v>
          </cell>
          <cell r="J612" t="str">
            <v>:</v>
          </cell>
          <cell r="K612" t="str">
            <v>NC</v>
          </cell>
          <cell r="M612" t="str">
            <v>V</v>
          </cell>
          <cell r="N612">
            <v>38461.761354166665</v>
          </cell>
          <cell r="O612" t="str">
            <v>GCHATEAUGIRON</v>
          </cell>
          <cell r="P612">
            <v>38681.437210648146</v>
          </cell>
        </row>
        <row r="613">
          <cell r="A613" t="str">
            <v>1997</v>
          </cell>
          <cell r="B613" t="str">
            <v>EE</v>
          </cell>
          <cell r="C613" t="str">
            <v>NA_SC</v>
          </cell>
          <cell r="D613" t="str">
            <v>A00</v>
          </cell>
          <cell r="E613" t="str">
            <v>FTE</v>
          </cell>
          <cell r="F613" t="str">
            <v>T</v>
          </cell>
          <cell r="G613" t="str">
            <v>TOTAL</v>
          </cell>
          <cell r="H613" t="str">
            <v>RSE</v>
          </cell>
          <cell r="J613" t="str">
            <v>:</v>
          </cell>
          <cell r="K613" t="str">
            <v>NC</v>
          </cell>
          <cell r="M613" t="str">
            <v>V</v>
          </cell>
          <cell r="N613">
            <v>38461.761354166665</v>
          </cell>
          <cell r="O613" t="str">
            <v>GCHATEAUGIRON</v>
          </cell>
          <cell r="P613">
            <v>38681.437025462961</v>
          </cell>
        </row>
        <row r="614">
          <cell r="A614" t="str">
            <v>1996</v>
          </cell>
          <cell r="B614" t="str">
            <v>EE</v>
          </cell>
          <cell r="C614" t="str">
            <v>NA_SC</v>
          </cell>
          <cell r="D614" t="str">
            <v>A00</v>
          </cell>
          <cell r="E614" t="str">
            <v>FTE</v>
          </cell>
          <cell r="F614" t="str">
            <v>T</v>
          </cell>
          <cell r="G614" t="str">
            <v>TOTAL</v>
          </cell>
          <cell r="H614" t="str">
            <v>RSE</v>
          </cell>
          <cell r="J614" t="str">
            <v>:</v>
          </cell>
          <cell r="K614" t="str">
            <v>NC</v>
          </cell>
          <cell r="M614" t="str">
            <v>V</v>
          </cell>
          <cell r="N614">
            <v>38461.761354166665</v>
          </cell>
          <cell r="O614" t="str">
            <v>GCHATEAUGIRON</v>
          </cell>
          <cell r="P614">
            <v>38681.436851851853</v>
          </cell>
        </row>
        <row r="615">
          <cell r="A615" t="str">
            <v>1995</v>
          </cell>
          <cell r="B615" t="str">
            <v>EE</v>
          </cell>
          <cell r="C615" t="str">
            <v>NA_SC</v>
          </cell>
          <cell r="D615" t="str">
            <v>A00</v>
          </cell>
          <cell r="E615" t="str">
            <v>FTE</v>
          </cell>
          <cell r="F615" t="str">
            <v>T</v>
          </cell>
          <cell r="G615" t="str">
            <v>TOTAL</v>
          </cell>
          <cell r="H615" t="str">
            <v>RSE</v>
          </cell>
          <cell r="J615" t="str">
            <v>:</v>
          </cell>
          <cell r="K615" t="str">
            <v>NC</v>
          </cell>
          <cell r="M615" t="str">
            <v>V</v>
          </cell>
          <cell r="N615">
            <v>38461.761354166665</v>
          </cell>
          <cell r="O615" t="str">
            <v>GCHATEAUGIRON</v>
          </cell>
          <cell r="P615">
            <v>38681.436701388891</v>
          </cell>
        </row>
        <row r="616">
          <cell r="A616" t="str">
            <v>1994</v>
          </cell>
          <cell r="B616" t="str">
            <v>EE</v>
          </cell>
          <cell r="C616" t="str">
            <v>NA_SC</v>
          </cell>
          <cell r="D616" t="str">
            <v>A00</v>
          </cell>
          <cell r="E616" t="str">
            <v>FTE</v>
          </cell>
          <cell r="F616" t="str">
            <v>T</v>
          </cell>
          <cell r="G616" t="str">
            <v>TOTAL</v>
          </cell>
          <cell r="H616" t="str">
            <v>RSE</v>
          </cell>
          <cell r="J616" t="str">
            <v>:</v>
          </cell>
          <cell r="K616" t="str">
            <v>NC</v>
          </cell>
          <cell r="M616" t="str">
            <v>V</v>
          </cell>
          <cell r="N616">
            <v>38461.761354166665</v>
          </cell>
          <cell r="O616" t="str">
            <v>GCHATEAUGIRON</v>
          </cell>
          <cell r="P616">
            <v>38681.436574074076</v>
          </cell>
        </row>
        <row r="617">
          <cell r="A617" t="str">
            <v>1993</v>
          </cell>
          <cell r="B617" t="str">
            <v>EE</v>
          </cell>
          <cell r="C617" t="str">
            <v>NA_SC</v>
          </cell>
          <cell r="D617" t="str">
            <v>A00</v>
          </cell>
          <cell r="E617" t="str">
            <v>FTE</v>
          </cell>
          <cell r="F617" t="str">
            <v>T</v>
          </cell>
          <cell r="G617" t="str">
            <v>TOTAL</v>
          </cell>
          <cell r="H617" t="str">
            <v>RSE</v>
          </cell>
          <cell r="J617" t="str">
            <v>:</v>
          </cell>
          <cell r="K617" t="str">
            <v>NC</v>
          </cell>
          <cell r="M617" t="str">
            <v>V</v>
          </cell>
          <cell r="N617">
            <v>38461.761354166665</v>
          </cell>
          <cell r="O617" t="str">
            <v>GCHATEAUGIRON</v>
          </cell>
          <cell r="P617">
            <v>38681.436469907407</v>
          </cell>
        </row>
        <row r="618">
          <cell r="A618" t="str">
            <v>1992</v>
          </cell>
          <cell r="B618" t="str">
            <v>EE</v>
          </cell>
          <cell r="C618" t="str">
            <v>NA_SC</v>
          </cell>
          <cell r="D618" t="str">
            <v>A00</v>
          </cell>
          <cell r="E618" t="str">
            <v>FTE</v>
          </cell>
          <cell r="F618" t="str">
            <v>T</v>
          </cell>
          <cell r="G618" t="str">
            <v>TOTAL</v>
          </cell>
          <cell r="H618" t="str">
            <v>RSE</v>
          </cell>
          <cell r="J618" t="str">
            <v>:</v>
          </cell>
          <cell r="K618" t="str">
            <v>NC</v>
          </cell>
          <cell r="M618" t="str">
            <v>V</v>
          </cell>
          <cell r="N618">
            <v>38461.761354166665</v>
          </cell>
          <cell r="O618" t="str">
            <v>GCHATEAUGIRON</v>
          </cell>
          <cell r="P618">
            <v>38681.436377314814</v>
          </cell>
        </row>
        <row r="619">
          <cell r="A619" t="str">
            <v>1991</v>
          </cell>
          <cell r="B619" t="str">
            <v>EE</v>
          </cell>
          <cell r="C619" t="str">
            <v>NA_SC</v>
          </cell>
          <cell r="D619" t="str">
            <v>A00</v>
          </cell>
          <cell r="E619" t="str">
            <v>FTE</v>
          </cell>
          <cell r="F619" t="str">
            <v>T</v>
          </cell>
          <cell r="G619" t="str">
            <v>TOTAL</v>
          </cell>
          <cell r="H619" t="str">
            <v>RSE</v>
          </cell>
          <cell r="J619" t="str">
            <v>:</v>
          </cell>
          <cell r="K619" t="str">
            <v>NC</v>
          </cell>
          <cell r="M619" t="str">
            <v>V</v>
          </cell>
          <cell r="N619">
            <v>38461.761354166665</v>
          </cell>
          <cell r="O619" t="str">
            <v>GCHATEAUGIRON</v>
          </cell>
          <cell r="P619">
            <v>38681.436296296299</v>
          </cell>
        </row>
        <row r="620">
          <cell r="A620" t="str">
            <v>1990</v>
          </cell>
          <cell r="B620" t="str">
            <v>EE</v>
          </cell>
          <cell r="C620" t="str">
            <v>NA_SC</v>
          </cell>
          <cell r="D620" t="str">
            <v>A00</v>
          </cell>
          <cell r="E620" t="str">
            <v>FTE</v>
          </cell>
          <cell r="F620" t="str">
            <v>T</v>
          </cell>
          <cell r="G620" t="str">
            <v>TOTAL</v>
          </cell>
          <cell r="H620" t="str">
            <v>RSE</v>
          </cell>
          <cell r="J620" t="str">
            <v>:</v>
          </cell>
          <cell r="K620" t="str">
            <v>NC</v>
          </cell>
          <cell r="M620" t="str">
            <v>V</v>
          </cell>
          <cell r="N620">
            <v>38461.761354166665</v>
          </cell>
          <cell r="O620" t="str">
            <v>GCHATEAUGIRON</v>
          </cell>
          <cell r="P620">
            <v>38681.436226851853</v>
          </cell>
        </row>
        <row r="621">
          <cell r="A621" t="str">
            <v>1989</v>
          </cell>
          <cell r="B621" t="str">
            <v>EE</v>
          </cell>
          <cell r="C621" t="str">
            <v>NA_SC</v>
          </cell>
          <cell r="D621" t="str">
            <v>A00</v>
          </cell>
          <cell r="E621" t="str">
            <v>FTE</v>
          </cell>
          <cell r="F621" t="str">
            <v>T</v>
          </cell>
          <cell r="G621" t="str">
            <v>TOTAL</v>
          </cell>
          <cell r="H621" t="str">
            <v>RSE</v>
          </cell>
          <cell r="J621" t="str">
            <v>:</v>
          </cell>
          <cell r="K621" t="str">
            <v>NC</v>
          </cell>
          <cell r="M621" t="str">
            <v>V</v>
          </cell>
          <cell r="N621">
            <v>38461.761354166665</v>
          </cell>
          <cell r="O621" t="str">
            <v>GCHATEAUGIRON</v>
          </cell>
          <cell r="P621">
            <v>38681.436168981483</v>
          </cell>
        </row>
        <row r="622">
          <cell r="A622" t="str">
            <v>1988</v>
          </cell>
          <cell r="B622" t="str">
            <v>EE</v>
          </cell>
          <cell r="C622" t="str">
            <v>NA_SC</v>
          </cell>
          <cell r="D622" t="str">
            <v>A00</v>
          </cell>
          <cell r="E622" t="str">
            <v>FTE</v>
          </cell>
          <cell r="F622" t="str">
            <v>T</v>
          </cell>
          <cell r="G622" t="str">
            <v>TOTAL</v>
          </cell>
          <cell r="H622" t="str">
            <v>RSE</v>
          </cell>
          <cell r="J622" t="str">
            <v>:</v>
          </cell>
          <cell r="K622" t="str">
            <v>NC</v>
          </cell>
          <cell r="M622" t="str">
            <v>V</v>
          </cell>
          <cell r="N622">
            <v>38461.761354166665</v>
          </cell>
          <cell r="O622" t="str">
            <v>GCHATEAUGIRON</v>
          </cell>
          <cell r="P622">
            <v>38681.436111111114</v>
          </cell>
        </row>
        <row r="623">
          <cell r="A623" t="str">
            <v>1987</v>
          </cell>
          <cell r="B623" t="str">
            <v>EE</v>
          </cell>
          <cell r="C623" t="str">
            <v>NA_SC</v>
          </cell>
          <cell r="D623" t="str">
            <v>A00</v>
          </cell>
          <cell r="E623" t="str">
            <v>FTE</v>
          </cell>
          <cell r="F623" t="str">
            <v>T</v>
          </cell>
          <cell r="G623" t="str">
            <v>TOTAL</v>
          </cell>
          <cell r="H623" t="str">
            <v>RSE</v>
          </cell>
          <cell r="J623" t="str">
            <v>:</v>
          </cell>
          <cell r="K623" t="str">
            <v>NC</v>
          </cell>
          <cell r="M623" t="str">
            <v>V</v>
          </cell>
          <cell r="N623">
            <v>38461.761354166665</v>
          </cell>
          <cell r="O623" t="str">
            <v>GCHATEAUGIRON</v>
          </cell>
          <cell r="P623">
            <v>38681.436053240737</v>
          </cell>
        </row>
        <row r="624">
          <cell r="A624" t="str">
            <v>1986</v>
          </cell>
          <cell r="B624" t="str">
            <v>EE</v>
          </cell>
          <cell r="C624" t="str">
            <v>NA_SC</v>
          </cell>
          <cell r="D624" t="str">
            <v>A00</v>
          </cell>
          <cell r="E624" t="str">
            <v>FTE</v>
          </cell>
          <cell r="F624" t="str">
            <v>T</v>
          </cell>
          <cell r="G624" t="str">
            <v>TOTAL</v>
          </cell>
          <cell r="H624" t="str">
            <v>RSE</v>
          </cell>
          <cell r="J624" t="str">
            <v>:</v>
          </cell>
          <cell r="K624" t="str">
            <v>NC</v>
          </cell>
          <cell r="M624" t="str">
            <v>V</v>
          </cell>
          <cell r="N624">
            <v>38461.761354166665</v>
          </cell>
          <cell r="O624" t="str">
            <v>GCHATEAUGIRON</v>
          </cell>
          <cell r="P624">
            <v>38681.436006944445</v>
          </cell>
        </row>
        <row r="625">
          <cell r="A625" t="str">
            <v>1985</v>
          </cell>
          <cell r="B625" t="str">
            <v>EE</v>
          </cell>
          <cell r="C625" t="str">
            <v>NA_SC</v>
          </cell>
          <cell r="D625" t="str">
            <v>A00</v>
          </cell>
          <cell r="E625" t="str">
            <v>FTE</v>
          </cell>
          <cell r="F625" t="str">
            <v>T</v>
          </cell>
          <cell r="G625" t="str">
            <v>TOTAL</v>
          </cell>
          <cell r="H625" t="str">
            <v>RSE</v>
          </cell>
          <cell r="J625" t="str">
            <v>:</v>
          </cell>
          <cell r="K625" t="str">
            <v>NC</v>
          </cell>
          <cell r="M625" t="str">
            <v>V</v>
          </cell>
          <cell r="N625">
            <v>38461.761354166665</v>
          </cell>
          <cell r="O625" t="str">
            <v>GCHATEAUGIRON</v>
          </cell>
          <cell r="P625">
            <v>38681.435972222222</v>
          </cell>
        </row>
        <row r="626">
          <cell r="A626" t="str">
            <v>1984</v>
          </cell>
          <cell r="B626" t="str">
            <v>EE</v>
          </cell>
          <cell r="C626" t="str">
            <v>NA_SC</v>
          </cell>
          <cell r="D626" t="str">
            <v>A00</v>
          </cell>
          <cell r="E626" t="str">
            <v>FTE</v>
          </cell>
          <cell r="F626" t="str">
            <v>T</v>
          </cell>
          <cell r="G626" t="str">
            <v>TOTAL</v>
          </cell>
          <cell r="H626" t="str">
            <v>RSE</v>
          </cell>
          <cell r="J626" t="str">
            <v>:</v>
          </cell>
          <cell r="K626" t="str">
            <v>NC</v>
          </cell>
          <cell r="M626" t="str">
            <v>V</v>
          </cell>
          <cell r="N626">
            <v>38461.761354166665</v>
          </cell>
          <cell r="O626" t="str">
            <v>GCHATEAUGIRON</v>
          </cell>
          <cell r="P626">
            <v>38681.435925925929</v>
          </cell>
        </row>
        <row r="627">
          <cell r="A627" t="str">
            <v>1983</v>
          </cell>
          <cell r="B627" t="str">
            <v>EE</v>
          </cell>
          <cell r="C627" t="str">
            <v>NA_SC</v>
          </cell>
          <cell r="D627" t="str">
            <v>A00</v>
          </cell>
          <cell r="E627" t="str">
            <v>FTE</v>
          </cell>
          <cell r="F627" t="str">
            <v>T</v>
          </cell>
          <cell r="G627" t="str">
            <v>TOTAL</v>
          </cell>
          <cell r="H627" t="str">
            <v>RSE</v>
          </cell>
          <cell r="J627" t="str">
            <v>:</v>
          </cell>
          <cell r="K627" t="str">
            <v>NC</v>
          </cell>
          <cell r="M627" t="str">
            <v>V</v>
          </cell>
          <cell r="N627">
            <v>38461.761354166665</v>
          </cell>
          <cell r="O627" t="str">
            <v>GCHATEAUGIRON</v>
          </cell>
          <cell r="P627">
            <v>38681.435891203706</v>
          </cell>
        </row>
        <row r="628">
          <cell r="A628" t="str">
            <v>1982</v>
          </cell>
          <cell r="B628" t="str">
            <v>EE</v>
          </cell>
          <cell r="C628" t="str">
            <v>NA_SC</v>
          </cell>
          <cell r="D628" t="str">
            <v>A00</v>
          </cell>
          <cell r="E628" t="str">
            <v>FTE</v>
          </cell>
          <cell r="F628" t="str">
            <v>T</v>
          </cell>
          <cell r="G628" t="str">
            <v>TOTAL</v>
          </cell>
          <cell r="H628" t="str">
            <v>RSE</v>
          </cell>
          <cell r="J628" t="str">
            <v>:</v>
          </cell>
          <cell r="K628" t="str">
            <v>NC</v>
          </cell>
          <cell r="M628" t="str">
            <v>V</v>
          </cell>
          <cell r="N628">
            <v>38461.761354166665</v>
          </cell>
          <cell r="O628" t="str">
            <v>GCHATEAUGIRON</v>
          </cell>
          <cell r="P628">
            <v>38681.435868055552</v>
          </cell>
        </row>
        <row r="629">
          <cell r="A629" t="str">
            <v>1981</v>
          </cell>
          <cell r="B629" t="str">
            <v>EE</v>
          </cell>
          <cell r="C629" t="str">
            <v>NA_SC</v>
          </cell>
          <cell r="D629" t="str">
            <v>A00</v>
          </cell>
          <cell r="E629" t="str">
            <v>FTE</v>
          </cell>
          <cell r="F629" t="str">
            <v>T</v>
          </cell>
          <cell r="G629" t="str">
            <v>TOTAL</v>
          </cell>
          <cell r="H629" t="str">
            <v>RSE</v>
          </cell>
          <cell r="J629" t="str">
            <v>:</v>
          </cell>
          <cell r="K629" t="str">
            <v>NC</v>
          </cell>
          <cell r="M629" t="str">
            <v>V</v>
          </cell>
          <cell r="N629">
            <v>38461.761354166665</v>
          </cell>
          <cell r="O629" t="str">
            <v>GCHATEAUGIRON</v>
          </cell>
          <cell r="P629">
            <v>38681.435844907406</v>
          </cell>
        </row>
        <row r="630">
          <cell r="A630" t="str">
            <v>1980</v>
          </cell>
          <cell r="B630" t="str">
            <v>EE</v>
          </cell>
          <cell r="C630" t="str">
            <v>NA_SC</v>
          </cell>
          <cell r="D630" t="str">
            <v>A00</v>
          </cell>
          <cell r="E630" t="str">
            <v>FTE</v>
          </cell>
          <cell r="F630" t="str">
            <v>T</v>
          </cell>
          <cell r="G630" t="str">
            <v>TOTAL</v>
          </cell>
          <cell r="H630" t="str">
            <v>RSE</v>
          </cell>
          <cell r="J630" t="str">
            <v>:</v>
          </cell>
          <cell r="K630" t="str">
            <v>NC</v>
          </cell>
          <cell r="M630" t="str">
            <v>V</v>
          </cell>
          <cell r="N630">
            <v>38461.761354166665</v>
          </cell>
          <cell r="O630" t="str">
            <v>GCHATEAUGIRON</v>
          </cell>
          <cell r="P630">
            <v>38681.435810185183</v>
          </cell>
        </row>
        <row r="631">
          <cell r="A631" t="str">
            <v>2002</v>
          </cell>
          <cell r="B631" t="str">
            <v>CY</v>
          </cell>
          <cell r="C631" t="str">
            <v>NA_SC</v>
          </cell>
          <cell r="D631" t="str">
            <v>A00</v>
          </cell>
          <cell r="E631" t="str">
            <v>FTE</v>
          </cell>
          <cell r="F631" t="str">
            <v>T</v>
          </cell>
          <cell r="G631" t="str">
            <v>TOTAL</v>
          </cell>
          <cell r="H631" t="str">
            <v>RSE</v>
          </cell>
          <cell r="I631">
            <v>185.9</v>
          </cell>
          <cell r="K631" t="str">
            <v>MS</v>
          </cell>
          <cell r="M631" t="str">
            <v>V</v>
          </cell>
          <cell r="N631">
            <v>38461.761354166665</v>
          </cell>
          <cell r="O631" t="str">
            <v>GCHATEAUGIRON</v>
          </cell>
          <cell r="P631">
            <v>38681.43818287037</v>
          </cell>
          <cell r="Q631" t="str">
            <v>gchateaug</v>
          </cell>
        </row>
        <row r="632">
          <cell r="A632" t="str">
            <v>2001</v>
          </cell>
          <cell r="B632" t="str">
            <v>CY</v>
          </cell>
          <cell r="C632" t="str">
            <v>NA_SC</v>
          </cell>
          <cell r="D632" t="str">
            <v>A00</v>
          </cell>
          <cell r="E632" t="str">
            <v>FTE</v>
          </cell>
          <cell r="F632" t="str">
            <v>T</v>
          </cell>
          <cell r="G632" t="str">
            <v>TOTAL</v>
          </cell>
          <cell r="H632" t="str">
            <v>RSE</v>
          </cell>
          <cell r="I632">
            <v>125</v>
          </cell>
          <cell r="K632" t="str">
            <v>NC</v>
          </cell>
          <cell r="M632" t="str">
            <v>V</v>
          </cell>
          <cell r="N632">
            <v>38461.761354166665</v>
          </cell>
          <cell r="O632" t="str">
            <v>GCHATEAUGIRON</v>
          </cell>
          <cell r="P632">
            <v>38681.437881944446</v>
          </cell>
        </row>
        <row r="633">
          <cell r="A633" t="str">
            <v>2000</v>
          </cell>
          <cell r="B633" t="str">
            <v>CY</v>
          </cell>
          <cell r="C633" t="str">
            <v>NA_SC</v>
          </cell>
          <cell r="D633" t="str">
            <v>A00</v>
          </cell>
          <cell r="E633" t="str">
            <v>FTE</v>
          </cell>
          <cell r="F633" t="str">
            <v>T</v>
          </cell>
          <cell r="G633" t="str">
            <v>TOTAL</v>
          </cell>
          <cell r="H633" t="str">
            <v>RSE</v>
          </cell>
          <cell r="I633">
            <v>107</v>
          </cell>
          <cell r="K633" t="str">
            <v>NC</v>
          </cell>
          <cell r="M633" t="str">
            <v>V</v>
          </cell>
          <cell r="N633">
            <v>38461.761354166665</v>
          </cell>
          <cell r="O633" t="str">
            <v>GCHATEAUGIRON</v>
          </cell>
          <cell r="P633">
            <v>38681.437638888892</v>
          </cell>
        </row>
        <row r="634">
          <cell r="A634" t="str">
            <v>2001</v>
          </cell>
          <cell r="B634" t="str">
            <v>LT</v>
          </cell>
          <cell r="C634" t="str">
            <v>NA_SC</v>
          </cell>
          <cell r="D634" t="str">
            <v>A00</v>
          </cell>
          <cell r="E634" t="str">
            <v>FTE</v>
          </cell>
          <cell r="F634" t="str">
            <v>T</v>
          </cell>
          <cell r="G634" t="str">
            <v>TOTAL</v>
          </cell>
          <cell r="H634" t="str">
            <v>RSE</v>
          </cell>
          <cell r="I634">
            <v>2025</v>
          </cell>
          <cell r="J634" t="str">
            <v>i</v>
          </cell>
          <cell r="K634" t="str">
            <v>NC</v>
          </cell>
          <cell r="M634" t="str">
            <v>V</v>
          </cell>
          <cell r="N634">
            <v>38461.761354166665</v>
          </cell>
          <cell r="O634" t="str">
            <v>GCHATEAUGIRON</v>
          </cell>
          <cell r="P634">
            <v>38681.437997685185</v>
          </cell>
        </row>
        <row r="635">
          <cell r="A635" t="str">
            <v>2000</v>
          </cell>
          <cell r="B635" t="str">
            <v>LT</v>
          </cell>
          <cell r="C635" t="str">
            <v>NA_SC</v>
          </cell>
          <cell r="D635" t="str">
            <v>A00</v>
          </cell>
          <cell r="E635" t="str">
            <v>FTE</v>
          </cell>
          <cell r="F635" t="str">
            <v>T</v>
          </cell>
          <cell r="G635" t="str">
            <v>TOTAL</v>
          </cell>
          <cell r="H635" t="str">
            <v>RSE</v>
          </cell>
          <cell r="I635">
            <v>1925</v>
          </cell>
          <cell r="K635" t="str">
            <v>NC</v>
          </cell>
          <cell r="M635" t="str">
            <v>V</v>
          </cell>
          <cell r="N635">
            <v>38461.761354166665</v>
          </cell>
          <cell r="O635" t="str">
            <v>GCHATEAUGIRON</v>
          </cell>
          <cell r="P635">
            <v>38681.437731481485</v>
          </cell>
        </row>
        <row r="636">
          <cell r="A636" t="str">
            <v>1999</v>
          </cell>
          <cell r="B636" t="str">
            <v>LT</v>
          </cell>
          <cell r="C636" t="str">
            <v>NA_SC</v>
          </cell>
          <cell r="D636" t="str">
            <v>A00</v>
          </cell>
          <cell r="E636" t="str">
            <v>FTE</v>
          </cell>
          <cell r="F636" t="str">
            <v>T</v>
          </cell>
          <cell r="G636" t="str">
            <v>TOTAL</v>
          </cell>
          <cell r="H636" t="str">
            <v>RSE</v>
          </cell>
          <cell r="I636">
            <v>2120</v>
          </cell>
          <cell r="K636" t="str">
            <v>NC</v>
          </cell>
          <cell r="M636" t="str">
            <v>V</v>
          </cell>
          <cell r="N636">
            <v>38461.761354166665</v>
          </cell>
          <cell r="O636" t="str">
            <v>GCHATEAUGIRON</v>
          </cell>
          <cell r="P636">
            <v>38681.4375</v>
          </cell>
        </row>
        <row r="637">
          <cell r="A637" t="str">
            <v>1998</v>
          </cell>
          <cell r="B637" t="str">
            <v>LT</v>
          </cell>
          <cell r="C637" t="str">
            <v>NA_SC</v>
          </cell>
          <cell r="D637" t="str">
            <v>A00</v>
          </cell>
          <cell r="E637" t="str">
            <v>FTE</v>
          </cell>
          <cell r="F637" t="str">
            <v>T</v>
          </cell>
          <cell r="G637" t="str">
            <v>TOTAL</v>
          </cell>
          <cell r="H637" t="str">
            <v>RSE</v>
          </cell>
          <cell r="I637">
            <v>2222</v>
          </cell>
          <cell r="K637" t="str">
            <v>NC</v>
          </cell>
          <cell r="M637" t="str">
            <v>V</v>
          </cell>
          <cell r="N637">
            <v>38461.761354166665</v>
          </cell>
          <cell r="O637" t="str">
            <v>GCHATEAUGIRON</v>
          </cell>
          <cell r="P637">
            <v>38681.437256944446</v>
          </cell>
        </row>
        <row r="638">
          <cell r="A638" t="str">
            <v>1997</v>
          </cell>
          <cell r="B638" t="str">
            <v>LT</v>
          </cell>
          <cell r="C638" t="str">
            <v>NA_SC</v>
          </cell>
          <cell r="D638" t="str">
            <v>A00</v>
          </cell>
          <cell r="E638" t="str">
            <v>FTE</v>
          </cell>
          <cell r="F638" t="str">
            <v>T</v>
          </cell>
          <cell r="G638" t="str">
            <v>TOTAL</v>
          </cell>
          <cell r="H638" t="str">
            <v>RSE</v>
          </cell>
          <cell r="I638">
            <v>2037</v>
          </cell>
          <cell r="K638" t="str">
            <v>NC</v>
          </cell>
          <cell r="M638" t="str">
            <v>V</v>
          </cell>
          <cell r="N638">
            <v>38461.761354166665</v>
          </cell>
          <cell r="O638" t="str">
            <v>GCHATEAUGIRON</v>
          </cell>
          <cell r="P638">
            <v>38681.437071759261</v>
          </cell>
        </row>
        <row r="639">
          <cell r="A639" t="str">
            <v>1996</v>
          </cell>
          <cell r="B639" t="str">
            <v>LT</v>
          </cell>
          <cell r="C639" t="str">
            <v>NA_SC</v>
          </cell>
          <cell r="D639" t="str">
            <v>A00</v>
          </cell>
          <cell r="E639" t="str">
            <v>FTE</v>
          </cell>
          <cell r="F639" t="str">
            <v>T</v>
          </cell>
          <cell r="G639" t="str">
            <v>TOTAL</v>
          </cell>
          <cell r="H639" t="str">
            <v>RSE</v>
          </cell>
          <cell r="I639">
            <v>1985</v>
          </cell>
          <cell r="K639" t="str">
            <v>NC</v>
          </cell>
          <cell r="M639" t="str">
            <v>V</v>
          </cell>
          <cell r="N639">
            <v>38461.761354166665</v>
          </cell>
          <cell r="O639" t="str">
            <v>GCHATEAUGIRON</v>
          </cell>
          <cell r="P639">
            <v>38681.436886574076</v>
          </cell>
        </row>
        <row r="640">
          <cell r="A640" t="str">
            <v>1995</v>
          </cell>
          <cell r="B640" t="str">
            <v>LT</v>
          </cell>
          <cell r="C640" t="str">
            <v>NA_SC</v>
          </cell>
          <cell r="D640" t="str">
            <v>A00</v>
          </cell>
          <cell r="E640" t="str">
            <v>FTE</v>
          </cell>
          <cell r="F640" t="str">
            <v>T</v>
          </cell>
          <cell r="G640" t="str">
            <v>TOTAL</v>
          </cell>
          <cell r="H640" t="str">
            <v>RSE</v>
          </cell>
          <cell r="J640" t="str">
            <v>:</v>
          </cell>
          <cell r="K640" t="str">
            <v>NC</v>
          </cell>
          <cell r="M640" t="str">
            <v>V</v>
          </cell>
          <cell r="N640">
            <v>38461.761354166665</v>
          </cell>
          <cell r="O640" t="str">
            <v>GCHATEAUGIRON</v>
          </cell>
          <cell r="P640">
            <v>38681.436736111114</v>
          </cell>
        </row>
        <row r="641">
          <cell r="A641" t="str">
            <v>1994</v>
          </cell>
          <cell r="B641" t="str">
            <v>LT</v>
          </cell>
          <cell r="C641" t="str">
            <v>NA_SC</v>
          </cell>
          <cell r="D641" t="str">
            <v>A00</v>
          </cell>
          <cell r="E641" t="str">
            <v>FTE</v>
          </cell>
          <cell r="F641" t="str">
            <v>T</v>
          </cell>
          <cell r="G641" t="str">
            <v>TOTAL</v>
          </cell>
          <cell r="H641" t="str">
            <v>RSE</v>
          </cell>
          <cell r="J641" t="str">
            <v>:</v>
          </cell>
          <cell r="K641" t="str">
            <v>NC</v>
          </cell>
          <cell r="M641" t="str">
            <v>V</v>
          </cell>
          <cell r="N641">
            <v>38461.761354166665</v>
          </cell>
          <cell r="O641" t="str">
            <v>GCHATEAUGIRON</v>
          </cell>
          <cell r="P641">
            <v>38681.436597222222</v>
          </cell>
        </row>
        <row r="642">
          <cell r="A642" t="str">
            <v>2000</v>
          </cell>
          <cell r="B642" t="str">
            <v>HR</v>
          </cell>
          <cell r="C642" t="str">
            <v>NA_SC</v>
          </cell>
          <cell r="D642" t="str">
            <v>A00</v>
          </cell>
          <cell r="E642" t="str">
            <v>FTE</v>
          </cell>
          <cell r="F642" t="str">
            <v>T</v>
          </cell>
          <cell r="G642" t="str">
            <v>TOTAL</v>
          </cell>
          <cell r="H642" t="str">
            <v>RSE</v>
          </cell>
          <cell r="J642" t="str">
            <v>:</v>
          </cell>
          <cell r="K642" t="str">
            <v>NC</v>
          </cell>
          <cell r="M642" t="str">
            <v>V</v>
          </cell>
          <cell r="N642">
            <v>38461.761377314811</v>
          </cell>
          <cell r="O642" t="str">
            <v>GCHATEAUGIRON</v>
          </cell>
          <cell r="P642">
            <v>38681.437708333331</v>
          </cell>
        </row>
        <row r="643">
          <cell r="A643" t="str">
            <v>1999</v>
          </cell>
          <cell r="B643" t="str">
            <v>HR</v>
          </cell>
          <cell r="C643" t="str">
            <v>NA_SC</v>
          </cell>
          <cell r="D643" t="str">
            <v>A00</v>
          </cell>
          <cell r="E643" t="str">
            <v>FTE</v>
          </cell>
          <cell r="F643" t="str">
            <v>T</v>
          </cell>
          <cell r="G643" t="str">
            <v>TOTAL</v>
          </cell>
          <cell r="H643" t="str">
            <v>RSE</v>
          </cell>
          <cell r="J643" t="str">
            <v>:</v>
          </cell>
          <cell r="K643" t="str">
            <v>NC</v>
          </cell>
          <cell r="M643" t="str">
            <v>V</v>
          </cell>
          <cell r="N643">
            <v>38461.761377314811</v>
          </cell>
          <cell r="O643" t="str">
            <v>GCHATEAUGIRON</v>
          </cell>
          <cell r="P643">
            <v>38681.437465277777</v>
          </cell>
        </row>
        <row r="644">
          <cell r="A644" t="str">
            <v>1998</v>
          </cell>
          <cell r="B644" t="str">
            <v>HR</v>
          </cell>
          <cell r="C644" t="str">
            <v>NA_SC</v>
          </cell>
          <cell r="D644" t="str">
            <v>A00</v>
          </cell>
          <cell r="E644" t="str">
            <v>FTE</v>
          </cell>
          <cell r="F644" t="str">
            <v>T</v>
          </cell>
          <cell r="G644" t="str">
            <v>TOTAL</v>
          </cell>
          <cell r="H644" t="str">
            <v>RSE</v>
          </cell>
          <cell r="J644" t="str">
            <v>:</v>
          </cell>
          <cell r="K644" t="str">
            <v>NC</v>
          </cell>
          <cell r="M644" t="str">
            <v>V</v>
          </cell>
          <cell r="N644">
            <v>38461.761377314811</v>
          </cell>
          <cell r="O644" t="str">
            <v>GCHATEAUGIRON</v>
          </cell>
          <cell r="P644">
            <v>38681.4372337963</v>
          </cell>
        </row>
        <row r="645">
          <cell r="A645" t="str">
            <v>1997</v>
          </cell>
          <cell r="B645" t="str">
            <v>HR</v>
          </cell>
          <cell r="C645" t="str">
            <v>NA_SC</v>
          </cell>
          <cell r="D645" t="str">
            <v>A00</v>
          </cell>
          <cell r="E645" t="str">
            <v>FTE</v>
          </cell>
          <cell r="F645" t="str">
            <v>T</v>
          </cell>
          <cell r="G645" t="str">
            <v>TOTAL</v>
          </cell>
          <cell r="H645" t="str">
            <v>RSE</v>
          </cell>
          <cell r="J645" t="str">
            <v>:</v>
          </cell>
          <cell r="K645" t="str">
            <v>NC</v>
          </cell>
          <cell r="M645" t="str">
            <v>V</v>
          </cell>
          <cell r="N645">
            <v>38461.761377314811</v>
          </cell>
          <cell r="O645" t="str">
            <v>GCHATEAUGIRON</v>
          </cell>
          <cell r="P645">
            <v>38681.437048611115</v>
          </cell>
        </row>
        <row r="646">
          <cell r="A646" t="str">
            <v>1996</v>
          </cell>
          <cell r="B646" t="str">
            <v>HR</v>
          </cell>
          <cell r="C646" t="str">
            <v>NA_SC</v>
          </cell>
          <cell r="D646" t="str">
            <v>A00</v>
          </cell>
          <cell r="E646" t="str">
            <v>FTE</v>
          </cell>
          <cell r="F646" t="str">
            <v>T</v>
          </cell>
          <cell r="G646" t="str">
            <v>TOTAL</v>
          </cell>
          <cell r="H646" t="str">
            <v>RSE</v>
          </cell>
          <cell r="J646" t="str">
            <v>:</v>
          </cell>
          <cell r="K646" t="str">
            <v>NC</v>
          </cell>
          <cell r="M646" t="str">
            <v>V</v>
          </cell>
          <cell r="N646">
            <v>38461.761377314811</v>
          </cell>
          <cell r="O646" t="str">
            <v>GCHATEAUGIRON</v>
          </cell>
          <cell r="P646">
            <v>38681.436874999999</v>
          </cell>
        </row>
        <row r="647">
          <cell r="A647" t="str">
            <v>1995</v>
          </cell>
          <cell r="B647" t="str">
            <v>HR</v>
          </cell>
          <cell r="C647" t="str">
            <v>NA_SC</v>
          </cell>
          <cell r="D647" t="str">
            <v>A00</v>
          </cell>
          <cell r="E647" t="str">
            <v>FTE</v>
          </cell>
          <cell r="F647" t="str">
            <v>T</v>
          </cell>
          <cell r="G647" t="str">
            <v>TOTAL</v>
          </cell>
          <cell r="H647" t="str">
            <v>RSE</v>
          </cell>
          <cell r="J647" t="str">
            <v>:</v>
          </cell>
          <cell r="K647" t="str">
            <v>NC</v>
          </cell>
          <cell r="M647" t="str">
            <v>V</v>
          </cell>
          <cell r="N647">
            <v>38461.761377314811</v>
          </cell>
          <cell r="O647" t="str">
            <v>GCHATEAUGIRON</v>
          </cell>
          <cell r="P647">
            <v>38681.436712962961</v>
          </cell>
        </row>
        <row r="648">
          <cell r="A648" t="str">
            <v>1994</v>
          </cell>
          <cell r="B648" t="str">
            <v>HR</v>
          </cell>
          <cell r="C648" t="str">
            <v>NA_SC</v>
          </cell>
          <cell r="D648" t="str">
            <v>A00</v>
          </cell>
          <cell r="E648" t="str">
            <v>FTE</v>
          </cell>
          <cell r="F648" t="str">
            <v>T</v>
          </cell>
          <cell r="G648" t="str">
            <v>TOTAL</v>
          </cell>
          <cell r="H648" t="str">
            <v>RSE</v>
          </cell>
          <cell r="J648" t="str">
            <v>:</v>
          </cell>
          <cell r="K648" t="str">
            <v>NC</v>
          </cell>
          <cell r="M648" t="str">
            <v>V</v>
          </cell>
          <cell r="N648">
            <v>38461.761377314811</v>
          </cell>
          <cell r="O648" t="str">
            <v>GCHATEAUGIRON</v>
          </cell>
          <cell r="P648">
            <v>38681.436585648145</v>
          </cell>
        </row>
        <row r="649">
          <cell r="A649" t="str">
            <v>1993</v>
          </cell>
          <cell r="B649" t="str">
            <v>HR</v>
          </cell>
          <cell r="C649" t="str">
            <v>NA_SC</v>
          </cell>
          <cell r="D649" t="str">
            <v>A00</v>
          </cell>
          <cell r="E649" t="str">
            <v>FTE</v>
          </cell>
          <cell r="F649" t="str">
            <v>T</v>
          </cell>
          <cell r="G649" t="str">
            <v>TOTAL</v>
          </cell>
          <cell r="H649" t="str">
            <v>RSE</v>
          </cell>
          <cell r="J649" t="str">
            <v>:</v>
          </cell>
          <cell r="K649" t="str">
            <v>NC</v>
          </cell>
          <cell r="M649" t="str">
            <v>V</v>
          </cell>
          <cell r="N649">
            <v>38461.761377314811</v>
          </cell>
          <cell r="O649" t="str">
            <v>GCHATEAUGIRON</v>
          </cell>
          <cell r="P649">
            <v>38681.436481481483</v>
          </cell>
        </row>
        <row r="650">
          <cell r="A650" t="str">
            <v>1992</v>
          </cell>
          <cell r="B650" t="str">
            <v>HR</v>
          </cell>
          <cell r="C650" t="str">
            <v>NA_SC</v>
          </cell>
          <cell r="D650" t="str">
            <v>A00</v>
          </cell>
          <cell r="E650" t="str">
            <v>FTE</v>
          </cell>
          <cell r="F650" t="str">
            <v>T</v>
          </cell>
          <cell r="G650" t="str">
            <v>TOTAL</v>
          </cell>
          <cell r="H650" t="str">
            <v>RSE</v>
          </cell>
          <cell r="J650" t="str">
            <v>:</v>
          </cell>
          <cell r="K650" t="str">
            <v>NC</v>
          </cell>
          <cell r="M650" t="str">
            <v>V</v>
          </cell>
          <cell r="N650">
            <v>38461.761377314811</v>
          </cell>
          <cell r="O650" t="str">
            <v>GCHATEAUGIRON</v>
          </cell>
          <cell r="P650">
            <v>38681.436388888891</v>
          </cell>
        </row>
        <row r="651">
          <cell r="A651" t="str">
            <v>1991</v>
          </cell>
          <cell r="B651" t="str">
            <v>HR</v>
          </cell>
          <cell r="C651" t="str">
            <v>NA_SC</v>
          </cell>
          <cell r="D651" t="str">
            <v>A00</v>
          </cell>
          <cell r="E651" t="str">
            <v>FTE</v>
          </cell>
          <cell r="F651" t="str">
            <v>T</v>
          </cell>
          <cell r="G651" t="str">
            <v>TOTAL</v>
          </cell>
          <cell r="H651" t="str">
            <v>RSE</v>
          </cell>
          <cell r="J651" t="str">
            <v>:</v>
          </cell>
          <cell r="K651" t="str">
            <v>NC</v>
          </cell>
          <cell r="M651" t="str">
            <v>V</v>
          </cell>
          <cell r="N651">
            <v>38461.761377314811</v>
          </cell>
          <cell r="O651" t="str">
            <v>GCHATEAUGIRON</v>
          </cell>
          <cell r="P651">
            <v>38681.436307870368</v>
          </cell>
        </row>
        <row r="652">
          <cell r="A652" t="str">
            <v>1990</v>
          </cell>
          <cell r="B652" t="str">
            <v>HR</v>
          </cell>
          <cell r="C652" t="str">
            <v>NA_SC</v>
          </cell>
          <cell r="D652" t="str">
            <v>A00</v>
          </cell>
          <cell r="E652" t="str">
            <v>FTE</v>
          </cell>
          <cell r="F652" t="str">
            <v>T</v>
          </cell>
          <cell r="G652" t="str">
            <v>TOTAL</v>
          </cell>
          <cell r="H652" t="str">
            <v>RSE</v>
          </cell>
          <cell r="J652" t="str">
            <v>:</v>
          </cell>
          <cell r="K652" t="str">
            <v>NC</v>
          </cell>
          <cell r="M652" t="str">
            <v>V</v>
          </cell>
          <cell r="N652">
            <v>38461.761377314811</v>
          </cell>
          <cell r="O652" t="str">
            <v>GCHATEAUGIRON</v>
          </cell>
          <cell r="P652">
            <v>38681.436226851853</v>
          </cell>
        </row>
        <row r="653">
          <cell r="A653" t="str">
            <v>1989</v>
          </cell>
          <cell r="B653" t="str">
            <v>HR</v>
          </cell>
          <cell r="C653" t="str">
            <v>NA_SC</v>
          </cell>
          <cell r="D653" t="str">
            <v>A00</v>
          </cell>
          <cell r="E653" t="str">
            <v>FTE</v>
          </cell>
          <cell r="F653" t="str">
            <v>T</v>
          </cell>
          <cell r="G653" t="str">
            <v>TOTAL</v>
          </cell>
          <cell r="H653" t="str">
            <v>RSE</v>
          </cell>
          <cell r="J653" t="str">
            <v>:</v>
          </cell>
          <cell r="K653" t="str">
            <v>NC</v>
          </cell>
          <cell r="M653" t="str">
            <v>V</v>
          </cell>
          <cell r="N653">
            <v>38461.761377314811</v>
          </cell>
          <cell r="O653" t="str">
            <v>GCHATEAUGIRON</v>
          </cell>
          <cell r="P653">
            <v>38681.436168981483</v>
          </cell>
        </row>
        <row r="654">
          <cell r="A654" t="str">
            <v>1988</v>
          </cell>
          <cell r="B654" t="str">
            <v>HR</v>
          </cell>
          <cell r="C654" t="str">
            <v>NA_SC</v>
          </cell>
          <cell r="D654" t="str">
            <v>A00</v>
          </cell>
          <cell r="E654" t="str">
            <v>FTE</v>
          </cell>
          <cell r="F654" t="str">
            <v>T</v>
          </cell>
          <cell r="G654" t="str">
            <v>TOTAL</v>
          </cell>
          <cell r="H654" t="str">
            <v>RSE</v>
          </cell>
          <cell r="J654" t="str">
            <v>:</v>
          </cell>
          <cell r="K654" t="str">
            <v>NC</v>
          </cell>
          <cell r="M654" t="str">
            <v>V</v>
          </cell>
          <cell r="N654">
            <v>38461.761377314811</v>
          </cell>
          <cell r="O654" t="str">
            <v>GCHATEAUGIRON</v>
          </cell>
          <cell r="P654">
            <v>38681.436111111114</v>
          </cell>
        </row>
        <row r="655">
          <cell r="A655" t="str">
            <v>1987</v>
          </cell>
          <cell r="B655" t="str">
            <v>HR</v>
          </cell>
          <cell r="C655" t="str">
            <v>NA_SC</v>
          </cell>
          <cell r="D655" t="str">
            <v>A00</v>
          </cell>
          <cell r="E655" t="str">
            <v>FTE</v>
          </cell>
          <cell r="F655" t="str">
            <v>T</v>
          </cell>
          <cell r="G655" t="str">
            <v>TOTAL</v>
          </cell>
          <cell r="H655" t="str">
            <v>RSE</v>
          </cell>
          <cell r="J655" t="str">
            <v>:</v>
          </cell>
          <cell r="K655" t="str">
            <v>NC</v>
          </cell>
          <cell r="M655" t="str">
            <v>V</v>
          </cell>
          <cell r="N655">
            <v>38461.761377314811</v>
          </cell>
          <cell r="O655" t="str">
            <v>GCHATEAUGIRON</v>
          </cell>
          <cell r="P655">
            <v>38681.436064814814</v>
          </cell>
        </row>
        <row r="656">
          <cell r="A656" t="str">
            <v>1986</v>
          </cell>
          <cell r="B656" t="str">
            <v>HR</v>
          </cell>
          <cell r="C656" t="str">
            <v>NA_SC</v>
          </cell>
          <cell r="D656" t="str">
            <v>A00</v>
          </cell>
          <cell r="E656" t="str">
            <v>FTE</v>
          </cell>
          <cell r="F656" t="str">
            <v>T</v>
          </cell>
          <cell r="G656" t="str">
            <v>TOTAL</v>
          </cell>
          <cell r="H656" t="str">
            <v>RSE</v>
          </cell>
          <cell r="J656" t="str">
            <v>:</v>
          </cell>
          <cell r="K656" t="str">
            <v>NC</v>
          </cell>
          <cell r="M656" t="str">
            <v>V</v>
          </cell>
          <cell r="N656">
            <v>38461.761377314811</v>
          </cell>
          <cell r="O656" t="str">
            <v>GCHATEAUGIRON</v>
          </cell>
          <cell r="P656">
            <v>38681.436018518521</v>
          </cell>
        </row>
        <row r="657">
          <cell r="A657" t="str">
            <v>1985</v>
          </cell>
          <cell r="B657" t="str">
            <v>HR</v>
          </cell>
          <cell r="C657" t="str">
            <v>NA_SC</v>
          </cell>
          <cell r="D657" t="str">
            <v>A00</v>
          </cell>
          <cell r="E657" t="str">
            <v>FTE</v>
          </cell>
          <cell r="F657" t="str">
            <v>T</v>
          </cell>
          <cell r="G657" t="str">
            <v>TOTAL</v>
          </cell>
          <cell r="H657" t="str">
            <v>RSE</v>
          </cell>
          <cell r="J657" t="str">
            <v>:</v>
          </cell>
          <cell r="K657" t="str">
            <v>NC</v>
          </cell>
          <cell r="M657" t="str">
            <v>V</v>
          </cell>
          <cell r="N657">
            <v>38461.761377314811</v>
          </cell>
          <cell r="O657" t="str">
            <v>GCHATEAUGIRON</v>
          </cell>
          <cell r="P657">
            <v>38681.435972222222</v>
          </cell>
        </row>
        <row r="658">
          <cell r="A658" t="str">
            <v>1984</v>
          </cell>
          <cell r="B658" t="str">
            <v>HR</v>
          </cell>
          <cell r="C658" t="str">
            <v>NA_SC</v>
          </cell>
          <cell r="D658" t="str">
            <v>A00</v>
          </cell>
          <cell r="E658" t="str">
            <v>FTE</v>
          </cell>
          <cell r="F658" t="str">
            <v>T</v>
          </cell>
          <cell r="G658" t="str">
            <v>TOTAL</v>
          </cell>
          <cell r="H658" t="str">
            <v>RSE</v>
          </cell>
          <cell r="J658" t="str">
            <v>:</v>
          </cell>
          <cell r="K658" t="str">
            <v>NC</v>
          </cell>
          <cell r="M658" t="str">
            <v>V</v>
          </cell>
          <cell r="N658">
            <v>38461.761377314811</v>
          </cell>
          <cell r="O658" t="str">
            <v>GCHATEAUGIRON</v>
          </cell>
          <cell r="P658">
            <v>38681.435937499999</v>
          </cell>
        </row>
        <row r="659">
          <cell r="A659" t="str">
            <v>1983</v>
          </cell>
          <cell r="B659" t="str">
            <v>HR</v>
          </cell>
          <cell r="C659" t="str">
            <v>NA_SC</v>
          </cell>
          <cell r="D659" t="str">
            <v>A00</v>
          </cell>
          <cell r="E659" t="str">
            <v>FTE</v>
          </cell>
          <cell r="F659" t="str">
            <v>T</v>
          </cell>
          <cell r="G659" t="str">
            <v>TOTAL</v>
          </cell>
          <cell r="H659" t="str">
            <v>RSE</v>
          </cell>
          <cell r="J659" t="str">
            <v>:</v>
          </cell>
          <cell r="K659" t="str">
            <v>NC</v>
          </cell>
          <cell r="M659" t="str">
            <v>V</v>
          </cell>
          <cell r="N659">
            <v>38461.761377314811</v>
          </cell>
          <cell r="O659" t="str">
            <v>GCHATEAUGIRON</v>
          </cell>
          <cell r="P659">
            <v>38681.435902777775</v>
          </cell>
        </row>
        <row r="660">
          <cell r="A660" t="str">
            <v>1982</v>
          </cell>
          <cell r="B660" t="str">
            <v>HR</v>
          </cell>
          <cell r="C660" t="str">
            <v>NA_SC</v>
          </cell>
          <cell r="D660" t="str">
            <v>A00</v>
          </cell>
          <cell r="E660" t="str">
            <v>FTE</v>
          </cell>
          <cell r="F660" t="str">
            <v>T</v>
          </cell>
          <cell r="G660" t="str">
            <v>TOTAL</v>
          </cell>
          <cell r="H660" t="str">
            <v>RSE</v>
          </cell>
          <cell r="J660" t="str">
            <v>:</v>
          </cell>
          <cell r="K660" t="str">
            <v>NC</v>
          </cell>
          <cell r="M660" t="str">
            <v>V</v>
          </cell>
          <cell r="N660">
            <v>38461.761377314811</v>
          </cell>
          <cell r="O660" t="str">
            <v>GCHATEAUGIRON</v>
          </cell>
          <cell r="P660">
            <v>38681.435868055552</v>
          </cell>
        </row>
        <row r="661">
          <cell r="A661" t="str">
            <v>1981</v>
          </cell>
          <cell r="B661" t="str">
            <v>HR</v>
          </cell>
          <cell r="C661" t="str">
            <v>NA_SC</v>
          </cell>
          <cell r="D661" t="str">
            <v>A00</v>
          </cell>
          <cell r="E661" t="str">
            <v>FTE</v>
          </cell>
          <cell r="F661" t="str">
            <v>T</v>
          </cell>
          <cell r="G661" t="str">
            <v>TOTAL</v>
          </cell>
          <cell r="H661" t="str">
            <v>RSE</v>
          </cell>
          <cell r="J661" t="str">
            <v>:</v>
          </cell>
          <cell r="K661" t="str">
            <v>NC</v>
          </cell>
          <cell r="M661" t="str">
            <v>V</v>
          </cell>
          <cell r="N661">
            <v>38461.761377314811</v>
          </cell>
          <cell r="O661" t="str">
            <v>GCHATEAUGIRON</v>
          </cell>
          <cell r="P661">
            <v>38681.435844907406</v>
          </cell>
        </row>
        <row r="662">
          <cell r="A662" t="str">
            <v>1980</v>
          </cell>
          <cell r="B662" t="str">
            <v>HR</v>
          </cell>
          <cell r="C662" t="str">
            <v>NA_SC</v>
          </cell>
          <cell r="D662" t="str">
            <v>A00</v>
          </cell>
          <cell r="E662" t="str">
            <v>FTE</v>
          </cell>
          <cell r="F662" t="str">
            <v>T</v>
          </cell>
          <cell r="G662" t="str">
            <v>TOTAL</v>
          </cell>
          <cell r="H662" t="str">
            <v>RSE</v>
          </cell>
          <cell r="J662" t="str">
            <v>:</v>
          </cell>
          <cell r="K662" t="str">
            <v>NC</v>
          </cell>
          <cell r="M662" t="str">
            <v>V</v>
          </cell>
          <cell r="N662">
            <v>38461.761377314811</v>
          </cell>
          <cell r="O662" t="str">
            <v>GCHATEAUGIRON</v>
          </cell>
          <cell r="P662">
            <v>38681.43582175926</v>
          </cell>
        </row>
        <row r="663">
          <cell r="A663" t="str">
            <v>2002</v>
          </cell>
          <cell r="B663" t="str">
            <v>RO</v>
          </cell>
          <cell r="C663" t="str">
            <v>NA_SC</v>
          </cell>
          <cell r="D663" t="str">
            <v>A00</v>
          </cell>
          <cell r="E663" t="str">
            <v>FTE</v>
          </cell>
          <cell r="F663" t="str">
            <v>T</v>
          </cell>
          <cell r="G663" t="str">
            <v>TOTAL</v>
          </cell>
          <cell r="H663" t="str">
            <v>RSE</v>
          </cell>
          <cell r="I663">
            <v>3308</v>
          </cell>
          <cell r="K663" t="str">
            <v>MS</v>
          </cell>
          <cell r="M663" t="str">
            <v>V</v>
          </cell>
          <cell r="N663">
            <v>38461.761377314811</v>
          </cell>
          <cell r="O663" t="str">
            <v>GCHATEAUGIRON</v>
          </cell>
          <cell r="P663">
            <v>38681.438379629632</v>
          </cell>
          <cell r="Q663" t="str">
            <v>gchateaug</v>
          </cell>
        </row>
        <row r="664">
          <cell r="A664" t="str">
            <v>2001</v>
          </cell>
          <cell r="B664" t="str">
            <v>RO</v>
          </cell>
          <cell r="C664" t="str">
            <v>NA_SC</v>
          </cell>
          <cell r="D664" t="str">
            <v>A00</v>
          </cell>
          <cell r="E664" t="str">
            <v>FTE</v>
          </cell>
          <cell r="F664" t="str">
            <v>T</v>
          </cell>
          <cell r="G664" t="str">
            <v>TOTAL</v>
          </cell>
          <cell r="H664" t="str">
            <v>RSE</v>
          </cell>
          <cell r="I664">
            <v>2910</v>
          </cell>
          <cell r="K664" t="str">
            <v>NC</v>
          </cell>
          <cell r="M664" t="str">
            <v>V</v>
          </cell>
          <cell r="N664">
            <v>38461.761377314811</v>
          </cell>
          <cell r="O664" t="str">
            <v>GCHATEAUGIRON</v>
          </cell>
          <cell r="P664">
            <v>38681.438055555554</v>
          </cell>
        </row>
        <row r="665">
          <cell r="A665" t="str">
            <v>2000</v>
          </cell>
          <cell r="B665" t="str">
            <v>RO</v>
          </cell>
          <cell r="C665" t="str">
            <v>NA_SC</v>
          </cell>
          <cell r="D665" t="str">
            <v>A00</v>
          </cell>
          <cell r="E665" t="str">
            <v>FTE</v>
          </cell>
          <cell r="F665" t="str">
            <v>T</v>
          </cell>
          <cell r="G665" t="str">
            <v>TOTAL</v>
          </cell>
          <cell r="H665" t="str">
            <v>RSE</v>
          </cell>
          <cell r="I665">
            <v>3056</v>
          </cell>
          <cell r="K665" t="str">
            <v>NC</v>
          </cell>
          <cell r="M665" t="str">
            <v>V</v>
          </cell>
          <cell r="N665">
            <v>38461.761377314811</v>
          </cell>
          <cell r="O665" t="str">
            <v>GCHATEAUGIRON</v>
          </cell>
          <cell r="P665">
            <v>38681.437789351854</v>
          </cell>
        </row>
        <row r="666">
          <cell r="A666" t="str">
            <v>1999</v>
          </cell>
          <cell r="B666" t="str">
            <v>RO</v>
          </cell>
          <cell r="C666" t="str">
            <v>NA_SC</v>
          </cell>
          <cell r="D666" t="str">
            <v>A00</v>
          </cell>
          <cell r="E666" t="str">
            <v>FTE</v>
          </cell>
          <cell r="F666" t="str">
            <v>T</v>
          </cell>
          <cell r="G666" t="str">
            <v>TOTAL</v>
          </cell>
          <cell r="H666" t="str">
            <v>RSE</v>
          </cell>
          <cell r="I666">
            <v>4304</v>
          </cell>
          <cell r="K666" t="str">
            <v>NC</v>
          </cell>
          <cell r="M666" t="str">
            <v>V</v>
          </cell>
          <cell r="N666">
            <v>38461.761377314811</v>
          </cell>
          <cell r="O666" t="str">
            <v>GCHATEAUGIRON</v>
          </cell>
          <cell r="P666">
            <v>38681.437557870369</v>
          </cell>
        </row>
        <row r="667">
          <cell r="A667" t="str">
            <v>1998</v>
          </cell>
          <cell r="B667" t="str">
            <v>RO</v>
          </cell>
          <cell r="C667" t="str">
            <v>NA_SC</v>
          </cell>
          <cell r="D667" t="str">
            <v>A00</v>
          </cell>
          <cell r="E667" t="str">
            <v>FTE</v>
          </cell>
          <cell r="F667" t="str">
            <v>T</v>
          </cell>
          <cell r="G667" t="str">
            <v>TOTAL</v>
          </cell>
          <cell r="H667" t="str">
            <v>RSE</v>
          </cell>
          <cell r="I667">
            <v>6118</v>
          </cell>
          <cell r="J667" t="str">
            <v>i</v>
          </cell>
          <cell r="K667" t="str">
            <v>NC</v>
          </cell>
          <cell r="M667" t="str">
            <v>V</v>
          </cell>
          <cell r="N667">
            <v>38461.761377314811</v>
          </cell>
          <cell r="O667" t="str">
            <v>GCHATEAUGIRON</v>
          </cell>
          <cell r="P667">
            <v>38681.437314814815</v>
          </cell>
        </row>
        <row r="668">
          <cell r="A668" t="str">
            <v>1997</v>
          </cell>
          <cell r="B668" t="str">
            <v>RO</v>
          </cell>
          <cell r="C668" t="str">
            <v>NA_SC</v>
          </cell>
          <cell r="D668" t="str">
            <v>A00</v>
          </cell>
          <cell r="E668" t="str">
            <v>FTE</v>
          </cell>
          <cell r="F668" t="str">
            <v>T</v>
          </cell>
          <cell r="G668" t="str">
            <v>TOTAL</v>
          </cell>
          <cell r="H668" t="str">
            <v>RSE</v>
          </cell>
          <cell r="I668">
            <v>5130</v>
          </cell>
          <cell r="J668" t="str">
            <v>i</v>
          </cell>
          <cell r="K668" t="str">
            <v>NC</v>
          </cell>
          <cell r="M668" t="str">
            <v>V</v>
          </cell>
          <cell r="N668">
            <v>38461.761377314811</v>
          </cell>
          <cell r="O668" t="str">
            <v>GCHATEAUGIRON</v>
          </cell>
          <cell r="P668">
            <v>38681.437106481484</v>
          </cell>
        </row>
        <row r="669">
          <cell r="A669" t="str">
            <v>1996</v>
          </cell>
          <cell r="B669" t="str">
            <v>RO</v>
          </cell>
          <cell r="C669" t="str">
            <v>NA_SC</v>
          </cell>
          <cell r="D669" t="str">
            <v>A00</v>
          </cell>
          <cell r="E669" t="str">
            <v>FTE</v>
          </cell>
          <cell r="F669" t="str">
            <v>T</v>
          </cell>
          <cell r="G669" t="str">
            <v>TOTAL</v>
          </cell>
          <cell r="H669" t="str">
            <v>RSE</v>
          </cell>
          <cell r="I669">
            <v>4304</v>
          </cell>
          <cell r="J669" t="str">
            <v>i</v>
          </cell>
          <cell r="K669" t="str">
            <v>NC</v>
          </cell>
          <cell r="M669" t="str">
            <v>V</v>
          </cell>
          <cell r="N669">
            <v>38461.761377314811</v>
          </cell>
          <cell r="O669" t="str">
            <v>GCHATEAUGIRON</v>
          </cell>
          <cell r="P669">
            <v>38681.436921296299</v>
          </cell>
        </row>
        <row r="670">
          <cell r="A670" t="str">
            <v>1995</v>
          </cell>
          <cell r="B670" t="str">
            <v>RO</v>
          </cell>
          <cell r="C670" t="str">
            <v>NA_SC</v>
          </cell>
          <cell r="D670" t="str">
            <v>A00</v>
          </cell>
          <cell r="E670" t="str">
            <v>FTE</v>
          </cell>
          <cell r="F670" t="str">
            <v>T</v>
          </cell>
          <cell r="G670" t="str">
            <v>TOTAL</v>
          </cell>
          <cell r="H670" t="str">
            <v>RSE</v>
          </cell>
          <cell r="J670" t="str">
            <v>:</v>
          </cell>
          <cell r="K670" t="str">
            <v>NC</v>
          </cell>
          <cell r="M670" t="str">
            <v>V</v>
          </cell>
          <cell r="N670">
            <v>38461.761377314811</v>
          </cell>
          <cell r="O670" t="str">
            <v>GCHATEAUGIRON</v>
          </cell>
          <cell r="P670">
            <v>38681.43677083333</v>
          </cell>
        </row>
        <row r="671">
          <cell r="A671" t="str">
            <v>1994</v>
          </cell>
          <cell r="B671" t="str">
            <v>RO</v>
          </cell>
          <cell r="C671" t="str">
            <v>NA_SC</v>
          </cell>
          <cell r="D671" t="str">
            <v>A00</v>
          </cell>
          <cell r="E671" t="str">
            <v>FTE</v>
          </cell>
          <cell r="F671" t="str">
            <v>T</v>
          </cell>
          <cell r="G671" t="str">
            <v>TOTAL</v>
          </cell>
          <cell r="H671" t="str">
            <v>RSE</v>
          </cell>
          <cell r="J671" t="str">
            <v>:</v>
          </cell>
          <cell r="K671" t="str">
            <v>NC</v>
          </cell>
          <cell r="M671" t="str">
            <v>V</v>
          </cell>
          <cell r="N671">
            <v>38461.761377314811</v>
          </cell>
          <cell r="O671" t="str">
            <v>GCHATEAUGIRON</v>
          </cell>
          <cell r="P671">
            <v>38681.436620370368</v>
          </cell>
        </row>
        <row r="672">
          <cell r="A672" t="str">
            <v>1993</v>
          </cell>
          <cell r="B672" t="str">
            <v>RO</v>
          </cell>
          <cell r="C672" t="str">
            <v>NA_SC</v>
          </cell>
          <cell r="D672" t="str">
            <v>A00</v>
          </cell>
          <cell r="E672" t="str">
            <v>FTE</v>
          </cell>
          <cell r="F672" t="str">
            <v>T</v>
          </cell>
          <cell r="G672" t="str">
            <v>TOTAL</v>
          </cell>
          <cell r="H672" t="str">
            <v>RSE</v>
          </cell>
          <cell r="J672" t="str">
            <v>:</v>
          </cell>
          <cell r="K672" t="str">
            <v>NC</v>
          </cell>
          <cell r="M672" t="str">
            <v>V</v>
          </cell>
          <cell r="N672">
            <v>38461.761377314811</v>
          </cell>
          <cell r="O672" t="str">
            <v>GCHATEAUGIRON</v>
          </cell>
          <cell r="P672">
            <v>38681.436516203707</v>
          </cell>
        </row>
        <row r="673">
          <cell r="A673" t="str">
            <v>2002</v>
          </cell>
          <cell r="B673" t="str">
            <v>BE</v>
          </cell>
          <cell r="C673" t="str">
            <v>TOTAL</v>
          </cell>
          <cell r="D673" t="str">
            <v>A00</v>
          </cell>
          <cell r="E673" t="str">
            <v>FTE</v>
          </cell>
          <cell r="F673" t="str">
            <v>T</v>
          </cell>
          <cell r="G673" t="str">
            <v>TOTAL</v>
          </cell>
          <cell r="H673" t="str">
            <v>RSE</v>
          </cell>
          <cell r="I673">
            <v>30652.3</v>
          </cell>
          <cell r="K673" t="str">
            <v>MS</v>
          </cell>
          <cell r="M673" t="str">
            <v>V</v>
          </cell>
          <cell r="N673">
            <v>38461.761400462965</v>
          </cell>
          <cell r="O673" t="str">
            <v>GCHATEAUGIRON</v>
          </cell>
          <cell r="P673">
            <v>38681.438136574077</v>
          </cell>
          <cell r="Q673" t="str">
            <v>gchateaug</v>
          </cell>
        </row>
        <row r="674">
          <cell r="A674" t="str">
            <v>2001</v>
          </cell>
          <cell r="B674" t="str">
            <v>BE</v>
          </cell>
          <cell r="C674" t="str">
            <v>TOTAL</v>
          </cell>
          <cell r="D674" t="str">
            <v>A00</v>
          </cell>
          <cell r="E674" t="str">
            <v>FTE</v>
          </cell>
          <cell r="F674" t="str">
            <v>T</v>
          </cell>
          <cell r="G674" t="str">
            <v>TOTAL</v>
          </cell>
          <cell r="H674" t="str">
            <v>RSE</v>
          </cell>
          <cell r="I674">
            <v>32237</v>
          </cell>
          <cell r="K674" t="str">
            <v>NC</v>
          </cell>
          <cell r="M674" t="str">
            <v>V</v>
          </cell>
          <cell r="N674">
            <v>38461.761400462965</v>
          </cell>
          <cell r="O674" t="str">
            <v>GCHATEAUGIRON</v>
          </cell>
          <cell r="P674">
            <v>38681.437847222223</v>
          </cell>
        </row>
        <row r="675">
          <cell r="A675" t="str">
            <v>2000</v>
          </cell>
          <cell r="B675" t="str">
            <v>BE</v>
          </cell>
          <cell r="C675" t="str">
            <v>TOTAL</v>
          </cell>
          <cell r="D675" t="str">
            <v>A00</v>
          </cell>
          <cell r="E675" t="str">
            <v>FTE</v>
          </cell>
          <cell r="F675" t="str">
            <v>T</v>
          </cell>
          <cell r="G675" t="str">
            <v>TOTAL</v>
          </cell>
          <cell r="H675" t="str">
            <v>RSE</v>
          </cell>
          <cell r="I675">
            <v>30540</v>
          </cell>
          <cell r="K675" t="str">
            <v>NC</v>
          </cell>
          <cell r="M675" t="str">
            <v>V</v>
          </cell>
          <cell r="N675">
            <v>38461.761400462965</v>
          </cell>
          <cell r="O675" t="str">
            <v>GCHATEAUGIRON</v>
          </cell>
          <cell r="P675">
            <v>38681.437615740739</v>
          </cell>
        </row>
        <row r="676">
          <cell r="A676" t="str">
            <v>1999</v>
          </cell>
          <cell r="B676" t="str">
            <v>BE</v>
          </cell>
          <cell r="C676" t="str">
            <v>TOTAL</v>
          </cell>
          <cell r="D676" t="str">
            <v>A00</v>
          </cell>
          <cell r="E676" t="str">
            <v>FTE</v>
          </cell>
          <cell r="F676" t="str">
            <v>T</v>
          </cell>
          <cell r="G676" t="str">
            <v>TOTAL</v>
          </cell>
          <cell r="H676" t="str">
            <v>RSE</v>
          </cell>
          <cell r="I676">
            <v>30211</v>
          </cell>
          <cell r="K676" t="str">
            <v>NC</v>
          </cell>
          <cell r="M676" t="str">
            <v>V</v>
          </cell>
          <cell r="N676">
            <v>38461.761400462965</v>
          </cell>
          <cell r="O676" t="str">
            <v>GCHATEAUGIRON</v>
          </cell>
          <cell r="P676">
            <v>38681.437372685185</v>
          </cell>
        </row>
        <row r="677">
          <cell r="A677" t="str">
            <v>1998</v>
          </cell>
          <cell r="B677" t="str">
            <v>BE</v>
          </cell>
          <cell r="C677" t="str">
            <v>TOTAL</v>
          </cell>
          <cell r="D677" t="str">
            <v>A00</v>
          </cell>
          <cell r="E677" t="str">
            <v>FTE</v>
          </cell>
          <cell r="F677" t="str">
            <v>T</v>
          </cell>
          <cell r="G677" t="str">
            <v>TOTAL</v>
          </cell>
          <cell r="H677" t="str">
            <v>RSE</v>
          </cell>
          <cell r="I677">
            <v>28141</v>
          </cell>
          <cell r="K677" t="str">
            <v>NC</v>
          </cell>
          <cell r="M677" t="str">
            <v>V</v>
          </cell>
          <cell r="N677">
            <v>38461.761400462965</v>
          </cell>
          <cell r="O677" t="str">
            <v>GCHATEAUGIRON</v>
          </cell>
          <cell r="P677">
            <v>38681.437152777777</v>
          </cell>
        </row>
        <row r="678">
          <cell r="A678" t="str">
            <v>1997</v>
          </cell>
          <cell r="B678" t="str">
            <v>BE</v>
          </cell>
          <cell r="C678" t="str">
            <v>TOTAL</v>
          </cell>
          <cell r="D678" t="str">
            <v>A00</v>
          </cell>
          <cell r="E678" t="str">
            <v>FTE</v>
          </cell>
          <cell r="F678" t="str">
            <v>T</v>
          </cell>
          <cell r="G678" t="str">
            <v>TOTAL</v>
          </cell>
          <cell r="H678" t="str">
            <v>RSE</v>
          </cell>
          <cell r="J678" t="str">
            <v>:</v>
          </cell>
          <cell r="K678" t="str">
            <v>NC</v>
          </cell>
          <cell r="M678" t="str">
            <v>V</v>
          </cell>
          <cell r="N678">
            <v>38461.761400462965</v>
          </cell>
          <cell r="O678" t="str">
            <v>GCHATEAUGIRON</v>
          </cell>
          <cell r="P678">
            <v>38681.436967592592</v>
          </cell>
        </row>
        <row r="679">
          <cell r="A679" t="str">
            <v>1996</v>
          </cell>
          <cell r="B679" t="str">
            <v>BE</v>
          </cell>
          <cell r="C679" t="str">
            <v>TOTAL</v>
          </cell>
          <cell r="D679" t="str">
            <v>A00</v>
          </cell>
          <cell r="E679" t="str">
            <v>FTE</v>
          </cell>
          <cell r="F679" t="str">
            <v>T</v>
          </cell>
          <cell r="G679" t="str">
            <v>TOTAL</v>
          </cell>
          <cell r="H679" t="str">
            <v>RSE</v>
          </cell>
          <cell r="J679" t="str">
            <v>:</v>
          </cell>
          <cell r="K679" t="str">
            <v>NC</v>
          </cell>
          <cell r="M679" t="str">
            <v>V</v>
          </cell>
          <cell r="N679">
            <v>38461.761400462965</v>
          </cell>
          <cell r="O679" t="str">
            <v>GCHATEAUGIRON</v>
          </cell>
          <cell r="P679">
            <v>38681.436805555553</v>
          </cell>
        </row>
        <row r="680">
          <cell r="A680" t="str">
            <v>1995</v>
          </cell>
          <cell r="B680" t="str">
            <v>BE</v>
          </cell>
          <cell r="C680" t="str">
            <v>TOTAL</v>
          </cell>
          <cell r="D680" t="str">
            <v>A00</v>
          </cell>
          <cell r="E680" t="str">
            <v>FTE</v>
          </cell>
          <cell r="F680" t="str">
            <v>T</v>
          </cell>
          <cell r="G680" t="str">
            <v>TOTAL</v>
          </cell>
          <cell r="H680" t="str">
            <v>RSE</v>
          </cell>
          <cell r="J680" t="str">
            <v>:</v>
          </cell>
          <cell r="K680" t="str">
            <v>NC</v>
          </cell>
          <cell r="M680" t="str">
            <v>V</v>
          </cell>
          <cell r="N680">
            <v>38461.761400462965</v>
          </cell>
          <cell r="O680" t="str">
            <v>GCHATEAUGIRON</v>
          </cell>
          <cell r="P680">
            <v>38681.436655092592</v>
          </cell>
        </row>
        <row r="681">
          <cell r="A681" t="str">
            <v>1994</v>
          </cell>
          <cell r="B681" t="str">
            <v>BE</v>
          </cell>
          <cell r="C681" t="str">
            <v>TOTAL</v>
          </cell>
          <cell r="D681" t="str">
            <v>A00</v>
          </cell>
          <cell r="E681" t="str">
            <v>FTE</v>
          </cell>
          <cell r="F681" t="str">
            <v>T</v>
          </cell>
          <cell r="G681" t="str">
            <v>TOTAL</v>
          </cell>
          <cell r="H681" t="str">
            <v>RSE</v>
          </cell>
          <cell r="J681" t="str">
            <v>:</v>
          </cell>
          <cell r="K681" t="str">
            <v>NC</v>
          </cell>
          <cell r="M681" t="str">
            <v>V</v>
          </cell>
          <cell r="N681">
            <v>38461.761400462965</v>
          </cell>
          <cell r="O681" t="str">
            <v>GCHATEAUGIRON</v>
          </cell>
          <cell r="P681">
            <v>38681.436539351853</v>
          </cell>
        </row>
        <row r="682">
          <cell r="A682" t="str">
            <v>1993</v>
          </cell>
          <cell r="B682" t="str">
            <v>BE</v>
          </cell>
          <cell r="C682" t="str">
            <v>TOTAL</v>
          </cell>
          <cell r="D682" t="str">
            <v>A00</v>
          </cell>
          <cell r="E682" t="str">
            <v>FTE</v>
          </cell>
          <cell r="F682" t="str">
            <v>T</v>
          </cell>
          <cell r="G682" t="str">
            <v>TOTAL</v>
          </cell>
          <cell r="H682" t="str">
            <v>RSE</v>
          </cell>
          <cell r="J682" t="str">
            <v>:</v>
          </cell>
          <cell r="K682" t="str">
            <v>NC</v>
          </cell>
          <cell r="M682" t="str">
            <v>V</v>
          </cell>
          <cell r="N682">
            <v>38461.761400462965</v>
          </cell>
          <cell r="O682" t="str">
            <v>GCHATEAUGIRON</v>
          </cell>
          <cell r="P682">
            <v>38681.436435185184</v>
          </cell>
        </row>
        <row r="683">
          <cell r="A683" t="str">
            <v>1992</v>
          </cell>
          <cell r="B683" t="str">
            <v>BE</v>
          </cell>
          <cell r="C683" t="str">
            <v>TOTAL</v>
          </cell>
          <cell r="D683" t="str">
            <v>A00</v>
          </cell>
          <cell r="E683" t="str">
            <v>FTE</v>
          </cell>
          <cell r="F683" t="str">
            <v>T</v>
          </cell>
          <cell r="G683" t="str">
            <v>TOTAL</v>
          </cell>
          <cell r="H683" t="str">
            <v>RSE</v>
          </cell>
          <cell r="J683" t="str">
            <v>:</v>
          </cell>
          <cell r="K683" t="str">
            <v>NC</v>
          </cell>
          <cell r="M683" t="str">
            <v>V</v>
          </cell>
          <cell r="N683">
            <v>38461.761400462965</v>
          </cell>
          <cell r="O683" t="str">
            <v>GCHATEAUGIRON</v>
          </cell>
          <cell r="P683">
            <v>38681.436354166668</v>
          </cell>
        </row>
        <row r="684">
          <cell r="A684" t="str">
            <v>1991</v>
          </cell>
          <cell r="B684" t="str">
            <v>BE</v>
          </cell>
          <cell r="C684" t="str">
            <v>TOTAL</v>
          </cell>
          <cell r="D684" t="str">
            <v>A00</v>
          </cell>
          <cell r="E684" t="str">
            <v>FTE</v>
          </cell>
          <cell r="F684" t="str">
            <v>T</v>
          </cell>
          <cell r="G684" t="str">
            <v>TOTAL</v>
          </cell>
          <cell r="H684" t="str">
            <v>RSE</v>
          </cell>
          <cell r="J684" t="str">
            <v>:</v>
          </cell>
          <cell r="K684" t="str">
            <v>NC</v>
          </cell>
          <cell r="M684" t="str">
            <v>V</v>
          </cell>
          <cell r="N684">
            <v>38461.761400462965</v>
          </cell>
          <cell r="O684" t="str">
            <v>GCHATEAUGIRON</v>
          </cell>
          <cell r="P684">
            <v>38681.436273148145</v>
          </cell>
        </row>
        <row r="685">
          <cell r="A685" t="str">
            <v>1990</v>
          </cell>
          <cell r="B685" t="str">
            <v>BE</v>
          </cell>
          <cell r="C685" t="str">
            <v>TOTAL</v>
          </cell>
          <cell r="D685" t="str">
            <v>A00</v>
          </cell>
          <cell r="E685" t="str">
            <v>FTE</v>
          </cell>
          <cell r="F685" t="str">
            <v>T</v>
          </cell>
          <cell r="G685" t="str">
            <v>TOTAL</v>
          </cell>
          <cell r="H685" t="str">
            <v>RSE</v>
          </cell>
          <cell r="J685" t="str">
            <v>:</v>
          </cell>
          <cell r="K685" t="str">
            <v>NC</v>
          </cell>
          <cell r="M685" t="str">
            <v>V</v>
          </cell>
          <cell r="N685">
            <v>38461.761400462965</v>
          </cell>
          <cell r="O685" t="str">
            <v>GCHATEAUGIRON</v>
          </cell>
          <cell r="P685">
            <v>38681.436203703706</v>
          </cell>
        </row>
        <row r="686">
          <cell r="A686" t="str">
            <v>1989</v>
          </cell>
          <cell r="B686" t="str">
            <v>BE</v>
          </cell>
          <cell r="C686" t="str">
            <v>TOTAL</v>
          </cell>
          <cell r="D686" t="str">
            <v>A00</v>
          </cell>
          <cell r="E686" t="str">
            <v>FTE</v>
          </cell>
          <cell r="F686" t="str">
            <v>T</v>
          </cell>
          <cell r="G686" t="str">
            <v>TOTAL</v>
          </cell>
          <cell r="H686" t="str">
            <v>RSE</v>
          </cell>
          <cell r="J686" t="str">
            <v>:</v>
          </cell>
          <cell r="K686" t="str">
            <v>NC</v>
          </cell>
          <cell r="M686" t="str">
            <v>V</v>
          </cell>
          <cell r="N686">
            <v>38461.761400462965</v>
          </cell>
          <cell r="O686" t="str">
            <v>GCHATEAUGIRON</v>
          </cell>
          <cell r="P686">
            <v>38681.436145833337</v>
          </cell>
        </row>
        <row r="687">
          <cell r="A687" t="str">
            <v>1988</v>
          </cell>
          <cell r="B687" t="str">
            <v>BE</v>
          </cell>
          <cell r="C687" t="str">
            <v>TOTAL</v>
          </cell>
          <cell r="D687" t="str">
            <v>A00</v>
          </cell>
          <cell r="E687" t="str">
            <v>FTE</v>
          </cell>
          <cell r="F687" t="str">
            <v>T</v>
          </cell>
          <cell r="G687" t="str">
            <v>TOTAL</v>
          </cell>
          <cell r="H687" t="str">
            <v>RSE</v>
          </cell>
          <cell r="J687" t="str">
            <v>:</v>
          </cell>
          <cell r="K687" t="str">
            <v>NC</v>
          </cell>
          <cell r="M687" t="str">
            <v>V</v>
          </cell>
          <cell r="N687">
            <v>38461.761400462965</v>
          </cell>
          <cell r="O687" t="str">
            <v>GCHATEAUGIRON</v>
          </cell>
          <cell r="P687">
            <v>38681.43608796296</v>
          </cell>
        </row>
        <row r="688">
          <cell r="A688" t="str">
            <v>1987</v>
          </cell>
          <cell r="B688" t="str">
            <v>BE</v>
          </cell>
          <cell r="C688" t="str">
            <v>TOTAL</v>
          </cell>
          <cell r="D688" t="str">
            <v>A00</v>
          </cell>
          <cell r="E688" t="str">
            <v>FTE</v>
          </cell>
          <cell r="F688" t="str">
            <v>T</v>
          </cell>
          <cell r="G688" t="str">
            <v>TOTAL</v>
          </cell>
          <cell r="H688" t="str">
            <v>RSE</v>
          </cell>
          <cell r="J688" t="str">
            <v>:</v>
          </cell>
          <cell r="K688" t="str">
            <v>NC</v>
          </cell>
          <cell r="M688" t="str">
            <v>V</v>
          </cell>
          <cell r="N688">
            <v>38461.761400462965</v>
          </cell>
          <cell r="O688" t="str">
            <v>GCHATEAUGIRON</v>
          </cell>
          <cell r="P688">
            <v>38681.436041666668</v>
          </cell>
        </row>
        <row r="689">
          <cell r="A689" t="str">
            <v>1986</v>
          </cell>
          <cell r="B689" t="str">
            <v>BE</v>
          </cell>
          <cell r="C689" t="str">
            <v>TOTAL</v>
          </cell>
          <cell r="D689" t="str">
            <v>A00</v>
          </cell>
          <cell r="E689" t="str">
            <v>FTE</v>
          </cell>
          <cell r="F689" t="str">
            <v>T</v>
          </cell>
          <cell r="G689" t="str">
            <v>TOTAL</v>
          </cell>
          <cell r="H689" t="str">
            <v>RSE</v>
          </cell>
          <cell r="J689" t="str">
            <v>:</v>
          </cell>
          <cell r="K689" t="str">
            <v>NC</v>
          </cell>
          <cell r="M689" t="str">
            <v>V</v>
          </cell>
          <cell r="N689">
            <v>38461.761400462965</v>
          </cell>
          <cell r="O689" t="str">
            <v>GCHATEAUGIRON</v>
          </cell>
          <cell r="P689">
            <v>38681.435995370368</v>
          </cell>
        </row>
        <row r="690">
          <cell r="A690" t="str">
            <v>1985</v>
          </cell>
          <cell r="B690" t="str">
            <v>BE</v>
          </cell>
          <cell r="C690" t="str">
            <v>TOTAL</v>
          </cell>
          <cell r="D690" t="str">
            <v>A00</v>
          </cell>
          <cell r="E690" t="str">
            <v>FTE</v>
          </cell>
          <cell r="F690" t="str">
            <v>T</v>
          </cell>
          <cell r="G690" t="str">
            <v>TOTAL</v>
          </cell>
          <cell r="H690" t="str">
            <v>RSE</v>
          </cell>
          <cell r="J690" t="str">
            <v>:</v>
          </cell>
          <cell r="K690" t="str">
            <v>NC</v>
          </cell>
          <cell r="M690" t="str">
            <v>V</v>
          </cell>
          <cell r="N690">
            <v>38461.761400462965</v>
          </cell>
          <cell r="O690" t="str">
            <v>GCHATEAUGIRON</v>
          </cell>
          <cell r="P690">
            <v>38681.435960648145</v>
          </cell>
        </row>
        <row r="691">
          <cell r="A691" t="str">
            <v>1984</v>
          </cell>
          <cell r="B691" t="str">
            <v>BE</v>
          </cell>
          <cell r="C691" t="str">
            <v>TOTAL</v>
          </cell>
          <cell r="D691" t="str">
            <v>A00</v>
          </cell>
          <cell r="E691" t="str">
            <v>FTE</v>
          </cell>
          <cell r="F691" t="str">
            <v>T</v>
          </cell>
          <cell r="G691" t="str">
            <v>TOTAL</v>
          </cell>
          <cell r="H691" t="str">
            <v>RSE</v>
          </cell>
          <cell r="J691" t="str">
            <v>:</v>
          </cell>
          <cell r="K691" t="str">
            <v>NC</v>
          </cell>
          <cell r="M691" t="str">
            <v>V</v>
          </cell>
          <cell r="N691">
            <v>38461.761400462965</v>
          </cell>
          <cell r="O691" t="str">
            <v>GCHATEAUGIRON</v>
          </cell>
          <cell r="P691">
            <v>38681.435914351852</v>
          </cell>
        </row>
        <row r="692">
          <cell r="A692" t="str">
            <v>1983</v>
          </cell>
          <cell r="B692" t="str">
            <v>BE</v>
          </cell>
          <cell r="C692" t="str">
            <v>TOTAL</v>
          </cell>
          <cell r="D692" t="str">
            <v>A00</v>
          </cell>
          <cell r="E692" t="str">
            <v>FTE</v>
          </cell>
          <cell r="F692" t="str">
            <v>T</v>
          </cell>
          <cell r="G692" t="str">
            <v>TOTAL</v>
          </cell>
          <cell r="H692" t="str">
            <v>RSE</v>
          </cell>
          <cell r="J692" t="str">
            <v>:</v>
          </cell>
          <cell r="K692" t="str">
            <v>NC</v>
          </cell>
          <cell r="M692" t="str">
            <v>V</v>
          </cell>
          <cell r="N692">
            <v>38461.761400462965</v>
          </cell>
          <cell r="O692" t="str">
            <v>GCHATEAUGIRON</v>
          </cell>
          <cell r="P692">
            <v>38681.435891203706</v>
          </cell>
        </row>
        <row r="693">
          <cell r="A693" t="str">
            <v>1982</v>
          </cell>
          <cell r="B693" t="str">
            <v>BE</v>
          </cell>
          <cell r="C693" t="str">
            <v>TOTAL</v>
          </cell>
          <cell r="D693" t="str">
            <v>A00</v>
          </cell>
          <cell r="E693" t="str">
            <v>FTE</v>
          </cell>
          <cell r="F693" t="str">
            <v>T</v>
          </cell>
          <cell r="G693" t="str">
            <v>TOTAL</v>
          </cell>
          <cell r="H693" t="str">
            <v>RSE</v>
          </cell>
          <cell r="J693" t="str">
            <v>:</v>
          </cell>
          <cell r="K693" t="str">
            <v>NC</v>
          </cell>
          <cell r="M693" t="str">
            <v>V</v>
          </cell>
          <cell r="N693">
            <v>38461.761400462965</v>
          </cell>
          <cell r="O693" t="str">
            <v>GCHATEAUGIRON</v>
          </cell>
          <cell r="P693">
            <v>38681.435856481483</v>
          </cell>
        </row>
        <row r="694">
          <cell r="A694" t="str">
            <v>1981</v>
          </cell>
          <cell r="B694" t="str">
            <v>BE</v>
          </cell>
          <cell r="C694" t="str">
            <v>TOTAL</v>
          </cell>
          <cell r="D694" t="str">
            <v>A00</v>
          </cell>
          <cell r="E694" t="str">
            <v>FTE</v>
          </cell>
          <cell r="F694" t="str">
            <v>T</v>
          </cell>
          <cell r="G694" t="str">
            <v>TOTAL</v>
          </cell>
          <cell r="H694" t="str">
            <v>RSE</v>
          </cell>
          <cell r="J694" t="str">
            <v>:</v>
          </cell>
          <cell r="K694" t="str">
            <v>NC</v>
          </cell>
          <cell r="M694" t="str">
            <v>V</v>
          </cell>
          <cell r="N694">
            <v>38461.761400462965</v>
          </cell>
          <cell r="O694" t="str">
            <v>GCHATEAUGIRON</v>
          </cell>
          <cell r="P694">
            <v>38681.435833333337</v>
          </cell>
        </row>
        <row r="695">
          <cell r="A695" t="str">
            <v>1980</v>
          </cell>
          <cell r="B695" t="str">
            <v>BE</v>
          </cell>
          <cell r="C695" t="str">
            <v>TOTAL</v>
          </cell>
          <cell r="D695" t="str">
            <v>A00</v>
          </cell>
          <cell r="E695" t="str">
            <v>FTE</v>
          </cell>
          <cell r="F695" t="str">
            <v>T</v>
          </cell>
          <cell r="G695" t="str">
            <v>TOTAL</v>
          </cell>
          <cell r="H695" t="str">
            <v>RSE</v>
          </cell>
          <cell r="J695" t="str">
            <v>:</v>
          </cell>
          <cell r="K695" t="str">
            <v>NC</v>
          </cell>
          <cell r="M695" t="str">
            <v>V</v>
          </cell>
          <cell r="N695">
            <v>38461.761400462965</v>
          </cell>
          <cell r="O695" t="str">
            <v>GCHATEAUGIRON</v>
          </cell>
          <cell r="P695">
            <v>38681.435798611114</v>
          </cell>
        </row>
        <row r="696">
          <cell r="A696" t="str">
            <v>2002</v>
          </cell>
          <cell r="B696" t="str">
            <v>CZ</v>
          </cell>
          <cell r="C696" t="str">
            <v>TOTAL</v>
          </cell>
          <cell r="D696" t="str">
            <v>A00</v>
          </cell>
          <cell r="E696" t="str">
            <v>FTE</v>
          </cell>
          <cell r="F696" t="str">
            <v>T</v>
          </cell>
          <cell r="G696" t="str">
            <v>TOTAL</v>
          </cell>
          <cell r="H696" t="str">
            <v>RSE</v>
          </cell>
          <cell r="I696">
            <v>14974</v>
          </cell>
          <cell r="K696" t="str">
            <v>MS</v>
          </cell>
          <cell r="M696" t="str">
            <v>V</v>
          </cell>
          <cell r="N696">
            <v>38461.761400462965</v>
          </cell>
          <cell r="O696" t="str">
            <v>GCHATEAUGIRON</v>
          </cell>
          <cell r="P696">
            <v>38681.438206018516</v>
          </cell>
          <cell r="Q696" t="str">
            <v>gchateaug</v>
          </cell>
        </row>
        <row r="697">
          <cell r="A697" t="str">
            <v>2001</v>
          </cell>
          <cell r="B697" t="str">
            <v>CZ</v>
          </cell>
          <cell r="C697" t="str">
            <v>TOTAL</v>
          </cell>
          <cell r="D697" t="str">
            <v>A00</v>
          </cell>
          <cell r="E697" t="str">
            <v>FTE</v>
          </cell>
          <cell r="F697" t="str">
            <v>T</v>
          </cell>
          <cell r="G697" t="str">
            <v>TOTAL</v>
          </cell>
          <cell r="H697" t="str">
            <v>RSE</v>
          </cell>
          <cell r="I697">
            <v>14987</v>
          </cell>
          <cell r="K697" t="str">
            <v>NC</v>
          </cell>
          <cell r="M697" t="str">
            <v>V</v>
          </cell>
          <cell r="N697">
            <v>38461.761400462965</v>
          </cell>
          <cell r="O697" t="str">
            <v>GCHATEAUGIRON</v>
          </cell>
          <cell r="P697">
            <v>38681.437905092593</v>
          </cell>
        </row>
        <row r="698">
          <cell r="A698" t="str">
            <v>2000</v>
          </cell>
          <cell r="B698" t="str">
            <v>CZ</v>
          </cell>
          <cell r="C698" t="str">
            <v>TOTAL</v>
          </cell>
          <cell r="D698" t="str">
            <v>A00</v>
          </cell>
          <cell r="E698" t="str">
            <v>FTE</v>
          </cell>
          <cell r="F698" t="str">
            <v>T</v>
          </cell>
          <cell r="G698" t="str">
            <v>TOTAL</v>
          </cell>
          <cell r="H698" t="str">
            <v>RSE</v>
          </cell>
          <cell r="I698">
            <v>13852</v>
          </cell>
          <cell r="K698" t="str">
            <v>NC</v>
          </cell>
          <cell r="M698" t="str">
            <v>V</v>
          </cell>
          <cell r="N698">
            <v>38461.761400462965</v>
          </cell>
          <cell r="O698" t="str">
            <v>GCHATEAUGIRON</v>
          </cell>
          <cell r="P698">
            <v>38681.437662037039</v>
          </cell>
        </row>
        <row r="699">
          <cell r="A699" t="str">
            <v>1999</v>
          </cell>
          <cell r="B699" t="str">
            <v>CZ</v>
          </cell>
          <cell r="C699" t="str">
            <v>TOTAL</v>
          </cell>
          <cell r="D699" t="str">
            <v>A00</v>
          </cell>
          <cell r="E699" t="str">
            <v>FTE</v>
          </cell>
          <cell r="F699" t="str">
            <v>T</v>
          </cell>
          <cell r="G699" t="str">
            <v>TOTAL</v>
          </cell>
          <cell r="H699" t="str">
            <v>RSE</v>
          </cell>
          <cell r="I699">
            <v>13535</v>
          </cell>
          <cell r="J699" t="str">
            <v>i</v>
          </cell>
          <cell r="K699" t="str">
            <v>NC</v>
          </cell>
          <cell r="M699" t="str">
            <v>V</v>
          </cell>
          <cell r="N699">
            <v>38461.761400462965</v>
          </cell>
          <cell r="O699" t="str">
            <v>GCHATEAUGIRON</v>
          </cell>
          <cell r="P699">
            <v>38681.437418981484</v>
          </cell>
        </row>
        <row r="700">
          <cell r="A700" t="str">
            <v>1998</v>
          </cell>
          <cell r="B700" t="str">
            <v>CZ</v>
          </cell>
          <cell r="C700" t="str">
            <v>TOTAL</v>
          </cell>
          <cell r="D700" t="str">
            <v>A00</v>
          </cell>
          <cell r="E700" t="str">
            <v>FTE</v>
          </cell>
          <cell r="F700" t="str">
            <v>T</v>
          </cell>
          <cell r="G700" t="str">
            <v>TOTAL</v>
          </cell>
          <cell r="H700" t="str">
            <v>RSE</v>
          </cell>
          <cell r="I700">
            <v>12566</v>
          </cell>
          <cell r="J700" t="str">
            <v>i</v>
          </cell>
          <cell r="K700" t="str">
            <v>NC</v>
          </cell>
          <cell r="M700" t="str">
            <v>V</v>
          </cell>
          <cell r="N700">
            <v>38461.761400462965</v>
          </cell>
          <cell r="O700" t="str">
            <v>GCHATEAUGIRON</v>
          </cell>
          <cell r="P700">
            <v>38681.437199074076</v>
          </cell>
        </row>
        <row r="701">
          <cell r="A701" t="str">
            <v>1997</v>
          </cell>
          <cell r="B701" t="str">
            <v>CZ</v>
          </cell>
          <cell r="C701" t="str">
            <v>TOTAL</v>
          </cell>
          <cell r="D701" t="str">
            <v>A00</v>
          </cell>
          <cell r="E701" t="str">
            <v>FTE</v>
          </cell>
          <cell r="F701" t="str">
            <v>T</v>
          </cell>
          <cell r="G701" t="str">
            <v>TOTAL</v>
          </cell>
          <cell r="H701" t="str">
            <v>RSE</v>
          </cell>
          <cell r="I701">
            <v>12580</v>
          </cell>
          <cell r="J701" t="str">
            <v>i</v>
          </cell>
          <cell r="K701" t="str">
            <v>NC</v>
          </cell>
          <cell r="M701" t="str">
            <v>V</v>
          </cell>
          <cell r="N701">
            <v>38461.761400462965</v>
          </cell>
          <cell r="O701" t="str">
            <v>GCHATEAUGIRON</v>
          </cell>
          <cell r="P701">
            <v>38681.437002314815</v>
          </cell>
        </row>
        <row r="702">
          <cell r="A702" t="str">
            <v>1996</v>
          </cell>
          <cell r="B702" t="str">
            <v>CZ</v>
          </cell>
          <cell r="C702" t="str">
            <v>TOTAL</v>
          </cell>
          <cell r="D702" t="str">
            <v>A00</v>
          </cell>
          <cell r="E702" t="str">
            <v>FTE</v>
          </cell>
          <cell r="F702" t="str">
            <v>T</v>
          </cell>
          <cell r="G702" t="str">
            <v>TOTAL</v>
          </cell>
          <cell r="H702" t="str">
            <v>RSE</v>
          </cell>
          <cell r="I702">
            <v>12963</v>
          </cell>
          <cell r="J702" t="str">
            <v>i</v>
          </cell>
          <cell r="K702" t="str">
            <v>NC</v>
          </cell>
          <cell r="M702" t="str">
            <v>V</v>
          </cell>
          <cell r="N702">
            <v>38461.761400462965</v>
          </cell>
          <cell r="O702" t="str">
            <v>GCHATEAUGIRON</v>
          </cell>
          <cell r="P702">
            <v>38681.436840277776</v>
          </cell>
        </row>
        <row r="703">
          <cell r="A703" t="str">
            <v>1995</v>
          </cell>
          <cell r="B703" t="str">
            <v>CZ</v>
          </cell>
          <cell r="C703" t="str">
            <v>TOTAL</v>
          </cell>
          <cell r="D703" t="str">
            <v>A00</v>
          </cell>
          <cell r="E703" t="str">
            <v>FTE</v>
          </cell>
          <cell r="F703" t="str">
            <v>T</v>
          </cell>
          <cell r="G703" t="str">
            <v>TOTAL</v>
          </cell>
          <cell r="H703" t="str">
            <v>RSE</v>
          </cell>
          <cell r="I703">
            <v>11935</v>
          </cell>
          <cell r="J703" t="str">
            <v>b</v>
          </cell>
          <cell r="K703" t="str">
            <v>NC</v>
          </cell>
          <cell r="M703" t="str">
            <v>V</v>
          </cell>
          <cell r="N703">
            <v>38461.761400462965</v>
          </cell>
          <cell r="O703" t="str">
            <v>GCHATEAUGIRON</v>
          </cell>
          <cell r="P703">
            <v>38681.436689814815</v>
          </cell>
        </row>
        <row r="704">
          <cell r="A704" t="str">
            <v>1994</v>
          </cell>
          <cell r="B704" t="str">
            <v>CZ</v>
          </cell>
          <cell r="C704" t="str">
            <v>TOTAL</v>
          </cell>
          <cell r="D704" t="str">
            <v>A00</v>
          </cell>
          <cell r="E704" t="str">
            <v>FTE</v>
          </cell>
          <cell r="F704" t="str">
            <v>T</v>
          </cell>
          <cell r="G704" t="str">
            <v>TOTAL</v>
          </cell>
          <cell r="H704" t="str">
            <v>RSE</v>
          </cell>
          <cell r="I704">
            <v>13325</v>
          </cell>
          <cell r="J704" t="str">
            <v>i</v>
          </cell>
          <cell r="K704" t="str">
            <v>NC</v>
          </cell>
          <cell r="M704" t="str">
            <v>V</v>
          </cell>
          <cell r="N704">
            <v>38461.761400462965</v>
          </cell>
          <cell r="O704" t="str">
            <v>GCHATEAUGIRON</v>
          </cell>
          <cell r="P704">
            <v>38681.436562499999</v>
          </cell>
        </row>
        <row r="705">
          <cell r="A705" t="str">
            <v>1993</v>
          </cell>
          <cell r="B705" t="str">
            <v>CZ</v>
          </cell>
          <cell r="C705" t="str">
            <v>TOTAL</v>
          </cell>
          <cell r="D705" t="str">
            <v>A00</v>
          </cell>
          <cell r="E705" t="str">
            <v>FTE</v>
          </cell>
          <cell r="F705" t="str">
            <v>T</v>
          </cell>
          <cell r="G705" t="str">
            <v>TOTAL</v>
          </cell>
          <cell r="H705" t="str">
            <v>RSE</v>
          </cell>
          <cell r="I705">
            <v>13627</v>
          </cell>
          <cell r="J705" t="str">
            <v>i</v>
          </cell>
          <cell r="K705" t="str">
            <v>NC</v>
          </cell>
          <cell r="M705" t="str">
            <v>V</v>
          </cell>
          <cell r="N705">
            <v>38461.761400462965</v>
          </cell>
          <cell r="O705" t="str">
            <v>GCHATEAUGIRON</v>
          </cell>
          <cell r="P705">
            <v>38681.43645833333</v>
          </cell>
        </row>
        <row r="706">
          <cell r="A706" t="str">
            <v>1992</v>
          </cell>
          <cell r="B706" t="str">
            <v>CZ</v>
          </cell>
          <cell r="C706" t="str">
            <v>TOTAL</v>
          </cell>
          <cell r="D706" t="str">
            <v>A00</v>
          </cell>
          <cell r="E706" t="str">
            <v>FTE</v>
          </cell>
          <cell r="F706" t="str">
            <v>T</v>
          </cell>
          <cell r="G706" t="str">
            <v>TOTAL</v>
          </cell>
          <cell r="H706" t="str">
            <v>RSE</v>
          </cell>
          <cell r="I706">
            <v>20084</v>
          </cell>
          <cell r="J706" t="str">
            <v>i</v>
          </cell>
          <cell r="K706" t="str">
            <v>NC</v>
          </cell>
          <cell r="M706" t="str">
            <v>V</v>
          </cell>
          <cell r="N706">
            <v>38461.761412037034</v>
          </cell>
          <cell r="O706" t="str">
            <v>GCHATEAUGIRON</v>
          </cell>
          <cell r="P706">
            <v>38681.436365740738</v>
          </cell>
        </row>
        <row r="707">
          <cell r="A707" t="str">
            <v>1991</v>
          </cell>
          <cell r="B707" t="str">
            <v>CZ</v>
          </cell>
          <cell r="C707" t="str">
            <v>TOTAL</v>
          </cell>
          <cell r="D707" t="str">
            <v>A00</v>
          </cell>
          <cell r="E707" t="str">
            <v>FTE</v>
          </cell>
          <cell r="F707" t="str">
            <v>T</v>
          </cell>
          <cell r="G707" t="str">
            <v>TOTAL</v>
          </cell>
          <cell r="H707" t="str">
            <v>RSE</v>
          </cell>
          <cell r="J707" t="str">
            <v>:</v>
          </cell>
          <cell r="K707" t="str">
            <v>NC</v>
          </cell>
          <cell r="M707" t="str">
            <v>V</v>
          </cell>
          <cell r="N707">
            <v>38461.761412037034</v>
          </cell>
          <cell r="O707" t="str">
            <v>GCHATEAUGIRON</v>
          </cell>
          <cell r="P707">
            <v>38681.436296296299</v>
          </cell>
        </row>
        <row r="708">
          <cell r="A708" t="str">
            <v>1990</v>
          </cell>
          <cell r="B708" t="str">
            <v>CZ</v>
          </cell>
          <cell r="C708" t="str">
            <v>TOTAL</v>
          </cell>
          <cell r="D708" t="str">
            <v>A00</v>
          </cell>
          <cell r="E708" t="str">
            <v>FTE</v>
          </cell>
          <cell r="F708" t="str">
            <v>T</v>
          </cell>
          <cell r="G708" t="str">
            <v>TOTAL</v>
          </cell>
          <cell r="H708" t="str">
            <v>RSE</v>
          </cell>
          <cell r="J708" t="str">
            <v>:</v>
          </cell>
          <cell r="K708" t="str">
            <v>NC</v>
          </cell>
          <cell r="M708" t="str">
            <v>V</v>
          </cell>
          <cell r="N708">
            <v>38461.761412037034</v>
          </cell>
          <cell r="O708" t="str">
            <v>GCHATEAUGIRON</v>
          </cell>
          <cell r="P708">
            <v>38681.436215277776</v>
          </cell>
        </row>
        <row r="709">
          <cell r="A709" t="str">
            <v>1989</v>
          </cell>
          <cell r="B709" t="str">
            <v>CZ</v>
          </cell>
          <cell r="C709" t="str">
            <v>TOTAL</v>
          </cell>
          <cell r="D709" t="str">
            <v>A00</v>
          </cell>
          <cell r="E709" t="str">
            <v>FTE</v>
          </cell>
          <cell r="F709" t="str">
            <v>T</v>
          </cell>
          <cell r="G709" t="str">
            <v>TOTAL</v>
          </cell>
          <cell r="H709" t="str">
            <v>RSE</v>
          </cell>
          <cell r="J709" t="str">
            <v>:</v>
          </cell>
          <cell r="K709" t="str">
            <v>NC</v>
          </cell>
          <cell r="M709" t="str">
            <v>V</v>
          </cell>
          <cell r="N709">
            <v>38461.761412037034</v>
          </cell>
          <cell r="O709" t="str">
            <v>GCHATEAUGIRON</v>
          </cell>
          <cell r="P709">
            <v>38681.436157407406</v>
          </cell>
        </row>
        <row r="710">
          <cell r="A710" t="str">
            <v>1988</v>
          </cell>
          <cell r="B710" t="str">
            <v>CZ</v>
          </cell>
          <cell r="C710" t="str">
            <v>TOTAL</v>
          </cell>
          <cell r="D710" t="str">
            <v>A00</v>
          </cell>
          <cell r="E710" t="str">
            <v>FTE</v>
          </cell>
          <cell r="F710" t="str">
            <v>T</v>
          </cell>
          <cell r="G710" t="str">
            <v>TOTAL</v>
          </cell>
          <cell r="H710" t="str">
            <v>RSE</v>
          </cell>
          <cell r="J710" t="str">
            <v>:</v>
          </cell>
          <cell r="K710" t="str">
            <v>NC</v>
          </cell>
          <cell r="M710" t="str">
            <v>V</v>
          </cell>
          <cell r="N710">
            <v>38461.761412037034</v>
          </cell>
          <cell r="O710" t="str">
            <v>GCHATEAUGIRON</v>
          </cell>
          <cell r="P710">
            <v>38681.436099537037</v>
          </cell>
        </row>
        <row r="711">
          <cell r="A711" t="str">
            <v>1987</v>
          </cell>
          <cell r="B711" t="str">
            <v>CZ</v>
          </cell>
          <cell r="C711" t="str">
            <v>TOTAL</v>
          </cell>
          <cell r="D711" t="str">
            <v>A00</v>
          </cell>
          <cell r="E711" t="str">
            <v>FTE</v>
          </cell>
          <cell r="F711" t="str">
            <v>T</v>
          </cell>
          <cell r="G711" t="str">
            <v>TOTAL</v>
          </cell>
          <cell r="H711" t="str">
            <v>RSE</v>
          </cell>
          <cell r="J711" t="str">
            <v>:</v>
          </cell>
          <cell r="K711" t="str">
            <v>NC</v>
          </cell>
          <cell r="M711" t="str">
            <v>V</v>
          </cell>
          <cell r="N711">
            <v>38461.761412037034</v>
          </cell>
          <cell r="O711" t="str">
            <v>GCHATEAUGIRON</v>
          </cell>
          <cell r="P711">
            <v>38681.436053240737</v>
          </cell>
        </row>
        <row r="712">
          <cell r="A712" t="str">
            <v>1986</v>
          </cell>
          <cell r="B712" t="str">
            <v>CZ</v>
          </cell>
          <cell r="C712" t="str">
            <v>TOTAL</v>
          </cell>
          <cell r="D712" t="str">
            <v>A00</v>
          </cell>
          <cell r="E712" t="str">
            <v>FTE</v>
          </cell>
          <cell r="F712" t="str">
            <v>T</v>
          </cell>
          <cell r="G712" t="str">
            <v>TOTAL</v>
          </cell>
          <cell r="H712" t="str">
            <v>RSE</v>
          </cell>
          <cell r="J712" t="str">
            <v>:</v>
          </cell>
          <cell r="K712" t="str">
            <v>NC</v>
          </cell>
          <cell r="M712" t="str">
            <v>V</v>
          </cell>
          <cell r="N712">
            <v>38461.761412037034</v>
          </cell>
          <cell r="O712" t="str">
            <v>GCHATEAUGIRON</v>
          </cell>
          <cell r="P712">
            <v>38681.436006944445</v>
          </cell>
        </row>
        <row r="713">
          <cell r="A713" t="str">
            <v>1985</v>
          </cell>
          <cell r="B713" t="str">
            <v>CZ</v>
          </cell>
          <cell r="C713" t="str">
            <v>TOTAL</v>
          </cell>
          <cell r="D713" t="str">
            <v>A00</v>
          </cell>
          <cell r="E713" t="str">
            <v>FTE</v>
          </cell>
          <cell r="F713" t="str">
            <v>T</v>
          </cell>
          <cell r="G713" t="str">
            <v>TOTAL</v>
          </cell>
          <cell r="H713" t="str">
            <v>RSE</v>
          </cell>
          <cell r="J713" t="str">
            <v>:</v>
          </cell>
          <cell r="K713" t="str">
            <v>NC</v>
          </cell>
          <cell r="M713" t="str">
            <v>V</v>
          </cell>
          <cell r="N713">
            <v>38461.761412037034</v>
          </cell>
          <cell r="O713" t="str">
            <v>GCHATEAUGIRON</v>
          </cell>
          <cell r="P713">
            <v>38681.435960648145</v>
          </cell>
        </row>
        <row r="714">
          <cell r="A714" t="str">
            <v>1984</v>
          </cell>
          <cell r="B714" t="str">
            <v>CZ</v>
          </cell>
          <cell r="C714" t="str">
            <v>TOTAL</v>
          </cell>
          <cell r="D714" t="str">
            <v>A00</v>
          </cell>
          <cell r="E714" t="str">
            <v>FTE</v>
          </cell>
          <cell r="F714" t="str">
            <v>T</v>
          </cell>
          <cell r="G714" t="str">
            <v>TOTAL</v>
          </cell>
          <cell r="H714" t="str">
            <v>RSE</v>
          </cell>
          <cell r="J714" t="str">
            <v>:</v>
          </cell>
          <cell r="K714" t="str">
            <v>NC</v>
          </cell>
          <cell r="M714" t="str">
            <v>V</v>
          </cell>
          <cell r="N714">
            <v>38461.761412037034</v>
          </cell>
          <cell r="O714" t="str">
            <v>GCHATEAUGIRON</v>
          </cell>
          <cell r="P714">
            <v>38681.435925925929</v>
          </cell>
        </row>
        <row r="715">
          <cell r="A715" t="str">
            <v>1983</v>
          </cell>
          <cell r="B715" t="str">
            <v>CZ</v>
          </cell>
          <cell r="C715" t="str">
            <v>TOTAL</v>
          </cell>
          <cell r="D715" t="str">
            <v>A00</v>
          </cell>
          <cell r="E715" t="str">
            <v>FTE</v>
          </cell>
          <cell r="F715" t="str">
            <v>T</v>
          </cell>
          <cell r="G715" t="str">
            <v>TOTAL</v>
          </cell>
          <cell r="H715" t="str">
            <v>RSE</v>
          </cell>
          <cell r="J715" t="str">
            <v>:</v>
          </cell>
          <cell r="K715" t="str">
            <v>NC</v>
          </cell>
          <cell r="M715" t="str">
            <v>V</v>
          </cell>
          <cell r="N715">
            <v>38461.761412037034</v>
          </cell>
          <cell r="O715" t="str">
            <v>GCHATEAUGIRON</v>
          </cell>
          <cell r="P715">
            <v>38681.435891203706</v>
          </cell>
        </row>
        <row r="716">
          <cell r="A716" t="str">
            <v>1982</v>
          </cell>
          <cell r="B716" t="str">
            <v>CZ</v>
          </cell>
          <cell r="C716" t="str">
            <v>TOTAL</v>
          </cell>
          <cell r="D716" t="str">
            <v>A00</v>
          </cell>
          <cell r="E716" t="str">
            <v>FTE</v>
          </cell>
          <cell r="F716" t="str">
            <v>T</v>
          </cell>
          <cell r="G716" t="str">
            <v>TOTAL</v>
          </cell>
          <cell r="H716" t="str">
            <v>RSE</v>
          </cell>
          <cell r="J716" t="str">
            <v>:</v>
          </cell>
          <cell r="K716" t="str">
            <v>NC</v>
          </cell>
          <cell r="M716" t="str">
            <v>V</v>
          </cell>
          <cell r="N716">
            <v>38461.761412037034</v>
          </cell>
          <cell r="O716" t="str">
            <v>GCHATEAUGIRON</v>
          </cell>
          <cell r="P716">
            <v>38681.435868055552</v>
          </cell>
        </row>
        <row r="717">
          <cell r="A717" t="str">
            <v>1981</v>
          </cell>
          <cell r="B717" t="str">
            <v>CZ</v>
          </cell>
          <cell r="C717" t="str">
            <v>TOTAL</v>
          </cell>
          <cell r="D717" t="str">
            <v>A00</v>
          </cell>
          <cell r="E717" t="str">
            <v>FTE</v>
          </cell>
          <cell r="F717" t="str">
            <v>T</v>
          </cell>
          <cell r="G717" t="str">
            <v>TOTAL</v>
          </cell>
          <cell r="H717" t="str">
            <v>RSE</v>
          </cell>
          <cell r="J717" t="str">
            <v>:</v>
          </cell>
          <cell r="K717" t="str">
            <v>NC</v>
          </cell>
          <cell r="M717" t="str">
            <v>V</v>
          </cell>
          <cell r="N717">
            <v>38461.761412037034</v>
          </cell>
          <cell r="O717" t="str">
            <v>GCHATEAUGIRON</v>
          </cell>
          <cell r="P717">
            <v>38681.435833333337</v>
          </cell>
        </row>
        <row r="718">
          <cell r="A718" t="str">
            <v>1980</v>
          </cell>
          <cell r="B718" t="str">
            <v>CZ</v>
          </cell>
          <cell r="C718" t="str">
            <v>TOTAL</v>
          </cell>
          <cell r="D718" t="str">
            <v>A00</v>
          </cell>
          <cell r="E718" t="str">
            <v>FTE</v>
          </cell>
          <cell r="F718" t="str">
            <v>T</v>
          </cell>
          <cell r="G718" t="str">
            <v>TOTAL</v>
          </cell>
          <cell r="H718" t="str">
            <v>RSE</v>
          </cell>
          <cell r="J718" t="str">
            <v>:</v>
          </cell>
          <cell r="K718" t="str">
            <v>NC</v>
          </cell>
          <cell r="M718" t="str">
            <v>V</v>
          </cell>
          <cell r="N718">
            <v>38461.761412037034</v>
          </cell>
          <cell r="O718" t="str">
            <v>GCHATEAUGIRON</v>
          </cell>
          <cell r="P718">
            <v>38681.435810185183</v>
          </cell>
        </row>
        <row r="719">
          <cell r="A719" t="str">
            <v>2002</v>
          </cell>
          <cell r="B719" t="str">
            <v>DK</v>
          </cell>
          <cell r="C719" t="str">
            <v>TOTAL</v>
          </cell>
          <cell r="D719" t="str">
            <v>A00</v>
          </cell>
          <cell r="E719" t="str">
            <v>FTE</v>
          </cell>
          <cell r="F719" t="str">
            <v>T</v>
          </cell>
          <cell r="G719" t="str">
            <v>TOTAL</v>
          </cell>
          <cell r="H719" t="str">
            <v>RSE</v>
          </cell>
          <cell r="I719">
            <v>25546</v>
          </cell>
          <cell r="K719" t="str">
            <v>MS</v>
          </cell>
          <cell r="M719" t="str">
            <v>V</v>
          </cell>
          <cell r="N719">
            <v>38461.761412037034</v>
          </cell>
          <cell r="O719" t="str">
            <v>GCHATEAUGIRON</v>
          </cell>
          <cell r="P719">
            <v>38681.43822916667</v>
          </cell>
          <cell r="Q719" t="str">
            <v>gchateaug</v>
          </cell>
        </row>
        <row r="720">
          <cell r="A720" t="str">
            <v>2001</v>
          </cell>
          <cell r="B720" t="str">
            <v>DK</v>
          </cell>
          <cell r="C720" t="str">
            <v>TOTAL</v>
          </cell>
          <cell r="D720" t="str">
            <v>A00</v>
          </cell>
          <cell r="E720" t="str">
            <v>FTE</v>
          </cell>
          <cell r="F720" t="str">
            <v>T</v>
          </cell>
          <cell r="G720" t="str">
            <v>TOTAL</v>
          </cell>
          <cell r="H720" t="str">
            <v>RSE</v>
          </cell>
          <cell r="J720" t="str">
            <v>:</v>
          </cell>
          <cell r="K720" t="str">
            <v>NC</v>
          </cell>
          <cell r="M720" t="str">
            <v>V</v>
          </cell>
          <cell r="N720">
            <v>38461.761412037034</v>
          </cell>
          <cell r="O720" t="str">
            <v>GCHATEAUGIRON</v>
          </cell>
          <cell r="P720">
            <v>38681.437916666669</v>
          </cell>
        </row>
        <row r="721">
          <cell r="A721" t="str">
            <v>2000</v>
          </cell>
          <cell r="B721" t="str">
            <v>DK</v>
          </cell>
          <cell r="C721" t="str">
            <v>TOTAL</v>
          </cell>
          <cell r="D721" t="str">
            <v>A00</v>
          </cell>
          <cell r="E721" t="str">
            <v>FTE</v>
          </cell>
          <cell r="F721" t="str">
            <v>T</v>
          </cell>
          <cell r="G721" t="str">
            <v>TOTAL</v>
          </cell>
          <cell r="H721" t="str">
            <v>RSE</v>
          </cell>
          <cell r="J721" t="str">
            <v>:</v>
          </cell>
          <cell r="K721" t="str">
            <v>NC</v>
          </cell>
          <cell r="M721" t="str">
            <v>V</v>
          </cell>
          <cell r="N721">
            <v>38461.761412037034</v>
          </cell>
          <cell r="O721" t="str">
            <v>GCHATEAUGIRON</v>
          </cell>
          <cell r="P721">
            <v>38681.437673611108</v>
          </cell>
        </row>
        <row r="722">
          <cell r="A722" t="str">
            <v>1999</v>
          </cell>
          <cell r="B722" t="str">
            <v>DK</v>
          </cell>
          <cell r="C722" t="str">
            <v>TOTAL</v>
          </cell>
          <cell r="D722" t="str">
            <v>A00</v>
          </cell>
          <cell r="E722" t="str">
            <v>FTE</v>
          </cell>
          <cell r="F722" t="str">
            <v>T</v>
          </cell>
          <cell r="G722" t="str">
            <v>TOTAL</v>
          </cell>
          <cell r="H722" t="str">
            <v>RSE</v>
          </cell>
          <cell r="J722" t="str">
            <v>:</v>
          </cell>
          <cell r="K722" t="str">
            <v>NC</v>
          </cell>
          <cell r="M722" t="str">
            <v>V</v>
          </cell>
          <cell r="N722">
            <v>38461.761412037034</v>
          </cell>
          <cell r="O722" t="str">
            <v>GCHATEAUGIRON</v>
          </cell>
          <cell r="P722">
            <v>38681.437430555554</v>
          </cell>
        </row>
        <row r="723">
          <cell r="A723" t="str">
            <v>1998</v>
          </cell>
          <cell r="B723" t="str">
            <v>DK</v>
          </cell>
          <cell r="C723" t="str">
            <v>TOTAL</v>
          </cell>
          <cell r="D723" t="str">
            <v>A00</v>
          </cell>
          <cell r="E723" t="str">
            <v>FTE</v>
          </cell>
          <cell r="F723" t="str">
            <v>T</v>
          </cell>
          <cell r="G723" t="str">
            <v>TOTAL</v>
          </cell>
          <cell r="H723" t="str">
            <v>RSE</v>
          </cell>
          <cell r="J723" t="str">
            <v>:</v>
          </cell>
          <cell r="K723" t="str">
            <v>NC</v>
          </cell>
          <cell r="M723" t="str">
            <v>V</v>
          </cell>
          <cell r="N723">
            <v>38461.761412037034</v>
          </cell>
          <cell r="O723" t="str">
            <v>GCHATEAUGIRON</v>
          </cell>
          <cell r="P723">
            <v>38681.437199074076</v>
          </cell>
        </row>
        <row r="724">
          <cell r="A724" t="str">
            <v>1997</v>
          </cell>
          <cell r="B724" t="str">
            <v>DK</v>
          </cell>
          <cell r="C724" t="str">
            <v>TOTAL</v>
          </cell>
          <cell r="D724" t="str">
            <v>A00</v>
          </cell>
          <cell r="E724" t="str">
            <v>FTE</v>
          </cell>
          <cell r="F724" t="str">
            <v>T</v>
          </cell>
          <cell r="G724" t="str">
            <v>TOTAL</v>
          </cell>
          <cell r="H724" t="str">
            <v>RSE</v>
          </cell>
          <cell r="J724" t="str">
            <v>:</v>
          </cell>
          <cell r="K724" t="str">
            <v>NC</v>
          </cell>
          <cell r="M724" t="str">
            <v>V</v>
          </cell>
          <cell r="N724">
            <v>38461.761412037034</v>
          </cell>
          <cell r="O724" t="str">
            <v>GCHATEAUGIRON</v>
          </cell>
          <cell r="P724">
            <v>38681.437013888892</v>
          </cell>
        </row>
        <row r="725">
          <cell r="A725" t="str">
            <v>1996</v>
          </cell>
          <cell r="B725" t="str">
            <v>DK</v>
          </cell>
          <cell r="C725" t="str">
            <v>TOTAL</v>
          </cell>
          <cell r="D725" t="str">
            <v>A00</v>
          </cell>
          <cell r="E725" t="str">
            <v>FTE</v>
          </cell>
          <cell r="F725" t="str">
            <v>T</v>
          </cell>
          <cell r="G725" t="str">
            <v>TOTAL</v>
          </cell>
          <cell r="H725" t="str">
            <v>RSE</v>
          </cell>
          <cell r="J725" t="str">
            <v>:</v>
          </cell>
          <cell r="K725" t="str">
            <v>NC</v>
          </cell>
          <cell r="M725" t="str">
            <v>V</v>
          </cell>
          <cell r="N725">
            <v>38461.761412037034</v>
          </cell>
          <cell r="O725" t="str">
            <v>GCHATEAUGIRON</v>
          </cell>
          <cell r="P725">
            <v>38681.436851851853</v>
          </cell>
        </row>
        <row r="726">
          <cell r="A726" t="str">
            <v>1995</v>
          </cell>
          <cell r="B726" t="str">
            <v>DK</v>
          </cell>
          <cell r="C726" t="str">
            <v>TOTAL</v>
          </cell>
          <cell r="D726" t="str">
            <v>A00</v>
          </cell>
          <cell r="E726" t="str">
            <v>FTE</v>
          </cell>
          <cell r="F726" t="str">
            <v>T</v>
          </cell>
          <cell r="G726" t="str">
            <v>TOTAL</v>
          </cell>
          <cell r="H726" t="str">
            <v>RSE</v>
          </cell>
          <cell r="J726" t="str">
            <v>:</v>
          </cell>
          <cell r="K726" t="str">
            <v>NC</v>
          </cell>
          <cell r="M726" t="str">
            <v>V</v>
          </cell>
          <cell r="N726">
            <v>38461.761412037034</v>
          </cell>
          <cell r="O726" t="str">
            <v>GCHATEAUGIRON</v>
          </cell>
          <cell r="P726">
            <v>38681.436689814815</v>
          </cell>
        </row>
        <row r="727">
          <cell r="A727" t="str">
            <v>1994</v>
          </cell>
          <cell r="B727" t="str">
            <v>DK</v>
          </cell>
          <cell r="C727" t="str">
            <v>TOTAL</v>
          </cell>
          <cell r="D727" t="str">
            <v>A00</v>
          </cell>
          <cell r="E727" t="str">
            <v>FTE</v>
          </cell>
          <cell r="F727" t="str">
            <v>T</v>
          </cell>
          <cell r="G727" t="str">
            <v>TOTAL</v>
          </cell>
          <cell r="H727" t="str">
            <v>RSE</v>
          </cell>
          <cell r="J727" t="str">
            <v>:</v>
          </cell>
          <cell r="K727" t="str">
            <v>NC</v>
          </cell>
          <cell r="M727" t="str">
            <v>V</v>
          </cell>
          <cell r="N727">
            <v>38461.761412037034</v>
          </cell>
          <cell r="O727" t="str">
            <v>GCHATEAUGIRON</v>
          </cell>
          <cell r="P727">
            <v>38681.436562499999</v>
          </cell>
        </row>
        <row r="728">
          <cell r="A728" t="str">
            <v>1993</v>
          </cell>
          <cell r="B728" t="str">
            <v>DK</v>
          </cell>
          <cell r="C728" t="str">
            <v>TOTAL</v>
          </cell>
          <cell r="D728" t="str">
            <v>A00</v>
          </cell>
          <cell r="E728" t="str">
            <v>FTE</v>
          </cell>
          <cell r="F728" t="str">
            <v>T</v>
          </cell>
          <cell r="G728" t="str">
            <v>TOTAL</v>
          </cell>
          <cell r="H728" t="str">
            <v>RSE</v>
          </cell>
          <cell r="J728" t="str">
            <v>:</v>
          </cell>
          <cell r="K728" t="str">
            <v>NC</v>
          </cell>
          <cell r="M728" t="str">
            <v>V</v>
          </cell>
          <cell r="N728">
            <v>38461.761412037034</v>
          </cell>
          <cell r="O728" t="str">
            <v>GCHATEAUGIRON</v>
          </cell>
          <cell r="P728">
            <v>38681.436469907407</v>
          </cell>
        </row>
        <row r="729">
          <cell r="A729" t="str">
            <v>1992</v>
          </cell>
          <cell r="B729" t="str">
            <v>DK</v>
          </cell>
          <cell r="C729" t="str">
            <v>TOTAL</v>
          </cell>
          <cell r="D729" t="str">
            <v>A00</v>
          </cell>
          <cell r="E729" t="str">
            <v>FTE</v>
          </cell>
          <cell r="F729" t="str">
            <v>T</v>
          </cell>
          <cell r="G729" t="str">
            <v>TOTAL</v>
          </cell>
          <cell r="H729" t="str">
            <v>RSE</v>
          </cell>
          <cell r="J729" t="str">
            <v>:</v>
          </cell>
          <cell r="K729" t="str">
            <v>NC</v>
          </cell>
          <cell r="M729" t="str">
            <v>V</v>
          </cell>
          <cell r="N729">
            <v>38461.761412037034</v>
          </cell>
          <cell r="O729" t="str">
            <v>GCHATEAUGIRON</v>
          </cell>
          <cell r="P729">
            <v>38681.436377314814</v>
          </cell>
        </row>
        <row r="730">
          <cell r="A730" t="str">
            <v>1991</v>
          </cell>
          <cell r="B730" t="str">
            <v>DK</v>
          </cell>
          <cell r="C730" t="str">
            <v>TOTAL</v>
          </cell>
          <cell r="D730" t="str">
            <v>A00</v>
          </cell>
          <cell r="E730" t="str">
            <v>FTE</v>
          </cell>
          <cell r="F730" t="str">
            <v>T</v>
          </cell>
          <cell r="G730" t="str">
            <v>TOTAL</v>
          </cell>
          <cell r="H730" t="str">
            <v>RSE</v>
          </cell>
          <cell r="J730" t="str">
            <v>:</v>
          </cell>
          <cell r="K730" t="str">
            <v>NC</v>
          </cell>
          <cell r="M730" t="str">
            <v>V</v>
          </cell>
          <cell r="N730">
            <v>38461.761412037034</v>
          </cell>
          <cell r="O730" t="str">
            <v>GCHATEAUGIRON</v>
          </cell>
          <cell r="P730">
            <v>38681.436296296299</v>
          </cell>
        </row>
        <row r="731">
          <cell r="A731" t="str">
            <v>1990</v>
          </cell>
          <cell r="B731" t="str">
            <v>DK</v>
          </cell>
          <cell r="C731" t="str">
            <v>TOTAL</v>
          </cell>
          <cell r="D731" t="str">
            <v>A00</v>
          </cell>
          <cell r="E731" t="str">
            <v>FTE</v>
          </cell>
          <cell r="F731" t="str">
            <v>T</v>
          </cell>
          <cell r="G731" t="str">
            <v>TOTAL</v>
          </cell>
          <cell r="H731" t="str">
            <v>RSE</v>
          </cell>
          <cell r="J731" t="str">
            <v>:</v>
          </cell>
          <cell r="K731" t="str">
            <v>NC</v>
          </cell>
          <cell r="M731" t="str">
            <v>V</v>
          </cell>
          <cell r="N731">
            <v>38461.761412037034</v>
          </cell>
          <cell r="O731" t="str">
            <v>GCHATEAUGIRON</v>
          </cell>
          <cell r="P731">
            <v>38681.436226851853</v>
          </cell>
        </row>
        <row r="732">
          <cell r="A732" t="str">
            <v>1989</v>
          </cell>
          <cell r="B732" t="str">
            <v>DK</v>
          </cell>
          <cell r="C732" t="str">
            <v>TOTAL</v>
          </cell>
          <cell r="D732" t="str">
            <v>A00</v>
          </cell>
          <cell r="E732" t="str">
            <v>FTE</v>
          </cell>
          <cell r="F732" t="str">
            <v>T</v>
          </cell>
          <cell r="G732" t="str">
            <v>TOTAL</v>
          </cell>
          <cell r="H732" t="str">
            <v>RSE</v>
          </cell>
          <cell r="J732" t="str">
            <v>:</v>
          </cell>
          <cell r="K732" t="str">
            <v>NC</v>
          </cell>
          <cell r="M732" t="str">
            <v>V</v>
          </cell>
          <cell r="N732">
            <v>38461.761412037034</v>
          </cell>
          <cell r="O732" t="str">
            <v>GCHATEAUGIRON</v>
          </cell>
          <cell r="P732">
            <v>38681.436168981483</v>
          </cell>
        </row>
        <row r="733">
          <cell r="A733" t="str">
            <v>1988</v>
          </cell>
          <cell r="B733" t="str">
            <v>DK</v>
          </cell>
          <cell r="C733" t="str">
            <v>TOTAL</v>
          </cell>
          <cell r="D733" t="str">
            <v>A00</v>
          </cell>
          <cell r="E733" t="str">
            <v>FTE</v>
          </cell>
          <cell r="F733" t="str">
            <v>T</v>
          </cell>
          <cell r="G733" t="str">
            <v>TOTAL</v>
          </cell>
          <cell r="H733" t="str">
            <v>RSE</v>
          </cell>
          <cell r="J733" t="str">
            <v>:</v>
          </cell>
          <cell r="K733" t="str">
            <v>NC</v>
          </cell>
          <cell r="M733" t="str">
            <v>V</v>
          </cell>
          <cell r="N733">
            <v>38461.761412037034</v>
          </cell>
          <cell r="O733" t="str">
            <v>GCHATEAUGIRON</v>
          </cell>
          <cell r="P733">
            <v>38681.436111111114</v>
          </cell>
        </row>
        <row r="734">
          <cell r="A734" t="str">
            <v>1987</v>
          </cell>
          <cell r="B734" t="str">
            <v>DK</v>
          </cell>
          <cell r="C734" t="str">
            <v>TOTAL</v>
          </cell>
          <cell r="D734" t="str">
            <v>A00</v>
          </cell>
          <cell r="E734" t="str">
            <v>FTE</v>
          </cell>
          <cell r="F734" t="str">
            <v>T</v>
          </cell>
          <cell r="G734" t="str">
            <v>TOTAL</v>
          </cell>
          <cell r="H734" t="str">
            <v>RSE</v>
          </cell>
          <cell r="J734" t="str">
            <v>:</v>
          </cell>
          <cell r="K734" t="str">
            <v>NC</v>
          </cell>
          <cell r="M734" t="str">
            <v>V</v>
          </cell>
          <cell r="N734">
            <v>38461.761412037034</v>
          </cell>
          <cell r="O734" t="str">
            <v>GCHATEAUGIRON</v>
          </cell>
          <cell r="P734">
            <v>38681.436053240737</v>
          </cell>
        </row>
        <row r="735">
          <cell r="A735" t="str">
            <v>1986</v>
          </cell>
          <cell r="B735" t="str">
            <v>DK</v>
          </cell>
          <cell r="C735" t="str">
            <v>TOTAL</v>
          </cell>
          <cell r="D735" t="str">
            <v>A00</v>
          </cell>
          <cell r="E735" t="str">
            <v>FTE</v>
          </cell>
          <cell r="F735" t="str">
            <v>T</v>
          </cell>
          <cell r="G735" t="str">
            <v>TOTAL</v>
          </cell>
          <cell r="H735" t="str">
            <v>RSE</v>
          </cell>
          <cell r="J735" t="str">
            <v>:</v>
          </cell>
          <cell r="K735" t="str">
            <v>NC</v>
          </cell>
          <cell r="M735" t="str">
            <v>V</v>
          </cell>
          <cell r="N735">
            <v>38461.761412037034</v>
          </cell>
          <cell r="O735" t="str">
            <v>GCHATEAUGIRON</v>
          </cell>
          <cell r="P735">
            <v>38681.436006944445</v>
          </cell>
        </row>
        <row r="736">
          <cell r="A736" t="str">
            <v>1985</v>
          </cell>
          <cell r="B736" t="str">
            <v>DK</v>
          </cell>
          <cell r="C736" t="str">
            <v>TOTAL</v>
          </cell>
          <cell r="D736" t="str">
            <v>A00</v>
          </cell>
          <cell r="E736" t="str">
            <v>FTE</v>
          </cell>
          <cell r="F736" t="str">
            <v>T</v>
          </cell>
          <cell r="G736" t="str">
            <v>TOTAL</v>
          </cell>
          <cell r="H736" t="str">
            <v>RSE</v>
          </cell>
          <cell r="J736" t="str">
            <v>:</v>
          </cell>
          <cell r="K736" t="str">
            <v>NC</v>
          </cell>
          <cell r="M736" t="str">
            <v>V</v>
          </cell>
          <cell r="N736">
            <v>38461.761412037034</v>
          </cell>
          <cell r="O736" t="str">
            <v>GCHATEAUGIRON</v>
          </cell>
          <cell r="P736">
            <v>38681.435972222222</v>
          </cell>
        </row>
        <row r="737">
          <cell r="A737" t="str">
            <v>1984</v>
          </cell>
          <cell r="B737" t="str">
            <v>DK</v>
          </cell>
          <cell r="C737" t="str">
            <v>TOTAL</v>
          </cell>
          <cell r="D737" t="str">
            <v>A00</v>
          </cell>
          <cell r="E737" t="str">
            <v>FTE</v>
          </cell>
          <cell r="F737" t="str">
            <v>T</v>
          </cell>
          <cell r="G737" t="str">
            <v>TOTAL</v>
          </cell>
          <cell r="H737" t="str">
            <v>RSE</v>
          </cell>
          <cell r="J737" t="str">
            <v>:</v>
          </cell>
          <cell r="K737" t="str">
            <v>NC</v>
          </cell>
          <cell r="M737" t="str">
            <v>V</v>
          </cell>
          <cell r="N737">
            <v>38461.761412037034</v>
          </cell>
          <cell r="O737" t="str">
            <v>GCHATEAUGIRON</v>
          </cell>
          <cell r="P737">
            <v>38681.435925925929</v>
          </cell>
        </row>
        <row r="738">
          <cell r="A738" t="str">
            <v>1983</v>
          </cell>
          <cell r="B738" t="str">
            <v>DK</v>
          </cell>
          <cell r="C738" t="str">
            <v>TOTAL</v>
          </cell>
          <cell r="D738" t="str">
            <v>A00</v>
          </cell>
          <cell r="E738" t="str">
            <v>FTE</v>
          </cell>
          <cell r="F738" t="str">
            <v>T</v>
          </cell>
          <cell r="G738" t="str">
            <v>TOTAL</v>
          </cell>
          <cell r="H738" t="str">
            <v>RSE</v>
          </cell>
          <cell r="J738" t="str">
            <v>:</v>
          </cell>
          <cell r="K738" t="str">
            <v>NC</v>
          </cell>
          <cell r="M738" t="str">
            <v>V</v>
          </cell>
          <cell r="N738">
            <v>38461.761412037034</v>
          </cell>
          <cell r="O738" t="str">
            <v>GCHATEAUGIRON</v>
          </cell>
          <cell r="P738">
            <v>38681.435891203706</v>
          </cell>
        </row>
        <row r="739">
          <cell r="A739" t="str">
            <v>1982</v>
          </cell>
          <cell r="B739" t="str">
            <v>DK</v>
          </cell>
          <cell r="C739" t="str">
            <v>TOTAL</v>
          </cell>
          <cell r="D739" t="str">
            <v>A00</v>
          </cell>
          <cell r="E739" t="str">
            <v>FTE</v>
          </cell>
          <cell r="F739" t="str">
            <v>T</v>
          </cell>
          <cell r="G739" t="str">
            <v>TOTAL</v>
          </cell>
          <cell r="H739" t="str">
            <v>RSE</v>
          </cell>
          <cell r="J739" t="str">
            <v>:</v>
          </cell>
          <cell r="K739" t="str">
            <v>NC</v>
          </cell>
          <cell r="M739" t="str">
            <v>V</v>
          </cell>
          <cell r="N739">
            <v>38461.761412037034</v>
          </cell>
          <cell r="O739" t="str">
            <v>GCHATEAUGIRON</v>
          </cell>
          <cell r="P739">
            <v>38681.435868055552</v>
          </cell>
        </row>
        <row r="740">
          <cell r="A740" t="str">
            <v>1981</v>
          </cell>
          <cell r="B740" t="str">
            <v>DK</v>
          </cell>
          <cell r="C740" t="str">
            <v>TOTAL</v>
          </cell>
          <cell r="D740" t="str">
            <v>A00</v>
          </cell>
          <cell r="E740" t="str">
            <v>FTE</v>
          </cell>
          <cell r="F740" t="str">
            <v>T</v>
          </cell>
          <cell r="G740" t="str">
            <v>TOTAL</v>
          </cell>
          <cell r="H740" t="str">
            <v>RSE</v>
          </cell>
          <cell r="J740" t="str">
            <v>:</v>
          </cell>
          <cell r="K740" t="str">
            <v>NC</v>
          </cell>
          <cell r="M740" t="str">
            <v>V</v>
          </cell>
          <cell r="N740">
            <v>38461.761412037034</v>
          </cell>
          <cell r="O740" t="str">
            <v>GCHATEAUGIRON</v>
          </cell>
          <cell r="P740">
            <v>38681.435844907406</v>
          </cell>
        </row>
        <row r="741">
          <cell r="A741" t="str">
            <v>1980</v>
          </cell>
          <cell r="B741" t="str">
            <v>DK</v>
          </cell>
          <cell r="C741" t="str">
            <v>TOTAL</v>
          </cell>
          <cell r="D741" t="str">
            <v>A00</v>
          </cell>
          <cell r="E741" t="str">
            <v>FTE</v>
          </cell>
          <cell r="F741" t="str">
            <v>T</v>
          </cell>
          <cell r="G741" t="str">
            <v>TOTAL</v>
          </cell>
          <cell r="H741" t="str">
            <v>RSE</v>
          </cell>
          <cell r="J741" t="str">
            <v>:</v>
          </cell>
          <cell r="K741" t="str">
            <v>NC</v>
          </cell>
          <cell r="M741" t="str">
            <v>V</v>
          </cell>
          <cell r="N741">
            <v>38461.761412037034</v>
          </cell>
          <cell r="O741" t="str">
            <v>GCHATEAUGIRON</v>
          </cell>
          <cell r="P741">
            <v>38681.435810185183</v>
          </cell>
        </row>
        <row r="742">
          <cell r="A742" t="str">
            <v>2002</v>
          </cell>
          <cell r="B742" t="str">
            <v>DE</v>
          </cell>
          <cell r="C742" t="str">
            <v>TOTAL</v>
          </cell>
          <cell r="D742" t="str">
            <v>A00</v>
          </cell>
          <cell r="E742" t="str">
            <v>FTE</v>
          </cell>
          <cell r="F742" t="str">
            <v>T</v>
          </cell>
          <cell r="G742" t="str">
            <v>TOTAL</v>
          </cell>
          <cell r="H742" t="str">
            <v>RSE</v>
          </cell>
          <cell r="I742">
            <v>265812</v>
          </cell>
          <cell r="K742" t="str">
            <v>MS</v>
          </cell>
          <cell r="M742" t="str">
            <v>V</v>
          </cell>
          <cell r="N742">
            <v>38461.761412037034</v>
          </cell>
          <cell r="O742" t="str">
            <v>GCHATEAUGIRON</v>
          </cell>
          <cell r="P742">
            <v>38681.438217592593</v>
          </cell>
          <cell r="Q742" t="str">
            <v>gchateaug</v>
          </cell>
        </row>
        <row r="743">
          <cell r="A743" t="str">
            <v>2001</v>
          </cell>
          <cell r="B743" t="str">
            <v>DE</v>
          </cell>
          <cell r="C743" t="str">
            <v>TOTAL</v>
          </cell>
          <cell r="D743" t="str">
            <v>A00</v>
          </cell>
          <cell r="E743" t="str">
            <v>FTE</v>
          </cell>
          <cell r="F743" t="str">
            <v>T</v>
          </cell>
          <cell r="G743" t="str">
            <v>TOTAL</v>
          </cell>
          <cell r="H743" t="str">
            <v>RSE</v>
          </cell>
          <cell r="I743">
            <v>264386</v>
          </cell>
          <cell r="K743" t="str">
            <v>NC</v>
          </cell>
          <cell r="M743" t="str">
            <v>V</v>
          </cell>
          <cell r="N743">
            <v>38461.761412037034</v>
          </cell>
          <cell r="O743" t="str">
            <v>GCHATEAUGIRON</v>
          </cell>
          <cell r="P743">
            <v>38681.437905092593</v>
          </cell>
        </row>
        <row r="744">
          <cell r="A744" t="str">
            <v>2000</v>
          </cell>
          <cell r="B744" t="str">
            <v>DE</v>
          </cell>
          <cell r="C744" t="str">
            <v>TOTAL</v>
          </cell>
          <cell r="D744" t="str">
            <v>A00</v>
          </cell>
          <cell r="E744" t="str">
            <v>FTE</v>
          </cell>
          <cell r="F744" t="str">
            <v>T</v>
          </cell>
          <cell r="G744" t="str">
            <v>TOTAL</v>
          </cell>
          <cell r="H744" t="str">
            <v>RSE</v>
          </cell>
          <cell r="J744" t="str">
            <v>:</v>
          </cell>
          <cell r="K744" t="str">
            <v>NC</v>
          </cell>
          <cell r="M744" t="str">
            <v>V</v>
          </cell>
          <cell r="N744">
            <v>38461.761412037034</v>
          </cell>
          <cell r="O744" t="str">
            <v>GCHATEAUGIRON</v>
          </cell>
          <cell r="P744">
            <v>38681.437662037039</v>
          </cell>
        </row>
        <row r="745">
          <cell r="A745" t="str">
            <v>1999</v>
          </cell>
          <cell r="B745" t="str">
            <v>DE</v>
          </cell>
          <cell r="C745" t="str">
            <v>TOTAL</v>
          </cell>
          <cell r="D745" t="str">
            <v>A00</v>
          </cell>
          <cell r="E745" t="str">
            <v>FTE</v>
          </cell>
          <cell r="F745" t="str">
            <v>T</v>
          </cell>
          <cell r="G745" t="str">
            <v>TOTAL</v>
          </cell>
          <cell r="H745" t="str">
            <v>RSE</v>
          </cell>
          <cell r="I745">
            <v>254691</v>
          </cell>
          <cell r="K745" t="str">
            <v>NC</v>
          </cell>
          <cell r="M745" t="str">
            <v>V</v>
          </cell>
          <cell r="N745">
            <v>38461.761412037034</v>
          </cell>
          <cell r="O745" t="str">
            <v>GCHATEAUGIRON</v>
          </cell>
          <cell r="P745">
            <v>38681.437418981484</v>
          </cell>
        </row>
        <row r="746">
          <cell r="A746" t="str">
            <v>1998</v>
          </cell>
          <cell r="B746" t="str">
            <v>DE</v>
          </cell>
          <cell r="C746" t="str">
            <v>TOTAL</v>
          </cell>
          <cell r="D746" t="str">
            <v>A00</v>
          </cell>
          <cell r="E746" t="str">
            <v>FTE</v>
          </cell>
          <cell r="F746" t="str">
            <v>T</v>
          </cell>
          <cell r="G746" t="str">
            <v>TOTAL</v>
          </cell>
          <cell r="H746" t="str">
            <v>RSE</v>
          </cell>
          <cell r="J746" t="str">
            <v>:</v>
          </cell>
          <cell r="K746" t="str">
            <v>NC</v>
          </cell>
          <cell r="M746" t="str">
            <v>V</v>
          </cell>
          <cell r="N746">
            <v>38461.761412037034</v>
          </cell>
          <cell r="O746" t="str">
            <v>GCHATEAUGIRON</v>
          </cell>
          <cell r="P746">
            <v>38681.437199074076</v>
          </cell>
        </row>
        <row r="747">
          <cell r="A747" t="str">
            <v>1997</v>
          </cell>
          <cell r="B747" t="str">
            <v>DE</v>
          </cell>
          <cell r="C747" t="str">
            <v>TOTAL</v>
          </cell>
          <cell r="D747" t="str">
            <v>A00</v>
          </cell>
          <cell r="E747" t="str">
            <v>FTE</v>
          </cell>
          <cell r="F747" t="str">
            <v>T</v>
          </cell>
          <cell r="G747" t="str">
            <v>TOTAL</v>
          </cell>
          <cell r="H747" t="str">
            <v>RSE</v>
          </cell>
          <cell r="J747" t="str">
            <v>:</v>
          </cell>
          <cell r="K747" t="str">
            <v>NC</v>
          </cell>
          <cell r="M747" t="str">
            <v>V</v>
          </cell>
          <cell r="N747">
            <v>38461.761412037034</v>
          </cell>
          <cell r="O747" t="str">
            <v>GCHATEAUGIRON</v>
          </cell>
          <cell r="P747">
            <v>38681.437002314815</v>
          </cell>
        </row>
        <row r="748">
          <cell r="A748" t="str">
            <v>1996</v>
          </cell>
          <cell r="B748" t="str">
            <v>DE</v>
          </cell>
          <cell r="C748" t="str">
            <v>TOTAL</v>
          </cell>
          <cell r="D748" t="str">
            <v>A00</v>
          </cell>
          <cell r="E748" t="str">
            <v>FTE</v>
          </cell>
          <cell r="F748" t="str">
            <v>T</v>
          </cell>
          <cell r="G748" t="str">
            <v>TOTAL</v>
          </cell>
          <cell r="H748" t="str">
            <v>RSE</v>
          </cell>
          <cell r="J748" t="str">
            <v>:</v>
          </cell>
          <cell r="K748" t="str">
            <v>NC</v>
          </cell>
          <cell r="M748" t="str">
            <v>V</v>
          </cell>
          <cell r="N748">
            <v>38461.761412037034</v>
          </cell>
          <cell r="O748" t="str">
            <v>GCHATEAUGIRON</v>
          </cell>
          <cell r="P748">
            <v>38681.436840277776</v>
          </cell>
        </row>
        <row r="749">
          <cell r="A749" t="str">
            <v>1995</v>
          </cell>
          <cell r="B749" t="str">
            <v>DE</v>
          </cell>
          <cell r="C749" t="str">
            <v>TOTAL</v>
          </cell>
          <cell r="D749" t="str">
            <v>A00</v>
          </cell>
          <cell r="E749" t="str">
            <v>FTE</v>
          </cell>
          <cell r="F749" t="str">
            <v>T</v>
          </cell>
          <cell r="G749" t="str">
            <v>TOTAL</v>
          </cell>
          <cell r="H749" t="str">
            <v>RSE</v>
          </cell>
          <cell r="J749" t="str">
            <v>:</v>
          </cell>
          <cell r="K749" t="str">
            <v>NC</v>
          </cell>
          <cell r="M749" t="str">
            <v>V</v>
          </cell>
          <cell r="N749">
            <v>38461.761412037034</v>
          </cell>
          <cell r="O749" t="str">
            <v>GCHATEAUGIRON</v>
          </cell>
          <cell r="P749">
            <v>38681.436689814815</v>
          </cell>
        </row>
        <row r="750">
          <cell r="A750" t="str">
            <v>1994</v>
          </cell>
          <cell r="B750" t="str">
            <v>DE</v>
          </cell>
          <cell r="C750" t="str">
            <v>TOTAL</v>
          </cell>
          <cell r="D750" t="str">
            <v>A00</v>
          </cell>
          <cell r="E750" t="str">
            <v>FTE</v>
          </cell>
          <cell r="F750" t="str">
            <v>T</v>
          </cell>
          <cell r="G750" t="str">
            <v>TOTAL</v>
          </cell>
          <cell r="H750" t="str">
            <v>RSE</v>
          </cell>
          <cell r="J750" t="str">
            <v>:</v>
          </cell>
          <cell r="K750" t="str">
            <v>NC</v>
          </cell>
          <cell r="M750" t="str">
            <v>V</v>
          </cell>
          <cell r="N750">
            <v>38461.761412037034</v>
          </cell>
          <cell r="O750" t="str">
            <v>GCHATEAUGIRON</v>
          </cell>
          <cell r="P750">
            <v>38681.436562499999</v>
          </cell>
        </row>
        <row r="751">
          <cell r="A751" t="str">
            <v>1993</v>
          </cell>
          <cell r="B751" t="str">
            <v>DE</v>
          </cell>
          <cell r="C751" t="str">
            <v>TOTAL</v>
          </cell>
          <cell r="D751" t="str">
            <v>A00</v>
          </cell>
          <cell r="E751" t="str">
            <v>FTE</v>
          </cell>
          <cell r="F751" t="str">
            <v>T</v>
          </cell>
          <cell r="G751" t="str">
            <v>TOTAL</v>
          </cell>
          <cell r="H751" t="str">
            <v>RSE</v>
          </cell>
          <cell r="J751" t="str">
            <v>:</v>
          </cell>
          <cell r="K751" t="str">
            <v>NC</v>
          </cell>
          <cell r="M751" t="str">
            <v>V</v>
          </cell>
          <cell r="N751">
            <v>38461.761412037034</v>
          </cell>
          <cell r="O751" t="str">
            <v>GCHATEAUGIRON</v>
          </cell>
          <cell r="P751">
            <v>38681.43645833333</v>
          </cell>
        </row>
        <row r="752">
          <cell r="A752" t="str">
            <v>1992</v>
          </cell>
          <cell r="B752" t="str">
            <v>DE</v>
          </cell>
          <cell r="C752" t="str">
            <v>TOTAL</v>
          </cell>
          <cell r="D752" t="str">
            <v>A00</v>
          </cell>
          <cell r="E752" t="str">
            <v>FTE</v>
          </cell>
          <cell r="F752" t="str">
            <v>T</v>
          </cell>
          <cell r="G752" t="str">
            <v>TOTAL</v>
          </cell>
          <cell r="H752" t="str">
            <v>RSE</v>
          </cell>
          <cell r="J752" t="str">
            <v>:</v>
          </cell>
          <cell r="K752" t="str">
            <v>NC</v>
          </cell>
          <cell r="M752" t="str">
            <v>V</v>
          </cell>
          <cell r="N752">
            <v>38461.761412037034</v>
          </cell>
          <cell r="O752" t="str">
            <v>GCHATEAUGIRON</v>
          </cell>
          <cell r="P752">
            <v>38681.436377314814</v>
          </cell>
        </row>
        <row r="753">
          <cell r="A753" t="str">
            <v>1991</v>
          </cell>
          <cell r="B753" t="str">
            <v>DE</v>
          </cell>
          <cell r="C753" t="str">
            <v>TOTAL</v>
          </cell>
          <cell r="D753" t="str">
            <v>A00</v>
          </cell>
          <cell r="E753" t="str">
            <v>FTE</v>
          </cell>
          <cell r="F753" t="str">
            <v>T</v>
          </cell>
          <cell r="G753" t="str">
            <v>TOTAL</v>
          </cell>
          <cell r="H753" t="str">
            <v>RSE</v>
          </cell>
          <cell r="J753" t="str">
            <v>:</v>
          </cell>
          <cell r="K753" t="str">
            <v>NC</v>
          </cell>
          <cell r="M753" t="str">
            <v>V</v>
          </cell>
          <cell r="N753">
            <v>38461.761412037034</v>
          </cell>
          <cell r="O753" t="str">
            <v>GCHATEAUGIRON</v>
          </cell>
          <cell r="P753">
            <v>38681.436296296299</v>
          </cell>
        </row>
        <row r="754">
          <cell r="A754" t="str">
            <v>1990</v>
          </cell>
          <cell r="B754" t="str">
            <v>DE</v>
          </cell>
          <cell r="C754" t="str">
            <v>TOTAL</v>
          </cell>
          <cell r="D754" t="str">
            <v>A00</v>
          </cell>
          <cell r="E754" t="str">
            <v>FTE</v>
          </cell>
          <cell r="F754" t="str">
            <v>T</v>
          </cell>
          <cell r="G754" t="str">
            <v>TOTAL</v>
          </cell>
          <cell r="H754" t="str">
            <v>RSE</v>
          </cell>
          <cell r="J754" t="str">
            <v>:</v>
          </cell>
          <cell r="K754" t="str">
            <v>NC</v>
          </cell>
          <cell r="M754" t="str">
            <v>V</v>
          </cell>
          <cell r="N754">
            <v>38461.761412037034</v>
          </cell>
          <cell r="O754" t="str">
            <v>GCHATEAUGIRON</v>
          </cell>
          <cell r="P754">
            <v>38681.436226851853</v>
          </cell>
        </row>
        <row r="755">
          <cell r="A755" t="str">
            <v>1989</v>
          </cell>
          <cell r="B755" t="str">
            <v>DE</v>
          </cell>
          <cell r="C755" t="str">
            <v>TOTAL</v>
          </cell>
          <cell r="D755" t="str">
            <v>A00</v>
          </cell>
          <cell r="E755" t="str">
            <v>FTE</v>
          </cell>
          <cell r="F755" t="str">
            <v>T</v>
          </cell>
          <cell r="G755" t="str">
            <v>TOTAL</v>
          </cell>
          <cell r="H755" t="str">
            <v>RSE</v>
          </cell>
          <cell r="J755" t="str">
            <v>:</v>
          </cell>
          <cell r="K755" t="str">
            <v>NC</v>
          </cell>
          <cell r="M755" t="str">
            <v>V</v>
          </cell>
          <cell r="N755">
            <v>38461.761412037034</v>
          </cell>
          <cell r="O755" t="str">
            <v>GCHATEAUGIRON</v>
          </cell>
          <cell r="P755">
            <v>38681.436157407406</v>
          </cell>
        </row>
        <row r="756">
          <cell r="A756" t="str">
            <v>1988</v>
          </cell>
          <cell r="B756" t="str">
            <v>DE</v>
          </cell>
          <cell r="C756" t="str">
            <v>TOTAL</v>
          </cell>
          <cell r="D756" t="str">
            <v>A00</v>
          </cell>
          <cell r="E756" t="str">
            <v>FTE</v>
          </cell>
          <cell r="F756" t="str">
            <v>T</v>
          </cell>
          <cell r="G756" t="str">
            <v>TOTAL</v>
          </cell>
          <cell r="H756" t="str">
            <v>RSE</v>
          </cell>
          <cell r="J756" t="str">
            <v>:</v>
          </cell>
          <cell r="K756" t="str">
            <v>NC</v>
          </cell>
          <cell r="M756" t="str">
            <v>V</v>
          </cell>
          <cell r="N756">
            <v>38461.761412037034</v>
          </cell>
          <cell r="O756" t="str">
            <v>GCHATEAUGIRON</v>
          </cell>
          <cell r="P756">
            <v>38681.436099537037</v>
          </cell>
        </row>
        <row r="757">
          <cell r="A757" t="str">
            <v>1987</v>
          </cell>
          <cell r="B757" t="str">
            <v>DE</v>
          </cell>
          <cell r="C757" t="str">
            <v>TOTAL</v>
          </cell>
          <cell r="D757" t="str">
            <v>A00</v>
          </cell>
          <cell r="E757" t="str">
            <v>FTE</v>
          </cell>
          <cell r="F757" t="str">
            <v>T</v>
          </cell>
          <cell r="G757" t="str">
            <v>TOTAL</v>
          </cell>
          <cell r="H757" t="str">
            <v>RSE</v>
          </cell>
          <cell r="J757" t="str">
            <v>:</v>
          </cell>
          <cell r="K757" t="str">
            <v>NC</v>
          </cell>
          <cell r="M757" t="str">
            <v>V</v>
          </cell>
          <cell r="N757">
            <v>38461.761412037034</v>
          </cell>
          <cell r="O757" t="str">
            <v>GCHATEAUGIRON</v>
          </cell>
          <cell r="P757">
            <v>38681.436053240737</v>
          </cell>
        </row>
        <row r="758">
          <cell r="A758" t="str">
            <v>1986</v>
          </cell>
          <cell r="B758" t="str">
            <v>DE</v>
          </cell>
          <cell r="C758" t="str">
            <v>TOTAL</v>
          </cell>
          <cell r="D758" t="str">
            <v>A00</v>
          </cell>
          <cell r="E758" t="str">
            <v>FTE</v>
          </cell>
          <cell r="F758" t="str">
            <v>T</v>
          </cell>
          <cell r="G758" t="str">
            <v>TOTAL</v>
          </cell>
          <cell r="H758" t="str">
            <v>RSE</v>
          </cell>
          <cell r="J758" t="str">
            <v>:</v>
          </cell>
          <cell r="K758" t="str">
            <v>NC</v>
          </cell>
          <cell r="M758" t="str">
            <v>V</v>
          </cell>
          <cell r="N758">
            <v>38461.761412037034</v>
          </cell>
          <cell r="O758" t="str">
            <v>GCHATEAUGIRON</v>
          </cell>
          <cell r="P758">
            <v>38681.436006944445</v>
          </cell>
        </row>
        <row r="759">
          <cell r="A759" t="str">
            <v>1985</v>
          </cell>
          <cell r="B759" t="str">
            <v>DE</v>
          </cell>
          <cell r="C759" t="str">
            <v>TOTAL</v>
          </cell>
          <cell r="D759" t="str">
            <v>A00</v>
          </cell>
          <cell r="E759" t="str">
            <v>FTE</v>
          </cell>
          <cell r="F759" t="str">
            <v>T</v>
          </cell>
          <cell r="G759" t="str">
            <v>TOTAL</v>
          </cell>
          <cell r="H759" t="str">
            <v>RSE</v>
          </cell>
          <cell r="J759" t="str">
            <v>:</v>
          </cell>
          <cell r="K759" t="str">
            <v>NC</v>
          </cell>
          <cell r="M759" t="str">
            <v>V</v>
          </cell>
          <cell r="N759">
            <v>38461.761412037034</v>
          </cell>
          <cell r="O759" t="str">
            <v>GCHATEAUGIRON</v>
          </cell>
          <cell r="P759">
            <v>38681.435960648145</v>
          </cell>
        </row>
        <row r="760">
          <cell r="A760" t="str">
            <v>1984</v>
          </cell>
          <cell r="B760" t="str">
            <v>DE</v>
          </cell>
          <cell r="C760" t="str">
            <v>TOTAL</v>
          </cell>
          <cell r="D760" t="str">
            <v>A00</v>
          </cell>
          <cell r="E760" t="str">
            <v>FTE</v>
          </cell>
          <cell r="F760" t="str">
            <v>T</v>
          </cell>
          <cell r="G760" t="str">
            <v>TOTAL</v>
          </cell>
          <cell r="H760" t="str">
            <v>RSE</v>
          </cell>
          <cell r="J760" t="str">
            <v>:</v>
          </cell>
          <cell r="K760" t="str">
            <v>NC</v>
          </cell>
          <cell r="M760" t="str">
            <v>V</v>
          </cell>
          <cell r="N760">
            <v>38461.761412037034</v>
          </cell>
          <cell r="O760" t="str">
            <v>GCHATEAUGIRON</v>
          </cell>
          <cell r="P760">
            <v>38681.435925925929</v>
          </cell>
        </row>
        <row r="761">
          <cell r="A761" t="str">
            <v>1983</v>
          </cell>
          <cell r="B761" t="str">
            <v>DE</v>
          </cell>
          <cell r="C761" t="str">
            <v>TOTAL</v>
          </cell>
          <cell r="D761" t="str">
            <v>A00</v>
          </cell>
          <cell r="E761" t="str">
            <v>FTE</v>
          </cell>
          <cell r="F761" t="str">
            <v>T</v>
          </cell>
          <cell r="G761" t="str">
            <v>TOTAL</v>
          </cell>
          <cell r="H761" t="str">
            <v>RSE</v>
          </cell>
          <cell r="J761" t="str">
            <v>:</v>
          </cell>
          <cell r="K761" t="str">
            <v>NC</v>
          </cell>
          <cell r="M761" t="str">
            <v>V</v>
          </cell>
          <cell r="N761">
            <v>38461.761412037034</v>
          </cell>
          <cell r="O761" t="str">
            <v>GCHATEAUGIRON</v>
          </cell>
          <cell r="P761">
            <v>38681.435891203706</v>
          </cell>
        </row>
        <row r="762">
          <cell r="A762" t="str">
            <v>1982</v>
          </cell>
          <cell r="B762" t="str">
            <v>DE</v>
          </cell>
          <cell r="C762" t="str">
            <v>TOTAL</v>
          </cell>
          <cell r="D762" t="str">
            <v>A00</v>
          </cell>
          <cell r="E762" t="str">
            <v>FTE</v>
          </cell>
          <cell r="F762" t="str">
            <v>T</v>
          </cell>
          <cell r="G762" t="str">
            <v>TOTAL</v>
          </cell>
          <cell r="H762" t="str">
            <v>RSE</v>
          </cell>
          <cell r="J762" t="str">
            <v>:</v>
          </cell>
          <cell r="K762" t="str">
            <v>NC</v>
          </cell>
          <cell r="M762" t="str">
            <v>V</v>
          </cell>
          <cell r="N762">
            <v>38461.761412037034</v>
          </cell>
          <cell r="O762" t="str">
            <v>GCHATEAUGIRON</v>
          </cell>
          <cell r="P762">
            <v>38681.435868055552</v>
          </cell>
        </row>
        <row r="763">
          <cell r="A763" t="str">
            <v>1981</v>
          </cell>
          <cell r="B763" t="str">
            <v>DE</v>
          </cell>
          <cell r="C763" t="str">
            <v>TOTAL</v>
          </cell>
          <cell r="D763" t="str">
            <v>A00</v>
          </cell>
          <cell r="E763" t="str">
            <v>FTE</v>
          </cell>
          <cell r="F763" t="str">
            <v>T</v>
          </cell>
          <cell r="G763" t="str">
            <v>TOTAL</v>
          </cell>
          <cell r="H763" t="str">
            <v>RSE</v>
          </cell>
          <cell r="J763" t="str">
            <v>:</v>
          </cell>
          <cell r="K763" t="str">
            <v>NC</v>
          </cell>
          <cell r="M763" t="str">
            <v>V</v>
          </cell>
          <cell r="N763">
            <v>38461.761412037034</v>
          </cell>
          <cell r="O763" t="str">
            <v>GCHATEAUGIRON</v>
          </cell>
          <cell r="P763">
            <v>38681.435833333337</v>
          </cell>
        </row>
        <row r="764">
          <cell r="A764" t="str">
            <v>1980</v>
          </cell>
          <cell r="B764" t="str">
            <v>DE</v>
          </cell>
          <cell r="C764" t="str">
            <v>TOTAL</v>
          </cell>
          <cell r="D764" t="str">
            <v>A00</v>
          </cell>
          <cell r="E764" t="str">
            <v>FTE</v>
          </cell>
          <cell r="F764" t="str">
            <v>T</v>
          </cell>
          <cell r="G764" t="str">
            <v>TOTAL</v>
          </cell>
          <cell r="H764" t="str">
            <v>RSE</v>
          </cell>
          <cell r="J764" t="str">
            <v>:</v>
          </cell>
          <cell r="K764" t="str">
            <v>NC</v>
          </cell>
          <cell r="M764" t="str">
            <v>V</v>
          </cell>
          <cell r="N764">
            <v>38461.761412037034</v>
          </cell>
          <cell r="O764" t="str">
            <v>GCHATEAUGIRON</v>
          </cell>
          <cell r="P764">
            <v>38681.435810185183</v>
          </cell>
        </row>
        <row r="765">
          <cell r="A765" t="str">
            <v>2002</v>
          </cell>
          <cell r="B765" t="str">
            <v>EE</v>
          </cell>
          <cell r="C765" t="str">
            <v>TOTAL</v>
          </cell>
          <cell r="D765" t="str">
            <v>A00</v>
          </cell>
          <cell r="E765" t="str">
            <v>FTE</v>
          </cell>
          <cell r="F765" t="str">
            <v>T</v>
          </cell>
          <cell r="G765" t="str">
            <v>TOTAL</v>
          </cell>
          <cell r="H765" t="str">
            <v>RSE</v>
          </cell>
          <cell r="I765">
            <v>3059</v>
          </cell>
          <cell r="K765" t="str">
            <v>MS</v>
          </cell>
          <cell r="M765" t="str">
            <v>V</v>
          </cell>
          <cell r="N765">
            <v>38461.761412037034</v>
          </cell>
          <cell r="O765" t="str">
            <v>GCHATEAUGIRON</v>
          </cell>
          <cell r="P765">
            <v>38681.438240740739</v>
          </cell>
          <cell r="Q765" t="str">
            <v>gchateaug</v>
          </cell>
        </row>
        <row r="766">
          <cell r="A766" t="str">
            <v>2001</v>
          </cell>
          <cell r="B766" t="str">
            <v>EE</v>
          </cell>
          <cell r="C766" t="str">
            <v>TOTAL</v>
          </cell>
          <cell r="D766" t="str">
            <v>A00</v>
          </cell>
          <cell r="E766" t="str">
            <v>FTE</v>
          </cell>
          <cell r="F766" t="str">
            <v>T</v>
          </cell>
          <cell r="G766" t="str">
            <v>TOTAL</v>
          </cell>
          <cell r="H766" t="str">
            <v>RSE</v>
          </cell>
          <cell r="I766">
            <v>2631</v>
          </cell>
          <cell r="K766" t="str">
            <v>NC</v>
          </cell>
          <cell r="M766" t="str">
            <v>V</v>
          </cell>
          <cell r="N766">
            <v>38461.761412037034</v>
          </cell>
          <cell r="O766" t="str">
            <v>GCHATEAUGIRON</v>
          </cell>
          <cell r="P766">
            <v>38681.437939814816</v>
          </cell>
        </row>
        <row r="767">
          <cell r="A767" t="str">
            <v>2000</v>
          </cell>
          <cell r="B767" t="str">
            <v>EE</v>
          </cell>
          <cell r="C767" t="str">
            <v>TOTAL</v>
          </cell>
          <cell r="D767" t="str">
            <v>A00</v>
          </cell>
          <cell r="E767" t="str">
            <v>FTE</v>
          </cell>
          <cell r="F767" t="str">
            <v>T</v>
          </cell>
          <cell r="G767" t="str">
            <v>TOTAL</v>
          </cell>
          <cell r="H767" t="str">
            <v>RSE</v>
          </cell>
          <cell r="I767">
            <v>2666</v>
          </cell>
          <cell r="K767" t="str">
            <v>NC</v>
          </cell>
          <cell r="M767" t="str">
            <v>V</v>
          </cell>
          <cell r="N767">
            <v>38461.761412037034</v>
          </cell>
          <cell r="O767" t="str">
            <v>GCHATEAUGIRON</v>
          </cell>
          <cell r="P767">
            <v>38681.437685185185</v>
          </cell>
        </row>
        <row r="768">
          <cell r="A768" t="str">
            <v>1999</v>
          </cell>
          <cell r="B768" t="str">
            <v>EE</v>
          </cell>
          <cell r="C768" t="str">
            <v>TOTAL</v>
          </cell>
          <cell r="D768" t="str">
            <v>A00</v>
          </cell>
          <cell r="E768" t="str">
            <v>FTE</v>
          </cell>
          <cell r="F768" t="str">
            <v>T</v>
          </cell>
          <cell r="G768" t="str">
            <v>TOTAL</v>
          </cell>
          <cell r="H768" t="str">
            <v>RSE</v>
          </cell>
          <cell r="I768">
            <v>3002</v>
          </cell>
          <cell r="K768" t="str">
            <v>NC</v>
          </cell>
          <cell r="M768" t="str">
            <v>V</v>
          </cell>
          <cell r="N768">
            <v>38461.761412037034</v>
          </cell>
          <cell r="O768" t="str">
            <v>GCHATEAUGIRON</v>
          </cell>
          <cell r="P768">
            <v>38681.437442129631</v>
          </cell>
        </row>
        <row r="769">
          <cell r="A769" t="str">
            <v>1998</v>
          </cell>
          <cell r="B769" t="str">
            <v>EE</v>
          </cell>
          <cell r="C769" t="str">
            <v>TOTAL</v>
          </cell>
          <cell r="D769" t="str">
            <v>A00</v>
          </cell>
          <cell r="E769" t="str">
            <v>FTE</v>
          </cell>
          <cell r="F769" t="str">
            <v>T</v>
          </cell>
          <cell r="G769" t="str">
            <v>TOTAL</v>
          </cell>
          <cell r="H769" t="str">
            <v>RSE</v>
          </cell>
          <cell r="I769">
            <v>2978</v>
          </cell>
          <cell r="K769" t="str">
            <v>NC</v>
          </cell>
          <cell r="M769" t="str">
            <v>V</v>
          </cell>
          <cell r="N769">
            <v>38461.761412037034</v>
          </cell>
          <cell r="O769" t="str">
            <v>GCHATEAUGIRON</v>
          </cell>
          <cell r="P769">
            <v>38681.437210648146</v>
          </cell>
        </row>
        <row r="770">
          <cell r="A770" t="str">
            <v>1997</v>
          </cell>
          <cell r="B770" t="str">
            <v>EE</v>
          </cell>
          <cell r="C770" t="str">
            <v>TOTAL</v>
          </cell>
          <cell r="D770" t="str">
            <v>A00</v>
          </cell>
          <cell r="E770" t="str">
            <v>FTE</v>
          </cell>
          <cell r="F770" t="str">
            <v>T</v>
          </cell>
          <cell r="G770" t="str">
            <v>TOTAL</v>
          </cell>
          <cell r="H770" t="str">
            <v>RSE</v>
          </cell>
          <cell r="J770" t="str">
            <v>:</v>
          </cell>
          <cell r="K770" t="str">
            <v>NC</v>
          </cell>
          <cell r="M770" t="str">
            <v>V</v>
          </cell>
          <cell r="N770">
            <v>38461.761412037034</v>
          </cell>
          <cell r="O770" t="str">
            <v>GCHATEAUGIRON</v>
          </cell>
          <cell r="P770">
            <v>38681.437025462961</v>
          </cell>
        </row>
        <row r="771">
          <cell r="A771" t="str">
            <v>1996</v>
          </cell>
          <cell r="B771" t="str">
            <v>EE</v>
          </cell>
          <cell r="C771" t="str">
            <v>TOTAL</v>
          </cell>
          <cell r="D771" t="str">
            <v>A00</v>
          </cell>
          <cell r="E771" t="str">
            <v>FTE</v>
          </cell>
          <cell r="F771" t="str">
            <v>T</v>
          </cell>
          <cell r="G771" t="str">
            <v>TOTAL</v>
          </cell>
          <cell r="H771" t="str">
            <v>RSE</v>
          </cell>
          <cell r="J771" t="str">
            <v>:</v>
          </cell>
          <cell r="K771" t="str">
            <v>NC</v>
          </cell>
          <cell r="M771" t="str">
            <v>V</v>
          </cell>
          <cell r="N771">
            <v>38461.761412037034</v>
          </cell>
          <cell r="O771" t="str">
            <v>GCHATEAUGIRON</v>
          </cell>
          <cell r="P771">
            <v>38681.436863425923</v>
          </cell>
        </row>
        <row r="772">
          <cell r="A772" t="str">
            <v>1995</v>
          </cell>
          <cell r="B772" t="str">
            <v>EE</v>
          </cell>
          <cell r="C772" t="str">
            <v>TOTAL</v>
          </cell>
          <cell r="D772" t="str">
            <v>A00</v>
          </cell>
          <cell r="E772" t="str">
            <v>FTE</v>
          </cell>
          <cell r="F772" t="str">
            <v>T</v>
          </cell>
          <cell r="G772" t="str">
            <v>TOTAL</v>
          </cell>
          <cell r="H772" t="str">
            <v>RSE</v>
          </cell>
          <cell r="J772" t="str">
            <v>:</v>
          </cell>
          <cell r="K772" t="str">
            <v>NC</v>
          </cell>
          <cell r="M772" t="str">
            <v>V</v>
          </cell>
          <cell r="N772">
            <v>38461.761412037034</v>
          </cell>
          <cell r="O772" t="str">
            <v>GCHATEAUGIRON</v>
          </cell>
          <cell r="P772">
            <v>38681.436701388891</v>
          </cell>
        </row>
        <row r="773">
          <cell r="A773" t="str">
            <v>1994</v>
          </cell>
          <cell r="B773" t="str">
            <v>EE</v>
          </cell>
          <cell r="C773" t="str">
            <v>TOTAL</v>
          </cell>
          <cell r="D773" t="str">
            <v>A00</v>
          </cell>
          <cell r="E773" t="str">
            <v>FTE</v>
          </cell>
          <cell r="F773" t="str">
            <v>T</v>
          </cell>
          <cell r="G773" t="str">
            <v>TOTAL</v>
          </cell>
          <cell r="H773" t="str">
            <v>RSE</v>
          </cell>
          <cell r="J773" t="str">
            <v>:</v>
          </cell>
          <cell r="K773" t="str">
            <v>NC</v>
          </cell>
          <cell r="M773" t="str">
            <v>V</v>
          </cell>
          <cell r="N773">
            <v>38461.761412037034</v>
          </cell>
          <cell r="O773" t="str">
            <v>GCHATEAUGIRON</v>
          </cell>
          <cell r="P773">
            <v>38681.436574074076</v>
          </cell>
        </row>
        <row r="774">
          <cell r="A774" t="str">
            <v>1993</v>
          </cell>
          <cell r="B774" t="str">
            <v>EE</v>
          </cell>
          <cell r="C774" t="str">
            <v>TOTAL</v>
          </cell>
          <cell r="D774" t="str">
            <v>A00</v>
          </cell>
          <cell r="E774" t="str">
            <v>FTE</v>
          </cell>
          <cell r="F774" t="str">
            <v>T</v>
          </cell>
          <cell r="G774" t="str">
            <v>TOTAL</v>
          </cell>
          <cell r="H774" t="str">
            <v>RSE</v>
          </cell>
          <cell r="J774" t="str">
            <v>:</v>
          </cell>
          <cell r="K774" t="str">
            <v>NC</v>
          </cell>
          <cell r="M774" t="str">
            <v>V</v>
          </cell>
          <cell r="N774">
            <v>38461.761412037034</v>
          </cell>
          <cell r="O774" t="str">
            <v>GCHATEAUGIRON</v>
          </cell>
          <cell r="P774">
            <v>38681.436469907407</v>
          </cell>
        </row>
        <row r="775">
          <cell r="A775" t="str">
            <v>1992</v>
          </cell>
          <cell r="B775" t="str">
            <v>EE</v>
          </cell>
          <cell r="C775" t="str">
            <v>TOTAL</v>
          </cell>
          <cell r="D775" t="str">
            <v>A00</v>
          </cell>
          <cell r="E775" t="str">
            <v>FTE</v>
          </cell>
          <cell r="F775" t="str">
            <v>T</v>
          </cell>
          <cell r="G775" t="str">
            <v>TOTAL</v>
          </cell>
          <cell r="H775" t="str">
            <v>RSE</v>
          </cell>
          <cell r="J775" t="str">
            <v>:</v>
          </cell>
          <cell r="K775" t="str">
            <v>NC</v>
          </cell>
          <cell r="M775" t="str">
            <v>V</v>
          </cell>
          <cell r="N775">
            <v>38461.761412037034</v>
          </cell>
          <cell r="O775" t="str">
            <v>GCHATEAUGIRON</v>
          </cell>
          <cell r="P775">
            <v>38681.436377314814</v>
          </cell>
        </row>
        <row r="776">
          <cell r="A776" t="str">
            <v>1991</v>
          </cell>
          <cell r="B776" t="str">
            <v>EE</v>
          </cell>
          <cell r="C776" t="str">
            <v>TOTAL</v>
          </cell>
          <cell r="D776" t="str">
            <v>A00</v>
          </cell>
          <cell r="E776" t="str">
            <v>FTE</v>
          </cell>
          <cell r="F776" t="str">
            <v>T</v>
          </cell>
          <cell r="G776" t="str">
            <v>TOTAL</v>
          </cell>
          <cell r="H776" t="str">
            <v>RSE</v>
          </cell>
          <cell r="J776" t="str">
            <v>:</v>
          </cell>
          <cell r="K776" t="str">
            <v>NC</v>
          </cell>
          <cell r="M776" t="str">
            <v>V</v>
          </cell>
          <cell r="N776">
            <v>38461.761412037034</v>
          </cell>
          <cell r="O776" t="str">
            <v>GCHATEAUGIRON</v>
          </cell>
          <cell r="P776">
            <v>38681.436307870368</v>
          </cell>
        </row>
        <row r="777">
          <cell r="A777" t="str">
            <v>1990</v>
          </cell>
          <cell r="B777" t="str">
            <v>EE</v>
          </cell>
          <cell r="C777" t="str">
            <v>TOTAL</v>
          </cell>
          <cell r="D777" t="str">
            <v>A00</v>
          </cell>
          <cell r="E777" t="str">
            <v>FTE</v>
          </cell>
          <cell r="F777" t="str">
            <v>T</v>
          </cell>
          <cell r="G777" t="str">
            <v>TOTAL</v>
          </cell>
          <cell r="H777" t="str">
            <v>RSE</v>
          </cell>
          <cell r="J777" t="str">
            <v>:</v>
          </cell>
          <cell r="K777" t="str">
            <v>NC</v>
          </cell>
          <cell r="M777" t="str">
            <v>V</v>
          </cell>
          <cell r="N777">
            <v>38461.761412037034</v>
          </cell>
          <cell r="O777" t="str">
            <v>GCHATEAUGIRON</v>
          </cell>
          <cell r="P777">
            <v>38681.436226851853</v>
          </cell>
        </row>
        <row r="778">
          <cell r="A778" t="str">
            <v>1989</v>
          </cell>
          <cell r="B778" t="str">
            <v>EE</v>
          </cell>
          <cell r="C778" t="str">
            <v>TOTAL</v>
          </cell>
          <cell r="D778" t="str">
            <v>A00</v>
          </cell>
          <cell r="E778" t="str">
            <v>FTE</v>
          </cell>
          <cell r="F778" t="str">
            <v>T</v>
          </cell>
          <cell r="G778" t="str">
            <v>TOTAL</v>
          </cell>
          <cell r="H778" t="str">
            <v>RSE</v>
          </cell>
          <cell r="J778" t="str">
            <v>:</v>
          </cell>
          <cell r="K778" t="str">
            <v>NC</v>
          </cell>
          <cell r="M778" t="str">
            <v>V</v>
          </cell>
          <cell r="N778">
            <v>38461.761412037034</v>
          </cell>
          <cell r="O778" t="str">
            <v>GCHATEAUGIRON</v>
          </cell>
          <cell r="P778">
            <v>38681.436168981483</v>
          </cell>
        </row>
        <row r="779">
          <cell r="A779" t="str">
            <v>2002</v>
          </cell>
          <cell r="B779" t="str">
            <v>ES</v>
          </cell>
          <cell r="C779" t="str">
            <v>TOTAL</v>
          </cell>
          <cell r="D779" t="str">
            <v>A00</v>
          </cell>
          <cell r="E779" t="str">
            <v>FTE</v>
          </cell>
          <cell r="F779" t="str">
            <v>T</v>
          </cell>
          <cell r="G779" t="str">
            <v>TOTAL</v>
          </cell>
          <cell r="H779" t="str">
            <v>RSE</v>
          </cell>
          <cell r="I779">
            <v>83317.8</v>
          </cell>
          <cell r="K779" t="str">
            <v>MS</v>
          </cell>
          <cell r="M779" t="str">
            <v>V</v>
          </cell>
          <cell r="N779">
            <v>38461.761412037034</v>
          </cell>
          <cell r="O779" t="str">
            <v>GCHATEAUGIRON</v>
          </cell>
          <cell r="P779">
            <v>38681.438252314816</v>
          </cell>
          <cell r="Q779" t="str">
            <v>gchateaug</v>
          </cell>
        </row>
        <row r="780">
          <cell r="A780" t="str">
            <v>2001</v>
          </cell>
          <cell r="B780" t="str">
            <v>ES</v>
          </cell>
          <cell r="C780" t="str">
            <v>TOTAL</v>
          </cell>
          <cell r="D780" t="str">
            <v>A00</v>
          </cell>
          <cell r="E780" t="str">
            <v>FTE</v>
          </cell>
          <cell r="F780" t="str">
            <v>T</v>
          </cell>
          <cell r="G780" t="str">
            <v>TOTAL</v>
          </cell>
          <cell r="H780" t="str">
            <v>RSE</v>
          </cell>
          <cell r="J780" t="str">
            <v>:</v>
          </cell>
          <cell r="K780" t="str">
            <v>NC</v>
          </cell>
          <cell r="M780" t="str">
            <v>V</v>
          </cell>
          <cell r="N780">
            <v>38461.761412037034</v>
          </cell>
          <cell r="O780" t="str">
            <v>GCHATEAUGIRON</v>
          </cell>
          <cell r="P780">
            <v>38681.437951388885</v>
          </cell>
        </row>
        <row r="781">
          <cell r="A781" t="str">
            <v>2000</v>
          </cell>
          <cell r="B781" t="str">
            <v>ES</v>
          </cell>
          <cell r="C781" t="str">
            <v>TOTAL</v>
          </cell>
          <cell r="D781" t="str">
            <v>A00</v>
          </cell>
          <cell r="E781" t="str">
            <v>FTE</v>
          </cell>
          <cell r="F781" t="str">
            <v>T</v>
          </cell>
          <cell r="G781" t="str">
            <v>TOTAL</v>
          </cell>
          <cell r="H781" t="str">
            <v>RSE</v>
          </cell>
          <cell r="J781" t="str">
            <v>:</v>
          </cell>
          <cell r="K781" t="str">
            <v>NC</v>
          </cell>
          <cell r="M781" t="str">
            <v>V</v>
          </cell>
          <cell r="N781">
            <v>38461.761412037034</v>
          </cell>
          <cell r="O781" t="str">
            <v>GCHATEAUGIRON</v>
          </cell>
          <cell r="P781">
            <v>38681.437696759262</v>
          </cell>
        </row>
        <row r="782">
          <cell r="A782" t="str">
            <v>1999</v>
          </cell>
          <cell r="B782" t="str">
            <v>ES</v>
          </cell>
          <cell r="C782" t="str">
            <v>TOTAL</v>
          </cell>
          <cell r="D782" t="str">
            <v>A00</v>
          </cell>
          <cell r="E782" t="str">
            <v>FTE</v>
          </cell>
          <cell r="F782" t="str">
            <v>T</v>
          </cell>
          <cell r="G782" t="str">
            <v>TOTAL</v>
          </cell>
          <cell r="H782" t="str">
            <v>RSE</v>
          </cell>
          <cell r="J782" t="str">
            <v>:</v>
          </cell>
          <cell r="K782" t="str">
            <v>NC</v>
          </cell>
          <cell r="M782" t="str">
            <v>V</v>
          </cell>
          <cell r="N782">
            <v>38461.761412037034</v>
          </cell>
          <cell r="O782" t="str">
            <v>GCHATEAUGIRON</v>
          </cell>
          <cell r="P782">
            <v>38681.4374537037</v>
          </cell>
        </row>
        <row r="783">
          <cell r="A783" t="str">
            <v>1998</v>
          </cell>
          <cell r="B783" t="str">
            <v>ES</v>
          </cell>
          <cell r="C783" t="str">
            <v>TOTAL</v>
          </cell>
          <cell r="D783" t="str">
            <v>A00</v>
          </cell>
          <cell r="E783" t="str">
            <v>FTE</v>
          </cell>
          <cell r="F783" t="str">
            <v>T</v>
          </cell>
          <cell r="G783" t="str">
            <v>TOTAL</v>
          </cell>
          <cell r="H783" t="str">
            <v>RSE</v>
          </cell>
          <cell r="J783" t="str">
            <v>:</v>
          </cell>
          <cell r="K783" t="str">
            <v>NC</v>
          </cell>
          <cell r="M783" t="str">
            <v>V</v>
          </cell>
          <cell r="N783">
            <v>38461.761412037034</v>
          </cell>
          <cell r="O783" t="str">
            <v>GCHATEAUGIRON</v>
          </cell>
          <cell r="P783">
            <v>38681.437222222223</v>
          </cell>
        </row>
        <row r="784">
          <cell r="A784" t="str">
            <v>1997</v>
          </cell>
          <cell r="B784" t="str">
            <v>ES</v>
          </cell>
          <cell r="C784" t="str">
            <v>TOTAL</v>
          </cell>
          <cell r="D784" t="str">
            <v>A00</v>
          </cell>
          <cell r="E784" t="str">
            <v>FTE</v>
          </cell>
          <cell r="F784" t="str">
            <v>T</v>
          </cell>
          <cell r="G784" t="str">
            <v>TOTAL</v>
          </cell>
          <cell r="H784" t="str">
            <v>RSE</v>
          </cell>
          <cell r="J784" t="str">
            <v>:</v>
          </cell>
          <cell r="K784" t="str">
            <v>NC</v>
          </cell>
          <cell r="M784" t="str">
            <v>V</v>
          </cell>
          <cell r="N784">
            <v>38461.761412037034</v>
          </cell>
          <cell r="O784" t="str">
            <v>GCHATEAUGIRON</v>
          </cell>
          <cell r="P784">
            <v>38681.437037037038</v>
          </cell>
        </row>
        <row r="785">
          <cell r="A785" t="str">
            <v>1996</v>
          </cell>
          <cell r="B785" t="str">
            <v>ES</v>
          </cell>
          <cell r="C785" t="str">
            <v>TOTAL</v>
          </cell>
          <cell r="D785" t="str">
            <v>A00</v>
          </cell>
          <cell r="E785" t="str">
            <v>FTE</v>
          </cell>
          <cell r="F785" t="str">
            <v>T</v>
          </cell>
          <cell r="G785" t="str">
            <v>TOTAL</v>
          </cell>
          <cell r="H785" t="str">
            <v>RSE</v>
          </cell>
          <cell r="J785" t="str">
            <v>:</v>
          </cell>
          <cell r="K785" t="str">
            <v>NC</v>
          </cell>
          <cell r="M785" t="str">
            <v>V</v>
          </cell>
          <cell r="N785">
            <v>38461.761412037034</v>
          </cell>
          <cell r="O785" t="str">
            <v>GCHATEAUGIRON</v>
          </cell>
          <cell r="P785">
            <v>38681.436863425923</v>
          </cell>
        </row>
        <row r="786">
          <cell r="A786" t="str">
            <v>1995</v>
          </cell>
          <cell r="B786" t="str">
            <v>ES</v>
          </cell>
          <cell r="C786" t="str">
            <v>TOTAL</v>
          </cell>
          <cell r="D786" t="str">
            <v>A00</v>
          </cell>
          <cell r="E786" t="str">
            <v>FTE</v>
          </cell>
          <cell r="F786" t="str">
            <v>T</v>
          </cell>
          <cell r="G786" t="str">
            <v>TOTAL</v>
          </cell>
          <cell r="H786" t="str">
            <v>RSE</v>
          </cell>
          <cell r="J786" t="str">
            <v>:</v>
          </cell>
          <cell r="K786" t="str">
            <v>NC</v>
          </cell>
          <cell r="M786" t="str">
            <v>V</v>
          </cell>
          <cell r="N786">
            <v>38461.761412037034</v>
          </cell>
          <cell r="O786" t="str">
            <v>GCHATEAUGIRON</v>
          </cell>
          <cell r="P786">
            <v>38681.436712962961</v>
          </cell>
        </row>
        <row r="787">
          <cell r="A787" t="str">
            <v>1994</v>
          </cell>
          <cell r="B787" t="str">
            <v>ES</v>
          </cell>
          <cell r="C787" t="str">
            <v>TOTAL</v>
          </cell>
          <cell r="D787" t="str">
            <v>A00</v>
          </cell>
          <cell r="E787" t="str">
            <v>FTE</v>
          </cell>
          <cell r="F787" t="str">
            <v>T</v>
          </cell>
          <cell r="G787" t="str">
            <v>TOTAL</v>
          </cell>
          <cell r="H787" t="str">
            <v>RSE</v>
          </cell>
          <cell r="J787" t="str">
            <v>:</v>
          </cell>
          <cell r="K787" t="str">
            <v>NC</v>
          </cell>
          <cell r="M787" t="str">
            <v>V</v>
          </cell>
          <cell r="N787">
            <v>38461.761412037034</v>
          </cell>
          <cell r="O787" t="str">
            <v>GCHATEAUGIRON</v>
          </cell>
          <cell r="P787">
            <v>38681.436574074076</v>
          </cell>
        </row>
        <row r="788">
          <cell r="A788" t="str">
            <v>1993</v>
          </cell>
          <cell r="B788" t="str">
            <v>ES</v>
          </cell>
          <cell r="C788" t="str">
            <v>TOTAL</v>
          </cell>
          <cell r="D788" t="str">
            <v>A00</v>
          </cell>
          <cell r="E788" t="str">
            <v>FTE</v>
          </cell>
          <cell r="F788" t="str">
            <v>T</v>
          </cell>
          <cell r="G788" t="str">
            <v>TOTAL</v>
          </cell>
          <cell r="H788" t="str">
            <v>RSE</v>
          </cell>
          <cell r="J788" t="str">
            <v>:</v>
          </cell>
          <cell r="K788" t="str">
            <v>NC</v>
          </cell>
          <cell r="M788" t="str">
            <v>V</v>
          </cell>
          <cell r="N788">
            <v>38461.761412037034</v>
          </cell>
          <cell r="O788" t="str">
            <v>GCHATEAUGIRON</v>
          </cell>
          <cell r="P788">
            <v>38681.436469907407</v>
          </cell>
        </row>
        <row r="789">
          <cell r="A789" t="str">
            <v>1992</v>
          </cell>
          <cell r="B789" t="str">
            <v>ES</v>
          </cell>
          <cell r="C789" t="str">
            <v>TOTAL</v>
          </cell>
          <cell r="D789" t="str">
            <v>A00</v>
          </cell>
          <cell r="E789" t="str">
            <v>FTE</v>
          </cell>
          <cell r="F789" t="str">
            <v>T</v>
          </cell>
          <cell r="G789" t="str">
            <v>TOTAL</v>
          </cell>
          <cell r="H789" t="str">
            <v>RSE</v>
          </cell>
          <cell r="J789" t="str">
            <v>:</v>
          </cell>
          <cell r="K789" t="str">
            <v>NC</v>
          </cell>
          <cell r="M789" t="str">
            <v>V</v>
          </cell>
          <cell r="N789">
            <v>38461.761412037034</v>
          </cell>
          <cell r="O789" t="str">
            <v>GCHATEAUGIRON</v>
          </cell>
          <cell r="P789">
            <v>38681.436388888891</v>
          </cell>
        </row>
        <row r="790">
          <cell r="A790" t="str">
            <v>1991</v>
          </cell>
          <cell r="B790" t="str">
            <v>ES</v>
          </cell>
          <cell r="C790" t="str">
            <v>TOTAL</v>
          </cell>
          <cell r="D790" t="str">
            <v>A00</v>
          </cell>
          <cell r="E790" t="str">
            <v>FTE</v>
          </cell>
          <cell r="F790" t="str">
            <v>T</v>
          </cell>
          <cell r="G790" t="str">
            <v>TOTAL</v>
          </cell>
          <cell r="H790" t="str">
            <v>RSE</v>
          </cell>
          <cell r="J790" t="str">
            <v>:</v>
          </cell>
          <cell r="K790" t="str">
            <v>NC</v>
          </cell>
          <cell r="M790" t="str">
            <v>V</v>
          </cell>
          <cell r="N790">
            <v>38461.761412037034</v>
          </cell>
          <cell r="O790" t="str">
            <v>GCHATEAUGIRON</v>
          </cell>
          <cell r="P790">
            <v>38681.436307870368</v>
          </cell>
        </row>
        <row r="791">
          <cell r="A791" t="str">
            <v>1990</v>
          </cell>
          <cell r="B791" t="str">
            <v>ES</v>
          </cell>
          <cell r="C791" t="str">
            <v>TOTAL</v>
          </cell>
          <cell r="D791" t="str">
            <v>A00</v>
          </cell>
          <cell r="E791" t="str">
            <v>FTE</v>
          </cell>
          <cell r="F791" t="str">
            <v>T</v>
          </cell>
          <cell r="G791" t="str">
            <v>TOTAL</v>
          </cell>
          <cell r="H791" t="str">
            <v>RSE</v>
          </cell>
          <cell r="J791" t="str">
            <v>:</v>
          </cell>
          <cell r="K791" t="str">
            <v>NC</v>
          </cell>
          <cell r="M791" t="str">
            <v>V</v>
          </cell>
          <cell r="N791">
            <v>38461.761412037034</v>
          </cell>
          <cell r="O791" t="str">
            <v>GCHATEAUGIRON</v>
          </cell>
          <cell r="P791">
            <v>38681.436226851853</v>
          </cell>
        </row>
        <row r="792">
          <cell r="A792" t="str">
            <v>1989</v>
          </cell>
          <cell r="B792" t="str">
            <v>ES</v>
          </cell>
          <cell r="C792" t="str">
            <v>TOTAL</v>
          </cell>
          <cell r="D792" t="str">
            <v>A00</v>
          </cell>
          <cell r="E792" t="str">
            <v>FTE</v>
          </cell>
          <cell r="F792" t="str">
            <v>T</v>
          </cell>
          <cell r="G792" t="str">
            <v>TOTAL</v>
          </cell>
          <cell r="H792" t="str">
            <v>RSE</v>
          </cell>
          <cell r="J792" t="str">
            <v>:</v>
          </cell>
          <cell r="K792" t="str">
            <v>NC</v>
          </cell>
          <cell r="M792" t="str">
            <v>V</v>
          </cell>
          <cell r="N792">
            <v>38461.761412037034</v>
          </cell>
          <cell r="O792" t="str">
            <v>GCHATEAUGIRON</v>
          </cell>
          <cell r="P792">
            <v>38681.436168981483</v>
          </cell>
        </row>
        <row r="793">
          <cell r="A793" t="str">
            <v>1988</v>
          </cell>
          <cell r="B793" t="str">
            <v>ES</v>
          </cell>
          <cell r="C793" t="str">
            <v>TOTAL</v>
          </cell>
          <cell r="D793" t="str">
            <v>A00</v>
          </cell>
          <cell r="E793" t="str">
            <v>FTE</v>
          </cell>
          <cell r="F793" t="str">
            <v>T</v>
          </cell>
          <cell r="G793" t="str">
            <v>TOTAL</v>
          </cell>
          <cell r="H793" t="str">
            <v>RSE</v>
          </cell>
          <cell r="J793" t="str">
            <v>:</v>
          </cell>
          <cell r="K793" t="str">
            <v>NC</v>
          </cell>
          <cell r="M793" t="str">
            <v>V</v>
          </cell>
          <cell r="N793">
            <v>38461.761412037034</v>
          </cell>
          <cell r="O793" t="str">
            <v>GCHATEAUGIRON</v>
          </cell>
          <cell r="P793">
            <v>38681.436111111114</v>
          </cell>
        </row>
        <row r="794">
          <cell r="A794" t="str">
            <v>1987</v>
          </cell>
          <cell r="B794" t="str">
            <v>ES</v>
          </cell>
          <cell r="C794" t="str">
            <v>TOTAL</v>
          </cell>
          <cell r="D794" t="str">
            <v>A00</v>
          </cell>
          <cell r="E794" t="str">
            <v>FTE</v>
          </cell>
          <cell r="F794" t="str">
            <v>T</v>
          </cell>
          <cell r="G794" t="str">
            <v>TOTAL</v>
          </cell>
          <cell r="H794" t="str">
            <v>RSE</v>
          </cell>
          <cell r="J794" t="str">
            <v>:</v>
          </cell>
          <cell r="K794" t="str">
            <v>NC</v>
          </cell>
          <cell r="M794" t="str">
            <v>V</v>
          </cell>
          <cell r="N794">
            <v>38461.761412037034</v>
          </cell>
          <cell r="O794" t="str">
            <v>GCHATEAUGIRON</v>
          </cell>
          <cell r="P794">
            <v>38681.436064814814</v>
          </cell>
        </row>
        <row r="795">
          <cell r="A795" t="str">
            <v>1986</v>
          </cell>
          <cell r="B795" t="str">
            <v>ES</v>
          </cell>
          <cell r="C795" t="str">
            <v>TOTAL</v>
          </cell>
          <cell r="D795" t="str">
            <v>A00</v>
          </cell>
          <cell r="E795" t="str">
            <v>FTE</v>
          </cell>
          <cell r="F795" t="str">
            <v>T</v>
          </cell>
          <cell r="G795" t="str">
            <v>TOTAL</v>
          </cell>
          <cell r="H795" t="str">
            <v>RSE</v>
          </cell>
          <cell r="J795" t="str">
            <v>:</v>
          </cell>
          <cell r="K795" t="str">
            <v>NC</v>
          </cell>
          <cell r="M795" t="str">
            <v>V</v>
          </cell>
          <cell r="N795">
            <v>38461.761412037034</v>
          </cell>
          <cell r="O795" t="str">
            <v>GCHATEAUGIRON</v>
          </cell>
          <cell r="P795">
            <v>38681.436006944445</v>
          </cell>
        </row>
        <row r="796">
          <cell r="A796" t="str">
            <v>1985</v>
          </cell>
          <cell r="B796" t="str">
            <v>ES</v>
          </cell>
          <cell r="C796" t="str">
            <v>TOTAL</v>
          </cell>
          <cell r="D796" t="str">
            <v>A00</v>
          </cell>
          <cell r="E796" t="str">
            <v>FTE</v>
          </cell>
          <cell r="F796" t="str">
            <v>T</v>
          </cell>
          <cell r="G796" t="str">
            <v>TOTAL</v>
          </cell>
          <cell r="H796" t="str">
            <v>RSE</v>
          </cell>
          <cell r="J796" t="str">
            <v>:</v>
          </cell>
          <cell r="K796" t="str">
            <v>NC</v>
          </cell>
          <cell r="M796" t="str">
            <v>V</v>
          </cell>
          <cell r="N796">
            <v>38461.761412037034</v>
          </cell>
          <cell r="O796" t="str">
            <v>GCHATEAUGIRON</v>
          </cell>
          <cell r="P796">
            <v>38681.435972222222</v>
          </cell>
        </row>
        <row r="797">
          <cell r="A797" t="str">
            <v>1984</v>
          </cell>
          <cell r="B797" t="str">
            <v>ES</v>
          </cell>
          <cell r="C797" t="str">
            <v>TOTAL</v>
          </cell>
          <cell r="D797" t="str">
            <v>A00</v>
          </cell>
          <cell r="E797" t="str">
            <v>FTE</v>
          </cell>
          <cell r="F797" t="str">
            <v>T</v>
          </cell>
          <cell r="G797" t="str">
            <v>TOTAL</v>
          </cell>
          <cell r="H797" t="str">
            <v>RSE</v>
          </cell>
          <cell r="J797" t="str">
            <v>:</v>
          </cell>
          <cell r="K797" t="str">
            <v>NC</v>
          </cell>
          <cell r="M797" t="str">
            <v>V</v>
          </cell>
          <cell r="N797">
            <v>38461.761412037034</v>
          </cell>
          <cell r="O797" t="str">
            <v>GCHATEAUGIRON</v>
          </cell>
          <cell r="P797">
            <v>38681.435925925929</v>
          </cell>
        </row>
        <row r="798">
          <cell r="A798" t="str">
            <v>1983</v>
          </cell>
          <cell r="B798" t="str">
            <v>ES</v>
          </cell>
          <cell r="C798" t="str">
            <v>TOTAL</v>
          </cell>
          <cell r="D798" t="str">
            <v>A00</v>
          </cell>
          <cell r="E798" t="str">
            <v>FTE</v>
          </cell>
          <cell r="F798" t="str">
            <v>T</v>
          </cell>
          <cell r="G798" t="str">
            <v>TOTAL</v>
          </cell>
          <cell r="H798" t="str">
            <v>RSE</v>
          </cell>
          <cell r="J798" t="str">
            <v>:</v>
          </cell>
          <cell r="K798" t="str">
            <v>NC</v>
          </cell>
          <cell r="M798" t="str">
            <v>V</v>
          </cell>
          <cell r="N798">
            <v>38461.761412037034</v>
          </cell>
          <cell r="O798" t="str">
            <v>GCHATEAUGIRON</v>
          </cell>
          <cell r="P798">
            <v>38681.435902777775</v>
          </cell>
        </row>
        <row r="799">
          <cell r="A799" t="str">
            <v>1982</v>
          </cell>
          <cell r="B799" t="str">
            <v>ES</v>
          </cell>
          <cell r="C799" t="str">
            <v>TOTAL</v>
          </cell>
          <cell r="D799" t="str">
            <v>A00</v>
          </cell>
          <cell r="E799" t="str">
            <v>FTE</v>
          </cell>
          <cell r="F799" t="str">
            <v>T</v>
          </cell>
          <cell r="G799" t="str">
            <v>TOTAL</v>
          </cell>
          <cell r="H799" t="str">
            <v>RSE</v>
          </cell>
          <cell r="J799" t="str">
            <v>:</v>
          </cell>
          <cell r="K799" t="str">
            <v>NC</v>
          </cell>
          <cell r="M799" t="str">
            <v>V</v>
          </cell>
          <cell r="N799">
            <v>38461.761412037034</v>
          </cell>
          <cell r="O799" t="str">
            <v>GCHATEAUGIRON</v>
          </cell>
          <cell r="P799">
            <v>38681.435868055552</v>
          </cell>
        </row>
        <row r="800">
          <cell r="A800" t="str">
            <v>1981</v>
          </cell>
          <cell r="B800" t="str">
            <v>ES</v>
          </cell>
          <cell r="C800" t="str">
            <v>TOTAL</v>
          </cell>
          <cell r="D800" t="str">
            <v>A00</v>
          </cell>
          <cell r="E800" t="str">
            <v>FTE</v>
          </cell>
          <cell r="F800" t="str">
            <v>T</v>
          </cell>
          <cell r="G800" t="str">
            <v>TOTAL</v>
          </cell>
          <cell r="H800" t="str">
            <v>RSE</v>
          </cell>
          <cell r="J800" t="str">
            <v>:</v>
          </cell>
          <cell r="K800" t="str">
            <v>NC</v>
          </cell>
          <cell r="M800" t="str">
            <v>V</v>
          </cell>
          <cell r="N800">
            <v>38461.761412037034</v>
          </cell>
          <cell r="O800" t="str">
            <v>GCHATEAUGIRON</v>
          </cell>
          <cell r="P800">
            <v>38681.435844907406</v>
          </cell>
        </row>
        <row r="801">
          <cell r="A801" t="str">
            <v>1980</v>
          </cell>
          <cell r="B801" t="str">
            <v>ES</v>
          </cell>
          <cell r="C801" t="str">
            <v>TOTAL</v>
          </cell>
          <cell r="D801" t="str">
            <v>A00</v>
          </cell>
          <cell r="E801" t="str">
            <v>FTE</v>
          </cell>
          <cell r="F801" t="str">
            <v>T</v>
          </cell>
          <cell r="G801" t="str">
            <v>TOTAL</v>
          </cell>
          <cell r="H801" t="str">
            <v>RSE</v>
          </cell>
          <cell r="J801" t="str">
            <v>:</v>
          </cell>
          <cell r="K801" t="str">
            <v>NC</v>
          </cell>
          <cell r="M801" t="str">
            <v>V</v>
          </cell>
          <cell r="N801">
            <v>38461.761412037034</v>
          </cell>
          <cell r="O801" t="str">
            <v>GCHATEAUGIRON</v>
          </cell>
          <cell r="P801">
            <v>38681.43582175926</v>
          </cell>
        </row>
        <row r="802">
          <cell r="A802" t="str">
            <v>2002</v>
          </cell>
          <cell r="B802" t="str">
            <v>CY</v>
          </cell>
          <cell r="C802" t="str">
            <v>TOTAL</v>
          </cell>
          <cell r="D802" t="str">
            <v>A00</v>
          </cell>
          <cell r="E802" t="str">
            <v>FTE</v>
          </cell>
          <cell r="F802" t="str">
            <v>T</v>
          </cell>
          <cell r="G802" t="str">
            <v>TOTAL</v>
          </cell>
          <cell r="H802" t="str">
            <v>RSE</v>
          </cell>
          <cell r="I802">
            <v>434.7</v>
          </cell>
          <cell r="K802" t="str">
            <v>MS</v>
          </cell>
          <cell r="M802" t="str">
            <v>V</v>
          </cell>
          <cell r="N802">
            <v>38461.761412037034</v>
          </cell>
          <cell r="O802" t="str">
            <v>GCHATEAUGIRON</v>
          </cell>
          <cell r="P802">
            <v>38681.43818287037</v>
          </cell>
          <cell r="Q802" t="str">
            <v>gchateaug</v>
          </cell>
        </row>
        <row r="803">
          <cell r="A803" t="str">
            <v>2001</v>
          </cell>
          <cell r="B803" t="str">
            <v>CY</v>
          </cell>
          <cell r="C803" t="str">
            <v>TOTAL</v>
          </cell>
          <cell r="D803" t="str">
            <v>A00</v>
          </cell>
          <cell r="E803" t="str">
            <v>FTE</v>
          </cell>
          <cell r="F803" t="str">
            <v>T</v>
          </cell>
          <cell r="G803" t="str">
            <v>TOTAL</v>
          </cell>
          <cell r="H803" t="str">
            <v>RSE</v>
          </cell>
          <cell r="I803">
            <v>333</v>
          </cell>
          <cell r="K803" t="str">
            <v>NC</v>
          </cell>
          <cell r="M803" t="str">
            <v>V</v>
          </cell>
          <cell r="N803">
            <v>38461.761412037034</v>
          </cell>
          <cell r="O803" t="str">
            <v>GCHATEAUGIRON</v>
          </cell>
          <cell r="P803">
            <v>38681.437881944446</v>
          </cell>
        </row>
        <row r="804">
          <cell r="A804" t="str">
            <v>2000</v>
          </cell>
          <cell r="B804" t="str">
            <v>CY</v>
          </cell>
          <cell r="C804" t="str">
            <v>TOTAL</v>
          </cell>
          <cell r="D804" t="str">
            <v>A00</v>
          </cell>
          <cell r="E804" t="str">
            <v>FTE</v>
          </cell>
          <cell r="F804" t="str">
            <v>T</v>
          </cell>
          <cell r="G804" t="str">
            <v>TOTAL</v>
          </cell>
          <cell r="H804" t="str">
            <v>RSE</v>
          </cell>
          <cell r="I804">
            <v>303</v>
          </cell>
          <cell r="K804" t="str">
            <v>NC</v>
          </cell>
          <cell r="M804" t="str">
            <v>V</v>
          </cell>
          <cell r="N804">
            <v>38461.761412037034</v>
          </cell>
          <cell r="O804" t="str">
            <v>GCHATEAUGIRON</v>
          </cell>
          <cell r="P804">
            <v>38681.437638888892</v>
          </cell>
        </row>
        <row r="805">
          <cell r="A805" t="str">
            <v>1999</v>
          </cell>
          <cell r="B805" t="str">
            <v>CY</v>
          </cell>
          <cell r="C805" t="str">
            <v>TOTAL</v>
          </cell>
          <cell r="D805" t="str">
            <v>A00</v>
          </cell>
          <cell r="E805" t="str">
            <v>FTE</v>
          </cell>
          <cell r="F805" t="str">
            <v>T</v>
          </cell>
          <cell r="G805" t="str">
            <v>TOTAL</v>
          </cell>
          <cell r="H805" t="str">
            <v>RSE</v>
          </cell>
          <cell r="I805">
            <v>278</v>
          </cell>
          <cell r="K805" t="str">
            <v>NC</v>
          </cell>
          <cell r="M805" t="str">
            <v>V</v>
          </cell>
          <cell r="N805">
            <v>38461.761412037034</v>
          </cell>
          <cell r="O805" t="str">
            <v>GCHATEAUGIRON</v>
          </cell>
          <cell r="P805">
            <v>38681.437395833331</v>
          </cell>
        </row>
        <row r="806">
          <cell r="A806" t="str">
            <v>1998</v>
          </cell>
          <cell r="B806" t="str">
            <v>CY</v>
          </cell>
          <cell r="C806" t="str">
            <v>TOTAL</v>
          </cell>
          <cell r="D806" t="str">
            <v>A00</v>
          </cell>
          <cell r="E806" t="str">
            <v>FTE</v>
          </cell>
          <cell r="F806" t="str">
            <v>T</v>
          </cell>
          <cell r="G806" t="str">
            <v>TOTAL</v>
          </cell>
          <cell r="H806" t="str">
            <v>RSE</v>
          </cell>
          <cell r="I806">
            <v>236</v>
          </cell>
          <cell r="K806" t="str">
            <v>NC</v>
          </cell>
          <cell r="M806" t="str">
            <v>V</v>
          </cell>
          <cell r="N806">
            <v>38461.761412037034</v>
          </cell>
          <cell r="O806" t="str">
            <v>GCHATEAUGIRON</v>
          </cell>
          <cell r="P806">
            <v>38681.437175925923</v>
          </cell>
        </row>
        <row r="807">
          <cell r="A807" t="str">
            <v>1997</v>
          </cell>
          <cell r="B807" t="str">
            <v>CY</v>
          </cell>
          <cell r="C807" t="str">
            <v>TOTAL</v>
          </cell>
          <cell r="D807" t="str">
            <v>A00</v>
          </cell>
          <cell r="E807" t="str">
            <v>FTE</v>
          </cell>
          <cell r="F807" t="str">
            <v>T</v>
          </cell>
          <cell r="G807" t="str">
            <v>TOTAL</v>
          </cell>
          <cell r="H807" t="str">
            <v>RSE</v>
          </cell>
          <cell r="J807" t="str">
            <v>:</v>
          </cell>
          <cell r="K807" t="str">
            <v>NC</v>
          </cell>
          <cell r="M807" t="str">
            <v>V</v>
          </cell>
          <cell r="N807">
            <v>38461.761412037034</v>
          </cell>
          <cell r="O807" t="str">
            <v>GCHATEAUGIRON</v>
          </cell>
          <cell r="P807">
            <v>38681.436990740738</v>
          </cell>
        </row>
        <row r="808">
          <cell r="A808" t="str">
            <v>1996</v>
          </cell>
          <cell r="B808" t="str">
            <v>CY</v>
          </cell>
          <cell r="C808" t="str">
            <v>TOTAL</v>
          </cell>
          <cell r="D808" t="str">
            <v>A00</v>
          </cell>
          <cell r="E808" t="str">
            <v>FTE</v>
          </cell>
          <cell r="F808" t="str">
            <v>T</v>
          </cell>
          <cell r="G808" t="str">
            <v>TOTAL</v>
          </cell>
          <cell r="H808" t="str">
            <v>RSE</v>
          </cell>
          <cell r="J808" t="str">
            <v>:</v>
          </cell>
          <cell r="K808" t="str">
            <v>NC</v>
          </cell>
          <cell r="M808" t="str">
            <v>V</v>
          </cell>
          <cell r="N808">
            <v>38461.761412037034</v>
          </cell>
          <cell r="O808" t="str">
            <v>GCHATEAUGIRON</v>
          </cell>
          <cell r="P808">
            <v>38681.436828703707</v>
          </cell>
        </row>
        <row r="809">
          <cell r="A809" t="str">
            <v>1995</v>
          </cell>
          <cell r="B809" t="str">
            <v>CY</v>
          </cell>
          <cell r="C809" t="str">
            <v>TOTAL</v>
          </cell>
          <cell r="D809" t="str">
            <v>A00</v>
          </cell>
          <cell r="E809" t="str">
            <v>FTE</v>
          </cell>
          <cell r="F809" t="str">
            <v>T</v>
          </cell>
          <cell r="G809" t="str">
            <v>TOTAL</v>
          </cell>
          <cell r="H809" t="str">
            <v>RSE</v>
          </cell>
          <cell r="J809" t="str">
            <v>:</v>
          </cell>
          <cell r="K809" t="str">
            <v>NC</v>
          </cell>
          <cell r="M809" t="str">
            <v>V</v>
          </cell>
          <cell r="N809">
            <v>38461.761412037034</v>
          </cell>
          <cell r="O809" t="str">
            <v>GCHATEAUGIRON</v>
          </cell>
          <cell r="P809">
            <v>38681.436678240738</v>
          </cell>
        </row>
        <row r="810">
          <cell r="A810" t="str">
            <v>1994</v>
          </cell>
          <cell r="B810" t="str">
            <v>CY</v>
          </cell>
          <cell r="C810" t="str">
            <v>TOTAL</v>
          </cell>
          <cell r="D810" t="str">
            <v>A00</v>
          </cell>
          <cell r="E810" t="str">
            <v>FTE</v>
          </cell>
          <cell r="F810" t="str">
            <v>T</v>
          </cell>
          <cell r="G810" t="str">
            <v>TOTAL</v>
          </cell>
          <cell r="H810" t="str">
            <v>RSE</v>
          </cell>
          <cell r="J810" t="str">
            <v>:</v>
          </cell>
          <cell r="K810" t="str">
            <v>NC</v>
          </cell>
          <cell r="M810" t="str">
            <v>V</v>
          </cell>
          <cell r="N810">
            <v>38461.761412037034</v>
          </cell>
          <cell r="O810" t="str">
            <v>GCHATEAUGIRON</v>
          </cell>
          <cell r="P810">
            <v>38681.436550925922</v>
          </cell>
        </row>
        <row r="811">
          <cell r="A811" t="str">
            <v>1993</v>
          </cell>
          <cell r="B811" t="str">
            <v>CY</v>
          </cell>
          <cell r="C811" t="str">
            <v>TOTAL</v>
          </cell>
          <cell r="D811" t="str">
            <v>A00</v>
          </cell>
          <cell r="E811" t="str">
            <v>FTE</v>
          </cell>
          <cell r="F811" t="str">
            <v>T</v>
          </cell>
          <cell r="G811" t="str">
            <v>TOTAL</v>
          </cell>
          <cell r="H811" t="str">
            <v>RSE</v>
          </cell>
          <cell r="J811" t="str">
            <v>:</v>
          </cell>
          <cell r="K811" t="str">
            <v>NC</v>
          </cell>
          <cell r="M811" t="str">
            <v>V</v>
          </cell>
          <cell r="N811">
            <v>38461.761412037034</v>
          </cell>
          <cell r="O811" t="str">
            <v>GCHATEAUGIRON</v>
          </cell>
          <cell r="P811">
            <v>38681.43645833333</v>
          </cell>
        </row>
        <row r="812">
          <cell r="A812" t="str">
            <v>1992</v>
          </cell>
          <cell r="B812" t="str">
            <v>CY</v>
          </cell>
          <cell r="C812" t="str">
            <v>TOTAL</v>
          </cell>
          <cell r="D812" t="str">
            <v>A00</v>
          </cell>
          <cell r="E812" t="str">
            <v>FTE</v>
          </cell>
          <cell r="F812" t="str">
            <v>T</v>
          </cell>
          <cell r="G812" t="str">
            <v>TOTAL</v>
          </cell>
          <cell r="H812" t="str">
            <v>RSE</v>
          </cell>
          <cell r="I812">
            <v>147</v>
          </cell>
          <cell r="J812" t="str">
            <v>i</v>
          </cell>
          <cell r="K812" t="str">
            <v>NC</v>
          </cell>
          <cell r="M812" t="str">
            <v>V</v>
          </cell>
          <cell r="N812">
            <v>38461.761412037034</v>
          </cell>
          <cell r="O812" t="str">
            <v>GCHATEAUGIRON</v>
          </cell>
          <cell r="P812">
            <v>38681.436365740738</v>
          </cell>
        </row>
        <row r="813">
          <cell r="A813" t="str">
            <v>1991</v>
          </cell>
          <cell r="B813" t="str">
            <v>CY</v>
          </cell>
          <cell r="C813" t="str">
            <v>TOTAL</v>
          </cell>
          <cell r="D813" t="str">
            <v>A00</v>
          </cell>
          <cell r="E813" t="str">
            <v>FTE</v>
          </cell>
          <cell r="F813" t="str">
            <v>T</v>
          </cell>
          <cell r="G813" t="str">
            <v>TOTAL</v>
          </cell>
          <cell r="H813" t="str">
            <v>RSE</v>
          </cell>
          <cell r="I813">
            <v>135</v>
          </cell>
          <cell r="J813" t="str">
            <v>i</v>
          </cell>
          <cell r="K813" t="str">
            <v>NC</v>
          </cell>
          <cell r="M813" t="str">
            <v>V</v>
          </cell>
          <cell r="N813">
            <v>38461.761412037034</v>
          </cell>
          <cell r="O813" t="str">
            <v>GCHATEAUGIRON</v>
          </cell>
          <cell r="P813">
            <v>38681.436284722222</v>
          </cell>
        </row>
        <row r="814">
          <cell r="A814" t="str">
            <v>1990</v>
          </cell>
          <cell r="B814" t="str">
            <v>CY</v>
          </cell>
          <cell r="C814" t="str">
            <v>TOTAL</v>
          </cell>
          <cell r="D814" t="str">
            <v>A00</v>
          </cell>
          <cell r="E814" t="str">
            <v>FTE</v>
          </cell>
          <cell r="F814" t="str">
            <v>T</v>
          </cell>
          <cell r="G814" t="str">
            <v>TOTAL</v>
          </cell>
          <cell r="H814" t="str">
            <v>RSE</v>
          </cell>
          <cell r="J814" t="str">
            <v>:</v>
          </cell>
          <cell r="K814" t="str">
            <v>NC</v>
          </cell>
          <cell r="M814" t="str">
            <v>V</v>
          </cell>
          <cell r="N814">
            <v>38461.761412037034</v>
          </cell>
          <cell r="O814" t="str">
            <v>GCHATEAUGIRON</v>
          </cell>
          <cell r="P814">
            <v>38681.436215277776</v>
          </cell>
        </row>
        <row r="815">
          <cell r="A815" t="str">
            <v>1989</v>
          </cell>
          <cell r="B815" t="str">
            <v>CY</v>
          </cell>
          <cell r="C815" t="str">
            <v>TOTAL</v>
          </cell>
          <cell r="D815" t="str">
            <v>A00</v>
          </cell>
          <cell r="E815" t="str">
            <v>FTE</v>
          </cell>
          <cell r="F815" t="str">
            <v>T</v>
          </cell>
          <cell r="G815" t="str">
            <v>TOTAL</v>
          </cell>
          <cell r="H815" t="str">
            <v>RSE</v>
          </cell>
          <cell r="J815" t="str">
            <v>:</v>
          </cell>
          <cell r="K815" t="str">
            <v>NC</v>
          </cell>
          <cell r="M815" t="str">
            <v>V</v>
          </cell>
          <cell r="N815">
            <v>38461.761412037034</v>
          </cell>
          <cell r="O815" t="str">
            <v>GCHATEAUGIRON</v>
          </cell>
          <cell r="P815">
            <v>38681.436157407406</v>
          </cell>
        </row>
        <row r="816">
          <cell r="A816" t="str">
            <v>1988</v>
          </cell>
          <cell r="B816" t="str">
            <v>CY</v>
          </cell>
          <cell r="C816" t="str">
            <v>TOTAL</v>
          </cell>
          <cell r="D816" t="str">
            <v>A00</v>
          </cell>
          <cell r="E816" t="str">
            <v>FTE</v>
          </cell>
          <cell r="F816" t="str">
            <v>T</v>
          </cell>
          <cell r="G816" t="str">
            <v>TOTAL</v>
          </cell>
          <cell r="H816" t="str">
            <v>RSE</v>
          </cell>
          <cell r="J816" t="str">
            <v>:</v>
          </cell>
          <cell r="K816" t="str">
            <v>NC</v>
          </cell>
          <cell r="M816" t="str">
            <v>V</v>
          </cell>
          <cell r="N816">
            <v>38461.761412037034</v>
          </cell>
          <cell r="O816" t="str">
            <v>GCHATEAUGIRON</v>
          </cell>
          <cell r="P816">
            <v>38681.436099537037</v>
          </cell>
        </row>
        <row r="817">
          <cell r="A817" t="str">
            <v>1987</v>
          </cell>
          <cell r="B817" t="str">
            <v>CY</v>
          </cell>
          <cell r="C817" t="str">
            <v>TOTAL</v>
          </cell>
          <cell r="D817" t="str">
            <v>A00</v>
          </cell>
          <cell r="E817" t="str">
            <v>FTE</v>
          </cell>
          <cell r="F817" t="str">
            <v>T</v>
          </cell>
          <cell r="G817" t="str">
            <v>TOTAL</v>
          </cell>
          <cell r="H817" t="str">
            <v>RSE</v>
          </cell>
          <cell r="J817" t="str">
            <v>:</v>
          </cell>
          <cell r="K817" t="str">
            <v>NC</v>
          </cell>
          <cell r="M817" t="str">
            <v>V</v>
          </cell>
          <cell r="N817">
            <v>38461.761412037034</v>
          </cell>
          <cell r="O817" t="str">
            <v>GCHATEAUGIRON</v>
          </cell>
          <cell r="P817">
            <v>38681.436041666668</v>
          </cell>
        </row>
        <row r="818">
          <cell r="A818" t="str">
            <v>1986</v>
          </cell>
          <cell r="B818" t="str">
            <v>CY</v>
          </cell>
          <cell r="C818" t="str">
            <v>TOTAL</v>
          </cell>
          <cell r="D818" t="str">
            <v>A00</v>
          </cell>
          <cell r="E818" t="str">
            <v>FTE</v>
          </cell>
          <cell r="F818" t="str">
            <v>T</v>
          </cell>
          <cell r="G818" t="str">
            <v>TOTAL</v>
          </cell>
          <cell r="H818" t="str">
            <v>RSE</v>
          </cell>
          <cell r="J818" t="str">
            <v>:</v>
          </cell>
          <cell r="K818" t="str">
            <v>NC</v>
          </cell>
          <cell r="M818" t="str">
            <v>V</v>
          </cell>
          <cell r="N818">
            <v>38461.761412037034</v>
          </cell>
          <cell r="O818" t="str">
            <v>GCHATEAUGIRON</v>
          </cell>
          <cell r="P818">
            <v>38681.436006944445</v>
          </cell>
        </row>
        <row r="819">
          <cell r="A819" t="str">
            <v>1985</v>
          </cell>
          <cell r="B819" t="str">
            <v>CY</v>
          </cell>
          <cell r="C819" t="str">
            <v>TOTAL</v>
          </cell>
          <cell r="D819" t="str">
            <v>A00</v>
          </cell>
          <cell r="E819" t="str">
            <v>FTE</v>
          </cell>
          <cell r="F819" t="str">
            <v>T</v>
          </cell>
          <cell r="G819" t="str">
            <v>TOTAL</v>
          </cell>
          <cell r="H819" t="str">
            <v>RSE</v>
          </cell>
          <cell r="J819" t="str">
            <v>:</v>
          </cell>
          <cell r="K819" t="str">
            <v>NC</v>
          </cell>
          <cell r="M819" t="str">
            <v>V</v>
          </cell>
          <cell r="N819">
            <v>38461.761412037034</v>
          </cell>
          <cell r="O819" t="str">
            <v>GCHATEAUGIRON</v>
          </cell>
          <cell r="P819">
            <v>38681.435960648145</v>
          </cell>
        </row>
        <row r="820">
          <cell r="A820" t="str">
            <v>1984</v>
          </cell>
          <cell r="B820" t="str">
            <v>CY</v>
          </cell>
          <cell r="C820" t="str">
            <v>TOTAL</v>
          </cell>
          <cell r="D820" t="str">
            <v>A00</v>
          </cell>
          <cell r="E820" t="str">
            <v>FTE</v>
          </cell>
          <cell r="F820" t="str">
            <v>T</v>
          </cell>
          <cell r="G820" t="str">
            <v>TOTAL</v>
          </cell>
          <cell r="H820" t="str">
            <v>RSE</v>
          </cell>
          <cell r="J820" t="str">
            <v>:</v>
          </cell>
          <cell r="K820" t="str">
            <v>NC</v>
          </cell>
          <cell r="M820" t="str">
            <v>V</v>
          </cell>
          <cell r="N820">
            <v>38461.761412037034</v>
          </cell>
          <cell r="O820" t="str">
            <v>GCHATEAUGIRON</v>
          </cell>
          <cell r="P820">
            <v>38681.435925925929</v>
          </cell>
        </row>
        <row r="821">
          <cell r="A821" t="str">
            <v>1983</v>
          </cell>
          <cell r="B821" t="str">
            <v>CY</v>
          </cell>
          <cell r="C821" t="str">
            <v>TOTAL</v>
          </cell>
          <cell r="D821" t="str">
            <v>A00</v>
          </cell>
          <cell r="E821" t="str">
            <v>FTE</v>
          </cell>
          <cell r="F821" t="str">
            <v>T</v>
          </cell>
          <cell r="G821" t="str">
            <v>TOTAL</v>
          </cell>
          <cell r="H821" t="str">
            <v>RSE</v>
          </cell>
          <cell r="J821" t="str">
            <v>:</v>
          </cell>
          <cell r="K821" t="str">
            <v>NC</v>
          </cell>
          <cell r="M821" t="str">
            <v>V</v>
          </cell>
          <cell r="N821">
            <v>38461.761412037034</v>
          </cell>
          <cell r="O821" t="str">
            <v>GCHATEAUGIRON</v>
          </cell>
          <cell r="P821">
            <v>38681.435891203706</v>
          </cell>
        </row>
        <row r="822">
          <cell r="A822" t="str">
            <v>1982</v>
          </cell>
          <cell r="B822" t="str">
            <v>CY</v>
          </cell>
          <cell r="C822" t="str">
            <v>TOTAL</v>
          </cell>
          <cell r="D822" t="str">
            <v>A00</v>
          </cell>
          <cell r="E822" t="str">
            <v>FTE</v>
          </cell>
          <cell r="F822" t="str">
            <v>T</v>
          </cell>
          <cell r="G822" t="str">
            <v>TOTAL</v>
          </cell>
          <cell r="H822" t="str">
            <v>RSE</v>
          </cell>
          <cell r="J822" t="str">
            <v>:</v>
          </cell>
          <cell r="K822" t="str">
            <v>NC</v>
          </cell>
          <cell r="M822" t="str">
            <v>V</v>
          </cell>
          <cell r="N822">
            <v>38461.761412037034</v>
          </cell>
          <cell r="O822" t="str">
            <v>GCHATEAUGIRON</v>
          </cell>
          <cell r="P822">
            <v>38681.435856481483</v>
          </cell>
        </row>
        <row r="823">
          <cell r="A823" t="str">
            <v>1981</v>
          </cell>
          <cell r="B823" t="str">
            <v>CY</v>
          </cell>
          <cell r="C823" t="str">
            <v>TOTAL</v>
          </cell>
          <cell r="D823" t="str">
            <v>A00</v>
          </cell>
          <cell r="E823" t="str">
            <v>FTE</v>
          </cell>
          <cell r="F823" t="str">
            <v>T</v>
          </cell>
          <cell r="G823" t="str">
            <v>TOTAL</v>
          </cell>
          <cell r="H823" t="str">
            <v>RSE</v>
          </cell>
          <cell r="J823" t="str">
            <v>:</v>
          </cell>
          <cell r="K823" t="str">
            <v>NC</v>
          </cell>
          <cell r="M823" t="str">
            <v>V</v>
          </cell>
          <cell r="N823">
            <v>38461.761412037034</v>
          </cell>
          <cell r="O823" t="str">
            <v>GCHATEAUGIRON</v>
          </cell>
          <cell r="P823">
            <v>38681.435833333337</v>
          </cell>
        </row>
        <row r="824">
          <cell r="A824" t="str">
            <v>1990</v>
          </cell>
          <cell r="B824" t="str">
            <v>LT</v>
          </cell>
          <cell r="C824" t="str">
            <v>TOTAL</v>
          </cell>
          <cell r="D824" t="str">
            <v>A00</v>
          </cell>
          <cell r="E824" t="str">
            <v>FTE</v>
          </cell>
          <cell r="F824" t="str">
            <v>T</v>
          </cell>
          <cell r="G824" t="str">
            <v>TOTAL</v>
          </cell>
          <cell r="H824" t="str">
            <v>RSE</v>
          </cell>
          <cell r="J824" t="str">
            <v>:</v>
          </cell>
          <cell r="K824" t="str">
            <v>NC</v>
          </cell>
          <cell r="M824" t="str">
            <v>V</v>
          </cell>
          <cell r="N824">
            <v>38461.761423611111</v>
          </cell>
          <cell r="O824" t="str">
            <v>GCHATEAUGIRON</v>
          </cell>
          <cell r="P824">
            <v>38681.436238425929</v>
          </cell>
        </row>
        <row r="825">
          <cell r="A825" t="str">
            <v>1989</v>
          </cell>
          <cell r="B825" t="str">
            <v>LT</v>
          </cell>
          <cell r="C825" t="str">
            <v>TOTAL</v>
          </cell>
          <cell r="D825" t="str">
            <v>A00</v>
          </cell>
          <cell r="E825" t="str">
            <v>FTE</v>
          </cell>
          <cell r="F825" t="str">
            <v>T</v>
          </cell>
          <cell r="G825" t="str">
            <v>TOTAL</v>
          </cell>
          <cell r="H825" t="str">
            <v>RSE</v>
          </cell>
          <cell r="J825" t="str">
            <v>:</v>
          </cell>
          <cell r="K825" t="str">
            <v>NC</v>
          </cell>
          <cell r="M825" t="str">
            <v>V</v>
          </cell>
          <cell r="N825">
            <v>38461.761423611111</v>
          </cell>
          <cell r="O825" t="str">
            <v>GCHATEAUGIRON</v>
          </cell>
          <cell r="P825">
            <v>38681.436180555553</v>
          </cell>
        </row>
        <row r="826">
          <cell r="A826" t="str">
            <v>1988</v>
          </cell>
          <cell r="B826" t="str">
            <v>LT</v>
          </cell>
          <cell r="C826" t="str">
            <v>TOTAL</v>
          </cell>
          <cell r="D826" t="str">
            <v>A00</v>
          </cell>
          <cell r="E826" t="str">
            <v>FTE</v>
          </cell>
          <cell r="F826" t="str">
            <v>T</v>
          </cell>
          <cell r="G826" t="str">
            <v>TOTAL</v>
          </cell>
          <cell r="H826" t="str">
            <v>RSE</v>
          </cell>
          <cell r="J826" t="str">
            <v>:</v>
          </cell>
          <cell r="K826" t="str">
            <v>NC</v>
          </cell>
          <cell r="M826" t="str">
            <v>V</v>
          </cell>
          <cell r="N826">
            <v>38461.761423611111</v>
          </cell>
          <cell r="O826" t="str">
            <v>GCHATEAUGIRON</v>
          </cell>
          <cell r="P826">
            <v>38681.436122685183</v>
          </cell>
        </row>
        <row r="827">
          <cell r="A827" t="str">
            <v>1987</v>
          </cell>
          <cell r="B827" t="str">
            <v>LT</v>
          </cell>
          <cell r="C827" t="str">
            <v>TOTAL</v>
          </cell>
          <cell r="D827" t="str">
            <v>A00</v>
          </cell>
          <cell r="E827" t="str">
            <v>FTE</v>
          </cell>
          <cell r="F827" t="str">
            <v>T</v>
          </cell>
          <cell r="G827" t="str">
            <v>TOTAL</v>
          </cell>
          <cell r="H827" t="str">
            <v>RSE</v>
          </cell>
          <cell r="J827" t="str">
            <v>:</v>
          </cell>
          <cell r="K827" t="str">
            <v>NC</v>
          </cell>
          <cell r="M827" t="str">
            <v>V</v>
          </cell>
          <cell r="N827">
            <v>38461.761423611111</v>
          </cell>
          <cell r="O827" t="str">
            <v>GCHATEAUGIRON</v>
          </cell>
          <cell r="P827">
            <v>38681.436064814814</v>
          </cell>
        </row>
        <row r="828">
          <cell r="A828" t="str">
            <v>1986</v>
          </cell>
          <cell r="B828" t="str">
            <v>LT</v>
          </cell>
          <cell r="C828" t="str">
            <v>TOTAL</v>
          </cell>
          <cell r="D828" t="str">
            <v>A00</v>
          </cell>
          <cell r="E828" t="str">
            <v>FTE</v>
          </cell>
          <cell r="F828" t="str">
            <v>T</v>
          </cell>
          <cell r="G828" t="str">
            <v>TOTAL</v>
          </cell>
          <cell r="H828" t="str">
            <v>RSE</v>
          </cell>
          <cell r="J828" t="str">
            <v>:</v>
          </cell>
          <cell r="K828" t="str">
            <v>NC</v>
          </cell>
          <cell r="M828" t="str">
            <v>V</v>
          </cell>
          <cell r="N828">
            <v>38461.761423611111</v>
          </cell>
          <cell r="O828" t="str">
            <v>GCHATEAUGIRON</v>
          </cell>
          <cell r="P828">
            <v>38681.436018518521</v>
          </cell>
        </row>
        <row r="829">
          <cell r="A829" t="str">
            <v>1985</v>
          </cell>
          <cell r="B829" t="str">
            <v>LT</v>
          </cell>
          <cell r="C829" t="str">
            <v>TOTAL</v>
          </cell>
          <cell r="D829" t="str">
            <v>A00</v>
          </cell>
          <cell r="E829" t="str">
            <v>FTE</v>
          </cell>
          <cell r="F829" t="str">
            <v>T</v>
          </cell>
          <cell r="G829" t="str">
            <v>TOTAL</v>
          </cell>
          <cell r="H829" t="str">
            <v>RSE</v>
          </cell>
          <cell r="J829" t="str">
            <v>:</v>
          </cell>
          <cell r="K829" t="str">
            <v>NC</v>
          </cell>
          <cell r="M829" t="str">
            <v>V</v>
          </cell>
          <cell r="N829">
            <v>38461.761423611111</v>
          </cell>
          <cell r="O829" t="str">
            <v>GCHATEAUGIRON</v>
          </cell>
          <cell r="P829">
            <v>38681.435983796298</v>
          </cell>
        </row>
        <row r="830">
          <cell r="A830" t="str">
            <v>1984</v>
          </cell>
          <cell r="B830" t="str">
            <v>LT</v>
          </cell>
          <cell r="C830" t="str">
            <v>TOTAL</v>
          </cell>
          <cell r="D830" t="str">
            <v>A00</v>
          </cell>
          <cell r="E830" t="str">
            <v>FTE</v>
          </cell>
          <cell r="F830" t="str">
            <v>T</v>
          </cell>
          <cell r="G830" t="str">
            <v>TOTAL</v>
          </cell>
          <cell r="H830" t="str">
            <v>RSE</v>
          </cell>
          <cell r="J830" t="str">
            <v>:</v>
          </cell>
          <cell r="K830" t="str">
            <v>NC</v>
          </cell>
          <cell r="M830" t="str">
            <v>V</v>
          </cell>
          <cell r="N830">
            <v>38461.761423611111</v>
          </cell>
          <cell r="O830" t="str">
            <v>GCHATEAUGIRON</v>
          </cell>
          <cell r="P830">
            <v>38681.435937499999</v>
          </cell>
        </row>
        <row r="831">
          <cell r="A831" t="str">
            <v>1983</v>
          </cell>
          <cell r="B831" t="str">
            <v>LT</v>
          </cell>
          <cell r="C831" t="str">
            <v>TOTAL</v>
          </cell>
          <cell r="D831" t="str">
            <v>A00</v>
          </cell>
          <cell r="E831" t="str">
            <v>FTE</v>
          </cell>
          <cell r="F831" t="str">
            <v>T</v>
          </cell>
          <cell r="G831" t="str">
            <v>TOTAL</v>
          </cell>
          <cell r="H831" t="str">
            <v>RSE</v>
          </cell>
          <cell r="J831" t="str">
            <v>:</v>
          </cell>
          <cell r="K831" t="str">
            <v>NC</v>
          </cell>
          <cell r="M831" t="str">
            <v>V</v>
          </cell>
          <cell r="N831">
            <v>38461.761423611111</v>
          </cell>
          <cell r="O831" t="str">
            <v>GCHATEAUGIRON</v>
          </cell>
          <cell r="P831">
            <v>38681.435902777775</v>
          </cell>
        </row>
        <row r="832">
          <cell r="A832" t="str">
            <v>1982</v>
          </cell>
          <cell r="B832" t="str">
            <v>LT</v>
          </cell>
          <cell r="C832" t="str">
            <v>TOTAL</v>
          </cell>
          <cell r="D832" t="str">
            <v>A00</v>
          </cell>
          <cell r="E832" t="str">
            <v>FTE</v>
          </cell>
          <cell r="F832" t="str">
            <v>T</v>
          </cell>
          <cell r="G832" t="str">
            <v>TOTAL</v>
          </cell>
          <cell r="H832" t="str">
            <v>RSE</v>
          </cell>
          <cell r="J832" t="str">
            <v>:</v>
          </cell>
          <cell r="K832" t="str">
            <v>NC</v>
          </cell>
          <cell r="M832" t="str">
            <v>V</v>
          </cell>
          <cell r="N832">
            <v>38461.761423611111</v>
          </cell>
          <cell r="O832" t="str">
            <v>GCHATEAUGIRON</v>
          </cell>
          <cell r="P832">
            <v>38681.435879629629</v>
          </cell>
        </row>
        <row r="833">
          <cell r="A833" t="str">
            <v>1981</v>
          </cell>
          <cell r="B833" t="str">
            <v>LT</v>
          </cell>
          <cell r="C833" t="str">
            <v>TOTAL</v>
          </cell>
          <cell r="D833" t="str">
            <v>A00</v>
          </cell>
          <cell r="E833" t="str">
            <v>FTE</v>
          </cell>
          <cell r="F833" t="str">
            <v>T</v>
          </cell>
          <cell r="G833" t="str">
            <v>TOTAL</v>
          </cell>
          <cell r="H833" t="str">
            <v>RSE</v>
          </cell>
          <cell r="J833" t="str">
            <v>:</v>
          </cell>
          <cell r="K833" t="str">
            <v>NC</v>
          </cell>
          <cell r="M833" t="str">
            <v>V</v>
          </cell>
          <cell r="N833">
            <v>38461.761423611111</v>
          </cell>
          <cell r="O833" t="str">
            <v>GCHATEAUGIRON</v>
          </cell>
          <cell r="P833">
            <v>38681.435844907406</v>
          </cell>
        </row>
        <row r="834">
          <cell r="A834" t="str">
            <v>1980</v>
          </cell>
          <cell r="B834" t="str">
            <v>LT</v>
          </cell>
          <cell r="C834" t="str">
            <v>TOTAL</v>
          </cell>
          <cell r="D834" t="str">
            <v>A00</v>
          </cell>
          <cell r="E834" t="str">
            <v>FTE</v>
          </cell>
          <cell r="F834" t="str">
            <v>T</v>
          </cell>
          <cell r="G834" t="str">
            <v>TOTAL</v>
          </cell>
          <cell r="H834" t="str">
            <v>RSE</v>
          </cell>
          <cell r="J834" t="str">
            <v>:</v>
          </cell>
          <cell r="K834" t="str">
            <v>NC</v>
          </cell>
          <cell r="M834" t="str">
            <v>V</v>
          </cell>
          <cell r="N834">
            <v>38461.761423611111</v>
          </cell>
          <cell r="O834" t="str">
            <v>GCHATEAUGIRON</v>
          </cell>
          <cell r="P834">
            <v>38681.43582175926</v>
          </cell>
        </row>
        <row r="835">
          <cell r="A835" t="str">
            <v>2002</v>
          </cell>
          <cell r="B835" t="str">
            <v>LU</v>
          </cell>
          <cell r="C835" t="str">
            <v>TOTAL</v>
          </cell>
          <cell r="D835" t="str">
            <v>A00</v>
          </cell>
          <cell r="E835" t="str">
            <v>FTE</v>
          </cell>
          <cell r="F835" t="str">
            <v>T</v>
          </cell>
          <cell r="G835" t="str">
            <v>TOTAL</v>
          </cell>
          <cell r="H835" t="str">
            <v>RSE</v>
          </cell>
          <cell r="J835" t="str">
            <v>:</v>
          </cell>
          <cell r="K835" t="str">
            <v>MS</v>
          </cell>
          <cell r="M835" t="str">
            <v>V</v>
          </cell>
          <cell r="N835">
            <v>38461.761423611111</v>
          </cell>
          <cell r="O835" t="str">
            <v>GCHATEAUGIRON</v>
          </cell>
          <cell r="P835">
            <v>38681.438310185185</v>
          </cell>
          <cell r="Q835" t="str">
            <v>gchateaug</v>
          </cell>
        </row>
        <row r="836">
          <cell r="A836" t="str">
            <v>2001</v>
          </cell>
          <cell r="B836" t="str">
            <v>LU</v>
          </cell>
          <cell r="C836" t="str">
            <v>TOTAL</v>
          </cell>
          <cell r="D836" t="str">
            <v>A00</v>
          </cell>
          <cell r="E836" t="str">
            <v>FTE</v>
          </cell>
          <cell r="F836" t="str">
            <v>T</v>
          </cell>
          <cell r="G836" t="str">
            <v>TOTAL</v>
          </cell>
          <cell r="H836" t="str">
            <v>RSE</v>
          </cell>
          <cell r="J836" t="str">
            <v>:</v>
          </cell>
          <cell r="K836" t="str">
            <v>NC</v>
          </cell>
          <cell r="M836" t="str">
            <v>V</v>
          </cell>
          <cell r="N836">
            <v>38461.761423611111</v>
          </cell>
          <cell r="O836" t="str">
            <v>GCHATEAUGIRON</v>
          </cell>
          <cell r="P836">
            <v>38681.438009259262</v>
          </cell>
        </row>
        <row r="837">
          <cell r="A837" t="str">
            <v>2000</v>
          </cell>
          <cell r="B837" t="str">
            <v>LU</v>
          </cell>
          <cell r="C837" t="str">
            <v>TOTAL</v>
          </cell>
          <cell r="D837" t="str">
            <v>A00</v>
          </cell>
          <cell r="E837" t="str">
            <v>FTE</v>
          </cell>
          <cell r="F837" t="str">
            <v>T</v>
          </cell>
          <cell r="G837" t="str">
            <v>TOTAL</v>
          </cell>
          <cell r="H837" t="str">
            <v>RSE</v>
          </cell>
          <cell r="I837">
            <v>1646</v>
          </cell>
          <cell r="K837" t="str">
            <v>NC</v>
          </cell>
          <cell r="M837" t="str">
            <v>V</v>
          </cell>
          <cell r="N837">
            <v>38461.761423611111</v>
          </cell>
          <cell r="O837" t="str">
            <v>GCHATEAUGIRON</v>
          </cell>
          <cell r="P837">
            <v>38681.437743055554</v>
          </cell>
        </row>
        <row r="838">
          <cell r="A838" t="str">
            <v>1999</v>
          </cell>
          <cell r="B838" t="str">
            <v>LU</v>
          </cell>
          <cell r="C838" t="str">
            <v>TOTAL</v>
          </cell>
          <cell r="D838" t="str">
            <v>A00</v>
          </cell>
          <cell r="E838" t="str">
            <v>FTE</v>
          </cell>
          <cell r="F838" t="str">
            <v>T</v>
          </cell>
          <cell r="G838" t="str">
            <v>TOTAL</v>
          </cell>
          <cell r="H838" t="str">
            <v>RSE</v>
          </cell>
          <cell r="J838" t="str">
            <v>:</v>
          </cell>
          <cell r="K838" t="str">
            <v>NC</v>
          </cell>
          <cell r="M838" t="str">
            <v>V</v>
          </cell>
          <cell r="N838">
            <v>38461.761423611111</v>
          </cell>
          <cell r="O838" t="str">
            <v>GCHATEAUGIRON</v>
          </cell>
          <cell r="P838">
            <v>38681.437511574077</v>
          </cell>
        </row>
        <row r="839">
          <cell r="A839" t="str">
            <v>1998</v>
          </cell>
          <cell r="B839" t="str">
            <v>LU</v>
          </cell>
          <cell r="C839" t="str">
            <v>TOTAL</v>
          </cell>
          <cell r="D839" t="str">
            <v>A00</v>
          </cell>
          <cell r="E839" t="str">
            <v>FTE</v>
          </cell>
          <cell r="F839" t="str">
            <v>T</v>
          </cell>
          <cell r="G839" t="str">
            <v>TOTAL</v>
          </cell>
          <cell r="H839" t="str">
            <v>RSE</v>
          </cell>
          <cell r="J839" t="str">
            <v>:</v>
          </cell>
          <cell r="K839" t="str">
            <v>NC</v>
          </cell>
          <cell r="M839" t="str">
            <v>V</v>
          </cell>
          <cell r="N839">
            <v>38461.761423611111</v>
          </cell>
          <cell r="O839" t="str">
            <v>GCHATEAUGIRON</v>
          </cell>
          <cell r="P839">
            <v>38681.437268518515</v>
          </cell>
        </row>
        <row r="840">
          <cell r="A840" t="str">
            <v>1997</v>
          </cell>
          <cell r="B840" t="str">
            <v>LU</v>
          </cell>
          <cell r="C840" t="str">
            <v>TOTAL</v>
          </cell>
          <cell r="D840" t="str">
            <v>A00</v>
          </cell>
          <cell r="E840" t="str">
            <v>FTE</v>
          </cell>
          <cell r="F840" t="str">
            <v>T</v>
          </cell>
          <cell r="G840" t="str">
            <v>TOTAL</v>
          </cell>
          <cell r="H840" t="str">
            <v>RSE</v>
          </cell>
          <cell r="J840" t="str">
            <v>:</v>
          </cell>
          <cell r="K840" t="str">
            <v>NC</v>
          </cell>
          <cell r="M840" t="str">
            <v>V</v>
          </cell>
          <cell r="N840">
            <v>38461.761423611111</v>
          </cell>
          <cell r="O840" t="str">
            <v>GCHATEAUGIRON</v>
          </cell>
          <cell r="P840">
            <v>38681.437071759261</v>
          </cell>
        </row>
        <row r="841">
          <cell r="A841" t="str">
            <v>1996</v>
          </cell>
          <cell r="B841" t="str">
            <v>LU</v>
          </cell>
          <cell r="C841" t="str">
            <v>TOTAL</v>
          </cell>
          <cell r="D841" t="str">
            <v>A00</v>
          </cell>
          <cell r="E841" t="str">
            <v>FTE</v>
          </cell>
          <cell r="F841" t="str">
            <v>T</v>
          </cell>
          <cell r="G841" t="str">
            <v>TOTAL</v>
          </cell>
          <cell r="H841" t="str">
            <v>RSE</v>
          </cell>
          <cell r="J841" t="str">
            <v>:</v>
          </cell>
          <cell r="K841" t="str">
            <v>NC</v>
          </cell>
          <cell r="M841" t="str">
            <v>V</v>
          </cell>
          <cell r="N841">
            <v>38461.761423611111</v>
          </cell>
          <cell r="O841" t="str">
            <v>GCHATEAUGIRON</v>
          </cell>
          <cell r="P841">
            <v>38681.436898148146</v>
          </cell>
        </row>
        <row r="842">
          <cell r="A842" t="str">
            <v>1992</v>
          </cell>
          <cell r="B842" t="str">
            <v>RO</v>
          </cell>
          <cell r="C842" t="str">
            <v>NA_SC</v>
          </cell>
          <cell r="D842" t="str">
            <v>A00</v>
          </cell>
          <cell r="E842" t="str">
            <v>FTE</v>
          </cell>
          <cell r="F842" t="str">
            <v>T</v>
          </cell>
          <cell r="G842" t="str">
            <v>TOTAL</v>
          </cell>
          <cell r="H842" t="str">
            <v>RSE</v>
          </cell>
          <cell r="J842" t="str">
            <v>:</v>
          </cell>
          <cell r="K842" t="str">
            <v>NC</v>
          </cell>
          <cell r="M842" t="str">
            <v>V</v>
          </cell>
          <cell r="N842">
            <v>38461.761377314811</v>
          </cell>
          <cell r="O842" t="str">
            <v>GCHATEAUGIRON</v>
          </cell>
          <cell r="P842">
            <v>38681.436412037037</v>
          </cell>
        </row>
        <row r="843">
          <cell r="A843" t="str">
            <v>1991</v>
          </cell>
          <cell r="B843" t="str">
            <v>RO</v>
          </cell>
          <cell r="C843" t="str">
            <v>NA_SC</v>
          </cell>
          <cell r="D843" t="str">
            <v>A00</v>
          </cell>
          <cell r="E843" t="str">
            <v>FTE</v>
          </cell>
          <cell r="F843" t="str">
            <v>T</v>
          </cell>
          <cell r="G843" t="str">
            <v>TOTAL</v>
          </cell>
          <cell r="H843" t="str">
            <v>RSE</v>
          </cell>
          <cell r="J843" t="str">
            <v>:</v>
          </cell>
          <cell r="K843" t="str">
            <v>NC</v>
          </cell>
          <cell r="M843" t="str">
            <v>V</v>
          </cell>
          <cell r="N843">
            <v>38461.761377314811</v>
          </cell>
          <cell r="O843" t="str">
            <v>GCHATEAUGIRON</v>
          </cell>
          <cell r="P843">
            <v>38681.436331018522</v>
          </cell>
        </row>
        <row r="844">
          <cell r="A844" t="str">
            <v>1990</v>
          </cell>
          <cell r="B844" t="str">
            <v>RO</v>
          </cell>
          <cell r="C844" t="str">
            <v>NA_SC</v>
          </cell>
          <cell r="D844" t="str">
            <v>A00</v>
          </cell>
          <cell r="E844" t="str">
            <v>FTE</v>
          </cell>
          <cell r="F844" t="str">
            <v>T</v>
          </cell>
          <cell r="G844" t="str">
            <v>TOTAL</v>
          </cell>
          <cell r="H844" t="str">
            <v>RSE</v>
          </cell>
          <cell r="J844" t="str">
            <v>:</v>
          </cell>
          <cell r="K844" t="str">
            <v>NC</v>
          </cell>
          <cell r="M844" t="str">
            <v>V</v>
          </cell>
          <cell r="N844">
            <v>38461.761377314811</v>
          </cell>
          <cell r="O844" t="str">
            <v>GCHATEAUGIRON</v>
          </cell>
          <cell r="P844">
            <v>38681.436261574076</v>
          </cell>
        </row>
        <row r="845">
          <cell r="A845" t="str">
            <v>1989</v>
          </cell>
          <cell r="B845" t="str">
            <v>RO</v>
          </cell>
          <cell r="C845" t="str">
            <v>NA_SC</v>
          </cell>
          <cell r="D845" t="str">
            <v>A00</v>
          </cell>
          <cell r="E845" t="str">
            <v>FTE</v>
          </cell>
          <cell r="F845" t="str">
            <v>T</v>
          </cell>
          <cell r="G845" t="str">
            <v>TOTAL</v>
          </cell>
          <cell r="H845" t="str">
            <v>RSE</v>
          </cell>
          <cell r="J845" t="str">
            <v>:</v>
          </cell>
          <cell r="K845" t="str">
            <v>NC</v>
          </cell>
          <cell r="M845" t="str">
            <v>V</v>
          </cell>
          <cell r="N845">
            <v>38461.761377314811</v>
          </cell>
          <cell r="O845" t="str">
            <v>GCHATEAUGIRON</v>
          </cell>
          <cell r="P845">
            <v>38681.436192129629</v>
          </cell>
        </row>
        <row r="846">
          <cell r="A846" t="str">
            <v>1988</v>
          </cell>
          <cell r="B846" t="str">
            <v>RO</v>
          </cell>
          <cell r="C846" t="str">
            <v>NA_SC</v>
          </cell>
          <cell r="D846" t="str">
            <v>A00</v>
          </cell>
          <cell r="E846" t="str">
            <v>FTE</v>
          </cell>
          <cell r="F846" t="str">
            <v>T</v>
          </cell>
          <cell r="G846" t="str">
            <v>TOTAL</v>
          </cell>
          <cell r="H846" t="str">
            <v>RSE</v>
          </cell>
          <cell r="J846" t="str">
            <v>:</v>
          </cell>
          <cell r="K846" t="str">
            <v>NC</v>
          </cell>
          <cell r="M846" t="str">
            <v>V</v>
          </cell>
          <cell r="N846">
            <v>38461.761377314811</v>
          </cell>
          <cell r="O846" t="str">
            <v>GCHATEAUGIRON</v>
          </cell>
          <cell r="P846">
            <v>38681.43613425926</v>
          </cell>
        </row>
        <row r="847">
          <cell r="A847" t="str">
            <v>1987</v>
          </cell>
          <cell r="B847" t="str">
            <v>RO</v>
          </cell>
          <cell r="C847" t="str">
            <v>NA_SC</v>
          </cell>
          <cell r="D847" t="str">
            <v>A00</v>
          </cell>
          <cell r="E847" t="str">
            <v>FTE</v>
          </cell>
          <cell r="F847" t="str">
            <v>T</v>
          </cell>
          <cell r="G847" t="str">
            <v>TOTAL</v>
          </cell>
          <cell r="H847" t="str">
            <v>RSE</v>
          </cell>
          <cell r="J847" t="str">
            <v>:</v>
          </cell>
          <cell r="K847" t="str">
            <v>NC</v>
          </cell>
          <cell r="M847" t="str">
            <v>V</v>
          </cell>
          <cell r="N847">
            <v>38461.761377314811</v>
          </cell>
          <cell r="O847" t="str">
            <v>GCHATEAUGIRON</v>
          </cell>
          <cell r="P847">
            <v>38681.436076388891</v>
          </cell>
        </row>
        <row r="848">
          <cell r="A848" t="str">
            <v>1986</v>
          </cell>
          <cell r="B848" t="str">
            <v>RO</v>
          </cell>
          <cell r="C848" t="str">
            <v>NA_SC</v>
          </cell>
          <cell r="D848" t="str">
            <v>A00</v>
          </cell>
          <cell r="E848" t="str">
            <v>FTE</v>
          </cell>
          <cell r="F848" t="str">
            <v>T</v>
          </cell>
          <cell r="G848" t="str">
            <v>TOTAL</v>
          </cell>
          <cell r="H848" t="str">
            <v>RSE</v>
          </cell>
          <cell r="J848" t="str">
            <v>:</v>
          </cell>
          <cell r="K848" t="str">
            <v>NC</v>
          </cell>
          <cell r="M848" t="str">
            <v>V</v>
          </cell>
          <cell r="N848">
            <v>38461.761377314811</v>
          </cell>
          <cell r="O848" t="str">
            <v>GCHATEAUGIRON</v>
          </cell>
          <cell r="P848">
            <v>38681.436030092591</v>
          </cell>
        </row>
        <row r="849">
          <cell r="A849" t="str">
            <v>1985</v>
          </cell>
          <cell r="B849" t="str">
            <v>RO</v>
          </cell>
          <cell r="C849" t="str">
            <v>NA_SC</v>
          </cell>
          <cell r="D849" t="str">
            <v>A00</v>
          </cell>
          <cell r="E849" t="str">
            <v>FTE</v>
          </cell>
          <cell r="F849" t="str">
            <v>T</v>
          </cell>
          <cell r="G849" t="str">
            <v>TOTAL</v>
          </cell>
          <cell r="H849" t="str">
            <v>RSE</v>
          </cell>
          <cell r="J849" t="str">
            <v>:</v>
          </cell>
          <cell r="K849" t="str">
            <v>NC</v>
          </cell>
          <cell r="M849" t="str">
            <v>V</v>
          </cell>
          <cell r="N849">
            <v>38461.761377314811</v>
          </cell>
          <cell r="O849" t="str">
            <v>GCHATEAUGIRON</v>
          </cell>
          <cell r="P849">
            <v>38681.435983796298</v>
          </cell>
        </row>
        <row r="850">
          <cell r="A850" t="str">
            <v>1984</v>
          </cell>
          <cell r="B850" t="str">
            <v>RO</v>
          </cell>
          <cell r="C850" t="str">
            <v>NA_SC</v>
          </cell>
          <cell r="D850" t="str">
            <v>A00</v>
          </cell>
          <cell r="E850" t="str">
            <v>FTE</v>
          </cell>
          <cell r="F850" t="str">
            <v>T</v>
          </cell>
          <cell r="G850" t="str">
            <v>TOTAL</v>
          </cell>
          <cell r="H850" t="str">
            <v>RSE</v>
          </cell>
          <cell r="J850" t="str">
            <v>:</v>
          </cell>
          <cell r="K850" t="str">
            <v>NC</v>
          </cell>
          <cell r="M850" t="str">
            <v>V</v>
          </cell>
          <cell r="N850">
            <v>38461.761377314811</v>
          </cell>
          <cell r="O850" t="str">
            <v>GCHATEAUGIRON</v>
          </cell>
          <cell r="P850">
            <v>38681.435949074075</v>
          </cell>
        </row>
        <row r="851">
          <cell r="A851" t="str">
            <v>1983</v>
          </cell>
          <cell r="B851" t="str">
            <v>RO</v>
          </cell>
          <cell r="C851" t="str">
            <v>NA_SC</v>
          </cell>
          <cell r="D851" t="str">
            <v>A00</v>
          </cell>
          <cell r="E851" t="str">
            <v>FTE</v>
          </cell>
          <cell r="F851" t="str">
            <v>T</v>
          </cell>
          <cell r="G851" t="str">
            <v>TOTAL</v>
          </cell>
          <cell r="H851" t="str">
            <v>RSE</v>
          </cell>
          <cell r="J851" t="str">
            <v>:</v>
          </cell>
          <cell r="K851" t="str">
            <v>NC</v>
          </cell>
          <cell r="M851" t="str">
            <v>V</v>
          </cell>
          <cell r="N851">
            <v>38461.761377314811</v>
          </cell>
          <cell r="O851" t="str">
            <v>GCHATEAUGIRON</v>
          </cell>
          <cell r="P851">
            <v>38681.435914351852</v>
          </cell>
        </row>
        <row r="852">
          <cell r="A852" t="str">
            <v>1982</v>
          </cell>
          <cell r="B852" t="str">
            <v>RO</v>
          </cell>
          <cell r="C852" t="str">
            <v>NA_SC</v>
          </cell>
          <cell r="D852" t="str">
            <v>A00</v>
          </cell>
          <cell r="E852" t="str">
            <v>FTE</v>
          </cell>
          <cell r="F852" t="str">
            <v>T</v>
          </cell>
          <cell r="G852" t="str">
            <v>TOTAL</v>
          </cell>
          <cell r="H852" t="str">
            <v>RSE</v>
          </cell>
          <cell r="J852" t="str">
            <v>:</v>
          </cell>
          <cell r="K852" t="str">
            <v>NC</v>
          </cell>
          <cell r="M852" t="str">
            <v>V</v>
          </cell>
          <cell r="N852">
            <v>38461.761377314811</v>
          </cell>
          <cell r="O852" t="str">
            <v>GCHATEAUGIRON</v>
          </cell>
          <cell r="P852">
            <v>38681.435879629629</v>
          </cell>
        </row>
        <row r="853">
          <cell r="A853" t="str">
            <v>1981</v>
          </cell>
          <cell r="B853" t="str">
            <v>RO</v>
          </cell>
          <cell r="C853" t="str">
            <v>NA_SC</v>
          </cell>
          <cell r="D853" t="str">
            <v>A00</v>
          </cell>
          <cell r="E853" t="str">
            <v>FTE</v>
          </cell>
          <cell r="F853" t="str">
            <v>T</v>
          </cell>
          <cell r="G853" t="str">
            <v>TOTAL</v>
          </cell>
          <cell r="H853" t="str">
            <v>RSE</v>
          </cell>
          <cell r="J853" t="str">
            <v>:</v>
          </cell>
          <cell r="K853" t="str">
            <v>NC</v>
          </cell>
          <cell r="M853" t="str">
            <v>V</v>
          </cell>
          <cell r="N853">
            <v>38461.761377314811</v>
          </cell>
          <cell r="O853" t="str">
            <v>GCHATEAUGIRON</v>
          </cell>
          <cell r="P853">
            <v>38681.435856481483</v>
          </cell>
        </row>
        <row r="854">
          <cell r="A854" t="str">
            <v>1980</v>
          </cell>
          <cell r="B854" t="str">
            <v>RO</v>
          </cell>
          <cell r="C854" t="str">
            <v>NA_SC</v>
          </cell>
          <cell r="D854" t="str">
            <v>A00</v>
          </cell>
          <cell r="E854" t="str">
            <v>FTE</v>
          </cell>
          <cell r="F854" t="str">
            <v>T</v>
          </cell>
          <cell r="G854" t="str">
            <v>TOTAL</v>
          </cell>
          <cell r="H854" t="str">
            <v>RSE</v>
          </cell>
          <cell r="J854" t="str">
            <v>:</v>
          </cell>
          <cell r="K854" t="str">
            <v>NC</v>
          </cell>
          <cell r="M854" t="str">
            <v>V</v>
          </cell>
          <cell r="N854">
            <v>38461.761377314811</v>
          </cell>
          <cell r="O854" t="str">
            <v>GCHATEAUGIRON</v>
          </cell>
          <cell r="P854">
            <v>38681.43582175926</v>
          </cell>
        </row>
        <row r="855">
          <cell r="A855" t="str">
            <v>2002</v>
          </cell>
          <cell r="B855" t="str">
            <v>CZ</v>
          </cell>
          <cell r="C855" t="str">
            <v>EN_TE</v>
          </cell>
          <cell r="D855" t="str">
            <v>A00</v>
          </cell>
          <cell r="E855" t="str">
            <v>FTE</v>
          </cell>
          <cell r="F855" t="str">
            <v>T</v>
          </cell>
          <cell r="G855" t="str">
            <v>TOTAL</v>
          </cell>
          <cell r="H855" t="str">
            <v>RSE</v>
          </cell>
          <cell r="I855">
            <v>6743</v>
          </cell>
          <cell r="K855" t="str">
            <v>MS</v>
          </cell>
          <cell r="M855" t="str">
            <v>V</v>
          </cell>
          <cell r="N855">
            <v>38461.761400462965</v>
          </cell>
          <cell r="O855" t="str">
            <v>GCHATEAUGIRON</v>
          </cell>
          <cell r="P855">
            <v>38681.438194444447</v>
          </cell>
          <cell r="Q855" t="str">
            <v>gchateaug</v>
          </cell>
        </row>
        <row r="856">
          <cell r="A856" t="str">
            <v>2001</v>
          </cell>
          <cell r="B856" t="str">
            <v>CZ</v>
          </cell>
          <cell r="C856" t="str">
            <v>EN_TE</v>
          </cell>
          <cell r="D856" t="str">
            <v>A00</v>
          </cell>
          <cell r="E856" t="str">
            <v>FTE</v>
          </cell>
          <cell r="F856" t="str">
            <v>T</v>
          </cell>
          <cell r="G856" t="str">
            <v>TOTAL</v>
          </cell>
          <cell r="H856" t="str">
            <v>RSE</v>
          </cell>
          <cell r="I856">
            <v>7014</v>
          </cell>
          <cell r="K856" t="str">
            <v>NC</v>
          </cell>
          <cell r="M856" t="str">
            <v>V</v>
          </cell>
          <cell r="N856">
            <v>38461.761400462965</v>
          </cell>
          <cell r="O856" t="str">
            <v>GCHATEAUGIRON</v>
          </cell>
          <cell r="P856">
            <v>38681.437893518516</v>
          </cell>
        </row>
        <row r="857">
          <cell r="A857" t="str">
            <v>2000</v>
          </cell>
          <cell r="B857" t="str">
            <v>CZ</v>
          </cell>
          <cell r="C857" t="str">
            <v>EN_TE</v>
          </cell>
          <cell r="D857" t="str">
            <v>A00</v>
          </cell>
          <cell r="E857" t="str">
            <v>FTE</v>
          </cell>
          <cell r="F857" t="str">
            <v>T</v>
          </cell>
          <cell r="G857" t="str">
            <v>TOTAL</v>
          </cell>
          <cell r="H857" t="str">
            <v>RSE</v>
          </cell>
          <cell r="I857">
            <v>6202</v>
          </cell>
          <cell r="K857" t="str">
            <v>NC</v>
          </cell>
          <cell r="M857" t="str">
            <v>V</v>
          </cell>
          <cell r="N857">
            <v>38461.761400462965</v>
          </cell>
          <cell r="O857" t="str">
            <v>GCHATEAUGIRON</v>
          </cell>
          <cell r="P857">
            <v>38681.437650462962</v>
          </cell>
        </row>
        <row r="858">
          <cell r="A858" t="str">
            <v>1999</v>
          </cell>
          <cell r="B858" t="str">
            <v>CZ</v>
          </cell>
          <cell r="C858" t="str">
            <v>EN_TE</v>
          </cell>
          <cell r="D858" t="str">
            <v>A00</v>
          </cell>
          <cell r="E858" t="str">
            <v>FTE</v>
          </cell>
          <cell r="F858" t="str">
            <v>T</v>
          </cell>
          <cell r="G858" t="str">
            <v>TOTAL</v>
          </cell>
          <cell r="H858" t="str">
            <v>RSE</v>
          </cell>
          <cell r="I858">
            <v>6775</v>
          </cell>
          <cell r="J858" t="str">
            <v>i</v>
          </cell>
          <cell r="K858" t="str">
            <v>NC</v>
          </cell>
          <cell r="M858" t="str">
            <v>V</v>
          </cell>
          <cell r="N858">
            <v>38461.761400462965</v>
          </cell>
          <cell r="O858" t="str">
            <v>GCHATEAUGIRON</v>
          </cell>
          <cell r="P858">
            <v>38681.437407407408</v>
          </cell>
        </row>
        <row r="859">
          <cell r="A859" t="str">
            <v>1998</v>
          </cell>
          <cell r="B859" t="str">
            <v>CZ</v>
          </cell>
          <cell r="C859" t="str">
            <v>EN_TE</v>
          </cell>
          <cell r="D859" t="str">
            <v>A00</v>
          </cell>
          <cell r="E859" t="str">
            <v>FTE</v>
          </cell>
          <cell r="F859" t="str">
            <v>T</v>
          </cell>
          <cell r="G859" t="str">
            <v>TOTAL</v>
          </cell>
          <cell r="H859" t="str">
            <v>RSE</v>
          </cell>
          <cell r="I859">
            <v>6102</v>
          </cell>
          <cell r="J859" t="str">
            <v>i</v>
          </cell>
          <cell r="K859" t="str">
            <v>NC</v>
          </cell>
          <cell r="M859" t="str">
            <v>V</v>
          </cell>
          <cell r="N859">
            <v>38461.761400462965</v>
          </cell>
          <cell r="O859" t="str">
            <v>GCHATEAUGIRON</v>
          </cell>
          <cell r="P859">
            <v>38681.4371875</v>
          </cell>
        </row>
        <row r="860">
          <cell r="A860" t="str">
            <v>1997</v>
          </cell>
          <cell r="B860" t="str">
            <v>CZ</v>
          </cell>
          <cell r="C860" t="str">
            <v>EN_TE</v>
          </cell>
          <cell r="D860" t="str">
            <v>A00</v>
          </cell>
          <cell r="E860" t="str">
            <v>FTE</v>
          </cell>
          <cell r="F860" t="str">
            <v>T</v>
          </cell>
          <cell r="G860" t="str">
            <v>TOTAL</v>
          </cell>
          <cell r="H860" t="str">
            <v>RSE</v>
          </cell>
          <cell r="I860">
            <v>6430</v>
          </cell>
          <cell r="J860" t="str">
            <v>i</v>
          </cell>
          <cell r="K860" t="str">
            <v>NC</v>
          </cell>
          <cell r="M860" t="str">
            <v>V</v>
          </cell>
          <cell r="N860">
            <v>38461.761400462965</v>
          </cell>
          <cell r="O860" t="str">
            <v>GCHATEAUGIRON</v>
          </cell>
          <cell r="P860">
            <v>38681.436990740738</v>
          </cell>
        </row>
        <row r="861">
          <cell r="A861" t="str">
            <v>1996</v>
          </cell>
          <cell r="B861" t="str">
            <v>CZ</v>
          </cell>
          <cell r="C861" t="str">
            <v>EN_TE</v>
          </cell>
          <cell r="D861" t="str">
            <v>A00</v>
          </cell>
          <cell r="E861" t="str">
            <v>FTE</v>
          </cell>
          <cell r="F861" t="str">
            <v>T</v>
          </cell>
          <cell r="G861" t="str">
            <v>TOTAL</v>
          </cell>
          <cell r="H861" t="str">
            <v>RSE</v>
          </cell>
          <cell r="I861">
            <v>5525</v>
          </cell>
          <cell r="J861" t="str">
            <v>i</v>
          </cell>
          <cell r="K861" t="str">
            <v>NC</v>
          </cell>
          <cell r="M861" t="str">
            <v>V</v>
          </cell>
          <cell r="N861">
            <v>38461.761400462965</v>
          </cell>
          <cell r="O861" t="str">
            <v>GCHATEAUGIRON</v>
          </cell>
          <cell r="P861">
            <v>38681.436828703707</v>
          </cell>
        </row>
        <row r="862">
          <cell r="A862" t="str">
            <v>1995</v>
          </cell>
          <cell r="B862" t="str">
            <v>CZ</v>
          </cell>
          <cell r="C862" t="str">
            <v>EN_TE</v>
          </cell>
          <cell r="D862" t="str">
            <v>A00</v>
          </cell>
          <cell r="E862" t="str">
            <v>FTE</v>
          </cell>
          <cell r="F862" t="str">
            <v>T</v>
          </cell>
          <cell r="G862" t="str">
            <v>TOTAL</v>
          </cell>
          <cell r="H862" t="str">
            <v>RSE</v>
          </cell>
          <cell r="I862">
            <v>6176</v>
          </cell>
          <cell r="J862" t="str">
            <v>i</v>
          </cell>
          <cell r="K862" t="str">
            <v>NC</v>
          </cell>
          <cell r="M862" t="str">
            <v>V</v>
          </cell>
          <cell r="N862">
            <v>38461.761400462965</v>
          </cell>
          <cell r="O862" t="str">
            <v>GCHATEAUGIRON</v>
          </cell>
          <cell r="P862">
            <v>38681.436678240738</v>
          </cell>
        </row>
        <row r="863">
          <cell r="A863" t="str">
            <v>1994</v>
          </cell>
          <cell r="B863" t="str">
            <v>CZ</v>
          </cell>
          <cell r="C863" t="str">
            <v>EN_TE</v>
          </cell>
          <cell r="D863" t="str">
            <v>A00</v>
          </cell>
          <cell r="E863" t="str">
            <v>FTE</v>
          </cell>
          <cell r="F863" t="str">
            <v>T</v>
          </cell>
          <cell r="G863" t="str">
            <v>TOTAL</v>
          </cell>
          <cell r="H863" t="str">
            <v>RSE</v>
          </cell>
          <cell r="J863" t="str">
            <v>:</v>
          </cell>
          <cell r="K863" t="str">
            <v>NC</v>
          </cell>
          <cell r="M863" t="str">
            <v>V</v>
          </cell>
          <cell r="N863">
            <v>38461.761400462965</v>
          </cell>
          <cell r="O863" t="str">
            <v>GCHATEAUGIRON</v>
          </cell>
          <cell r="P863">
            <v>38681.436550925922</v>
          </cell>
        </row>
        <row r="864">
          <cell r="A864" t="str">
            <v>1993</v>
          </cell>
          <cell r="B864" t="str">
            <v>CZ</v>
          </cell>
          <cell r="C864" t="str">
            <v>EN_TE</v>
          </cell>
          <cell r="D864" t="str">
            <v>A00</v>
          </cell>
          <cell r="E864" t="str">
            <v>FTE</v>
          </cell>
          <cell r="F864" t="str">
            <v>T</v>
          </cell>
          <cell r="G864" t="str">
            <v>TOTAL</v>
          </cell>
          <cell r="H864" t="str">
            <v>RSE</v>
          </cell>
          <cell r="J864" t="str">
            <v>:</v>
          </cell>
          <cell r="K864" t="str">
            <v>NC</v>
          </cell>
          <cell r="M864" t="str">
            <v>V</v>
          </cell>
          <cell r="N864">
            <v>38461.761400462965</v>
          </cell>
          <cell r="O864" t="str">
            <v>GCHATEAUGIRON</v>
          </cell>
          <cell r="P864">
            <v>38681.43645833333</v>
          </cell>
        </row>
        <row r="865">
          <cell r="A865" t="str">
            <v>1992</v>
          </cell>
          <cell r="B865" t="str">
            <v>CZ</v>
          </cell>
          <cell r="C865" t="str">
            <v>EN_TE</v>
          </cell>
          <cell r="D865" t="str">
            <v>A00</v>
          </cell>
          <cell r="E865" t="str">
            <v>FTE</v>
          </cell>
          <cell r="F865" t="str">
            <v>T</v>
          </cell>
          <cell r="G865" t="str">
            <v>TOTAL</v>
          </cell>
          <cell r="H865" t="str">
            <v>RSE</v>
          </cell>
          <cell r="J865" t="str">
            <v>:</v>
          </cell>
          <cell r="K865" t="str">
            <v>NC</v>
          </cell>
          <cell r="M865" t="str">
            <v>V</v>
          </cell>
          <cell r="N865">
            <v>38461.761400462965</v>
          </cell>
          <cell r="O865" t="str">
            <v>GCHATEAUGIRON</v>
          </cell>
          <cell r="P865">
            <v>38681.436365740738</v>
          </cell>
        </row>
        <row r="866">
          <cell r="A866" t="str">
            <v>2001</v>
          </cell>
          <cell r="B866" t="str">
            <v>LT</v>
          </cell>
          <cell r="C866" t="str">
            <v>AG_SC</v>
          </cell>
          <cell r="D866" t="str">
            <v>A00</v>
          </cell>
          <cell r="E866" t="str">
            <v>FTE</v>
          </cell>
          <cell r="F866" t="str">
            <v>T</v>
          </cell>
          <cell r="G866" t="str">
            <v>TOTAL</v>
          </cell>
          <cell r="H866" t="str">
            <v>RSE</v>
          </cell>
          <cell r="I866">
            <v>462</v>
          </cell>
          <cell r="J866" t="str">
            <v>i</v>
          </cell>
          <cell r="K866" t="str">
            <v>NC</v>
          </cell>
          <cell r="M866" t="str">
            <v>V</v>
          </cell>
          <cell r="N866">
            <v>38461.761400462965</v>
          </cell>
          <cell r="O866" t="str">
            <v>GCHATEAUGIRON</v>
          </cell>
          <cell r="P866">
            <v>38681.437997685185</v>
          </cell>
        </row>
        <row r="867">
          <cell r="A867" t="str">
            <v>2000</v>
          </cell>
          <cell r="B867" t="str">
            <v>LT</v>
          </cell>
          <cell r="C867" t="str">
            <v>AG_SC</v>
          </cell>
          <cell r="D867" t="str">
            <v>A00</v>
          </cell>
          <cell r="E867" t="str">
            <v>FTE</v>
          </cell>
          <cell r="F867" t="str">
            <v>T</v>
          </cell>
          <cell r="G867" t="str">
            <v>TOTAL</v>
          </cell>
          <cell r="H867" t="str">
            <v>RSE</v>
          </cell>
          <cell r="I867">
            <v>490</v>
          </cell>
          <cell r="K867" t="str">
            <v>NC</v>
          </cell>
          <cell r="M867" t="str">
            <v>V</v>
          </cell>
          <cell r="N867">
            <v>38461.761400462965</v>
          </cell>
          <cell r="O867" t="str">
            <v>GCHATEAUGIRON</v>
          </cell>
          <cell r="P867">
            <v>38681.437731481485</v>
          </cell>
        </row>
        <row r="868">
          <cell r="A868" t="str">
            <v>1999</v>
          </cell>
          <cell r="B868" t="str">
            <v>LT</v>
          </cell>
          <cell r="C868" t="str">
            <v>AG_SC</v>
          </cell>
          <cell r="D868" t="str">
            <v>A00</v>
          </cell>
          <cell r="E868" t="str">
            <v>FTE</v>
          </cell>
          <cell r="F868" t="str">
            <v>T</v>
          </cell>
          <cell r="G868" t="str">
            <v>TOTAL</v>
          </cell>
          <cell r="H868" t="str">
            <v>RSE</v>
          </cell>
          <cell r="I868">
            <v>560</v>
          </cell>
          <cell r="K868" t="str">
            <v>NC</v>
          </cell>
          <cell r="M868" t="str">
            <v>V</v>
          </cell>
          <cell r="N868">
            <v>38461.761400462965</v>
          </cell>
          <cell r="O868" t="str">
            <v>GCHATEAUGIRON</v>
          </cell>
          <cell r="P868">
            <v>38681.4375</v>
          </cell>
        </row>
        <row r="869">
          <cell r="A869" t="str">
            <v>1998</v>
          </cell>
          <cell r="B869" t="str">
            <v>LT</v>
          </cell>
          <cell r="C869" t="str">
            <v>AG_SC</v>
          </cell>
          <cell r="D869" t="str">
            <v>A00</v>
          </cell>
          <cell r="E869" t="str">
            <v>FTE</v>
          </cell>
          <cell r="F869" t="str">
            <v>T</v>
          </cell>
          <cell r="G869" t="str">
            <v>TOTAL</v>
          </cell>
          <cell r="H869" t="str">
            <v>RSE</v>
          </cell>
          <cell r="I869">
            <v>526</v>
          </cell>
          <cell r="K869" t="str">
            <v>NC</v>
          </cell>
          <cell r="M869" t="str">
            <v>V</v>
          </cell>
          <cell r="N869">
            <v>38461.761400462965</v>
          </cell>
          <cell r="O869" t="str">
            <v>GCHATEAUGIRON</v>
          </cell>
          <cell r="P869">
            <v>38681.437256944446</v>
          </cell>
        </row>
        <row r="870">
          <cell r="A870" t="str">
            <v>1997</v>
          </cell>
          <cell r="B870" t="str">
            <v>LT</v>
          </cell>
          <cell r="C870" t="str">
            <v>AG_SC</v>
          </cell>
          <cell r="D870" t="str">
            <v>A00</v>
          </cell>
          <cell r="E870" t="str">
            <v>FTE</v>
          </cell>
          <cell r="F870" t="str">
            <v>T</v>
          </cell>
          <cell r="G870" t="str">
            <v>TOTAL</v>
          </cell>
          <cell r="H870" t="str">
            <v>RSE</v>
          </cell>
          <cell r="I870">
            <v>552</v>
          </cell>
          <cell r="K870" t="str">
            <v>NC</v>
          </cell>
          <cell r="M870" t="str">
            <v>V</v>
          </cell>
          <cell r="N870">
            <v>38461.761400462965</v>
          </cell>
          <cell r="O870" t="str">
            <v>GCHATEAUGIRON</v>
          </cell>
          <cell r="P870">
            <v>38681.437060185184</v>
          </cell>
        </row>
        <row r="871">
          <cell r="A871" t="str">
            <v>1996</v>
          </cell>
          <cell r="B871" t="str">
            <v>LT</v>
          </cell>
          <cell r="C871" t="str">
            <v>AG_SC</v>
          </cell>
          <cell r="D871" t="str">
            <v>A00</v>
          </cell>
          <cell r="E871" t="str">
            <v>FTE</v>
          </cell>
          <cell r="F871" t="str">
            <v>T</v>
          </cell>
          <cell r="G871" t="str">
            <v>TOTAL</v>
          </cell>
          <cell r="H871" t="str">
            <v>RSE</v>
          </cell>
          <cell r="I871">
            <v>550</v>
          </cell>
          <cell r="K871" t="str">
            <v>NC</v>
          </cell>
          <cell r="M871" t="str">
            <v>V</v>
          </cell>
          <cell r="N871">
            <v>38461.761400462965</v>
          </cell>
          <cell r="O871" t="str">
            <v>GCHATEAUGIRON</v>
          </cell>
          <cell r="P871">
            <v>38681.436886574076</v>
          </cell>
        </row>
        <row r="872">
          <cell r="A872" t="str">
            <v>1995</v>
          </cell>
          <cell r="B872" t="str">
            <v>LT</v>
          </cell>
          <cell r="C872" t="str">
            <v>AG_SC</v>
          </cell>
          <cell r="D872" t="str">
            <v>A00</v>
          </cell>
          <cell r="E872" t="str">
            <v>FTE</v>
          </cell>
          <cell r="F872" t="str">
            <v>T</v>
          </cell>
          <cell r="G872" t="str">
            <v>TOTAL</v>
          </cell>
          <cell r="H872" t="str">
            <v>RSE</v>
          </cell>
          <cell r="J872" t="str">
            <v>:</v>
          </cell>
          <cell r="K872" t="str">
            <v>NC</v>
          </cell>
          <cell r="M872" t="str">
            <v>V</v>
          </cell>
          <cell r="N872">
            <v>38461.761400462965</v>
          </cell>
          <cell r="O872" t="str">
            <v>GCHATEAUGIRON</v>
          </cell>
          <cell r="P872">
            <v>38681.436736111114</v>
          </cell>
        </row>
        <row r="873">
          <cell r="A873" t="str">
            <v>1994</v>
          </cell>
          <cell r="B873" t="str">
            <v>LT</v>
          </cell>
          <cell r="C873" t="str">
            <v>AG_SC</v>
          </cell>
          <cell r="D873" t="str">
            <v>A00</v>
          </cell>
          <cell r="E873" t="str">
            <v>FTE</v>
          </cell>
          <cell r="F873" t="str">
            <v>T</v>
          </cell>
          <cell r="G873" t="str">
            <v>TOTAL</v>
          </cell>
          <cell r="H873" t="str">
            <v>RSE</v>
          </cell>
          <cell r="J873" t="str">
            <v>:</v>
          </cell>
          <cell r="K873" t="str">
            <v>NC</v>
          </cell>
          <cell r="M873" t="str">
            <v>V</v>
          </cell>
          <cell r="N873">
            <v>38461.761400462965</v>
          </cell>
          <cell r="O873" t="str">
            <v>GCHATEAUGIRON</v>
          </cell>
          <cell r="P873">
            <v>38681.436597222222</v>
          </cell>
        </row>
        <row r="874">
          <cell r="A874" t="str">
            <v>1993</v>
          </cell>
          <cell r="B874" t="str">
            <v>LT</v>
          </cell>
          <cell r="C874" t="str">
            <v>AG_SC</v>
          </cell>
          <cell r="D874" t="str">
            <v>A00</v>
          </cell>
          <cell r="E874" t="str">
            <v>FTE</v>
          </cell>
          <cell r="F874" t="str">
            <v>T</v>
          </cell>
          <cell r="G874" t="str">
            <v>TOTAL</v>
          </cell>
          <cell r="H874" t="str">
            <v>RSE</v>
          </cell>
          <cell r="J874" t="str">
            <v>:</v>
          </cell>
          <cell r="K874" t="str">
            <v>NC</v>
          </cell>
          <cell r="M874" t="str">
            <v>V</v>
          </cell>
          <cell r="N874">
            <v>38461.761400462965</v>
          </cell>
          <cell r="O874" t="str">
            <v>GCHATEAUGIRON</v>
          </cell>
          <cell r="P874">
            <v>38681.436493055553</v>
          </cell>
        </row>
        <row r="875">
          <cell r="A875" t="str">
            <v>1992</v>
          </cell>
          <cell r="B875" t="str">
            <v>LT</v>
          </cell>
          <cell r="C875" t="str">
            <v>AG_SC</v>
          </cell>
          <cell r="D875" t="str">
            <v>A00</v>
          </cell>
          <cell r="E875" t="str">
            <v>FTE</v>
          </cell>
          <cell r="F875" t="str">
            <v>T</v>
          </cell>
          <cell r="G875" t="str">
            <v>TOTAL</v>
          </cell>
          <cell r="H875" t="str">
            <v>RSE</v>
          </cell>
          <cell r="J875" t="str">
            <v>:</v>
          </cell>
          <cell r="K875" t="str">
            <v>NC</v>
          </cell>
          <cell r="M875" t="str">
            <v>V</v>
          </cell>
          <cell r="N875">
            <v>38461.761400462965</v>
          </cell>
          <cell r="O875" t="str">
            <v>GCHATEAUGIRON</v>
          </cell>
          <cell r="P875">
            <v>38681.436400462961</v>
          </cell>
        </row>
        <row r="876">
          <cell r="A876" t="str">
            <v>1991</v>
          </cell>
          <cell r="B876" t="str">
            <v>LT</v>
          </cell>
          <cell r="C876" t="str">
            <v>AG_SC</v>
          </cell>
          <cell r="D876" t="str">
            <v>A00</v>
          </cell>
          <cell r="E876" t="str">
            <v>FTE</v>
          </cell>
          <cell r="F876" t="str">
            <v>T</v>
          </cell>
          <cell r="G876" t="str">
            <v>TOTAL</v>
          </cell>
          <cell r="H876" t="str">
            <v>RSE</v>
          </cell>
          <cell r="J876" t="str">
            <v>:</v>
          </cell>
          <cell r="K876" t="str">
            <v>NC</v>
          </cell>
          <cell r="M876" t="str">
            <v>V</v>
          </cell>
          <cell r="N876">
            <v>38461.761400462965</v>
          </cell>
          <cell r="O876" t="str">
            <v>GCHATEAUGIRON</v>
          </cell>
          <cell r="P876">
            <v>38681.436319444445</v>
          </cell>
        </row>
        <row r="877">
          <cell r="A877" t="str">
            <v>1990</v>
          </cell>
          <cell r="B877" t="str">
            <v>LT</v>
          </cell>
          <cell r="C877" t="str">
            <v>AG_SC</v>
          </cell>
          <cell r="D877" t="str">
            <v>A00</v>
          </cell>
          <cell r="E877" t="str">
            <v>FTE</v>
          </cell>
          <cell r="F877" t="str">
            <v>T</v>
          </cell>
          <cell r="G877" t="str">
            <v>TOTAL</v>
          </cell>
          <cell r="H877" t="str">
            <v>RSE</v>
          </cell>
          <cell r="J877" t="str">
            <v>:</v>
          </cell>
          <cell r="K877" t="str">
            <v>NC</v>
          </cell>
          <cell r="M877" t="str">
            <v>V</v>
          </cell>
          <cell r="N877">
            <v>38461.761400462965</v>
          </cell>
          <cell r="O877" t="str">
            <v>GCHATEAUGIRON</v>
          </cell>
          <cell r="P877">
            <v>38681.436238425929</v>
          </cell>
        </row>
        <row r="878">
          <cell r="A878" t="str">
            <v>1989</v>
          </cell>
          <cell r="B878" t="str">
            <v>LT</v>
          </cell>
          <cell r="C878" t="str">
            <v>AG_SC</v>
          </cell>
          <cell r="D878" t="str">
            <v>A00</v>
          </cell>
          <cell r="E878" t="str">
            <v>FTE</v>
          </cell>
          <cell r="F878" t="str">
            <v>T</v>
          </cell>
          <cell r="G878" t="str">
            <v>TOTAL</v>
          </cell>
          <cell r="H878" t="str">
            <v>RSE</v>
          </cell>
          <cell r="J878" t="str">
            <v>:</v>
          </cell>
          <cell r="K878" t="str">
            <v>NC</v>
          </cell>
          <cell r="M878" t="str">
            <v>V</v>
          </cell>
          <cell r="N878">
            <v>38461.761400462965</v>
          </cell>
          <cell r="O878" t="str">
            <v>GCHATEAUGIRON</v>
          </cell>
          <cell r="P878">
            <v>38681.436180555553</v>
          </cell>
        </row>
        <row r="879">
          <cell r="A879" t="str">
            <v>1988</v>
          </cell>
          <cell r="B879" t="str">
            <v>LT</v>
          </cell>
          <cell r="C879" t="str">
            <v>AG_SC</v>
          </cell>
          <cell r="D879" t="str">
            <v>A00</v>
          </cell>
          <cell r="E879" t="str">
            <v>FTE</v>
          </cell>
          <cell r="F879" t="str">
            <v>T</v>
          </cell>
          <cell r="G879" t="str">
            <v>TOTAL</v>
          </cell>
          <cell r="H879" t="str">
            <v>RSE</v>
          </cell>
          <cell r="J879" t="str">
            <v>:</v>
          </cell>
          <cell r="K879" t="str">
            <v>NC</v>
          </cell>
          <cell r="M879" t="str">
            <v>V</v>
          </cell>
          <cell r="N879">
            <v>38461.761400462965</v>
          </cell>
          <cell r="O879" t="str">
            <v>GCHATEAUGIRON</v>
          </cell>
          <cell r="P879">
            <v>38681.436122685183</v>
          </cell>
        </row>
        <row r="880">
          <cell r="A880" t="str">
            <v>1987</v>
          </cell>
          <cell r="B880" t="str">
            <v>LT</v>
          </cell>
          <cell r="C880" t="str">
            <v>AG_SC</v>
          </cell>
          <cell r="D880" t="str">
            <v>A00</v>
          </cell>
          <cell r="E880" t="str">
            <v>FTE</v>
          </cell>
          <cell r="F880" t="str">
            <v>T</v>
          </cell>
          <cell r="G880" t="str">
            <v>TOTAL</v>
          </cell>
          <cell r="H880" t="str">
            <v>RSE</v>
          </cell>
          <cell r="J880" t="str">
            <v>:</v>
          </cell>
          <cell r="K880" t="str">
            <v>NC</v>
          </cell>
          <cell r="M880" t="str">
            <v>V</v>
          </cell>
          <cell r="N880">
            <v>38461.761400462965</v>
          </cell>
          <cell r="O880" t="str">
            <v>GCHATEAUGIRON</v>
          </cell>
          <cell r="P880">
            <v>38681.436064814814</v>
          </cell>
        </row>
        <row r="881">
          <cell r="A881" t="str">
            <v>1986</v>
          </cell>
          <cell r="B881" t="str">
            <v>LT</v>
          </cell>
          <cell r="C881" t="str">
            <v>AG_SC</v>
          </cell>
          <cell r="D881" t="str">
            <v>A00</v>
          </cell>
          <cell r="E881" t="str">
            <v>FTE</v>
          </cell>
          <cell r="F881" t="str">
            <v>T</v>
          </cell>
          <cell r="G881" t="str">
            <v>TOTAL</v>
          </cell>
          <cell r="H881" t="str">
            <v>RSE</v>
          </cell>
          <cell r="J881" t="str">
            <v>:</v>
          </cell>
          <cell r="K881" t="str">
            <v>NC</v>
          </cell>
          <cell r="M881" t="str">
            <v>V</v>
          </cell>
          <cell r="N881">
            <v>38461.761400462965</v>
          </cell>
          <cell r="O881" t="str">
            <v>GCHATEAUGIRON</v>
          </cell>
          <cell r="P881">
            <v>38681.436018518521</v>
          </cell>
        </row>
        <row r="882">
          <cell r="A882" t="str">
            <v>1985</v>
          </cell>
          <cell r="B882" t="str">
            <v>LT</v>
          </cell>
          <cell r="C882" t="str">
            <v>AG_SC</v>
          </cell>
          <cell r="D882" t="str">
            <v>A00</v>
          </cell>
          <cell r="E882" t="str">
            <v>FTE</v>
          </cell>
          <cell r="F882" t="str">
            <v>T</v>
          </cell>
          <cell r="G882" t="str">
            <v>TOTAL</v>
          </cell>
          <cell r="H882" t="str">
            <v>RSE</v>
          </cell>
          <cell r="J882" t="str">
            <v>:</v>
          </cell>
          <cell r="K882" t="str">
            <v>NC</v>
          </cell>
          <cell r="M882" t="str">
            <v>V</v>
          </cell>
          <cell r="N882">
            <v>38461.761400462965</v>
          </cell>
          <cell r="O882" t="str">
            <v>GCHATEAUGIRON</v>
          </cell>
          <cell r="P882">
            <v>38681.435972222222</v>
          </cell>
        </row>
        <row r="883">
          <cell r="A883" t="str">
            <v>1988</v>
          </cell>
          <cell r="B883" t="str">
            <v>EE</v>
          </cell>
          <cell r="C883" t="str">
            <v>TOTAL</v>
          </cell>
          <cell r="D883" t="str">
            <v>A00</v>
          </cell>
          <cell r="E883" t="str">
            <v>FTE</v>
          </cell>
          <cell r="F883" t="str">
            <v>T</v>
          </cell>
          <cell r="G883" t="str">
            <v>TOTAL</v>
          </cell>
          <cell r="H883" t="str">
            <v>RSE</v>
          </cell>
          <cell r="J883" t="str">
            <v>:</v>
          </cell>
          <cell r="K883" t="str">
            <v>NC</v>
          </cell>
          <cell r="M883" t="str">
            <v>V</v>
          </cell>
          <cell r="N883">
            <v>38461.761412037034</v>
          </cell>
          <cell r="O883" t="str">
            <v>GCHATEAUGIRON</v>
          </cell>
          <cell r="P883">
            <v>38681.436111111114</v>
          </cell>
        </row>
        <row r="884">
          <cell r="A884" t="str">
            <v>1987</v>
          </cell>
          <cell r="B884" t="str">
            <v>EE</v>
          </cell>
          <cell r="C884" t="str">
            <v>TOTAL</v>
          </cell>
          <cell r="D884" t="str">
            <v>A00</v>
          </cell>
          <cell r="E884" t="str">
            <v>FTE</v>
          </cell>
          <cell r="F884" t="str">
            <v>T</v>
          </cell>
          <cell r="G884" t="str">
            <v>TOTAL</v>
          </cell>
          <cell r="H884" t="str">
            <v>RSE</v>
          </cell>
          <cell r="J884" t="str">
            <v>:</v>
          </cell>
          <cell r="K884" t="str">
            <v>NC</v>
          </cell>
          <cell r="M884" t="str">
            <v>V</v>
          </cell>
          <cell r="N884">
            <v>38461.761412037034</v>
          </cell>
          <cell r="O884" t="str">
            <v>GCHATEAUGIRON</v>
          </cell>
          <cell r="P884">
            <v>38681.436064814814</v>
          </cell>
        </row>
        <row r="885">
          <cell r="A885" t="str">
            <v>1986</v>
          </cell>
          <cell r="B885" t="str">
            <v>EE</v>
          </cell>
          <cell r="C885" t="str">
            <v>TOTAL</v>
          </cell>
          <cell r="D885" t="str">
            <v>A00</v>
          </cell>
          <cell r="E885" t="str">
            <v>FTE</v>
          </cell>
          <cell r="F885" t="str">
            <v>T</v>
          </cell>
          <cell r="G885" t="str">
            <v>TOTAL</v>
          </cell>
          <cell r="H885" t="str">
            <v>RSE</v>
          </cell>
          <cell r="J885" t="str">
            <v>:</v>
          </cell>
          <cell r="K885" t="str">
            <v>NC</v>
          </cell>
          <cell r="M885" t="str">
            <v>V</v>
          </cell>
          <cell r="N885">
            <v>38461.761412037034</v>
          </cell>
          <cell r="O885" t="str">
            <v>GCHATEAUGIRON</v>
          </cell>
          <cell r="P885">
            <v>38681.436006944445</v>
          </cell>
        </row>
        <row r="886">
          <cell r="A886" t="str">
            <v>1985</v>
          </cell>
          <cell r="B886" t="str">
            <v>EE</v>
          </cell>
          <cell r="C886" t="str">
            <v>TOTAL</v>
          </cell>
          <cell r="D886" t="str">
            <v>A00</v>
          </cell>
          <cell r="E886" t="str">
            <v>FTE</v>
          </cell>
          <cell r="F886" t="str">
            <v>T</v>
          </cell>
          <cell r="G886" t="str">
            <v>TOTAL</v>
          </cell>
          <cell r="H886" t="str">
            <v>RSE</v>
          </cell>
          <cell r="J886" t="str">
            <v>:</v>
          </cell>
          <cell r="K886" t="str">
            <v>NC</v>
          </cell>
          <cell r="M886" t="str">
            <v>V</v>
          </cell>
          <cell r="N886">
            <v>38461.761412037034</v>
          </cell>
          <cell r="O886" t="str">
            <v>GCHATEAUGIRON</v>
          </cell>
          <cell r="P886">
            <v>38681.435972222222</v>
          </cell>
        </row>
        <row r="887">
          <cell r="A887" t="str">
            <v>1984</v>
          </cell>
          <cell r="B887" t="str">
            <v>EE</v>
          </cell>
          <cell r="C887" t="str">
            <v>TOTAL</v>
          </cell>
          <cell r="D887" t="str">
            <v>A00</v>
          </cell>
          <cell r="E887" t="str">
            <v>FTE</v>
          </cell>
          <cell r="F887" t="str">
            <v>T</v>
          </cell>
          <cell r="G887" t="str">
            <v>TOTAL</v>
          </cell>
          <cell r="H887" t="str">
            <v>RSE</v>
          </cell>
          <cell r="J887" t="str">
            <v>:</v>
          </cell>
          <cell r="K887" t="str">
            <v>NC</v>
          </cell>
          <cell r="M887" t="str">
            <v>V</v>
          </cell>
          <cell r="N887">
            <v>38461.761412037034</v>
          </cell>
          <cell r="O887" t="str">
            <v>GCHATEAUGIRON</v>
          </cell>
          <cell r="P887">
            <v>38681.435925925929</v>
          </cell>
        </row>
        <row r="888">
          <cell r="A888" t="str">
            <v>1983</v>
          </cell>
          <cell r="B888" t="str">
            <v>EE</v>
          </cell>
          <cell r="C888" t="str">
            <v>TOTAL</v>
          </cell>
          <cell r="D888" t="str">
            <v>A00</v>
          </cell>
          <cell r="E888" t="str">
            <v>FTE</v>
          </cell>
          <cell r="F888" t="str">
            <v>T</v>
          </cell>
          <cell r="G888" t="str">
            <v>TOTAL</v>
          </cell>
          <cell r="H888" t="str">
            <v>RSE</v>
          </cell>
          <cell r="J888" t="str">
            <v>:</v>
          </cell>
          <cell r="K888" t="str">
            <v>NC</v>
          </cell>
          <cell r="M888" t="str">
            <v>V</v>
          </cell>
          <cell r="N888">
            <v>38461.761412037034</v>
          </cell>
          <cell r="O888" t="str">
            <v>GCHATEAUGIRON</v>
          </cell>
          <cell r="P888">
            <v>38681.435902777775</v>
          </cell>
        </row>
        <row r="889">
          <cell r="A889" t="str">
            <v>1982</v>
          </cell>
          <cell r="B889" t="str">
            <v>EE</v>
          </cell>
          <cell r="C889" t="str">
            <v>TOTAL</v>
          </cell>
          <cell r="D889" t="str">
            <v>A00</v>
          </cell>
          <cell r="E889" t="str">
            <v>FTE</v>
          </cell>
          <cell r="F889" t="str">
            <v>T</v>
          </cell>
          <cell r="G889" t="str">
            <v>TOTAL</v>
          </cell>
          <cell r="H889" t="str">
            <v>RSE</v>
          </cell>
          <cell r="J889" t="str">
            <v>:</v>
          </cell>
          <cell r="K889" t="str">
            <v>NC</v>
          </cell>
          <cell r="M889" t="str">
            <v>V</v>
          </cell>
          <cell r="N889">
            <v>38461.761412037034</v>
          </cell>
          <cell r="O889" t="str">
            <v>GCHATEAUGIRON</v>
          </cell>
          <cell r="P889">
            <v>38681.435868055552</v>
          </cell>
        </row>
        <row r="890">
          <cell r="A890" t="str">
            <v>1981</v>
          </cell>
          <cell r="B890" t="str">
            <v>EE</v>
          </cell>
          <cell r="C890" t="str">
            <v>TOTAL</v>
          </cell>
          <cell r="D890" t="str">
            <v>A00</v>
          </cell>
          <cell r="E890" t="str">
            <v>FTE</v>
          </cell>
          <cell r="F890" t="str">
            <v>T</v>
          </cell>
          <cell r="G890" t="str">
            <v>TOTAL</v>
          </cell>
          <cell r="H890" t="str">
            <v>RSE</v>
          </cell>
          <cell r="J890" t="str">
            <v>:</v>
          </cell>
          <cell r="K890" t="str">
            <v>NC</v>
          </cell>
          <cell r="M890" t="str">
            <v>V</v>
          </cell>
          <cell r="N890">
            <v>38461.761412037034</v>
          </cell>
          <cell r="O890" t="str">
            <v>GCHATEAUGIRON</v>
          </cell>
          <cell r="P890">
            <v>38681.435844907406</v>
          </cell>
        </row>
        <row r="891">
          <cell r="A891" t="str">
            <v>1980</v>
          </cell>
          <cell r="B891" t="str">
            <v>EE</v>
          </cell>
          <cell r="C891" t="str">
            <v>TOTAL</v>
          </cell>
          <cell r="D891" t="str">
            <v>A00</v>
          </cell>
          <cell r="E891" t="str">
            <v>FTE</v>
          </cell>
          <cell r="F891" t="str">
            <v>T</v>
          </cell>
          <cell r="G891" t="str">
            <v>TOTAL</v>
          </cell>
          <cell r="H891" t="str">
            <v>RSE</v>
          </cell>
          <cell r="J891" t="str">
            <v>:</v>
          </cell>
          <cell r="K891" t="str">
            <v>NC</v>
          </cell>
          <cell r="M891" t="str">
            <v>V</v>
          </cell>
          <cell r="N891">
            <v>38461.761412037034</v>
          </cell>
          <cell r="O891" t="str">
            <v>GCHATEAUGIRON</v>
          </cell>
          <cell r="P891">
            <v>38681.43582175926</v>
          </cell>
        </row>
        <row r="892">
          <cell r="A892" t="str">
            <v>1991</v>
          </cell>
          <cell r="B892" t="str">
            <v>CZ</v>
          </cell>
          <cell r="C892" t="str">
            <v>EN_TE</v>
          </cell>
          <cell r="D892" t="str">
            <v>A00</v>
          </cell>
          <cell r="E892" t="str">
            <v>FTE</v>
          </cell>
          <cell r="F892" t="str">
            <v>T</v>
          </cell>
          <cell r="G892" t="str">
            <v>TOTAL</v>
          </cell>
          <cell r="H892" t="str">
            <v>RSE</v>
          </cell>
          <cell r="J892" t="str">
            <v>:</v>
          </cell>
          <cell r="K892" t="str">
            <v>NC</v>
          </cell>
          <cell r="M892" t="str">
            <v>V</v>
          </cell>
          <cell r="N892">
            <v>38461.761412037034</v>
          </cell>
          <cell r="O892" t="str">
            <v>GCHATEAUGIRON</v>
          </cell>
          <cell r="P892">
            <v>38681.436284722222</v>
          </cell>
        </row>
        <row r="893">
          <cell r="A893" t="str">
            <v>1990</v>
          </cell>
          <cell r="B893" t="str">
            <v>CZ</v>
          </cell>
          <cell r="C893" t="str">
            <v>EN_TE</v>
          </cell>
          <cell r="D893" t="str">
            <v>A00</v>
          </cell>
          <cell r="E893" t="str">
            <v>FTE</v>
          </cell>
          <cell r="F893" t="str">
            <v>T</v>
          </cell>
          <cell r="G893" t="str">
            <v>TOTAL</v>
          </cell>
          <cell r="H893" t="str">
            <v>RSE</v>
          </cell>
          <cell r="J893" t="str">
            <v>:</v>
          </cell>
          <cell r="K893" t="str">
            <v>NC</v>
          </cell>
          <cell r="M893" t="str">
            <v>V</v>
          </cell>
          <cell r="N893">
            <v>38461.761412037034</v>
          </cell>
          <cell r="O893" t="str">
            <v>GCHATEAUGIRON</v>
          </cell>
          <cell r="P893">
            <v>38681.436215277776</v>
          </cell>
        </row>
        <row r="894">
          <cell r="A894" t="str">
            <v>1989</v>
          </cell>
          <cell r="B894" t="str">
            <v>CZ</v>
          </cell>
          <cell r="C894" t="str">
            <v>EN_TE</v>
          </cell>
          <cell r="D894" t="str">
            <v>A00</v>
          </cell>
          <cell r="E894" t="str">
            <v>FTE</v>
          </cell>
          <cell r="F894" t="str">
            <v>T</v>
          </cell>
          <cell r="G894" t="str">
            <v>TOTAL</v>
          </cell>
          <cell r="H894" t="str">
            <v>RSE</v>
          </cell>
          <cell r="J894" t="str">
            <v>:</v>
          </cell>
          <cell r="K894" t="str">
            <v>NC</v>
          </cell>
          <cell r="M894" t="str">
            <v>V</v>
          </cell>
          <cell r="N894">
            <v>38461.761412037034</v>
          </cell>
          <cell r="O894" t="str">
            <v>GCHATEAUGIRON</v>
          </cell>
          <cell r="P894">
            <v>38681.436157407406</v>
          </cell>
        </row>
        <row r="895">
          <cell r="A895" t="str">
            <v>1988</v>
          </cell>
          <cell r="B895" t="str">
            <v>CZ</v>
          </cell>
          <cell r="C895" t="str">
            <v>EN_TE</v>
          </cell>
          <cell r="D895" t="str">
            <v>A00</v>
          </cell>
          <cell r="E895" t="str">
            <v>FTE</v>
          </cell>
          <cell r="F895" t="str">
            <v>T</v>
          </cell>
          <cell r="G895" t="str">
            <v>TOTAL</v>
          </cell>
          <cell r="H895" t="str">
            <v>RSE</v>
          </cell>
          <cell r="J895" t="str">
            <v>:</v>
          </cell>
          <cell r="K895" t="str">
            <v>NC</v>
          </cell>
          <cell r="M895" t="str">
            <v>V</v>
          </cell>
          <cell r="N895">
            <v>38461.761412037034</v>
          </cell>
          <cell r="O895" t="str">
            <v>GCHATEAUGIRON</v>
          </cell>
          <cell r="P895">
            <v>38681.436099537037</v>
          </cell>
        </row>
        <row r="896">
          <cell r="A896" t="str">
            <v>1987</v>
          </cell>
          <cell r="B896" t="str">
            <v>CZ</v>
          </cell>
          <cell r="C896" t="str">
            <v>EN_TE</v>
          </cell>
          <cell r="D896" t="str">
            <v>A00</v>
          </cell>
          <cell r="E896" t="str">
            <v>FTE</v>
          </cell>
          <cell r="F896" t="str">
            <v>T</v>
          </cell>
          <cell r="G896" t="str">
            <v>TOTAL</v>
          </cell>
          <cell r="H896" t="str">
            <v>RSE</v>
          </cell>
          <cell r="J896" t="str">
            <v>:</v>
          </cell>
          <cell r="K896" t="str">
            <v>NC</v>
          </cell>
          <cell r="M896" t="str">
            <v>V</v>
          </cell>
          <cell r="N896">
            <v>38461.761412037034</v>
          </cell>
          <cell r="O896" t="str">
            <v>GCHATEAUGIRON</v>
          </cell>
          <cell r="P896">
            <v>38681.436041666668</v>
          </cell>
        </row>
        <row r="897">
          <cell r="A897" t="str">
            <v>1986</v>
          </cell>
          <cell r="B897" t="str">
            <v>CZ</v>
          </cell>
          <cell r="C897" t="str">
            <v>EN_TE</v>
          </cell>
          <cell r="D897" t="str">
            <v>A00</v>
          </cell>
          <cell r="E897" t="str">
            <v>FTE</v>
          </cell>
          <cell r="F897" t="str">
            <v>T</v>
          </cell>
          <cell r="G897" t="str">
            <v>TOTAL</v>
          </cell>
          <cell r="H897" t="str">
            <v>RSE</v>
          </cell>
          <cell r="J897" t="str">
            <v>:</v>
          </cell>
          <cell r="K897" t="str">
            <v>NC</v>
          </cell>
          <cell r="M897" t="str">
            <v>V</v>
          </cell>
          <cell r="N897">
            <v>38461.761412037034</v>
          </cell>
          <cell r="O897" t="str">
            <v>GCHATEAUGIRON</v>
          </cell>
          <cell r="P897">
            <v>38681.436006944445</v>
          </cell>
        </row>
        <row r="898">
          <cell r="A898" t="str">
            <v>1985</v>
          </cell>
          <cell r="B898" t="str">
            <v>CZ</v>
          </cell>
          <cell r="C898" t="str">
            <v>EN_TE</v>
          </cell>
          <cell r="D898" t="str">
            <v>A00</v>
          </cell>
          <cell r="E898" t="str">
            <v>FTE</v>
          </cell>
          <cell r="F898" t="str">
            <v>T</v>
          </cell>
          <cell r="G898" t="str">
            <v>TOTAL</v>
          </cell>
          <cell r="H898" t="str">
            <v>RSE</v>
          </cell>
          <cell r="J898" t="str">
            <v>:</v>
          </cell>
          <cell r="K898" t="str">
            <v>NC</v>
          </cell>
          <cell r="M898" t="str">
            <v>V</v>
          </cell>
          <cell r="N898">
            <v>38461.761412037034</v>
          </cell>
          <cell r="O898" t="str">
            <v>GCHATEAUGIRON</v>
          </cell>
          <cell r="P898">
            <v>38681.435960648145</v>
          </cell>
        </row>
        <row r="899">
          <cell r="A899" t="str">
            <v>1984</v>
          </cell>
          <cell r="B899" t="str">
            <v>CZ</v>
          </cell>
          <cell r="C899" t="str">
            <v>EN_TE</v>
          </cell>
          <cell r="D899" t="str">
            <v>A00</v>
          </cell>
          <cell r="E899" t="str">
            <v>FTE</v>
          </cell>
          <cell r="F899" t="str">
            <v>T</v>
          </cell>
          <cell r="G899" t="str">
            <v>TOTAL</v>
          </cell>
          <cell r="H899" t="str">
            <v>RSE</v>
          </cell>
          <cell r="J899" t="str">
            <v>:</v>
          </cell>
          <cell r="K899" t="str">
            <v>NC</v>
          </cell>
          <cell r="M899" t="str">
            <v>V</v>
          </cell>
          <cell r="N899">
            <v>38461.761412037034</v>
          </cell>
          <cell r="O899" t="str">
            <v>GCHATEAUGIRON</v>
          </cell>
          <cell r="P899">
            <v>38681.435925925929</v>
          </cell>
        </row>
        <row r="900">
          <cell r="A900" t="str">
            <v>1983</v>
          </cell>
          <cell r="B900" t="str">
            <v>CZ</v>
          </cell>
          <cell r="C900" t="str">
            <v>EN_TE</v>
          </cell>
          <cell r="D900" t="str">
            <v>A00</v>
          </cell>
          <cell r="E900" t="str">
            <v>FTE</v>
          </cell>
          <cell r="F900" t="str">
            <v>T</v>
          </cell>
          <cell r="G900" t="str">
            <v>TOTAL</v>
          </cell>
          <cell r="H900" t="str">
            <v>RSE</v>
          </cell>
          <cell r="J900" t="str">
            <v>:</v>
          </cell>
          <cell r="K900" t="str">
            <v>NC</v>
          </cell>
          <cell r="M900" t="str">
            <v>V</v>
          </cell>
          <cell r="N900">
            <v>38461.761412037034</v>
          </cell>
          <cell r="O900" t="str">
            <v>GCHATEAUGIRON</v>
          </cell>
          <cell r="P900">
            <v>38681.435891203706</v>
          </cell>
        </row>
        <row r="901">
          <cell r="A901" t="str">
            <v>1982</v>
          </cell>
          <cell r="B901" t="str">
            <v>CZ</v>
          </cell>
          <cell r="C901" t="str">
            <v>EN_TE</v>
          </cell>
          <cell r="D901" t="str">
            <v>A00</v>
          </cell>
          <cell r="E901" t="str">
            <v>FTE</v>
          </cell>
          <cell r="F901" t="str">
            <v>T</v>
          </cell>
          <cell r="G901" t="str">
            <v>TOTAL</v>
          </cell>
          <cell r="H901" t="str">
            <v>RSE</v>
          </cell>
          <cell r="J901" t="str">
            <v>:</v>
          </cell>
          <cell r="K901" t="str">
            <v>NC</v>
          </cell>
          <cell r="M901" t="str">
            <v>V</v>
          </cell>
          <cell r="N901">
            <v>38461.761412037034</v>
          </cell>
          <cell r="O901" t="str">
            <v>GCHATEAUGIRON</v>
          </cell>
          <cell r="P901">
            <v>38681.435868055552</v>
          </cell>
        </row>
        <row r="902">
          <cell r="A902" t="str">
            <v>1981</v>
          </cell>
          <cell r="B902" t="str">
            <v>CZ</v>
          </cell>
          <cell r="C902" t="str">
            <v>EN_TE</v>
          </cell>
          <cell r="D902" t="str">
            <v>A00</v>
          </cell>
          <cell r="E902" t="str">
            <v>FTE</v>
          </cell>
          <cell r="F902" t="str">
            <v>T</v>
          </cell>
          <cell r="G902" t="str">
            <v>TOTAL</v>
          </cell>
          <cell r="H902" t="str">
            <v>RSE</v>
          </cell>
          <cell r="J902" t="str">
            <v>:</v>
          </cell>
          <cell r="K902" t="str">
            <v>NC</v>
          </cell>
          <cell r="M902" t="str">
            <v>V</v>
          </cell>
          <cell r="N902">
            <v>38461.761412037034</v>
          </cell>
          <cell r="O902" t="str">
            <v>GCHATEAUGIRON</v>
          </cell>
          <cell r="P902">
            <v>38681.435833333337</v>
          </cell>
        </row>
        <row r="903">
          <cell r="A903" t="str">
            <v>1980</v>
          </cell>
          <cell r="B903" t="str">
            <v>CZ</v>
          </cell>
          <cell r="C903" t="str">
            <v>EN_TE</v>
          </cell>
          <cell r="D903" t="str">
            <v>A00</v>
          </cell>
          <cell r="E903" t="str">
            <v>FTE</v>
          </cell>
          <cell r="F903" t="str">
            <v>T</v>
          </cell>
          <cell r="G903" t="str">
            <v>TOTAL</v>
          </cell>
          <cell r="H903" t="str">
            <v>RSE</v>
          </cell>
          <cell r="J903" t="str">
            <v>:</v>
          </cell>
          <cell r="K903" t="str">
            <v>NC</v>
          </cell>
          <cell r="M903" t="str">
            <v>V</v>
          </cell>
          <cell r="N903">
            <v>38461.761412037034</v>
          </cell>
          <cell r="O903" t="str">
            <v>GCHATEAUGIRON</v>
          </cell>
          <cell r="P903">
            <v>38681.435810185183</v>
          </cell>
        </row>
        <row r="904">
          <cell r="A904" t="str">
            <v>2002</v>
          </cell>
          <cell r="B904" t="str">
            <v>EE</v>
          </cell>
          <cell r="C904" t="str">
            <v>EN_TE</v>
          </cell>
          <cell r="D904" t="str">
            <v>A00</v>
          </cell>
          <cell r="E904" t="str">
            <v>FTE</v>
          </cell>
          <cell r="F904" t="str">
            <v>T</v>
          </cell>
          <cell r="G904" t="str">
            <v>TOTAL</v>
          </cell>
          <cell r="H904" t="str">
            <v>RSE</v>
          </cell>
          <cell r="I904">
            <v>568</v>
          </cell>
          <cell r="K904" t="str">
            <v>MS</v>
          </cell>
          <cell r="M904" t="str">
            <v>V</v>
          </cell>
          <cell r="N904">
            <v>38461.761412037034</v>
          </cell>
          <cell r="O904" t="str">
            <v>GCHATEAUGIRON</v>
          </cell>
          <cell r="P904">
            <v>38681.43822916667</v>
          </cell>
          <cell r="Q904" t="str">
            <v>gchateaug</v>
          </cell>
        </row>
        <row r="905">
          <cell r="A905" t="str">
            <v>2001</v>
          </cell>
          <cell r="B905" t="str">
            <v>EE</v>
          </cell>
          <cell r="C905" t="str">
            <v>EN_TE</v>
          </cell>
          <cell r="D905" t="str">
            <v>A00</v>
          </cell>
          <cell r="E905" t="str">
            <v>FTE</v>
          </cell>
          <cell r="F905" t="str">
            <v>T</v>
          </cell>
          <cell r="G905" t="str">
            <v>TOTAL</v>
          </cell>
          <cell r="H905" t="str">
            <v>RSE</v>
          </cell>
          <cell r="J905" t="str">
            <v>:</v>
          </cell>
          <cell r="K905" t="str">
            <v>NC</v>
          </cell>
          <cell r="M905" t="str">
            <v>V</v>
          </cell>
          <cell r="N905">
            <v>38461.761412037034</v>
          </cell>
          <cell r="O905" t="str">
            <v>GCHATEAUGIRON</v>
          </cell>
          <cell r="P905">
            <v>38681.437928240739</v>
          </cell>
        </row>
        <row r="906">
          <cell r="A906" t="str">
            <v>2000</v>
          </cell>
          <cell r="B906" t="str">
            <v>EE</v>
          </cell>
          <cell r="C906" t="str">
            <v>EN_TE</v>
          </cell>
          <cell r="D906" t="str">
            <v>A00</v>
          </cell>
          <cell r="E906" t="str">
            <v>FTE</v>
          </cell>
          <cell r="F906" t="str">
            <v>T</v>
          </cell>
          <cell r="G906" t="str">
            <v>TOTAL</v>
          </cell>
          <cell r="H906" t="str">
            <v>RSE</v>
          </cell>
          <cell r="J906" t="str">
            <v>:</v>
          </cell>
          <cell r="K906" t="str">
            <v>NC</v>
          </cell>
          <cell r="M906" t="str">
            <v>V</v>
          </cell>
          <cell r="N906">
            <v>38461.761412037034</v>
          </cell>
          <cell r="O906" t="str">
            <v>GCHATEAUGIRON</v>
          </cell>
          <cell r="P906">
            <v>38681.437673611108</v>
          </cell>
        </row>
        <row r="907">
          <cell r="A907" t="str">
            <v>1999</v>
          </cell>
          <cell r="B907" t="str">
            <v>EE</v>
          </cell>
          <cell r="C907" t="str">
            <v>EN_TE</v>
          </cell>
          <cell r="D907" t="str">
            <v>A00</v>
          </cell>
          <cell r="E907" t="str">
            <v>FTE</v>
          </cell>
          <cell r="F907" t="str">
            <v>T</v>
          </cell>
          <cell r="G907" t="str">
            <v>TOTAL</v>
          </cell>
          <cell r="H907" t="str">
            <v>RSE</v>
          </cell>
          <cell r="J907" t="str">
            <v>:</v>
          </cell>
          <cell r="K907" t="str">
            <v>NC</v>
          </cell>
          <cell r="M907" t="str">
            <v>V</v>
          </cell>
          <cell r="N907">
            <v>38461.761412037034</v>
          </cell>
          <cell r="O907" t="str">
            <v>GCHATEAUGIRON</v>
          </cell>
          <cell r="P907">
            <v>38681.437430555554</v>
          </cell>
        </row>
        <row r="908">
          <cell r="A908" t="str">
            <v>1998</v>
          </cell>
          <cell r="B908" t="str">
            <v>EE</v>
          </cell>
          <cell r="C908" t="str">
            <v>EN_TE</v>
          </cell>
          <cell r="D908" t="str">
            <v>A00</v>
          </cell>
          <cell r="E908" t="str">
            <v>FTE</v>
          </cell>
          <cell r="F908" t="str">
            <v>T</v>
          </cell>
          <cell r="G908" t="str">
            <v>TOTAL</v>
          </cell>
          <cell r="H908" t="str">
            <v>RSE</v>
          </cell>
          <cell r="J908" t="str">
            <v>:</v>
          </cell>
          <cell r="K908" t="str">
            <v>NC</v>
          </cell>
          <cell r="M908" t="str">
            <v>V</v>
          </cell>
          <cell r="N908">
            <v>38461.761412037034</v>
          </cell>
          <cell r="O908" t="str">
            <v>GCHATEAUGIRON</v>
          </cell>
          <cell r="P908">
            <v>38681.437210648146</v>
          </cell>
        </row>
        <row r="909">
          <cell r="A909" t="str">
            <v>1997</v>
          </cell>
          <cell r="B909" t="str">
            <v>EE</v>
          </cell>
          <cell r="C909" t="str">
            <v>EN_TE</v>
          </cell>
          <cell r="D909" t="str">
            <v>A00</v>
          </cell>
          <cell r="E909" t="str">
            <v>FTE</v>
          </cell>
          <cell r="F909" t="str">
            <v>T</v>
          </cell>
          <cell r="G909" t="str">
            <v>TOTAL</v>
          </cell>
          <cell r="H909" t="str">
            <v>RSE</v>
          </cell>
          <cell r="J909" t="str">
            <v>:</v>
          </cell>
          <cell r="K909" t="str">
            <v>NC</v>
          </cell>
          <cell r="M909" t="str">
            <v>V</v>
          </cell>
          <cell r="N909">
            <v>38461.761412037034</v>
          </cell>
          <cell r="O909" t="str">
            <v>GCHATEAUGIRON</v>
          </cell>
          <cell r="P909">
            <v>38681.437013888892</v>
          </cell>
        </row>
        <row r="910">
          <cell r="A910" t="str">
            <v>1996</v>
          </cell>
          <cell r="B910" t="str">
            <v>EE</v>
          </cell>
          <cell r="C910" t="str">
            <v>EN_TE</v>
          </cell>
          <cell r="D910" t="str">
            <v>A00</v>
          </cell>
          <cell r="E910" t="str">
            <v>FTE</v>
          </cell>
          <cell r="F910" t="str">
            <v>T</v>
          </cell>
          <cell r="G910" t="str">
            <v>TOTAL</v>
          </cell>
          <cell r="H910" t="str">
            <v>RSE</v>
          </cell>
          <cell r="J910" t="str">
            <v>:</v>
          </cell>
          <cell r="K910" t="str">
            <v>NC</v>
          </cell>
          <cell r="M910" t="str">
            <v>V</v>
          </cell>
          <cell r="N910">
            <v>38461.761412037034</v>
          </cell>
          <cell r="O910" t="str">
            <v>GCHATEAUGIRON</v>
          </cell>
          <cell r="P910">
            <v>38681.436851851853</v>
          </cell>
        </row>
        <row r="911">
          <cell r="A911" t="str">
            <v>1995</v>
          </cell>
          <cell r="B911" t="str">
            <v>EE</v>
          </cell>
          <cell r="C911" t="str">
            <v>EN_TE</v>
          </cell>
          <cell r="D911" t="str">
            <v>A00</v>
          </cell>
          <cell r="E911" t="str">
            <v>FTE</v>
          </cell>
          <cell r="F911" t="str">
            <v>T</v>
          </cell>
          <cell r="G911" t="str">
            <v>TOTAL</v>
          </cell>
          <cell r="H911" t="str">
            <v>RSE</v>
          </cell>
          <cell r="J911" t="str">
            <v>:</v>
          </cell>
          <cell r="K911" t="str">
            <v>NC</v>
          </cell>
          <cell r="M911" t="str">
            <v>V</v>
          </cell>
          <cell r="N911">
            <v>38461.761412037034</v>
          </cell>
          <cell r="O911" t="str">
            <v>GCHATEAUGIRON</v>
          </cell>
          <cell r="P911">
            <v>38681.436701388891</v>
          </cell>
        </row>
        <row r="912">
          <cell r="A912" t="str">
            <v>1994</v>
          </cell>
          <cell r="B912" t="str">
            <v>EE</v>
          </cell>
          <cell r="C912" t="str">
            <v>EN_TE</v>
          </cell>
          <cell r="D912" t="str">
            <v>A00</v>
          </cell>
          <cell r="E912" t="str">
            <v>FTE</v>
          </cell>
          <cell r="F912" t="str">
            <v>T</v>
          </cell>
          <cell r="G912" t="str">
            <v>TOTAL</v>
          </cell>
          <cell r="H912" t="str">
            <v>RSE</v>
          </cell>
          <cell r="J912" t="str">
            <v>:</v>
          </cell>
          <cell r="K912" t="str">
            <v>NC</v>
          </cell>
          <cell r="M912" t="str">
            <v>V</v>
          </cell>
          <cell r="N912">
            <v>38461.761412037034</v>
          </cell>
          <cell r="O912" t="str">
            <v>GCHATEAUGIRON</v>
          </cell>
          <cell r="P912">
            <v>38681.436574074076</v>
          </cell>
        </row>
        <row r="913">
          <cell r="A913" t="str">
            <v>1993</v>
          </cell>
          <cell r="B913" t="str">
            <v>EE</v>
          </cell>
          <cell r="C913" t="str">
            <v>EN_TE</v>
          </cell>
          <cell r="D913" t="str">
            <v>A00</v>
          </cell>
          <cell r="E913" t="str">
            <v>FTE</v>
          </cell>
          <cell r="F913" t="str">
            <v>T</v>
          </cell>
          <cell r="G913" t="str">
            <v>TOTAL</v>
          </cell>
          <cell r="H913" t="str">
            <v>RSE</v>
          </cell>
          <cell r="J913" t="str">
            <v>:</v>
          </cell>
          <cell r="K913" t="str">
            <v>NC</v>
          </cell>
          <cell r="M913" t="str">
            <v>V</v>
          </cell>
          <cell r="N913">
            <v>38461.761412037034</v>
          </cell>
          <cell r="O913" t="str">
            <v>GCHATEAUGIRON</v>
          </cell>
          <cell r="P913">
            <v>38681.436469907407</v>
          </cell>
        </row>
        <row r="914">
          <cell r="A914" t="str">
            <v>1992</v>
          </cell>
          <cell r="B914" t="str">
            <v>EE</v>
          </cell>
          <cell r="C914" t="str">
            <v>EN_TE</v>
          </cell>
          <cell r="D914" t="str">
            <v>A00</v>
          </cell>
          <cell r="E914" t="str">
            <v>FTE</v>
          </cell>
          <cell r="F914" t="str">
            <v>T</v>
          </cell>
          <cell r="G914" t="str">
            <v>TOTAL</v>
          </cell>
          <cell r="H914" t="str">
            <v>RSE</v>
          </cell>
          <cell r="J914" t="str">
            <v>:</v>
          </cell>
          <cell r="K914" t="str">
            <v>NC</v>
          </cell>
          <cell r="M914" t="str">
            <v>V</v>
          </cell>
          <cell r="N914">
            <v>38461.761412037034</v>
          </cell>
          <cell r="O914" t="str">
            <v>GCHATEAUGIRON</v>
          </cell>
          <cell r="P914">
            <v>38681.436377314814</v>
          </cell>
        </row>
        <row r="915">
          <cell r="A915" t="str">
            <v>1991</v>
          </cell>
          <cell r="B915" t="str">
            <v>EE</v>
          </cell>
          <cell r="C915" t="str">
            <v>EN_TE</v>
          </cell>
          <cell r="D915" t="str">
            <v>A00</v>
          </cell>
          <cell r="E915" t="str">
            <v>FTE</v>
          </cell>
          <cell r="F915" t="str">
            <v>T</v>
          </cell>
          <cell r="G915" t="str">
            <v>TOTAL</v>
          </cell>
          <cell r="H915" t="str">
            <v>RSE</v>
          </cell>
          <cell r="J915" t="str">
            <v>:</v>
          </cell>
          <cell r="K915" t="str">
            <v>NC</v>
          </cell>
          <cell r="M915" t="str">
            <v>V</v>
          </cell>
          <cell r="N915">
            <v>38461.761412037034</v>
          </cell>
          <cell r="O915" t="str">
            <v>GCHATEAUGIRON</v>
          </cell>
          <cell r="P915">
            <v>38681.436296296299</v>
          </cell>
        </row>
        <row r="916">
          <cell r="A916" t="str">
            <v>1990</v>
          </cell>
          <cell r="B916" t="str">
            <v>EE</v>
          </cell>
          <cell r="C916" t="str">
            <v>EN_TE</v>
          </cell>
          <cell r="D916" t="str">
            <v>A00</v>
          </cell>
          <cell r="E916" t="str">
            <v>FTE</v>
          </cell>
          <cell r="F916" t="str">
            <v>T</v>
          </cell>
          <cell r="G916" t="str">
            <v>TOTAL</v>
          </cell>
          <cell r="H916" t="str">
            <v>RSE</v>
          </cell>
          <cell r="J916" t="str">
            <v>:</v>
          </cell>
          <cell r="K916" t="str">
            <v>NC</v>
          </cell>
          <cell r="M916" t="str">
            <v>V</v>
          </cell>
          <cell r="N916">
            <v>38461.761412037034</v>
          </cell>
          <cell r="O916" t="str">
            <v>GCHATEAUGIRON</v>
          </cell>
          <cell r="P916">
            <v>38681.436226851853</v>
          </cell>
        </row>
        <row r="917">
          <cell r="A917" t="str">
            <v>1989</v>
          </cell>
          <cell r="B917" t="str">
            <v>EE</v>
          </cell>
          <cell r="C917" t="str">
            <v>EN_TE</v>
          </cell>
          <cell r="D917" t="str">
            <v>A00</v>
          </cell>
          <cell r="E917" t="str">
            <v>FTE</v>
          </cell>
          <cell r="F917" t="str">
            <v>T</v>
          </cell>
          <cell r="G917" t="str">
            <v>TOTAL</v>
          </cell>
          <cell r="H917" t="str">
            <v>RSE</v>
          </cell>
          <cell r="J917" t="str">
            <v>:</v>
          </cell>
          <cell r="K917" t="str">
            <v>NC</v>
          </cell>
          <cell r="M917" t="str">
            <v>V</v>
          </cell>
          <cell r="N917">
            <v>38461.761412037034</v>
          </cell>
          <cell r="O917" t="str">
            <v>GCHATEAUGIRON</v>
          </cell>
          <cell r="P917">
            <v>38681.436168981483</v>
          </cell>
        </row>
        <row r="918">
          <cell r="A918" t="str">
            <v>1988</v>
          </cell>
          <cell r="B918" t="str">
            <v>EE</v>
          </cell>
          <cell r="C918" t="str">
            <v>EN_TE</v>
          </cell>
          <cell r="D918" t="str">
            <v>A00</v>
          </cell>
          <cell r="E918" t="str">
            <v>FTE</v>
          </cell>
          <cell r="F918" t="str">
            <v>T</v>
          </cell>
          <cell r="G918" t="str">
            <v>TOTAL</v>
          </cell>
          <cell r="H918" t="str">
            <v>RSE</v>
          </cell>
          <cell r="J918" t="str">
            <v>:</v>
          </cell>
          <cell r="K918" t="str">
            <v>NC</v>
          </cell>
          <cell r="M918" t="str">
            <v>V</v>
          </cell>
          <cell r="N918">
            <v>38461.761412037034</v>
          </cell>
          <cell r="O918" t="str">
            <v>GCHATEAUGIRON</v>
          </cell>
          <cell r="P918">
            <v>38681.436111111114</v>
          </cell>
        </row>
        <row r="919">
          <cell r="A919" t="str">
            <v>1987</v>
          </cell>
          <cell r="B919" t="str">
            <v>EE</v>
          </cell>
          <cell r="C919" t="str">
            <v>EN_TE</v>
          </cell>
          <cell r="D919" t="str">
            <v>A00</v>
          </cell>
          <cell r="E919" t="str">
            <v>FTE</v>
          </cell>
          <cell r="F919" t="str">
            <v>T</v>
          </cell>
          <cell r="G919" t="str">
            <v>TOTAL</v>
          </cell>
          <cell r="H919" t="str">
            <v>RSE</v>
          </cell>
          <cell r="J919" t="str">
            <v>:</v>
          </cell>
          <cell r="K919" t="str">
            <v>NC</v>
          </cell>
          <cell r="M919" t="str">
            <v>V</v>
          </cell>
          <cell r="N919">
            <v>38461.761412037034</v>
          </cell>
          <cell r="O919" t="str">
            <v>GCHATEAUGIRON</v>
          </cell>
          <cell r="P919">
            <v>38681.436053240737</v>
          </cell>
        </row>
        <row r="920">
          <cell r="A920" t="str">
            <v>1986</v>
          </cell>
          <cell r="B920" t="str">
            <v>EE</v>
          </cell>
          <cell r="C920" t="str">
            <v>EN_TE</v>
          </cell>
          <cell r="D920" t="str">
            <v>A00</v>
          </cell>
          <cell r="E920" t="str">
            <v>FTE</v>
          </cell>
          <cell r="F920" t="str">
            <v>T</v>
          </cell>
          <cell r="G920" t="str">
            <v>TOTAL</v>
          </cell>
          <cell r="H920" t="str">
            <v>RSE</v>
          </cell>
          <cell r="J920" t="str">
            <v>:</v>
          </cell>
          <cell r="K920" t="str">
            <v>NC</v>
          </cell>
          <cell r="M920" t="str">
            <v>V</v>
          </cell>
          <cell r="N920">
            <v>38461.761412037034</v>
          </cell>
          <cell r="O920" t="str">
            <v>GCHATEAUGIRON</v>
          </cell>
          <cell r="P920">
            <v>38681.436006944445</v>
          </cell>
        </row>
        <row r="921">
          <cell r="A921" t="str">
            <v>1985</v>
          </cell>
          <cell r="B921" t="str">
            <v>EE</v>
          </cell>
          <cell r="C921" t="str">
            <v>EN_TE</v>
          </cell>
          <cell r="D921" t="str">
            <v>A00</v>
          </cell>
          <cell r="E921" t="str">
            <v>FTE</v>
          </cell>
          <cell r="F921" t="str">
            <v>T</v>
          </cell>
          <cell r="G921" t="str">
            <v>TOTAL</v>
          </cell>
          <cell r="H921" t="str">
            <v>RSE</v>
          </cell>
          <cell r="J921" t="str">
            <v>:</v>
          </cell>
          <cell r="K921" t="str">
            <v>NC</v>
          </cell>
          <cell r="M921" t="str">
            <v>V</v>
          </cell>
          <cell r="N921">
            <v>38461.761412037034</v>
          </cell>
          <cell r="O921" t="str">
            <v>GCHATEAUGIRON</v>
          </cell>
          <cell r="P921">
            <v>38681.435972222222</v>
          </cell>
        </row>
        <row r="922">
          <cell r="A922" t="str">
            <v>1984</v>
          </cell>
          <cell r="B922" t="str">
            <v>EE</v>
          </cell>
          <cell r="C922" t="str">
            <v>EN_TE</v>
          </cell>
          <cell r="D922" t="str">
            <v>A00</v>
          </cell>
          <cell r="E922" t="str">
            <v>FTE</v>
          </cell>
          <cell r="F922" t="str">
            <v>T</v>
          </cell>
          <cell r="G922" t="str">
            <v>TOTAL</v>
          </cell>
          <cell r="H922" t="str">
            <v>RSE</v>
          </cell>
          <cell r="J922" t="str">
            <v>:</v>
          </cell>
          <cell r="K922" t="str">
            <v>NC</v>
          </cell>
          <cell r="M922" t="str">
            <v>V</v>
          </cell>
          <cell r="N922">
            <v>38461.761412037034</v>
          </cell>
          <cell r="O922" t="str">
            <v>GCHATEAUGIRON</v>
          </cell>
          <cell r="P922">
            <v>38681.435925925929</v>
          </cell>
        </row>
        <row r="923">
          <cell r="A923" t="str">
            <v>1983</v>
          </cell>
          <cell r="B923" t="str">
            <v>EE</v>
          </cell>
          <cell r="C923" t="str">
            <v>EN_TE</v>
          </cell>
          <cell r="D923" t="str">
            <v>A00</v>
          </cell>
          <cell r="E923" t="str">
            <v>FTE</v>
          </cell>
          <cell r="F923" t="str">
            <v>T</v>
          </cell>
          <cell r="G923" t="str">
            <v>TOTAL</v>
          </cell>
          <cell r="H923" t="str">
            <v>RSE</v>
          </cell>
          <cell r="J923" t="str">
            <v>:</v>
          </cell>
          <cell r="K923" t="str">
            <v>NC</v>
          </cell>
          <cell r="M923" t="str">
            <v>V</v>
          </cell>
          <cell r="N923">
            <v>38461.761412037034</v>
          </cell>
          <cell r="O923" t="str">
            <v>GCHATEAUGIRON</v>
          </cell>
          <cell r="P923">
            <v>38681.435891203706</v>
          </cell>
        </row>
        <row r="924">
          <cell r="A924" t="str">
            <v>1982</v>
          </cell>
          <cell r="B924" t="str">
            <v>EE</v>
          </cell>
          <cell r="C924" t="str">
            <v>EN_TE</v>
          </cell>
          <cell r="D924" t="str">
            <v>A00</v>
          </cell>
          <cell r="E924" t="str">
            <v>FTE</v>
          </cell>
          <cell r="F924" t="str">
            <v>T</v>
          </cell>
          <cell r="G924" t="str">
            <v>TOTAL</v>
          </cell>
          <cell r="H924" t="str">
            <v>RSE</v>
          </cell>
          <cell r="J924" t="str">
            <v>:</v>
          </cell>
          <cell r="K924" t="str">
            <v>NC</v>
          </cell>
          <cell r="M924" t="str">
            <v>V</v>
          </cell>
          <cell r="N924">
            <v>38461.761412037034</v>
          </cell>
          <cell r="O924" t="str">
            <v>GCHATEAUGIRON</v>
          </cell>
          <cell r="P924">
            <v>38681.435868055552</v>
          </cell>
        </row>
        <row r="925">
          <cell r="A925" t="str">
            <v>1981</v>
          </cell>
          <cell r="B925" t="str">
            <v>EE</v>
          </cell>
          <cell r="C925" t="str">
            <v>EN_TE</v>
          </cell>
          <cell r="D925" t="str">
            <v>A00</v>
          </cell>
          <cell r="E925" t="str">
            <v>FTE</v>
          </cell>
          <cell r="F925" t="str">
            <v>T</v>
          </cell>
          <cell r="G925" t="str">
            <v>TOTAL</v>
          </cell>
          <cell r="H925" t="str">
            <v>RSE</v>
          </cell>
          <cell r="J925" t="str">
            <v>:</v>
          </cell>
          <cell r="K925" t="str">
            <v>NC</v>
          </cell>
          <cell r="M925" t="str">
            <v>V</v>
          </cell>
          <cell r="N925">
            <v>38461.761412037034</v>
          </cell>
          <cell r="O925" t="str">
            <v>GCHATEAUGIRON</v>
          </cell>
          <cell r="P925">
            <v>38681.435844907406</v>
          </cell>
        </row>
        <row r="926">
          <cell r="A926" t="str">
            <v>1980</v>
          </cell>
          <cell r="B926" t="str">
            <v>EE</v>
          </cell>
          <cell r="C926" t="str">
            <v>EN_TE</v>
          </cell>
          <cell r="D926" t="str">
            <v>A00</v>
          </cell>
          <cell r="E926" t="str">
            <v>FTE</v>
          </cell>
          <cell r="F926" t="str">
            <v>T</v>
          </cell>
          <cell r="G926" t="str">
            <v>TOTAL</v>
          </cell>
          <cell r="H926" t="str">
            <v>RSE</v>
          </cell>
          <cell r="J926" t="str">
            <v>:</v>
          </cell>
          <cell r="K926" t="str">
            <v>NC</v>
          </cell>
          <cell r="M926" t="str">
            <v>V</v>
          </cell>
          <cell r="N926">
            <v>38461.761412037034</v>
          </cell>
          <cell r="O926" t="str">
            <v>GCHATEAUGIRON</v>
          </cell>
          <cell r="P926">
            <v>38681.435810185183</v>
          </cell>
        </row>
        <row r="927">
          <cell r="A927" t="str">
            <v>2002</v>
          </cell>
          <cell r="B927" t="str">
            <v>CY</v>
          </cell>
          <cell r="C927" t="str">
            <v>EN_TE</v>
          </cell>
          <cell r="D927" t="str">
            <v>A00</v>
          </cell>
          <cell r="E927" t="str">
            <v>FTE</v>
          </cell>
          <cell r="F927" t="str">
            <v>T</v>
          </cell>
          <cell r="G927" t="str">
            <v>TOTAL</v>
          </cell>
          <cell r="H927" t="str">
            <v>RSE</v>
          </cell>
          <cell r="I927">
            <v>49.7</v>
          </cell>
          <cell r="K927" t="str">
            <v>MS</v>
          </cell>
          <cell r="M927" t="str">
            <v>V</v>
          </cell>
          <cell r="N927">
            <v>38461.761412037034</v>
          </cell>
          <cell r="O927" t="str">
            <v>GCHATEAUGIRON</v>
          </cell>
          <cell r="P927">
            <v>38681.438171296293</v>
          </cell>
          <cell r="Q927" t="str">
            <v>gchateaug</v>
          </cell>
        </row>
        <row r="928">
          <cell r="A928" t="str">
            <v>2001</v>
          </cell>
          <cell r="B928" t="str">
            <v>CY</v>
          </cell>
          <cell r="C928" t="str">
            <v>EN_TE</v>
          </cell>
          <cell r="D928" t="str">
            <v>A00</v>
          </cell>
          <cell r="E928" t="str">
            <v>FTE</v>
          </cell>
          <cell r="F928" t="str">
            <v>T</v>
          </cell>
          <cell r="G928" t="str">
            <v>TOTAL</v>
          </cell>
          <cell r="H928" t="str">
            <v>RSE</v>
          </cell>
          <cell r="I928">
            <v>37</v>
          </cell>
          <cell r="K928" t="str">
            <v>NC</v>
          </cell>
          <cell r="M928" t="str">
            <v>V</v>
          </cell>
          <cell r="N928">
            <v>38461.761412037034</v>
          </cell>
          <cell r="O928" t="str">
            <v>GCHATEAUGIRON</v>
          </cell>
          <cell r="P928">
            <v>38681.43787037037</v>
          </cell>
        </row>
        <row r="929">
          <cell r="A929" t="str">
            <v>2000</v>
          </cell>
          <cell r="B929" t="str">
            <v>CY</v>
          </cell>
          <cell r="C929" t="str">
            <v>EN_TE</v>
          </cell>
          <cell r="D929" t="str">
            <v>A00</v>
          </cell>
          <cell r="E929" t="str">
            <v>FTE</v>
          </cell>
          <cell r="F929" t="str">
            <v>T</v>
          </cell>
          <cell r="G929" t="str">
            <v>TOTAL</v>
          </cell>
          <cell r="H929" t="str">
            <v>RSE</v>
          </cell>
          <cell r="I929">
            <v>37</v>
          </cell>
          <cell r="K929" t="str">
            <v>NC</v>
          </cell>
          <cell r="M929" t="str">
            <v>V</v>
          </cell>
          <cell r="N929">
            <v>38461.761412037034</v>
          </cell>
          <cell r="O929" t="str">
            <v>GCHATEAUGIRON</v>
          </cell>
          <cell r="P929">
            <v>38681.437627314815</v>
          </cell>
        </row>
        <row r="930">
          <cell r="A930" t="str">
            <v>1999</v>
          </cell>
          <cell r="B930" t="str">
            <v>CY</v>
          </cell>
          <cell r="C930" t="str">
            <v>EN_TE</v>
          </cell>
          <cell r="D930" t="str">
            <v>A00</v>
          </cell>
          <cell r="E930" t="str">
            <v>FTE</v>
          </cell>
          <cell r="F930" t="str">
            <v>T</v>
          </cell>
          <cell r="G930" t="str">
            <v>TOTAL</v>
          </cell>
          <cell r="H930" t="str">
            <v>RSE</v>
          </cell>
          <cell r="I930">
            <v>26</v>
          </cell>
          <cell r="K930" t="str">
            <v>NC</v>
          </cell>
          <cell r="M930" t="str">
            <v>V</v>
          </cell>
          <cell r="N930">
            <v>38461.761412037034</v>
          </cell>
          <cell r="O930" t="str">
            <v>GCHATEAUGIRON</v>
          </cell>
          <cell r="P930">
            <v>38681.437384259261</v>
          </cell>
        </row>
        <row r="931">
          <cell r="A931" t="str">
            <v>1998</v>
          </cell>
          <cell r="B931" t="str">
            <v>CY</v>
          </cell>
          <cell r="C931" t="str">
            <v>EN_TE</v>
          </cell>
          <cell r="D931" t="str">
            <v>A00</v>
          </cell>
          <cell r="E931" t="str">
            <v>FTE</v>
          </cell>
          <cell r="F931" t="str">
            <v>T</v>
          </cell>
          <cell r="G931" t="str">
            <v>TOTAL</v>
          </cell>
          <cell r="H931" t="str">
            <v>RSE</v>
          </cell>
          <cell r="I931">
            <v>20</v>
          </cell>
          <cell r="K931" t="str">
            <v>NC</v>
          </cell>
          <cell r="M931" t="str">
            <v>V</v>
          </cell>
          <cell r="N931">
            <v>38461.761412037034</v>
          </cell>
          <cell r="O931" t="str">
            <v>GCHATEAUGIRON</v>
          </cell>
          <cell r="P931">
            <v>38681.437175925923</v>
          </cell>
        </row>
        <row r="932">
          <cell r="A932" t="str">
            <v>1997</v>
          </cell>
          <cell r="B932" t="str">
            <v>CY</v>
          </cell>
          <cell r="C932" t="str">
            <v>EN_TE</v>
          </cell>
          <cell r="D932" t="str">
            <v>A00</v>
          </cell>
          <cell r="E932" t="str">
            <v>FTE</v>
          </cell>
          <cell r="F932" t="str">
            <v>T</v>
          </cell>
          <cell r="G932" t="str">
            <v>TOTAL</v>
          </cell>
          <cell r="H932" t="str">
            <v>RSE</v>
          </cell>
          <cell r="J932" t="str">
            <v>:</v>
          </cell>
          <cell r="K932" t="str">
            <v>NC</v>
          </cell>
          <cell r="M932" t="str">
            <v>V</v>
          </cell>
          <cell r="N932">
            <v>38461.761412037034</v>
          </cell>
          <cell r="O932" t="str">
            <v>GCHATEAUGIRON</v>
          </cell>
          <cell r="P932">
            <v>38681.436979166669</v>
          </cell>
        </row>
        <row r="933">
          <cell r="A933" t="str">
            <v>1996</v>
          </cell>
          <cell r="B933" t="str">
            <v>CY</v>
          </cell>
          <cell r="C933" t="str">
            <v>EN_TE</v>
          </cell>
          <cell r="D933" t="str">
            <v>A00</v>
          </cell>
          <cell r="E933" t="str">
            <v>FTE</v>
          </cell>
          <cell r="F933" t="str">
            <v>T</v>
          </cell>
          <cell r="G933" t="str">
            <v>TOTAL</v>
          </cell>
          <cell r="H933" t="str">
            <v>RSE</v>
          </cell>
          <cell r="J933" t="str">
            <v>:</v>
          </cell>
          <cell r="K933" t="str">
            <v>NC</v>
          </cell>
          <cell r="M933" t="str">
            <v>V</v>
          </cell>
          <cell r="N933">
            <v>38461.761412037034</v>
          </cell>
          <cell r="O933" t="str">
            <v>GCHATEAUGIRON</v>
          </cell>
          <cell r="P933">
            <v>38681.43681712963</v>
          </cell>
        </row>
        <row r="934">
          <cell r="A934" t="str">
            <v>1995</v>
          </cell>
          <cell r="B934" t="str">
            <v>CY</v>
          </cell>
          <cell r="C934" t="str">
            <v>EN_TE</v>
          </cell>
          <cell r="D934" t="str">
            <v>A00</v>
          </cell>
          <cell r="E934" t="str">
            <v>FTE</v>
          </cell>
          <cell r="F934" t="str">
            <v>T</v>
          </cell>
          <cell r="G934" t="str">
            <v>TOTAL</v>
          </cell>
          <cell r="H934" t="str">
            <v>RSE</v>
          </cell>
          <cell r="J934" t="str">
            <v>:</v>
          </cell>
          <cell r="K934" t="str">
            <v>NC</v>
          </cell>
          <cell r="M934" t="str">
            <v>V</v>
          </cell>
          <cell r="N934">
            <v>38461.761412037034</v>
          </cell>
          <cell r="O934" t="str">
            <v>GCHATEAUGIRON</v>
          </cell>
          <cell r="P934">
            <v>38681.436666666668</v>
          </cell>
        </row>
        <row r="935">
          <cell r="A935" t="str">
            <v>1994</v>
          </cell>
          <cell r="B935" t="str">
            <v>CY</v>
          </cell>
          <cell r="C935" t="str">
            <v>EN_TE</v>
          </cell>
          <cell r="D935" t="str">
            <v>A00</v>
          </cell>
          <cell r="E935" t="str">
            <v>FTE</v>
          </cell>
          <cell r="F935" t="str">
            <v>T</v>
          </cell>
          <cell r="G935" t="str">
            <v>TOTAL</v>
          </cell>
          <cell r="H935" t="str">
            <v>RSE</v>
          </cell>
          <cell r="J935" t="str">
            <v>:</v>
          </cell>
          <cell r="K935" t="str">
            <v>NC</v>
          </cell>
          <cell r="M935" t="str">
            <v>V</v>
          </cell>
          <cell r="N935">
            <v>38461.761412037034</v>
          </cell>
          <cell r="O935" t="str">
            <v>GCHATEAUGIRON</v>
          </cell>
          <cell r="P935">
            <v>38681.436550925922</v>
          </cell>
        </row>
        <row r="936">
          <cell r="A936" t="str">
            <v>1993</v>
          </cell>
          <cell r="B936" t="str">
            <v>CY</v>
          </cell>
          <cell r="C936" t="str">
            <v>EN_TE</v>
          </cell>
          <cell r="D936" t="str">
            <v>A00</v>
          </cell>
          <cell r="E936" t="str">
            <v>FTE</v>
          </cell>
          <cell r="F936" t="str">
            <v>T</v>
          </cell>
          <cell r="G936" t="str">
            <v>TOTAL</v>
          </cell>
          <cell r="H936" t="str">
            <v>RSE</v>
          </cell>
          <cell r="J936" t="str">
            <v>:</v>
          </cell>
          <cell r="K936" t="str">
            <v>NC</v>
          </cell>
          <cell r="M936" t="str">
            <v>V</v>
          </cell>
          <cell r="N936">
            <v>38461.761412037034</v>
          </cell>
          <cell r="O936" t="str">
            <v>GCHATEAUGIRON</v>
          </cell>
          <cell r="P936">
            <v>38681.43644675926</v>
          </cell>
        </row>
        <row r="937">
          <cell r="A937" t="str">
            <v>1992</v>
          </cell>
          <cell r="B937" t="str">
            <v>CY</v>
          </cell>
          <cell r="C937" t="str">
            <v>EN_TE</v>
          </cell>
          <cell r="D937" t="str">
            <v>A00</v>
          </cell>
          <cell r="E937" t="str">
            <v>FTE</v>
          </cell>
          <cell r="F937" t="str">
            <v>T</v>
          </cell>
          <cell r="G937" t="str">
            <v>TOTAL</v>
          </cell>
          <cell r="H937" t="str">
            <v>RSE</v>
          </cell>
          <cell r="I937">
            <v>26</v>
          </cell>
          <cell r="J937" t="str">
            <v>i</v>
          </cell>
          <cell r="K937" t="str">
            <v>NC</v>
          </cell>
          <cell r="M937" t="str">
            <v>V</v>
          </cell>
          <cell r="N937">
            <v>38461.761412037034</v>
          </cell>
          <cell r="O937" t="str">
            <v>GCHATEAUGIRON</v>
          </cell>
          <cell r="P937">
            <v>38681.436365740738</v>
          </cell>
        </row>
        <row r="938">
          <cell r="A938" t="str">
            <v>1991</v>
          </cell>
          <cell r="B938" t="str">
            <v>CY</v>
          </cell>
          <cell r="C938" t="str">
            <v>EN_TE</v>
          </cell>
          <cell r="D938" t="str">
            <v>A00</v>
          </cell>
          <cell r="E938" t="str">
            <v>FTE</v>
          </cell>
          <cell r="F938" t="str">
            <v>T</v>
          </cell>
          <cell r="G938" t="str">
            <v>TOTAL</v>
          </cell>
          <cell r="H938" t="str">
            <v>RSE</v>
          </cell>
          <cell r="I938">
            <v>24</v>
          </cell>
          <cell r="J938" t="str">
            <v>i</v>
          </cell>
          <cell r="K938" t="str">
            <v>NC</v>
          </cell>
          <cell r="M938" t="str">
            <v>V</v>
          </cell>
          <cell r="N938">
            <v>38461.761412037034</v>
          </cell>
          <cell r="O938" t="str">
            <v>GCHATEAUGIRON</v>
          </cell>
          <cell r="P938">
            <v>38681.436284722222</v>
          </cell>
        </row>
        <row r="939">
          <cell r="A939" t="str">
            <v>1990</v>
          </cell>
          <cell r="B939" t="str">
            <v>CY</v>
          </cell>
          <cell r="C939" t="str">
            <v>EN_TE</v>
          </cell>
          <cell r="D939" t="str">
            <v>A00</v>
          </cell>
          <cell r="E939" t="str">
            <v>FTE</v>
          </cell>
          <cell r="F939" t="str">
            <v>T</v>
          </cell>
          <cell r="G939" t="str">
            <v>TOTAL</v>
          </cell>
          <cell r="H939" t="str">
            <v>RSE</v>
          </cell>
          <cell r="J939" t="str">
            <v>:</v>
          </cell>
          <cell r="K939" t="str">
            <v>NC</v>
          </cell>
          <cell r="M939" t="str">
            <v>V</v>
          </cell>
          <cell r="N939">
            <v>38461.761412037034</v>
          </cell>
          <cell r="O939" t="str">
            <v>GCHATEAUGIRON</v>
          </cell>
          <cell r="P939">
            <v>38681.436215277776</v>
          </cell>
        </row>
        <row r="940">
          <cell r="A940" t="str">
            <v>1989</v>
          </cell>
          <cell r="B940" t="str">
            <v>CY</v>
          </cell>
          <cell r="C940" t="str">
            <v>EN_TE</v>
          </cell>
          <cell r="D940" t="str">
            <v>A00</v>
          </cell>
          <cell r="E940" t="str">
            <v>FTE</v>
          </cell>
          <cell r="F940" t="str">
            <v>T</v>
          </cell>
          <cell r="G940" t="str">
            <v>TOTAL</v>
          </cell>
          <cell r="H940" t="str">
            <v>RSE</v>
          </cell>
          <cell r="J940" t="str">
            <v>:</v>
          </cell>
          <cell r="K940" t="str">
            <v>NC</v>
          </cell>
          <cell r="M940" t="str">
            <v>V</v>
          </cell>
          <cell r="N940">
            <v>38461.761412037034</v>
          </cell>
          <cell r="O940" t="str">
            <v>GCHATEAUGIRON</v>
          </cell>
          <cell r="P940">
            <v>38681.436145833337</v>
          </cell>
        </row>
        <row r="941">
          <cell r="A941" t="str">
            <v>1988</v>
          </cell>
          <cell r="B941" t="str">
            <v>CY</v>
          </cell>
          <cell r="C941" t="str">
            <v>EN_TE</v>
          </cell>
          <cell r="D941" t="str">
            <v>A00</v>
          </cell>
          <cell r="E941" t="str">
            <v>FTE</v>
          </cell>
          <cell r="F941" t="str">
            <v>T</v>
          </cell>
          <cell r="G941" t="str">
            <v>TOTAL</v>
          </cell>
          <cell r="H941" t="str">
            <v>RSE</v>
          </cell>
          <cell r="J941" t="str">
            <v>:</v>
          </cell>
          <cell r="K941" t="str">
            <v>NC</v>
          </cell>
          <cell r="M941" t="str">
            <v>V</v>
          </cell>
          <cell r="N941">
            <v>38461.761412037034</v>
          </cell>
          <cell r="O941" t="str">
            <v>GCHATEAUGIRON</v>
          </cell>
          <cell r="P941">
            <v>38681.436099537037</v>
          </cell>
        </row>
        <row r="942">
          <cell r="A942" t="str">
            <v>1987</v>
          </cell>
          <cell r="B942" t="str">
            <v>CY</v>
          </cell>
          <cell r="C942" t="str">
            <v>EN_TE</v>
          </cell>
          <cell r="D942" t="str">
            <v>A00</v>
          </cell>
          <cell r="E942" t="str">
            <v>FTE</v>
          </cell>
          <cell r="F942" t="str">
            <v>T</v>
          </cell>
          <cell r="G942" t="str">
            <v>TOTAL</v>
          </cell>
          <cell r="H942" t="str">
            <v>RSE</v>
          </cell>
          <cell r="J942" t="str">
            <v>:</v>
          </cell>
          <cell r="K942" t="str">
            <v>NC</v>
          </cell>
          <cell r="M942" t="str">
            <v>V</v>
          </cell>
          <cell r="N942">
            <v>38461.761412037034</v>
          </cell>
          <cell r="O942" t="str">
            <v>GCHATEAUGIRON</v>
          </cell>
          <cell r="P942">
            <v>38681.436041666668</v>
          </cell>
        </row>
        <row r="943">
          <cell r="A943" t="str">
            <v>1986</v>
          </cell>
          <cell r="B943" t="str">
            <v>CY</v>
          </cell>
          <cell r="C943" t="str">
            <v>EN_TE</v>
          </cell>
          <cell r="D943" t="str">
            <v>A00</v>
          </cell>
          <cell r="E943" t="str">
            <v>FTE</v>
          </cell>
          <cell r="F943" t="str">
            <v>T</v>
          </cell>
          <cell r="G943" t="str">
            <v>TOTAL</v>
          </cell>
          <cell r="H943" t="str">
            <v>RSE</v>
          </cell>
          <cell r="J943" t="str">
            <v>:</v>
          </cell>
          <cell r="K943" t="str">
            <v>NC</v>
          </cell>
          <cell r="M943" t="str">
            <v>V</v>
          </cell>
          <cell r="N943">
            <v>38461.761412037034</v>
          </cell>
          <cell r="O943" t="str">
            <v>GCHATEAUGIRON</v>
          </cell>
          <cell r="P943">
            <v>38681.435995370368</v>
          </cell>
        </row>
        <row r="944">
          <cell r="A944" t="str">
            <v>1985</v>
          </cell>
          <cell r="B944" t="str">
            <v>CY</v>
          </cell>
          <cell r="C944" t="str">
            <v>EN_TE</v>
          </cell>
          <cell r="D944" t="str">
            <v>A00</v>
          </cell>
          <cell r="E944" t="str">
            <v>FTE</v>
          </cell>
          <cell r="F944" t="str">
            <v>T</v>
          </cell>
          <cell r="G944" t="str">
            <v>TOTAL</v>
          </cell>
          <cell r="H944" t="str">
            <v>RSE</v>
          </cell>
          <cell r="J944" t="str">
            <v>:</v>
          </cell>
          <cell r="K944" t="str">
            <v>NC</v>
          </cell>
          <cell r="M944" t="str">
            <v>V</v>
          </cell>
          <cell r="N944">
            <v>38461.761412037034</v>
          </cell>
          <cell r="O944" t="str">
            <v>GCHATEAUGIRON</v>
          </cell>
          <cell r="P944">
            <v>38681.435960648145</v>
          </cell>
        </row>
        <row r="945">
          <cell r="A945" t="str">
            <v>1984</v>
          </cell>
          <cell r="B945" t="str">
            <v>CY</v>
          </cell>
          <cell r="C945" t="str">
            <v>EN_TE</v>
          </cell>
          <cell r="D945" t="str">
            <v>A00</v>
          </cell>
          <cell r="E945" t="str">
            <v>FTE</v>
          </cell>
          <cell r="F945" t="str">
            <v>T</v>
          </cell>
          <cell r="G945" t="str">
            <v>TOTAL</v>
          </cell>
          <cell r="H945" t="str">
            <v>RSE</v>
          </cell>
          <cell r="J945" t="str">
            <v>:</v>
          </cell>
          <cell r="K945" t="str">
            <v>NC</v>
          </cell>
          <cell r="M945" t="str">
            <v>V</v>
          </cell>
          <cell r="N945">
            <v>38461.761412037034</v>
          </cell>
          <cell r="O945" t="str">
            <v>GCHATEAUGIRON</v>
          </cell>
          <cell r="P945">
            <v>38681.435925925929</v>
          </cell>
        </row>
        <row r="946">
          <cell r="A946" t="str">
            <v>1983</v>
          </cell>
          <cell r="B946" t="str">
            <v>CY</v>
          </cell>
          <cell r="C946" t="str">
            <v>EN_TE</v>
          </cell>
          <cell r="D946" t="str">
            <v>A00</v>
          </cell>
          <cell r="E946" t="str">
            <v>FTE</v>
          </cell>
          <cell r="F946" t="str">
            <v>T</v>
          </cell>
          <cell r="G946" t="str">
            <v>TOTAL</v>
          </cell>
          <cell r="H946" t="str">
            <v>RSE</v>
          </cell>
          <cell r="J946" t="str">
            <v>:</v>
          </cell>
          <cell r="K946" t="str">
            <v>NC</v>
          </cell>
          <cell r="M946" t="str">
            <v>V</v>
          </cell>
          <cell r="N946">
            <v>38461.761412037034</v>
          </cell>
          <cell r="O946" t="str">
            <v>GCHATEAUGIRON</v>
          </cell>
          <cell r="P946">
            <v>38681.435891203706</v>
          </cell>
        </row>
        <row r="947">
          <cell r="A947" t="str">
            <v>1982</v>
          </cell>
          <cell r="B947" t="str">
            <v>CY</v>
          </cell>
          <cell r="C947" t="str">
            <v>EN_TE</v>
          </cell>
          <cell r="D947" t="str">
            <v>A00</v>
          </cell>
          <cell r="E947" t="str">
            <v>FTE</v>
          </cell>
          <cell r="F947" t="str">
            <v>T</v>
          </cell>
          <cell r="G947" t="str">
            <v>TOTAL</v>
          </cell>
          <cell r="H947" t="str">
            <v>RSE</v>
          </cell>
          <cell r="J947" t="str">
            <v>:</v>
          </cell>
          <cell r="K947" t="str">
            <v>NC</v>
          </cell>
          <cell r="M947" t="str">
            <v>V</v>
          </cell>
          <cell r="N947">
            <v>38461.761412037034</v>
          </cell>
          <cell r="O947" t="str">
            <v>GCHATEAUGIRON</v>
          </cell>
          <cell r="P947">
            <v>38681.435856481483</v>
          </cell>
        </row>
        <row r="948">
          <cell r="A948" t="str">
            <v>1981</v>
          </cell>
          <cell r="B948" t="str">
            <v>CY</v>
          </cell>
          <cell r="C948" t="str">
            <v>EN_TE</v>
          </cell>
          <cell r="D948" t="str">
            <v>A00</v>
          </cell>
          <cell r="E948" t="str">
            <v>FTE</v>
          </cell>
          <cell r="F948" t="str">
            <v>T</v>
          </cell>
          <cell r="G948" t="str">
            <v>TOTAL</v>
          </cell>
          <cell r="H948" t="str">
            <v>RSE</v>
          </cell>
          <cell r="J948" t="str">
            <v>:</v>
          </cell>
          <cell r="K948" t="str">
            <v>NC</v>
          </cell>
          <cell r="M948" t="str">
            <v>V</v>
          </cell>
          <cell r="N948">
            <v>38461.761412037034</v>
          </cell>
          <cell r="O948" t="str">
            <v>GCHATEAUGIRON</v>
          </cell>
          <cell r="P948">
            <v>38681.435833333337</v>
          </cell>
        </row>
        <row r="949">
          <cell r="A949" t="str">
            <v>1980</v>
          </cell>
          <cell r="B949" t="str">
            <v>CY</v>
          </cell>
          <cell r="C949" t="str">
            <v>EN_TE</v>
          </cell>
          <cell r="D949" t="str">
            <v>A00</v>
          </cell>
          <cell r="E949" t="str">
            <v>FTE</v>
          </cell>
          <cell r="F949" t="str">
            <v>T</v>
          </cell>
          <cell r="G949" t="str">
            <v>TOTAL</v>
          </cell>
          <cell r="H949" t="str">
            <v>RSE</v>
          </cell>
          <cell r="J949" t="str">
            <v>:</v>
          </cell>
          <cell r="K949" t="str">
            <v>NC</v>
          </cell>
          <cell r="M949" t="str">
            <v>V</v>
          </cell>
          <cell r="N949">
            <v>38461.761412037034</v>
          </cell>
          <cell r="O949" t="str">
            <v>GCHATEAUGIRON</v>
          </cell>
          <cell r="P949">
            <v>38681.435810185183</v>
          </cell>
        </row>
        <row r="950">
          <cell r="A950" t="str">
            <v>2002</v>
          </cell>
          <cell r="B950" t="str">
            <v>LV</v>
          </cell>
          <cell r="C950" t="str">
            <v>EN_TE</v>
          </cell>
          <cell r="D950" t="str">
            <v>A00</v>
          </cell>
          <cell r="E950" t="str">
            <v>FTE</v>
          </cell>
          <cell r="F950" t="str">
            <v>T</v>
          </cell>
          <cell r="G950" t="str">
            <v>TOTAL</v>
          </cell>
          <cell r="H950" t="str">
            <v>RSE</v>
          </cell>
          <cell r="I950">
            <v>715</v>
          </cell>
          <cell r="K950" t="str">
            <v>MS</v>
          </cell>
          <cell r="M950" t="str">
            <v>V</v>
          </cell>
          <cell r="N950">
            <v>38461.761412037034</v>
          </cell>
          <cell r="O950" t="str">
            <v>GCHATEAUGIRON</v>
          </cell>
          <cell r="P950">
            <v>38681.438321759262</v>
          </cell>
          <cell r="Q950" t="str">
            <v>gchateaug</v>
          </cell>
        </row>
        <row r="951">
          <cell r="A951" t="str">
            <v>2001</v>
          </cell>
          <cell r="B951" t="str">
            <v>LV</v>
          </cell>
          <cell r="C951" t="str">
            <v>EN_TE</v>
          </cell>
          <cell r="D951" t="str">
            <v>A00</v>
          </cell>
          <cell r="E951" t="str">
            <v>FTE</v>
          </cell>
          <cell r="F951" t="str">
            <v>T</v>
          </cell>
          <cell r="G951" t="str">
            <v>TOTAL</v>
          </cell>
          <cell r="H951" t="str">
            <v>RSE</v>
          </cell>
          <cell r="I951">
            <v>603</v>
          </cell>
          <cell r="K951" t="str">
            <v>NC</v>
          </cell>
          <cell r="M951" t="str">
            <v>V</v>
          </cell>
          <cell r="N951">
            <v>38461.761412037034</v>
          </cell>
          <cell r="O951" t="str">
            <v>GCHATEAUGIRON</v>
          </cell>
          <cell r="P951">
            <v>38681.438009259262</v>
          </cell>
        </row>
        <row r="952">
          <cell r="A952" t="str">
            <v>2000</v>
          </cell>
          <cell r="B952" t="str">
            <v>LV</v>
          </cell>
          <cell r="C952" t="str">
            <v>EN_TE</v>
          </cell>
          <cell r="D952" t="str">
            <v>A00</v>
          </cell>
          <cell r="E952" t="str">
            <v>FTE</v>
          </cell>
          <cell r="F952" t="str">
            <v>T</v>
          </cell>
          <cell r="G952" t="str">
            <v>TOTAL</v>
          </cell>
          <cell r="H952" t="str">
            <v>RSE</v>
          </cell>
          <cell r="I952">
            <v>970</v>
          </cell>
          <cell r="K952" t="str">
            <v>NC</v>
          </cell>
          <cell r="M952" t="str">
            <v>V</v>
          </cell>
          <cell r="N952">
            <v>38461.761412037034</v>
          </cell>
          <cell r="O952" t="str">
            <v>GCHATEAUGIRON</v>
          </cell>
          <cell r="P952">
            <v>38681.437743055554</v>
          </cell>
        </row>
        <row r="953">
          <cell r="A953" t="str">
            <v>1999</v>
          </cell>
          <cell r="B953" t="str">
            <v>LV</v>
          </cell>
          <cell r="C953" t="str">
            <v>EN_TE</v>
          </cell>
          <cell r="D953" t="str">
            <v>A00</v>
          </cell>
          <cell r="E953" t="str">
            <v>FTE</v>
          </cell>
          <cell r="F953" t="str">
            <v>T</v>
          </cell>
          <cell r="G953" t="str">
            <v>TOTAL</v>
          </cell>
          <cell r="H953" t="str">
            <v>RSE</v>
          </cell>
          <cell r="I953">
            <v>492</v>
          </cell>
          <cell r="K953" t="str">
            <v>NC</v>
          </cell>
          <cell r="M953" t="str">
            <v>V</v>
          </cell>
          <cell r="N953">
            <v>38461.761412037034</v>
          </cell>
          <cell r="O953" t="str">
            <v>GCHATEAUGIRON</v>
          </cell>
          <cell r="P953">
            <v>38681.437511574077</v>
          </cell>
        </row>
        <row r="954">
          <cell r="A954" t="str">
            <v>1998</v>
          </cell>
          <cell r="B954" t="str">
            <v>LV</v>
          </cell>
          <cell r="C954" t="str">
            <v>EN_TE</v>
          </cell>
          <cell r="D954" t="str">
            <v>A00</v>
          </cell>
          <cell r="E954" t="str">
            <v>FTE</v>
          </cell>
          <cell r="F954" t="str">
            <v>T</v>
          </cell>
          <cell r="G954" t="str">
            <v>TOTAL</v>
          </cell>
          <cell r="H954" t="str">
            <v>RSE</v>
          </cell>
          <cell r="I954">
            <v>504</v>
          </cell>
          <cell r="K954" t="str">
            <v>NC</v>
          </cell>
          <cell r="M954" t="str">
            <v>V</v>
          </cell>
          <cell r="N954">
            <v>38461.761412037034</v>
          </cell>
          <cell r="O954" t="str">
            <v>GCHATEAUGIRON</v>
          </cell>
          <cell r="P954">
            <v>38681.437268518515</v>
          </cell>
        </row>
        <row r="955">
          <cell r="A955" t="str">
            <v>1997</v>
          </cell>
          <cell r="B955" t="str">
            <v>LV</v>
          </cell>
          <cell r="C955" t="str">
            <v>EN_TE</v>
          </cell>
          <cell r="D955" t="str">
            <v>A00</v>
          </cell>
          <cell r="E955" t="str">
            <v>FTE</v>
          </cell>
          <cell r="F955" t="str">
            <v>T</v>
          </cell>
          <cell r="G955" t="str">
            <v>TOTAL</v>
          </cell>
          <cell r="H955" t="str">
            <v>RSE</v>
          </cell>
          <cell r="I955">
            <v>540</v>
          </cell>
          <cell r="K955" t="str">
            <v>NC</v>
          </cell>
          <cell r="M955" t="str">
            <v>V</v>
          </cell>
          <cell r="N955">
            <v>38461.761412037034</v>
          </cell>
          <cell r="O955" t="str">
            <v>GCHATEAUGIRON</v>
          </cell>
          <cell r="P955">
            <v>38681.437071759261</v>
          </cell>
        </row>
        <row r="956">
          <cell r="A956" t="str">
            <v>1996</v>
          </cell>
          <cell r="B956" t="str">
            <v>LV</v>
          </cell>
          <cell r="C956" t="str">
            <v>EN_TE</v>
          </cell>
          <cell r="D956" t="str">
            <v>A00</v>
          </cell>
          <cell r="E956" t="str">
            <v>FTE</v>
          </cell>
          <cell r="F956" t="str">
            <v>T</v>
          </cell>
          <cell r="G956" t="str">
            <v>TOTAL</v>
          </cell>
          <cell r="H956" t="str">
            <v>RSE</v>
          </cell>
          <cell r="I956">
            <v>597</v>
          </cell>
          <cell r="K956" t="str">
            <v>NC</v>
          </cell>
          <cell r="M956" t="str">
            <v>V</v>
          </cell>
          <cell r="N956">
            <v>38461.761412037034</v>
          </cell>
          <cell r="O956" t="str">
            <v>GCHATEAUGIRON</v>
          </cell>
          <cell r="P956">
            <v>38681.436898148146</v>
          </cell>
        </row>
        <row r="957">
          <cell r="A957" t="str">
            <v>1995</v>
          </cell>
          <cell r="B957" t="str">
            <v>LV</v>
          </cell>
          <cell r="C957" t="str">
            <v>EN_TE</v>
          </cell>
          <cell r="D957" t="str">
            <v>A00</v>
          </cell>
          <cell r="E957" t="str">
            <v>FTE</v>
          </cell>
          <cell r="F957" t="str">
            <v>T</v>
          </cell>
          <cell r="G957" t="str">
            <v>TOTAL</v>
          </cell>
          <cell r="H957" t="str">
            <v>RSE</v>
          </cell>
          <cell r="I957">
            <v>745</v>
          </cell>
          <cell r="K957" t="str">
            <v>NC</v>
          </cell>
          <cell r="M957" t="str">
            <v>V</v>
          </cell>
          <cell r="N957">
            <v>38461.761412037034</v>
          </cell>
          <cell r="O957" t="str">
            <v>GCHATEAUGIRON</v>
          </cell>
          <cell r="P957">
            <v>38681.436736111114</v>
          </cell>
        </row>
        <row r="958">
          <cell r="A958" t="str">
            <v>1994</v>
          </cell>
          <cell r="B958" t="str">
            <v>LV</v>
          </cell>
          <cell r="C958" t="str">
            <v>EN_TE</v>
          </cell>
          <cell r="D958" t="str">
            <v>A00</v>
          </cell>
          <cell r="E958" t="str">
            <v>FTE</v>
          </cell>
          <cell r="F958" t="str">
            <v>T</v>
          </cell>
          <cell r="G958" t="str">
            <v>TOTAL</v>
          </cell>
          <cell r="H958" t="str">
            <v>RSE</v>
          </cell>
          <cell r="J958" t="str">
            <v>:</v>
          </cell>
          <cell r="K958" t="str">
            <v>NC</v>
          </cell>
          <cell r="M958" t="str">
            <v>V</v>
          </cell>
          <cell r="N958">
            <v>38461.761412037034</v>
          </cell>
          <cell r="O958" t="str">
            <v>GCHATEAUGIRON</v>
          </cell>
          <cell r="P958">
            <v>38681.436597222222</v>
          </cell>
        </row>
        <row r="959">
          <cell r="A959" t="str">
            <v>1993</v>
          </cell>
          <cell r="B959" t="str">
            <v>LV</v>
          </cell>
          <cell r="C959" t="str">
            <v>EN_TE</v>
          </cell>
          <cell r="D959" t="str">
            <v>A00</v>
          </cell>
          <cell r="E959" t="str">
            <v>FTE</v>
          </cell>
          <cell r="F959" t="str">
            <v>T</v>
          </cell>
          <cell r="G959" t="str">
            <v>TOTAL</v>
          </cell>
          <cell r="H959" t="str">
            <v>RSE</v>
          </cell>
          <cell r="I959">
            <v>1338</v>
          </cell>
          <cell r="K959" t="str">
            <v>NC</v>
          </cell>
          <cell r="M959" t="str">
            <v>V</v>
          </cell>
          <cell r="N959">
            <v>38461.761412037034</v>
          </cell>
          <cell r="O959" t="str">
            <v>GCHATEAUGIRON</v>
          </cell>
          <cell r="P959">
            <v>38681.436493055553</v>
          </cell>
        </row>
        <row r="960">
          <cell r="A960" t="str">
            <v>1992</v>
          </cell>
          <cell r="B960" t="str">
            <v>LV</v>
          </cell>
          <cell r="C960" t="str">
            <v>EN_TE</v>
          </cell>
          <cell r="D960" t="str">
            <v>A00</v>
          </cell>
          <cell r="E960" t="str">
            <v>FTE</v>
          </cell>
          <cell r="F960" t="str">
            <v>T</v>
          </cell>
          <cell r="G960" t="str">
            <v>TOTAL</v>
          </cell>
          <cell r="H960" t="str">
            <v>RSE</v>
          </cell>
          <cell r="J960" t="str">
            <v>:</v>
          </cell>
          <cell r="K960" t="str">
            <v>NC</v>
          </cell>
          <cell r="M960" t="str">
            <v>V</v>
          </cell>
          <cell r="N960">
            <v>38461.761412037034</v>
          </cell>
          <cell r="O960" t="str">
            <v>GCHATEAUGIRON</v>
          </cell>
          <cell r="P960">
            <v>38681.436400462961</v>
          </cell>
        </row>
        <row r="961">
          <cell r="A961" t="str">
            <v>1991</v>
          </cell>
          <cell r="B961" t="str">
            <v>LV</v>
          </cell>
          <cell r="C961" t="str">
            <v>EN_TE</v>
          </cell>
          <cell r="D961" t="str">
            <v>A00</v>
          </cell>
          <cell r="E961" t="str">
            <v>FTE</v>
          </cell>
          <cell r="F961" t="str">
            <v>T</v>
          </cell>
          <cell r="G961" t="str">
            <v>TOTAL</v>
          </cell>
          <cell r="H961" t="str">
            <v>RSE</v>
          </cell>
          <cell r="J961" t="str">
            <v>:</v>
          </cell>
          <cell r="K961" t="str">
            <v>NC</v>
          </cell>
          <cell r="M961" t="str">
            <v>V</v>
          </cell>
          <cell r="N961">
            <v>38461.761412037034</v>
          </cell>
          <cell r="O961" t="str">
            <v>GCHATEAUGIRON</v>
          </cell>
          <cell r="P961">
            <v>38681.436319444445</v>
          </cell>
        </row>
        <row r="962">
          <cell r="A962" t="str">
            <v>1990</v>
          </cell>
          <cell r="B962" t="str">
            <v>LV</v>
          </cell>
          <cell r="C962" t="str">
            <v>EN_TE</v>
          </cell>
          <cell r="D962" t="str">
            <v>A00</v>
          </cell>
          <cell r="E962" t="str">
            <v>FTE</v>
          </cell>
          <cell r="F962" t="str">
            <v>T</v>
          </cell>
          <cell r="G962" t="str">
            <v>TOTAL</v>
          </cell>
          <cell r="H962" t="str">
            <v>RSE</v>
          </cell>
          <cell r="J962" t="str">
            <v>:</v>
          </cell>
          <cell r="K962" t="str">
            <v>NC</v>
          </cell>
          <cell r="M962" t="str">
            <v>V</v>
          </cell>
          <cell r="N962">
            <v>38461.761412037034</v>
          </cell>
          <cell r="O962" t="str">
            <v>GCHATEAUGIRON</v>
          </cell>
          <cell r="P962">
            <v>38681.436249999999</v>
          </cell>
        </row>
        <row r="963">
          <cell r="A963" t="str">
            <v>1980</v>
          </cell>
          <cell r="B963" t="str">
            <v>CY</v>
          </cell>
          <cell r="C963" t="str">
            <v>TOTAL</v>
          </cell>
          <cell r="D963" t="str">
            <v>A00</v>
          </cell>
          <cell r="E963" t="str">
            <v>FTE</v>
          </cell>
          <cell r="F963" t="str">
            <v>T</v>
          </cell>
          <cell r="G963" t="str">
            <v>TOTAL</v>
          </cell>
          <cell r="H963" t="str">
            <v>RSE</v>
          </cell>
          <cell r="J963" t="str">
            <v>:</v>
          </cell>
          <cell r="K963" t="str">
            <v>NC</v>
          </cell>
          <cell r="M963" t="str">
            <v>V</v>
          </cell>
          <cell r="N963">
            <v>38461.761412037034</v>
          </cell>
          <cell r="O963" t="str">
            <v>GCHATEAUGIRON</v>
          </cell>
          <cell r="P963">
            <v>38681.435810185183</v>
          </cell>
        </row>
        <row r="964">
          <cell r="A964" t="str">
            <v>2002</v>
          </cell>
          <cell r="B964" t="str">
            <v>LV</v>
          </cell>
          <cell r="C964" t="str">
            <v>TOTAL</v>
          </cell>
          <cell r="D964" t="str">
            <v>A00</v>
          </cell>
          <cell r="E964" t="str">
            <v>FTE</v>
          </cell>
          <cell r="F964" t="str">
            <v>T</v>
          </cell>
          <cell r="G964" t="str">
            <v>TOTAL</v>
          </cell>
          <cell r="H964" t="str">
            <v>RSE</v>
          </cell>
          <cell r="I964">
            <v>3451</v>
          </cell>
          <cell r="K964" t="str">
            <v>MS</v>
          </cell>
          <cell r="M964" t="str">
            <v>V</v>
          </cell>
          <cell r="N964">
            <v>38461.761412037034</v>
          </cell>
          <cell r="O964" t="str">
            <v>GCHATEAUGIRON</v>
          </cell>
          <cell r="P964">
            <v>38681.438321759262</v>
          </cell>
          <cell r="Q964" t="str">
            <v>gchateaug</v>
          </cell>
        </row>
        <row r="965">
          <cell r="A965" t="str">
            <v>2001</v>
          </cell>
          <cell r="B965" t="str">
            <v>LV</v>
          </cell>
          <cell r="C965" t="str">
            <v>TOTAL</v>
          </cell>
          <cell r="D965" t="str">
            <v>A00</v>
          </cell>
          <cell r="E965" t="str">
            <v>FTE</v>
          </cell>
          <cell r="F965" t="str">
            <v>T</v>
          </cell>
          <cell r="G965" t="str">
            <v>TOTAL</v>
          </cell>
          <cell r="H965" t="str">
            <v>RSE</v>
          </cell>
          <cell r="I965">
            <v>3497</v>
          </cell>
          <cell r="K965" t="str">
            <v>NC</v>
          </cell>
          <cell r="M965" t="str">
            <v>V</v>
          </cell>
          <cell r="N965">
            <v>38461.761412037034</v>
          </cell>
          <cell r="O965" t="str">
            <v>GCHATEAUGIRON</v>
          </cell>
          <cell r="P965">
            <v>38681.438009259262</v>
          </cell>
        </row>
        <row r="966">
          <cell r="A966" t="str">
            <v>2000</v>
          </cell>
          <cell r="B966" t="str">
            <v>LV</v>
          </cell>
          <cell r="C966" t="str">
            <v>TOTAL</v>
          </cell>
          <cell r="D966" t="str">
            <v>A00</v>
          </cell>
          <cell r="E966" t="str">
            <v>FTE</v>
          </cell>
          <cell r="F966" t="str">
            <v>T</v>
          </cell>
          <cell r="G966" t="str">
            <v>TOTAL</v>
          </cell>
          <cell r="H966" t="str">
            <v>RSE</v>
          </cell>
          <cell r="I966">
            <v>3814</v>
          </cell>
          <cell r="K966" t="str">
            <v>NC</v>
          </cell>
          <cell r="M966" t="str">
            <v>V</v>
          </cell>
          <cell r="N966">
            <v>38461.761412037034</v>
          </cell>
          <cell r="O966" t="str">
            <v>GCHATEAUGIRON</v>
          </cell>
          <cell r="P966">
            <v>38681.437743055554</v>
          </cell>
        </row>
        <row r="967">
          <cell r="A967" t="str">
            <v>1999</v>
          </cell>
          <cell r="B967" t="str">
            <v>LV</v>
          </cell>
          <cell r="C967" t="str">
            <v>TOTAL</v>
          </cell>
          <cell r="D967" t="str">
            <v>A00</v>
          </cell>
          <cell r="E967" t="str">
            <v>FTE</v>
          </cell>
          <cell r="F967" t="str">
            <v>T</v>
          </cell>
          <cell r="G967" t="str">
            <v>TOTAL</v>
          </cell>
          <cell r="H967" t="str">
            <v>RSE</v>
          </cell>
          <cell r="I967">
            <v>2626</v>
          </cell>
          <cell r="K967" t="str">
            <v>NC</v>
          </cell>
          <cell r="M967" t="str">
            <v>V</v>
          </cell>
          <cell r="N967">
            <v>38461.761412037034</v>
          </cell>
          <cell r="O967" t="str">
            <v>GCHATEAUGIRON</v>
          </cell>
          <cell r="P967">
            <v>38681.437511574077</v>
          </cell>
        </row>
        <row r="968">
          <cell r="A968" t="str">
            <v>1998</v>
          </cell>
          <cell r="B968" t="str">
            <v>LV</v>
          </cell>
          <cell r="C968" t="str">
            <v>TOTAL</v>
          </cell>
          <cell r="D968" t="str">
            <v>A00</v>
          </cell>
          <cell r="E968" t="str">
            <v>FTE</v>
          </cell>
          <cell r="F968" t="str">
            <v>T</v>
          </cell>
          <cell r="G968" t="str">
            <v>TOTAL</v>
          </cell>
          <cell r="H968" t="str">
            <v>RSE</v>
          </cell>
          <cell r="I968">
            <v>2557</v>
          </cell>
          <cell r="K968" t="str">
            <v>NC</v>
          </cell>
          <cell r="M968" t="str">
            <v>V</v>
          </cell>
          <cell r="N968">
            <v>38461.761412037034</v>
          </cell>
          <cell r="O968" t="str">
            <v>GCHATEAUGIRON</v>
          </cell>
          <cell r="P968">
            <v>38681.437268518515</v>
          </cell>
        </row>
        <row r="969">
          <cell r="A969" t="str">
            <v>1997</v>
          </cell>
          <cell r="B969" t="str">
            <v>LV</v>
          </cell>
          <cell r="C969" t="str">
            <v>TOTAL</v>
          </cell>
          <cell r="D969" t="str">
            <v>A00</v>
          </cell>
          <cell r="E969" t="str">
            <v>FTE</v>
          </cell>
          <cell r="F969" t="str">
            <v>T</v>
          </cell>
          <cell r="G969" t="str">
            <v>TOTAL</v>
          </cell>
          <cell r="H969" t="str">
            <v>RSE</v>
          </cell>
          <cell r="I969">
            <v>2610</v>
          </cell>
          <cell r="K969" t="str">
            <v>NC</v>
          </cell>
          <cell r="M969" t="str">
            <v>V</v>
          </cell>
          <cell r="N969">
            <v>38461.761412037034</v>
          </cell>
          <cell r="O969" t="str">
            <v>GCHATEAUGIRON</v>
          </cell>
          <cell r="P969">
            <v>38681.437071759261</v>
          </cell>
        </row>
        <row r="970">
          <cell r="A970" t="str">
            <v>1996</v>
          </cell>
          <cell r="B970" t="str">
            <v>LV</v>
          </cell>
          <cell r="C970" t="str">
            <v>TOTAL</v>
          </cell>
          <cell r="D970" t="str">
            <v>A00</v>
          </cell>
          <cell r="E970" t="str">
            <v>FTE</v>
          </cell>
          <cell r="F970" t="str">
            <v>T</v>
          </cell>
          <cell r="G970" t="str">
            <v>TOTAL</v>
          </cell>
          <cell r="H970" t="str">
            <v>RSE</v>
          </cell>
          <cell r="I970">
            <v>2839</v>
          </cell>
          <cell r="K970" t="str">
            <v>NC</v>
          </cell>
          <cell r="M970" t="str">
            <v>V</v>
          </cell>
          <cell r="N970">
            <v>38461.761412037034</v>
          </cell>
          <cell r="O970" t="str">
            <v>GCHATEAUGIRON</v>
          </cell>
          <cell r="P970">
            <v>38681.436898148146</v>
          </cell>
        </row>
        <row r="971">
          <cell r="A971" t="str">
            <v>1995</v>
          </cell>
          <cell r="B971" t="str">
            <v>LV</v>
          </cell>
          <cell r="C971" t="str">
            <v>TOTAL</v>
          </cell>
          <cell r="D971" t="str">
            <v>A00</v>
          </cell>
          <cell r="E971" t="str">
            <v>FTE</v>
          </cell>
          <cell r="F971" t="str">
            <v>T</v>
          </cell>
          <cell r="G971" t="str">
            <v>TOTAL</v>
          </cell>
          <cell r="H971" t="str">
            <v>RSE</v>
          </cell>
          <cell r="I971">
            <v>3072</v>
          </cell>
          <cell r="K971" t="str">
            <v>NC</v>
          </cell>
          <cell r="M971" t="str">
            <v>V</v>
          </cell>
          <cell r="N971">
            <v>38461.761412037034</v>
          </cell>
          <cell r="O971" t="str">
            <v>GCHATEAUGIRON</v>
          </cell>
          <cell r="P971">
            <v>38681.436736111114</v>
          </cell>
        </row>
        <row r="972">
          <cell r="A972" t="str">
            <v>1994</v>
          </cell>
          <cell r="B972" t="str">
            <v>LV</v>
          </cell>
          <cell r="C972" t="str">
            <v>TOTAL</v>
          </cell>
          <cell r="D972" t="str">
            <v>A00</v>
          </cell>
          <cell r="E972" t="str">
            <v>FTE</v>
          </cell>
          <cell r="F972" t="str">
            <v>T</v>
          </cell>
          <cell r="G972" t="str">
            <v>TOTAL</v>
          </cell>
          <cell r="H972" t="str">
            <v>RSE</v>
          </cell>
          <cell r="I972">
            <v>3010</v>
          </cell>
          <cell r="K972" t="str">
            <v>NC</v>
          </cell>
          <cell r="M972" t="str">
            <v>V</v>
          </cell>
          <cell r="N972">
            <v>38461.761412037034</v>
          </cell>
          <cell r="O972" t="str">
            <v>GCHATEAUGIRON</v>
          </cell>
          <cell r="P972">
            <v>38681.436608796299</v>
          </cell>
        </row>
        <row r="973">
          <cell r="A973" t="str">
            <v>1993</v>
          </cell>
          <cell r="B973" t="str">
            <v>LV</v>
          </cell>
          <cell r="C973" t="str">
            <v>TOTAL</v>
          </cell>
          <cell r="D973" t="str">
            <v>A00</v>
          </cell>
          <cell r="E973" t="str">
            <v>FTE</v>
          </cell>
          <cell r="F973" t="str">
            <v>T</v>
          </cell>
          <cell r="G973" t="str">
            <v>TOTAL</v>
          </cell>
          <cell r="H973" t="str">
            <v>RSE</v>
          </cell>
          <cell r="I973">
            <v>3999</v>
          </cell>
          <cell r="K973" t="str">
            <v>NC</v>
          </cell>
          <cell r="M973" t="str">
            <v>V</v>
          </cell>
          <cell r="N973">
            <v>38461.761412037034</v>
          </cell>
          <cell r="O973" t="str">
            <v>GCHATEAUGIRON</v>
          </cell>
          <cell r="P973">
            <v>38681.436493055553</v>
          </cell>
        </row>
        <row r="974">
          <cell r="A974" t="str">
            <v>1992</v>
          </cell>
          <cell r="B974" t="str">
            <v>LV</v>
          </cell>
          <cell r="C974" t="str">
            <v>TOTAL</v>
          </cell>
          <cell r="D974" t="str">
            <v>A00</v>
          </cell>
          <cell r="E974" t="str">
            <v>FTE</v>
          </cell>
          <cell r="F974" t="str">
            <v>T</v>
          </cell>
          <cell r="G974" t="str">
            <v>TOTAL</v>
          </cell>
          <cell r="H974" t="str">
            <v>RSE</v>
          </cell>
          <cell r="J974" t="str">
            <v>:</v>
          </cell>
          <cell r="K974" t="str">
            <v>NC</v>
          </cell>
          <cell r="M974" t="str">
            <v>V</v>
          </cell>
          <cell r="N974">
            <v>38461.761412037034</v>
          </cell>
          <cell r="O974" t="str">
            <v>GCHATEAUGIRON</v>
          </cell>
          <cell r="P974">
            <v>38681.436400462961</v>
          </cell>
        </row>
        <row r="975">
          <cell r="A975" t="str">
            <v>1991</v>
          </cell>
          <cell r="B975" t="str">
            <v>LV</v>
          </cell>
          <cell r="C975" t="str">
            <v>TOTAL</v>
          </cell>
          <cell r="D975" t="str">
            <v>A00</v>
          </cell>
          <cell r="E975" t="str">
            <v>FTE</v>
          </cell>
          <cell r="F975" t="str">
            <v>T</v>
          </cell>
          <cell r="G975" t="str">
            <v>TOTAL</v>
          </cell>
          <cell r="H975" t="str">
            <v>RSE</v>
          </cell>
          <cell r="J975" t="str">
            <v>:</v>
          </cell>
          <cell r="K975" t="str">
            <v>NC</v>
          </cell>
          <cell r="M975" t="str">
            <v>V</v>
          </cell>
          <cell r="N975">
            <v>38461.761412037034</v>
          </cell>
          <cell r="O975" t="str">
            <v>GCHATEAUGIRON</v>
          </cell>
          <cell r="P975">
            <v>38681.436319444445</v>
          </cell>
        </row>
        <row r="976">
          <cell r="A976" t="str">
            <v>1990</v>
          </cell>
          <cell r="B976" t="str">
            <v>LV</v>
          </cell>
          <cell r="C976" t="str">
            <v>TOTAL</v>
          </cell>
          <cell r="D976" t="str">
            <v>A00</v>
          </cell>
          <cell r="E976" t="str">
            <v>FTE</v>
          </cell>
          <cell r="F976" t="str">
            <v>T</v>
          </cell>
          <cell r="G976" t="str">
            <v>TOTAL</v>
          </cell>
          <cell r="H976" t="str">
            <v>RSE</v>
          </cell>
          <cell r="J976" t="str">
            <v>:</v>
          </cell>
          <cell r="K976" t="str">
            <v>NC</v>
          </cell>
          <cell r="M976" t="str">
            <v>V</v>
          </cell>
          <cell r="N976">
            <v>38461.761412037034</v>
          </cell>
          <cell r="O976" t="str">
            <v>GCHATEAUGIRON</v>
          </cell>
          <cell r="P976">
            <v>38681.436249999999</v>
          </cell>
        </row>
        <row r="977">
          <cell r="A977" t="str">
            <v>1989</v>
          </cell>
          <cell r="B977" t="str">
            <v>LV</v>
          </cell>
          <cell r="C977" t="str">
            <v>TOTAL</v>
          </cell>
          <cell r="D977" t="str">
            <v>A00</v>
          </cell>
          <cell r="E977" t="str">
            <v>FTE</v>
          </cell>
          <cell r="F977" t="str">
            <v>T</v>
          </cell>
          <cell r="G977" t="str">
            <v>TOTAL</v>
          </cell>
          <cell r="H977" t="str">
            <v>RSE</v>
          </cell>
          <cell r="J977" t="str">
            <v>:</v>
          </cell>
          <cell r="K977" t="str">
            <v>NC</v>
          </cell>
          <cell r="M977" t="str">
            <v>V</v>
          </cell>
          <cell r="N977">
            <v>38461.761412037034</v>
          </cell>
          <cell r="O977" t="str">
            <v>GCHATEAUGIRON</v>
          </cell>
          <cell r="P977">
            <v>38681.436180555553</v>
          </cell>
        </row>
        <row r="978">
          <cell r="A978" t="str">
            <v>1988</v>
          </cell>
          <cell r="B978" t="str">
            <v>LV</v>
          </cell>
          <cell r="C978" t="str">
            <v>TOTAL</v>
          </cell>
          <cell r="D978" t="str">
            <v>A00</v>
          </cell>
          <cell r="E978" t="str">
            <v>FTE</v>
          </cell>
          <cell r="F978" t="str">
            <v>T</v>
          </cell>
          <cell r="G978" t="str">
            <v>TOTAL</v>
          </cell>
          <cell r="H978" t="str">
            <v>RSE</v>
          </cell>
          <cell r="J978" t="str">
            <v>:</v>
          </cell>
          <cell r="K978" t="str">
            <v>NC</v>
          </cell>
          <cell r="M978" t="str">
            <v>V</v>
          </cell>
          <cell r="N978">
            <v>38461.761412037034</v>
          </cell>
          <cell r="O978" t="str">
            <v>GCHATEAUGIRON</v>
          </cell>
          <cell r="P978">
            <v>38681.436122685183</v>
          </cell>
        </row>
        <row r="979">
          <cell r="A979" t="str">
            <v>1987</v>
          </cell>
          <cell r="B979" t="str">
            <v>LV</v>
          </cell>
          <cell r="C979" t="str">
            <v>TOTAL</v>
          </cell>
          <cell r="D979" t="str">
            <v>A00</v>
          </cell>
          <cell r="E979" t="str">
            <v>FTE</v>
          </cell>
          <cell r="F979" t="str">
            <v>T</v>
          </cell>
          <cell r="G979" t="str">
            <v>TOTAL</v>
          </cell>
          <cell r="H979" t="str">
            <v>RSE</v>
          </cell>
          <cell r="J979" t="str">
            <v>:</v>
          </cell>
          <cell r="K979" t="str">
            <v>NC</v>
          </cell>
          <cell r="M979" t="str">
            <v>V</v>
          </cell>
          <cell r="N979">
            <v>38461.761412037034</v>
          </cell>
          <cell r="O979" t="str">
            <v>GCHATEAUGIRON</v>
          </cell>
          <cell r="P979">
            <v>38681.436076388891</v>
          </cell>
        </row>
        <row r="980">
          <cell r="A980" t="str">
            <v>1986</v>
          </cell>
          <cell r="B980" t="str">
            <v>LV</v>
          </cell>
          <cell r="C980" t="str">
            <v>TOTAL</v>
          </cell>
          <cell r="D980" t="str">
            <v>A00</v>
          </cell>
          <cell r="E980" t="str">
            <v>FTE</v>
          </cell>
          <cell r="F980" t="str">
            <v>T</v>
          </cell>
          <cell r="G980" t="str">
            <v>TOTAL</v>
          </cell>
          <cell r="H980" t="str">
            <v>RSE</v>
          </cell>
          <cell r="J980" t="str">
            <v>:</v>
          </cell>
          <cell r="K980" t="str">
            <v>NC</v>
          </cell>
          <cell r="M980" t="str">
            <v>V</v>
          </cell>
          <cell r="N980">
            <v>38461.761412037034</v>
          </cell>
          <cell r="O980" t="str">
            <v>GCHATEAUGIRON</v>
          </cell>
          <cell r="P980">
            <v>38681.436018518521</v>
          </cell>
        </row>
        <row r="981">
          <cell r="A981" t="str">
            <v>1985</v>
          </cell>
          <cell r="B981" t="str">
            <v>LV</v>
          </cell>
          <cell r="C981" t="str">
            <v>TOTAL</v>
          </cell>
          <cell r="D981" t="str">
            <v>A00</v>
          </cell>
          <cell r="E981" t="str">
            <v>FTE</v>
          </cell>
          <cell r="F981" t="str">
            <v>T</v>
          </cell>
          <cell r="G981" t="str">
            <v>TOTAL</v>
          </cell>
          <cell r="H981" t="str">
            <v>RSE</v>
          </cell>
          <cell r="J981" t="str">
            <v>:</v>
          </cell>
          <cell r="K981" t="str">
            <v>NC</v>
          </cell>
          <cell r="M981" t="str">
            <v>V</v>
          </cell>
          <cell r="N981">
            <v>38461.761412037034</v>
          </cell>
          <cell r="O981" t="str">
            <v>GCHATEAUGIRON</v>
          </cell>
          <cell r="P981">
            <v>38681.435983796298</v>
          </cell>
        </row>
        <row r="982">
          <cell r="A982" t="str">
            <v>1984</v>
          </cell>
          <cell r="B982" t="str">
            <v>LV</v>
          </cell>
          <cell r="C982" t="str">
            <v>TOTAL</v>
          </cell>
          <cell r="D982" t="str">
            <v>A00</v>
          </cell>
          <cell r="E982" t="str">
            <v>FTE</v>
          </cell>
          <cell r="F982" t="str">
            <v>T</v>
          </cell>
          <cell r="G982" t="str">
            <v>TOTAL</v>
          </cell>
          <cell r="H982" t="str">
            <v>RSE</v>
          </cell>
          <cell r="J982" t="str">
            <v>:</v>
          </cell>
          <cell r="K982" t="str">
            <v>NC</v>
          </cell>
          <cell r="M982" t="str">
            <v>V</v>
          </cell>
          <cell r="N982">
            <v>38461.761412037034</v>
          </cell>
          <cell r="O982" t="str">
            <v>GCHATEAUGIRON</v>
          </cell>
          <cell r="P982">
            <v>38681.435937499999</v>
          </cell>
        </row>
        <row r="983">
          <cell r="A983" t="str">
            <v>1983</v>
          </cell>
          <cell r="B983" t="str">
            <v>LV</v>
          </cell>
          <cell r="C983" t="str">
            <v>TOTAL</v>
          </cell>
          <cell r="D983" t="str">
            <v>A00</v>
          </cell>
          <cell r="E983" t="str">
            <v>FTE</v>
          </cell>
          <cell r="F983" t="str">
            <v>T</v>
          </cell>
          <cell r="G983" t="str">
            <v>TOTAL</v>
          </cell>
          <cell r="H983" t="str">
            <v>RSE</v>
          </cell>
          <cell r="J983" t="str">
            <v>:</v>
          </cell>
          <cell r="K983" t="str">
            <v>NC</v>
          </cell>
          <cell r="M983" t="str">
            <v>V</v>
          </cell>
          <cell r="N983">
            <v>38461.761412037034</v>
          </cell>
          <cell r="O983" t="str">
            <v>GCHATEAUGIRON</v>
          </cell>
          <cell r="P983">
            <v>38681.435902777775</v>
          </cell>
        </row>
        <row r="984">
          <cell r="A984" t="str">
            <v>1982</v>
          </cell>
          <cell r="B984" t="str">
            <v>LV</v>
          </cell>
          <cell r="C984" t="str">
            <v>TOTAL</v>
          </cell>
          <cell r="D984" t="str">
            <v>A00</v>
          </cell>
          <cell r="E984" t="str">
            <v>FTE</v>
          </cell>
          <cell r="F984" t="str">
            <v>T</v>
          </cell>
          <cell r="G984" t="str">
            <v>TOTAL</v>
          </cell>
          <cell r="H984" t="str">
            <v>RSE</v>
          </cell>
          <cell r="J984" t="str">
            <v>:</v>
          </cell>
          <cell r="K984" t="str">
            <v>NC</v>
          </cell>
          <cell r="M984" t="str">
            <v>V</v>
          </cell>
          <cell r="N984">
            <v>38461.761412037034</v>
          </cell>
          <cell r="O984" t="str">
            <v>GCHATEAUGIRON</v>
          </cell>
          <cell r="P984">
            <v>38681.435879629629</v>
          </cell>
        </row>
        <row r="985">
          <cell r="A985" t="str">
            <v>1981</v>
          </cell>
          <cell r="B985" t="str">
            <v>LV</v>
          </cell>
          <cell r="C985" t="str">
            <v>TOTAL</v>
          </cell>
          <cell r="D985" t="str">
            <v>A00</v>
          </cell>
          <cell r="E985" t="str">
            <v>FTE</v>
          </cell>
          <cell r="F985" t="str">
            <v>T</v>
          </cell>
          <cell r="G985" t="str">
            <v>TOTAL</v>
          </cell>
          <cell r="H985" t="str">
            <v>RSE</v>
          </cell>
          <cell r="J985" t="str">
            <v>:</v>
          </cell>
          <cell r="K985" t="str">
            <v>NC</v>
          </cell>
          <cell r="M985" t="str">
            <v>V</v>
          </cell>
          <cell r="N985">
            <v>38461.761412037034</v>
          </cell>
          <cell r="O985" t="str">
            <v>GCHATEAUGIRON</v>
          </cell>
          <cell r="P985">
            <v>38681.435844907406</v>
          </cell>
        </row>
        <row r="986">
          <cell r="A986" t="str">
            <v>1980</v>
          </cell>
          <cell r="B986" t="str">
            <v>LV</v>
          </cell>
          <cell r="C986" t="str">
            <v>TOTAL</v>
          </cell>
          <cell r="D986" t="str">
            <v>A00</v>
          </cell>
          <cell r="E986" t="str">
            <v>FTE</v>
          </cell>
          <cell r="F986" t="str">
            <v>T</v>
          </cell>
          <cell r="G986" t="str">
            <v>TOTAL</v>
          </cell>
          <cell r="H986" t="str">
            <v>RSE</v>
          </cell>
          <cell r="J986" t="str">
            <v>:</v>
          </cell>
          <cell r="K986" t="str">
            <v>NC</v>
          </cell>
          <cell r="M986" t="str">
            <v>V</v>
          </cell>
          <cell r="N986">
            <v>38461.761412037034</v>
          </cell>
          <cell r="O986" t="str">
            <v>GCHATEAUGIRON</v>
          </cell>
          <cell r="P986">
            <v>38681.43582175926</v>
          </cell>
        </row>
        <row r="987">
          <cell r="A987" t="str">
            <v>2002</v>
          </cell>
          <cell r="B987" t="str">
            <v>LT</v>
          </cell>
          <cell r="C987" t="str">
            <v>TOTAL</v>
          </cell>
          <cell r="D987" t="str">
            <v>A00</v>
          </cell>
          <cell r="E987" t="str">
            <v>FTE</v>
          </cell>
          <cell r="F987" t="str">
            <v>T</v>
          </cell>
          <cell r="G987" t="str">
            <v>TOTAL</v>
          </cell>
          <cell r="H987" t="str">
            <v>RSE</v>
          </cell>
          <cell r="I987">
            <v>6326</v>
          </cell>
          <cell r="K987" t="str">
            <v>MS</v>
          </cell>
          <cell r="M987" t="str">
            <v>V</v>
          </cell>
          <cell r="N987">
            <v>38461.761412037034</v>
          </cell>
          <cell r="O987" t="str">
            <v>GCHATEAUGIRON</v>
          </cell>
          <cell r="P987">
            <v>38681.438310185185</v>
          </cell>
          <cell r="Q987" t="str">
            <v>gchateaug</v>
          </cell>
        </row>
        <row r="988">
          <cell r="A988" t="str">
            <v>2001</v>
          </cell>
          <cell r="B988" t="str">
            <v>LT</v>
          </cell>
          <cell r="C988" t="str">
            <v>TOTAL</v>
          </cell>
          <cell r="D988" t="str">
            <v>A00</v>
          </cell>
          <cell r="E988" t="str">
            <v>FTE</v>
          </cell>
          <cell r="F988" t="str">
            <v>T</v>
          </cell>
          <cell r="G988" t="str">
            <v>TOTAL</v>
          </cell>
          <cell r="H988" t="str">
            <v>RSE</v>
          </cell>
          <cell r="I988">
            <v>8075</v>
          </cell>
          <cell r="K988" t="str">
            <v>NC</v>
          </cell>
          <cell r="M988" t="str">
            <v>V</v>
          </cell>
          <cell r="N988">
            <v>38461.761412037034</v>
          </cell>
          <cell r="O988" t="str">
            <v>GCHATEAUGIRON</v>
          </cell>
          <cell r="P988">
            <v>38681.437997685185</v>
          </cell>
        </row>
        <row r="989">
          <cell r="A989" t="str">
            <v>2000</v>
          </cell>
          <cell r="B989" t="str">
            <v>LT</v>
          </cell>
          <cell r="C989" t="str">
            <v>TOTAL</v>
          </cell>
          <cell r="D989" t="str">
            <v>A00</v>
          </cell>
          <cell r="E989" t="str">
            <v>FTE</v>
          </cell>
          <cell r="F989" t="str">
            <v>T</v>
          </cell>
          <cell r="G989" t="str">
            <v>TOTAL</v>
          </cell>
          <cell r="H989" t="str">
            <v>RSE</v>
          </cell>
          <cell r="I989">
            <v>7777</v>
          </cell>
          <cell r="K989" t="str">
            <v>NC</v>
          </cell>
          <cell r="M989" t="str">
            <v>V</v>
          </cell>
          <cell r="N989">
            <v>38461.761412037034</v>
          </cell>
          <cell r="O989" t="str">
            <v>GCHATEAUGIRON</v>
          </cell>
          <cell r="P989">
            <v>38681.437743055554</v>
          </cell>
        </row>
        <row r="990">
          <cell r="A990" t="str">
            <v>1999</v>
          </cell>
          <cell r="B990" t="str">
            <v>LT</v>
          </cell>
          <cell r="C990" t="str">
            <v>TOTAL</v>
          </cell>
          <cell r="D990" t="str">
            <v>A00</v>
          </cell>
          <cell r="E990" t="str">
            <v>FTE</v>
          </cell>
          <cell r="F990" t="str">
            <v>T</v>
          </cell>
          <cell r="G990" t="str">
            <v>TOTAL</v>
          </cell>
          <cell r="H990" t="str">
            <v>RSE</v>
          </cell>
          <cell r="I990">
            <v>8539</v>
          </cell>
          <cell r="K990" t="str">
            <v>NC</v>
          </cell>
          <cell r="M990" t="str">
            <v>V</v>
          </cell>
          <cell r="N990">
            <v>38461.761412037034</v>
          </cell>
          <cell r="O990" t="str">
            <v>GCHATEAUGIRON</v>
          </cell>
          <cell r="P990">
            <v>38681.4375</v>
          </cell>
        </row>
        <row r="991">
          <cell r="A991" t="str">
            <v>1998</v>
          </cell>
          <cell r="B991" t="str">
            <v>LT</v>
          </cell>
          <cell r="C991" t="str">
            <v>TOTAL</v>
          </cell>
          <cell r="D991" t="str">
            <v>A00</v>
          </cell>
          <cell r="E991" t="str">
            <v>FTE</v>
          </cell>
          <cell r="F991" t="str">
            <v>T</v>
          </cell>
          <cell r="G991" t="str">
            <v>TOTAL</v>
          </cell>
          <cell r="H991" t="str">
            <v>RSE</v>
          </cell>
          <cell r="I991">
            <v>8436</v>
          </cell>
          <cell r="K991" t="str">
            <v>NC</v>
          </cell>
          <cell r="M991" t="str">
            <v>V</v>
          </cell>
          <cell r="N991">
            <v>38461.761412037034</v>
          </cell>
          <cell r="O991" t="str">
            <v>GCHATEAUGIRON</v>
          </cell>
          <cell r="P991">
            <v>38681.437268518515</v>
          </cell>
        </row>
        <row r="992">
          <cell r="A992" t="str">
            <v>1997</v>
          </cell>
          <cell r="B992" t="str">
            <v>LT</v>
          </cell>
          <cell r="C992" t="str">
            <v>TOTAL</v>
          </cell>
          <cell r="D992" t="str">
            <v>A00</v>
          </cell>
          <cell r="E992" t="str">
            <v>FTE</v>
          </cell>
          <cell r="F992" t="str">
            <v>T</v>
          </cell>
          <cell r="G992" t="str">
            <v>TOTAL</v>
          </cell>
          <cell r="H992" t="str">
            <v>RSE</v>
          </cell>
          <cell r="I992">
            <v>7800</v>
          </cell>
          <cell r="K992" t="str">
            <v>NC</v>
          </cell>
          <cell r="M992" t="str">
            <v>V</v>
          </cell>
          <cell r="N992">
            <v>38461.761412037034</v>
          </cell>
          <cell r="O992" t="str">
            <v>GCHATEAUGIRON</v>
          </cell>
          <cell r="P992">
            <v>38681.437071759261</v>
          </cell>
        </row>
        <row r="993">
          <cell r="A993" t="str">
            <v>1996</v>
          </cell>
          <cell r="B993" t="str">
            <v>LT</v>
          </cell>
          <cell r="C993" t="str">
            <v>TOTAL</v>
          </cell>
          <cell r="D993" t="str">
            <v>A00</v>
          </cell>
          <cell r="E993" t="str">
            <v>FTE</v>
          </cell>
          <cell r="F993" t="str">
            <v>T</v>
          </cell>
          <cell r="G993" t="str">
            <v>TOTAL</v>
          </cell>
          <cell r="H993" t="str">
            <v>RSE</v>
          </cell>
          <cell r="I993">
            <v>7532</v>
          </cell>
          <cell r="K993" t="str">
            <v>NC</v>
          </cell>
          <cell r="M993" t="str">
            <v>V</v>
          </cell>
          <cell r="N993">
            <v>38461.761412037034</v>
          </cell>
          <cell r="O993" t="str">
            <v>GCHATEAUGIRON</v>
          </cell>
          <cell r="P993">
            <v>38681.436886574076</v>
          </cell>
        </row>
        <row r="994">
          <cell r="A994" t="str">
            <v>1995</v>
          </cell>
          <cell r="B994" t="str">
            <v>LT</v>
          </cell>
          <cell r="C994" t="str">
            <v>TOTAL</v>
          </cell>
          <cell r="D994" t="str">
            <v>A00</v>
          </cell>
          <cell r="E994" t="str">
            <v>FTE</v>
          </cell>
          <cell r="F994" t="str">
            <v>T</v>
          </cell>
          <cell r="G994" t="str">
            <v>TOTAL</v>
          </cell>
          <cell r="H994" t="str">
            <v>RSE</v>
          </cell>
          <cell r="J994" t="str">
            <v>:</v>
          </cell>
          <cell r="K994" t="str">
            <v>NC</v>
          </cell>
          <cell r="M994" t="str">
            <v>V</v>
          </cell>
          <cell r="N994">
            <v>38461.761412037034</v>
          </cell>
          <cell r="O994" t="str">
            <v>GCHATEAUGIRON</v>
          </cell>
          <cell r="P994">
            <v>38681.436736111114</v>
          </cell>
        </row>
        <row r="995">
          <cell r="A995" t="str">
            <v>1994</v>
          </cell>
          <cell r="B995" t="str">
            <v>LT</v>
          </cell>
          <cell r="C995" t="str">
            <v>TOTAL</v>
          </cell>
          <cell r="D995" t="str">
            <v>A00</v>
          </cell>
          <cell r="E995" t="str">
            <v>FTE</v>
          </cell>
          <cell r="F995" t="str">
            <v>T</v>
          </cell>
          <cell r="G995" t="str">
            <v>TOTAL</v>
          </cell>
          <cell r="H995" t="str">
            <v>RSE</v>
          </cell>
          <cell r="J995" t="str">
            <v>:</v>
          </cell>
          <cell r="K995" t="str">
            <v>NC</v>
          </cell>
          <cell r="M995" t="str">
            <v>V</v>
          </cell>
          <cell r="N995">
            <v>38461.761412037034</v>
          </cell>
          <cell r="O995" t="str">
            <v>GCHATEAUGIRON</v>
          </cell>
          <cell r="P995">
            <v>38681.436597222222</v>
          </cell>
        </row>
        <row r="996">
          <cell r="A996" t="str">
            <v>1993</v>
          </cell>
          <cell r="B996" t="str">
            <v>LT</v>
          </cell>
          <cell r="C996" t="str">
            <v>TOTAL</v>
          </cell>
          <cell r="D996" t="str">
            <v>A00</v>
          </cell>
          <cell r="E996" t="str">
            <v>FTE</v>
          </cell>
          <cell r="F996" t="str">
            <v>T</v>
          </cell>
          <cell r="G996" t="str">
            <v>TOTAL</v>
          </cell>
          <cell r="H996" t="str">
            <v>RSE</v>
          </cell>
          <cell r="J996" t="str">
            <v>:</v>
          </cell>
          <cell r="K996" t="str">
            <v>NC</v>
          </cell>
          <cell r="M996" t="str">
            <v>V</v>
          </cell>
          <cell r="N996">
            <v>38461.761412037034</v>
          </cell>
          <cell r="O996" t="str">
            <v>GCHATEAUGIRON</v>
          </cell>
          <cell r="P996">
            <v>38681.436493055553</v>
          </cell>
        </row>
        <row r="997">
          <cell r="A997" t="str">
            <v>1992</v>
          </cell>
          <cell r="B997" t="str">
            <v>LT</v>
          </cell>
          <cell r="C997" t="str">
            <v>TOTAL</v>
          </cell>
          <cell r="D997" t="str">
            <v>A00</v>
          </cell>
          <cell r="E997" t="str">
            <v>FTE</v>
          </cell>
          <cell r="F997" t="str">
            <v>T</v>
          </cell>
          <cell r="G997" t="str">
            <v>TOTAL</v>
          </cell>
          <cell r="H997" t="str">
            <v>RSE</v>
          </cell>
          <cell r="J997" t="str">
            <v>:</v>
          </cell>
          <cell r="K997" t="str">
            <v>NC</v>
          </cell>
          <cell r="M997" t="str">
            <v>V</v>
          </cell>
          <cell r="N997">
            <v>38461.761412037034</v>
          </cell>
          <cell r="O997" t="str">
            <v>GCHATEAUGIRON</v>
          </cell>
          <cell r="P997">
            <v>38681.436400462961</v>
          </cell>
        </row>
        <row r="998">
          <cell r="A998" t="str">
            <v>1991</v>
          </cell>
          <cell r="B998" t="str">
            <v>LT</v>
          </cell>
          <cell r="C998" t="str">
            <v>TOTAL</v>
          </cell>
          <cell r="D998" t="str">
            <v>A00</v>
          </cell>
          <cell r="E998" t="str">
            <v>FTE</v>
          </cell>
          <cell r="F998" t="str">
            <v>T</v>
          </cell>
          <cell r="G998" t="str">
            <v>TOTAL</v>
          </cell>
          <cell r="H998" t="str">
            <v>RSE</v>
          </cell>
          <cell r="J998" t="str">
            <v>:</v>
          </cell>
          <cell r="K998" t="str">
            <v>NC</v>
          </cell>
          <cell r="M998" t="str">
            <v>V</v>
          </cell>
          <cell r="N998">
            <v>38461.761412037034</v>
          </cell>
          <cell r="O998" t="str">
            <v>GCHATEAUGIRON</v>
          </cell>
          <cell r="P998">
            <v>38681.436319444445</v>
          </cell>
        </row>
        <row r="999">
          <cell r="A999" t="str">
            <v>2001</v>
          </cell>
          <cell r="B999" t="str">
            <v>LT</v>
          </cell>
          <cell r="C999" t="str">
            <v>EN_TE</v>
          </cell>
          <cell r="D999" t="str">
            <v>A00</v>
          </cell>
          <cell r="E999" t="str">
            <v>FTE</v>
          </cell>
          <cell r="F999" t="str">
            <v>T</v>
          </cell>
          <cell r="G999" t="str">
            <v>TOTAL</v>
          </cell>
          <cell r="H999" t="str">
            <v>RSE</v>
          </cell>
          <cell r="I999">
            <v>1540</v>
          </cell>
          <cell r="J999" t="str">
            <v>i</v>
          </cell>
          <cell r="K999" t="str">
            <v>NC</v>
          </cell>
          <cell r="M999" t="str">
            <v>V</v>
          </cell>
          <cell r="N999">
            <v>38461.761412037034</v>
          </cell>
          <cell r="O999" t="str">
            <v>GCHATEAUGIRON</v>
          </cell>
          <cell r="P999">
            <v>38681.437997685185</v>
          </cell>
        </row>
        <row r="1000">
          <cell r="A1000" t="str">
            <v>2000</v>
          </cell>
          <cell r="B1000" t="str">
            <v>LT</v>
          </cell>
          <cell r="C1000" t="str">
            <v>EN_TE</v>
          </cell>
          <cell r="D1000" t="str">
            <v>A00</v>
          </cell>
          <cell r="E1000" t="str">
            <v>FTE</v>
          </cell>
          <cell r="F1000" t="str">
            <v>T</v>
          </cell>
          <cell r="G1000" t="str">
            <v>TOTAL</v>
          </cell>
          <cell r="H1000" t="str">
            <v>RSE</v>
          </cell>
          <cell r="I1000">
            <v>1610</v>
          </cell>
          <cell r="K1000" t="str">
            <v>NC</v>
          </cell>
          <cell r="M1000" t="str">
            <v>V</v>
          </cell>
          <cell r="N1000">
            <v>38461.761412037034</v>
          </cell>
          <cell r="O1000" t="str">
            <v>GCHATEAUGIRON</v>
          </cell>
          <cell r="P1000">
            <v>38681.437731481485</v>
          </cell>
        </row>
        <row r="1001">
          <cell r="A1001" t="str">
            <v>1999</v>
          </cell>
          <cell r="B1001" t="str">
            <v>LT</v>
          </cell>
          <cell r="C1001" t="str">
            <v>EN_TE</v>
          </cell>
          <cell r="D1001" t="str">
            <v>A00</v>
          </cell>
          <cell r="E1001" t="str">
            <v>FTE</v>
          </cell>
          <cell r="F1001" t="str">
            <v>T</v>
          </cell>
          <cell r="G1001" t="str">
            <v>TOTAL</v>
          </cell>
          <cell r="H1001" t="str">
            <v>RSE</v>
          </cell>
          <cell r="I1001">
            <v>1880</v>
          </cell>
          <cell r="K1001" t="str">
            <v>NC</v>
          </cell>
          <cell r="M1001" t="str">
            <v>V</v>
          </cell>
          <cell r="N1001">
            <v>38461.761412037034</v>
          </cell>
          <cell r="O1001" t="str">
            <v>GCHATEAUGIRON</v>
          </cell>
          <cell r="P1001">
            <v>38681.4375</v>
          </cell>
        </row>
        <row r="1002">
          <cell r="A1002" t="str">
            <v>1998</v>
          </cell>
          <cell r="B1002" t="str">
            <v>LT</v>
          </cell>
          <cell r="C1002" t="str">
            <v>EN_TE</v>
          </cell>
          <cell r="D1002" t="str">
            <v>A00</v>
          </cell>
          <cell r="E1002" t="str">
            <v>FTE</v>
          </cell>
          <cell r="F1002" t="str">
            <v>T</v>
          </cell>
          <cell r="G1002" t="str">
            <v>TOTAL</v>
          </cell>
          <cell r="H1002" t="str">
            <v>RSE</v>
          </cell>
          <cell r="I1002">
            <v>1771</v>
          </cell>
          <cell r="K1002" t="str">
            <v>NC</v>
          </cell>
          <cell r="M1002" t="str">
            <v>V</v>
          </cell>
          <cell r="N1002">
            <v>38461.761412037034</v>
          </cell>
          <cell r="O1002" t="str">
            <v>GCHATEAUGIRON</v>
          </cell>
          <cell r="P1002">
            <v>38681.437256944446</v>
          </cell>
        </row>
        <row r="1003">
          <cell r="A1003" t="str">
            <v>1997</v>
          </cell>
          <cell r="B1003" t="str">
            <v>LT</v>
          </cell>
          <cell r="C1003" t="str">
            <v>EN_TE</v>
          </cell>
          <cell r="D1003" t="str">
            <v>A00</v>
          </cell>
          <cell r="E1003" t="str">
            <v>FTE</v>
          </cell>
          <cell r="F1003" t="str">
            <v>T</v>
          </cell>
          <cell r="G1003" t="str">
            <v>TOTAL</v>
          </cell>
          <cell r="H1003" t="str">
            <v>RSE</v>
          </cell>
          <cell r="I1003">
            <v>1764</v>
          </cell>
          <cell r="K1003" t="str">
            <v>NC</v>
          </cell>
          <cell r="M1003" t="str">
            <v>V</v>
          </cell>
          <cell r="N1003">
            <v>38461.761412037034</v>
          </cell>
          <cell r="O1003" t="str">
            <v>GCHATEAUGIRON</v>
          </cell>
          <cell r="P1003">
            <v>38681.437060185184</v>
          </cell>
        </row>
        <row r="1004">
          <cell r="A1004" t="str">
            <v>1996</v>
          </cell>
          <cell r="B1004" t="str">
            <v>LT</v>
          </cell>
          <cell r="C1004" t="str">
            <v>EN_TE</v>
          </cell>
          <cell r="D1004" t="str">
            <v>A00</v>
          </cell>
          <cell r="E1004" t="str">
            <v>FTE</v>
          </cell>
          <cell r="F1004" t="str">
            <v>T</v>
          </cell>
          <cell r="G1004" t="str">
            <v>TOTAL</v>
          </cell>
          <cell r="H1004" t="str">
            <v>RSE</v>
          </cell>
          <cell r="I1004">
            <v>1700</v>
          </cell>
          <cell r="K1004" t="str">
            <v>NC</v>
          </cell>
          <cell r="M1004" t="str">
            <v>V</v>
          </cell>
          <cell r="N1004">
            <v>38461.761412037034</v>
          </cell>
          <cell r="O1004" t="str">
            <v>GCHATEAUGIRON</v>
          </cell>
          <cell r="P1004">
            <v>38681.436886574076</v>
          </cell>
        </row>
        <row r="1005">
          <cell r="A1005" t="str">
            <v>1995</v>
          </cell>
          <cell r="B1005" t="str">
            <v>LT</v>
          </cell>
          <cell r="C1005" t="str">
            <v>EN_TE</v>
          </cell>
          <cell r="D1005" t="str">
            <v>A00</v>
          </cell>
          <cell r="E1005" t="str">
            <v>FTE</v>
          </cell>
          <cell r="F1005" t="str">
            <v>T</v>
          </cell>
          <cell r="G1005" t="str">
            <v>TOTAL</v>
          </cell>
          <cell r="H1005" t="str">
            <v>RSE</v>
          </cell>
          <cell r="J1005" t="str">
            <v>:</v>
          </cell>
          <cell r="K1005" t="str">
            <v>NC</v>
          </cell>
          <cell r="M1005" t="str">
            <v>V</v>
          </cell>
          <cell r="N1005">
            <v>38461.761412037034</v>
          </cell>
          <cell r="O1005" t="str">
            <v>GCHATEAUGIRON</v>
          </cell>
          <cell r="P1005">
            <v>38681.436736111114</v>
          </cell>
        </row>
        <row r="1006">
          <cell r="A1006" t="str">
            <v>1994</v>
          </cell>
          <cell r="B1006" t="str">
            <v>LT</v>
          </cell>
          <cell r="C1006" t="str">
            <v>EN_TE</v>
          </cell>
          <cell r="D1006" t="str">
            <v>A00</v>
          </cell>
          <cell r="E1006" t="str">
            <v>FTE</v>
          </cell>
          <cell r="F1006" t="str">
            <v>T</v>
          </cell>
          <cell r="G1006" t="str">
            <v>TOTAL</v>
          </cell>
          <cell r="H1006" t="str">
            <v>RSE</v>
          </cell>
          <cell r="J1006" t="str">
            <v>:</v>
          </cell>
          <cell r="K1006" t="str">
            <v>NC</v>
          </cell>
          <cell r="M1006" t="str">
            <v>V</v>
          </cell>
          <cell r="N1006">
            <v>38461.761412037034</v>
          </cell>
          <cell r="O1006" t="str">
            <v>GCHATEAUGIRON</v>
          </cell>
          <cell r="P1006">
            <v>38681.436597222222</v>
          </cell>
        </row>
        <row r="1007">
          <cell r="A1007" t="str">
            <v>1993</v>
          </cell>
          <cell r="B1007" t="str">
            <v>LT</v>
          </cell>
          <cell r="C1007" t="str">
            <v>EN_TE</v>
          </cell>
          <cell r="D1007" t="str">
            <v>A00</v>
          </cell>
          <cell r="E1007" t="str">
            <v>FTE</v>
          </cell>
          <cell r="F1007" t="str">
            <v>T</v>
          </cell>
          <cell r="G1007" t="str">
            <v>TOTAL</v>
          </cell>
          <cell r="H1007" t="str">
            <v>RSE</v>
          </cell>
          <cell r="J1007" t="str">
            <v>:</v>
          </cell>
          <cell r="K1007" t="str">
            <v>NC</v>
          </cell>
          <cell r="M1007" t="str">
            <v>V</v>
          </cell>
          <cell r="N1007">
            <v>38461.761412037034</v>
          </cell>
          <cell r="O1007" t="str">
            <v>GCHATEAUGIRON</v>
          </cell>
          <cell r="P1007">
            <v>38681.436493055553</v>
          </cell>
        </row>
        <row r="1008">
          <cell r="A1008" t="str">
            <v>1992</v>
          </cell>
          <cell r="B1008" t="str">
            <v>LT</v>
          </cell>
          <cell r="C1008" t="str">
            <v>EN_TE</v>
          </cell>
          <cell r="D1008" t="str">
            <v>A00</v>
          </cell>
          <cell r="E1008" t="str">
            <v>FTE</v>
          </cell>
          <cell r="F1008" t="str">
            <v>T</v>
          </cell>
          <cell r="G1008" t="str">
            <v>TOTAL</v>
          </cell>
          <cell r="H1008" t="str">
            <v>RSE</v>
          </cell>
          <cell r="J1008" t="str">
            <v>:</v>
          </cell>
          <cell r="K1008" t="str">
            <v>NC</v>
          </cell>
          <cell r="M1008" t="str">
            <v>V</v>
          </cell>
          <cell r="N1008">
            <v>38461.761412037034</v>
          </cell>
          <cell r="O1008" t="str">
            <v>GCHATEAUGIRON</v>
          </cell>
          <cell r="P1008">
            <v>38681.436400462961</v>
          </cell>
        </row>
        <row r="1009">
          <cell r="A1009" t="str">
            <v>1991</v>
          </cell>
          <cell r="B1009" t="str">
            <v>LT</v>
          </cell>
          <cell r="C1009" t="str">
            <v>EN_TE</v>
          </cell>
          <cell r="D1009" t="str">
            <v>A00</v>
          </cell>
          <cell r="E1009" t="str">
            <v>FTE</v>
          </cell>
          <cell r="F1009" t="str">
            <v>T</v>
          </cell>
          <cell r="G1009" t="str">
            <v>TOTAL</v>
          </cell>
          <cell r="H1009" t="str">
            <v>RSE</v>
          </cell>
          <cell r="J1009" t="str">
            <v>:</v>
          </cell>
          <cell r="K1009" t="str">
            <v>NC</v>
          </cell>
          <cell r="M1009" t="str">
            <v>V</v>
          </cell>
          <cell r="N1009">
            <v>38461.761412037034</v>
          </cell>
          <cell r="O1009" t="str">
            <v>GCHATEAUGIRON</v>
          </cell>
          <cell r="P1009">
            <v>38681.436319444445</v>
          </cell>
        </row>
        <row r="1010">
          <cell r="A1010" t="str">
            <v>1990</v>
          </cell>
          <cell r="B1010" t="str">
            <v>LT</v>
          </cell>
          <cell r="C1010" t="str">
            <v>EN_TE</v>
          </cell>
          <cell r="D1010" t="str">
            <v>A00</v>
          </cell>
          <cell r="E1010" t="str">
            <v>FTE</v>
          </cell>
          <cell r="F1010" t="str">
            <v>T</v>
          </cell>
          <cell r="G1010" t="str">
            <v>TOTAL</v>
          </cell>
          <cell r="H1010" t="str">
            <v>RSE</v>
          </cell>
          <cell r="J1010" t="str">
            <v>:</v>
          </cell>
          <cell r="K1010" t="str">
            <v>NC</v>
          </cell>
          <cell r="M1010" t="str">
            <v>V</v>
          </cell>
          <cell r="N1010">
            <v>38461.761412037034</v>
          </cell>
          <cell r="O1010" t="str">
            <v>GCHATEAUGIRON</v>
          </cell>
          <cell r="P1010">
            <v>38681.436238425929</v>
          </cell>
        </row>
        <row r="1011">
          <cell r="A1011" t="str">
            <v>1989</v>
          </cell>
          <cell r="B1011" t="str">
            <v>LT</v>
          </cell>
          <cell r="C1011" t="str">
            <v>EN_TE</v>
          </cell>
          <cell r="D1011" t="str">
            <v>A00</v>
          </cell>
          <cell r="E1011" t="str">
            <v>FTE</v>
          </cell>
          <cell r="F1011" t="str">
            <v>T</v>
          </cell>
          <cell r="G1011" t="str">
            <v>TOTAL</v>
          </cell>
          <cell r="H1011" t="str">
            <v>RSE</v>
          </cell>
          <cell r="J1011" t="str">
            <v>:</v>
          </cell>
          <cell r="K1011" t="str">
            <v>NC</v>
          </cell>
          <cell r="M1011" t="str">
            <v>V</v>
          </cell>
          <cell r="N1011">
            <v>38461.761412037034</v>
          </cell>
          <cell r="O1011" t="str">
            <v>GCHATEAUGIRON</v>
          </cell>
          <cell r="P1011">
            <v>38681.436180555553</v>
          </cell>
        </row>
        <row r="1012">
          <cell r="A1012" t="str">
            <v>1988</v>
          </cell>
          <cell r="B1012" t="str">
            <v>LT</v>
          </cell>
          <cell r="C1012" t="str">
            <v>EN_TE</v>
          </cell>
          <cell r="D1012" t="str">
            <v>A00</v>
          </cell>
          <cell r="E1012" t="str">
            <v>FTE</v>
          </cell>
          <cell r="F1012" t="str">
            <v>T</v>
          </cell>
          <cell r="G1012" t="str">
            <v>TOTAL</v>
          </cell>
          <cell r="H1012" t="str">
            <v>RSE</v>
          </cell>
          <cell r="J1012" t="str">
            <v>:</v>
          </cell>
          <cell r="K1012" t="str">
            <v>NC</v>
          </cell>
          <cell r="M1012" t="str">
            <v>V</v>
          </cell>
          <cell r="N1012">
            <v>38461.761412037034</v>
          </cell>
          <cell r="O1012" t="str">
            <v>GCHATEAUGIRON</v>
          </cell>
          <cell r="P1012">
            <v>38681.436122685183</v>
          </cell>
        </row>
        <row r="1013">
          <cell r="A1013" t="str">
            <v>1987</v>
          </cell>
          <cell r="B1013" t="str">
            <v>LT</v>
          </cell>
          <cell r="C1013" t="str">
            <v>EN_TE</v>
          </cell>
          <cell r="D1013" t="str">
            <v>A00</v>
          </cell>
          <cell r="E1013" t="str">
            <v>FTE</v>
          </cell>
          <cell r="F1013" t="str">
            <v>T</v>
          </cell>
          <cell r="G1013" t="str">
            <v>TOTAL</v>
          </cell>
          <cell r="H1013" t="str">
            <v>RSE</v>
          </cell>
          <cell r="J1013" t="str">
            <v>:</v>
          </cell>
          <cell r="K1013" t="str">
            <v>NC</v>
          </cell>
          <cell r="M1013" t="str">
            <v>V</v>
          </cell>
          <cell r="N1013">
            <v>38461.761412037034</v>
          </cell>
          <cell r="O1013" t="str">
            <v>GCHATEAUGIRON</v>
          </cell>
          <cell r="P1013">
            <v>38681.436064814814</v>
          </cell>
        </row>
        <row r="1014">
          <cell r="A1014" t="str">
            <v>1986</v>
          </cell>
          <cell r="B1014" t="str">
            <v>LT</v>
          </cell>
          <cell r="C1014" t="str">
            <v>EN_TE</v>
          </cell>
          <cell r="D1014" t="str">
            <v>A00</v>
          </cell>
          <cell r="E1014" t="str">
            <v>FTE</v>
          </cell>
          <cell r="F1014" t="str">
            <v>T</v>
          </cell>
          <cell r="G1014" t="str">
            <v>TOTAL</v>
          </cell>
          <cell r="H1014" t="str">
            <v>RSE</v>
          </cell>
          <cell r="J1014" t="str">
            <v>:</v>
          </cell>
          <cell r="K1014" t="str">
            <v>NC</v>
          </cell>
          <cell r="M1014" t="str">
            <v>V</v>
          </cell>
          <cell r="N1014">
            <v>38461.761412037034</v>
          </cell>
          <cell r="O1014" t="str">
            <v>GCHATEAUGIRON</v>
          </cell>
          <cell r="P1014">
            <v>38681.436018518521</v>
          </cell>
        </row>
        <row r="1015">
          <cell r="A1015" t="str">
            <v>1985</v>
          </cell>
          <cell r="B1015" t="str">
            <v>LT</v>
          </cell>
          <cell r="C1015" t="str">
            <v>EN_TE</v>
          </cell>
          <cell r="D1015" t="str">
            <v>A00</v>
          </cell>
          <cell r="E1015" t="str">
            <v>FTE</v>
          </cell>
          <cell r="F1015" t="str">
            <v>T</v>
          </cell>
          <cell r="G1015" t="str">
            <v>TOTAL</v>
          </cell>
          <cell r="H1015" t="str">
            <v>RSE</v>
          </cell>
          <cell r="J1015" t="str">
            <v>:</v>
          </cell>
          <cell r="K1015" t="str">
            <v>NC</v>
          </cell>
          <cell r="M1015" t="str">
            <v>V</v>
          </cell>
          <cell r="N1015">
            <v>38461.761412037034</v>
          </cell>
          <cell r="O1015" t="str">
            <v>GCHATEAUGIRON</v>
          </cell>
          <cell r="P1015">
            <v>38681.435972222222</v>
          </cell>
        </row>
        <row r="1016">
          <cell r="A1016" t="str">
            <v>1984</v>
          </cell>
          <cell r="B1016" t="str">
            <v>LT</v>
          </cell>
          <cell r="C1016" t="str">
            <v>EN_TE</v>
          </cell>
          <cell r="D1016" t="str">
            <v>A00</v>
          </cell>
          <cell r="E1016" t="str">
            <v>FTE</v>
          </cell>
          <cell r="F1016" t="str">
            <v>T</v>
          </cell>
          <cell r="G1016" t="str">
            <v>TOTAL</v>
          </cell>
          <cell r="H1016" t="str">
            <v>RSE</v>
          </cell>
          <cell r="J1016" t="str">
            <v>:</v>
          </cell>
          <cell r="K1016" t="str">
            <v>NC</v>
          </cell>
          <cell r="M1016" t="str">
            <v>V</v>
          </cell>
          <cell r="N1016">
            <v>38461.761412037034</v>
          </cell>
          <cell r="O1016" t="str">
            <v>GCHATEAUGIRON</v>
          </cell>
          <cell r="P1016">
            <v>38681.435937499999</v>
          </cell>
        </row>
        <row r="1017">
          <cell r="A1017" t="str">
            <v>1983</v>
          </cell>
          <cell r="B1017" t="str">
            <v>LT</v>
          </cell>
          <cell r="C1017" t="str">
            <v>EN_TE</v>
          </cell>
          <cell r="D1017" t="str">
            <v>A00</v>
          </cell>
          <cell r="E1017" t="str">
            <v>FTE</v>
          </cell>
          <cell r="F1017" t="str">
            <v>T</v>
          </cell>
          <cell r="G1017" t="str">
            <v>TOTAL</v>
          </cell>
          <cell r="H1017" t="str">
            <v>RSE</v>
          </cell>
          <cell r="J1017" t="str">
            <v>:</v>
          </cell>
          <cell r="K1017" t="str">
            <v>NC</v>
          </cell>
          <cell r="M1017" t="str">
            <v>V</v>
          </cell>
          <cell r="N1017">
            <v>38461.761412037034</v>
          </cell>
          <cell r="O1017" t="str">
            <v>GCHATEAUGIRON</v>
          </cell>
          <cell r="P1017">
            <v>38681.435902777775</v>
          </cell>
        </row>
        <row r="1018">
          <cell r="A1018" t="str">
            <v>1982</v>
          </cell>
          <cell r="B1018" t="str">
            <v>LT</v>
          </cell>
          <cell r="C1018" t="str">
            <v>EN_TE</v>
          </cell>
          <cell r="D1018" t="str">
            <v>A00</v>
          </cell>
          <cell r="E1018" t="str">
            <v>FTE</v>
          </cell>
          <cell r="F1018" t="str">
            <v>T</v>
          </cell>
          <cell r="G1018" t="str">
            <v>TOTAL</v>
          </cell>
          <cell r="H1018" t="str">
            <v>RSE</v>
          </cell>
          <cell r="J1018" t="str">
            <v>:</v>
          </cell>
          <cell r="K1018" t="str">
            <v>NC</v>
          </cell>
          <cell r="M1018" t="str">
            <v>V</v>
          </cell>
          <cell r="N1018">
            <v>38461.761412037034</v>
          </cell>
          <cell r="O1018" t="str">
            <v>GCHATEAUGIRON</v>
          </cell>
          <cell r="P1018">
            <v>38681.435879629629</v>
          </cell>
        </row>
        <row r="1019">
          <cell r="A1019" t="str">
            <v>1981</v>
          </cell>
          <cell r="B1019" t="str">
            <v>LT</v>
          </cell>
          <cell r="C1019" t="str">
            <v>EN_TE</v>
          </cell>
          <cell r="D1019" t="str">
            <v>A00</v>
          </cell>
          <cell r="E1019" t="str">
            <v>FTE</v>
          </cell>
          <cell r="F1019" t="str">
            <v>T</v>
          </cell>
          <cell r="G1019" t="str">
            <v>TOTAL</v>
          </cell>
          <cell r="H1019" t="str">
            <v>RSE</v>
          </cell>
          <cell r="J1019" t="str">
            <v>:</v>
          </cell>
          <cell r="K1019" t="str">
            <v>NC</v>
          </cell>
          <cell r="M1019" t="str">
            <v>V</v>
          </cell>
          <cell r="N1019">
            <v>38461.761412037034</v>
          </cell>
          <cell r="O1019" t="str">
            <v>GCHATEAUGIRON</v>
          </cell>
          <cell r="P1019">
            <v>38681.435844907406</v>
          </cell>
        </row>
        <row r="1020">
          <cell r="A1020" t="str">
            <v>1980</v>
          </cell>
          <cell r="B1020" t="str">
            <v>LT</v>
          </cell>
          <cell r="C1020" t="str">
            <v>EN_TE</v>
          </cell>
          <cell r="D1020" t="str">
            <v>A00</v>
          </cell>
          <cell r="E1020" t="str">
            <v>FTE</v>
          </cell>
          <cell r="F1020" t="str">
            <v>T</v>
          </cell>
          <cell r="G1020" t="str">
            <v>TOTAL</v>
          </cell>
          <cell r="H1020" t="str">
            <v>RSE</v>
          </cell>
          <cell r="J1020" t="str">
            <v>:</v>
          </cell>
          <cell r="K1020" t="str">
            <v>NC</v>
          </cell>
          <cell r="M1020" t="str">
            <v>V</v>
          </cell>
          <cell r="N1020">
            <v>38461.761412037034</v>
          </cell>
          <cell r="O1020" t="str">
            <v>GCHATEAUGIRON</v>
          </cell>
          <cell r="P1020">
            <v>38681.43582175926</v>
          </cell>
        </row>
        <row r="1021">
          <cell r="A1021" t="str">
            <v>2002</v>
          </cell>
          <cell r="B1021" t="str">
            <v>HU</v>
          </cell>
          <cell r="C1021" t="str">
            <v>EN_TE</v>
          </cell>
          <cell r="D1021" t="str">
            <v>A00</v>
          </cell>
          <cell r="E1021" t="str">
            <v>FTE</v>
          </cell>
          <cell r="F1021" t="str">
            <v>T</v>
          </cell>
          <cell r="G1021" t="str">
            <v>TOTAL</v>
          </cell>
          <cell r="H1021" t="str">
            <v>RSE</v>
          </cell>
          <cell r="I1021">
            <v>4991</v>
          </cell>
          <cell r="K1021" t="str">
            <v>MS</v>
          </cell>
          <cell r="M1021" t="str">
            <v>V</v>
          </cell>
          <cell r="N1021">
            <v>38461.761412037034</v>
          </cell>
          <cell r="O1021" t="str">
            <v>GCHATEAUGIRON</v>
          </cell>
          <cell r="P1021">
            <v>38681.438287037039</v>
          </cell>
          <cell r="Q1021" t="str">
            <v>gchateaug</v>
          </cell>
        </row>
        <row r="1022">
          <cell r="A1022" t="str">
            <v>2001</v>
          </cell>
          <cell r="B1022" t="str">
            <v>HU</v>
          </cell>
          <cell r="C1022" t="str">
            <v>EN_TE</v>
          </cell>
          <cell r="D1022" t="str">
            <v>A00</v>
          </cell>
          <cell r="E1022" t="str">
            <v>FTE</v>
          </cell>
          <cell r="F1022" t="str">
            <v>T</v>
          </cell>
          <cell r="G1022" t="str">
            <v>TOTAL</v>
          </cell>
          <cell r="H1022" t="str">
            <v>RSE</v>
          </cell>
          <cell r="I1022">
            <v>4756</v>
          </cell>
          <cell r="K1022" t="str">
            <v>NC</v>
          </cell>
          <cell r="M1022" t="str">
            <v>V</v>
          </cell>
          <cell r="N1022">
            <v>38461.761412037034</v>
          </cell>
          <cell r="O1022" t="str">
            <v>GCHATEAUGIRON</v>
          </cell>
          <cell r="P1022">
            <v>38681.437974537039</v>
          </cell>
        </row>
        <row r="1023">
          <cell r="A1023" t="str">
            <v>2000</v>
          </cell>
          <cell r="B1023" t="str">
            <v>HU</v>
          </cell>
          <cell r="C1023" t="str">
            <v>EN_TE</v>
          </cell>
          <cell r="D1023" t="str">
            <v>A00</v>
          </cell>
          <cell r="E1023" t="str">
            <v>FTE</v>
          </cell>
          <cell r="F1023" t="str">
            <v>T</v>
          </cell>
          <cell r="G1023" t="str">
            <v>TOTAL</v>
          </cell>
          <cell r="H1023" t="str">
            <v>RSE</v>
          </cell>
          <cell r="I1023">
            <v>4535</v>
          </cell>
          <cell r="K1023" t="str">
            <v>NC</v>
          </cell>
          <cell r="M1023" t="str">
            <v>V</v>
          </cell>
          <cell r="N1023">
            <v>38461.761412037034</v>
          </cell>
          <cell r="O1023" t="str">
            <v>GCHATEAUGIRON</v>
          </cell>
          <cell r="P1023">
            <v>38681.437719907408</v>
          </cell>
        </row>
        <row r="1024">
          <cell r="A1024" t="str">
            <v>1999</v>
          </cell>
          <cell r="B1024" t="str">
            <v>HU</v>
          </cell>
          <cell r="C1024" t="str">
            <v>EN_TE</v>
          </cell>
          <cell r="D1024" t="str">
            <v>A00</v>
          </cell>
          <cell r="E1024" t="str">
            <v>FTE</v>
          </cell>
          <cell r="F1024" t="str">
            <v>T</v>
          </cell>
          <cell r="G1024" t="str">
            <v>TOTAL</v>
          </cell>
          <cell r="H1024" t="str">
            <v>RSE</v>
          </cell>
          <cell r="I1024">
            <v>3815</v>
          </cell>
          <cell r="K1024" t="str">
            <v>NC</v>
          </cell>
          <cell r="M1024" t="str">
            <v>V</v>
          </cell>
          <cell r="N1024">
            <v>38461.761412037034</v>
          </cell>
          <cell r="O1024" t="str">
            <v>GCHATEAUGIRON</v>
          </cell>
          <cell r="P1024">
            <v>38681.437476851854</v>
          </cell>
        </row>
        <row r="1025">
          <cell r="A1025" t="str">
            <v>1998</v>
          </cell>
          <cell r="B1025" t="str">
            <v>HU</v>
          </cell>
          <cell r="C1025" t="str">
            <v>EN_TE</v>
          </cell>
          <cell r="D1025" t="str">
            <v>A00</v>
          </cell>
          <cell r="E1025" t="str">
            <v>FTE</v>
          </cell>
          <cell r="F1025" t="str">
            <v>T</v>
          </cell>
          <cell r="G1025" t="str">
            <v>TOTAL</v>
          </cell>
          <cell r="H1025" t="str">
            <v>RSE</v>
          </cell>
          <cell r="I1025">
            <v>3726</v>
          </cell>
          <cell r="K1025" t="str">
            <v>NC</v>
          </cell>
          <cell r="M1025" t="str">
            <v>V</v>
          </cell>
          <cell r="N1025">
            <v>38461.761412037034</v>
          </cell>
          <cell r="O1025" t="str">
            <v>GCHATEAUGIRON</v>
          </cell>
          <cell r="P1025">
            <v>38681.437245370369</v>
          </cell>
        </row>
        <row r="1026">
          <cell r="A1026" t="str">
            <v>1997</v>
          </cell>
          <cell r="B1026" t="str">
            <v>HU</v>
          </cell>
          <cell r="C1026" t="str">
            <v>EN_TE</v>
          </cell>
          <cell r="D1026" t="str">
            <v>A00</v>
          </cell>
          <cell r="E1026" t="str">
            <v>FTE</v>
          </cell>
          <cell r="F1026" t="str">
            <v>T</v>
          </cell>
          <cell r="G1026" t="str">
            <v>TOTAL</v>
          </cell>
          <cell r="H1026" t="str">
            <v>RSE</v>
          </cell>
          <cell r="I1026">
            <v>3476</v>
          </cell>
          <cell r="K1026" t="str">
            <v>NC</v>
          </cell>
          <cell r="M1026" t="str">
            <v>V</v>
          </cell>
          <cell r="N1026">
            <v>38461.761412037034</v>
          </cell>
          <cell r="O1026" t="str">
            <v>GCHATEAUGIRON</v>
          </cell>
          <cell r="P1026">
            <v>38681.437048611115</v>
          </cell>
        </row>
        <row r="1027">
          <cell r="A1027" t="str">
            <v>1996</v>
          </cell>
          <cell r="B1027" t="str">
            <v>HU</v>
          </cell>
          <cell r="C1027" t="str">
            <v>EN_TE</v>
          </cell>
          <cell r="D1027" t="str">
            <v>A00</v>
          </cell>
          <cell r="E1027" t="str">
            <v>FTE</v>
          </cell>
          <cell r="F1027" t="str">
            <v>T</v>
          </cell>
          <cell r="G1027" t="str">
            <v>TOTAL</v>
          </cell>
          <cell r="H1027" t="str">
            <v>RSE</v>
          </cell>
          <cell r="I1027">
            <v>3048</v>
          </cell>
          <cell r="K1027" t="str">
            <v>NC</v>
          </cell>
          <cell r="M1027" t="str">
            <v>V</v>
          </cell>
          <cell r="N1027">
            <v>38461.761412037034</v>
          </cell>
          <cell r="O1027" t="str">
            <v>GCHATEAUGIRON</v>
          </cell>
          <cell r="P1027">
            <v>38681.436874999999</v>
          </cell>
        </row>
        <row r="1028">
          <cell r="A1028" t="str">
            <v>1995</v>
          </cell>
          <cell r="B1028" t="str">
            <v>HU</v>
          </cell>
          <cell r="C1028" t="str">
            <v>EN_TE</v>
          </cell>
          <cell r="D1028" t="str">
            <v>A00</v>
          </cell>
          <cell r="E1028" t="str">
            <v>FTE</v>
          </cell>
          <cell r="F1028" t="str">
            <v>T</v>
          </cell>
          <cell r="G1028" t="str">
            <v>TOTAL</v>
          </cell>
          <cell r="H1028" t="str">
            <v>RSE</v>
          </cell>
          <cell r="I1028">
            <v>3331</v>
          </cell>
          <cell r="K1028" t="str">
            <v>NC</v>
          </cell>
          <cell r="M1028" t="str">
            <v>V</v>
          </cell>
          <cell r="N1028">
            <v>38461.761412037034</v>
          </cell>
          <cell r="O1028" t="str">
            <v>GCHATEAUGIRON</v>
          </cell>
          <cell r="P1028">
            <v>38681.436724537038</v>
          </cell>
        </row>
        <row r="1029">
          <cell r="A1029" t="str">
            <v>1994</v>
          </cell>
          <cell r="B1029" t="str">
            <v>HU</v>
          </cell>
          <cell r="C1029" t="str">
            <v>EN_TE</v>
          </cell>
          <cell r="D1029" t="str">
            <v>A00</v>
          </cell>
          <cell r="E1029" t="str">
            <v>FTE</v>
          </cell>
          <cell r="F1029" t="str">
            <v>T</v>
          </cell>
          <cell r="G1029" t="str">
            <v>TOTAL</v>
          </cell>
          <cell r="H1029" t="str">
            <v>RSE</v>
          </cell>
          <cell r="I1029">
            <v>3732</v>
          </cell>
          <cell r="K1029" t="str">
            <v>NC</v>
          </cell>
          <cell r="M1029" t="str">
            <v>V</v>
          </cell>
          <cell r="N1029">
            <v>38461.761412037034</v>
          </cell>
          <cell r="O1029" t="str">
            <v>GCHATEAUGIRON</v>
          </cell>
          <cell r="P1029">
            <v>38681.436585648145</v>
          </cell>
        </row>
        <row r="1030">
          <cell r="A1030" t="str">
            <v>1993</v>
          </cell>
          <cell r="B1030" t="str">
            <v>HU</v>
          </cell>
          <cell r="C1030" t="str">
            <v>EN_TE</v>
          </cell>
          <cell r="D1030" t="str">
            <v>A00</v>
          </cell>
          <cell r="E1030" t="str">
            <v>FTE</v>
          </cell>
          <cell r="F1030" t="str">
            <v>T</v>
          </cell>
          <cell r="G1030" t="str">
            <v>TOTAL</v>
          </cell>
          <cell r="H1030" t="str">
            <v>RSE</v>
          </cell>
          <cell r="I1030">
            <v>3831</v>
          </cell>
          <cell r="K1030" t="str">
            <v>NC</v>
          </cell>
          <cell r="M1030" t="str">
            <v>V</v>
          </cell>
          <cell r="N1030">
            <v>38461.761412037034</v>
          </cell>
          <cell r="O1030" t="str">
            <v>GCHATEAUGIRON</v>
          </cell>
          <cell r="P1030">
            <v>38681.436481481483</v>
          </cell>
        </row>
        <row r="1031">
          <cell r="A1031" t="str">
            <v>1992</v>
          </cell>
          <cell r="B1031" t="str">
            <v>HU</v>
          </cell>
          <cell r="C1031" t="str">
            <v>EN_TE</v>
          </cell>
          <cell r="D1031" t="str">
            <v>A00</v>
          </cell>
          <cell r="E1031" t="str">
            <v>FTE</v>
          </cell>
          <cell r="F1031" t="str">
            <v>T</v>
          </cell>
          <cell r="G1031" t="str">
            <v>TOTAL</v>
          </cell>
          <cell r="H1031" t="str">
            <v>RSE</v>
          </cell>
          <cell r="I1031">
            <v>4144</v>
          </cell>
          <cell r="K1031" t="str">
            <v>NC</v>
          </cell>
          <cell r="M1031" t="str">
            <v>V</v>
          </cell>
          <cell r="N1031">
            <v>38461.761412037034</v>
          </cell>
          <cell r="O1031" t="str">
            <v>GCHATEAUGIRON</v>
          </cell>
          <cell r="P1031">
            <v>38681.436388888891</v>
          </cell>
        </row>
        <row r="1032">
          <cell r="A1032" t="str">
            <v>1991</v>
          </cell>
          <cell r="B1032" t="str">
            <v>HU</v>
          </cell>
          <cell r="C1032" t="str">
            <v>EN_TE</v>
          </cell>
          <cell r="D1032" t="str">
            <v>A00</v>
          </cell>
          <cell r="E1032" t="str">
            <v>FTE</v>
          </cell>
          <cell r="F1032" t="str">
            <v>T</v>
          </cell>
          <cell r="G1032" t="str">
            <v>TOTAL</v>
          </cell>
          <cell r="H1032" t="str">
            <v>RSE</v>
          </cell>
          <cell r="I1032">
            <v>5810</v>
          </cell>
          <cell r="K1032" t="str">
            <v>NC</v>
          </cell>
          <cell r="M1032" t="str">
            <v>V</v>
          </cell>
          <cell r="N1032">
            <v>38461.761412037034</v>
          </cell>
          <cell r="O1032" t="str">
            <v>GCHATEAUGIRON</v>
          </cell>
          <cell r="P1032">
            <v>38681.436307870368</v>
          </cell>
        </row>
        <row r="1033">
          <cell r="A1033" t="str">
            <v>1990</v>
          </cell>
          <cell r="B1033" t="str">
            <v>HU</v>
          </cell>
          <cell r="C1033" t="str">
            <v>EN_TE</v>
          </cell>
          <cell r="D1033" t="str">
            <v>A00</v>
          </cell>
          <cell r="E1033" t="str">
            <v>FTE</v>
          </cell>
          <cell r="F1033" t="str">
            <v>T</v>
          </cell>
          <cell r="G1033" t="str">
            <v>TOTAL</v>
          </cell>
          <cell r="H1033" t="str">
            <v>RSE</v>
          </cell>
          <cell r="I1033">
            <v>8329</v>
          </cell>
          <cell r="K1033" t="str">
            <v>NC</v>
          </cell>
          <cell r="M1033" t="str">
            <v>V</v>
          </cell>
          <cell r="N1033">
            <v>38461.761412037034</v>
          </cell>
          <cell r="O1033" t="str">
            <v>GCHATEAUGIRON</v>
          </cell>
          <cell r="P1033">
            <v>38681.436238425929</v>
          </cell>
        </row>
        <row r="1034">
          <cell r="A1034" t="str">
            <v>1989</v>
          </cell>
          <cell r="B1034" t="str">
            <v>HU</v>
          </cell>
          <cell r="C1034" t="str">
            <v>EN_TE</v>
          </cell>
          <cell r="D1034" t="str">
            <v>A00</v>
          </cell>
          <cell r="E1034" t="str">
            <v>FTE</v>
          </cell>
          <cell r="F1034" t="str">
            <v>T</v>
          </cell>
          <cell r="G1034" t="str">
            <v>TOTAL</v>
          </cell>
          <cell r="H1034" t="str">
            <v>RSE</v>
          </cell>
          <cell r="I1034">
            <v>10967</v>
          </cell>
          <cell r="K1034" t="str">
            <v>NC</v>
          </cell>
          <cell r="M1034" t="str">
            <v>V</v>
          </cell>
          <cell r="N1034">
            <v>38461.761412037034</v>
          </cell>
          <cell r="O1034" t="str">
            <v>GCHATEAUGIRON</v>
          </cell>
          <cell r="P1034">
            <v>38681.436168981483</v>
          </cell>
        </row>
        <row r="1035">
          <cell r="A1035" t="str">
            <v>1988</v>
          </cell>
          <cell r="B1035" t="str">
            <v>HU</v>
          </cell>
          <cell r="C1035" t="str">
            <v>EN_TE</v>
          </cell>
          <cell r="D1035" t="str">
            <v>A00</v>
          </cell>
          <cell r="E1035" t="str">
            <v>FTE</v>
          </cell>
          <cell r="F1035" t="str">
            <v>T</v>
          </cell>
          <cell r="G1035" t="str">
            <v>TOTAL</v>
          </cell>
          <cell r="H1035" t="str">
            <v>RSE</v>
          </cell>
          <cell r="I1035">
            <v>11881</v>
          </cell>
          <cell r="K1035" t="str">
            <v>NC</v>
          </cell>
          <cell r="M1035" t="str">
            <v>V</v>
          </cell>
          <cell r="N1035">
            <v>38461.761412037034</v>
          </cell>
          <cell r="O1035" t="str">
            <v>GCHATEAUGIRON</v>
          </cell>
          <cell r="P1035">
            <v>38681.436111111114</v>
          </cell>
        </row>
        <row r="1036">
          <cell r="A1036" t="str">
            <v>1987</v>
          </cell>
          <cell r="B1036" t="str">
            <v>HU</v>
          </cell>
          <cell r="C1036" t="str">
            <v>EN_TE</v>
          </cell>
          <cell r="D1036" t="str">
            <v>A00</v>
          </cell>
          <cell r="E1036" t="str">
            <v>FTE</v>
          </cell>
          <cell r="F1036" t="str">
            <v>T</v>
          </cell>
          <cell r="G1036" t="str">
            <v>TOTAL</v>
          </cell>
          <cell r="H1036" t="str">
            <v>RSE</v>
          </cell>
          <cell r="I1036">
            <v>12826</v>
          </cell>
          <cell r="K1036" t="str">
            <v>NC</v>
          </cell>
          <cell r="M1036" t="str">
            <v>V</v>
          </cell>
          <cell r="N1036">
            <v>38461.761412037034</v>
          </cell>
          <cell r="O1036" t="str">
            <v>GCHATEAUGIRON</v>
          </cell>
          <cell r="P1036">
            <v>38681.436064814814</v>
          </cell>
        </row>
        <row r="1037">
          <cell r="A1037" t="str">
            <v>1986</v>
          </cell>
          <cell r="B1037" t="str">
            <v>HU</v>
          </cell>
          <cell r="C1037" t="str">
            <v>EN_TE</v>
          </cell>
          <cell r="D1037" t="str">
            <v>A00</v>
          </cell>
          <cell r="E1037" t="str">
            <v>FTE</v>
          </cell>
          <cell r="F1037" t="str">
            <v>T</v>
          </cell>
          <cell r="G1037" t="str">
            <v>TOTAL</v>
          </cell>
          <cell r="H1037" t="str">
            <v>RSE</v>
          </cell>
          <cell r="J1037" t="str">
            <v>:</v>
          </cell>
          <cell r="K1037" t="str">
            <v>NC</v>
          </cell>
          <cell r="M1037" t="str">
            <v>V</v>
          </cell>
          <cell r="N1037">
            <v>38461.761412037034</v>
          </cell>
          <cell r="O1037" t="str">
            <v>GCHATEAUGIRON</v>
          </cell>
          <cell r="P1037">
            <v>38681.436018518521</v>
          </cell>
        </row>
        <row r="1038">
          <cell r="A1038" t="str">
            <v>1985</v>
          </cell>
          <cell r="B1038" t="str">
            <v>HU</v>
          </cell>
          <cell r="C1038" t="str">
            <v>EN_TE</v>
          </cell>
          <cell r="D1038" t="str">
            <v>A00</v>
          </cell>
          <cell r="E1038" t="str">
            <v>FTE</v>
          </cell>
          <cell r="F1038" t="str">
            <v>T</v>
          </cell>
          <cell r="G1038" t="str">
            <v>TOTAL</v>
          </cell>
          <cell r="H1038" t="str">
            <v>RSE</v>
          </cell>
          <cell r="J1038" t="str">
            <v>:</v>
          </cell>
          <cell r="K1038" t="str">
            <v>NC</v>
          </cell>
          <cell r="M1038" t="str">
            <v>V</v>
          </cell>
          <cell r="N1038">
            <v>38461.761412037034</v>
          </cell>
          <cell r="O1038" t="str">
            <v>GCHATEAUGIRON</v>
          </cell>
          <cell r="P1038">
            <v>38681.435972222222</v>
          </cell>
        </row>
        <row r="1039">
          <cell r="A1039" t="str">
            <v>1984</v>
          </cell>
          <cell r="B1039" t="str">
            <v>HU</v>
          </cell>
          <cell r="C1039" t="str">
            <v>EN_TE</v>
          </cell>
          <cell r="D1039" t="str">
            <v>A00</v>
          </cell>
          <cell r="E1039" t="str">
            <v>FTE</v>
          </cell>
          <cell r="F1039" t="str">
            <v>T</v>
          </cell>
          <cell r="G1039" t="str">
            <v>TOTAL</v>
          </cell>
          <cell r="H1039" t="str">
            <v>RSE</v>
          </cell>
          <cell r="J1039" t="str">
            <v>:</v>
          </cell>
          <cell r="K1039" t="str">
            <v>NC</v>
          </cell>
          <cell r="M1039" t="str">
            <v>V</v>
          </cell>
          <cell r="N1039">
            <v>38461.761412037034</v>
          </cell>
          <cell r="O1039" t="str">
            <v>GCHATEAUGIRON</v>
          </cell>
          <cell r="P1039">
            <v>38681.435937499999</v>
          </cell>
        </row>
        <row r="1040">
          <cell r="A1040" t="str">
            <v>1983</v>
          </cell>
          <cell r="B1040" t="str">
            <v>HU</v>
          </cell>
          <cell r="C1040" t="str">
            <v>EN_TE</v>
          </cell>
          <cell r="D1040" t="str">
            <v>A00</v>
          </cell>
          <cell r="E1040" t="str">
            <v>FTE</v>
          </cell>
          <cell r="F1040" t="str">
            <v>T</v>
          </cell>
          <cell r="G1040" t="str">
            <v>TOTAL</v>
          </cell>
          <cell r="H1040" t="str">
            <v>RSE</v>
          </cell>
          <cell r="J1040" t="str">
            <v>:</v>
          </cell>
          <cell r="K1040" t="str">
            <v>NC</v>
          </cell>
          <cell r="M1040" t="str">
            <v>V</v>
          </cell>
          <cell r="N1040">
            <v>38461.761412037034</v>
          </cell>
          <cell r="O1040" t="str">
            <v>GCHATEAUGIRON</v>
          </cell>
          <cell r="P1040">
            <v>38681.435902777775</v>
          </cell>
        </row>
        <row r="1041">
          <cell r="A1041" t="str">
            <v>1982</v>
          </cell>
          <cell r="B1041" t="str">
            <v>HU</v>
          </cell>
          <cell r="C1041" t="str">
            <v>EN_TE</v>
          </cell>
          <cell r="D1041" t="str">
            <v>A00</v>
          </cell>
          <cell r="E1041" t="str">
            <v>FTE</v>
          </cell>
          <cell r="F1041" t="str">
            <v>T</v>
          </cell>
          <cell r="G1041" t="str">
            <v>TOTAL</v>
          </cell>
          <cell r="H1041" t="str">
            <v>RSE</v>
          </cell>
          <cell r="J1041" t="str">
            <v>:</v>
          </cell>
          <cell r="K1041" t="str">
            <v>NC</v>
          </cell>
          <cell r="M1041" t="str">
            <v>V</v>
          </cell>
          <cell r="N1041">
            <v>38461.761412037034</v>
          </cell>
          <cell r="O1041" t="str">
            <v>GCHATEAUGIRON</v>
          </cell>
          <cell r="P1041">
            <v>38681.435868055552</v>
          </cell>
        </row>
        <row r="1042">
          <cell r="A1042" t="str">
            <v>1995</v>
          </cell>
          <cell r="B1042" t="str">
            <v>LU</v>
          </cell>
          <cell r="C1042" t="str">
            <v>TOTAL</v>
          </cell>
          <cell r="D1042" t="str">
            <v>A00</v>
          </cell>
          <cell r="E1042" t="str">
            <v>FTE</v>
          </cell>
          <cell r="F1042" t="str">
            <v>T</v>
          </cell>
          <cell r="G1042" t="str">
            <v>TOTAL</v>
          </cell>
          <cell r="H1042" t="str">
            <v>RSE</v>
          </cell>
          <cell r="J1042" t="str">
            <v>:</v>
          </cell>
          <cell r="K1042" t="str">
            <v>NC</v>
          </cell>
          <cell r="M1042" t="str">
            <v>V</v>
          </cell>
          <cell r="N1042">
            <v>38461.761423611111</v>
          </cell>
          <cell r="O1042" t="str">
            <v>GCHATEAUGIRON</v>
          </cell>
          <cell r="P1042">
            <v>38681.436736111114</v>
          </cell>
        </row>
        <row r="1043">
          <cell r="A1043" t="str">
            <v>1994</v>
          </cell>
          <cell r="B1043" t="str">
            <v>LU</v>
          </cell>
          <cell r="C1043" t="str">
            <v>TOTAL</v>
          </cell>
          <cell r="D1043" t="str">
            <v>A00</v>
          </cell>
          <cell r="E1043" t="str">
            <v>FTE</v>
          </cell>
          <cell r="F1043" t="str">
            <v>T</v>
          </cell>
          <cell r="G1043" t="str">
            <v>TOTAL</v>
          </cell>
          <cell r="H1043" t="str">
            <v>RSE</v>
          </cell>
          <cell r="J1043" t="str">
            <v>:</v>
          </cell>
          <cell r="K1043" t="str">
            <v>NC</v>
          </cell>
          <cell r="M1043" t="str">
            <v>V</v>
          </cell>
          <cell r="N1043">
            <v>38461.761423611111</v>
          </cell>
          <cell r="O1043" t="str">
            <v>GCHATEAUGIRON</v>
          </cell>
          <cell r="P1043">
            <v>38681.436597222222</v>
          </cell>
        </row>
        <row r="1044">
          <cell r="A1044" t="str">
            <v>1993</v>
          </cell>
          <cell r="B1044" t="str">
            <v>LU</v>
          </cell>
          <cell r="C1044" t="str">
            <v>TOTAL</v>
          </cell>
          <cell r="D1044" t="str">
            <v>A00</v>
          </cell>
          <cell r="E1044" t="str">
            <v>FTE</v>
          </cell>
          <cell r="F1044" t="str">
            <v>T</v>
          </cell>
          <cell r="G1044" t="str">
            <v>TOTAL</v>
          </cell>
          <cell r="H1044" t="str">
            <v>RSE</v>
          </cell>
          <cell r="J1044" t="str">
            <v>:</v>
          </cell>
          <cell r="K1044" t="str">
            <v>NC</v>
          </cell>
          <cell r="M1044" t="str">
            <v>V</v>
          </cell>
          <cell r="N1044">
            <v>38461.761423611111</v>
          </cell>
          <cell r="O1044" t="str">
            <v>GCHATEAUGIRON</v>
          </cell>
          <cell r="P1044">
            <v>38681.436493055553</v>
          </cell>
        </row>
        <row r="1045">
          <cell r="A1045" t="str">
            <v>1992</v>
          </cell>
          <cell r="B1045" t="str">
            <v>LU</v>
          </cell>
          <cell r="C1045" t="str">
            <v>TOTAL</v>
          </cell>
          <cell r="D1045" t="str">
            <v>A00</v>
          </cell>
          <cell r="E1045" t="str">
            <v>FTE</v>
          </cell>
          <cell r="F1045" t="str">
            <v>T</v>
          </cell>
          <cell r="G1045" t="str">
            <v>TOTAL</v>
          </cell>
          <cell r="H1045" t="str">
            <v>RSE</v>
          </cell>
          <cell r="J1045" t="str">
            <v>:</v>
          </cell>
          <cell r="K1045" t="str">
            <v>NC</v>
          </cell>
          <cell r="M1045" t="str">
            <v>V</v>
          </cell>
          <cell r="N1045">
            <v>38461.761423611111</v>
          </cell>
          <cell r="O1045" t="str">
            <v>GCHATEAUGIRON</v>
          </cell>
          <cell r="P1045">
            <v>38681.436400462961</v>
          </cell>
        </row>
        <row r="1046">
          <cell r="A1046" t="str">
            <v>1991</v>
          </cell>
          <cell r="B1046" t="str">
            <v>LU</v>
          </cell>
          <cell r="C1046" t="str">
            <v>TOTAL</v>
          </cell>
          <cell r="D1046" t="str">
            <v>A00</v>
          </cell>
          <cell r="E1046" t="str">
            <v>FTE</v>
          </cell>
          <cell r="F1046" t="str">
            <v>T</v>
          </cell>
          <cell r="G1046" t="str">
            <v>TOTAL</v>
          </cell>
          <cell r="H1046" t="str">
            <v>RSE</v>
          </cell>
          <cell r="J1046" t="str">
            <v>:</v>
          </cell>
          <cell r="K1046" t="str">
            <v>NC</v>
          </cell>
          <cell r="M1046" t="str">
            <v>V</v>
          </cell>
          <cell r="N1046">
            <v>38461.761423611111</v>
          </cell>
          <cell r="O1046" t="str">
            <v>GCHATEAUGIRON</v>
          </cell>
          <cell r="P1046">
            <v>38681.436319444445</v>
          </cell>
        </row>
        <row r="1047">
          <cell r="A1047" t="str">
            <v>1990</v>
          </cell>
          <cell r="B1047" t="str">
            <v>LU</v>
          </cell>
          <cell r="C1047" t="str">
            <v>TOTAL</v>
          </cell>
          <cell r="D1047" t="str">
            <v>A00</v>
          </cell>
          <cell r="E1047" t="str">
            <v>FTE</v>
          </cell>
          <cell r="F1047" t="str">
            <v>T</v>
          </cell>
          <cell r="G1047" t="str">
            <v>TOTAL</v>
          </cell>
          <cell r="H1047" t="str">
            <v>RSE</v>
          </cell>
          <cell r="J1047" t="str">
            <v>:</v>
          </cell>
          <cell r="K1047" t="str">
            <v>NC</v>
          </cell>
          <cell r="M1047" t="str">
            <v>V</v>
          </cell>
          <cell r="N1047">
            <v>38461.761423611111</v>
          </cell>
          <cell r="O1047" t="str">
            <v>GCHATEAUGIRON</v>
          </cell>
          <cell r="P1047">
            <v>38681.436249999999</v>
          </cell>
        </row>
        <row r="1048">
          <cell r="A1048" t="str">
            <v>1989</v>
          </cell>
          <cell r="B1048" t="str">
            <v>LU</v>
          </cell>
          <cell r="C1048" t="str">
            <v>TOTAL</v>
          </cell>
          <cell r="D1048" t="str">
            <v>A00</v>
          </cell>
          <cell r="E1048" t="str">
            <v>FTE</v>
          </cell>
          <cell r="F1048" t="str">
            <v>T</v>
          </cell>
          <cell r="G1048" t="str">
            <v>TOTAL</v>
          </cell>
          <cell r="H1048" t="str">
            <v>RSE</v>
          </cell>
          <cell r="J1048" t="str">
            <v>:</v>
          </cell>
          <cell r="K1048" t="str">
            <v>NC</v>
          </cell>
          <cell r="M1048" t="str">
            <v>V</v>
          </cell>
          <cell r="N1048">
            <v>38461.761423611111</v>
          </cell>
          <cell r="O1048" t="str">
            <v>GCHATEAUGIRON</v>
          </cell>
          <cell r="P1048">
            <v>38681.436180555553</v>
          </cell>
        </row>
        <row r="1049">
          <cell r="A1049" t="str">
            <v>1988</v>
          </cell>
          <cell r="B1049" t="str">
            <v>LU</v>
          </cell>
          <cell r="C1049" t="str">
            <v>TOTAL</v>
          </cell>
          <cell r="D1049" t="str">
            <v>A00</v>
          </cell>
          <cell r="E1049" t="str">
            <v>FTE</v>
          </cell>
          <cell r="F1049" t="str">
            <v>T</v>
          </cell>
          <cell r="G1049" t="str">
            <v>TOTAL</v>
          </cell>
          <cell r="H1049" t="str">
            <v>RSE</v>
          </cell>
          <cell r="J1049" t="str">
            <v>:</v>
          </cell>
          <cell r="K1049" t="str">
            <v>NC</v>
          </cell>
          <cell r="M1049" t="str">
            <v>V</v>
          </cell>
          <cell r="N1049">
            <v>38461.761423611111</v>
          </cell>
          <cell r="O1049" t="str">
            <v>GCHATEAUGIRON</v>
          </cell>
          <cell r="P1049">
            <v>38681.436122685183</v>
          </cell>
        </row>
        <row r="1050">
          <cell r="A1050" t="str">
            <v>1987</v>
          </cell>
          <cell r="B1050" t="str">
            <v>LU</v>
          </cell>
          <cell r="C1050" t="str">
            <v>TOTAL</v>
          </cell>
          <cell r="D1050" t="str">
            <v>A00</v>
          </cell>
          <cell r="E1050" t="str">
            <v>FTE</v>
          </cell>
          <cell r="F1050" t="str">
            <v>T</v>
          </cell>
          <cell r="G1050" t="str">
            <v>TOTAL</v>
          </cell>
          <cell r="H1050" t="str">
            <v>RSE</v>
          </cell>
          <cell r="J1050" t="str">
            <v>:</v>
          </cell>
          <cell r="K1050" t="str">
            <v>NC</v>
          </cell>
          <cell r="M1050" t="str">
            <v>V</v>
          </cell>
          <cell r="N1050">
            <v>38461.761423611111</v>
          </cell>
          <cell r="O1050" t="str">
            <v>GCHATEAUGIRON</v>
          </cell>
          <cell r="P1050">
            <v>38681.436064814814</v>
          </cell>
        </row>
        <row r="1051">
          <cell r="A1051" t="str">
            <v>1986</v>
          </cell>
          <cell r="B1051" t="str">
            <v>LU</v>
          </cell>
          <cell r="C1051" t="str">
            <v>TOTAL</v>
          </cell>
          <cell r="D1051" t="str">
            <v>A00</v>
          </cell>
          <cell r="E1051" t="str">
            <v>FTE</v>
          </cell>
          <cell r="F1051" t="str">
            <v>T</v>
          </cell>
          <cell r="G1051" t="str">
            <v>TOTAL</v>
          </cell>
          <cell r="H1051" t="str">
            <v>RSE</v>
          </cell>
          <cell r="J1051" t="str">
            <v>:</v>
          </cell>
          <cell r="K1051" t="str">
            <v>NC</v>
          </cell>
          <cell r="M1051" t="str">
            <v>V</v>
          </cell>
          <cell r="N1051">
            <v>38461.761423611111</v>
          </cell>
          <cell r="O1051" t="str">
            <v>GCHATEAUGIRON</v>
          </cell>
          <cell r="P1051">
            <v>38681.436018518521</v>
          </cell>
        </row>
        <row r="1052">
          <cell r="A1052" t="str">
            <v>1985</v>
          </cell>
          <cell r="B1052" t="str">
            <v>LU</v>
          </cell>
          <cell r="C1052" t="str">
            <v>TOTAL</v>
          </cell>
          <cell r="D1052" t="str">
            <v>A00</v>
          </cell>
          <cell r="E1052" t="str">
            <v>FTE</v>
          </cell>
          <cell r="F1052" t="str">
            <v>T</v>
          </cell>
          <cell r="G1052" t="str">
            <v>TOTAL</v>
          </cell>
          <cell r="H1052" t="str">
            <v>RSE</v>
          </cell>
          <cell r="J1052" t="str">
            <v>:</v>
          </cell>
          <cell r="K1052" t="str">
            <v>NC</v>
          </cell>
          <cell r="M1052" t="str">
            <v>V</v>
          </cell>
          <cell r="N1052">
            <v>38461.761423611111</v>
          </cell>
          <cell r="O1052" t="str">
            <v>GCHATEAUGIRON</v>
          </cell>
          <cell r="P1052">
            <v>38681.435983796298</v>
          </cell>
        </row>
        <row r="1053">
          <cell r="A1053" t="str">
            <v>1984</v>
          </cell>
          <cell r="B1053" t="str">
            <v>LU</v>
          </cell>
          <cell r="C1053" t="str">
            <v>TOTAL</v>
          </cell>
          <cell r="D1053" t="str">
            <v>A00</v>
          </cell>
          <cell r="E1053" t="str">
            <v>FTE</v>
          </cell>
          <cell r="F1053" t="str">
            <v>T</v>
          </cell>
          <cell r="G1053" t="str">
            <v>TOTAL</v>
          </cell>
          <cell r="H1053" t="str">
            <v>RSE</v>
          </cell>
          <cell r="J1053" t="str">
            <v>:</v>
          </cell>
          <cell r="K1053" t="str">
            <v>NC</v>
          </cell>
          <cell r="M1053" t="str">
            <v>V</v>
          </cell>
          <cell r="N1053">
            <v>38461.761423611111</v>
          </cell>
          <cell r="O1053" t="str">
            <v>GCHATEAUGIRON</v>
          </cell>
          <cell r="P1053">
            <v>38681.435937499999</v>
          </cell>
        </row>
        <row r="1054">
          <cell r="A1054" t="str">
            <v>1983</v>
          </cell>
          <cell r="B1054" t="str">
            <v>LU</v>
          </cell>
          <cell r="C1054" t="str">
            <v>TOTAL</v>
          </cell>
          <cell r="D1054" t="str">
            <v>A00</v>
          </cell>
          <cell r="E1054" t="str">
            <v>FTE</v>
          </cell>
          <cell r="F1054" t="str">
            <v>T</v>
          </cell>
          <cell r="G1054" t="str">
            <v>TOTAL</v>
          </cell>
          <cell r="H1054" t="str">
            <v>RSE</v>
          </cell>
          <cell r="J1054" t="str">
            <v>:</v>
          </cell>
          <cell r="K1054" t="str">
            <v>NC</v>
          </cell>
          <cell r="M1054" t="str">
            <v>V</v>
          </cell>
          <cell r="N1054">
            <v>38461.761423611111</v>
          </cell>
          <cell r="O1054" t="str">
            <v>GCHATEAUGIRON</v>
          </cell>
          <cell r="P1054">
            <v>38681.435902777775</v>
          </cell>
        </row>
        <row r="1055">
          <cell r="A1055" t="str">
            <v>1982</v>
          </cell>
          <cell r="B1055" t="str">
            <v>LU</v>
          </cell>
          <cell r="C1055" t="str">
            <v>TOTAL</v>
          </cell>
          <cell r="D1055" t="str">
            <v>A00</v>
          </cell>
          <cell r="E1055" t="str">
            <v>FTE</v>
          </cell>
          <cell r="F1055" t="str">
            <v>T</v>
          </cell>
          <cell r="G1055" t="str">
            <v>TOTAL</v>
          </cell>
          <cell r="H1055" t="str">
            <v>RSE</v>
          </cell>
          <cell r="J1055" t="str">
            <v>:</v>
          </cell>
          <cell r="K1055" t="str">
            <v>NC</v>
          </cell>
          <cell r="M1055" t="str">
            <v>V</v>
          </cell>
          <cell r="N1055">
            <v>38461.761423611111</v>
          </cell>
          <cell r="O1055" t="str">
            <v>GCHATEAUGIRON</v>
          </cell>
          <cell r="P1055">
            <v>38681.435879629629</v>
          </cell>
        </row>
        <row r="1056">
          <cell r="A1056" t="str">
            <v>1981</v>
          </cell>
          <cell r="B1056" t="str">
            <v>LU</v>
          </cell>
          <cell r="C1056" t="str">
            <v>TOTAL</v>
          </cell>
          <cell r="D1056" t="str">
            <v>A00</v>
          </cell>
          <cell r="E1056" t="str">
            <v>FTE</v>
          </cell>
          <cell r="F1056" t="str">
            <v>T</v>
          </cell>
          <cell r="G1056" t="str">
            <v>TOTAL</v>
          </cell>
          <cell r="H1056" t="str">
            <v>RSE</v>
          </cell>
          <cell r="J1056" t="str">
            <v>:</v>
          </cell>
          <cell r="K1056" t="str">
            <v>NC</v>
          </cell>
          <cell r="M1056" t="str">
            <v>V</v>
          </cell>
          <cell r="N1056">
            <v>38461.761423611111</v>
          </cell>
          <cell r="O1056" t="str">
            <v>GCHATEAUGIRON</v>
          </cell>
          <cell r="P1056">
            <v>38681.435844907406</v>
          </cell>
        </row>
        <row r="1057">
          <cell r="A1057" t="str">
            <v>1980</v>
          </cell>
          <cell r="B1057" t="str">
            <v>LU</v>
          </cell>
          <cell r="C1057" t="str">
            <v>TOTAL</v>
          </cell>
          <cell r="D1057" t="str">
            <v>A00</v>
          </cell>
          <cell r="E1057" t="str">
            <v>FTE</v>
          </cell>
          <cell r="F1057" t="str">
            <v>T</v>
          </cell>
          <cell r="G1057" t="str">
            <v>TOTAL</v>
          </cell>
          <cell r="H1057" t="str">
            <v>RSE</v>
          </cell>
          <cell r="J1057" t="str">
            <v>:</v>
          </cell>
          <cell r="K1057" t="str">
            <v>NC</v>
          </cell>
          <cell r="M1057" t="str">
            <v>V</v>
          </cell>
          <cell r="N1057">
            <v>38461.761423611111</v>
          </cell>
          <cell r="O1057" t="str">
            <v>GCHATEAUGIRON</v>
          </cell>
          <cell r="P1057">
            <v>38681.43582175926</v>
          </cell>
        </row>
        <row r="1058">
          <cell r="A1058" t="str">
            <v>2002</v>
          </cell>
          <cell r="B1058" t="str">
            <v>HU</v>
          </cell>
          <cell r="C1058" t="str">
            <v>TOTAL</v>
          </cell>
          <cell r="D1058" t="str">
            <v>A00</v>
          </cell>
          <cell r="E1058" t="str">
            <v>FTE</v>
          </cell>
          <cell r="F1058" t="str">
            <v>T</v>
          </cell>
          <cell r="G1058" t="str">
            <v>TOTAL</v>
          </cell>
          <cell r="H1058" t="str">
            <v>RSE</v>
          </cell>
          <cell r="I1058">
            <v>14965</v>
          </cell>
          <cell r="K1058" t="str">
            <v>MS</v>
          </cell>
          <cell r="M1058" t="str">
            <v>V</v>
          </cell>
          <cell r="N1058">
            <v>38461.761423611111</v>
          </cell>
          <cell r="O1058" t="str">
            <v>GCHATEAUGIRON</v>
          </cell>
          <cell r="P1058">
            <v>38681.438287037039</v>
          </cell>
          <cell r="Q1058" t="str">
            <v>gchateaug</v>
          </cell>
        </row>
        <row r="1059">
          <cell r="A1059" t="str">
            <v>2001</v>
          </cell>
          <cell r="B1059" t="str">
            <v>HU</v>
          </cell>
          <cell r="C1059" t="str">
            <v>TOTAL</v>
          </cell>
          <cell r="D1059" t="str">
            <v>A00</v>
          </cell>
          <cell r="E1059" t="str">
            <v>FTE</v>
          </cell>
          <cell r="F1059" t="str">
            <v>T</v>
          </cell>
          <cell r="G1059" t="str">
            <v>TOTAL</v>
          </cell>
          <cell r="H1059" t="str">
            <v>RSE</v>
          </cell>
          <cell r="I1059">
            <v>14666</v>
          </cell>
          <cell r="J1059" t="str">
            <v>i</v>
          </cell>
          <cell r="K1059" t="str">
            <v>NC</v>
          </cell>
          <cell r="M1059" t="str">
            <v>V</v>
          </cell>
          <cell r="N1059">
            <v>38461.761423611111</v>
          </cell>
          <cell r="O1059" t="str">
            <v>GCHATEAUGIRON</v>
          </cell>
          <cell r="P1059">
            <v>38681.437986111108</v>
          </cell>
        </row>
        <row r="1060">
          <cell r="A1060" t="str">
            <v>2000</v>
          </cell>
          <cell r="B1060" t="str">
            <v>HU</v>
          </cell>
          <cell r="C1060" t="str">
            <v>TOTAL</v>
          </cell>
          <cell r="D1060" t="str">
            <v>A00</v>
          </cell>
          <cell r="E1060" t="str">
            <v>FTE</v>
          </cell>
          <cell r="F1060" t="str">
            <v>T</v>
          </cell>
          <cell r="G1060" t="str">
            <v>TOTAL</v>
          </cell>
          <cell r="H1060" t="str">
            <v>RSE</v>
          </cell>
          <cell r="I1060">
            <v>14406</v>
          </cell>
          <cell r="J1060" t="str">
            <v>i</v>
          </cell>
          <cell r="K1060" t="str">
            <v>NC</v>
          </cell>
          <cell r="M1060" t="str">
            <v>V</v>
          </cell>
          <cell r="N1060">
            <v>38461.761423611111</v>
          </cell>
          <cell r="O1060" t="str">
            <v>GCHATEAUGIRON</v>
          </cell>
          <cell r="P1060">
            <v>38681.437719907408</v>
          </cell>
        </row>
        <row r="1061">
          <cell r="A1061" t="str">
            <v>1999</v>
          </cell>
          <cell r="B1061" t="str">
            <v>HU</v>
          </cell>
          <cell r="C1061" t="str">
            <v>TOTAL</v>
          </cell>
          <cell r="D1061" t="str">
            <v>A00</v>
          </cell>
          <cell r="E1061" t="str">
            <v>FTE</v>
          </cell>
          <cell r="F1061" t="str">
            <v>T</v>
          </cell>
          <cell r="G1061" t="str">
            <v>TOTAL</v>
          </cell>
          <cell r="H1061" t="str">
            <v>RSE</v>
          </cell>
          <cell r="I1061">
            <v>12579</v>
          </cell>
          <cell r="J1061" t="str">
            <v>i</v>
          </cell>
          <cell r="K1061" t="str">
            <v>NC</v>
          </cell>
          <cell r="M1061" t="str">
            <v>V</v>
          </cell>
          <cell r="N1061">
            <v>38461.761423611111</v>
          </cell>
          <cell r="O1061" t="str">
            <v>GCHATEAUGIRON</v>
          </cell>
          <cell r="P1061">
            <v>38681.437488425923</v>
          </cell>
        </row>
        <row r="1062">
          <cell r="A1062" t="str">
            <v>1998</v>
          </cell>
          <cell r="B1062" t="str">
            <v>HU</v>
          </cell>
          <cell r="C1062" t="str">
            <v>TOTAL</v>
          </cell>
          <cell r="D1062" t="str">
            <v>A00</v>
          </cell>
          <cell r="E1062" t="str">
            <v>FTE</v>
          </cell>
          <cell r="F1062" t="str">
            <v>T</v>
          </cell>
          <cell r="G1062" t="str">
            <v>TOTAL</v>
          </cell>
          <cell r="H1062" t="str">
            <v>RSE</v>
          </cell>
          <cell r="I1062">
            <v>11731</v>
          </cell>
          <cell r="J1062" t="str">
            <v>i</v>
          </cell>
          <cell r="K1062" t="str">
            <v>NC</v>
          </cell>
          <cell r="M1062" t="str">
            <v>V</v>
          </cell>
          <cell r="N1062">
            <v>38461.761423611111</v>
          </cell>
          <cell r="O1062" t="str">
            <v>GCHATEAUGIRON</v>
          </cell>
          <cell r="P1062">
            <v>38681.437245370369</v>
          </cell>
        </row>
        <row r="1063">
          <cell r="A1063" t="str">
            <v>1997</v>
          </cell>
          <cell r="B1063" t="str">
            <v>HU</v>
          </cell>
          <cell r="C1063" t="str">
            <v>TOTAL</v>
          </cell>
          <cell r="D1063" t="str">
            <v>A00</v>
          </cell>
          <cell r="E1063" t="str">
            <v>FTE</v>
          </cell>
          <cell r="F1063" t="str">
            <v>T</v>
          </cell>
          <cell r="G1063" t="str">
            <v>TOTAL</v>
          </cell>
          <cell r="H1063" t="str">
            <v>RSE</v>
          </cell>
          <cell r="I1063">
            <v>11154</v>
          </cell>
          <cell r="J1063" t="str">
            <v>i</v>
          </cell>
          <cell r="K1063" t="str">
            <v>NC</v>
          </cell>
          <cell r="M1063" t="str">
            <v>V</v>
          </cell>
          <cell r="N1063">
            <v>38461.761423611111</v>
          </cell>
          <cell r="O1063" t="str">
            <v>GCHATEAUGIRON</v>
          </cell>
          <cell r="P1063">
            <v>38681.437060185184</v>
          </cell>
        </row>
        <row r="1064">
          <cell r="A1064" t="str">
            <v>1996</v>
          </cell>
          <cell r="B1064" t="str">
            <v>HU</v>
          </cell>
          <cell r="C1064" t="str">
            <v>TOTAL</v>
          </cell>
          <cell r="D1064" t="str">
            <v>A00</v>
          </cell>
          <cell r="E1064" t="str">
            <v>FTE</v>
          </cell>
          <cell r="F1064" t="str">
            <v>T</v>
          </cell>
          <cell r="G1064" t="str">
            <v>TOTAL</v>
          </cell>
          <cell r="H1064" t="str">
            <v>RSE</v>
          </cell>
          <cell r="I1064">
            <v>10408</v>
          </cell>
          <cell r="J1064" t="str">
            <v>i</v>
          </cell>
          <cell r="K1064" t="str">
            <v>NC</v>
          </cell>
          <cell r="M1064" t="str">
            <v>V</v>
          </cell>
          <cell r="N1064">
            <v>38461.761423611111</v>
          </cell>
          <cell r="O1064" t="str">
            <v>GCHATEAUGIRON</v>
          </cell>
          <cell r="P1064">
            <v>38681.436874999999</v>
          </cell>
        </row>
        <row r="1065">
          <cell r="A1065" t="str">
            <v>1995</v>
          </cell>
          <cell r="B1065" t="str">
            <v>HU</v>
          </cell>
          <cell r="C1065" t="str">
            <v>TOTAL</v>
          </cell>
          <cell r="D1065" t="str">
            <v>A00</v>
          </cell>
          <cell r="E1065" t="str">
            <v>FTE</v>
          </cell>
          <cell r="F1065" t="str">
            <v>T</v>
          </cell>
          <cell r="G1065" t="str">
            <v>TOTAL</v>
          </cell>
          <cell r="H1065" t="str">
            <v>RSE</v>
          </cell>
          <cell r="I1065">
            <v>10499</v>
          </cell>
          <cell r="K1065" t="str">
            <v>NC</v>
          </cell>
          <cell r="M1065" t="str">
            <v>V</v>
          </cell>
          <cell r="N1065">
            <v>38461.761423611111</v>
          </cell>
          <cell r="O1065" t="str">
            <v>GCHATEAUGIRON</v>
          </cell>
          <cell r="P1065">
            <v>38681.436724537038</v>
          </cell>
        </row>
        <row r="1066">
          <cell r="A1066" t="str">
            <v>1994</v>
          </cell>
          <cell r="B1066" t="str">
            <v>HU</v>
          </cell>
          <cell r="C1066" t="str">
            <v>TOTAL</v>
          </cell>
          <cell r="D1066" t="str">
            <v>A00</v>
          </cell>
          <cell r="E1066" t="str">
            <v>FTE</v>
          </cell>
          <cell r="F1066" t="str">
            <v>T</v>
          </cell>
          <cell r="G1066" t="str">
            <v>TOTAL</v>
          </cell>
          <cell r="H1066" t="str">
            <v>RSE</v>
          </cell>
          <cell r="I1066">
            <v>11752</v>
          </cell>
          <cell r="K1066" t="str">
            <v>NC</v>
          </cell>
          <cell r="M1066" t="str">
            <v>V</v>
          </cell>
          <cell r="N1066">
            <v>38461.761423611111</v>
          </cell>
          <cell r="O1066" t="str">
            <v>GCHATEAUGIRON</v>
          </cell>
          <cell r="P1066">
            <v>38681.436585648145</v>
          </cell>
        </row>
        <row r="1067">
          <cell r="A1067" t="str">
            <v>1993</v>
          </cell>
          <cell r="B1067" t="str">
            <v>HU</v>
          </cell>
          <cell r="C1067" t="str">
            <v>TOTAL</v>
          </cell>
          <cell r="D1067" t="str">
            <v>A00</v>
          </cell>
          <cell r="E1067" t="str">
            <v>FTE</v>
          </cell>
          <cell r="F1067" t="str">
            <v>T</v>
          </cell>
          <cell r="G1067" t="str">
            <v>TOTAL</v>
          </cell>
          <cell r="H1067" t="str">
            <v>RSE</v>
          </cell>
          <cell r="I1067">
            <v>11818</v>
          </cell>
          <cell r="K1067" t="str">
            <v>NC</v>
          </cell>
          <cell r="M1067" t="str">
            <v>V</v>
          </cell>
          <cell r="N1067">
            <v>38461.761423611111</v>
          </cell>
          <cell r="O1067" t="str">
            <v>GCHATEAUGIRON</v>
          </cell>
          <cell r="P1067">
            <v>38681.436481481483</v>
          </cell>
        </row>
        <row r="1068">
          <cell r="A1068" t="str">
            <v>1992</v>
          </cell>
          <cell r="B1068" t="str">
            <v>HU</v>
          </cell>
          <cell r="C1068" t="str">
            <v>TOTAL</v>
          </cell>
          <cell r="D1068" t="str">
            <v>A00</v>
          </cell>
          <cell r="E1068" t="str">
            <v>FTE</v>
          </cell>
          <cell r="F1068" t="str">
            <v>T</v>
          </cell>
          <cell r="G1068" t="str">
            <v>TOTAL</v>
          </cell>
          <cell r="H1068" t="str">
            <v>RSE</v>
          </cell>
          <cell r="I1068">
            <v>12311</v>
          </cell>
          <cell r="K1068" t="str">
            <v>NC</v>
          </cell>
          <cell r="M1068" t="str">
            <v>V</v>
          </cell>
          <cell r="N1068">
            <v>38461.761423611111</v>
          </cell>
          <cell r="O1068" t="str">
            <v>GCHATEAUGIRON</v>
          </cell>
          <cell r="P1068">
            <v>38681.436388888891</v>
          </cell>
        </row>
        <row r="1069">
          <cell r="A1069" t="str">
            <v>1991</v>
          </cell>
          <cell r="B1069" t="str">
            <v>HU</v>
          </cell>
          <cell r="C1069" t="str">
            <v>TOTAL</v>
          </cell>
          <cell r="D1069" t="str">
            <v>A00</v>
          </cell>
          <cell r="E1069" t="str">
            <v>FTE</v>
          </cell>
          <cell r="F1069" t="str">
            <v>T</v>
          </cell>
          <cell r="G1069" t="str">
            <v>TOTAL</v>
          </cell>
          <cell r="H1069" t="str">
            <v>RSE</v>
          </cell>
          <cell r="I1069">
            <v>14471</v>
          </cell>
          <cell r="K1069" t="str">
            <v>NC</v>
          </cell>
          <cell r="M1069" t="str">
            <v>V</v>
          </cell>
          <cell r="N1069">
            <v>38461.761423611111</v>
          </cell>
          <cell r="O1069" t="str">
            <v>GCHATEAUGIRON</v>
          </cell>
          <cell r="P1069">
            <v>38681.436319444445</v>
          </cell>
        </row>
        <row r="1070">
          <cell r="A1070" t="str">
            <v>1990</v>
          </cell>
          <cell r="B1070" t="str">
            <v>HU</v>
          </cell>
          <cell r="C1070" t="str">
            <v>TOTAL</v>
          </cell>
          <cell r="D1070" t="str">
            <v>A00</v>
          </cell>
          <cell r="E1070" t="str">
            <v>FTE</v>
          </cell>
          <cell r="F1070" t="str">
            <v>T</v>
          </cell>
          <cell r="G1070" t="str">
            <v>TOTAL</v>
          </cell>
          <cell r="H1070" t="str">
            <v>RSE</v>
          </cell>
          <cell r="I1070">
            <v>17550</v>
          </cell>
          <cell r="K1070" t="str">
            <v>NC</v>
          </cell>
          <cell r="M1070" t="str">
            <v>V</v>
          </cell>
          <cell r="N1070">
            <v>38461.761423611111</v>
          </cell>
          <cell r="O1070" t="str">
            <v>GCHATEAUGIRON</v>
          </cell>
          <cell r="P1070">
            <v>38681.436238425929</v>
          </cell>
        </row>
        <row r="1071">
          <cell r="A1071" t="str">
            <v>1989</v>
          </cell>
          <cell r="B1071" t="str">
            <v>HU</v>
          </cell>
          <cell r="C1071" t="str">
            <v>TOTAL</v>
          </cell>
          <cell r="D1071" t="str">
            <v>A00</v>
          </cell>
          <cell r="E1071" t="str">
            <v>FTE</v>
          </cell>
          <cell r="F1071" t="str">
            <v>T</v>
          </cell>
          <cell r="G1071" t="str">
            <v>TOTAL</v>
          </cell>
          <cell r="H1071" t="str">
            <v>RSE</v>
          </cell>
          <cell r="I1071">
            <v>20431</v>
          </cell>
          <cell r="K1071" t="str">
            <v>NC</v>
          </cell>
          <cell r="M1071" t="str">
            <v>V</v>
          </cell>
          <cell r="N1071">
            <v>38461.761423611111</v>
          </cell>
          <cell r="O1071" t="str">
            <v>GCHATEAUGIRON</v>
          </cell>
          <cell r="P1071">
            <v>38681.436180555553</v>
          </cell>
        </row>
        <row r="1072">
          <cell r="A1072" t="str">
            <v>1988</v>
          </cell>
          <cell r="B1072" t="str">
            <v>HU</v>
          </cell>
          <cell r="C1072" t="str">
            <v>TOTAL</v>
          </cell>
          <cell r="D1072" t="str">
            <v>A00</v>
          </cell>
          <cell r="E1072" t="str">
            <v>FTE</v>
          </cell>
          <cell r="F1072" t="str">
            <v>T</v>
          </cell>
          <cell r="G1072" t="str">
            <v>TOTAL</v>
          </cell>
          <cell r="H1072" t="str">
            <v>RSE</v>
          </cell>
          <cell r="I1072">
            <v>21427</v>
          </cell>
          <cell r="K1072" t="str">
            <v>NC</v>
          </cell>
          <cell r="M1072" t="str">
            <v>V</v>
          </cell>
          <cell r="N1072">
            <v>38461.761423611111</v>
          </cell>
          <cell r="O1072" t="str">
            <v>GCHATEAUGIRON</v>
          </cell>
          <cell r="P1072">
            <v>38681.436122685183</v>
          </cell>
        </row>
        <row r="1073">
          <cell r="A1073" t="str">
            <v>1987</v>
          </cell>
          <cell r="B1073" t="str">
            <v>HU</v>
          </cell>
          <cell r="C1073" t="str">
            <v>TOTAL</v>
          </cell>
          <cell r="D1073" t="str">
            <v>A00</v>
          </cell>
          <cell r="E1073" t="str">
            <v>FTE</v>
          </cell>
          <cell r="F1073" t="str">
            <v>T</v>
          </cell>
          <cell r="G1073" t="str">
            <v>TOTAL</v>
          </cell>
          <cell r="H1073" t="str">
            <v>RSE</v>
          </cell>
          <cell r="I1073">
            <v>22284</v>
          </cell>
          <cell r="K1073" t="str">
            <v>NC</v>
          </cell>
          <cell r="M1073" t="str">
            <v>V</v>
          </cell>
          <cell r="N1073">
            <v>38461.761423611111</v>
          </cell>
          <cell r="O1073" t="str">
            <v>GCHATEAUGIRON</v>
          </cell>
          <cell r="P1073">
            <v>38681.436064814814</v>
          </cell>
        </row>
        <row r="1074">
          <cell r="A1074" t="str">
            <v>1986</v>
          </cell>
          <cell r="B1074" t="str">
            <v>HU</v>
          </cell>
          <cell r="C1074" t="str">
            <v>TOTAL</v>
          </cell>
          <cell r="D1074" t="str">
            <v>A00</v>
          </cell>
          <cell r="E1074" t="str">
            <v>FTE</v>
          </cell>
          <cell r="F1074" t="str">
            <v>T</v>
          </cell>
          <cell r="G1074" t="str">
            <v>TOTAL</v>
          </cell>
          <cell r="H1074" t="str">
            <v>RSE</v>
          </cell>
          <cell r="I1074">
            <v>22974</v>
          </cell>
          <cell r="K1074" t="str">
            <v>NC</v>
          </cell>
          <cell r="M1074" t="str">
            <v>V</v>
          </cell>
          <cell r="N1074">
            <v>38461.761423611111</v>
          </cell>
          <cell r="O1074" t="str">
            <v>GCHATEAUGIRON</v>
          </cell>
          <cell r="P1074">
            <v>38681.436018518521</v>
          </cell>
        </row>
        <row r="1075">
          <cell r="A1075" t="str">
            <v>1985</v>
          </cell>
          <cell r="B1075" t="str">
            <v>HU</v>
          </cell>
          <cell r="C1075" t="str">
            <v>TOTAL</v>
          </cell>
          <cell r="D1075" t="str">
            <v>A00</v>
          </cell>
          <cell r="E1075" t="str">
            <v>FTE</v>
          </cell>
          <cell r="F1075" t="str">
            <v>T</v>
          </cell>
          <cell r="G1075" t="str">
            <v>TOTAL</v>
          </cell>
          <cell r="H1075" t="str">
            <v>RSE</v>
          </cell>
          <cell r="I1075">
            <v>22479</v>
          </cell>
          <cell r="K1075" t="str">
            <v>NC</v>
          </cell>
          <cell r="M1075" t="str">
            <v>V</v>
          </cell>
          <cell r="N1075">
            <v>38461.761423611111</v>
          </cell>
          <cell r="O1075" t="str">
            <v>GCHATEAUGIRON</v>
          </cell>
          <cell r="P1075">
            <v>38681.435972222222</v>
          </cell>
        </row>
        <row r="1076">
          <cell r="A1076" t="str">
            <v>1984</v>
          </cell>
          <cell r="B1076" t="str">
            <v>HU</v>
          </cell>
          <cell r="C1076" t="str">
            <v>TOTAL</v>
          </cell>
          <cell r="D1076" t="str">
            <v>A00</v>
          </cell>
          <cell r="E1076" t="str">
            <v>FTE</v>
          </cell>
          <cell r="F1076" t="str">
            <v>T</v>
          </cell>
          <cell r="G1076" t="str">
            <v>TOTAL</v>
          </cell>
          <cell r="H1076" t="str">
            <v>RSE</v>
          </cell>
          <cell r="I1076">
            <v>22518</v>
          </cell>
          <cell r="K1076" t="str">
            <v>NC</v>
          </cell>
          <cell r="M1076" t="str">
            <v>V</v>
          </cell>
          <cell r="N1076">
            <v>38461.761423611111</v>
          </cell>
          <cell r="O1076" t="str">
            <v>GCHATEAUGIRON</v>
          </cell>
          <cell r="P1076">
            <v>38681.435937499999</v>
          </cell>
        </row>
        <row r="1077">
          <cell r="A1077" t="str">
            <v>1983</v>
          </cell>
          <cell r="B1077" t="str">
            <v>HU</v>
          </cell>
          <cell r="C1077" t="str">
            <v>TOTAL</v>
          </cell>
          <cell r="D1077" t="str">
            <v>A00</v>
          </cell>
          <cell r="E1077" t="str">
            <v>FTE</v>
          </cell>
          <cell r="F1077" t="str">
            <v>T</v>
          </cell>
          <cell r="G1077" t="str">
            <v>TOTAL</v>
          </cell>
          <cell r="H1077" t="str">
            <v>RSE</v>
          </cell>
          <cell r="I1077">
            <v>22132</v>
          </cell>
          <cell r="K1077" t="str">
            <v>NC</v>
          </cell>
          <cell r="M1077" t="str">
            <v>V</v>
          </cell>
          <cell r="N1077">
            <v>38461.761423611111</v>
          </cell>
          <cell r="O1077" t="str">
            <v>GCHATEAUGIRON</v>
          </cell>
          <cell r="P1077">
            <v>38681.435902777775</v>
          </cell>
        </row>
        <row r="1078">
          <cell r="A1078" t="str">
            <v>1982</v>
          </cell>
          <cell r="B1078" t="str">
            <v>HU</v>
          </cell>
          <cell r="C1078" t="str">
            <v>TOTAL</v>
          </cell>
          <cell r="D1078" t="str">
            <v>A00</v>
          </cell>
          <cell r="E1078" t="str">
            <v>FTE</v>
          </cell>
          <cell r="F1078" t="str">
            <v>T</v>
          </cell>
          <cell r="G1078" t="str">
            <v>TOTAL</v>
          </cell>
          <cell r="H1078" t="str">
            <v>RSE</v>
          </cell>
          <cell r="I1078">
            <v>21970</v>
          </cell>
          <cell r="K1078" t="str">
            <v>NC</v>
          </cell>
          <cell r="M1078" t="str">
            <v>V</v>
          </cell>
          <cell r="N1078">
            <v>38461.761423611111</v>
          </cell>
          <cell r="O1078" t="str">
            <v>GCHATEAUGIRON</v>
          </cell>
          <cell r="P1078">
            <v>38681.435868055552</v>
          </cell>
        </row>
        <row r="1079">
          <cell r="A1079" t="str">
            <v>1981</v>
          </cell>
          <cell r="B1079" t="str">
            <v>HU</v>
          </cell>
          <cell r="C1079" t="str">
            <v>TOTAL</v>
          </cell>
          <cell r="D1079" t="str">
            <v>A00</v>
          </cell>
          <cell r="E1079" t="str">
            <v>FTE</v>
          </cell>
          <cell r="F1079" t="str">
            <v>T</v>
          </cell>
          <cell r="G1079" t="str">
            <v>TOTAL</v>
          </cell>
          <cell r="H1079" t="str">
            <v>RSE</v>
          </cell>
          <cell r="I1079">
            <v>22267</v>
          </cell>
          <cell r="K1079" t="str">
            <v>NC</v>
          </cell>
          <cell r="M1079" t="str">
            <v>V</v>
          </cell>
          <cell r="N1079">
            <v>38461.761423611111</v>
          </cell>
          <cell r="O1079" t="str">
            <v>GCHATEAUGIRON</v>
          </cell>
          <cell r="P1079">
            <v>38681.435844907406</v>
          </cell>
        </row>
        <row r="1080">
          <cell r="A1080" t="str">
            <v>1980</v>
          </cell>
          <cell r="B1080" t="str">
            <v>HU</v>
          </cell>
          <cell r="C1080" t="str">
            <v>TOTAL</v>
          </cell>
          <cell r="D1080" t="str">
            <v>A00</v>
          </cell>
          <cell r="E1080" t="str">
            <v>FTE</v>
          </cell>
          <cell r="F1080" t="str">
            <v>T</v>
          </cell>
          <cell r="G1080" t="str">
            <v>TOTAL</v>
          </cell>
          <cell r="H1080" t="str">
            <v>RSE</v>
          </cell>
          <cell r="I1080">
            <v>25589</v>
          </cell>
          <cell r="K1080" t="str">
            <v>NC</v>
          </cell>
          <cell r="M1080" t="str">
            <v>V</v>
          </cell>
          <cell r="N1080">
            <v>38461.761423611111</v>
          </cell>
          <cell r="O1080" t="str">
            <v>GCHATEAUGIRON</v>
          </cell>
          <cell r="P1080">
            <v>38681.43582175926</v>
          </cell>
        </row>
        <row r="1081">
          <cell r="A1081" t="str">
            <v>2002</v>
          </cell>
          <cell r="B1081" t="str">
            <v>PL</v>
          </cell>
          <cell r="C1081" t="str">
            <v>TOTAL</v>
          </cell>
          <cell r="D1081" t="str">
            <v>A00</v>
          </cell>
          <cell r="E1081" t="str">
            <v>FTE</v>
          </cell>
          <cell r="F1081" t="str">
            <v>T</v>
          </cell>
          <cell r="G1081" t="str">
            <v>TOTAL</v>
          </cell>
          <cell r="H1081" t="str">
            <v>RSE</v>
          </cell>
          <cell r="I1081">
            <v>56725</v>
          </cell>
          <cell r="K1081" t="str">
            <v>MS</v>
          </cell>
          <cell r="M1081" t="str">
            <v>V</v>
          </cell>
          <cell r="N1081">
            <v>38461.761423611111</v>
          </cell>
          <cell r="O1081" t="str">
            <v>GCHATEAUGIRON</v>
          </cell>
          <cell r="P1081">
            <v>38681.438344907408</v>
          </cell>
          <cell r="Q1081" t="str">
            <v>gchateaug</v>
          </cell>
        </row>
        <row r="1082">
          <cell r="A1082" t="str">
            <v>2001</v>
          </cell>
          <cell r="B1082" t="str">
            <v>PL</v>
          </cell>
          <cell r="C1082" t="str">
            <v>TOTAL</v>
          </cell>
          <cell r="D1082" t="str">
            <v>A00</v>
          </cell>
          <cell r="E1082" t="str">
            <v>FTE</v>
          </cell>
          <cell r="F1082" t="str">
            <v>T</v>
          </cell>
          <cell r="G1082" t="str">
            <v>TOTAL</v>
          </cell>
          <cell r="H1082" t="str">
            <v>RSE</v>
          </cell>
          <cell r="I1082">
            <v>56918</v>
          </cell>
          <cell r="K1082" t="str">
            <v>NC</v>
          </cell>
          <cell r="M1082" t="str">
            <v>V</v>
          </cell>
          <cell r="N1082">
            <v>38461.761423611111</v>
          </cell>
          <cell r="O1082" t="str">
            <v>GCHATEAUGIRON</v>
          </cell>
          <cell r="P1082">
            <v>38681.438032407408</v>
          </cell>
        </row>
        <row r="1083">
          <cell r="A1083" t="str">
            <v>2000</v>
          </cell>
          <cell r="B1083" t="str">
            <v>PL</v>
          </cell>
          <cell r="C1083" t="str">
            <v>TOTAL</v>
          </cell>
          <cell r="D1083" t="str">
            <v>A00</v>
          </cell>
          <cell r="E1083" t="str">
            <v>FTE</v>
          </cell>
          <cell r="F1083" t="str">
            <v>T</v>
          </cell>
          <cell r="G1083" t="str">
            <v>TOTAL</v>
          </cell>
          <cell r="H1083" t="str">
            <v>RSE</v>
          </cell>
          <cell r="I1083">
            <v>55174</v>
          </cell>
          <cell r="K1083" t="str">
            <v>NC</v>
          </cell>
          <cell r="M1083" t="str">
            <v>V</v>
          </cell>
          <cell r="N1083">
            <v>38461.761423611111</v>
          </cell>
          <cell r="O1083" t="str">
            <v>GCHATEAUGIRON</v>
          </cell>
          <cell r="P1083">
            <v>38681.4377662037</v>
          </cell>
        </row>
        <row r="1084">
          <cell r="A1084" t="str">
            <v>1999</v>
          </cell>
          <cell r="B1084" t="str">
            <v>PL</v>
          </cell>
          <cell r="C1084" t="str">
            <v>TOTAL</v>
          </cell>
          <cell r="D1084" t="str">
            <v>A00</v>
          </cell>
          <cell r="E1084" t="str">
            <v>FTE</v>
          </cell>
          <cell r="F1084" t="str">
            <v>T</v>
          </cell>
          <cell r="G1084" t="str">
            <v>TOTAL</v>
          </cell>
          <cell r="H1084" t="str">
            <v>RSE</v>
          </cell>
          <cell r="I1084">
            <v>56433</v>
          </cell>
          <cell r="K1084" t="str">
            <v>NC</v>
          </cell>
          <cell r="M1084" t="str">
            <v>V</v>
          </cell>
          <cell r="N1084">
            <v>38461.761423611111</v>
          </cell>
          <cell r="O1084" t="str">
            <v>GCHATEAUGIRON</v>
          </cell>
          <cell r="P1084">
            <v>38681.437534722223</v>
          </cell>
        </row>
        <row r="1085">
          <cell r="A1085" t="str">
            <v>1998</v>
          </cell>
          <cell r="B1085" t="str">
            <v>PL</v>
          </cell>
          <cell r="C1085" t="str">
            <v>TOTAL</v>
          </cell>
          <cell r="D1085" t="str">
            <v>A00</v>
          </cell>
          <cell r="E1085" t="str">
            <v>FTE</v>
          </cell>
          <cell r="F1085" t="str">
            <v>T</v>
          </cell>
          <cell r="G1085" t="str">
            <v>TOTAL</v>
          </cell>
          <cell r="H1085" t="str">
            <v>RSE</v>
          </cell>
          <cell r="I1085">
            <v>56179</v>
          </cell>
          <cell r="K1085" t="str">
            <v>NC</v>
          </cell>
          <cell r="M1085" t="str">
            <v>V</v>
          </cell>
          <cell r="N1085">
            <v>38461.761423611111</v>
          </cell>
          <cell r="O1085" t="str">
            <v>GCHATEAUGIRON</v>
          </cell>
          <cell r="P1085">
            <v>38681.437291666669</v>
          </cell>
        </row>
        <row r="1086">
          <cell r="A1086" t="str">
            <v>1997</v>
          </cell>
          <cell r="B1086" t="str">
            <v>PL</v>
          </cell>
          <cell r="C1086" t="str">
            <v>TOTAL</v>
          </cell>
          <cell r="D1086" t="str">
            <v>A00</v>
          </cell>
          <cell r="E1086" t="str">
            <v>FTE</v>
          </cell>
          <cell r="F1086" t="str">
            <v>T</v>
          </cell>
          <cell r="G1086" t="str">
            <v>TOTAL</v>
          </cell>
          <cell r="H1086" t="str">
            <v>RSE</v>
          </cell>
          <cell r="I1086">
            <v>55602</v>
          </cell>
          <cell r="K1086" t="str">
            <v>NC</v>
          </cell>
          <cell r="M1086" t="str">
            <v>V</v>
          </cell>
          <cell r="N1086">
            <v>38461.761423611111</v>
          </cell>
          <cell r="O1086" t="str">
            <v>GCHATEAUGIRON</v>
          </cell>
          <cell r="P1086">
            <v>38681.437094907407</v>
          </cell>
        </row>
        <row r="1087">
          <cell r="A1087" t="str">
            <v>1996</v>
          </cell>
          <cell r="B1087" t="str">
            <v>PL</v>
          </cell>
          <cell r="C1087" t="str">
            <v>TOTAL</v>
          </cell>
          <cell r="D1087" t="str">
            <v>A00</v>
          </cell>
          <cell r="E1087" t="str">
            <v>FTE</v>
          </cell>
          <cell r="F1087" t="str">
            <v>T</v>
          </cell>
          <cell r="G1087" t="str">
            <v>TOTAL</v>
          </cell>
          <cell r="H1087" t="str">
            <v>RSE</v>
          </cell>
          <cell r="I1087">
            <v>52474</v>
          </cell>
          <cell r="K1087" t="str">
            <v>NC</v>
          </cell>
          <cell r="M1087" t="str">
            <v>V</v>
          </cell>
          <cell r="N1087">
            <v>38461.761423611111</v>
          </cell>
          <cell r="O1087" t="str">
            <v>GCHATEAUGIRON</v>
          </cell>
          <cell r="P1087">
            <v>38681.436909722222</v>
          </cell>
        </row>
        <row r="1088">
          <cell r="A1088" t="str">
            <v>1995</v>
          </cell>
          <cell r="B1088" t="str">
            <v>PL</v>
          </cell>
          <cell r="C1088" t="str">
            <v>TOTAL</v>
          </cell>
          <cell r="D1088" t="str">
            <v>A00</v>
          </cell>
          <cell r="E1088" t="str">
            <v>FTE</v>
          </cell>
          <cell r="F1088" t="str">
            <v>T</v>
          </cell>
          <cell r="G1088" t="str">
            <v>TOTAL</v>
          </cell>
          <cell r="H1088" t="str">
            <v>RSE</v>
          </cell>
          <cell r="I1088">
            <v>50426</v>
          </cell>
          <cell r="K1088" t="str">
            <v>NC</v>
          </cell>
          <cell r="M1088" t="str">
            <v>V</v>
          </cell>
          <cell r="N1088">
            <v>38461.761423611111</v>
          </cell>
          <cell r="O1088" t="str">
            <v>GCHATEAUGIRON</v>
          </cell>
          <cell r="P1088">
            <v>38681.436759259261</v>
          </cell>
        </row>
        <row r="1089">
          <cell r="A1089" t="str">
            <v>1994</v>
          </cell>
          <cell r="B1089" t="str">
            <v>PL</v>
          </cell>
          <cell r="C1089" t="str">
            <v>TOTAL</v>
          </cell>
          <cell r="D1089" t="str">
            <v>A00</v>
          </cell>
          <cell r="E1089" t="str">
            <v>FTE</v>
          </cell>
          <cell r="F1089" t="str">
            <v>T</v>
          </cell>
          <cell r="G1089" t="str">
            <v>TOTAL</v>
          </cell>
          <cell r="H1089" t="str">
            <v>RSE</v>
          </cell>
          <cell r="I1089">
            <v>47433</v>
          </cell>
          <cell r="K1089" t="str">
            <v>NC</v>
          </cell>
          <cell r="M1089" t="str">
            <v>V</v>
          </cell>
          <cell r="N1089">
            <v>38461.761423611111</v>
          </cell>
          <cell r="O1089" t="str">
            <v>GCHATEAUGIRON</v>
          </cell>
          <cell r="P1089">
            <v>38681.436608796299</v>
          </cell>
        </row>
        <row r="1090">
          <cell r="A1090" t="str">
            <v>1993</v>
          </cell>
          <cell r="B1090" t="str">
            <v>PL</v>
          </cell>
          <cell r="C1090" t="str">
            <v>TOTAL</v>
          </cell>
          <cell r="D1090" t="str">
            <v>A00</v>
          </cell>
          <cell r="E1090" t="str">
            <v>FTE</v>
          </cell>
          <cell r="F1090" t="str">
            <v>T</v>
          </cell>
          <cell r="G1090" t="str">
            <v>TOTAL</v>
          </cell>
          <cell r="H1090" t="str">
            <v>RSE</v>
          </cell>
          <cell r="J1090" t="str">
            <v>:</v>
          </cell>
          <cell r="K1090" t="str">
            <v>NC</v>
          </cell>
          <cell r="M1090" t="str">
            <v>V</v>
          </cell>
          <cell r="N1090">
            <v>38461.761423611111</v>
          </cell>
          <cell r="O1090" t="str">
            <v>GCHATEAUGIRON</v>
          </cell>
          <cell r="P1090">
            <v>38681.43650462963</v>
          </cell>
        </row>
        <row r="1091">
          <cell r="A1091" t="str">
            <v>1992</v>
          </cell>
          <cell r="B1091" t="str">
            <v>PL</v>
          </cell>
          <cell r="C1091" t="str">
            <v>TOTAL</v>
          </cell>
          <cell r="D1091" t="str">
            <v>A00</v>
          </cell>
          <cell r="E1091" t="str">
            <v>FTE</v>
          </cell>
          <cell r="F1091" t="str">
            <v>T</v>
          </cell>
          <cell r="G1091" t="str">
            <v>TOTAL</v>
          </cell>
          <cell r="H1091" t="str">
            <v>RSE</v>
          </cell>
          <cell r="I1091">
            <v>41440</v>
          </cell>
          <cell r="J1091" t="str">
            <v>i</v>
          </cell>
          <cell r="K1091" t="str">
            <v>NC</v>
          </cell>
          <cell r="M1091" t="str">
            <v>V</v>
          </cell>
          <cell r="N1091">
            <v>38461.761423611111</v>
          </cell>
          <cell r="O1091" t="str">
            <v>GCHATEAUGIRON</v>
          </cell>
          <cell r="P1091">
            <v>38681.436412037037</v>
          </cell>
        </row>
        <row r="1092">
          <cell r="A1092" t="str">
            <v>1991</v>
          </cell>
          <cell r="B1092" t="str">
            <v>PL</v>
          </cell>
          <cell r="C1092" t="str">
            <v>TOTAL</v>
          </cell>
          <cell r="D1092" t="str">
            <v>A00</v>
          </cell>
          <cell r="E1092" t="str">
            <v>FTE</v>
          </cell>
          <cell r="F1092" t="str">
            <v>T</v>
          </cell>
          <cell r="G1092" t="str">
            <v>TOTAL</v>
          </cell>
          <cell r="H1092" t="str">
            <v>RSE</v>
          </cell>
          <cell r="J1092" t="str">
            <v>:</v>
          </cell>
          <cell r="K1092" t="str">
            <v>NC</v>
          </cell>
          <cell r="M1092" t="str">
            <v>V</v>
          </cell>
          <cell r="N1092">
            <v>38461.761423611111</v>
          </cell>
          <cell r="O1092" t="str">
            <v>GCHATEAUGIRON</v>
          </cell>
          <cell r="P1092">
            <v>38681.436331018522</v>
          </cell>
        </row>
        <row r="1093">
          <cell r="A1093" t="str">
            <v>1990</v>
          </cell>
          <cell r="B1093" t="str">
            <v>PL</v>
          </cell>
          <cell r="C1093" t="str">
            <v>TOTAL</v>
          </cell>
          <cell r="D1093" t="str">
            <v>A00</v>
          </cell>
          <cell r="E1093" t="str">
            <v>FTE</v>
          </cell>
          <cell r="F1093" t="str">
            <v>T</v>
          </cell>
          <cell r="G1093" t="str">
            <v>TOTAL</v>
          </cell>
          <cell r="H1093" t="str">
            <v>RSE</v>
          </cell>
          <cell r="J1093" t="str">
            <v>:</v>
          </cell>
          <cell r="K1093" t="str">
            <v>NC</v>
          </cell>
          <cell r="M1093" t="str">
            <v>V</v>
          </cell>
          <cell r="N1093">
            <v>38461.761423611111</v>
          </cell>
          <cell r="O1093" t="str">
            <v>GCHATEAUGIRON</v>
          </cell>
          <cell r="P1093">
            <v>38681.436249999999</v>
          </cell>
        </row>
        <row r="1094">
          <cell r="A1094" t="str">
            <v>1989</v>
          </cell>
          <cell r="B1094" t="str">
            <v>PL</v>
          </cell>
          <cell r="C1094" t="str">
            <v>TOTAL</v>
          </cell>
          <cell r="D1094" t="str">
            <v>A00</v>
          </cell>
          <cell r="E1094" t="str">
            <v>FTE</v>
          </cell>
          <cell r="F1094" t="str">
            <v>T</v>
          </cell>
          <cell r="G1094" t="str">
            <v>TOTAL</v>
          </cell>
          <cell r="H1094" t="str">
            <v>RSE</v>
          </cell>
          <cell r="J1094" t="str">
            <v>:</v>
          </cell>
          <cell r="K1094" t="str">
            <v>NC</v>
          </cell>
          <cell r="M1094" t="str">
            <v>V</v>
          </cell>
          <cell r="N1094">
            <v>38461.761423611111</v>
          </cell>
          <cell r="O1094" t="str">
            <v>GCHATEAUGIRON</v>
          </cell>
          <cell r="P1094">
            <v>38681.436180555553</v>
          </cell>
        </row>
        <row r="1095">
          <cell r="A1095" t="str">
            <v>1988</v>
          </cell>
          <cell r="B1095" t="str">
            <v>PL</v>
          </cell>
          <cell r="C1095" t="str">
            <v>TOTAL</v>
          </cell>
          <cell r="D1095" t="str">
            <v>A00</v>
          </cell>
          <cell r="E1095" t="str">
            <v>FTE</v>
          </cell>
          <cell r="F1095" t="str">
            <v>T</v>
          </cell>
          <cell r="G1095" t="str">
            <v>TOTAL</v>
          </cell>
          <cell r="H1095" t="str">
            <v>RSE</v>
          </cell>
          <cell r="I1095">
            <v>34300</v>
          </cell>
          <cell r="J1095" t="str">
            <v>i</v>
          </cell>
          <cell r="K1095" t="str">
            <v>NC</v>
          </cell>
          <cell r="M1095" t="str">
            <v>V</v>
          </cell>
          <cell r="N1095">
            <v>38461.761423611111</v>
          </cell>
          <cell r="O1095" t="str">
            <v>GCHATEAUGIRON</v>
          </cell>
          <cell r="P1095">
            <v>38681.436122685183</v>
          </cell>
        </row>
        <row r="1096">
          <cell r="A1096" t="str">
            <v>1987</v>
          </cell>
          <cell r="B1096" t="str">
            <v>PL</v>
          </cell>
          <cell r="C1096" t="str">
            <v>TOTAL</v>
          </cell>
          <cell r="D1096" t="str">
            <v>A00</v>
          </cell>
          <cell r="E1096" t="str">
            <v>FTE</v>
          </cell>
          <cell r="F1096" t="str">
            <v>T</v>
          </cell>
          <cell r="G1096" t="str">
            <v>TOTAL</v>
          </cell>
          <cell r="H1096" t="str">
            <v>RSE</v>
          </cell>
          <cell r="I1096">
            <v>42800</v>
          </cell>
          <cell r="J1096" t="str">
            <v>i</v>
          </cell>
          <cell r="K1096" t="str">
            <v>NC</v>
          </cell>
          <cell r="M1096" t="str">
            <v>V</v>
          </cell>
          <cell r="N1096">
            <v>38461.761423611111</v>
          </cell>
          <cell r="O1096" t="str">
            <v>GCHATEAUGIRON</v>
          </cell>
          <cell r="P1096">
            <v>38681.436076388891</v>
          </cell>
        </row>
        <row r="1097">
          <cell r="A1097" t="str">
            <v>1986</v>
          </cell>
          <cell r="B1097" t="str">
            <v>PL</v>
          </cell>
          <cell r="C1097" t="str">
            <v>TOTAL</v>
          </cell>
          <cell r="D1097" t="str">
            <v>A00</v>
          </cell>
          <cell r="E1097" t="str">
            <v>FTE</v>
          </cell>
          <cell r="F1097" t="str">
            <v>T</v>
          </cell>
          <cell r="G1097" t="str">
            <v>TOTAL</v>
          </cell>
          <cell r="H1097" t="str">
            <v>RSE</v>
          </cell>
          <cell r="I1097">
            <v>45200</v>
          </cell>
          <cell r="J1097" t="str">
            <v>i</v>
          </cell>
          <cell r="K1097" t="str">
            <v>NC</v>
          </cell>
          <cell r="M1097" t="str">
            <v>V</v>
          </cell>
          <cell r="N1097">
            <v>38461.761423611111</v>
          </cell>
          <cell r="O1097" t="str">
            <v>GCHATEAUGIRON</v>
          </cell>
          <cell r="P1097">
            <v>38681.436030092591</v>
          </cell>
        </row>
        <row r="1098">
          <cell r="A1098" t="str">
            <v>1985</v>
          </cell>
          <cell r="B1098" t="str">
            <v>PL</v>
          </cell>
          <cell r="C1098" t="str">
            <v>TOTAL</v>
          </cell>
          <cell r="D1098" t="str">
            <v>A00</v>
          </cell>
          <cell r="E1098" t="str">
            <v>FTE</v>
          </cell>
          <cell r="F1098" t="str">
            <v>T</v>
          </cell>
          <cell r="G1098" t="str">
            <v>TOTAL</v>
          </cell>
          <cell r="H1098" t="str">
            <v>RSE</v>
          </cell>
          <cell r="I1098">
            <v>56600</v>
          </cell>
          <cell r="J1098" t="str">
            <v>i</v>
          </cell>
          <cell r="K1098" t="str">
            <v>NC</v>
          </cell>
          <cell r="M1098" t="str">
            <v>V</v>
          </cell>
          <cell r="N1098">
            <v>38461.761423611111</v>
          </cell>
          <cell r="O1098" t="str">
            <v>GCHATEAUGIRON</v>
          </cell>
          <cell r="P1098">
            <v>38681.435983796298</v>
          </cell>
        </row>
        <row r="1099">
          <cell r="A1099" t="str">
            <v>1984</v>
          </cell>
          <cell r="B1099" t="str">
            <v>PL</v>
          </cell>
          <cell r="C1099" t="str">
            <v>TOTAL</v>
          </cell>
          <cell r="D1099" t="str">
            <v>A00</v>
          </cell>
          <cell r="E1099" t="str">
            <v>FTE</v>
          </cell>
          <cell r="F1099" t="str">
            <v>T</v>
          </cell>
          <cell r="G1099" t="str">
            <v>TOTAL</v>
          </cell>
          <cell r="H1099" t="str">
            <v>RSE</v>
          </cell>
          <cell r="I1099">
            <v>74700</v>
          </cell>
          <cell r="J1099" t="str">
            <v>i</v>
          </cell>
          <cell r="K1099" t="str">
            <v>NC</v>
          </cell>
          <cell r="M1099" t="str">
            <v>V</v>
          </cell>
          <cell r="N1099">
            <v>38461.761423611111</v>
          </cell>
          <cell r="O1099" t="str">
            <v>GCHATEAUGIRON</v>
          </cell>
          <cell r="P1099">
            <v>38681.435949074075</v>
          </cell>
        </row>
        <row r="1100">
          <cell r="A1100" t="str">
            <v>1983</v>
          </cell>
          <cell r="B1100" t="str">
            <v>PL</v>
          </cell>
          <cell r="C1100" t="str">
            <v>TOTAL</v>
          </cell>
          <cell r="D1100" t="str">
            <v>A00</v>
          </cell>
          <cell r="E1100" t="str">
            <v>FTE</v>
          </cell>
          <cell r="F1100" t="str">
            <v>T</v>
          </cell>
          <cell r="G1100" t="str">
            <v>TOTAL</v>
          </cell>
          <cell r="H1100" t="str">
            <v>RSE</v>
          </cell>
          <cell r="I1100">
            <v>75000</v>
          </cell>
          <cell r="J1100" t="str">
            <v>i</v>
          </cell>
          <cell r="K1100" t="str">
            <v>NC</v>
          </cell>
          <cell r="M1100" t="str">
            <v>V</v>
          </cell>
          <cell r="N1100">
            <v>38461.761423611111</v>
          </cell>
          <cell r="O1100" t="str">
            <v>GCHATEAUGIRON</v>
          </cell>
          <cell r="P1100">
            <v>38681.435902777775</v>
          </cell>
        </row>
        <row r="1101">
          <cell r="A1101" t="str">
            <v>1982</v>
          </cell>
          <cell r="B1101" t="str">
            <v>PL</v>
          </cell>
          <cell r="C1101" t="str">
            <v>TOTAL</v>
          </cell>
          <cell r="D1101" t="str">
            <v>A00</v>
          </cell>
          <cell r="E1101" t="str">
            <v>FTE</v>
          </cell>
          <cell r="F1101" t="str">
            <v>T</v>
          </cell>
          <cell r="G1101" t="str">
            <v>TOTAL</v>
          </cell>
          <cell r="H1101" t="str">
            <v>RSE</v>
          </cell>
          <cell r="I1101">
            <v>78800</v>
          </cell>
          <cell r="J1101" t="str">
            <v>i</v>
          </cell>
          <cell r="K1101" t="str">
            <v>NC</v>
          </cell>
          <cell r="M1101" t="str">
            <v>V</v>
          </cell>
          <cell r="N1101">
            <v>38461.761423611111</v>
          </cell>
          <cell r="O1101" t="str">
            <v>GCHATEAUGIRON</v>
          </cell>
          <cell r="P1101">
            <v>38681.435879629629</v>
          </cell>
        </row>
        <row r="1102">
          <cell r="A1102" t="str">
            <v>1981</v>
          </cell>
          <cell r="B1102" t="str">
            <v>PL</v>
          </cell>
          <cell r="C1102" t="str">
            <v>TOTAL</v>
          </cell>
          <cell r="D1102" t="str">
            <v>A00</v>
          </cell>
          <cell r="E1102" t="str">
            <v>FTE</v>
          </cell>
          <cell r="F1102" t="str">
            <v>T</v>
          </cell>
          <cell r="G1102" t="str">
            <v>TOTAL</v>
          </cell>
          <cell r="H1102" t="str">
            <v>RSE</v>
          </cell>
          <cell r="I1102">
            <v>89000</v>
          </cell>
          <cell r="J1102" t="str">
            <v>i</v>
          </cell>
          <cell r="K1102" t="str">
            <v>NC</v>
          </cell>
          <cell r="M1102" t="str">
            <v>V</v>
          </cell>
          <cell r="N1102">
            <v>38461.761423611111</v>
          </cell>
          <cell r="O1102" t="str">
            <v>GCHATEAUGIRON</v>
          </cell>
          <cell r="P1102">
            <v>38681.435844907406</v>
          </cell>
        </row>
        <row r="1103">
          <cell r="A1103" t="str">
            <v>1980</v>
          </cell>
          <cell r="B1103" t="str">
            <v>PL</v>
          </cell>
          <cell r="C1103" t="str">
            <v>TOTAL</v>
          </cell>
          <cell r="D1103" t="str">
            <v>A00</v>
          </cell>
          <cell r="E1103" t="str">
            <v>FTE</v>
          </cell>
          <cell r="F1103" t="str">
            <v>T</v>
          </cell>
          <cell r="G1103" t="str">
            <v>TOTAL</v>
          </cell>
          <cell r="H1103" t="str">
            <v>RSE</v>
          </cell>
          <cell r="I1103">
            <v>93300</v>
          </cell>
          <cell r="J1103" t="str">
            <v>i</v>
          </cell>
          <cell r="K1103" t="str">
            <v>NC</v>
          </cell>
          <cell r="M1103" t="str">
            <v>V</v>
          </cell>
          <cell r="N1103">
            <v>38461.761423611111</v>
          </cell>
          <cell r="O1103" t="str">
            <v>GCHATEAUGIRON</v>
          </cell>
          <cell r="P1103">
            <v>38681.43582175926</v>
          </cell>
        </row>
        <row r="1104">
          <cell r="A1104" t="str">
            <v>2002</v>
          </cell>
          <cell r="B1104" t="str">
            <v>PT</v>
          </cell>
          <cell r="C1104" t="str">
            <v>TOTAL</v>
          </cell>
          <cell r="D1104" t="str">
            <v>A00</v>
          </cell>
          <cell r="E1104" t="str">
            <v>FTE</v>
          </cell>
          <cell r="F1104" t="str">
            <v>T</v>
          </cell>
          <cell r="G1104" t="str">
            <v>TOTAL</v>
          </cell>
          <cell r="H1104" t="str">
            <v>RSE</v>
          </cell>
          <cell r="I1104">
            <v>18983.599999999999</v>
          </cell>
          <cell r="J1104" t="str">
            <v>e</v>
          </cell>
          <cell r="K1104" t="str">
            <v>MS</v>
          </cell>
          <cell r="M1104" t="str">
            <v>V</v>
          </cell>
          <cell r="N1104">
            <v>38461.761423611111</v>
          </cell>
          <cell r="O1104" t="str">
            <v>GCHATEAUGIRON</v>
          </cell>
          <cell r="P1104">
            <v>38681.438368055555</v>
          </cell>
          <cell r="Q1104" t="str">
            <v>gchateaug</v>
          </cell>
        </row>
        <row r="1105">
          <cell r="A1105" t="str">
            <v>1989</v>
          </cell>
          <cell r="B1105" t="str">
            <v>PT</v>
          </cell>
          <cell r="C1105" t="str">
            <v>EN_TE</v>
          </cell>
          <cell r="D1105" t="str">
            <v>A00</v>
          </cell>
          <cell r="E1105" t="str">
            <v>FTE</v>
          </cell>
          <cell r="F1105" t="str">
            <v>T</v>
          </cell>
          <cell r="G1105" t="str">
            <v>TOTAL</v>
          </cell>
          <cell r="H1105" t="str">
            <v>RSE</v>
          </cell>
          <cell r="J1105" t="str">
            <v>:</v>
          </cell>
          <cell r="K1105" t="str">
            <v>NC</v>
          </cell>
          <cell r="M1105" t="str">
            <v>V</v>
          </cell>
          <cell r="N1105">
            <v>38461.761423611111</v>
          </cell>
          <cell r="O1105" t="str">
            <v>GCHATEAUGIRON</v>
          </cell>
          <cell r="P1105">
            <v>38681.436180555553</v>
          </cell>
        </row>
        <row r="1106">
          <cell r="A1106" t="str">
            <v>1988</v>
          </cell>
          <cell r="B1106" t="str">
            <v>PT</v>
          </cell>
          <cell r="C1106" t="str">
            <v>EN_TE</v>
          </cell>
          <cell r="D1106" t="str">
            <v>A00</v>
          </cell>
          <cell r="E1106" t="str">
            <v>FTE</v>
          </cell>
          <cell r="F1106" t="str">
            <v>T</v>
          </cell>
          <cell r="G1106" t="str">
            <v>TOTAL</v>
          </cell>
          <cell r="H1106" t="str">
            <v>RSE</v>
          </cell>
          <cell r="J1106" t="str">
            <v>:</v>
          </cell>
          <cell r="K1106" t="str">
            <v>NC</v>
          </cell>
          <cell r="M1106" t="str">
            <v>V</v>
          </cell>
          <cell r="N1106">
            <v>38461.761423611111</v>
          </cell>
          <cell r="O1106" t="str">
            <v>GCHATEAUGIRON</v>
          </cell>
          <cell r="P1106">
            <v>38681.436122685183</v>
          </cell>
        </row>
        <row r="1107">
          <cell r="A1107" t="str">
            <v>1987</v>
          </cell>
          <cell r="B1107" t="str">
            <v>PT</v>
          </cell>
          <cell r="C1107" t="str">
            <v>EN_TE</v>
          </cell>
          <cell r="D1107" t="str">
            <v>A00</v>
          </cell>
          <cell r="E1107" t="str">
            <v>FTE</v>
          </cell>
          <cell r="F1107" t="str">
            <v>T</v>
          </cell>
          <cell r="G1107" t="str">
            <v>TOTAL</v>
          </cell>
          <cell r="H1107" t="str">
            <v>RSE</v>
          </cell>
          <cell r="J1107" t="str">
            <v>:</v>
          </cell>
          <cell r="K1107" t="str">
            <v>NC</v>
          </cell>
          <cell r="M1107" t="str">
            <v>V</v>
          </cell>
          <cell r="N1107">
            <v>38461.761423611111</v>
          </cell>
          <cell r="O1107" t="str">
            <v>GCHATEAUGIRON</v>
          </cell>
          <cell r="P1107">
            <v>38681.436076388891</v>
          </cell>
        </row>
        <row r="1108">
          <cell r="A1108" t="str">
            <v>1986</v>
          </cell>
          <cell r="B1108" t="str">
            <v>PT</v>
          </cell>
          <cell r="C1108" t="str">
            <v>EN_TE</v>
          </cell>
          <cell r="D1108" t="str">
            <v>A00</v>
          </cell>
          <cell r="E1108" t="str">
            <v>FTE</v>
          </cell>
          <cell r="F1108" t="str">
            <v>T</v>
          </cell>
          <cell r="G1108" t="str">
            <v>TOTAL</v>
          </cell>
          <cell r="H1108" t="str">
            <v>RSE</v>
          </cell>
          <cell r="J1108" t="str">
            <v>:</v>
          </cell>
          <cell r="K1108" t="str">
            <v>NC</v>
          </cell>
          <cell r="M1108" t="str">
            <v>V</v>
          </cell>
          <cell r="N1108">
            <v>38461.761423611111</v>
          </cell>
          <cell r="O1108" t="str">
            <v>GCHATEAUGIRON</v>
          </cell>
          <cell r="P1108">
            <v>38681.436030092591</v>
          </cell>
        </row>
        <row r="1109">
          <cell r="A1109" t="str">
            <v>1985</v>
          </cell>
          <cell r="B1109" t="str">
            <v>PT</v>
          </cell>
          <cell r="C1109" t="str">
            <v>EN_TE</v>
          </cell>
          <cell r="D1109" t="str">
            <v>A00</v>
          </cell>
          <cell r="E1109" t="str">
            <v>FTE</v>
          </cell>
          <cell r="F1109" t="str">
            <v>T</v>
          </cell>
          <cell r="G1109" t="str">
            <v>TOTAL</v>
          </cell>
          <cell r="H1109" t="str">
            <v>RSE</v>
          </cell>
          <cell r="J1109" t="str">
            <v>:</v>
          </cell>
          <cell r="K1109" t="str">
            <v>NC</v>
          </cell>
          <cell r="M1109" t="str">
            <v>V</v>
          </cell>
          <cell r="N1109">
            <v>38461.761423611111</v>
          </cell>
          <cell r="O1109" t="str">
            <v>GCHATEAUGIRON</v>
          </cell>
          <cell r="P1109">
            <v>38681.435983796298</v>
          </cell>
        </row>
        <row r="1110">
          <cell r="A1110" t="str">
            <v>1984</v>
          </cell>
          <cell r="B1110" t="str">
            <v>PT</v>
          </cell>
          <cell r="C1110" t="str">
            <v>EN_TE</v>
          </cell>
          <cell r="D1110" t="str">
            <v>A00</v>
          </cell>
          <cell r="E1110" t="str">
            <v>FTE</v>
          </cell>
          <cell r="F1110" t="str">
            <v>T</v>
          </cell>
          <cell r="G1110" t="str">
            <v>TOTAL</v>
          </cell>
          <cell r="H1110" t="str">
            <v>RSE</v>
          </cell>
          <cell r="J1110" t="str">
            <v>:</v>
          </cell>
          <cell r="K1110" t="str">
            <v>NC</v>
          </cell>
          <cell r="M1110" t="str">
            <v>V</v>
          </cell>
          <cell r="N1110">
            <v>38461.761423611111</v>
          </cell>
          <cell r="O1110" t="str">
            <v>GCHATEAUGIRON</v>
          </cell>
          <cell r="P1110">
            <v>38681.435949074075</v>
          </cell>
        </row>
        <row r="1111">
          <cell r="A1111" t="str">
            <v>1983</v>
          </cell>
          <cell r="B1111" t="str">
            <v>PT</v>
          </cell>
          <cell r="C1111" t="str">
            <v>EN_TE</v>
          </cell>
          <cell r="D1111" t="str">
            <v>A00</v>
          </cell>
          <cell r="E1111" t="str">
            <v>FTE</v>
          </cell>
          <cell r="F1111" t="str">
            <v>T</v>
          </cell>
          <cell r="G1111" t="str">
            <v>TOTAL</v>
          </cell>
          <cell r="H1111" t="str">
            <v>RSE</v>
          </cell>
          <cell r="J1111" t="str">
            <v>:</v>
          </cell>
          <cell r="K1111" t="str">
            <v>NC</v>
          </cell>
          <cell r="M1111" t="str">
            <v>V</v>
          </cell>
          <cell r="N1111">
            <v>38461.761423611111</v>
          </cell>
          <cell r="O1111" t="str">
            <v>GCHATEAUGIRON</v>
          </cell>
          <cell r="P1111">
            <v>38681.435902777775</v>
          </cell>
        </row>
        <row r="1112">
          <cell r="A1112" t="str">
            <v>1982</v>
          </cell>
          <cell r="B1112" t="str">
            <v>PT</v>
          </cell>
          <cell r="C1112" t="str">
            <v>EN_TE</v>
          </cell>
          <cell r="D1112" t="str">
            <v>A00</v>
          </cell>
          <cell r="E1112" t="str">
            <v>FTE</v>
          </cell>
          <cell r="F1112" t="str">
            <v>T</v>
          </cell>
          <cell r="G1112" t="str">
            <v>TOTAL</v>
          </cell>
          <cell r="H1112" t="str">
            <v>RSE</v>
          </cell>
          <cell r="J1112" t="str">
            <v>:</v>
          </cell>
          <cell r="K1112" t="str">
            <v>NC</v>
          </cell>
          <cell r="M1112" t="str">
            <v>V</v>
          </cell>
          <cell r="N1112">
            <v>38461.761423611111</v>
          </cell>
          <cell r="O1112" t="str">
            <v>GCHATEAUGIRON</v>
          </cell>
          <cell r="P1112">
            <v>38681.435879629629</v>
          </cell>
        </row>
        <row r="1113">
          <cell r="A1113" t="str">
            <v>1981</v>
          </cell>
          <cell r="B1113" t="str">
            <v>PT</v>
          </cell>
          <cell r="C1113" t="str">
            <v>EN_TE</v>
          </cell>
          <cell r="D1113" t="str">
            <v>A00</v>
          </cell>
          <cell r="E1113" t="str">
            <v>FTE</v>
          </cell>
          <cell r="F1113" t="str">
            <v>T</v>
          </cell>
          <cell r="G1113" t="str">
            <v>TOTAL</v>
          </cell>
          <cell r="H1113" t="str">
            <v>RSE</v>
          </cell>
          <cell r="J1113" t="str">
            <v>:</v>
          </cell>
          <cell r="K1113" t="str">
            <v>NC</v>
          </cell>
          <cell r="M1113" t="str">
            <v>V</v>
          </cell>
          <cell r="N1113">
            <v>38461.761423611111</v>
          </cell>
          <cell r="O1113" t="str">
            <v>GCHATEAUGIRON</v>
          </cell>
          <cell r="P1113">
            <v>38681.435844907406</v>
          </cell>
        </row>
        <row r="1114">
          <cell r="A1114" t="str">
            <v>1980</v>
          </cell>
          <cell r="B1114" t="str">
            <v>PT</v>
          </cell>
          <cell r="C1114" t="str">
            <v>EN_TE</v>
          </cell>
          <cell r="D1114" t="str">
            <v>A00</v>
          </cell>
          <cell r="E1114" t="str">
            <v>FTE</v>
          </cell>
          <cell r="F1114" t="str">
            <v>T</v>
          </cell>
          <cell r="G1114" t="str">
            <v>TOTAL</v>
          </cell>
          <cell r="H1114" t="str">
            <v>RSE</v>
          </cell>
          <cell r="J1114" t="str">
            <v>:</v>
          </cell>
          <cell r="K1114" t="str">
            <v>NC</v>
          </cell>
          <cell r="M1114" t="str">
            <v>V</v>
          </cell>
          <cell r="N1114">
            <v>38461.761423611111</v>
          </cell>
          <cell r="O1114" t="str">
            <v>GCHATEAUGIRON</v>
          </cell>
          <cell r="P1114">
            <v>38681.43582175926</v>
          </cell>
        </row>
        <row r="1115">
          <cell r="A1115" t="str">
            <v>2002</v>
          </cell>
          <cell r="B1115" t="str">
            <v>SI</v>
          </cell>
          <cell r="C1115" t="str">
            <v>EN_TE</v>
          </cell>
          <cell r="D1115" t="str">
            <v>A00</v>
          </cell>
          <cell r="E1115" t="str">
            <v>FTE</v>
          </cell>
          <cell r="F1115" t="str">
            <v>T</v>
          </cell>
          <cell r="G1115" t="str">
            <v>TOTAL</v>
          </cell>
          <cell r="H1115" t="str">
            <v>RSE</v>
          </cell>
          <cell r="I1115">
            <v>1937</v>
          </cell>
          <cell r="K1115" t="str">
            <v>MS</v>
          </cell>
          <cell r="M1115" t="str">
            <v>V</v>
          </cell>
          <cell r="N1115">
            <v>38461.761423611111</v>
          </cell>
          <cell r="O1115" t="str">
            <v>GCHATEAUGIRON</v>
          </cell>
          <cell r="P1115">
            <v>38681.438402777778</v>
          </cell>
          <cell r="Q1115" t="str">
            <v>gchateaug</v>
          </cell>
        </row>
        <row r="1116">
          <cell r="A1116" t="str">
            <v>2001</v>
          </cell>
          <cell r="B1116" t="str">
            <v>SI</v>
          </cell>
          <cell r="C1116" t="str">
            <v>EN_TE</v>
          </cell>
          <cell r="D1116" t="str">
            <v>A00</v>
          </cell>
          <cell r="E1116" t="str">
            <v>FTE</v>
          </cell>
          <cell r="F1116" t="str">
            <v>T</v>
          </cell>
          <cell r="G1116" t="str">
            <v>TOTAL</v>
          </cell>
          <cell r="H1116" t="str">
            <v>RSE</v>
          </cell>
          <cell r="I1116">
            <v>1855</v>
          </cell>
          <cell r="K1116" t="str">
            <v>NC</v>
          </cell>
          <cell r="M1116" t="str">
            <v>V</v>
          </cell>
          <cell r="N1116">
            <v>38461.761423611111</v>
          </cell>
          <cell r="O1116" t="str">
            <v>GCHATEAUGIRON</v>
          </cell>
          <cell r="P1116">
            <v>38681.438078703701</v>
          </cell>
        </row>
        <row r="1117">
          <cell r="A1117" t="str">
            <v>2000</v>
          </cell>
          <cell r="B1117" t="str">
            <v>SI</v>
          </cell>
          <cell r="C1117" t="str">
            <v>EN_TE</v>
          </cell>
          <cell r="D1117" t="str">
            <v>A00</v>
          </cell>
          <cell r="E1117" t="str">
            <v>FTE</v>
          </cell>
          <cell r="F1117" t="str">
            <v>T</v>
          </cell>
          <cell r="G1117" t="str">
            <v>TOTAL</v>
          </cell>
          <cell r="H1117" t="str">
            <v>RSE</v>
          </cell>
          <cell r="I1117">
            <v>1770</v>
          </cell>
          <cell r="K1117" t="str">
            <v>NC</v>
          </cell>
          <cell r="M1117" t="str">
            <v>V</v>
          </cell>
          <cell r="N1117">
            <v>38461.761423611111</v>
          </cell>
          <cell r="O1117" t="str">
            <v>GCHATEAUGIRON</v>
          </cell>
          <cell r="P1117">
            <v>38681.437800925924</v>
          </cell>
        </row>
        <row r="1118">
          <cell r="A1118" t="str">
            <v>1999</v>
          </cell>
          <cell r="B1118" t="str">
            <v>SI</v>
          </cell>
          <cell r="C1118" t="str">
            <v>EN_TE</v>
          </cell>
          <cell r="D1118" t="str">
            <v>A00</v>
          </cell>
          <cell r="E1118" t="str">
            <v>FTE</v>
          </cell>
          <cell r="F1118" t="str">
            <v>T</v>
          </cell>
          <cell r="G1118" t="str">
            <v>TOTAL</v>
          </cell>
          <cell r="H1118" t="str">
            <v>RSE</v>
          </cell>
          <cell r="I1118">
            <v>2010</v>
          </cell>
          <cell r="K1118" t="str">
            <v>NC</v>
          </cell>
          <cell r="M1118" t="str">
            <v>V</v>
          </cell>
          <cell r="N1118">
            <v>38461.761423611111</v>
          </cell>
          <cell r="O1118" t="str">
            <v>GCHATEAUGIRON</v>
          </cell>
          <cell r="P1118">
            <v>38681.437569444446</v>
          </cell>
        </row>
        <row r="1119">
          <cell r="A1119" t="str">
            <v>1998</v>
          </cell>
          <cell r="B1119" t="str">
            <v>SI</v>
          </cell>
          <cell r="C1119" t="str">
            <v>EN_TE</v>
          </cell>
          <cell r="D1119" t="str">
            <v>A00</v>
          </cell>
          <cell r="E1119" t="str">
            <v>FTE</v>
          </cell>
          <cell r="F1119" t="str">
            <v>T</v>
          </cell>
          <cell r="G1119" t="str">
            <v>TOTAL</v>
          </cell>
          <cell r="H1119" t="str">
            <v>RSE</v>
          </cell>
          <cell r="I1119">
            <v>1915</v>
          </cell>
          <cell r="K1119" t="str">
            <v>NC</v>
          </cell>
          <cell r="M1119" t="str">
            <v>V</v>
          </cell>
          <cell r="N1119">
            <v>38461.761423611111</v>
          </cell>
          <cell r="O1119" t="str">
            <v>GCHATEAUGIRON</v>
          </cell>
          <cell r="P1119">
            <v>38681.437326388892</v>
          </cell>
        </row>
        <row r="1120">
          <cell r="A1120" t="str">
            <v>1997</v>
          </cell>
          <cell r="B1120" t="str">
            <v>SI</v>
          </cell>
          <cell r="C1120" t="str">
            <v>EN_TE</v>
          </cell>
          <cell r="D1120" t="str">
            <v>A00</v>
          </cell>
          <cell r="E1120" t="str">
            <v>FTE</v>
          </cell>
          <cell r="F1120" t="str">
            <v>T</v>
          </cell>
          <cell r="G1120" t="str">
            <v>TOTAL</v>
          </cell>
          <cell r="H1120" t="str">
            <v>RSE</v>
          </cell>
          <cell r="I1120">
            <v>1841</v>
          </cell>
          <cell r="K1120" t="str">
            <v>NC</v>
          </cell>
          <cell r="M1120" t="str">
            <v>V</v>
          </cell>
          <cell r="N1120">
            <v>38461.761423611111</v>
          </cell>
          <cell r="O1120" t="str">
            <v>GCHATEAUGIRON</v>
          </cell>
          <cell r="P1120">
            <v>38681.437118055554</v>
          </cell>
        </row>
        <row r="1121">
          <cell r="A1121" t="str">
            <v>2001</v>
          </cell>
          <cell r="B1121" t="str">
            <v>PT</v>
          </cell>
          <cell r="C1121" t="str">
            <v>TOTAL</v>
          </cell>
          <cell r="D1121" t="str">
            <v>A00</v>
          </cell>
          <cell r="E1121" t="str">
            <v>FTE</v>
          </cell>
          <cell r="F1121" t="str">
            <v>T</v>
          </cell>
          <cell r="G1121" t="str">
            <v>TOTAL</v>
          </cell>
          <cell r="H1121" t="str">
            <v>RSE</v>
          </cell>
          <cell r="I1121">
            <v>17724</v>
          </cell>
          <cell r="K1121" t="str">
            <v>NC</v>
          </cell>
          <cell r="M1121" t="str">
            <v>V</v>
          </cell>
          <cell r="N1121">
            <v>38461.761435185188</v>
          </cell>
          <cell r="O1121" t="str">
            <v>GCHATEAUGIRON</v>
          </cell>
          <cell r="P1121">
            <v>38681.438055555554</v>
          </cell>
        </row>
        <row r="1122">
          <cell r="A1122" t="str">
            <v>2000</v>
          </cell>
          <cell r="B1122" t="str">
            <v>PT</v>
          </cell>
          <cell r="C1122" t="str">
            <v>TOTAL</v>
          </cell>
          <cell r="D1122" t="str">
            <v>A00</v>
          </cell>
          <cell r="E1122" t="str">
            <v>FTE</v>
          </cell>
          <cell r="F1122" t="str">
            <v>T</v>
          </cell>
          <cell r="G1122" t="str">
            <v>TOTAL</v>
          </cell>
          <cell r="H1122" t="str">
            <v>RSE</v>
          </cell>
          <cell r="J1122" t="str">
            <v>:</v>
          </cell>
          <cell r="K1122" t="str">
            <v>NC</v>
          </cell>
          <cell r="M1122" t="str">
            <v>V</v>
          </cell>
          <cell r="N1122">
            <v>38461.761435185188</v>
          </cell>
          <cell r="O1122" t="str">
            <v>GCHATEAUGIRON</v>
          </cell>
          <cell r="P1122">
            <v>38681.437777777777</v>
          </cell>
        </row>
        <row r="1123">
          <cell r="A1123" t="str">
            <v>1999</v>
          </cell>
          <cell r="B1123" t="str">
            <v>PT</v>
          </cell>
          <cell r="C1123" t="str">
            <v>TOTAL</v>
          </cell>
          <cell r="D1123" t="str">
            <v>A00</v>
          </cell>
          <cell r="E1123" t="str">
            <v>FTE</v>
          </cell>
          <cell r="F1123" t="str">
            <v>T</v>
          </cell>
          <cell r="G1123" t="str">
            <v>TOTAL</v>
          </cell>
          <cell r="H1123" t="str">
            <v>RSE</v>
          </cell>
          <cell r="J1123" t="str">
            <v>:</v>
          </cell>
          <cell r="K1123" t="str">
            <v>NC</v>
          </cell>
          <cell r="M1123" t="str">
            <v>V</v>
          </cell>
          <cell r="N1123">
            <v>38461.761435185188</v>
          </cell>
          <cell r="O1123" t="str">
            <v>GCHATEAUGIRON</v>
          </cell>
          <cell r="P1123">
            <v>38681.4375462963</v>
          </cell>
        </row>
        <row r="1124">
          <cell r="A1124" t="str">
            <v>1998</v>
          </cell>
          <cell r="B1124" t="str">
            <v>PT</v>
          </cell>
          <cell r="C1124" t="str">
            <v>TOTAL</v>
          </cell>
          <cell r="D1124" t="str">
            <v>A00</v>
          </cell>
          <cell r="E1124" t="str">
            <v>FTE</v>
          </cell>
          <cell r="F1124" t="str">
            <v>T</v>
          </cell>
          <cell r="G1124" t="str">
            <v>TOTAL</v>
          </cell>
          <cell r="H1124" t="str">
            <v>RSE</v>
          </cell>
          <cell r="J1124" t="str">
            <v>:</v>
          </cell>
          <cell r="K1124" t="str">
            <v>NC</v>
          </cell>
          <cell r="M1124" t="str">
            <v>V</v>
          </cell>
          <cell r="N1124">
            <v>38461.761435185188</v>
          </cell>
          <cell r="O1124" t="str">
            <v>GCHATEAUGIRON</v>
          </cell>
          <cell r="P1124">
            <v>38681.437303240738</v>
          </cell>
        </row>
        <row r="1125">
          <cell r="A1125" t="str">
            <v>1997</v>
          </cell>
          <cell r="B1125" t="str">
            <v>PT</v>
          </cell>
          <cell r="C1125" t="str">
            <v>TOTAL</v>
          </cell>
          <cell r="D1125" t="str">
            <v>A00</v>
          </cell>
          <cell r="E1125" t="str">
            <v>FTE</v>
          </cell>
          <cell r="F1125" t="str">
            <v>T</v>
          </cell>
          <cell r="G1125" t="str">
            <v>TOTAL</v>
          </cell>
          <cell r="H1125" t="str">
            <v>RSE</v>
          </cell>
          <cell r="J1125" t="str">
            <v>:</v>
          </cell>
          <cell r="K1125" t="str">
            <v>NC</v>
          </cell>
          <cell r="M1125" t="str">
            <v>V</v>
          </cell>
          <cell r="N1125">
            <v>38461.761435185188</v>
          </cell>
          <cell r="O1125" t="str">
            <v>GCHATEAUGIRON</v>
          </cell>
          <cell r="P1125">
            <v>38681.437106481484</v>
          </cell>
        </row>
        <row r="1126">
          <cell r="A1126" t="str">
            <v>1996</v>
          </cell>
          <cell r="B1126" t="str">
            <v>PT</v>
          </cell>
          <cell r="C1126" t="str">
            <v>TOTAL</v>
          </cell>
          <cell r="D1126" t="str">
            <v>A00</v>
          </cell>
          <cell r="E1126" t="str">
            <v>FTE</v>
          </cell>
          <cell r="F1126" t="str">
            <v>T</v>
          </cell>
          <cell r="G1126" t="str">
            <v>TOTAL</v>
          </cell>
          <cell r="H1126" t="str">
            <v>RSE</v>
          </cell>
          <cell r="J1126" t="str">
            <v>:</v>
          </cell>
          <cell r="K1126" t="str">
            <v>NC</v>
          </cell>
          <cell r="M1126" t="str">
            <v>V</v>
          </cell>
          <cell r="N1126">
            <v>38461.761435185188</v>
          </cell>
          <cell r="O1126" t="str">
            <v>GCHATEAUGIRON</v>
          </cell>
          <cell r="P1126">
            <v>38681.436921296299</v>
          </cell>
        </row>
        <row r="1127">
          <cell r="A1127" t="str">
            <v>1995</v>
          </cell>
          <cell r="B1127" t="str">
            <v>PT</v>
          </cell>
          <cell r="C1127" t="str">
            <v>TOTAL</v>
          </cell>
          <cell r="D1127" t="str">
            <v>A00</v>
          </cell>
          <cell r="E1127" t="str">
            <v>FTE</v>
          </cell>
          <cell r="F1127" t="str">
            <v>T</v>
          </cell>
          <cell r="G1127" t="str">
            <v>TOTAL</v>
          </cell>
          <cell r="H1127" t="str">
            <v>RSE</v>
          </cell>
          <cell r="J1127" t="str">
            <v>:</v>
          </cell>
          <cell r="K1127" t="str">
            <v>NC</v>
          </cell>
          <cell r="M1127" t="str">
            <v>V</v>
          </cell>
          <cell r="N1127">
            <v>38461.761435185188</v>
          </cell>
          <cell r="O1127" t="str">
            <v>GCHATEAUGIRON</v>
          </cell>
          <cell r="P1127">
            <v>38681.436759259261</v>
          </cell>
        </row>
        <row r="1128">
          <cell r="A1128" t="str">
            <v>1994</v>
          </cell>
          <cell r="B1128" t="str">
            <v>PT</v>
          </cell>
          <cell r="C1128" t="str">
            <v>TOTAL</v>
          </cell>
          <cell r="D1128" t="str">
            <v>A00</v>
          </cell>
          <cell r="E1128" t="str">
            <v>FTE</v>
          </cell>
          <cell r="F1128" t="str">
            <v>T</v>
          </cell>
          <cell r="G1128" t="str">
            <v>TOTAL</v>
          </cell>
          <cell r="H1128" t="str">
            <v>RSE</v>
          </cell>
          <cell r="J1128" t="str">
            <v>:</v>
          </cell>
          <cell r="K1128" t="str">
            <v>NC</v>
          </cell>
          <cell r="M1128" t="str">
            <v>V</v>
          </cell>
          <cell r="N1128">
            <v>38461.761435185188</v>
          </cell>
          <cell r="O1128" t="str">
            <v>GCHATEAUGIRON</v>
          </cell>
          <cell r="P1128">
            <v>38681.436620370368</v>
          </cell>
        </row>
        <row r="1129">
          <cell r="A1129" t="str">
            <v>1993</v>
          </cell>
          <cell r="B1129" t="str">
            <v>PT</v>
          </cell>
          <cell r="C1129" t="str">
            <v>TOTAL</v>
          </cell>
          <cell r="D1129" t="str">
            <v>A00</v>
          </cell>
          <cell r="E1129" t="str">
            <v>FTE</v>
          </cell>
          <cell r="F1129" t="str">
            <v>T</v>
          </cell>
          <cell r="G1129" t="str">
            <v>TOTAL</v>
          </cell>
          <cell r="H1129" t="str">
            <v>RSE</v>
          </cell>
          <cell r="J1129" t="str">
            <v>:</v>
          </cell>
          <cell r="K1129" t="str">
            <v>NC</v>
          </cell>
          <cell r="M1129" t="str">
            <v>V</v>
          </cell>
          <cell r="N1129">
            <v>38461.761435185188</v>
          </cell>
          <cell r="O1129" t="str">
            <v>GCHATEAUGIRON</v>
          </cell>
          <cell r="P1129">
            <v>38681.43650462963</v>
          </cell>
        </row>
        <row r="1130">
          <cell r="A1130" t="str">
            <v>1992</v>
          </cell>
          <cell r="B1130" t="str">
            <v>PT</v>
          </cell>
          <cell r="C1130" t="str">
            <v>TOTAL</v>
          </cell>
          <cell r="D1130" t="str">
            <v>A00</v>
          </cell>
          <cell r="E1130" t="str">
            <v>FTE</v>
          </cell>
          <cell r="F1130" t="str">
            <v>T</v>
          </cell>
          <cell r="G1130" t="str">
            <v>TOTAL</v>
          </cell>
          <cell r="H1130" t="str">
            <v>RSE</v>
          </cell>
          <cell r="J1130" t="str">
            <v>:</v>
          </cell>
          <cell r="K1130" t="str">
            <v>NC</v>
          </cell>
          <cell r="M1130" t="str">
            <v>V</v>
          </cell>
          <cell r="N1130">
            <v>38461.761435185188</v>
          </cell>
          <cell r="O1130" t="str">
            <v>GCHATEAUGIRON</v>
          </cell>
          <cell r="P1130">
            <v>38681.436412037037</v>
          </cell>
        </row>
        <row r="1131">
          <cell r="A1131" t="str">
            <v>1991</v>
          </cell>
          <cell r="B1131" t="str">
            <v>PT</v>
          </cell>
          <cell r="C1131" t="str">
            <v>TOTAL</v>
          </cell>
          <cell r="D1131" t="str">
            <v>A00</v>
          </cell>
          <cell r="E1131" t="str">
            <v>FTE</v>
          </cell>
          <cell r="F1131" t="str">
            <v>T</v>
          </cell>
          <cell r="G1131" t="str">
            <v>TOTAL</v>
          </cell>
          <cell r="H1131" t="str">
            <v>RSE</v>
          </cell>
          <cell r="J1131" t="str">
            <v>:</v>
          </cell>
          <cell r="K1131" t="str">
            <v>NC</v>
          </cell>
          <cell r="M1131" t="str">
            <v>V</v>
          </cell>
          <cell r="N1131">
            <v>38461.761435185188</v>
          </cell>
          <cell r="O1131" t="str">
            <v>GCHATEAUGIRON</v>
          </cell>
          <cell r="P1131">
            <v>38681.436331018522</v>
          </cell>
        </row>
        <row r="1132">
          <cell r="A1132" t="str">
            <v>1990</v>
          </cell>
          <cell r="B1132" t="str">
            <v>PT</v>
          </cell>
          <cell r="C1132" t="str">
            <v>TOTAL</v>
          </cell>
          <cell r="D1132" t="str">
            <v>A00</v>
          </cell>
          <cell r="E1132" t="str">
            <v>FTE</v>
          </cell>
          <cell r="F1132" t="str">
            <v>T</v>
          </cell>
          <cell r="G1132" t="str">
            <v>TOTAL</v>
          </cell>
          <cell r="H1132" t="str">
            <v>RSE</v>
          </cell>
          <cell r="J1132" t="str">
            <v>:</v>
          </cell>
          <cell r="K1132" t="str">
            <v>NC</v>
          </cell>
          <cell r="M1132" t="str">
            <v>V</v>
          </cell>
          <cell r="N1132">
            <v>38461.761435185188</v>
          </cell>
          <cell r="O1132" t="str">
            <v>GCHATEAUGIRON</v>
          </cell>
          <cell r="P1132">
            <v>38681.436249999999</v>
          </cell>
        </row>
        <row r="1133">
          <cell r="A1133" t="str">
            <v>1989</v>
          </cell>
          <cell r="B1133" t="str">
            <v>PT</v>
          </cell>
          <cell r="C1133" t="str">
            <v>TOTAL</v>
          </cell>
          <cell r="D1133" t="str">
            <v>A00</v>
          </cell>
          <cell r="E1133" t="str">
            <v>FTE</v>
          </cell>
          <cell r="F1133" t="str">
            <v>T</v>
          </cell>
          <cell r="G1133" t="str">
            <v>TOTAL</v>
          </cell>
          <cell r="H1133" t="str">
            <v>RSE</v>
          </cell>
          <cell r="J1133" t="str">
            <v>:</v>
          </cell>
          <cell r="K1133" t="str">
            <v>NC</v>
          </cell>
          <cell r="M1133" t="str">
            <v>V</v>
          </cell>
          <cell r="N1133">
            <v>38461.761435185188</v>
          </cell>
          <cell r="O1133" t="str">
            <v>GCHATEAUGIRON</v>
          </cell>
          <cell r="P1133">
            <v>38681.436192129629</v>
          </cell>
        </row>
        <row r="1134">
          <cell r="A1134" t="str">
            <v>1988</v>
          </cell>
          <cell r="B1134" t="str">
            <v>PT</v>
          </cell>
          <cell r="C1134" t="str">
            <v>TOTAL</v>
          </cell>
          <cell r="D1134" t="str">
            <v>A00</v>
          </cell>
          <cell r="E1134" t="str">
            <v>FTE</v>
          </cell>
          <cell r="F1134" t="str">
            <v>T</v>
          </cell>
          <cell r="G1134" t="str">
            <v>TOTAL</v>
          </cell>
          <cell r="H1134" t="str">
            <v>RSE</v>
          </cell>
          <cell r="J1134" t="str">
            <v>:</v>
          </cell>
          <cell r="K1134" t="str">
            <v>NC</v>
          </cell>
          <cell r="M1134" t="str">
            <v>V</v>
          </cell>
          <cell r="N1134">
            <v>38461.761435185188</v>
          </cell>
          <cell r="O1134" t="str">
            <v>GCHATEAUGIRON</v>
          </cell>
          <cell r="P1134">
            <v>38681.43613425926</v>
          </cell>
        </row>
        <row r="1135">
          <cell r="A1135" t="str">
            <v>1987</v>
          </cell>
          <cell r="B1135" t="str">
            <v>PT</v>
          </cell>
          <cell r="C1135" t="str">
            <v>TOTAL</v>
          </cell>
          <cell r="D1135" t="str">
            <v>A00</v>
          </cell>
          <cell r="E1135" t="str">
            <v>FTE</v>
          </cell>
          <cell r="F1135" t="str">
            <v>T</v>
          </cell>
          <cell r="G1135" t="str">
            <v>TOTAL</v>
          </cell>
          <cell r="H1135" t="str">
            <v>RSE</v>
          </cell>
          <cell r="J1135" t="str">
            <v>:</v>
          </cell>
          <cell r="K1135" t="str">
            <v>NC</v>
          </cell>
          <cell r="M1135" t="str">
            <v>V</v>
          </cell>
          <cell r="N1135">
            <v>38461.761435185188</v>
          </cell>
          <cell r="O1135" t="str">
            <v>GCHATEAUGIRON</v>
          </cell>
          <cell r="P1135">
            <v>38681.436076388891</v>
          </cell>
        </row>
        <row r="1136">
          <cell r="A1136" t="str">
            <v>1986</v>
          </cell>
          <cell r="B1136" t="str">
            <v>PT</v>
          </cell>
          <cell r="C1136" t="str">
            <v>TOTAL</v>
          </cell>
          <cell r="D1136" t="str">
            <v>A00</v>
          </cell>
          <cell r="E1136" t="str">
            <v>FTE</v>
          </cell>
          <cell r="F1136" t="str">
            <v>T</v>
          </cell>
          <cell r="G1136" t="str">
            <v>TOTAL</v>
          </cell>
          <cell r="H1136" t="str">
            <v>RSE</v>
          </cell>
          <cell r="J1136" t="str">
            <v>:</v>
          </cell>
          <cell r="K1136" t="str">
            <v>NC</v>
          </cell>
          <cell r="M1136" t="str">
            <v>V</v>
          </cell>
          <cell r="N1136">
            <v>38461.761435185188</v>
          </cell>
          <cell r="O1136" t="str">
            <v>GCHATEAUGIRON</v>
          </cell>
          <cell r="P1136">
            <v>38681.436030092591</v>
          </cell>
        </row>
        <row r="1137">
          <cell r="A1137" t="str">
            <v>1985</v>
          </cell>
          <cell r="B1137" t="str">
            <v>PT</v>
          </cell>
          <cell r="C1137" t="str">
            <v>TOTAL</v>
          </cell>
          <cell r="D1137" t="str">
            <v>A00</v>
          </cell>
          <cell r="E1137" t="str">
            <v>FTE</v>
          </cell>
          <cell r="F1137" t="str">
            <v>T</v>
          </cell>
          <cell r="G1137" t="str">
            <v>TOTAL</v>
          </cell>
          <cell r="H1137" t="str">
            <v>RSE</v>
          </cell>
          <cell r="J1137" t="str">
            <v>:</v>
          </cell>
          <cell r="K1137" t="str">
            <v>NC</v>
          </cell>
          <cell r="M1137" t="str">
            <v>V</v>
          </cell>
          <cell r="N1137">
            <v>38461.761435185188</v>
          </cell>
          <cell r="O1137" t="str">
            <v>GCHATEAUGIRON</v>
          </cell>
          <cell r="P1137">
            <v>38681.435983796298</v>
          </cell>
        </row>
        <row r="1138">
          <cell r="A1138" t="str">
            <v>1984</v>
          </cell>
          <cell r="B1138" t="str">
            <v>PT</v>
          </cell>
          <cell r="C1138" t="str">
            <v>TOTAL</v>
          </cell>
          <cell r="D1138" t="str">
            <v>A00</v>
          </cell>
          <cell r="E1138" t="str">
            <v>FTE</v>
          </cell>
          <cell r="F1138" t="str">
            <v>T</v>
          </cell>
          <cell r="G1138" t="str">
            <v>TOTAL</v>
          </cell>
          <cell r="H1138" t="str">
            <v>RSE</v>
          </cell>
          <cell r="J1138" t="str">
            <v>:</v>
          </cell>
          <cell r="K1138" t="str">
            <v>NC</v>
          </cell>
          <cell r="M1138" t="str">
            <v>V</v>
          </cell>
          <cell r="N1138">
            <v>38461.761435185188</v>
          </cell>
          <cell r="O1138" t="str">
            <v>GCHATEAUGIRON</v>
          </cell>
          <cell r="P1138">
            <v>38681.435949074075</v>
          </cell>
        </row>
        <row r="1139">
          <cell r="A1139" t="str">
            <v>1983</v>
          </cell>
          <cell r="B1139" t="str">
            <v>PT</v>
          </cell>
          <cell r="C1139" t="str">
            <v>TOTAL</v>
          </cell>
          <cell r="D1139" t="str">
            <v>A00</v>
          </cell>
          <cell r="E1139" t="str">
            <v>FTE</v>
          </cell>
          <cell r="F1139" t="str">
            <v>T</v>
          </cell>
          <cell r="G1139" t="str">
            <v>TOTAL</v>
          </cell>
          <cell r="H1139" t="str">
            <v>RSE</v>
          </cell>
          <cell r="J1139" t="str">
            <v>:</v>
          </cell>
          <cell r="K1139" t="str">
            <v>NC</v>
          </cell>
          <cell r="M1139" t="str">
            <v>V</v>
          </cell>
          <cell r="N1139">
            <v>38461.761435185188</v>
          </cell>
          <cell r="O1139" t="str">
            <v>GCHATEAUGIRON</v>
          </cell>
          <cell r="P1139">
            <v>38681.435914351852</v>
          </cell>
        </row>
        <row r="1140">
          <cell r="A1140" t="str">
            <v>1982</v>
          </cell>
          <cell r="B1140" t="str">
            <v>PT</v>
          </cell>
          <cell r="C1140" t="str">
            <v>TOTAL</v>
          </cell>
          <cell r="D1140" t="str">
            <v>A00</v>
          </cell>
          <cell r="E1140" t="str">
            <v>FTE</v>
          </cell>
          <cell r="F1140" t="str">
            <v>T</v>
          </cell>
          <cell r="G1140" t="str">
            <v>TOTAL</v>
          </cell>
          <cell r="H1140" t="str">
            <v>RSE</v>
          </cell>
          <cell r="J1140" t="str">
            <v>:</v>
          </cell>
          <cell r="K1140" t="str">
            <v>NC</v>
          </cell>
          <cell r="M1140" t="str">
            <v>V</v>
          </cell>
          <cell r="N1140">
            <v>38461.761435185188</v>
          </cell>
          <cell r="O1140" t="str">
            <v>GCHATEAUGIRON</v>
          </cell>
          <cell r="P1140">
            <v>38681.435879629629</v>
          </cell>
        </row>
        <row r="1141">
          <cell r="A1141" t="str">
            <v>1981</v>
          </cell>
          <cell r="B1141" t="str">
            <v>PT</v>
          </cell>
          <cell r="C1141" t="str">
            <v>TOTAL</v>
          </cell>
          <cell r="D1141" t="str">
            <v>A00</v>
          </cell>
          <cell r="E1141" t="str">
            <v>FTE</v>
          </cell>
          <cell r="F1141" t="str">
            <v>T</v>
          </cell>
          <cell r="G1141" t="str">
            <v>TOTAL</v>
          </cell>
          <cell r="H1141" t="str">
            <v>RSE</v>
          </cell>
          <cell r="J1141" t="str">
            <v>:</v>
          </cell>
          <cell r="K1141" t="str">
            <v>NC</v>
          </cell>
          <cell r="M1141" t="str">
            <v>V</v>
          </cell>
          <cell r="N1141">
            <v>38461.761435185188</v>
          </cell>
          <cell r="O1141" t="str">
            <v>GCHATEAUGIRON</v>
          </cell>
          <cell r="P1141">
            <v>38681.435844907406</v>
          </cell>
        </row>
        <row r="1142">
          <cell r="A1142" t="str">
            <v>1980</v>
          </cell>
          <cell r="B1142" t="str">
            <v>PT</v>
          </cell>
          <cell r="C1142" t="str">
            <v>TOTAL</v>
          </cell>
          <cell r="D1142" t="str">
            <v>A00</v>
          </cell>
          <cell r="E1142" t="str">
            <v>FTE</v>
          </cell>
          <cell r="F1142" t="str">
            <v>T</v>
          </cell>
          <cell r="G1142" t="str">
            <v>TOTAL</v>
          </cell>
          <cell r="H1142" t="str">
            <v>RSE</v>
          </cell>
          <cell r="J1142" t="str">
            <v>:</v>
          </cell>
          <cell r="K1142" t="str">
            <v>NC</v>
          </cell>
          <cell r="M1142" t="str">
            <v>V</v>
          </cell>
          <cell r="N1142">
            <v>38461.761435185188</v>
          </cell>
          <cell r="O1142" t="str">
            <v>GCHATEAUGIRON</v>
          </cell>
          <cell r="P1142">
            <v>38681.43582175926</v>
          </cell>
        </row>
        <row r="1143">
          <cell r="A1143" t="str">
            <v>2002</v>
          </cell>
          <cell r="B1143" t="str">
            <v>SI</v>
          </cell>
          <cell r="C1143" t="str">
            <v>TOTAL</v>
          </cell>
          <cell r="D1143" t="str">
            <v>A00</v>
          </cell>
          <cell r="E1143" t="str">
            <v>FTE</v>
          </cell>
          <cell r="F1143" t="str">
            <v>T</v>
          </cell>
          <cell r="G1143" t="str">
            <v>TOTAL</v>
          </cell>
          <cell r="H1143" t="str">
            <v>RSE</v>
          </cell>
          <cell r="I1143">
            <v>4642</v>
          </cell>
          <cell r="K1143" t="str">
            <v>MS</v>
          </cell>
          <cell r="M1143" t="str">
            <v>V</v>
          </cell>
          <cell r="N1143">
            <v>38461.761435185188</v>
          </cell>
          <cell r="O1143" t="str">
            <v>GCHATEAUGIRON</v>
          </cell>
          <cell r="P1143">
            <v>38681.438414351855</v>
          </cell>
          <cell r="Q1143" t="str">
            <v>gchateaug</v>
          </cell>
        </row>
        <row r="1144">
          <cell r="A1144" t="str">
            <v>2001</v>
          </cell>
          <cell r="B1144" t="str">
            <v>SI</v>
          </cell>
          <cell r="C1144" t="str">
            <v>TOTAL</v>
          </cell>
          <cell r="D1144" t="str">
            <v>A00</v>
          </cell>
          <cell r="E1144" t="str">
            <v>FTE</v>
          </cell>
          <cell r="F1144" t="str">
            <v>T</v>
          </cell>
          <cell r="G1144" t="str">
            <v>TOTAL</v>
          </cell>
          <cell r="H1144" t="str">
            <v>RSE</v>
          </cell>
          <cell r="I1144">
            <v>4497</v>
          </cell>
          <cell r="K1144" t="str">
            <v>NC</v>
          </cell>
          <cell r="M1144" t="str">
            <v>V</v>
          </cell>
          <cell r="N1144">
            <v>38461.761435185188</v>
          </cell>
          <cell r="O1144" t="str">
            <v>GCHATEAUGIRON</v>
          </cell>
          <cell r="P1144">
            <v>38681.438101851854</v>
          </cell>
        </row>
        <row r="1145">
          <cell r="A1145" t="str">
            <v>2000</v>
          </cell>
          <cell r="B1145" t="str">
            <v>SI</v>
          </cell>
          <cell r="C1145" t="str">
            <v>TOTAL</v>
          </cell>
          <cell r="D1145" t="str">
            <v>A00</v>
          </cell>
          <cell r="E1145" t="str">
            <v>FTE</v>
          </cell>
          <cell r="F1145" t="str">
            <v>T</v>
          </cell>
          <cell r="G1145" t="str">
            <v>TOTAL</v>
          </cell>
          <cell r="H1145" t="str">
            <v>RSE</v>
          </cell>
          <cell r="I1145">
            <v>4336</v>
          </cell>
          <cell r="K1145" t="str">
            <v>NC</v>
          </cell>
          <cell r="M1145" t="str">
            <v>V</v>
          </cell>
          <cell r="N1145">
            <v>38461.761435185188</v>
          </cell>
          <cell r="O1145" t="str">
            <v>GCHATEAUGIRON</v>
          </cell>
          <cell r="P1145">
            <v>38681.437824074077</v>
          </cell>
        </row>
        <row r="1146">
          <cell r="A1146" t="str">
            <v>1999</v>
          </cell>
          <cell r="B1146" t="str">
            <v>SI</v>
          </cell>
          <cell r="C1146" t="str">
            <v>TOTAL</v>
          </cell>
          <cell r="D1146" t="str">
            <v>A00</v>
          </cell>
          <cell r="E1146" t="str">
            <v>FTE</v>
          </cell>
          <cell r="F1146" t="str">
            <v>T</v>
          </cell>
          <cell r="G1146" t="str">
            <v>TOTAL</v>
          </cell>
          <cell r="H1146" t="str">
            <v>RSE</v>
          </cell>
          <cell r="I1146">
            <v>4427</v>
          </cell>
          <cell r="K1146" t="str">
            <v>NC</v>
          </cell>
          <cell r="M1146" t="str">
            <v>V</v>
          </cell>
          <cell r="N1146">
            <v>38461.761435185188</v>
          </cell>
          <cell r="O1146" t="str">
            <v>GCHATEAUGIRON</v>
          </cell>
          <cell r="P1146">
            <v>38681.437581018516</v>
          </cell>
        </row>
        <row r="1147">
          <cell r="A1147" t="str">
            <v>1998</v>
          </cell>
          <cell r="B1147" t="str">
            <v>SI</v>
          </cell>
          <cell r="C1147" t="str">
            <v>TOTAL</v>
          </cell>
          <cell r="D1147" t="str">
            <v>A00</v>
          </cell>
          <cell r="E1147" t="str">
            <v>FTE</v>
          </cell>
          <cell r="F1147" t="str">
            <v>T</v>
          </cell>
          <cell r="G1147" t="str">
            <v>TOTAL</v>
          </cell>
          <cell r="H1147" t="str">
            <v>RSE</v>
          </cell>
          <cell r="I1147">
            <v>4285</v>
          </cell>
          <cell r="K1147" t="str">
            <v>NC</v>
          </cell>
          <cell r="M1147" t="str">
            <v>V</v>
          </cell>
          <cell r="N1147">
            <v>38461.761435185188</v>
          </cell>
          <cell r="O1147" t="str">
            <v>GCHATEAUGIRON</v>
          </cell>
          <cell r="P1147">
            <v>38681.437337962961</v>
          </cell>
        </row>
        <row r="1148">
          <cell r="A1148" t="str">
            <v>1997</v>
          </cell>
          <cell r="B1148" t="str">
            <v>SI</v>
          </cell>
          <cell r="C1148" t="str">
            <v>TOTAL</v>
          </cell>
          <cell r="D1148" t="str">
            <v>A00</v>
          </cell>
          <cell r="E1148" t="str">
            <v>FTE</v>
          </cell>
          <cell r="F1148" t="str">
            <v>T</v>
          </cell>
          <cell r="G1148" t="str">
            <v>TOTAL</v>
          </cell>
          <cell r="H1148" t="str">
            <v>RSE</v>
          </cell>
          <cell r="I1148">
            <v>4022</v>
          </cell>
          <cell r="K1148" t="str">
            <v>NC</v>
          </cell>
          <cell r="M1148" t="str">
            <v>V</v>
          </cell>
          <cell r="N1148">
            <v>38461.761435185188</v>
          </cell>
          <cell r="O1148" t="str">
            <v>GCHATEAUGIRON</v>
          </cell>
          <cell r="P1148">
            <v>38681.43712962963</v>
          </cell>
        </row>
        <row r="1149">
          <cell r="A1149" t="str">
            <v>1996</v>
          </cell>
          <cell r="B1149" t="str">
            <v>SI</v>
          </cell>
          <cell r="C1149" t="str">
            <v>TOTAL</v>
          </cell>
          <cell r="D1149" t="str">
            <v>A00</v>
          </cell>
          <cell r="E1149" t="str">
            <v>FTE</v>
          </cell>
          <cell r="F1149" t="str">
            <v>T</v>
          </cell>
          <cell r="G1149" t="str">
            <v>TOTAL</v>
          </cell>
          <cell r="H1149" t="str">
            <v>RSE</v>
          </cell>
          <cell r="I1149">
            <v>4489</v>
          </cell>
          <cell r="K1149" t="str">
            <v>NC</v>
          </cell>
          <cell r="M1149" t="str">
            <v>V</v>
          </cell>
          <cell r="N1149">
            <v>38461.761435185188</v>
          </cell>
          <cell r="O1149" t="str">
            <v>GCHATEAUGIRON</v>
          </cell>
          <cell r="P1149">
            <v>38681.436944444446</v>
          </cell>
        </row>
        <row r="1150">
          <cell r="A1150" t="str">
            <v>1995</v>
          </cell>
          <cell r="B1150" t="str">
            <v>SI</v>
          </cell>
          <cell r="C1150" t="str">
            <v>TOTAL</v>
          </cell>
          <cell r="D1150" t="str">
            <v>A00</v>
          </cell>
          <cell r="E1150" t="str">
            <v>FTE</v>
          </cell>
          <cell r="F1150" t="str">
            <v>T</v>
          </cell>
          <cell r="G1150" t="str">
            <v>TOTAL</v>
          </cell>
          <cell r="H1150" t="str">
            <v>RSE</v>
          </cell>
          <cell r="I1150">
            <v>4897</v>
          </cell>
          <cell r="J1150" t="str">
            <v>i</v>
          </cell>
          <cell r="K1150" t="str">
            <v>NC</v>
          </cell>
          <cell r="M1150" t="str">
            <v>V</v>
          </cell>
          <cell r="N1150">
            <v>38461.761435185188</v>
          </cell>
          <cell r="O1150" t="str">
            <v>GCHATEAUGIRON</v>
          </cell>
          <cell r="P1150">
            <v>38681.436782407407</v>
          </cell>
        </row>
        <row r="1151">
          <cell r="A1151" t="str">
            <v>1994</v>
          </cell>
          <cell r="B1151" t="str">
            <v>SI</v>
          </cell>
          <cell r="C1151" t="str">
            <v>TOTAL</v>
          </cell>
          <cell r="D1151" t="str">
            <v>A00</v>
          </cell>
          <cell r="E1151" t="str">
            <v>FTE</v>
          </cell>
          <cell r="F1151" t="str">
            <v>T</v>
          </cell>
          <cell r="G1151" t="str">
            <v>TOTAL</v>
          </cell>
          <cell r="H1151" t="str">
            <v>RSE</v>
          </cell>
          <cell r="I1151">
            <v>4767</v>
          </cell>
          <cell r="J1151" t="str">
            <v>i</v>
          </cell>
          <cell r="K1151" t="str">
            <v>NC</v>
          </cell>
          <cell r="M1151" t="str">
            <v>V</v>
          </cell>
          <cell r="N1151">
            <v>38461.761435185188</v>
          </cell>
          <cell r="O1151" t="str">
            <v>GCHATEAUGIRON</v>
          </cell>
          <cell r="P1151">
            <v>38681.436643518522</v>
          </cell>
        </row>
        <row r="1152">
          <cell r="A1152" t="str">
            <v>1993</v>
          </cell>
          <cell r="B1152" t="str">
            <v>SI</v>
          </cell>
          <cell r="C1152" t="str">
            <v>TOTAL</v>
          </cell>
          <cell r="D1152" t="str">
            <v>A00</v>
          </cell>
          <cell r="E1152" t="str">
            <v>FTE</v>
          </cell>
          <cell r="F1152" t="str">
            <v>T</v>
          </cell>
          <cell r="G1152" t="str">
            <v>TOTAL</v>
          </cell>
          <cell r="H1152" t="str">
            <v>RSE</v>
          </cell>
          <cell r="I1152">
            <v>3745</v>
          </cell>
          <cell r="J1152" t="str">
            <v>i</v>
          </cell>
          <cell r="K1152" t="str">
            <v>NC</v>
          </cell>
          <cell r="M1152" t="str">
            <v>V</v>
          </cell>
          <cell r="N1152">
            <v>38461.761435185188</v>
          </cell>
          <cell r="O1152" t="str">
            <v>GCHATEAUGIRON</v>
          </cell>
          <cell r="P1152">
            <v>38681.436527777776</v>
          </cell>
        </row>
        <row r="1153">
          <cell r="A1153" t="str">
            <v>1992</v>
          </cell>
          <cell r="B1153" t="str">
            <v>SI</v>
          </cell>
          <cell r="C1153" t="str">
            <v>TOTAL</v>
          </cell>
          <cell r="D1153" t="str">
            <v>A00</v>
          </cell>
          <cell r="E1153" t="str">
            <v>FTE</v>
          </cell>
          <cell r="F1153" t="str">
            <v>T</v>
          </cell>
          <cell r="G1153" t="str">
            <v>TOTAL</v>
          </cell>
          <cell r="H1153" t="str">
            <v>RSE</v>
          </cell>
          <cell r="J1153" t="str">
            <v>:</v>
          </cell>
          <cell r="K1153" t="str">
            <v>NC</v>
          </cell>
          <cell r="M1153" t="str">
            <v>V</v>
          </cell>
          <cell r="N1153">
            <v>38461.761435185188</v>
          </cell>
          <cell r="O1153" t="str">
            <v>GCHATEAUGIRON</v>
          </cell>
          <cell r="P1153">
            <v>38681.436435185184</v>
          </cell>
        </row>
        <row r="1154">
          <cell r="A1154" t="str">
            <v>1991</v>
          </cell>
          <cell r="B1154" t="str">
            <v>SI</v>
          </cell>
          <cell r="C1154" t="str">
            <v>TOTAL</v>
          </cell>
          <cell r="D1154" t="str">
            <v>A00</v>
          </cell>
          <cell r="E1154" t="str">
            <v>FTE</v>
          </cell>
          <cell r="F1154" t="str">
            <v>T</v>
          </cell>
          <cell r="G1154" t="str">
            <v>TOTAL</v>
          </cell>
          <cell r="H1154" t="str">
            <v>RSE</v>
          </cell>
          <cell r="J1154" t="str">
            <v>:</v>
          </cell>
          <cell r="K1154" t="str">
            <v>NC</v>
          </cell>
          <cell r="M1154" t="str">
            <v>V</v>
          </cell>
          <cell r="N1154">
            <v>38461.761435185188</v>
          </cell>
          <cell r="O1154" t="str">
            <v>GCHATEAUGIRON</v>
          </cell>
          <cell r="P1154">
            <v>38681.436342592591</v>
          </cell>
        </row>
        <row r="1155">
          <cell r="A1155" t="str">
            <v>1990</v>
          </cell>
          <cell r="B1155" t="str">
            <v>SI</v>
          </cell>
          <cell r="C1155" t="str">
            <v>TOTAL</v>
          </cell>
          <cell r="D1155" t="str">
            <v>A00</v>
          </cell>
          <cell r="E1155" t="str">
            <v>FTE</v>
          </cell>
          <cell r="F1155" t="str">
            <v>T</v>
          </cell>
          <cell r="G1155" t="str">
            <v>TOTAL</v>
          </cell>
          <cell r="H1155" t="str">
            <v>RSE</v>
          </cell>
          <cell r="J1155" t="str">
            <v>:</v>
          </cell>
          <cell r="K1155" t="str">
            <v>NC</v>
          </cell>
          <cell r="M1155" t="str">
            <v>V</v>
          </cell>
          <cell r="N1155">
            <v>38461.761435185188</v>
          </cell>
          <cell r="O1155" t="str">
            <v>GCHATEAUGIRON</v>
          </cell>
          <cell r="P1155">
            <v>38681.436273148145</v>
          </cell>
        </row>
        <row r="1156">
          <cell r="A1156" t="str">
            <v>1989</v>
          </cell>
          <cell r="B1156" t="str">
            <v>SI</v>
          </cell>
          <cell r="C1156" t="str">
            <v>TOTAL</v>
          </cell>
          <cell r="D1156" t="str">
            <v>A00</v>
          </cell>
          <cell r="E1156" t="str">
            <v>FTE</v>
          </cell>
          <cell r="F1156" t="str">
            <v>T</v>
          </cell>
          <cell r="G1156" t="str">
            <v>TOTAL</v>
          </cell>
          <cell r="H1156" t="str">
            <v>RSE</v>
          </cell>
          <cell r="J1156" t="str">
            <v>:</v>
          </cell>
          <cell r="K1156" t="str">
            <v>NC</v>
          </cell>
          <cell r="M1156" t="str">
            <v>V</v>
          </cell>
          <cell r="N1156">
            <v>38461.761435185188</v>
          </cell>
          <cell r="O1156" t="str">
            <v>GCHATEAUGIRON</v>
          </cell>
          <cell r="P1156">
            <v>38681.436203703706</v>
          </cell>
        </row>
        <row r="1157">
          <cell r="A1157" t="str">
            <v>1988</v>
          </cell>
          <cell r="B1157" t="str">
            <v>SI</v>
          </cell>
          <cell r="C1157" t="str">
            <v>TOTAL</v>
          </cell>
          <cell r="D1157" t="str">
            <v>A00</v>
          </cell>
          <cell r="E1157" t="str">
            <v>FTE</v>
          </cell>
          <cell r="F1157" t="str">
            <v>T</v>
          </cell>
          <cell r="G1157" t="str">
            <v>TOTAL</v>
          </cell>
          <cell r="H1157" t="str">
            <v>RSE</v>
          </cell>
          <cell r="J1157" t="str">
            <v>:</v>
          </cell>
          <cell r="K1157" t="str">
            <v>NC</v>
          </cell>
          <cell r="M1157" t="str">
            <v>V</v>
          </cell>
          <cell r="N1157">
            <v>38461.761435185188</v>
          </cell>
          <cell r="O1157" t="str">
            <v>GCHATEAUGIRON</v>
          </cell>
          <cell r="P1157">
            <v>38681.43613425926</v>
          </cell>
        </row>
        <row r="1158">
          <cell r="A1158" t="str">
            <v>1987</v>
          </cell>
          <cell r="B1158" t="str">
            <v>SI</v>
          </cell>
          <cell r="C1158" t="str">
            <v>TOTAL</v>
          </cell>
          <cell r="D1158" t="str">
            <v>A00</v>
          </cell>
          <cell r="E1158" t="str">
            <v>FTE</v>
          </cell>
          <cell r="F1158" t="str">
            <v>T</v>
          </cell>
          <cell r="G1158" t="str">
            <v>TOTAL</v>
          </cell>
          <cell r="H1158" t="str">
            <v>RSE</v>
          </cell>
          <cell r="J1158" t="str">
            <v>:</v>
          </cell>
          <cell r="K1158" t="str">
            <v>NC</v>
          </cell>
          <cell r="M1158" t="str">
            <v>V</v>
          </cell>
          <cell r="N1158">
            <v>38461.761435185188</v>
          </cell>
          <cell r="O1158" t="str">
            <v>GCHATEAUGIRON</v>
          </cell>
          <cell r="P1158">
            <v>38681.43608796296</v>
          </cell>
        </row>
        <row r="1159">
          <cell r="A1159" t="str">
            <v>1986</v>
          </cell>
          <cell r="B1159" t="str">
            <v>SI</v>
          </cell>
          <cell r="C1159" t="str">
            <v>TOTAL</v>
          </cell>
          <cell r="D1159" t="str">
            <v>A00</v>
          </cell>
          <cell r="E1159" t="str">
            <v>FTE</v>
          </cell>
          <cell r="F1159" t="str">
            <v>T</v>
          </cell>
          <cell r="G1159" t="str">
            <v>TOTAL</v>
          </cell>
          <cell r="H1159" t="str">
            <v>RSE</v>
          </cell>
          <cell r="J1159" t="str">
            <v>:</v>
          </cell>
          <cell r="K1159" t="str">
            <v>NC</v>
          </cell>
          <cell r="M1159" t="str">
            <v>V</v>
          </cell>
          <cell r="N1159">
            <v>38461.761435185188</v>
          </cell>
          <cell r="O1159" t="str">
            <v>GCHATEAUGIRON</v>
          </cell>
          <cell r="P1159">
            <v>38681.436030092591</v>
          </cell>
        </row>
        <row r="1160">
          <cell r="A1160" t="str">
            <v>1985</v>
          </cell>
          <cell r="B1160" t="str">
            <v>SI</v>
          </cell>
          <cell r="C1160" t="str">
            <v>TOTAL</v>
          </cell>
          <cell r="D1160" t="str">
            <v>A00</v>
          </cell>
          <cell r="E1160" t="str">
            <v>FTE</v>
          </cell>
          <cell r="F1160" t="str">
            <v>T</v>
          </cell>
          <cell r="G1160" t="str">
            <v>TOTAL</v>
          </cell>
          <cell r="H1160" t="str">
            <v>RSE</v>
          </cell>
          <cell r="J1160" t="str">
            <v>:</v>
          </cell>
          <cell r="K1160" t="str">
            <v>NC</v>
          </cell>
          <cell r="M1160" t="str">
            <v>V</v>
          </cell>
          <cell r="N1160">
            <v>38461.761435185188</v>
          </cell>
          <cell r="O1160" t="str">
            <v>GCHATEAUGIRON</v>
          </cell>
          <cell r="P1160">
            <v>38681.435995370368</v>
          </cell>
        </row>
        <row r="1161">
          <cell r="A1161" t="str">
            <v>1984</v>
          </cell>
          <cell r="B1161" t="str">
            <v>SI</v>
          </cell>
          <cell r="C1161" t="str">
            <v>TOTAL</v>
          </cell>
          <cell r="D1161" t="str">
            <v>A00</v>
          </cell>
          <cell r="E1161" t="str">
            <v>FTE</v>
          </cell>
          <cell r="F1161" t="str">
            <v>T</v>
          </cell>
          <cell r="G1161" t="str">
            <v>TOTAL</v>
          </cell>
          <cell r="H1161" t="str">
            <v>RSE</v>
          </cell>
          <cell r="J1161" t="str">
            <v>:</v>
          </cell>
          <cell r="K1161" t="str">
            <v>NC</v>
          </cell>
          <cell r="M1161" t="str">
            <v>V</v>
          </cell>
          <cell r="N1161">
            <v>38461.761435185188</v>
          </cell>
          <cell r="O1161" t="str">
            <v>GCHATEAUGIRON</v>
          </cell>
          <cell r="P1161">
            <v>38681.435949074075</v>
          </cell>
        </row>
        <row r="1162">
          <cell r="A1162" t="str">
            <v>1983</v>
          </cell>
          <cell r="B1162" t="str">
            <v>SI</v>
          </cell>
          <cell r="C1162" t="str">
            <v>TOTAL</v>
          </cell>
          <cell r="D1162" t="str">
            <v>A00</v>
          </cell>
          <cell r="E1162" t="str">
            <v>FTE</v>
          </cell>
          <cell r="F1162" t="str">
            <v>T</v>
          </cell>
          <cell r="G1162" t="str">
            <v>TOTAL</v>
          </cell>
          <cell r="H1162" t="str">
            <v>RSE</v>
          </cell>
          <cell r="J1162" t="str">
            <v>:</v>
          </cell>
          <cell r="K1162" t="str">
            <v>NC</v>
          </cell>
          <cell r="M1162" t="str">
            <v>V</v>
          </cell>
          <cell r="N1162">
            <v>38461.761435185188</v>
          </cell>
          <cell r="O1162" t="str">
            <v>GCHATEAUGIRON</v>
          </cell>
          <cell r="P1162">
            <v>38681.435914351852</v>
          </cell>
        </row>
        <row r="1163">
          <cell r="A1163" t="str">
            <v>1982</v>
          </cell>
          <cell r="B1163" t="str">
            <v>SI</v>
          </cell>
          <cell r="C1163" t="str">
            <v>TOTAL</v>
          </cell>
          <cell r="D1163" t="str">
            <v>A00</v>
          </cell>
          <cell r="E1163" t="str">
            <v>FTE</v>
          </cell>
          <cell r="F1163" t="str">
            <v>T</v>
          </cell>
          <cell r="G1163" t="str">
            <v>TOTAL</v>
          </cell>
          <cell r="H1163" t="str">
            <v>RSE</v>
          </cell>
          <cell r="J1163" t="str">
            <v>:</v>
          </cell>
          <cell r="K1163" t="str">
            <v>NC</v>
          </cell>
          <cell r="M1163" t="str">
            <v>V</v>
          </cell>
          <cell r="N1163">
            <v>38461.761435185188</v>
          </cell>
          <cell r="O1163" t="str">
            <v>GCHATEAUGIRON</v>
          </cell>
          <cell r="P1163">
            <v>38681.435879629629</v>
          </cell>
        </row>
        <row r="1164">
          <cell r="A1164" t="str">
            <v>1981</v>
          </cell>
          <cell r="B1164" t="str">
            <v>SI</v>
          </cell>
          <cell r="C1164" t="str">
            <v>TOTAL</v>
          </cell>
          <cell r="D1164" t="str">
            <v>A00</v>
          </cell>
          <cell r="E1164" t="str">
            <v>FTE</v>
          </cell>
          <cell r="F1164" t="str">
            <v>T</v>
          </cell>
          <cell r="G1164" t="str">
            <v>TOTAL</v>
          </cell>
          <cell r="H1164" t="str">
            <v>RSE</v>
          </cell>
          <cell r="J1164" t="str">
            <v>:</v>
          </cell>
          <cell r="K1164" t="str">
            <v>NC</v>
          </cell>
          <cell r="M1164" t="str">
            <v>V</v>
          </cell>
          <cell r="N1164">
            <v>38461.761435185188</v>
          </cell>
          <cell r="O1164" t="str">
            <v>GCHATEAUGIRON</v>
          </cell>
          <cell r="P1164">
            <v>38681.435856481483</v>
          </cell>
        </row>
        <row r="1165">
          <cell r="A1165" t="str">
            <v>1980</v>
          </cell>
          <cell r="B1165" t="str">
            <v>SI</v>
          </cell>
          <cell r="C1165" t="str">
            <v>TOTAL</v>
          </cell>
          <cell r="D1165" t="str">
            <v>A00</v>
          </cell>
          <cell r="E1165" t="str">
            <v>FTE</v>
          </cell>
          <cell r="F1165" t="str">
            <v>T</v>
          </cell>
          <cell r="G1165" t="str">
            <v>TOTAL</v>
          </cell>
          <cell r="H1165" t="str">
            <v>RSE</v>
          </cell>
          <cell r="J1165" t="str">
            <v>:</v>
          </cell>
          <cell r="K1165" t="str">
            <v>NC</v>
          </cell>
          <cell r="M1165" t="str">
            <v>V</v>
          </cell>
          <cell r="N1165">
            <v>38461.761435185188</v>
          </cell>
          <cell r="O1165" t="str">
            <v>GCHATEAUGIRON</v>
          </cell>
          <cell r="P1165">
            <v>38681.435833333337</v>
          </cell>
        </row>
        <row r="1166">
          <cell r="A1166" t="str">
            <v>2002</v>
          </cell>
          <cell r="B1166" t="str">
            <v>SK</v>
          </cell>
          <cell r="C1166" t="str">
            <v>TOTAL</v>
          </cell>
          <cell r="D1166" t="str">
            <v>A00</v>
          </cell>
          <cell r="E1166" t="str">
            <v>FTE</v>
          </cell>
          <cell r="F1166" t="str">
            <v>T</v>
          </cell>
          <cell r="G1166" t="str">
            <v>TOTAL</v>
          </cell>
          <cell r="H1166" t="str">
            <v>RSE</v>
          </cell>
          <cell r="I1166">
            <v>9181</v>
          </cell>
          <cell r="K1166" t="str">
            <v>MS</v>
          </cell>
          <cell r="M1166" t="str">
            <v>V</v>
          </cell>
          <cell r="N1166">
            <v>38461.761435185188</v>
          </cell>
          <cell r="O1166" t="str">
            <v>GCHATEAUGIRON</v>
          </cell>
          <cell r="P1166">
            <v>38681.438437500001</v>
          </cell>
          <cell r="Q1166" t="str">
            <v>gchateaug</v>
          </cell>
        </row>
        <row r="1167">
          <cell r="A1167" t="str">
            <v>2001</v>
          </cell>
          <cell r="B1167" t="str">
            <v>SK</v>
          </cell>
          <cell r="C1167" t="str">
            <v>TOTAL</v>
          </cell>
          <cell r="D1167" t="str">
            <v>A00</v>
          </cell>
          <cell r="E1167" t="str">
            <v>FTE</v>
          </cell>
          <cell r="F1167" t="str">
            <v>T</v>
          </cell>
          <cell r="G1167" t="str">
            <v>TOTAL</v>
          </cell>
          <cell r="H1167" t="str">
            <v>RSE</v>
          </cell>
          <cell r="I1167">
            <v>9585</v>
          </cell>
          <cell r="K1167" t="str">
            <v>NC</v>
          </cell>
          <cell r="M1167" t="str">
            <v>V</v>
          </cell>
          <cell r="N1167">
            <v>38461.761435185188</v>
          </cell>
          <cell r="O1167" t="str">
            <v>GCHATEAUGIRON</v>
          </cell>
          <cell r="P1167">
            <v>38681.438125000001</v>
          </cell>
        </row>
        <row r="1168">
          <cell r="A1168" t="str">
            <v>2000</v>
          </cell>
          <cell r="B1168" t="str">
            <v>SK</v>
          </cell>
          <cell r="C1168" t="str">
            <v>TOTAL</v>
          </cell>
          <cell r="D1168" t="str">
            <v>A00</v>
          </cell>
          <cell r="E1168" t="str">
            <v>FTE</v>
          </cell>
          <cell r="F1168" t="str">
            <v>T</v>
          </cell>
          <cell r="G1168" t="str">
            <v>TOTAL</v>
          </cell>
          <cell r="H1168" t="str">
            <v>RSE</v>
          </cell>
          <cell r="I1168">
            <v>9955</v>
          </cell>
          <cell r="K1168" t="str">
            <v>NC</v>
          </cell>
          <cell r="M1168" t="str">
            <v>V</v>
          </cell>
          <cell r="N1168">
            <v>38461.761435185188</v>
          </cell>
          <cell r="O1168" t="str">
            <v>GCHATEAUGIRON</v>
          </cell>
          <cell r="P1168">
            <v>38681.437835648147</v>
          </cell>
        </row>
        <row r="1169">
          <cell r="A1169" t="str">
            <v>1999</v>
          </cell>
          <cell r="B1169" t="str">
            <v>SK</v>
          </cell>
          <cell r="C1169" t="str">
            <v>TOTAL</v>
          </cell>
          <cell r="D1169" t="str">
            <v>A00</v>
          </cell>
          <cell r="E1169" t="str">
            <v>FTE</v>
          </cell>
          <cell r="F1169" t="str">
            <v>T</v>
          </cell>
          <cell r="G1169" t="str">
            <v>TOTAL</v>
          </cell>
          <cell r="H1169" t="str">
            <v>RSE</v>
          </cell>
          <cell r="I1169">
            <v>9204</v>
          </cell>
          <cell r="K1169" t="str">
            <v>NC</v>
          </cell>
          <cell r="M1169" t="str">
            <v>V</v>
          </cell>
          <cell r="N1169">
            <v>38461.761435185188</v>
          </cell>
          <cell r="O1169" t="str">
            <v>GCHATEAUGIRON</v>
          </cell>
          <cell r="P1169">
            <v>38681.437592592592</v>
          </cell>
        </row>
        <row r="1170">
          <cell r="A1170" t="str">
            <v>1998</v>
          </cell>
          <cell r="B1170" t="str">
            <v>SK</v>
          </cell>
          <cell r="C1170" t="str">
            <v>TOTAL</v>
          </cell>
          <cell r="D1170" t="str">
            <v>A00</v>
          </cell>
          <cell r="E1170" t="str">
            <v>FTE</v>
          </cell>
          <cell r="F1170" t="str">
            <v>T</v>
          </cell>
          <cell r="G1170" t="str">
            <v>TOTAL</v>
          </cell>
          <cell r="H1170" t="str">
            <v>RSE</v>
          </cell>
          <cell r="I1170">
            <v>10145</v>
          </cell>
          <cell r="K1170" t="str">
            <v>NC</v>
          </cell>
          <cell r="M1170" t="str">
            <v>V</v>
          </cell>
          <cell r="N1170">
            <v>38461.761435185188</v>
          </cell>
          <cell r="O1170" t="str">
            <v>GCHATEAUGIRON</v>
          </cell>
          <cell r="P1170">
            <v>38681.437361111108</v>
          </cell>
        </row>
        <row r="1171">
          <cell r="A1171" t="str">
            <v>1997</v>
          </cell>
          <cell r="B1171" t="str">
            <v>SK</v>
          </cell>
          <cell r="C1171" t="str">
            <v>TOTAL</v>
          </cell>
          <cell r="D1171" t="str">
            <v>A00</v>
          </cell>
          <cell r="E1171" t="str">
            <v>FTE</v>
          </cell>
          <cell r="F1171" t="str">
            <v>T</v>
          </cell>
          <cell r="G1171" t="str">
            <v>TOTAL</v>
          </cell>
          <cell r="H1171" t="str">
            <v>RSE</v>
          </cell>
          <cell r="I1171">
            <v>9993</v>
          </cell>
          <cell r="K1171" t="str">
            <v>NC</v>
          </cell>
          <cell r="M1171" t="str">
            <v>V</v>
          </cell>
          <cell r="N1171">
            <v>38461.761435185188</v>
          </cell>
          <cell r="O1171" t="str">
            <v>GCHATEAUGIRON</v>
          </cell>
          <cell r="P1171">
            <v>38681.437141203707</v>
          </cell>
        </row>
        <row r="1172">
          <cell r="A1172" t="str">
            <v>1996</v>
          </cell>
          <cell r="B1172" t="str">
            <v>SK</v>
          </cell>
          <cell r="C1172" t="str">
            <v>TOTAL</v>
          </cell>
          <cell r="D1172" t="str">
            <v>A00</v>
          </cell>
          <cell r="E1172" t="str">
            <v>FTE</v>
          </cell>
          <cell r="F1172" t="str">
            <v>T</v>
          </cell>
          <cell r="G1172" t="str">
            <v>TOTAL</v>
          </cell>
          <cell r="H1172" t="str">
            <v>RSE</v>
          </cell>
          <cell r="I1172">
            <v>10010</v>
          </cell>
          <cell r="K1172" t="str">
            <v>NC</v>
          </cell>
          <cell r="M1172" t="str">
            <v>V</v>
          </cell>
          <cell r="N1172">
            <v>38461.761435185188</v>
          </cell>
          <cell r="O1172" t="str">
            <v>GCHATEAUGIRON</v>
          </cell>
          <cell r="P1172">
            <v>38681.436956018515</v>
          </cell>
        </row>
        <row r="1173">
          <cell r="A1173" t="str">
            <v>1995</v>
          </cell>
          <cell r="B1173" t="str">
            <v>SK</v>
          </cell>
          <cell r="C1173" t="str">
            <v>TOTAL</v>
          </cell>
          <cell r="D1173" t="str">
            <v>A00</v>
          </cell>
          <cell r="E1173" t="str">
            <v>FTE</v>
          </cell>
          <cell r="F1173" t="str">
            <v>T</v>
          </cell>
          <cell r="G1173" t="str">
            <v>TOTAL</v>
          </cell>
          <cell r="H1173" t="str">
            <v>RSE</v>
          </cell>
          <cell r="I1173">
            <v>9711</v>
          </cell>
          <cell r="K1173" t="str">
            <v>NC</v>
          </cell>
          <cell r="M1173" t="str">
            <v>V</v>
          </cell>
          <cell r="N1173">
            <v>38461.761435185188</v>
          </cell>
          <cell r="O1173" t="str">
            <v>GCHATEAUGIRON</v>
          </cell>
          <cell r="P1173">
            <v>38681.436793981484</v>
          </cell>
        </row>
        <row r="1174">
          <cell r="A1174" t="str">
            <v>1994</v>
          </cell>
          <cell r="B1174" t="str">
            <v>SK</v>
          </cell>
          <cell r="C1174" t="str">
            <v>TOTAL</v>
          </cell>
          <cell r="D1174" t="str">
            <v>A00</v>
          </cell>
          <cell r="E1174" t="str">
            <v>FTE</v>
          </cell>
          <cell r="F1174" t="str">
            <v>T</v>
          </cell>
          <cell r="G1174" t="str">
            <v>TOTAL</v>
          </cell>
          <cell r="H1174" t="str">
            <v>RSE</v>
          </cell>
          <cell r="I1174">
            <v>10249</v>
          </cell>
          <cell r="K1174" t="str">
            <v>NC</v>
          </cell>
          <cell r="M1174" t="str">
            <v>V</v>
          </cell>
          <cell r="N1174">
            <v>38461.761435185188</v>
          </cell>
          <cell r="O1174" t="str">
            <v>GCHATEAUGIRON</v>
          </cell>
          <cell r="P1174">
            <v>38681.436655092592</v>
          </cell>
        </row>
        <row r="1175">
          <cell r="A1175" t="str">
            <v>1993</v>
          </cell>
          <cell r="B1175" t="str">
            <v>SK</v>
          </cell>
          <cell r="C1175" t="str">
            <v>TOTAL</v>
          </cell>
          <cell r="D1175" t="str">
            <v>A00</v>
          </cell>
          <cell r="E1175" t="str">
            <v>FTE</v>
          </cell>
          <cell r="F1175" t="str">
            <v>T</v>
          </cell>
          <cell r="G1175" t="str">
            <v>TOTAL</v>
          </cell>
          <cell r="H1175" t="str">
            <v>RSE</v>
          </cell>
          <cell r="J1175" t="str">
            <v>:</v>
          </cell>
          <cell r="K1175" t="str">
            <v>NC</v>
          </cell>
          <cell r="M1175" t="str">
            <v>V</v>
          </cell>
          <cell r="N1175">
            <v>38461.761435185188</v>
          </cell>
          <cell r="O1175" t="str">
            <v>GCHATEAUGIRON</v>
          </cell>
          <cell r="P1175">
            <v>38681.436527777776</v>
          </cell>
        </row>
        <row r="1176">
          <cell r="A1176" t="str">
            <v>1992</v>
          </cell>
          <cell r="B1176" t="str">
            <v>SK</v>
          </cell>
          <cell r="C1176" t="str">
            <v>TOTAL</v>
          </cell>
          <cell r="D1176" t="str">
            <v>A00</v>
          </cell>
          <cell r="E1176" t="str">
            <v>FTE</v>
          </cell>
          <cell r="F1176" t="str">
            <v>T</v>
          </cell>
          <cell r="G1176" t="str">
            <v>TOTAL</v>
          </cell>
          <cell r="H1176" t="str">
            <v>RSE</v>
          </cell>
          <cell r="J1176" t="str">
            <v>:</v>
          </cell>
          <cell r="K1176" t="str">
            <v>NC</v>
          </cell>
          <cell r="M1176" t="str">
            <v>V</v>
          </cell>
          <cell r="N1176">
            <v>38461.761435185188</v>
          </cell>
          <cell r="O1176" t="str">
            <v>GCHATEAUGIRON</v>
          </cell>
          <cell r="P1176">
            <v>38681.436435185184</v>
          </cell>
        </row>
        <row r="1177">
          <cell r="A1177" t="str">
            <v>1991</v>
          </cell>
          <cell r="B1177" t="str">
            <v>SK</v>
          </cell>
          <cell r="C1177" t="str">
            <v>TOTAL</v>
          </cell>
          <cell r="D1177" t="str">
            <v>A00</v>
          </cell>
          <cell r="E1177" t="str">
            <v>FTE</v>
          </cell>
          <cell r="F1177" t="str">
            <v>T</v>
          </cell>
          <cell r="G1177" t="str">
            <v>TOTAL</v>
          </cell>
          <cell r="H1177" t="str">
            <v>RSE</v>
          </cell>
          <cell r="J1177" t="str">
            <v>:</v>
          </cell>
          <cell r="K1177" t="str">
            <v>NC</v>
          </cell>
          <cell r="M1177" t="str">
            <v>V</v>
          </cell>
          <cell r="N1177">
            <v>38461.761435185188</v>
          </cell>
          <cell r="O1177" t="str">
            <v>GCHATEAUGIRON</v>
          </cell>
          <cell r="P1177">
            <v>38681.436354166668</v>
          </cell>
        </row>
        <row r="1178">
          <cell r="A1178" t="str">
            <v>1990</v>
          </cell>
          <cell r="B1178" t="str">
            <v>SK</v>
          </cell>
          <cell r="C1178" t="str">
            <v>TOTAL</v>
          </cell>
          <cell r="D1178" t="str">
            <v>A00</v>
          </cell>
          <cell r="E1178" t="str">
            <v>FTE</v>
          </cell>
          <cell r="F1178" t="str">
            <v>T</v>
          </cell>
          <cell r="G1178" t="str">
            <v>TOTAL</v>
          </cell>
          <cell r="H1178" t="str">
            <v>RSE</v>
          </cell>
          <cell r="J1178" t="str">
            <v>:</v>
          </cell>
          <cell r="K1178" t="str">
            <v>NC</v>
          </cell>
          <cell r="M1178" t="str">
            <v>V</v>
          </cell>
          <cell r="N1178">
            <v>38461.761435185188</v>
          </cell>
          <cell r="O1178" t="str">
            <v>GCHATEAUGIRON</v>
          </cell>
          <cell r="P1178">
            <v>38681.436273148145</v>
          </cell>
        </row>
        <row r="1179">
          <cell r="A1179" t="str">
            <v>1989</v>
          </cell>
          <cell r="B1179" t="str">
            <v>SK</v>
          </cell>
          <cell r="C1179" t="str">
            <v>TOTAL</v>
          </cell>
          <cell r="D1179" t="str">
            <v>A00</v>
          </cell>
          <cell r="E1179" t="str">
            <v>FTE</v>
          </cell>
          <cell r="F1179" t="str">
            <v>T</v>
          </cell>
          <cell r="G1179" t="str">
            <v>TOTAL</v>
          </cell>
          <cell r="H1179" t="str">
            <v>RSE</v>
          </cell>
          <cell r="J1179" t="str">
            <v>:</v>
          </cell>
          <cell r="K1179" t="str">
            <v>NC</v>
          </cell>
          <cell r="M1179" t="str">
            <v>V</v>
          </cell>
          <cell r="N1179">
            <v>38461.761435185188</v>
          </cell>
          <cell r="O1179" t="str">
            <v>GCHATEAUGIRON</v>
          </cell>
          <cell r="P1179">
            <v>38681.436203703706</v>
          </cell>
        </row>
        <row r="1180">
          <cell r="A1180" t="str">
            <v>1988</v>
          </cell>
          <cell r="B1180" t="str">
            <v>SK</v>
          </cell>
          <cell r="C1180" t="str">
            <v>TOTAL</v>
          </cell>
          <cell r="D1180" t="str">
            <v>A00</v>
          </cell>
          <cell r="E1180" t="str">
            <v>FTE</v>
          </cell>
          <cell r="F1180" t="str">
            <v>T</v>
          </cell>
          <cell r="G1180" t="str">
            <v>TOTAL</v>
          </cell>
          <cell r="H1180" t="str">
            <v>RSE</v>
          </cell>
          <cell r="J1180" t="str">
            <v>:</v>
          </cell>
          <cell r="K1180" t="str">
            <v>NC</v>
          </cell>
          <cell r="M1180" t="str">
            <v>V</v>
          </cell>
          <cell r="N1180">
            <v>38461.761435185188</v>
          </cell>
          <cell r="O1180" t="str">
            <v>GCHATEAUGIRON</v>
          </cell>
          <cell r="P1180">
            <v>38681.436145833337</v>
          </cell>
        </row>
        <row r="1181">
          <cell r="A1181" t="str">
            <v>1987</v>
          </cell>
          <cell r="B1181" t="str">
            <v>SK</v>
          </cell>
          <cell r="C1181" t="str">
            <v>TOTAL</v>
          </cell>
          <cell r="D1181" t="str">
            <v>A00</v>
          </cell>
          <cell r="E1181" t="str">
            <v>FTE</v>
          </cell>
          <cell r="F1181" t="str">
            <v>T</v>
          </cell>
          <cell r="G1181" t="str">
            <v>TOTAL</v>
          </cell>
          <cell r="H1181" t="str">
            <v>RSE</v>
          </cell>
          <cell r="J1181" t="str">
            <v>:</v>
          </cell>
          <cell r="K1181" t="str">
            <v>NC</v>
          </cell>
          <cell r="M1181" t="str">
            <v>V</v>
          </cell>
          <cell r="N1181">
            <v>38461.761435185188</v>
          </cell>
          <cell r="O1181" t="str">
            <v>GCHATEAUGIRON</v>
          </cell>
          <cell r="P1181">
            <v>38681.43608796296</v>
          </cell>
        </row>
        <row r="1182">
          <cell r="A1182" t="str">
            <v>1986</v>
          </cell>
          <cell r="B1182" t="str">
            <v>SK</v>
          </cell>
          <cell r="C1182" t="str">
            <v>TOTAL</v>
          </cell>
          <cell r="D1182" t="str">
            <v>A00</v>
          </cell>
          <cell r="E1182" t="str">
            <v>FTE</v>
          </cell>
          <cell r="F1182" t="str">
            <v>T</v>
          </cell>
          <cell r="G1182" t="str">
            <v>TOTAL</v>
          </cell>
          <cell r="H1182" t="str">
            <v>RSE</v>
          </cell>
          <cell r="J1182" t="str">
            <v>:</v>
          </cell>
          <cell r="K1182" t="str">
            <v>NC</v>
          </cell>
          <cell r="M1182" t="str">
            <v>V</v>
          </cell>
          <cell r="N1182">
            <v>38461.761435185188</v>
          </cell>
          <cell r="O1182" t="str">
            <v>GCHATEAUGIRON</v>
          </cell>
          <cell r="P1182">
            <v>38681.436041666668</v>
          </cell>
        </row>
        <row r="1183">
          <cell r="A1183" t="str">
            <v>1985</v>
          </cell>
          <cell r="B1183" t="str">
            <v>SK</v>
          </cell>
          <cell r="C1183" t="str">
            <v>TOTAL</v>
          </cell>
          <cell r="D1183" t="str">
            <v>A00</v>
          </cell>
          <cell r="E1183" t="str">
            <v>FTE</v>
          </cell>
          <cell r="F1183" t="str">
            <v>T</v>
          </cell>
          <cell r="G1183" t="str">
            <v>TOTAL</v>
          </cell>
          <cell r="H1183" t="str">
            <v>RSE</v>
          </cell>
          <cell r="J1183" t="str">
            <v>:</v>
          </cell>
          <cell r="K1183" t="str">
            <v>NC</v>
          </cell>
          <cell r="M1183" t="str">
            <v>V</v>
          </cell>
          <cell r="N1183">
            <v>38461.761435185188</v>
          </cell>
          <cell r="O1183" t="str">
            <v>GCHATEAUGIRON</v>
          </cell>
          <cell r="P1183">
            <v>38681.435995370368</v>
          </cell>
        </row>
        <row r="1184">
          <cell r="A1184" t="str">
            <v>1984</v>
          </cell>
          <cell r="B1184" t="str">
            <v>SK</v>
          </cell>
          <cell r="C1184" t="str">
            <v>TOTAL</v>
          </cell>
          <cell r="D1184" t="str">
            <v>A00</v>
          </cell>
          <cell r="E1184" t="str">
            <v>FTE</v>
          </cell>
          <cell r="F1184" t="str">
            <v>T</v>
          </cell>
          <cell r="G1184" t="str">
            <v>TOTAL</v>
          </cell>
          <cell r="H1184" t="str">
            <v>RSE</v>
          </cell>
          <cell r="J1184" t="str">
            <v>:</v>
          </cell>
          <cell r="K1184" t="str">
            <v>NC</v>
          </cell>
          <cell r="M1184" t="str">
            <v>V</v>
          </cell>
          <cell r="N1184">
            <v>38461.761435185188</v>
          </cell>
          <cell r="O1184" t="str">
            <v>GCHATEAUGIRON</v>
          </cell>
          <cell r="P1184">
            <v>38681.435949074075</v>
          </cell>
        </row>
        <row r="1185">
          <cell r="A1185" t="str">
            <v>1983</v>
          </cell>
          <cell r="B1185" t="str">
            <v>SK</v>
          </cell>
          <cell r="C1185" t="str">
            <v>TOTAL</v>
          </cell>
          <cell r="D1185" t="str">
            <v>A00</v>
          </cell>
          <cell r="E1185" t="str">
            <v>FTE</v>
          </cell>
          <cell r="F1185" t="str">
            <v>T</v>
          </cell>
          <cell r="G1185" t="str">
            <v>TOTAL</v>
          </cell>
          <cell r="H1185" t="str">
            <v>RSE</v>
          </cell>
          <cell r="J1185" t="str">
            <v>:</v>
          </cell>
          <cell r="K1185" t="str">
            <v>NC</v>
          </cell>
          <cell r="M1185" t="str">
            <v>V</v>
          </cell>
          <cell r="N1185">
            <v>38461.761435185188</v>
          </cell>
          <cell r="O1185" t="str">
            <v>GCHATEAUGIRON</v>
          </cell>
          <cell r="P1185">
            <v>38681.435914351852</v>
          </cell>
        </row>
        <row r="1186">
          <cell r="A1186" t="str">
            <v>1982</v>
          </cell>
          <cell r="B1186" t="str">
            <v>SK</v>
          </cell>
          <cell r="C1186" t="str">
            <v>TOTAL</v>
          </cell>
          <cell r="D1186" t="str">
            <v>A00</v>
          </cell>
          <cell r="E1186" t="str">
            <v>FTE</v>
          </cell>
          <cell r="F1186" t="str">
            <v>T</v>
          </cell>
          <cell r="G1186" t="str">
            <v>TOTAL</v>
          </cell>
          <cell r="H1186" t="str">
            <v>RSE</v>
          </cell>
          <cell r="J1186" t="str">
            <v>:</v>
          </cell>
          <cell r="K1186" t="str">
            <v>NC</v>
          </cell>
          <cell r="M1186" t="str">
            <v>V</v>
          </cell>
          <cell r="N1186">
            <v>38461.761435185188</v>
          </cell>
          <cell r="O1186" t="str">
            <v>GCHATEAUGIRON</v>
          </cell>
          <cell r="P1186">
            <v>38681.435879629629</v>
          </cell>
        </row>
        <row r="1187">
          <cell r="A1187" t="str">
            <v>1981</v>
          </cell>
          <cell r="B1187" t="str">
            <v>SK</v>
          </cell>
          <cell r="C1187" t="str">
            <v>TOTAL</v>
          </cell>
          <cell r="D1187" t="str">
            <v>A00</v>
          </cell>
          <cell r="E1187" t="str">
            <v>FTE</v>
          </cell>
          <cell r="F1187" t="str">
            <v>T</v>
          </cell>
          <cell r="G1187" t="str">
            <v>TOTAL</v>
          </cell>
          <cell r="H1187" t="str">
            <v>RSE</v>
          </cell>
          <cell r="J1187" t="str">
            <v>:</v>
          </cell>
          <cell r="K1187" t="str">
            <v>NC</v>
          </cell>
          <cell r="M1187" t="str">
            <v>V</v>
          </cell>
          <cell r="N1187">
            <v>38461.761435185188</v>
          </cell>
          <cell r="O1187" t="str">
            <v>GCHATEAUGIRON</v>
          </cell>
          <cell r="P1187">
            <v>38681.435856481483</v>
          </cell>
        </row>
        <row r="1188">
          <cell r="A1188" t="str">
            <v>1980</v>
          </cell>
          <cell r="B1188" t="str">
            <v>SK</v>
          </cell>
          <cell r="C1188" t="str">
            <v>TOTAL</v>
          </cell>
          <cell r="D1188" t="str">
            <v>A00</v>
          </cell>
          <cell r="E1188" t="str">
            <v>FTE</v>
          </cell>
          <cell r="F1188" t="str">
            <v>T</v>
          </cell>
          <cell r="G1188" t="str">
            <v>TOTAL</v>
          </cell>
          <cell r="H1188" t="str">
            <v>RSE</v>
          </cell>
          <cell r="J1188" t="str">
            <v>:</v>
          </cell>
          <cell r="K1188" t="str">
            <v>NC</v>
          </cell>
          <cell r="M1188" t="str">
            <v>V</v>
          </cell>
          <cell r="N1188">
            <v>38461.761435185188</v>
          </cell>
          <cell r="O1188" t="str">
            <v>GCHATEAUGIRON</v>
          </cell>
          <cell r="P1188">
            <v>38681.435833333337</v>
          </cell>
        </row>
        <row r="1189">
          <cell r="A1189" t="str">
            <v>2002</v>
          </cell>
          <cell r="B1189" t="str">
            <v>BG</v>
          </cell>
          <cell r="C1189" t="str">
            <v>TOTAL</v>
          </cell>
          <cell r="D1189" t="str">
            <v>A00</v>
          </cell>
          <cell r="E1189" t="str">
            <v>FTE</v>
          </cell>
          <cell r="F1189" t="str">
            <v>T</v>
          </cell>
          <cell r="G1189" t="str">
            <v>TOTAL</v>
          </cell>
          <cell r="H1189" t="str">
            <v>RSE</v>
          </cell>
          <cell r="I1189">
            <v>9223</v>
          </cell>
          <cell r="K1189" t="str">
            <v>MS</v>
          </cell>
          <cell r="M1189" t="str">
            <v>V</v>
          </cell>
          <cell r="N1189">
            <v>38461.761435185188</v>
          </cell>
          <cell r="O1189" t="str">
            <v>GCHATEAUGIRON</v>
          </cell>
          <cell r="P1189">
            <v>38681.438159722224</v>
          </cell>
          <cell r="Q1189" t="str">
            <v>gchateaug</v>
          </cell>
        </row>
        <row r="1190">
          <cell r="A1190" t="str">
            <v>2001</v>
          </cell>
          <cell r="B1190" t="str">
            <v>BG</v>
          </cell>
          <cell r="C1190" t="str">
            <v>TOTAL</v>
          </cell>
          <cell r="D1190" t="str">
            <v>A00</v>
          </cell>
          <cell r="E1190" t="str">
            <v>FTE</v>
          </cell>
          <cell r="F1190" t="str">
            <v>T</v>
          </cell>
          <cell r="G1190" t="str">
            <v>TOTAL</v>
          </cell>
          <cell r="H1190" t="str">
            <v>RSE</v>
          </cell>
          <cell r="I1190">
            <v>9217</v>
          </cell>
          <cell r="K1190" t="str">
            <v>NC</v>
          </cell>
          <cell r="M1190" t="str">
            <v>V</v>
          </cell>
          <cell r="N1190">
            <v>38461.761435185188</v>
          </cell>
          <cell r="O1190" t="str">
            <v>GCHATEAUGIRON</v>
          </cell>
          <cell r="P1190">
            <v>38681.43787037037</v>
          </cell>
        </row>
        <row r="1191">
          <cell r="A1191" t="str">
            <v>2000</v>
          </cell>
          <cell r="B1191" t="str">
            <v>BG</v>
          </cell>
          <cell r="C1191" t="str">
            <v>TOTAL</v>
          </cell>
          <cell r="D1191" t="str">
            <v>A00</v>
          </cell>
          <cell r="E1191" t="str">
            <v>FTE</v>
          </cell>
          <cell r="F1191" t="str">
            <v>T</v>
          </cell>
          <cell r="G1191" t="str">
            <v>TOTAL</v>
          </cell>
          <cell r="H1191" t="str">
            <v>RSE</v>
          </cell>
          <cell r="I1191">
            <v>9479</v>
          </cell>
          <cell r="K1191" t="str">
            <v>NC</v>
          </cell>
          <cell r="M1191" t="str">
            <v>V</v>
          </cell>
          <cell r="N1191">
            <v>38461.761435185188</v>
          </cell>
          <cell r="O1191" t="str">
            <v>GCHATEAUGIRON</v>
          </cell>
          <cell r="P1191">
            <v>38681.437627314815</v>
          </cell>
        </row>
        <row r="1192">
          <cell r="A1192" t="str">
            <v>1989</v>
          </cell>
          <cell r="B1192" t="str">
            <v>BG</v>
          </cell>
          <cell r="C1192" t="str">
            <v>TOTAL</v>
          </cell>
          <cell r="D1192" t="str">
            <v>A00</v>
          </cell>
          <cell r="E1192" t="str">
            <v>FTE</v>
          </cell>
          <cell r="F1192" t="str">
            <v>T</v>
          </cell>
          <cell r="G1192" t="str">
            <v>TOTAL</v>
          </cell>
          <cell r="H1192" t="str">
            <v>RSE</v>
          </cell>
          <cell r="J1192" t="str">
            <v>:</v>
          </cell>
          <cell r="K1192" t="str">
            <v>NC</v>
          </cell>
          <cell r="M1192" t="str">
            <v>V</v>
          </cell>
          <cell r="N1192">
            <v>38461.761446759258</v>
          </cell>
          <cell r="O1192" t="str">
            <v>GCHATEAUGIRON</v>
          </cell>
          <cell r="P1192">
            <v>38681.436145833337</v>
          </cell>
        </row>
        <row r="1193">
          <cell r="A1193" t="str">
            <v>1988</v>
          </cell>
          <cell r="B1193" t="str">
            <v>BG</v>
          </cell>
          <cell r="C1193" t="str">
            <v>TOTAL</v>
          </cell>
          <cell r="D1193" t="str">
            <v>A00</v>
          </cell>
          <cell r="E1193" t="str">
            <v>FTE</v>
          </cell>
          <cell r="F1193" t="str">
            <v>T</v>
          </cell>
          <cell r="G1193" t="str">
            <v>TOTAL</v>
          </cell>
          <cell r="H1193" t="str">
            <v>RSE</v>
          </cell>
          <cell r="J1193" t="str">
            <v>:</v>
          </cell>
          <cell r="K1193" t="str">
            <v>NC</v>
          </cell>
          <cell r="M1193" t="str">
            <v>V</v>
          </cell>
          <cell r="N1193">
            <v>38461.761446759258</v>
          </cell>
          <cell r="O1193" t="str">
            <v>GCHATEAUGIRON</v>
          </cell>
          <cell r="P1193">
            <v>38681.436099537037</v>
          </cell>
        </row>
        <row r="1194">
          <cell r="A1194" t="str">
            <v>1987</v>
          </cell>
          <cell r="B1194" t="str">
            <v>BG</v>
          </cell>
          <cell r="C1194" t="str">
            <v>TOTAL</v>
          </cell>
          <cell r="D1194" t="str">
            <v>A00</v>
          </cell>
          <cell r="E1194" t="str">
            <v>FTE</v>
          </cell>
          <cell r="F1194" t="str">
            <v>T</v>
          </cell>
          <cell r="G1194" t="str">
            <v>TOTAL</v>
          </cell>
          <cell r="H1194" t="str">
            <v>RSE</v>
          </cell>
          <cell r="J1194" t="str">
            <v>:</v>
          </cell>
          <cell r="K1194" t="str">
            <v>NC</v>
          </cell>
          <cell r="M1194" t="str">
            <v>V</v>
          </cell>
          <cell r="N1194">
            <v>38461.761446759258</v>
          </cell>
          <cell r="O1194" t="str">
            <v>GCHATEAUGIRON</v>
          </cell>
          <cell r="P1194">
            <v>38681.436041666668</v>
          </cell>
        </row>
        <row r="1195">
          <cell r="A1195" t="str">
            <v>1986</v>
          </cell>
          <cell r="B1195" t="str">
            <v>BG</v>
          </cell>
          <cell r="C1195" t="str">
            <v>TOTAL</v>
          </cell>
          <cell r="D1195" t="str">
            <v>A00</v>
          </cell>
          <cell r="E1195" t="str">
            <v>FTE</v>
          </cell>
          <cell r="F1195" t="str">
            <v>T</v>
          </cell>
          <cell r="G1195" t="str">
            <v>TOTAL</v>
          </cell>
          <cell r="H1195" t="str">
            <v>RSE</v>
          </cell>
          <cell r="J1195" t="str">
            <v>:</v>
          </cell>
          <cell r="K1195" t="str">
            <v>NC</v>
          </cell>
          <cell r="M1195" t="str">
            <v>V</v>
          </cell>
          <cell r="N1195">
            <v>38461.761446759258</v>
          </cell>
          <cell r="O1195" t="str">
            <v>GCHATEAUGIRON</v>
          </cell>
          <cell r="P1195">
            <v>38681.435995370368</v>
          </cell>
        </row>
        <row r="1196">
          <cell r="A1196" t="str">
            <v>1985</v>
          </cell>
          <cell r="B1196" t="str">
            <v>BG</v>
          </cell>
          <cell r="C1196" t="str">
            <v>TOTAL</v>
          </cell>
          <cell r="D1196" t="str">
            <v>A00</v>
          </cell>
          <cell r="E1196" t="str">
            <v>FTE</v>
          </cell>
          <cell r="F1196" t="str">
            <v>T</v>
          </cell>
          <cell r="G1196" t="str">
            <v>TOTAL</v>
          </cell>
          <cell r="H1196" t="str">
            <v>RSE</v>
          </cell>
          <cell r="J1196" t="str">
            <v>:</v>
          </cell>
          <cell r="K1196" t="str">
            <v>NC</v>
          </cell>
          <cell r="M1196" t="str">
            <v>V</v>
          </cell>
          <cell r="N1196">
            <v>38461.761446759258</v>
          </cell>
          <cell r="O1196" t="str">
            <v>GCHATEAUGIRON</v>
          </cell>
          <cell r="P1196">
            <v>38681.435960648145</v>
          </cell>
        </row>
        <row r="1197">
          <cell r="A1197" t="str">
            <v>1984</v>
          </cell>
          <cell r="B1197" t="str">
            <v>BG</v>
          </cell>
          <cell r="C1197" t="str">
            <v>TOTAL</v>
          </cell>
          <cell r="D1197" t="str">
            <v>A00</v>
          </cell>
          <cell r="E1197" t="str">
            <v>FTE</v>
          </cell>
          <cell r="F1197" t="str">
            <v>T</v>
          </cell>
          <cell r="G1197" t="str">
            <v>TOTAL</v>
          </cell>
          <cell r="H1197" t="str">
            <v>RSE</v>
          </cell>
          <cell r="J1197" t="str">
            <v>:</v>
          </cell>
          <cell r="K1197" t="str">
            <v>NC</v>
          </cell>
          <cell r="M1197" t="str">
            <v>V</v>
          </cell>
          <cell r="N1197">
            <v>38461.761446759258</v>
          </cell>
          <cell r="O1197" t="str">
            <v>GCHATEAUGIRON</v>
          </cell>
          <cell r="P1197">
            <v>38681.435925925929</v>
          </cell>
        </row>
        <row r="1198">
          <cell r="A1198" t="str">
            <v>1983</v>
          </cell>
          <cell r="B1198" t="str">
            <v>BG</v>
          </cell>
          <cell r="C1198" t="str">
            <v>TOTAL</v>
          </cell>
          <cell r="D1198" t="str">
            <v>A00</v>
          </cell>
          <cell r="E1198" t="str">
            <v>FTE</v>
          </cell>
          <cell r="F1198" t="str">
            <v>T</v>
          </cell>
          <cell r="G1198" t="str">
            <v>TOTAL</v>
          </cell>
          <cell r="H1198" t="str">
            <v>RSE</v>
          </cell>
          <cell r="J1198" t="str">
            <v>:</v>
          </cell>
          <cell r="K1198" t="str">
            <v>NC</v>
          </cell>
          <cell r="M1198" t="str">
            <v>V</v>
          </cell>
          <cell r="N1198">
            <v>38461.761446759258</v>
          </cell>
          <cell r="O1198" t="str">
            <v>GCHATEAUGIRON</v>
          </cell>
          <cell r="P1198">
            <v>38681.435891203706</v>
          </cell>
        </row>
        <row r="1199">
          <cell r="A1199" t="str">
            <v>1982</v>
          </cell>
          <cell r="B1199" t="str">
            <v>BG</v>
          </cell>
          <cell r="C1199" t="str">
            <v>TOTAL</v>
          </cell>
          <cell r="D1199" t="str">
            <v>A00</v>
          </cell>
          <cell r="E1199" t="str">
            <v>FTE</v>
          </cell>
          <cell r="F1199" t="str">
            <v>T</v>
          </cell>
          <cell r="G1199" t="str">
            <v>TOTAL</v>
          </cell>
          <cell r="H1199" t="str">
            <v>RSE</v>
          </cell>
          <cell r="J1199" t="str">
            <v>:</v>
          </cell>
          <cell r="K1199" t="str">
            <v>NC</v>
          </cell>
          <cell r="M1199" t="str">
            <v>V</v>
          </cell>
          <cell r="N1199">
            <v>38461.761446759258</v>
          </cell>
          <cell r="O1199" t="str">
            <v>GCHATEAUGIRON</v>
          </cell>
          <cell r="P1199">
            <v>38681.435856481483</v>
          </cell>
        </row>
        <row r="1200">
          <cell r="A1200" t="str">
            <v>1981</v>
          </cell>
          <cell r="B1200" t="str">
            <v>BG</v>
          </cell>
          <cell r="C1200" t="str">
            <v>TOTAL</v>
          </cell>
          <cell r="D1200" t="str">
            <v>A00</v>
          </cell>
          <cell r="E1200" t="str">
            <v>FTE</v>
          </cell>
          <cell r="F1200" t="str">
            <v>T</v>
          </cell>
          <cell r="G1200" t="str">
            <v>TOTAL</v>
          </cell>
          <cell r="H1200" t="str">
            <v>RSE</v>
          </cell>
          <cell r="J1200" t="str">
            <v>:</v>
          </cell>
          <cell r="K1200" t="str">
            <v>NC</v>
          </cell>
          <cell r="M1200" t="str">
            <v>V</v>
          </cell>
          <cell r="N1200">
            <v>38461.761446759258</v>
          </cell>
          <cell r="O1200" t="str">
            <v>GCHATEAUGIRON</v>
          </cell>
          <cell r="P1200">
            <v>38681.435833333337</v>
          </cell>
        </row>
        <row r="1201">
          <cell r="A1201" t="str">
            <v>1980</v>
          </cell>
          <cell r="B1201" t="str">
            <v>BG</v>
          </cell>
          <cell r="C1201" t="str">
            <v>TOTAL</v>
          </cell>
          <cell r="D1201" t="str">
            <v>A00</v>
          </cell>
          <cell r="E1201" t="str">
            <v>FTE</v>
          </cell>
          <cell r="F1201" t="str">
            <v>T</v>
          </cell>
          <cell r="G1201" t="str">
            <v>TOTAL</v>
          </cell>
          <cell r="H1201" t="str">
            <v>RSE</v>
          </cell>
          <cell r="J1201" t="str">
            <v>:</v>
          </cell>
          <cell r="K1201" t="str">
            <v>NC</v>
          </cell>
          <cell r="M1201" t="str">
            <v>V</v>
          </cell>
          <cell r="N1201">
            <v>38461.761446759258</v>
          </cell>
          <cell r="O1201" t="str">
            <v>GCHATEAUGIRON</v>
          </cell>
          <cell r="P1201">
            <v>38681.435810185183</v>
          </cell>
        </row>
        <row r="1202">
          <cell r="A1202" t="str">
            <v>2002</v>
          </cell>
          <cell r="B1202" t="str">
            <v>HR</v>
          </cell>
          <cell r="C1202" t="str">
            <v>TOTAL</v>
          </cell>
          <cell r="D1202" t="str">
            <v>A00</v>
          </cell>
          <cell r="E1202" t="str">
            <v>FTE</v>
          </cell>
          <cell r="F1202" t="str">
            <v>T</v>
          </cell>
          <cell r="G1202" t="str">
            <v>TOTAL</v>
          </cell>
          <cell r="H1202" t="str">
            <v>RSE</v>
          </cell>
          <cell r="I1202">
            <v>8572</v>
          </cell>
          <cell r="K1202" t="str">
            <v>MS</v>
          </cell>
          <cell r="M1202" t="str">
            <v>V</v>
          </cell>
          <cell r="N1202">
            <v>38461.761446759258</v>
          </cell>
          <cell r="O1202" t="str">
            <v>GCHATEAUGIRON</v>
          </cell>
          <cell r="P1202">
            <v>38681.438275462962</v>
          </cell>
          <cell r="Q1202" t="str">
            <v>gchateaug</v>
          </cell>
        </row>
        <row r="1203">
          <cell r="A1203" t="str">
            <v>2001</v>
          </cell>
          <cell r="B1203" t="str">
            <v>HR</v>
          </cell>
          <cell r="C1203" t="str">
            <v>TOTAL</v>
          </cell>
          <cell r="D1203" t="str">
            <v>A00</v>
          </cell>
          <cell r="E1203" t="str">
            <v>FTE</v>
          </cell>
          <cell r="F1203" t="str">
            <v>T</v>
          </cell>
          <cell r="G1203" t="str">
            <v>TOTAL</v>
          </cell>
          <cell r="H1203" t="str">
            <v>RSE</v>
          </cell>
          <cell r="J1203" t="str">
            <v>:</v>
          </cell>
          <cell r="K1203" t="str">
            <v>NC</v>
          </cell>
          <cell r="M1203" t="str">
            <v>V</v>
          </cell>
          <cell r="N1203">
            <v>38461.761446759258</v>
          </cell>
          <cell r="O1203" t="str">
            <v>GCHATEAUGIRON</v>
          </cell>
          <cell r="P1203">
            <v>38681.437974537039</v>
          </cell>
        </row>
        <row r="1204">
          <cell r="A1204" t="str">
            <v>2000</v>
          </cell>
          <cell r="B1204" t="str">
            <v>HR</v>
          </cell>
          <cell r="C1204" t="str">
            <v>TOTAL</v>
          </cell>
          <cell r="D1204" t="str">
            <v>A00</v>
          </cell>
          <cell r="E1204" t="str">
            <v>FTE</v>
          </cell>
          <cell r="F1204" t="str">
            <v>T</v>
          </cell>
          <cell r="G1204" t="str">
            <v>TOTAL</v>
          </cell>
          <cell r="H1204" t="str">
            <v>RSE</v>
          </cell>
          <cell r="J1204" t="str">
            <v>:</v>
          </cell>
          <cell r="K1204" t="str">
            <v>NC</v>
          </cell>
          <cell r="M1204" t="str">
            <v>V</v>
          </cell>
          <cell r="N1204">
            <v>38461.761446759258</v>
          </cell>
          <cell r="O1204" t="str">
            <v>GCHATEAUGIRON</v>
          </cell>
          <cell r="P1204">
            <v>38681.437708333331</v>
          </cell>
        </row>
        <row r="1205">
          <cell r="A1205" t="str">
            <v>1999</v>
          </cell>
          <cell r="B1205" t="str">
            <v>HR</v>
          </cell>
          <cell r="C1205" t="str">
            <v>TOTAL</v>
          </cell>
          <cell r="D1205" t="str">
            <v>A00</v>
          </cell>
          <cell r="E1205" t="str">
            <v>FTE</v>
          </cell>
          <cell r="F1205" t="str">
            <v>T</v>
          </cell>
          <cell r="G1205" t="str">
            <v>TOTAL</v>
          </cell>
          <cell r="H1205" t="str">
            <v>RSE</v>
          </cell>
          <cell r="J1205" t="str">
            <v>:</v>
          </cell>
          <cell r="K1205" t="str">
            <v>NC</v>
          </cell>
          <cell r="M1205" t="str">
            <v>V</v>
          </cell>
          <cell r="N1205">
            <v>38461.761446759258</v>
          </cell>
          <cell r="O1205" t="str">
            <v>GCHATEAUGIRON</v>
          </cell>
          <cell r="P1205">
            <v>38681.437476851854</v>
          </cell>
        </row>
        <row r="1206">
          <cell r="A1206" t="str">
            <v>1998</v>
          </cell>
          <cell r="B1206" t="str">
            <v>HR</v>
          </cell>
          <cell r="C1206" t="str">
            <v>TOTAL</v>
          </cell>
          <cell r="D1206" t="str">
            <v>A00</v>
          </cell>
          <cell r="E1206" t="str">
            <v>FTE</v>
          </cell>
          <cell r="F1206" t="str">
            <v>T</v>
          </cell>
          <cell r="G1206" t="str">
            <v>TOTAL</v>
          </cell>
          <cell r="H1206" t="str">
            <v>RSE</v>
          </cell>
          <cell r="J1206" t="str">
            <v>:</v>
          </cell>
          <cell r="K1206" t="str">
            <v>NC</v>
          </cell>
          <cell r="M1206" t="str">
            <v>V</v>
          </cell>
          <cell r="N1206">
            <v>38461.761446759258</v>
          </cell>
          <cell r="O1206" t="str">
            <v>GCHATEAUGIRON</v>
          </cell>
          <cell r="P1206">
            <v>38681.437245370369</v>
          </cell>
        </row>
        <row r="1207">
          <cell r="A1207" t="str">
            <v>1997</v>
          </cell>
          <cell r="B1207" t="str">
            <v>HR</v>
          </cell>
          <cell r="C1207" t="str">
            <v>TOTAL</v>
          </cell>
          <cell r="D1207" t="str">
            <v>A00</v>
          </cell>
          <cell r="E1207" t="str">
            <v>FTE</v>
          </cell>
          <cell r="F1207" t="str">
            <v>T</v>
          </cell>
          <cell r="G1207" t="str">
            <v>TOTAL</v>
          </cell>
          <cell r="H1207" t="str">
            <v>RSE</v>
          </cell>
          <cell r="J1207" t="str">
            <v>:</v>
          </cell>
          <cell r="K1207" t="str">
            <v>NC</v>
          </cell>
          <cell r="M1207" t="str">
            <v>V</v>
          </cell>
          <cell r="N1207">
            <v>38461.761446759258</v>
          </cell>
          <cell r="O1207" t="str">
            <v>GCHATEAUGIRON</v>
          </cell>
          <cell r="P1207">
            <v>38681.437048611115</v>
          </cell>
        </row>
        <row r="1208">
          <cell r="A1208" t="str">
            <v>1996</v>
          </cell>
          <cell r="B1208" t="str">
            <v>HR</v>
          </cell>
          <cell r="C1208" t="str">
            <v>TOTAL</v>
          </cell>
          <cell r="D1208" t="str">
            <v>A00</v>
          </cell>
          <cell r="E1208" t="str">
            <v>FTE</v>
          </cell>
          <cell r="F1208" t="str">
            <v>T</v>
          </cell>
          <cell r="G1208" t="str">
            <v>TOTAL</v>
          </cell>
          <cell r="H1208" t="str">
            <v>RSE</v>
          </cell>
          <cell r="J1208" t="str">
            <v>:</v>
          </cell>
          <cell r="K1208" t="str">
            <v>NC</v>
          </cell>
          <cell r="M1208" t="str">
            <v>V</v>
          </cell>
          <cell r="N1208">
            <v>38461.761446759258</v>
          </cell>
          <cell r="O1208" t="str">
            <v>GCHATEAUGIRON</v>
          </cell>
          <cell r="P1208">
            <v>38681.436874999999</v>
          </cell>
        </row>
        <row r="1209">
          <cell r="A1209" t="str">
            <v>1995</v>
          </cell>
          <cell r="B1209" t="str">
            <v>HR</v>
          </cell>
          <cell r="C1209" t="str">
            <v>TOTAL</v>
          </cell>
          <cell r="D1209" t="str">
            <v>A00</v>
          </cell>
          <cell r="E1209" t="str">
            <v>FTE</v>
          </cell>
          <cell r="F1209" t="str">
            <v>T</v>
          </cell>
          <cell r="G1209" t="str">
            <v>TOTAL</v>
          </cell>
          <cell r="H1209" t="str">
            <v>RSE</v>
          </cell>
          <cell r="J1209" t="str">
            <v>:</v>
          </cell>
          <cell r="K1209" t="str">
            <v>NC</v>
          </cell>
          <cell r="M1209" t="str">
            <v>V</v>
          </cell>
          <cell r="N1209">
            <v>38461.761446759258</v>
          </cell>
          <cell r="O1209" t="str">
            <v>GCHATEAUGIRON</v>
          </cell>
          <cell r="P1209">
            <v>38681.436724537038</v>
          </cell>
        </row>
        <row r="1210">
          <cell r="A1210" t="str">
            <v>1994</v>
          </cell>
          <cell r="B1210" t="str">
            <v>HR</v>
          </cell>
          <cell r="C1210" t="str">
            <v>TOTAL</v>
          </cell>
          <cell r="D1210" t="str">
            <v>A00</v>
          </cell>
          <cell r="E1210" t="str">
            <v>FTE</v>
          </cell>
          <cell r="F1210" t="str">
            <v>T</v>
          </cell>
          <cell r="G1210" t="str">
            <v>TOTAL</v>
          </cell>
          <cell r="H1210" t="str">
            <v>RSE</v>
          </cell>
          <cell r="J1210" t="str">
            <v>:</v>
          </cell>
          <cell r="K1210" t="str">
            <v>NC</v>
          </cell>
          <cell r="M1210" t="str">
            <v>V</v>
          </cell>
          <cell r="N1210">
            <v>38461.761446759258</v>
          </cell>
          <cell r="O1210" t="str">
            <v>GCHATEAUGIRON</v>
          </cell>
          <cell r="P1210">
            <v>38681.436585648145</v>
          </cell>
        </row>
        <row r="1211">
          <cell r="A1211" t="str">
            <v>1993</v>
          </cell>
          <cell r="B1211" t="str">
            <v>HR</v>
          </cell>
          <cell r="C1211" t="str">
            <v>TOTAL</v>
          </cell>
          <cell r="D1211" t="str">
            <v>A00</v>
          </cell>
          <cell r="E1211" t="str">
            <v>FTE</v>
          </cell>
          <cell r="F1211" t="str">
            <v>T</v>
          </cell>
          <cell r="G1211" t="str">
            <v>TOTAL</v>
          </cell>
          <cell r="H1211" t="str">
            <v>RSE</v>
          </cell>
          <cell r="J1211" t="str">
            <v>:</v>
          </cell>
          <cell r="K1211" t="str">
            <v>NC</v>
          </cell>
          <cell r="M1211" t="str">
            <v>V</v>
          </cell>
          <cell r="N1211">
            <v>38461.761446759258</v>
          </cell>
          <cell r="O1211" t="str">
            <v>GCHATEAUGIRON</v>
          </cell>
          <cell r="P1211">
            <v>38681.436481481483</v>
          </cell>
        </row>
        <row r="1212">
          <cell r="A1212" t="str">
            <v>1992</v>
          </cell>
          <cell r="B1212" t="str">
            <v>HR</v>
          </cell>
          <cell r="C1212" t="str">
            <v>TOTAL</v>
          </cell>
          <cell r="D1212" t="str">
            <v>A00</v>
          </cell>
          <cell r="E1212" t="str">
            <v>FTE</v>
          </cell>
          <cell r="F1212" t="str">
            <v>T</v>
          </cell>
          <cell r="G1212" t="str">
            <v>TOTAL</v>
          </cell>
          <cell r="H1212" t="str">
            <v>RSE</v>
          </cell>
          <cell r="J1212" t="str">
            <v>:</v>
          </cell>
          <cell r="K1212" t="str">
            <v>NC</v>
          </cell>
          <cell r="M1212" t="str">
            <v>V</v>
          </cell>
          <cell r="N1212">
            <v>38461.761446759258</v>
          </cell>
          <cell r="O1212" t="str">
            <v>GCHATEAUGIRON</v>
          </cell>
          <cell r="P1212">
            <v>38681.436388888891</v>
          </cell>
        </row>
        <row r="1213">
          <cell r="A1213" t="str">
            <v>1991</v>
          </cell>
          <cell r="B1213" t="str">
            <v>HR</v>
          </cell>
          <cell r="C1213" t="str">
            <v>TOTAL</v>
          </cell>
          <cell r="D1213" t="str">
            <v>A00</v>
          </cell>
          <cell r="E1213" t="str">
            <v>FTE</v>
          </cell>
          <cell r="F1213" t="str">
            <v>T</v>
          </cell>
          <cell r="G1213" t="str">
            <v>TOTAL</v>
          </cell>
          <cell r="H1213" t="str">
            <v>RSE</v>
          </cell>
          <cell r="J1213" t="str">
            <v>:</v>
          </cell>
          <cell r="K1213" t="str">
            <v>NC</v>
          </cell>
          <cell r="M1213" t="str">
            <v>V</v>
          </cell>
          <cell r="N1213">
            <v>38461.761446759258</v>
          </cell>
          <cell r="O1213" t="str">
            <v>GCHATEAUGIRON</v>
          </cell>
          <cell r="P1213">
            <v>38681.436307870368</v>
          </cell>
        </row>
        <row r="1214">
          <cell r="A1214" t="str">
            <v>1990</v>
          </cell>
          <cell r="B1214" t="str">
            <v>HR</v>
          </cell>
          <cell r="C1214" t="str">
            <v>TOTAL</v>
          </cell>
          <cell r="D1214" t="str">
            <v>A00</v>
          </cell>
          <cell r="E1214" t="str">
            <v>FTE</v>
          </cell>
          <cell r="F1214" t="str">
            <v>T</v>
          </cell>
          <cell r="G1214" t="str">
            <v>TOTAL</v>
          </cell>
          <cell r="H1214" t="str">
            <v>RSE</v>
          </cell>
          <cell r="J1214" t="str">
            <v>:</v>
          </cell>
          <cell r="K1214" t="str">
            <v>NC</v>
          </cell>
          <cell r="M1214" t="str">
            <v>V</v>
          </cell>
          <cell r="N1214">
            <v>38461.761446759258</v>
          </cell>
          <cell r="O1214" t="str">
            <v>GCHATEAUGIRON</v>
          </cell>
          <cell r="P1214">
            <v>38681.436238425929</v>
          </cell>
        </row>
        <row r="1215">
          <cell r="A1215" t="str">
            <v>1989</v>
          </cell>
          <cell r="B1215" t="str">
            <v>HR</v>
          </cell>
          <cell r="C1215" t="str">
            <v>TOTAL</v>
          </cell>
          <cell r="D1215" t="str">
            <v>A00</v>
          </cell>
          <cell r="E1215" t="str">
            <v>FTE</v>
          </cell>
          <cell r="F1215" t="str">
            <v>T</v>
          </cell>
          <cell r="G1215" t="str">
            <v>TOTAL</v>
          </cell>
          <cell r="H1215" t="str">
            <v>RSE</v>
          </cell>
          <cell r="J1215" t="str">
            <v>:</v>
          </cell>
          <cell r="K1215" t="str">
            <v>NC</v>
          </cell>
          <cell r="M1215" t="str">
            <v>V</v>
          </cell>
          <cell r="N1215">
            <v>38461.761446759258</v>
          </cell>
          <cell r="O1215" t="str">
            <v>GCHATEAUGIRON</v>
          </cell>
          <cell r="P1215">
            <v>38681.436168981483</v>
          </cell>
        </row>
        <row r="1216">
          <cell r="A1216" t="str">
            <v>1988</v>
          </cell>
          <cell r="B1216" t="str">
            <v>HR</v>
          </cell>
          <cell r="C1216" t="str">
            <v>TOTAL</v>
          </cell>
          <cell r="D1216" t="str">
            <v>A00</v>
          </cell>
          <cell r="E1216" t="str">
            <v>FTE</v>
          </cell>
          <cell r="F1216" t="str">
            <v>T</v>
          </cell>
          <cell r="G1216" t="str">
            <v>TOTAL</v>
          </cell>
          <cell r="H1216" t="str">
            <v>RSE</v>
          </cell>
          <cell r="J1216" t="str">
            <v>:</v>
          </cell>
          <cell r="K1216" t="str">
            <v>NC</v>
          </cell>
          <cell r="M1216" t="str">
            <v>V</v>
          </cell>
          <cell r="N1216">
            <v>38461.761446759258</v>
          </cell>
          <cell r="O1216" t="str">
            <v>GCHATEAUGIRON</v>
          </cell>
          <cell r="P1216">
            <v>38681.436111111114</v>
          </cell>
        </row>
        <row r="1217">
          <cell r="A1217" t="str">
            <v>1987</v>
          </cell>
          <cell r="B1217" t="str">
            <v>HR</v>
          </cell>
          <cell r="C1217" t="str">
            <v>TOTAL</v>
          </cell>
          <cell r="D1217" t="str">
            <v>A00</v>
          </cell>
          <cell r="E1217" t="str">
            <v>FTE</v>
          </cell>
          <cell r="F1217" t="str">
            <v>T</v>
          </cell>
          <cell r="G1217" t="str">
            <v>TOTAL</v>
          </cell>
          <cell r="H1217" t="str">
            <v>RSE</v>
          </cell>
          <cell r="J1217" t="str">
            <v>:</v>
          </cell>
          <cell r="K1217" t="str">
            <v>NC</v>
          </cell>
          <cell r="M1217" t="str">
            <v>V</v>
          </cell>
          <cell r="N1217">
            <v>38461.761446759258</v>
          </cell>
          <cell r="O1217" t="str">
            <v>GCHATEAUGIRON</v>
          </cell>
          <cell r="P1217">
            <v>38681.436064814814</v>
          </cell>
        </row>
        <row r="1218">
          <cell r="A1218" t="str">
            <v>1986</v>
          </cell>
          <cell r="B1218" t="str">
            <v>HR</v>
          </cell>
          <cell r="C1218" t="str">
            <v>TOTAL</v>
          </cell>
          <cell r="D1218" t="str">
            <v>A00</v>
          </cell>
          <cell r="E1218" t="str">
            <v>FTE</v>
          </cell>
          <cell r="F1218" t="str">
            <v>T</v>
          </cell>
          <cell r="G1218" t="str">
            <v>TOTAL</v>
          </cell>
          <cell r="H1218" t="str">
            <v>RSE</v>
          </cell>
          <cell r="J1218" t="str">
            <v>:</v>
          </cell>
          <cell r="K1218" t="str">
            <v>NC</v>
          </cell>
          <cell r="M1218" t="str">
            <v>V</v>
          </cell>
          <cell r="N1218">
            <v>38461.761446759258</v>
          </cell>
          <cell r="O1218" t="str">
            <v>GCHATEAUGIRON</v>
          </cell>
          <cell r="P1218">
            <v>38681.436018518521</v>
          </cell>
        </row>
        <row r="1219">
          <cell r="A1219" t="str">
            <v>1985</v>
          </cell>
          <cell r="B1219" t="str">
            <v>HR</v>
          </cell>
          <cell r="C1219" t="str">
            <v>TOTAL</v>
          </cell>
          <cell r="D1219" t="str">
            <v>A00</v>
          </cell>
          <cell r="E1219" t="str">
            <v>FTE</v>
          </cell>
          <cell r="F1219" t="str">
            <v>T</v>
          </cell>
          <cell r="G1219" t="str">
            <v>TOTAL</v>
          </cell>
          <cell r="H1219" t="str">
            <v>RSE</v>
          </cell>
          <cell r="J1219" t="str">
            <v>:</v>
          </cell>
          <cell r="K1219" t="str">
            <v>NC</v>
          </cell>
          <cell r="M1219" t="str">
            <v>V</v>
          </cell>
          <cell r="N1219">
            <v>38461.761446759258</v>
          </cell>
          <cell r="O1219" t="str">
            <v>GCHATEAUGIRON</v>
          </cell>
          <cell r="P1219">
            <v>38681.435972222222</v>
          </cell>
        </row>
        <row r="1220">
          <cell r="A1220" t="str">
            <v>1984</v>
          </cell>
          <cell r="B1220" t="str">
            <v>HR</v>
          </cell>
          <cell r="C1220" t="str">
            <v>TOTAL</v>
          </cell>
          <cell r="D1220" t="str">
            <v>A00</v>
          </cell>
          <cell r="E1220" t="str">
            <v>FTE</v>
          </cell>
          <cell r="F1220" t="str">
            <v>T</v>
          </cell>
          <cell r="G1220" t="str">
            <v>TOTAL</v>
          </cell>
          <cell r="H1220" t="str">
            <v>RSE</v>
          </cell>
          <cell r="J1220" t="str">
            <v>:</v>
          </cell>
          <cell r="K1220" t="str">
            <v>NC</v>
          </cell>
          <cell r="M1220" t="str">
            <v>V</v>
          </cell>
          <cell r="N1220">
            <v>38461.761446759258</v>
          </cell>
          <cell r="O1220" t="str">
            <v>GCHATEAUGIRON</v>
          </cell>
          <cell r="P1220">
            <v>38681.435937499999</v>
          </cell>
        </row>
        <row r="1221">
          <cell r="A1221" t="str">
            <v>1983</v>
          </cell>
          <cell r="B1221" t="str">
            <v>HR</v>
          </cell>
          <cell r="C1221" t="str">
            <v>TOTAL</v>
          </cell>
          <cell r="D1221" t="str">
            <v>A00</v>
          </cell>
          <cell r="E1221" t="str">
            <v>FTE</v>
          </cell>
          <cell r="F1221" t="str">
            <v>T</v>
          </cell>
          <cell r="G1221" t="str">
            <v>TOTAL</v>
          </cell>
          <cell r="H1221" t="str">
            <v>RSE</v>
          </cell>
          <cell r="J1221" t="str">
            <v>:</v>
          </cell>
          <cell r="K1221" t="str">
            <v>NC</v>
          </cell>
          <cell r="M1221" t="str">
            <v>V</v>
          </cell>
          <cell r="N1221">
            <v>38461.761446759258</v>
          </cell>
          <cell r="O1221" t="str">
            <v>GCHATEAUGIRON</v>
          </cell>
          <cell r="P1221">
            <v>38681.435902777775</v>
          </cell>
        </row>
        <row r="1222">
          <cell r="A1222" t="str">
            <v>1982</v>
          </cell>
          <cell r="B1222" t="str">
            <v>HR</v>
          </cell>
          <cell r="C1222" t="str">
            <v>TOTAL</v>
          </cell>
          <cell r="D1222" t="str">
            <v>A00</v>
          </cell>
          <cell r="E1222" t="str">
            <v>FTE</v>
          </cell>
          <cell r="F1222" t="str">
            <v>T</v>
          </cell>
          <cell r="G1222" t="str">
            <v>TOTAL</v>
          </cell>
          <cell r="H1222" t="str">
            <v>RSE</v>
          </cell>
          <cell r="J1222" t="str">
            <v>:</v>
          </cell>
          <cell r="K1222" t="str">
            <v>NC</v>
          </cell>
          <cell r="M1222" t="str">
            <v>V</v>
          </cell>
          <cell r="N1222">
            <v>38461.761446759258</v>
          </cell>
          <cell r="O1222" t="str">
            <v>GCHATEAUGIRON</v>
          </cell>
          <cell r="P1222">
            <v>38681.435868055552</v>
          </cell>
        </row>
        <row r="1223">
          <cell r="A1223" t="str">
            <v>1981</v>
          </cell>
          <cell r="B1223" t="str">
            <v>HR</v>
          </cell>
          <cell r="C1223" t="str">
            <v>TOTAL</v>
          </cell>
          <cell r="D1223" t="str">
            <v>A00</v>
          </cell>
          <cell r="E1223" t="str">
            <v>FTE</v>
          </cell>
          <cell r="F1223" t="str">
            <v>T</v>
          </cell>
          <cell r="G1223" t="str">
            <v>TOTAL</v>
          </cell>
          <cell r="H1223" t="str">
            <v>RSE</v>
          </cell>
          <cell r="J1223" t="str">
            <v>:</v>
          </cell>
          <cell r="K1223" t="str">
            <v>NC</v>
          </cell>
          <cell r="M1223" t="str">
            <v>V</v>
          </cell>
          <cell r="N1223">
            <v>38461.761446759258</v>
          </cell>
          <cell r="O1223" t="str">
            <v>GCHATEAUGIRON</v>
          </cell>
          <cell r="P1223">
            <v>38681.435844907406</v>
          </cell>
        </row>
        <row r="1224">
          <cell r="A1224" t="str">
            <v>1980</v>
          </cell>
          <cell r="B1224" t="str">
            <v>HR</v>
          </cell>
          <cell r="C1224" t="str">
            <v>TOTAL</v>
          </cell>
          <cell r="D1224" t="str">
            <v>A00</v>
          </cell>
          <cell r="E1224" t="str">
            <v>FTE</v>
          </cell>
          <cell r="F1224" t="str">
            <v>T</v>
          </cell>
          <cell r="G1224" t="str">
            <v>TOTAL</v>
          </cell>
          <cell r="H1224" t="str">
            <v>RSE</v>
          </cell>
          <cell r="J1224" t="str">
            <v>:</v>
          </cell>
          <cell r="K1224" t="str">
            <v>NC</v>
          </cell>
          <cell r="M1224" t="str">
            <v>V</v>
          </cell>
          <cell r="N1224">
            <v>38461.761446759258</v>
          </cell>
          <cell r="O1224" t="str">
            <v>GCHATEAUGIRON</v>
          </cell>
          <cell r="P1224">
            <v>38681.43582175926</v>
          </cell>
        </row>
        <row r="1225">
          <cell r="A1225" t="str">
            <v>2002</v>
          </cell>
          <cell r="B1225" t="str">
            <v>RO</v>
          </cell>
          <cell r="C1225" t="str">
            <v>TOTAL</v>
          </cell>
          <cell r="D1225" t="str">
            <v>A00</v>
          </cell>
          <cell r="E1225" t="str">
            <v>FTE</v>
          </cell>
          <cell r="F1225" t="str">
            <v>T</v>
          </cell>
          <cell r="G1225" t="str">
            <v>TOTAL</v>
          </cell>
          <cell r="H1225" t="str">
            <v>RSE</v>
          </cell>
          <cell r="I1225">
            <v>20286</v>
          </cell>
          <cell r="K1225" t="str">
            <v>MS</v>
          </cell>
          <cell r="M1225" t="str">
            <v>V</v>
          </cell>
          <cell r="N1225">
            <v>38461.761446759258</v>
          </cell>
          <cell r="O1225" t="str">
            <v>GCHATEAUGIRON</v>
          </cell>
          <cell r="P1225">
            <v>38681.438379629632</v>
          </cell>
          <cell r="Q1225" t="str">
            <v>gchateaug</v>
          </cell>
        </row>
        <row r="1226">
          <cell r="A1226" t="str">
            <v>2001</v>
          </cell>
          <cell r="B1226" t="str">
            <v>RO</v>
          </cell>
          <cell r="C1226" t="str">
            <v>TOTAL</v>
          </cell>
          <cell r="D1226" t="str">
            <v>A00</v>
          </cell>
          <cell r="E1226" t="str">
            <v>FTE</v>
          </cell>
          <cell r="F1226" t="str">
            <v>T</v>
          </cell>
          <cell r="G1226" t="str">
            <v>TOTAL</v>
          </cell>
          <cell r="H1226" t="str">
            <v>RSE</v>
          </cell>
          <cell r="I1226">
            <v>19726</v>
          </cell>
          <cell r="K1226" t="str">
            <v>NC</v>
          </cell>
          <cell r="M1226" t="str">
            <v>V</v>
          </cell>
          <cell r="N1226">
            <v>38461.761446759258</v>
          </cell>
          <cell r="O1226" t="str">
            <v>GCHATEAUGIRON</v>
          </cell>
          <cell r="P1226">
            <v>38681.438067129631</v>
          </cell>
        </row>
        <row r="1227">
          <cell r="A1227" t="str">
            <v>2000</v>
          </cell>
          <cell r="B1227" t="str">
            <v>RO</v>
          </cell>
          <cell r="C1227" t="str">
            <v>TOTAL</v>
          </cell>
          <cell r="D1227" t="str">
            <v>A00</v>
          </cell>
          <cell r="E1227" t="str">
            <v>FTE</v>
          </cell>
          <cell r="F1227" t="str">
            <v>T</v>
          </cell>
          <cell r="G1227" t="str">
            <v>TOTAL</v>
          </cell>
          <cell r="H1227" t="str">
            <v>RSE</v>
          </cell>
          <cell r="I1227">
            <v>20476</v>
          </cell>
          <cell r="K1227" t="str">
            <v>NC</v>
          </cell>
          <cell r="M1227" t="str">
            <v>V</v>
          </cell>
          <cell r="N1227">
            <v>38461.761446759258</v>
          </cell>
          <cell r="O1227" t="str">
            <v>GCHATEAUGIRON</v>
          </cell>
          <cell r="P1227">
            <v>38681.437789351854</v>
          </cell>
        </row>
        <row r="1228">
          <cell r="A1228" t="str">
            <v>1999</v>
          </cell>
          <cell r="B1228" t="str">
            <v>RO</v>
          </cell>
          <cell r="C1228" t="str">
            <v>TOTAL</v>
          </cell>
          <cell r="D1228" t="str">
            <v>A00</v>
          </cell>
          <cell r="E1228" t="str">
            <v>FTE</v>
          </cell>
          <cell r="F1228" t="str">
            <v>T</v>
          </cell>
          <cell r="G1228" t="str">
            <v>TOTAL</v>
          </cell>
          <cell r="H1228" t="str">
            <v>RSE</v>
          </cell>
          <cell r="I1228">
            <v>23473</v>
          </cell>
          <cell r="K1228" t="str">
            <v>NC</v>
          </cell>
          <cell r="M1228" t="str">
            <v>V</v>
          </cell>
          <cell r="N1228">
            <v>38461.761446759258</v>
          </cell>
          <cell r="O1228" t="str">
            <v>GCHATEAUGIRON</v>
          </cell>
          <cell r="P1228">
            <v>38681.437557870369</v>
          </cell>
        </row>
        <row r="1229">
          <cell r="A1229" t="str">
            <v>1998</v>
          </cell>
          <cell r="B1229" t="str">
            <v>RO</v>
          </cell>
          <cell r="C1229" t="str">
            <v>TOTAL</v>
          </cell>
          <cell r="D1229" t="str">
            <v>A00</v>
          </cell>
          <cell r="E1229" t="str">
            <v>FTE</v>
          </cell>
          <cell r="F1229" t="str">
            <v>T</v>
          </cell>
          <cell r="G1229" t="str">
            <v>TOTAL</v>
          </cell>
          <cell r="H1229" t="str">
            <v>RSE</v>
          </cell>
          <cell r="I1229">
            <v>27494</v>
          </cell>
          <cell r="J1229" t="str">
            <v>i</v>
          </cell>
          <cell r="K1229" t="str">
            <v>NC</v>
          </cell>
          <cell r="M1229" t="str">
            <v>V</v>
          </cell>
          <cell r="N1229">
            <v>38461.761446759258</v>
          </cell>
          <cell r="O1229" t="str">
            <v>GCHATEAUGIRON</v>
          </cell>
          <cell r="P1229">
            <v>38681.437314814815</v>
          </cell>
        </row>
        <row r="1230">
          <cell r="A1230" t="str">
            <v>1997</v>
          </cell>
          <cell r="B1230" t="str">
            <v>RO</v>
          </cell>
          <cell r="C1230" t="str">
            <v>TOTAL</v>
          </cell>
          <cell r="D1230" t="str">
            <v>A00</v>
          </cell>
          <cell r="E1230" t="str">
            <v>FTE</v>
          </cell>
          <cell r="F1230" t="str">
            <v>T</v>
          </cell>
          <cell r="G1230" t="str">
            <v>TOTAL</v>
          </cell>
          <cell r="H1230" t="str">
            <v>RSE</v>
          </cell>
          <cell r="I1230">
            <v>28431</v>
          </cell>
          <cell r="J1230" t="str">
            <v>i</v>
          </cell>
          <cell r="K1230" t="str">
            <v>NC</v>
          </cell>
          <cell r="M1230" t="str">
            <v>V</v>
          </cell>
          <cell r="N1230">
            <v>38461.761446759258</v>
          </cell>
          <cell r="O1230" t="str">
            <v>GCHATEAUGIRON</v>
          </cell>
          <cell r="P1230">
            <v>38681.437106481484</v>
          </cell>
        </row>
        <row r="1231">
          <cell r="A1231" t="str">
            <v>1996</v>
          </cell>
          <cell r="B1231" t="str">
            <v>RO</v>
          </cell>
          <cell r="C1231" t="str">
            <v>TOTAL</v>
          </cell>
          <cell r="D1231" t="str">
            <v>A00</v>
          </cell>
          <cell r="E1231" t="str">
            <v>FTE</v>
          </cell>
          <cell r="F1231" t="str">
            <v>T</v>
          </cell>
          <cell r="G1231" t="str">
            <v>TOTAL</v>
          </cell>
          <cell r="H1231" t="str">
            <v>RSE</v>
          </cell>
          <cell r="I1231">
            <v>30303</v>
          </cell>
          <cell r="J1231" t="str">
            <v>i</v>
          </cell>
          <cell r="K1231" t="str">
            <v>NC</v>
          </cell>
          <cell r="M1231" t="str">
            <v>V</v>
          </cell>
          <cell r="N1231">
            <v>38461.761446759258</v>
          </cell>
          <cell r="O1231" t="str">
            <v>GCHATEAUGIRON</v>
          </cell>
          <cell r="P1231">
            <v>38681.436921296299</v>
          </cell>
        </row>
        <row r="1232">
          <cell r="A1232" t="str">
            <v>1995</v>
          </cell>
          <cell r="B1232" t="str">
            <v>RO</v>
          </cell>
          <cell r="C1232" t="str">
            <v>TOTAL</v>
          </cell>
          <cell r="D1232" t="str">
            <v>A00</v>
          </cell>
          <cell r="E1232" t="str">
            <v>FTE</v>
          </cell>
          <cell r="F1232" t="str">
            <v>T</v>
          </cell>
          <cell r="G1232" t="str">
            <v>TOTAL</v>
          </cell>
          <cell r="H1232" t="str">
            <v>RSE</v>
          </cell>
          <cell r="I1232">
            <v>32780</v>
          </cell>
          <cell r="J1232" t="str">
            <v>i</v>
          </cell>
          <cell r="K1232" t="str">
            <v>NC</v>
          </cell>
          <cell r="M1232" t="str">
            <v>V</v>
          </cell>
          <cell r="N1232">
            <v>38461.761446759258</v>
          </cell>
          <cell r="O1232" t="str">
            <v>GCHATEAUGIRON</v>
          </cell>
          <cell r="P1232">
            <v>38681.43677083333</v>
          </cell>
        </row>
        <row r="1233">
          <cell r="A1233" t="str">
            <v>2000</v>
          </cell>
          <cell r="B1233" t="str">
            <v>CH</v>
          </cell>
          <cell r="C1233" t="str">
            <v>TOTAL</v>
          </cell>
          <cell r="D1233" t="str">
            <v>A00</v>
          </cell>
          <cell r="E1233" t="str">
            <v>FTE</v>
          </cell>
          <cell r="F1233" t="str">
            <v>T</v>
          </cell>
          <cell r="G1233" t="str">
            <v>TOTAL</v>
          </cell>
          <cell r="H1233" t="str">
            <v>RSE</v>
          </cell>
          <cell r="I1233">
            <v>25808</v>
          </cell>
          <cell r="J1233" t="str">
            <v>i</v>
          </cell>
          <cell r="K1233" t="str">
            <v>NC</v>
          </cell>
          <cell r="M1233" t="str">
            <v>V</v>
          </cell>
          <cell r="N1233">
            <v>38461.761458333334</v>
          </cell>
          <cell r="O1233" t="str">
            <v>GCHATEAUGIRON</v>
          </cell>
          <cell r="P1233">
            <v>38681.437627314815</v>
          </cell>
        </row>
        <row r="1234">
          <cell r="A1234" t="str">
            <v>1999</v>
          </cell>
          <cell r="B1234" t="str">
            <v>CH</v>
          </cell>
          <cell r="C1234" t="str">
            <v>TOTAL</v>
          </cell>
          <cell r="D1234" t="str">
            <v>A00</v>
          </cell>
          <cell r="E1234" t="str">
            <v>FTE</v>
          </cell>
          <cell r="F1234" t="str">
            <v>T</v>
          </cell>
          <cell r="G1234" t="str">
            <v>TOTAL</v>
          </cell>
          <cell r="H1234" t="str">
            <v>RSE</v>
          </cell>
          <cell r="J1234" t="str">
            <v>:</v>
          </cell>
          <cell r="K1234" t="str">
            <v>NC</v>
          </cell>
          <cell r="M1234" t="str">
            <v>V</v>
          </cell>
          <cell r="N1234">
            <v>38461.761458333334</v>
          </cell>
          <cell r="O1234" t="str">
            <v>GCHATEAUGIRON</v>
          </cell>
          <cell r="P1234">
            <v>38681.437384259261</v>
          </cell>
        </row>
        <row r="1235">
          <cell r="A1235" t="str">
            <v>1998</v>
          </cell>
          <cell r="B1235" t="str">
            <v>CH</v>
          </cell>
          <cell r="C1235" t="str">
            <v>TOTAL</v>
          </cell>
          <cell r="D1235" t="str">
            <v>A00</v>
          </cell>
          <cell r="E1235" t="str">
            <v>FTE</v>
          </cell>
          <cell r="F1235" t="str">
            <v>T</v>
          </cell>
          <cell r="G1235" t="str">
            <v>TOTAL</v>
          </cell>
          <cell r="H1235" t="str">
            <v>RSE</v>
          </cell>
          <cell r="J1235" t="str">
            <v>:</v>
          </cell>
          <cell r="K1235" t="str">
            <v>NC</v>
          </cell>
          <cell r="M1235" t="str">
            <v>V</v>
          </cell>
          <cell r="N1235">
            <v>38461.761458333334</v>
          </cell>
          <cell r="O1235" t="str">
            <v>GCHATEAUGIRON</v>
          </cell>
          <cell r="P1235">
            <v>38681.437164351853</v>
          </cell>
        </row>
        <row r="1236">
          <cell r="A1236" t="str">
            <v>1997</v>
          </cell>
          <cell r="B1236" t="str">
            <v>CH</v>
          </cell>
          <cell r="C1236" t="str">
            <v>TOTAL</v>
          </cell>
          <cell r="D1236" t="str">
            <v>A00</v>
          </cell>
          <cell r="E1236" t="str">
            <v>FTE</v>
          </cell>
          <cell r="F1236" t="str">
            <v>T</v>
          </cell>
          <cell r="G1236" t="str">
            <v>TOTAL</v>
          </cell>
          <cell r="H1236" t="str">
            <v>RSE</v>
          </cell>
          <cell r="J1236" t="str">
            <v>:</v>
          </cell>
          <cell r="K1236" t="str">
            <v>NC</v>
          </cell>
          <cell r="M1236" t="str">
            <v>V</v>
          </cell>
          <cell r="N1236">
            <v>38461.761458333334</v>
          </cell>
          <cell r="O1236" t="str">
            <v>GCHATEAUGIRON</v>
          </cell>
          <cell r="P1236">
            <v>38681.436979166669</v>
          </cell>
        </row>
        <row r="1237">
          <cell r="A1237" t="str">
            <v>1996</v>
          </cell>
          <cell r="B1237" t="str">
            <v>CH</v>
          </cell>
          <cell r="C1237" t="str">
            <v>TOTAL</v>
          </cell>
          <cell r="D1237" t="str">
            <v>A00</v>
          </cell>
          <cell r="E1237" t="str">
            <v>FTE</v>
          </cell>
          <cell r="F1237" t="str">
            <v>T</v>
          </cell>
          <cell r="G1237" t="str">
            <v>TOTAL</v>
          </cell>
          <cell r="H1237" t="str">
            <v>RSE</v>
          </cell>
          <cell r="J1237" t="str">
            <v>:</v>
          </cell>
          <cell r="K1237" t="str">
            <v>NC</v>
          </cell>
          <cell r="M1237" t="str">
            <v>V</v>
          </cell>
          <cell r="N1237">
            <v>38461.761458333334</v>
          </cell>
          <cell r="O1237" t="str">
            <v>GCHATEAUGIRON</v>
          </cell>
          <cell r="P1237">
            <v>38681.43681712963</v>
          </cell>
        </row>
        <row r="1238">
          <cell r="A1238" t="str">
            <v>1995</v>
          </cell>
          <cell r="B1238" t="str">
            <v>CH</v>
          </cell>
          <cell r="C1238" t="str">
            <v>TOTAL</v>
          </cell>
          <cell r="D1238" t="str">
            <v>A00</v>
          </cell>
          <cell r="E1238" t="str">
            <v>FTE</v>
          </cell>
          <cell r="F1238" t="str">
            <v>T</v>
          </cell>
          <cell r="G1238" t="str">
            <v>TOTAL</v>
          </cell>
          <cell r="H1238" t="str">
            <v>RSE</v>
          </cell>
          <cell r="J1238" t="str">
            <v>:</v>
          </cell>
          <cell r="K1238" t="str">
            <v>NC</v>
          </cell>
          <cell r="M1238" t="str">
            <v>V</v>
          </cell>
          <cell r="N1238">
            <v>38461.761458333334</v>
          </cell>
          <cell r="O1238" t="str">
            <v>GCHATEAUGIRON</v>
          </cell>
          <cell r="P1238">
            <v>38681.436666666668</v>
          </cell>
        </row>
        <row r="1239">
          <cell r="A1239" t="str">
            <v>1994</v>
          </cell>
          <cell r="B1239" t="str">
            <v>CH</v>
          </cell>
          <cell r="C1239" t="str">
            <v>TOTAL</v>
          </cell>
          <cell r="D1239" t="str">
            <v>A00</v>
          </cell>
          <cell r="E1239" t="str">
            <v>FTE</v>
          </cell>
          <cell r="F1239" t="str">
            <v>T</v>
          </cell>
          <cell r="G1239" t="str">
            <v>TOTAL</v>
          </cell>
          <cell r="H1239" t="str">
            <v>RSE</v>
          </cell>
          <cell r="J1239" t="str">
            <v>:</v>
          </cell>
          <cell r="K1239" t="str">
            <v>NC</v>
          </cell>
          <cell r="M1239" t="str">
            <v>V</v>
          </cell>
          <cell r="N1239">
            <v>38461.761458333334</v>
          </cell>
          <cell r="O1239" t="str">
            <v>GCHATEAUGIRON</v>
          </cell>
          <cell r="P1239">
            <v>38681.436550925922</v>
          </cell>
        </row>
        <row r="1240">
          <cell r="A1240" t="str">
            <v>1993</v>
          </cell>
          <cell r="B1240" t="str">
            <v>CH</v>
          </cell>
          <cell r="C1240" t="str">
            <v>TOTAL</v>
          </cell>
          <cell r="D1240" t="str">
            <v>A00</v>
          </cell>
          <cell r="E1240" t="str">
            <v>FTE</v>
          </cell>
          <cell r="F1240" t="str">
            <v>T</v>
          </cell>
          <cell r="G1240" t="str">
            <v>TOTAL</v>
          </cell>
          <cell r="H1240" t="str">
            <v>RSE</v>
          </cell>
          <cell r="J1240" t="str">
            <v>:</v>
          </cell>
          <cell r="K1240" t="str">
            <v>NC</v>
          </cell>
          <cell r="M1240" t="str">
            <v>V</v>
          </cell>
          <cell r="N1240">
            <v>38461.761458333334</v>
          </cell>
          <cell r="O1240" t="str">
            <v>GCHATEAUGIRON</v>
          </cell>
          <cell r="P1240">
            <v>38681.43644675926</v>
          </cell>
        </row>
        <row r="1241">
          <cell r="A1241" t="str">
            <v>1992</v>
          </cell>
          <cell r="B1241" t="str">
            <v>CH</v>
          </cell>
          <cell r="C1241" t="str">
            <v>TOTAL</v>
          </cell>
          <cell r="D1241" t="str">
            <v>A00</v>
          </cell>
          <cell r="E1241" t="str">
            <v>FTE</v>
          </cell>
          <cell r="F1241" t="str">
            <v>T</v>
          </cell>
          <cell r="G1241" t="str">
            <v>TOTAL</v>
          </cell>
          <cell r="H1241" t="str">
            <v>RSE</v>
          </cell>
          <cell r="J1241" t="str">
            <v>:</v>
          </cell>
          <cell r="K1241" t="str">
            <v>NC</v>
          </cell>
          <cell r="M1241" t="str">
            <v>V</v>
          </cell>
          <cell r="N1241">
            <v>38461.761458333334</v>
          </cell>
          <cell r="O1241" t="str">
            <v>GCHATEAUGIRON</v>
          </cell>
          <cell r="P1241">
            <v>38681.436354166668</v>
          </cell>
        </row>
        <row r="1242">
          <cell r="A1242" t="str">
            <v>1991</v>
          </cell>
          <cell r="B1242" t="str">
            <v>CH</v>
          </cell>
          <cell r="C1242" t="str">
            <v>TOTAL</v>
          </cell>
          <cell r="D1242" t="str">
            <v>A00</v>
          </cell>
          <cell r="E1242" t="str">
            <v>FTE</v>
          </cell>
          <cell r="F1242" t="str">
            <v>T</v>
          </cell>
          <cell r="G1242" t="str">
            <v>TOTAL</v>
          </cell>
          <cell r="H1242" t="str">
            <v>RSE</v>
          </cell>
          <cell r="J1242" t="str">
            <v>:</v>
          </cell>
          <cell r="K1242" t="str">
            <v>NC</v>
          </cell>
          <cell r="M1242" t="str">
            <v>V</v>
          </cell>
          <cell r="N1242">
            <v>38461.761458333334</v>
          </cell>
          <cell r="O1242" t="str">
            <v>GCHATEAUGIRON</v>
          </cell>
          <cell r="P1242">
            <v>38681.436284722222</v>
          </cell>
        </row>
        <row r="1243">
          <cell r="A1243" t="str">
            <v>1990</v>
          </cell>
          <cell r="B1243" t="str">
            <v>CH</v>
          </cell>
          <cell r="C1243" t="str">
            <v>TOTAL</v>
          </cell>
          <cell r="D1243" t="str">
            <v>A00</v>
          </cell>
          <cell r="E1243" t="str">
            <v>FTE</v>
          </cell>
          <cell r="F1243" t="str">
            <v>T</v>
          </cell>
          <cell r="G1243" t="str">
            <v>TOTAL</v>
          </cell>
          <cell r="H1243" t="str">
            <v>RSE</v>
          </cell>
          <cell r="J1243" t="str">
            <v>:</v>
          </cell>
          <cell r="K1243" t="str">
            <v>NC</v>
          </cell>
          <cell r="M1243" t="str">
            <v>V</v>
          </cell>
          <cell r="N1243">
            <v>38461.761458333334</v>
          </cell>
          <cell r="O1243" t="str">
            <v>GCHATEAUGIRON</v>
          </cell>
          <cell r="P1243">
            <v>38681.436215277776</v>
          </cell>
        </row>
        <row r="1244">
          <cell r="A1244" t="str">
            <v>1989</v>
          </cell>
          <cell r="B1244" t="str">
            <v>CH</v>
          </cell>
          <cell r="C1244" t="str">
            <v>TOTAL</v>
          </cell>
          <cell r="D1244" t="str">
            <v>A00</v>
          </cell>
          <cell r="E1244" t="str">
            <v>FTE</v>
          </cell>
          <cell r="F1244" t="str">
            <v>T</v>
          </cell>
          <cell r="G1244" t="str">
            <v>TOTAL</v>
          </cell>
          <cell r="H1244" t="str">
            <v>RSE</v>
          </cell>
          <cell r="J1244" t="str">
            <v>:</v>
          </cell>
          <cell r="K1244" t="str">
            <v>NC</v>
          </cell>
          <cell r="M1244" t="str">
            <v>V</v>
          </cell>
          <cell r="N1244">
            <v>38461.761458333334</v>
          </cell>
          <cell r="O1244" t="str">
            <v>GCHATEAUGIRON</v>
          </cell>
          <cell r="P1244">
            <v>38681.436145833337</v>
          </cell>
        </row>
        <row r="1245">
          <cell r="A1245" t="str">
            <v>1984</v>
          </cell>
          <cell r="B1245" t="str">
            <v>CZ</v>
          </cell>
          <cell r="C1245" t="str">
            <v>HUM</v>
          </cell>
          <cell r="D1245" t="str">
            <v>A00</v>
          </cell>
          <cell r="E1245" t="str">
            <v>FTE</v>
          </cell>
          <cell r="F1245" t="str">
            <v>T</v>
          </cell>
          <cell r="G1245" t="str">
            <v>TOTAL</v>
          </cell>
          <cell r="H1245" t="str">
            <v>RSE</v>
          </cell>
          <cell r="J1245" t="str">
            <v>:</v>
          </cell>
          <cell r="K1245" t="str">
            <v>NC</v>
          </cell>
          <cell r="M1245" t="str">
            <v>V</v>
          </cell>
          <cell r="N1245">
            <v>38461.761377314811</v>
          </cell>
          <cell r="O1245" t="str">
            <v>GCHATEAUGIRON</v>
          </cell>
          <cell r="P1245">
            <v>38681.435925925929</v>
          </cell>
        </row>
        <row r="1246">
          <cell r="A1246" t="str">
            <v>1983</v>
          </cell>
          <cell r="B1246" t="str">
            <v>CZ</v>
          </cell>
          <cell r="C1246" t="str">
            <v>HUM</v>
          </cell>
          <cell r="D1246" t="str">
            <v>A00</v>
          </cell>
          <cell r="E1246" t="str">
            <v>FTE</v>
          </cell>
          <cell r="F1246" t="str">
            <v>T</v>
          </cell>
          <cell r="G1246" t="str">
            <v>TOTAL</v>
          </cell>
          <cell r="H1246" t="str">
            <v>RSE</v>
          </cell>
          <cell r="J1246" t="str">
            <v>:</v>
          </cell>
          <cell r="K1246" t="str">
            <v>NC</v>
          </cell>
          <cell r="M1246" t="str">
            <v>V</v>
          </cell>
          <cell r="N1246">
            <v>38461.761377314811</v>
          </cell>
          <cell r="O1246" t="str">
            <v>GCHATEAUGIRON</v>
          </cell>
          <cell r="P1246">
            <v>38681.435891203706</v>
          </cell>
        </row>
        <row r="1247">
          <cell r="A1247" t="str">
            <v>1982</v>
          </cell>
          <cell r="B1247" t="str">
            <v>CZ</v>
          </cell>
          <cell r="C1247" t="str">
            <v>HUM</v>
          </cell>
          <cell r="D1247" t="str">
            <v>A00</v>
          </cell>
          <cell r="E1247" t="str">
            <v>FTE</v>
          </cell>
          <cell r="F1247" t="str">
            <v>T</v>
          </cell>
          <cell r="G1247" t="str">
            <v>TOTAL</v>
          </cell>
          <cell r="H1247" t="str">
            <v>RSE</v>
          </cell>
          <cell r="J1247" t="str">
            <v>:</v>
          </cell>
          <cell r="K1247" t="str">
            <v>NC</v>
          </cell>
          <cell r="M1247" t="str">
            <v>V</v>
          </cell>
          <cell r="N1247">
            <v>38461.761377314811</v>
          </cell>
          <cell r="O1247" t="str">
            <v>GCHATEAUGIRON</v>
          </cell>
          <cell r="P1247">
            <v>38681.435868055552</v>
          </cell>
        </row>
        <row r="1248">
          <cell r="A1248" t="str">
            <v>1981</v>
          </cell>
          <cell r="B1248" t="str">
            <v>CZ</v>
          </cell>
          <cell r="C1248" t="str">
            <v>HUM</v>
          </cell>
          <cell r="D1248" t="str">
            <v>A00</v>
          </cell>
          <cell r="E1248" t="str">
            <v>FTE</v>
          </cell>
          <cell r="F1248" t="str">
            <v>T</v>
          </cell>
          <cell r="G1248" t="str">
            <v>TOTAL</v>
          </cell>
          <cell r="H1248" t="str">
            <v>RSE</v>
          </cell>
          <cell r="J1248" t="str">
            <v>:</v>
          </cell>
          <cell r="K1248" t="str">
            <v>NC</v>
          </cell>
          <cell r="M1248" t="str">
            <v>V</v>
          </cell>
          <cell r="N1248">
            <v>38461.761377314811</v>
          </cell>
          <cell r="O1248" t="str">
            <v>GCHATEAUGIRON</v>
          </cell>
          <cell r="P1248">
            <v>38681.435833333337</v>
          </cell>
        </row>
        <row r="1249">
          <cell r="A1249" t="str">
            <v>1980</v>
          </cell>
          <cell r="B1249" t="str">
            <v>CZ</v>
          </cell>
          <cell r="C1249" t="str">
            <v>HUM</v>
          </cell>
          <cell r="D1249" t="str">
            <v>A00</v>
          </cell>
          <cell r="E1249" t="str">
            <v>FTE</v>
          </cell>
          <cell r="F1249" t="str">
            <v>T</v>
          </cell>
          <cell r="G1249" t="str">
            <v>TOTAL</v>
          </cell>
          <cell r="H1249" t="str">
            <v>RSE</v>
          </cell>
          <cell r="J1249" t="str">
            <v>:</v>
          </cell>
          <cell r="K1249" t="str">
            <v>NC</v>
          </cell>
          <cell r="M1249" t="str">
            <v>V</v>
          </cell>
          <cell r="N1249">
            <v>38461.761377314811</v>
          </cell>
          <cell r="O1249" t="str">
            <v>GCHATEAUGIRON</v>
          </cell>
          <cell r="P1249">
            <v>38681.435810185183</v>
          </cell>
        </row>
        <row r="1250">
          <cell r="A1250" t="str">
            <v>2002</v>
          </cell>
          <cell r="B1250" t="str">
            <v>EE</v>
          </cell>
          <cell r="C1250" t="str">
            <v>HUM</v>
          </cell>
          <cell r="D1250" t="str">
            <v>A00</v>
          </cell>
          <cell r="E1250" t="str">
            <v>FTE</v>
          </cell>
          <cell r="F1250" t="str">
            <v>T</v>
          </cell>
          <cell r="G1250" t="str">
            <v>TOTAL</v>
          </cell>
          <cell r="H1250" t="str">
            <v>RSE</v>
          </cell>
          <cell r="I1250">
            <v>430</v>
          </cell>
          <cell r="K1250" t="str">
            <v>MS</v>
          </cell>
          <cell r="M1250" t="str">
            <v>V</v>
          </cell>
          <cell r="N1250">
            <v>38461.761377314811</v>
          </cell>
          <cell r="O1250" t="str">
            <v>GCHATEAUGIRON</v>
          </cell>
          <cell r="P1250">
            <v>38681.43822916667</v>
          </cell>
          <cell r="Q1250" t="str">
            <v>gchateaug</v>
          </cell>
        </row>
        <row r="1251">
          <cell r="A1251" t="str">
            <v>2001</v>
          </cell>
          <cell r="B1251" t="str">
            <v>EE</v>
          </cell>
          <cell r="C1251" t="str">
            <v>HUM</v>
          </cell>
          <cell r="D1251" t="str">
            <v>A00</v>
          </cell>
          <cell r="E1251" t="str">
            <v>FTE</v>
          </cell>
          <cell r="F1251" t="str">
            <v>T</v>
          </cell>
          <cell r="G1251" t="str">
            <v>TOTAL</v>
          </cell>
          <cell r="H1251" t="str">
            <v>RSE</v>
          </cell>
          <cell r="J1251" t="str">
            <v>:</v>
          </cell>
          <cell r="K1251" t="str">
            <v>NC</v>
          </cell>
          <cell r="M1251" t="str">
            <v>V</v>
          </cell>
          <cell r="N1251">
            <v>38461.761377314811</v>
          </cell>
          <cell r="O1251" t="str">
            <v>GCHATEAUGIRON</v>
          </cell>
          <cell r="P1251">
            <v>38681.437928240739</v>
          </cell>
        </row>
        <row r="1252">
          <cell r="A1252" t="str">
            <v>2000</v>
          </cell>
          <cell r="B1252" t="str">
            <v>EE</v>
          </cell>
          <cell r="C1252" t="str">
            <v>HUM</v>
          </cell>
          <cell r="D1252" t="str">
            <v>A00</v>
          </cell>
          <cell r="E1252" t="str">
            <v>FTE</v>
          </cell>
          <cell r="F1252" t="str">
            <v>T</v>
          </cell>
          <cell r="G1252" t="str">
            <v>TOTAL</v>
          </cell>
          <cell r="H1252" t="str">
            <v>RSE</v>
          </cell>
          <cell r="J1252" t="str">
            <v>:</v>
          </cell>
          <cell r="K1252" t="str">
            <v>NC</v>
          </cell>
          <cell r="M1252" t="str">
            <v>V</v>
          </cell>
          <cell r="N1252">
            <v>38461.761377314811</v>
          </cell>
          <cell r="O1252" t="str">
            <v>GCHATEAUGIRON</v>
          </cell>
          <cell r="P1252">
            <v>38681.437673611108</v>
          </cell>
        </row>
        <row r="1253">
          <cell r="A1253" t="str">
            <v>1999</v>
          </cell>
          <cell r="B1253" t="str">
            <v>EE</v>
          </cell>
          <cell r="C1253" t="str">
            <v>HUM</v>
          </cell>
          <cell r="D1253" t="str">
            <v>A00</v>
          </cell>
          <cell r="E1253" t="str">
            <v>FTE</v>
          </cell>
          <cell r="F1253" t="str">
            <v>T</v>
          </cell>
          <cell r="G1253" t="str">
            <v>TOTAL</v>
          </cell>
          <cell r="H1253" t="str">
            <v>RSE</v>
          </cell>
          <cell r="J1253" t="str">
            <v>:</v>
          </cell>
          <cell r="K1253" t="str">
            <v>NC</v>
          </cell>
          <cell r="M1253" t="str">
            <v>V</v>
          </cell>
          <cell r="N1253">
            <v>38461.761377314811</v>
          </cell>
          <cell r="O1253" t="str">
            <v>GCHATEAUGIRON</v>
          </cell>
          <cell r="P1253">
            <v>38681.437430555554</v>
          </cell>
        </row>
        <row r="1254">
          <cell r="A1254" t="str">
            <v>1998</v>
          </cell>
          <cell r="B1254" t="str">
            <v>EE</v>
          </cell>
          <cell r="C1254" t="str">
            <v>HUM</v>
          </cell>
          <cell r="D1254" t="str">
            <v>A00</v>
          </cell>
          <cell r="E1254" t="str">
            <v>FTE</v>
          </cell>
          <cell r="F1254" t="str">
            <v>T</v>
          </cell>
          <cell r="G1254" t="str">
            <v>TOTAL</v>
          </cell>
          <cell r="H1254" t="str">
            <v>RSE</v>
          </cell>
          <cell r="J1254" t="str">
            <v>:</v>
          </cell>
          <cell r="K1254" t="str">
            <v>NC</v>
          </cell>
          <cell r="M1254" t="str">
            <v>V</v>
          </cell>
          <cell r="N1254">
            <v>38461.761377314811</v>
          </cell>
          <cell r="O1254" t="str">
            <v>GCHATEAUGIRON</v>
          </cell>
          <cell r="P1254">
            <v>38681.437210648146</v>
          </cell>
        </row>
        <row r="1255">
          <cell r="A1255" t="str">
            <v>1997</v>
          </cell>
          <cell r="B1255" t="str">
            <v>EE</v>
          </cell>
          <cell r="C1255" t="str">
            <v>HUM</v>
          </cell>
          <cell r="D1255" t="str">
            <v>A00</v>
          </cell>
          <cell r="E1255" t="str">
            <v>FTE</v>
          </cell>
          <cell r="F1255" t="str">
            <v>T</v>
          </cell>
          <cell r="G1255" t="str">
            <v>TOTAL</v>
          </cell>
          <cell r="H1255" t="str">
            <v>RSE</v>
          </cell>
          <cell r="J1255" t="str">
            <v>:</v>
          </cell>
          <cell r="K1255" t="str">
            <v>NC</v>
          </cell>
          <cell r="M1255" t="str">
            <v>V</v>
          </cell>
          <cell r="N1255">
            <v>38461.761377314811</v>
          </cell>
          <cell r="O1255" t="str">
            <v>GCHATEAUGIRON</v>
          </cell>
          <cell r="P1255">
            <v>38681.437013888892</v>
          </cell>
        </row>
        <row r="1256">
          <cell r="A1256" t="str">
            <v>1996</v>
          </cell>
          <cell r="B1256" t="str">
            <v>EE</v>
          </cell>
          <cell r="C1256" t="str">
            <v>HUM</v>
          </cell>
          <cell r="D1256" t="str">
            <v>A00</v>
          </cell>
          <cell r="E1256" t="str">
            <v>FTE</v>
          </cell>
          <cell r="F1256" t="str">
            <v>T</v>
          </cell>
          <cell r="G1256" t="str">
            <v>TOTAL</v>
          </cell>
          <cell r="H1256" t="str">
            <v>RSE</v>
          </cell>
          <cell r="J1256" t="str">
            <v>:</v>
          </cell>
          <cell r="K1256" t="str">
            <v>NC</v>
          </cell>
          <cell r="M1256" t="str">
            <v>V</v>
          </cell>
          <cell r="N1256">
            <v>38461.761377314811</v>
          </cell>
          <cell r="O1256" t="str">
            <v>GCHATEAUGIRON</v>
          </cell>
          <cell r="P1256">
            <v>38681.436851851853</v>
          </cell>
        </row>
        <row r="1257">
          <cell r="A1257" t="str">
            <v>1995</v>
          </cell>
          <cell r="B1257" t="str">
            <v>EE</v>
          </cell>
          <cell r="C1257" t="str">
            <v>HUM</v>
          </cell>
          <cell r="D1257" t="str">
            <v>A00</v>
          </cell>
          <cell r="E1257" t="str">
            <v>FTE</v>
          </cell>
          <cell r="F1257" t="str">
            <v>T</v>
          </cell>
          <cell r="G1257" t="str">
            <v>TOTAL</v>
          </cell>
          <cell r="H1257" t="str">
            <v>RSE</v>
          </cell>
          <cell r="J1257" t="str">
            <v>:</v>
          </cell>
          <cell r="K1257" t="str">
            <v>NC</v>
          </cell>
          <cell r="M1257" t="str">
            <v>V</v>
          </cell>
          <cell r="N1257">
            <v>38461.761377314811</v>
          </cell>
          <cell r="O1257" t="str">
            <v>GCHATEAUGIRON</v>
          </cell>
          <cell r="P1257">
            <v>38681.436701388891</v>
          </cell>
        </row>
        <row r="1258">
          <cell r="A1258" t="str">
            <v>1994</v>
          </cell>
          <cell r="B1258" t="str">
            <v>EE</v>
          </cell>
          <cell r="C1258" t="str">
            <v>HUM</v>
          </cell>
          <cell r="D1258" t="str">
            <v>A00</v>
          </cell>
          <cell r="E1258" t="str">
            <v>FTE</v>
          </cell>
          <cell r="F1258" t="str">
            <v>T</v>
          </cell>
          <cell r="G1258" t="str">
            <v>TOTAL</v>
          </cell>
          <cell r="H1258" t="str">
            <v>RSE</v>
          </cell>
          <cell r="J1258" t="str">
            <v>:</v>
          </cell>
          <cell r="K1258" t="str">
            <v>NC</v>
          </cell>
          <cell r="M1258" t="str">
            <v>V</v>
          </cell>
          <cell r="N1258">
            <v>38461.761377314811</v>
          </cell>
          <cell r="O1258" t="str">
            <v>GCHATEAUGIRON</v>
          </cell>
          <cell r="P1258">
            <v>38681.436574074076</v>
          </cell>
        </row>
        <row r="1259">
          <cell r="A1259" t="str">
            <v>1993</v>
          </cell>
          <cell r="B1259" t="str">
            <v>EE</v>
          </cell>
          <cell r="C1259" t="str">
            <v>HUM</v>
          </cell>
          <cell r="D1259" t="str">
            <v>A00</v>
          </cell>
          <cell r="E1259" t="str">
            <v>FTE</v>
          </cell>
          <cell r="F1259" t="str">
            <v>T</v>
          </cell>
          <cell r="G1259" t="str">
            <v>TOTAL</v>
          </cell>
          <cell r="H1259" t="str">
            <v>RSE</v>
          </cell>
          <cell r="J1259" t="str">
            <v>:</v>
          </cell>
          <cell r="K1259" t="str">
            <v>NC</v>
          </cell>
          <cell r="M1259" t="str">
            <v>V</v>
          </cell>
          <cell r="N1259">
            <v>38461.761377314811</v>
          </cell>
          <cell r="O1259" t="str">
            <v>GCHATEAUGIRON</v>
          </cell>
          <cell r="P1259">
            <v>38681.436469907407</v>
          </cell>
        </row>
        <row r="1260">
          <cell r="A1260" t="str">
            <v>1992</v>
          </cell>
          <cell r="B1260" t="str">
            <v>EE</v>
          </cell>
          <cell r="C1260" t="str">
            <v>HUM</v>
          </cell>
          <cell r="D1260" t="str">
            <v>A00</v>
          </cell>
          <cell r="E1260" t="str">
            <v>FTE</v>
          </cell>
          <cell r="F1260" t="str">
            <v>T</v>
          </cell>
          <cell r="G1260" t="str">
            <v>TOTAL</v>
          </cell>
          <cell r="H1260" t="str">
            <v>RSE</v>
          </cell>
          <cell r="J1260" t="str">
            <v>:</v>
          </cell>
          <cell r="K1260" t="str">
            <v>NC</v>
          </cell>
          <cell r="M1260" t="str">
            <v>V</v>
          </cell>
          <cell r="N1260">
            <v>38461.761377314811</v>
          </cell>
          <cell r="O1260" t="str">
            <v>GCHATEAUGIRON</v>
          </cell>
          <cell r="P1260">
            <v>38681.436377314814</v>
          </cell>
        </row>
        <row r="1261">
          <cell r="A1261" t="str">
            <v>1991</v>
          </cell>
          <cell r="B1261" t="str">
            <v>EE</v>
          </cell>
          <cell r="C1261" t="str">
            <v>HUM</v>
          </cell>
          <cell r="D1261" t="str">
            <v>A00</v>
          </cell>
          <cell r="E1261" t="str">
            <v>FTE</v>
          </cell>
          <cell r="F1261" t="str">
            <v>T</v>
          </cell>
          <cell r="G1261" t="str">
            <v>TOTAL</v>
          </cell>
          <cell r="H1261" t="str">
            <v>RSE</v>
          </cell>
          <cell r="J1261" t="str">
            <v>:</v>
          </cell>
          <cell r="K1261" t="str">
            <v>NC</v>
          </cell>
          <cell r="M1261" t="str">
            <v>V</v>
          </cell>
          <cell r="N1261">
            <v>38461.761377314811</v>
          </cell>
          <cell r="O1261" t="str">
            <v>GCHATEAUGIRON</v>
          </cell>
          <cell r="P1261">
            <v>38681.436296296299</v>
          </cell>
        </row>
        <row r="1262">
          <cell r="A1262" t="str">
            <v>1990</v>
          </cell>
          <cell r="B1262" t="str">
            <v>EE</v>
          </cell>
          <cell r="C1262" t="str">
            <v>HUM</v>
          </cell>
          <cell r="D1262" t="str">
            <v>A00</v>
          </cell>
          <cell r="E1262" t="str">
            <v>FTE</v>
          </cell>
          <cell r="F1262" t="str">
            <v>T</v>
          </cell>
          <cell r="G1262" t="str">
            <v>TOTAL</v>
          </cell>
          <cell r="H1262" t="str">
            <v>RSE</v>
          </cell>
          <cell r="J1262" t="str">
            <v>:</v>
          </cell>
          <cell r="K1262" t="str">
            <v>NC</v>
          </cell>
          <cell r="M1262" t="str">
            <v>V</v>
          </cell>
          <cell r="N1262">
            <v>38461.761377314811</v>
          </cell>
          <cell r="O1262" t="str">
            <v>GCHATEAUGIRON</v>
          </cell>
          <cell r="P1262">
            <v>38681.436226851853</v>
          </cell>
        </row>
        <row r="1263">
          <cell r="A1263" t="str">
            <v>1989</v>
          </cell>
          <cell r="B1263" t="str">
            <v>EE</v>
          </cell>
          <cell r="C1263" t="str">
            <v>HUM</v>
          </cell>
          <cell r="D1263" t="str">
            <v>A00</v>
          </cell>
          <cell r="E1263" t="str">
            <v>FTE</v>
          </cell>
          <cell r="F1263" t="str">
            <v>T</v>
          </cell>
          <cell r="G1263" t="str">
            <v>TOTAL</v>
          </cell>
          <cell r="H1263" t="str">
            <v>RSE</v>
          </cell>
          <cell r="J1263" t="str">
            <v>:</v>
          </cell>
          <cell r="K1263" t="str">
            <v>NC</v>
          </cell>
          <cell r="M1263" t="str">
            <v>V</v>
          </cell>
          <cell r="N1263">
            <v>38461.761377314811</v>
          </cell>
          <cell r="O1263" t="str">
            <v>GCHATEAUGIRON</v>
          </cell>
          <cell r="P1263">
            <v>38681.436168981483</v>
          </cell>
        </row>
        <row r="1264">
          <cell r="A1264" t="str">
            <v>1988</v>
          </cell>
          <cell r="B1264" t="str">
            <v>EE</v>
          </cell>
          <cell r="C1264" t="str">
            <v>HUM</v>
          </cell>
          <cell r="D1264" t="str">
            <v>A00</v>
          </cell>
          <cell r="E1264" t="str">
            <v>FTE</v>
          </cell>
          <cell r="F1264" t="str">
            <v>T</v>
          </cell>
          <cell r="G1264" t="str">
            <v>TOTAL</v>
          </cell>
          <cell r="H1264" t="str">
            <v>RSE</v>
          </cell>
          <cell r="J1264" t="str">
            <v>:</v>
          </cell>
          <cell r="K1264" t="str">
            <v>NC</v>
          </cell>
          <cell r="M1264" t="str">
            <v>V</v>
          </cell>
          <cell r="N1264">
            <v>38461.761377314811</v>
          </cell>
          <cell r="O1264" t="str">
            <v>GCHATEAUGIRON</v>
          </cell>
          <cell r="P1264">
            <v>38681.436111111114</v>
          </cell>
        </row>
        <row r="1265">
          <cell r="A1265" t="str">
            <v>1987</v>
          </cell>
          <cell r="B1265" t="str">
            <v>EE</v>
          </cell>
          <cell r="C1265" t="str">
            <v>HUM</v>
          </cell>
          <cell r="D1265" t="str">
            <v>A00</v>
          </cell>
          <cell r="E1265" t="str">
            <v>FTE</v>
          </cell>
          <cell r="F1265" t="str">
            <v>T</v>
          </cell>
          <cell r="G1265" t="str">
            <v>TOTAL</v>
          </cell>
          <cell r="H1265" t="str">
            <v>RSE</v>
          </cell>
          <cell r="J1265" t="str">
            <v>:</v>
          </cell>
          <cell r="K1265" t="str">
            <v>NC</v>
          </cell>
          <cell r="M1265" t="str">
            <v>V</v>
          </cell>
          <cell r="N1265">
            <v>38461.761377314811</v>
          </cell>
          <cell r="O1265" t="str">
            <v>GCHATEAUGIRON</v>
          </cell>
          <cell r="P1265">
            <v>38681.436053240737</v>
          </cell>
        </row>
        <row r="1266">
          <cell r="A1266" t="str">
            <v>1986</v>
          </cell>
          <cell r="B1266" t="str">
            <v>EE</v>
          </cell>
          <cell r="C1266" t="str">
            <v>HUM</v>
          </cell>
          <cell r="D1266" t="str">
            <v>A00</v>
          </cell>
          <cell r="E1266" t="str">
            <v>FTE</v>
          </cell>
          <cell r="F1266" t="str">
            <v>T</v>
          </cell>
          <cell r="G1266" t="str">
            <v>TOTAL</v>
          </cell>
          <cell r="H1266" t="str">
            <v>RSE</v>
          </cell>
          <cell r="J1266" t="str">
            <v>:</v>
          </cell>
          <cell r="K1266" t="str">
            <v>NC</v>
          </cell>
          <cell r="M1266" t="str">
            <v>V</v>
          </cell>
          <cell r="N1266">
            <v>38461.761377314811</v>
          </cell>
          <cell r="O1266" t="str">
            <v>GCHATEAUGIRON</v>
          </cell>
          <cell r="P1266">
            <v>38681.436006944445</v>
          </cell>
        </row>
        <row r="1267">
          <cell r="A1267" t="str">
            <v>1985</v>
          </cell>
          <cell r="B1267" t="str">
            <v>EE</v>
          </cell>
          <cell r="C1267" t="str">
            <v>HUM</v>
          </cell>
          <cell r="D1267" t="str">
            <v>A00</v>
          </cell>
          <cell r="E1267" t="str">
            <v>FTE</v>
          </cell>
          <cell r="F1267" t="str">
            <v>T</v>
          </cell>
          <cell r="G1267" t="str">
            <v>TOTAL</v>
          </cell>
          <cell r="H1267" t="str">
            <v>RSE</v>
          </cell>
          <cell r="J1267" t="str">
            <v>:</v>
          </cell>
          <cell r="K1267" t="str">
            <v>NC</v>
          </cell>
          <cell r="M1267" t="str">
            <v>V</v>
          </cell>
          <cell r="N1267">
            <v>38461.761377314811</v>
          </cell>
          <cell r="O1267" t="str">
            <v>GCHATEAUGIRON</v>
          </cell>
          <cell r="P1267">
            <v>38681.435972222222</v>
          </cell>
        </row>
        <row r="1268">
          <cell r="A1268" t="str">
            <v>1984</v>
          </cell>
          <cell r="B1268" t="str">
            <v>EE</v>
          </cell>
          <cell r="C1268" t="str">
            <v>HUM</v>
          </cell>
          <cell r="D1268" t="str">
            <v>A00</v>
          </cell>
          <cell r="E1268" t="str">
            <v>FTE</v>
          </cell>
          <cell r="F1268" t="str">
            <v>T</v>
          </cell>
          <cell r="G1268" t="str">
            <v>TOTAL</v>
          </cell>
          <cell r="H1268" t="str">
            <v>RSE</v>
          </cell>
          <cell r="J1268" t="str">
            <v>:</v>
          </cell>
          <cell r="K1268" t="str">
            <v>NC</v>
          </cell>
          <cell r="M1268" t="str">
            <v>V</v>
          </cell>
          <cell r="N1268">
            <v>38461.761377314811</v>
          </cell>
          <cell r="O1268" t="str">
            <v>GCHATEAUGIRON</v>
          </cell>
          <cell r="P1268">
            <v>38681.435925925929</v>
          </cell>
        </row>
        <row r="1269">
          <cell r="A1269" t="str">
            <v>1983</v>
          </cell>
          <cell r="B1269" t="str">
            <v>EE</v>
          </cell>
          <cell r="C1269" t="str">
            <v>HUM</v>
          </cell>
          <cell r="D1269" t="str">
            <v>A00</v>
          </cell>
          <cell r="E1269" t="str">
            <v>FTE</v>
          </cell>
          <cell r="F1269" t="str">
            <v>T</v>
          </cell>
          <cell r="G1269" t="str">
            <v>TOTAL</v>
          </cell>
          <cell r="H1269" t="str">
            <v>RSE</v>
          </cell>
          <cell r="J1269" t="str">
            <v>:</v>
          </cell>
          <cell r="K1269" t="str">
            <v>NC</v>
          </cell>
          <cell r="M1269" t="str">
            <v>V</v>
          </cell>
          <cell r="N1269">
            <v>38461.761377314811</v>
          </cell>
          <cell r="O1269" t="str">
            <v>GCHATEAUGIRON</v>
          </cell>
          <cell r="P1269">
            <v>38681.435891203706</v>
          </cell>
        </row>
        <row r="1270">
          <cell r="A1270" t="str">
            <v>1982</v>
          </cell>
          <cell r="B1270" t="str">
            <v>EE</v>
          </cell>
          <cell r="C1270" t="str">
            <v>HUM</v>
          </cell>
          <cell r="D1270" t="str">
            <v>A00</v>
          </cell>
          <cell r="E1270" t="str">
            <v>FTE</v>
          </cell>
          <cell r="F1270" t="str">
            <v>T</v>
          </cell>
          <cell r="G1270" t="str">
            <v>TOTAL</v>
          </cell>
          <cell r="H1270" t="str">
            <v>RSE</v>
          </cell>
          <cell r="J1270" t="str">
            <v>:</v>
          </cell>
          <cell r="K1270" t="str">
            <v>NC</v>
          </cell>
          <cell r="M1270" t="str">
            <v>V</v>
          </cell>
          <cell r="N1270">
            <v>38461.761377314811</v>
          </cell>
          <cell r="O1270" t="str">
            <v>GCHATEAUGIRON</v>
          </cell>
          <cell r="P1270">
            <v>38681.435868055552</v>
          </cell>
        </row>
        <row r="1271">
          <cell r="A1271" t="str">
            <v>1981</v>
          </cell>
          <cell r="B1271" t="str">
            <v>EE</v>
          </cell>
          <cell r="C1271" t="str">
            <v>HUM</v>
          </cell>
          <cell r="D1271" t="str">
            <v>A00</v>
          </cell>
          <cell r="E1271" t="str">
            <v>FTE</v>
          </cell>
          <cell r="F1271" t="str">
            <v>T</v>
          </cell>
          <cell r="G1271" t="str">
            <v>TOTAL</v>
          </cell>
          <cell r="H1271" t="str">
            <v>RSE</v>
          </cell>
          <cell r="J1271" t="str">
            <v>:</v>
          </cell>
          <cell r="K1271" t="str">
            <v>NC</v>
          </cell>
          <cell r="M1271" t="str">
            <v>V</v>
          </cell>
          <cell r="N1271">
            <v>38461.761377314811</v>
          </cell>
          <cell r="O1271" t="str">
            <v>GCHATEAUGIRON</v>
          </cell>
          <cell r="P1271">
            <v>38681.435844907406</v>
          </cell>
        </row>
        <row r="1272">
          <cell r="A1272" t="str">
            <v>1980</v>
          </cell>
          <cell r="B1272" t="str">
            <v>EE</v>
          </cell>
          <cell r="C1272" t="str">
            <v>HUM</v>
          </cell>
          <cell r="D1272" t="str">
            <v>A00</v>
          </cell>
          <cell r="E1272" t="str">
            <v>FTE</v>
          </cell>
          <cell r="F1272" t="str">
            <v>T</v>
          </cell>
          <cell r="G1272" t="str">
            <v>TOTAL</v>
          </cell>
          <cell r="H1272" t="str">
            <v>RSE</v>
          </cell>
          <cell r="J1272" t="str">
            <v>:</v>
          </cell>
          <cell r="K1272" t="str">
            <v>NC</v>
          </cell>
          <cell r="M1272" t="str">
            <v>V</v>
          </cell>
          <cell r="N1272">
            <v>38461.761377314811</v>
          </cell>
          <cell r="O1272" t="str">
            <v>GCHATEAUGIRON</v>
          </cell>
          <cell r="P1272">
            <v>38681.435810185183</v>
          </cell>
        </row>
        <row r="1273">
          <cell r="A1273" t="str">
            <v>2002</v>
          </cell>
          <cell r="B1273" t="str">
            <v>CZ</v>
          </cell>
          <cell r="C1273" t="str">
            <v>AG_SC</v>
          </cell>
          <cell r="D1273" t="str">
            <v>A00</v>
          </cell>
          <cell r="E1273" t="str">
            <v>FTE</v>
          </cell>
          <cell r="F1273" t="str">
            <v>T</v>
          </cell>
          <cell r="G1273" t="str">
            <v>TOTAL</v>
          </cell>
          <cell r="H1273" t="str">
            <v>RSE</v>
          </cell>
          <cell r="I1273">
            <v>972</v>
          </cell>
          <cell r="K1273" t="str">
            <v>MS</v>
          </cell>
          <cell r="M1273" t="str">
            <v>V</v>
          </cell>
          <cell r="N1273">
            <v>38461.761388888888</v>
          </cell>
          <cell r="O1273" t="str">
            <v>GCHATEAUGIRON</v>
          </cell>
          <cell r="P1273">
            <v>38681.43818287037</v>
          </cell>
          <cell r="Q1273" t="str">
            <v>gchateaug</v>
          </cell>
        </row>
        <row r="1274">
          <cell r="A1274" t="str">
            <v>2001</v>
          </cell>
          <cell r="B1274" t="str">
            <v>CZ</v>
          </cell>
          <cell r="C1274" t="str">
            <v>AG_SC</v>
          </cell>
          <cell r="D1274" t="str">
            <v>A00</v>
          </cell>
          <cell r="E1274" t="str">
            <v>FTE</v>
          </cell>
          <cell r="F1274" t="str">
            <v>T</v>
          </cell>
          <cell r="G1274" t="str">
            <v>TOTAL</v>
          </cell>
          <cell r="H1274" t="str">
            <v>RSE</v>
          </cell>
          <cell r="I1274">
            <v>913</v>
          </cell>
          <cell r="K1274" t="str">
            <v>NC</v>
          </cell>
          <cell r="M1274" t="str">
            <v>V</v>
          </cell>
          <cell r="N1274">
            <v>38461.761388888888</v>
          </cell>
          <cell r="O1274" t="str">
            <v>GCHATEAUGIRON</v>
          </cell>
          <cell r="P1274">
            <v>38681.437881944446</v>
          </cell>
        </row>
        <row r="1275">
          <cell r="A1275" t="str">
            <v>2000</v>
          </cell>
          <cell r="B1275" t="str">
            <v>CZ</v>
          </cell>
          <cell r="C1275" t="str">
            <v>AG_SC</v>
          </cell>
          <cell r="D1275" t="str">
            <v>A00</v>
          </cell>
          <cell r="E1275" t="str">
            <v>FTE</v>
          </cell>
          <cell r="F1275" t="str">
            <v>T</v>
          </cell>
          <cell r="G1275" t="str">
            <v>TOTAL</v>
          </cell>
          <cell r="H1275" t="str">
            <v>RSE</v>
          </cell>
          <cell r="I1275">
            <v>929</v>
          </cell>
          <cell r="K1275" t="str">
            <v>NC</v>
          </cell>
          <cell r="M1275" t="str">
            <v>V</v>
          </cell>
          <cell r="N1275">
            <v>38461.761388888888</v>
          </cell>
          <cell r="O1275" t="str">
            <v>GCHATEAUGIRON</v>
          </cell>
          <cell r="P1275">
            <v>38681.437638888892</v>
          </cell>
        </row>
        <row r="1276">
          <cell r="A1276" t="str">
            <v>1999</v>
          </cell>
          <cell r="B1276" t="str">
            <v>CZ</v>
          </cell>
          <cell r="C1276" t="str">
            <v>AG_SC</v>
          </cell>
          <cell r="D1276" t="str">
            <v>A00</v>
          </cell>
          <cell r="E1276" t="str">
            <v>FTE</v>
          </cell>
          <cell r="F1276" t="str">
            <v>T</v>
          </cell>
          <cell r="G1276" t="str">
            <v>TOTAL</v>
          </cell>
          <cell r="H1276" t="str">
            <v>RSE</v>
          </cell>
          <cell r="I1276">
            <v>1000</v>
          </cell>
          <cell r="J1276" t="str">
            <v>i</v>
          </cell>
          <cell r="K1276" t="str">
            <v>NC</v>
          </cell>
          <cell r="M1276" t="str">
            <v>V</v>
          </cell>
          <cell r="N1276">
            <v>38461.761388888888</v>
          </cell>
          <cell r="O1276" t="str">
            <v>GCHATEAUGIRON</v>
          </cell>
          <cell r="P1276">
            <v>38681.437395833331</v>
          </cell>
        </row>
        <row r="1277">
          <cell r="A1277" t="str">
            <v>1998</v>
          </cell>
          <cell r="B1277" t="str">
            <v>CZ</v>
          </cell>
          <cell r="C1277" t="str">
            <v>AG_SC</v>
          </cell>
          <cell r="D1277" t="str">
            <v>A00</v>
          </cell>
          <cell r="E1277" t="str">
            <v>FTE</v>
          </cell>
          <cell r="F1277" t="str">
            <v>T</v>
          </cell>
          <cell r="G1277" t="str">
            <v>TOTAL</v>
          </cell>
          <cell r="H1277" t="str">
            <v>RSE</v>
          </cell>
          <cell r="I1277">
            <v>930</v>
          </cell>
          <cell r="J1277" t="str">
            <v>i</v>
          </cell>
          <cell r="K1277" t="str">
            <v>NC</v>
          </cell>
          <cell r="M1277" t="str">
            <v>V</v>
          </cell>
          <cell r="N1277">
            <v>38461.761388888888</v>
          </cell>
          <cell r="O1277" t="str">
            <v>GCHATEAUGIRON</v>
          </cell>
          <cell r="P1277">
            <v>38681.437175925923</v>
          </cell>
        </row>
        <row r="1278">
          <cell r="A1278" t="str">
            <v>1997</v>
          </cell>
          <cell r="B1278" t="str">
            <v>CZ</v>
          </cell>
          <cell r="C1278" t="str">
            <v>AG_SC</v>
          </cell>
          <cell r="D1278" t="str">
            <v>A00</v>
          </cell>
          <cell r="E1278" t="str">
            <v>FTE</v>
          </cell>
          <cell r="F1278" t="str">
            <v>T</v>
          </cell>
          <cell r="G1278" t="str">
            <v>TOTAL</v>
          </cell>
          <cell r="H1278" t="str">
            <v>RSE</v>
          </cell>
          <cell r="I1278">
            <v>903</v>
          </cell>
          <cell r="J1278" t="str">
            <v>i</v>
          </cell>
          <cell r="K1278" t="str">
            <v>NC</v>
          </cell>
          <cell r="M1278" t="str">
            <v>V</v>
          </cell>
          <cell r="N1278">
            <v>38461.761388888888</v>
          </cell>
          <cell r="O1278" t="str">
            <v>GCHATEAUGIRON</v>
          </cell>
          <cell r="P1278">
            <v>38681.436990740738</v>
          </cell>
        </row>
        <row r="1279">
          <cell r="A1279" t="str">
            <v>1996</v>
          </cell>
          <cell r="B1279" t="str">
            <v>CZ</v>
          </cell>
          <cell r="C1279" t="str">
            <v>AG_SC</v>
          </cell>
          <cell r="D1279" t="str">
            <v>A00</v>
          </cell>
          <cell r="E1279" t="str">
            <v>FTE</v>
          </cell>
          <cell r="F1279" t="str">
            <v>T</v>
          </cell>
          <cell r="G1279" t="str">
            <v>TOTAL</v>
          </cell>
          <cell r="H1279" t="str">
            <v>RSE</v>
          </cell>
          <cell r="I1279">
            <v>978</v>
          </cell>
          <cell r="J1279" t="str">
            <v>i</v>
          </cell>
          <cell r="K1279" t="str">
            <v>NC</v>
          </cell>
          <cell r="M1279" t="str">
            <v>V</v>
          </cell>
          <cell r="N1279">
            <v>38461.761388888888</v>
          </cell>
          <cell r="O1279" t="str">
            <v>GCHATEAUGIRON</v>
          </cell>
          <cell r="P1279">
            <v>38681.436828703707</v>
          </cell>
        </row>
        <row r="1280">
          <cell r="A1280" t="str">
            <v>1995</v>
          </cell>
          <cell r="B1280" t="str">
            <v>CZ</v>
          </cell>
          <cell r="C1280" t="str">
            <v>AG_SC</v>
          </cell>
          <cell r="D1280" t="str">
            <v>A00</v>
          </cell>
          <cell r="E1280" t="str">
            <v>FTE</v>
          </cell>
          <cell r="F1280" t="str">
            <v>T</v>
          </cell>
          <cell r="G1280" t="str">
            <v>TOTAL</v>
          </cell>
          <cell r="H1280" t="str">
            <v>RSE</v>
          </cell>
          <cell r="I1280">
            <v>1098</v>
          </cell>
          <cell r="J1280" t="str">
            <v>i</v>
          </cell>
          <cell r="K1280" t="str">
            <v>NC</v>
          </cell>
          <cell r="M1280" t="str">
            <v>V</v>
          </cell>
          <cell r="N1280">
            <v>38461.761388888888</v>
          </cell>
          <cell r="O1280" t="str">
            <v>GCHATEAUGIRON</v>
          </cell>
          <cell r="P1280">
            <v>38681.436678240738</v>
          </cell>
        </row>
        <row r="1281">
          <cell r="A1281" t="str">
            <v>1994</v>
          </cell>
          <cell r="B1281" t="str">
            <v>CZ</v>
          </cell>
          <cell r="C1281" t="str">
            <v>AG_SC</v>
          </cell>
          <cell r="D1281" t="str">
            <v>A00</v>
          </cell>
          <cell r="E1281" t="str">
            <v>FTE</v>
          </cell>
          <cell r="F1281" t="str">
            <v>T</v>
          </cell>
          <cell r="G1281" t="str">
            <v>TOTAL</v>
          </cell>
          <cell r="H1281" t="str">
            <v>RSE</v>
          </cell>
          <cell r="J1281" t="str">
            <v>:</v>
          </cell>
          <cell r="K1281" t="str">
            <v>NC</v>
          </cell>
          <cell r="M1281" t="str">
            <v>V</v>
          </cell>
          <cell r="N1281">
            <v>38461.761388888888</v>
          </cell>
          <cell r="O1281" t="str">
            <v>GCHATEAUGIRON</v>
          </cell>
          <cell r="P1281">
            <v>38681.436550925922</v>
          </cell>
        </row>
        <row r="1282">
          <cell r="A1282" t="str">
            <v>1991</v>
          </cell>
          <cell r="B1282" t="str">
            <v>CZ</v>
          </cell>
          <cell r="C1282" t="str">
            <v>AG_SC</v>
          </cell>
          <cell r="D1282" t="str">
            <v>A00</v>
          </cell>
          <cell r="E1282" t="str">
            <v>FTE</v>
          </cell>
          <cell r="F1282" t="str">
            <v>T</v>
          </cell>
          <cell r="G1282" t="str">
            <v>TOTAL</v>
          </cell>
          <cell r="H1282" t="str">
            <v>RSE</v>
          </cell>
          <cell r="J1282" t="str">
            <v>:</v>
          </cell>
          <cell r="K1282" t="str">
            <v>NC</v>
          </cell>
          <cell r="M1282" t="str">
            <v>V</v>
          </cell>
          <cell r="N1282">
            <v>38461.761388888888</v>
          </cell>
          <cell r="O1282" t="str">
            <v>GCHATEAUGIRON</v>
          </cell>
          <cell r="P1282">
            <v>38681.436284722222</v>
          </cell>
        </row>
        <row r="1283">
          <cell r="A1283" t="str">
            <v>1990</v>
          </cell>
          <cell r="B1283" t="str">
            <v>CZ</v>
          </cell>
          <cell r="C1283" t="str">
            <v>AG_SC</v>
          </cell>
          <cell r="D1283" t="str">
            <v>A00</v>
          </cell>
          <cell r="E1283" t="str">
            <v>FTE</v>
          </cell>
          <cell r="F1283" t="str">
            <v>T</v>
          </cell>
          <cell r="G1283" t="str">
            <v>TOTAL</v>
          </cell>
          <cell r="H1283" t="str">
            <v>RSE</v>
          </cell>
          <cell r="J1283" t="str">
            <v>:</v>
          </cell>
          <cell r="K1283" t="str">
            <v>NC</v>
          </cell>
          <cell r="M1283" t="str">
            <v>V</v>
          </cell>
          <cell r="N1283">
            <v>38461.761388888888</v>
          </cell>
          <cell r="O1283" t="str">
            <v>GCHATEAUGIRON</v>
          </cell>
          <cell r="P1283">
            <v>38681.436215277776</v>
          </cell>
        </row>
        <row r="1284">
          <cell r="A1284" t="str">
            <v>1989</v>
          </cell>
          <cell r="B1284" t="str">
            <v>CZ</v>
          </cell>
          <cell r="C1284" t="str">
            <v>AG_SC</v>
          </cell>
          <cell r="D1284" t="str">
            <v>A00</v>
          </cell>
          <cell r="E1284" t="str">
            <v>FTE</v>
          </cell>
          <cell r="F1284" t="str">
            <v>T</v>
          </cell>
          <cell r="G1284" t="str">
            <v>TOTAL</v>
          </cell>
          <cell r="H1284" t="str">
            <v>RSE</v>
          </cell>
          <cell r="J1284" t="str">
            <v>:</v>
          </cell>
          <cell r="K1284" t="str">
            <v>NC</v>
          </cell>
          <cell r="M1284" t="str">
            <v>V</v>
          </cell>
          <cell r="N1284">
            <v>38461.761388888888</v>
          </cell>
          <cell r="O1284" t="str">
            <v>GCHATEAUGIRON</v>
          </cell>
          <cell r="P1284">
            <v>38681.436157407406</v>
          </cell>
        </row>
        <row r="1285">
          <cell r="A1285" t="str">
            <v>1988</v>
          </cell>
          <cell r="B1285" t="str">
            <v>CZ</v>
          </cell>
          <cell r="C1285" t="str">
            <v>AG_SC</v>
          </cell>
          <cell r="D1285" t="str">
            <v>A00</v>
          </cell>
          <cell r="E1285" t="str">
            <v>FTE</v>
          </cell>
          <cell r="F1285" t="str">
            <v>T</v>
          </cell>
          <cell r="G1285" t="str">
            <v>TOTAL</v>
          </cell>
          <cell r="H1285" t="str">
            <v>RSE</v>
          </cell>
          <cell r="J1285" t="str">
            <v>:</v>
          </cell>
          <cell r="K1285" t="str">
            <v>NC</v>
          </cell>
          <cell r="M1285" t="str">
            <v>V</v>
          </cell>
          <cell r="N1285">
            <v>38461.761388888888</v>
          </cell>
          <cell r="O1285" t="str">
            <v>GCHATEAUGIRON</v>
          </cell>
          <cell r="P1285">
            <v>38681.436099537037</v>
          </cell>
        </row>
        <row r="1286">
          <cell r="A1286" t="str">
            <v>1987</v>
          </cell>
          <cell r="B1286" t="str">
            <v>CZ</v>
          </cell>
          <cell r="C1286" t="str">
            <v>AG_SC</v>
          </cell>
          <cell r="D1286" t="str">
            <v>A00</v>
          </cell>
          <cell r="E1286" t="str">
            <v>FTE</v>
          </cell>
          <cell r="F1286" t="str">
            <v>T</v>
          </cell>
          <cell r="G1286" t="str">
            <v>TOTAL</v>
          </cell>
          <cell r="H1286" t="str">
            <v>RSE</v>
          </cell>
          <cell r="J1286" t="str">
            <v>:</v>
          </cell>
          <cell r="K1286" t="str">
            <v>NC</v>
          </cell>
          <cell r="M1286" t="str">
            <v>V</v>
          </cell>
          <cell r="N1286">
            <v>38461.761388888888</v>
          </cell>
          <cell r="O1286" t="str">
            <v>GCHATEAUGIRON</v>
          </cell>
          <cell r="P1286">
            <v>38681.436041666668</v>
          </cell>
        </row>
        <row r="1287">
          <cell r="A1287" t="str">
            <v>1986</v>
          </cell>
          <cell r="B1287" t="str">
            <v>CZ</v>
          </cell>
          <cell r="C1287" t="str">
            <v>AG_SC</v>
          </cell>
          <cell r="D1287" t="str">
            <v>A00</v>
          </cell>
          <cell r="E1287" t="str">
            <v>FTE</v>
          </cell>
          <cell r="F1287" t="str">
            <v>T</v>
          </cell>
          <cell r="G1287" t="str">
            <v>TOTAL</v>
          </cell>
          <cell r="H1287" t="str">
            <v>RSE</v>
          </cell>
          <cell r="J1287" t="str">
            <v>:</v>
          </cell>
          <cell r="K1287" t="str">
            <v>NC</v>
          </cell>
          <cell r="M1287" t="str">
            <v>V</v>
          </cell>
          <cell r="N1287">
            <v>38461.761388888888</v>
          </cell>
          <cell r="O1287" t="str">
            <v>GCHATEAUGIRON</v>
          </cell>
          <cell r="P1287">
            <v>38681.436006944445</v>
          </cell>
        </row>
        <row r="1288">
          <cell r="A1288" t="str">
            <v>1985</v>
          </cell>
          <cell r="B1288" t="str">
            <v>CZ</v>
          </cell>
          <cell r="C1288" t="str">
            <v>AG_SC</v>
          </cell>
          <cell r="D1288" t="str">
            <v>A00</v>
          </cell>
          <cell r="E1288" t="str">
            <v>FTE</v>
          </cell>
          <cell r="F1288" t="str">
            <v>T</v>
          </cell>
          <cell r="G1288" t="str">
            <v>TOTAL</v>
          </cell>
          <cell r="H1288" t="str">
            <v>RSE</v>
          </cell>
          <cell r="J1288" t="str">
            <v>:</v>
          </cell>
          <cell r="K1288" t="str">
            <v>NC</v>
          </cell>
          <cell r="M1288" t="str">
            <v>V</v>
          </cell>
          <cell r="N1288">
            <v>38461.761388888888</v>
          </cell>
          <cell r="O1288" t="str">
            <v>GCHATEAUGIRON</v>
          </cell>
          <cell r="P1288">
            <v>38681.435960648145</v>
          </cell>
        </row>
        <row r="1289">
          <cell r="A1289" t="str">
            <v>1984</v>
          </cell>
          <cell r="B1289" t="str">
            <v>CZ</v>
          </cell>
          <cell r="C1289" t="str">
            <v>AG_SC</v>
          </cell>
          <cell r="D1289" t="str">
            <v>A00</v>
          </cell>
          <cell r="E1289" t="str">
            <v>FTE</v>
          </cell>
          <cell r="F1289" t="str">
            <v>T</v>
          </cell>
          <cell r="G1289" t="str">
            <v>TOTAL</v>
          </cell>
          <cell r="H1289" t="str">
            <v>RSE</v>
          </cell>
          <cell r="J1289" t="str">
            <v>:</v>
          </cell>
          <cell r="K1289" t="str">
            <v>NC</v>
          </cell>
          <cell r="M1289" t="str">
            <v>V</v>
          </cell>
          <cell r="N1289">
            <v>38461.761388888888</v>
          </cell>
          <cell r="O1289" t="str">
            <v>GCHATEAUGIRON</v>
          </cell>
          <cell r="P1289">
            <v>38681.435925925929</v>
          </cell>
        </row>
        <row r="1290">
          <cell r="A1290" t="str">
            <v>1983</v>
          </cell>
          <cell r="B1290" t="str">
            <v>CZ</v>
          </cell>
          <cell r="C1290" t="str">
            <v>AG_SC</v>
          </cell>
          <cell r="D1290" t="str">
            <v>A00</v>
          </cell>
          <cell r="E1290" t="str">
            <v>FTE</v>
          </cell>
          <cell r="F1290" t="str">
            <v>T</v>
          </cell>
          <cell r="G1290" t="str">
            <v>TOTAL</v>
          </cell>
          <cell r="H1290" t="str">
            <v>RSE</v>
          </cell>
          <cell r="J1290" t="str">
            <v>:</v>
          </cell>
          <cell r="K1290" t="str">
            <v>NC</v>
          </cell>
          <cell r="M1290" t="str">
            <v>V</v>
          </cell>
          <cell r="N1290">
            <v>38461.761388888888</v>
          </cell>
          <cell r="O1290" t="str">
            <v>GCHATEAUGIRON</v>
          </cell>
          <cell r="P1290">
            <v>38681.435891203706</v>
          </cell>
        </row>
        <row r="1291">
          <cell r="A1291" t="str">
            <v>1982</v>
          </cell>
          <cell r="B1291" t="str">
            <v>CZ</v>
          </cell>
          <cell r="C1291" t="str">
            <v>AG_SC</v>
          </cell>
          <cell r="D1291" t="str">
            <v>A00</v>
          </cell>
          <cell r="E1291" t="str">
            <v>FTE</v>
          </cell>
          <cell r="F1291" t="str">
            <v>T</v>
          </cell>
          <cell r="G1291" t="str">
            <v>TOTAL</v>
          </cell>
          <cell r="H1291" t="str">
            <v>RSE</v>
          </cell>
          <cell r="J1291" t="str">
            <v>:</v>
          </cell>
          <cell r="K1291" t="str">
            <v>NC</v>
          </cell>
          <cell r="M1291" t="str">
            <v>V</v>
          </cell>
          <cell r="N1291">
            <v>38461.761388888888</v>
          </cell>
          <cell r="O1291" t="str">
            <v>GCHATEAUGIRON</v>
          </cell>
          <cell r="P1291">
            <v>38681.435856481483</v>
          </cell>
        </row>
        <row r="1292">
          <cell r="A1292" t="str">
            <v>1981</v>
          </cell>
          <cell r="B1292" t="str">
            <v>CZ</v>
          </cell>
          <cell r="C1292" t="str">
            <v>AG_SC</v>
          </cell>
          <cell r="D1292" t="str">
            <v>A00</v>
          </cell>
          <cell r="E1292" t="str">
            <v>FTE</v>
          </cell>
          <cell r="F1292" t="str">
            <v>T</v>
          </cell>
          <cell r="G1292" t="str">
            <v>TOTAL</v>
          </cell>
          <cell r="H1292" t="str">
            <v>RSE</v>
          </cell>
          <cell r="J1292" t="str">
            <v>:</v>
          </cell>
          <cell r="K1292" t="str">
            <v>NC</v>
          </cell>
          <cell r="M1292" t="str">
            <v>V</v>
          </cell>
          <cell r="N1292">
            <v>38461.761388888888</v>
          </cell>
          <cell r="O1292" t="str">
            <v>GCHATEAUGIRON</v>
          </cell>
          <cell r="P1292">
            <v>38681.435833333337</v>
          </cell>
        </row>
        <row r="1293">
          <cell r="A1293" t="str">
            <v>1980</v>
          </cell>
          <cell r="B1293" t="str">
            <v>CZ</v>
          </cell>
          <cell r="C1293" t="str">
            <v>AG_SC</v>
          </cell>
          <cell r="D1293" t="str">
            <v>A00</v>
          </cell>
          <cell r="E1293" t="str">
            <v>FTE</v>
          </cell>
          <cell r="F1293" t="str">
            <v>T</v>
          </cell>
          <cell r="G1293" t="str">
            <v>TOTAL</v>
          </cell>
          <cell r="H1293" t="str">
            <v>RSE</v>
          </cell>
          <cell r="J1293" t="str">
            <v>:</v>
          </cell>
          <cell r="K1293" t="str">
            <v>NC</v>
          </cell>
          <cell r="M1293" t="str">
            <v>V</v>
          </cell>
          <cell r="N1293">
            <v>38461.761388888888</v>
          </cell>
          <cell r="O1293" t="str">
            <v>GCHATEAUGIRON</v>
          </cell>
          <cell r="P1293">
            <v>38681.435810185183</v>
          </cell>
        </row>
        <row r="1294">
          <cell r="A1294" t="str">
            <v>2002</v>
          </cell>
          <cell r="B1294" t="str">
            <v>EE</v>
          </cell>
          <cell r="C1294" t="str">
            <v>AG_SC</v>
          </cell>
          <cell r="D1294" t="str">
            <v>A00</v>
          </cell>
          <cell r="E1294" t="str">
            <v>FTE</v>
          </cell>
          <cell r="F1294" t="str">
            <v>T</v>
          </cell>
          <cell r="G1294" t="str">
            <v>TOTAL</v>
          </cell>
          <cell r="H1294" t="str">
            <v>RSE</v>
          </cell>
          <cell r="I1294">
            <v>171</v>
          </cell>
          <cell r="K1294" t="str">
            <v>MS</v>
          </cell>
          <cell r="M1294" t="str">
            <v>V</v>
          </cell>
          <cell r="N1294">
            <v>38461.761388888888</v>
          </cell>
          <cell r="O1294" t="str">
            <v>GCHATEAUGIRON</v>
          </cell>
          <cell r="P1294">
            <v>38681.43822916667</v>
          </cell>
          <cell r="Q1294" t="str">
            <v>gchateaug</v>
          </cell>
        </row>
        <row r="1295">
          <cell r="A1295" t="str">
            <v>2001</v>
          </cell>
          <cell r="B1295" t="str">
            <v>EE</v>
          </cell>
          <cell r="C1295" t="str">
            <v>AG_SC</v>
          </cell>
          <cell r="D1295" t="str">
            <v>A00</v>
          </cell>
          <cell r="E1295" t="str">
            <v>FTE</v>
          </cell>
          <cell r="F1295" t="str">
            <v>T</v>
          </cell>
          <cell r="G1295" t="str">
            <v>TOTAL</v>
          </cell>
          <cell r="H1295" t="str">
            <v>RSE</v>
          </cell>
          <cell r="J1295" t="str">
            <v>:</v>
          </cell>
          <cell r="K1295" t="str">
            <v>NC</v>
          </cell>
          <cell r="M1295" t="str">
            <v>V</v>
          </cell>
          <cell r="N1295">
            <v>38461.761388888888</v>
          </cell>
          <cell r="O1295" t="str">
            <v>GCHATEAUGIRON</v>
          </cell>
          <cell r="P1295">
            <v>38681.437928240739</v>
          </cell>
        </row>
        <row r="1296">
          <cell r="A1296" t="str">
            <v>2000</v>
          </cell>
          <cell r="B1296" t="str">
            <v>EE</v>
          </cell>
          <cell r="C1296" t="str">
            <v>AG_SC</v>
          </cell>
          <cell r="D1296" t="str">
            <v>A00</v>
          </cell>
          <cell r="E1296" t="str">
            <v>FTE</v>
          </cell>
          <cell r="F1296" t="str">
            <v>T</v>
          </cell>
          <cell r="G1296" t="str">
            <v>TOTAL</v>
          </cell>
          <cell r="H1296" t="str">
            <v>RSE</v>
          </cell>
          <cell r="J1296" t="str">
            <v>:</v>
          </cell>
          <cell r="K1296" t="str">
            <v>NC</v>
          </cell>
          <cell r="M1296" t="str">
            <v>V</v>
          </cell>
          <cell r="N1296">
            <v>38461.761388888888</v>
          </cell>
          <cell r="O1296" t="str">
            <v>GCHATEAUGIRON</v>
          </cell>
          <cell r="P1296">
            <v>38681.437673611108</v>
          </cell>
        </row>
        <row r="1297">
          <cell r="A1297" t="str">
            <v>1999</v>
          </cell>
          <cell r="B1297" t="str">
            <v>EE</v>
          </cell>
          <cell r="C1297" t="str">
            <v>AG_SC</v>
          </cell>
          <cell r="D1297" t="str">
            <v>A00</v>
          </cell>
          <cell r="E1297" t="str">
            <v>FTE</v>
          </cell>
          <cell r="F1297" t="str">
            <v>T</v>
          </cell>
          <cell r="G1297" t="str">
            <v>TOTAL</v>
          </cell>
          <cell r="H1297" t="str">
            <v>RSE</v>
          </cell>
          <cell r="J1297" t="str">
            <v>:</v>
          </cell>
          <cell r="K1297" t="str">
            <v>NC</v>
          </cell>
          <cell r="M1297" t="str">
            <v>V</v>
          </cell>
          <cell r="N1297">
            <v>38461.761388888888</v>
          </cell>
          <cell r="O1297" t="str">
            <v>GCHATEAUGIRON</v>
          </cell>
          <cell r="P1297">
            <v>38681.437430555554</v>
          </cell>
        </row>
        <row r="1298">
          <cell r="A1298" t="str">
            <v>1998</v>
          </cell>
          <cell r="B1298" t="str">
            <v>EE</v>
          </cell>
          <cell r="C1298" t="str">
            <v>AG_SC</v>
          </cell>
          <cell r="D1298" t="str">
            <v>A00</v>
          </cell>
          <cell r="E1298" t="str">
            <v>FTE</v>
          </cell>
          <cell r="F1298" t="str">
            <v>T</v>
          </cell>
          <cell r="G1298" t="str">
            <v>TOTAL</v>
          </cell>
          <cell r="H1298" t="str">
            <v>RSE</v>
          </cell>
          <cell r="J1298" t="str">
            <v>:</v>
          </cell>
          <cell r="K1298" t="str">
            <v>NC</v>
          </cell>
          <cell r="M1298" t="str">
            <v>V</v>
          </cell>
          <cell r="N1298">
            <v>38461.761388888888</v>
          </cell>
          <cell r="O1298" t="str">
            <v>GCHATEAUGIRON</v>
          </cell>
          <cell r="P1298">
            <v>38681.437210648146</v>
          </cell>
        </row>
        <row r="1299">
          <cell r="A1299" t="str">
            <v>1997</v>
          </cell>
          <cell r="B1299" t="str">
            <v>EE</v>
          </cell>
          <cell r="C1299" t="str">
            <v>AG_SC</v>
          </cell>
          <cell r="D1299" t="str">
            <v>A00</v>
          </cell>
          <cell r="E1299" t="str">
            <v>FTE</v>
          </cell>
          <cell r="F1299" t="str">
            <v>T</v>
          </cell>
          <cell r="G1299" t="str">
            <v>TOTAL</v>
          </cell>
          <cell r="H1299" t="str">
            <v>RSE</v>
          </cell>
          <cell r="J1299" t="str">
            <v>:</v>
          </cell>
          <cell r="K1299" t="str">
            <v>NC</v>
          </cell>
          <cell r="M1299" t="str">
            <v>V</v>
          </cell>
          <cell r="N1299">
            <v>38461.761388888888</v>
          </cell>
          <cell r="O1299" t="str">
            <v>GCHATEAUGIRON</v>
          </cell>
          <cell r="P1299">
            <v>38681.437013888892</v>
          </cell>
        </row>
        <row r="1300">
          <cell r="A1300" t="str">
            <v>1996</v>
          </cell>
          <cell r="B1300" t="str">
            <v>EE</v>
          </cell>
          <cell r="C1300" t="str">
            <v>AG_SC</v>
          </cell>
          <cell r="D1300" t="str">
            <v>A00</v>
          </cell>
          <cell r="E1300" t="str">
            <v>FTE</v>
          </cell>
          <cell r="F1300" t="str">
            <v>T</v>
          </cell>
          <cell r="G1300" t="str">
            <v>TOTAL</v>
          </cell>
          <cell r="H1300" t="str">
            <v>RSE</v>
          </cell>
          <cell r="J1300" t="str">
            <v>:</v>
          </cell>
          <cell r="K1300" t="str">
            <v>NC</v>
          </cell>
          <cell r="M1300" t="str">
            <v>V</v>
          </cell>
          <cell r="N1300">
            <v>38461.761388888888</v>
          </cell>
          <cell r="O1300" t="str">
            <v>GCHATEAUGIRON</v>
          </cell>
          <cell r="P1300">
            <v>38681.436851851853</v>
          </cell>
        </row>
        <row r="1301">
          <cell r="A1301" t="str">
            <v>1995</v>
          </cell>
          <cell r="B1301" t="str">
            <v>EE</v>
          </cell>
          <cell r="C1301" t="str">
            <v>AG_SC</v>
          </cell>
          <cell r="D1301" t="str">
            <v>A00</v>
          </cell>
          <cell r="E1301" t="str">
            <v>FTE</v>
          </cell>
          <cell r="F1301" t="str">
            <v>T</v>
          </cell>
          <cell r="G1301" t="str">
            <v>TOTAL</v>
          </cell>
          <cell r="H1301" t="str">
            <v>RSE</v>
          </cell>
          <cell r="J1301" t="str">
            <v>:</v>
          </cell>
          <cell r="K1301" t="str">
            <v>NC</v>
          </cell>
          <cell r="M1301" t="str">
            <v>V</v>
          </cell>
          <cell r="N1301">
            <v>38461.761388888888</v>
          </cell>
          <cell r="O1301" t="str">
            <v>GCHATEAUGIRON</v>
          </cell>
          <cell r="P1301">
            <v>38681.436701388891</v>
          </cell>
        </row>
        <row r="1302">
          <cell r="A1302" t="str">
            <v>1994</v>
          </cell>
          <cell r="B1302" t="str">
            <v>EE</v>
          </cell>
          <cell r="C1302" t="str">
            <v>AG_SC</v>
          </cell>
          <cell r="D1302" t="str">
            <v>A00</v>
          </cell>
          <cell r="E1302" t="str">
            <v>FTE</v>
          </cell>
          <cell r="F1302" t="str">
            <v>T</v>
          </cell>
          <cell r="G1302" t="str">
            <v>TOTAL</v>
          </cell>
          <cell r="H1302" t="str">
            <v>RSE</v>
          </cell>
          <cell r="J1302" t="str">
            <v>:</v>
          </cell>
          <cell r="K1302" t="str">
            <v>NC</v>
          </cell>
          <cell r="M1302" t="str">
            <v>V</v>
          </cell>
          <cell r="N1302">
            <v>38461.761388888888</v>
          </cell>
          <cell r="O1302" t="str">
            <v>GCHATEAUGIRON</v>
          </cell>
          <cell r="P1302">
            <v>38681.436562499999</v>
          </cell>
        </row>
        <row r="1303">
          <cell r="A1303" t="str">
            <v>1993</v>
          </cell>
          <cell r="B1303" t="str">
            <v>EE</v>
          </cell>
          <cell r="C1303" t="str">
            <v>AG_SC</v>
          </cell>
          <cell r="D1303" t="str">
            <v>A00</v>
          </cell>
          <cell r="E1303" t="str">
            <v>FTE</v>
          </cell>
          <cell r="F1303" t="str">
            <v>T</v>
          </cell>
          <cell r="G1303" t="str">
            <v>TOTAL</v>
          </cell>
          <cell r="H1303" t="str">
            <v>RSE</v>
          </cell>
          <cell r="J1303" t="str">
            <v>:</v>
          </cell>
          <cell r="K1303" t="str">
            <v>NC</v>
          </cell>
          <cell r="M1303" t="str">
            <v>V</v>
          </cell>
          <cell r="N1303">
            <v>38461.761388888888</v>
          </cell>
          <cell r="O1303" t="str">
            <v>GCHATEAUGIRON</v>
          </cell>
          <cell r="P1303">
            <v>38681.436469907407</v>
          </cell>
        </row>
        <row r="1304">
          <cell r="A1304" t="str">
            <v>1992</v>
          </cell>
          <cell r="B1304" t="str">
            <v>EE</v>
          </cell>
          <cell r="C1304" t="str">
            <v>AG_SC</v>
          </cell>
          <cell r="D1304" t="str">
            <v>A00</v>
          </cell>
          <cell r="E1304" t="str">
            <v>FTE</v>
          </cell>
          <cell r="F1304" t="str">
            <v>T</v>
          </cell>
          <cell r="G1304" t="str">
            <v>TOTAL</v>
          </cell>
          <cell r="H1304" t="str">
            <v>RSE</v>
          </cell>
          <cell r="J1304" t="str">
            <v>:</v>
          </cell>
          <cell r="K1304" t="str">
            <v>NC</v>
          </cell>
          <cell r="M1304" t="str">
            <v>V</v>
          </cell>
          <cell r="N1304">
            <v>38461.761388888888</v>
          </cell>
          <cell r="O1304" t="str">
            <v>GCHATEAUGIRON</v>
          </cell>
          <cell r="P1304">
            <v>38681.436377314814</v>
          </cell>
        </row>
        <row r="1305">
          <cell r="A1305" t="str">
            <v>1991</v>
          </cell>
          <cell r="B1305" t="str">
            <v>EE</v>
          </cell>
          <cell r="C1305" t="str">
            <v>AG_SC</v>
          </cell>
          <cell r="D1305" t="str">
            <v>A00</v>
          </cell>
          <cell r="E1305" t="str">
            <v>FTE</v>
          </cell>
          <cell r="F1305" t="str">
            <v>T</v>
          </cell>
          <cell r="G1305" t="str">
            <v>TOTAL</v>
          </cell>
          <cell r="H1305" t="str">
            <v>RSE</v>
          </cell>
          <cell r="J1305" t="str">
            <v>:</v>
          </cell>
          <cell r="K1305" t="str">
            <v>NC</v>
          </cell>
          <cell r="M1305" t="str">
            <v>V</v>
          </cell>
          <cell r="N1305">
            <v>38461.761388888888</v>
          </cell>
          <cell r="O1305" t="str">
            <v>GCHATEAUGIRON</v>
          </cell>
          <cell r="P1305">
            <v>38681.436296296299</v>
          </cell>
        </row>
        <row r="1306">
          <cell r="A1306" t="str">
            <v>1990</v>
          </cell>
          <cell r="B1306" t="str">
            <v>EE</v>
          </cell>
          <cell r="C1306" t="str">
            <v>AG_SC</v>
          </cell>
          <cell r="D1306" t="str">
            <v>A00</v>
          </cell>
          <cell r="E1306" t="str">
            <v>FTE</v>
          </cell>
          <cell r="F1306" t="str">
            <v>T</v>
          </cell>
          <cell r="G1306" t="str">
            <v>TOTAL</v>
          </cell>
          <cell r="H1306" t="str">
            <v>RSE</v>
          </cell>
          <cell r="J1306" t="str">
            <v>:</v>
          </cell>
          <cell r="K1306" t="str">
            <v>NC</v>
          </cell>
          <cell r="M1306" t="str">
            <v>V</v>
          </cell>
          <cell r="N1306">
            <v>38461.761388888888</v>
          </cell>
          <cell r="O1306" t="str">
            <v>GCHATEAUGIRON</v>
          </cell>
          <cell r="P1306">
            <v>38681.436226851853</v>
          </cell>
        </row>
        <row r="1307">
          <cell r="A1307" t="str">
            <v>1989</v>
          </cell>
          <cell r="B1307" t="str">
            <v>EE</v>
          </cell>
          <cell r="C1307" t="str">
            <v>AG_SC</v>
          </cell>
          <cell r="D1307" t="str">
            <v>A00</v>
          </cell>
          <cell r="E1307" t="str">
            <v>FTE</v>
          </cell>
          <cell r="F1307" t="str">
            <v>T</v>
          </cell>
          <cell r="G1307" t="str">
            <v>TOTAL</v>
          </cell>
          <cell r="H1307" t="str">
            <v>RSE</v>
          </cell>
          <cell r="J1307" t="str">
            <v>:</v>
          </cell>
          <cell r="K1307" t="str">
            <v>NC</v>
          </cell>
          <cell r="M1307" t="str">
            <v>V</v>
          </cell>
          <cell r="N1307">
            <v>38461.761388888888</v>
          </cell>
          <cell r="O1307" t="str">
            <v>GCHATEAUGIRON</v>
          </cell>
          <cell r="P1307">
            <v>38681.436168981483</v>
          </cell>
        </row>
        <row r="1308">
          <cell r="A1308" t="str">
            <v>1988</v>
          </cell>
          <cell r="B1308" t="str">
            <v>EE</v>
          </cell>
          <cell r="C1308" t="str">
            <v>AG_SC</v>
          </cell>
          <cell r="D1308" t="str">
            <v>A00</v>
          </cell>
          <cell r="E1308" t="str">
            <v>FTE</v>
          </cell>
          <cell r="F1308" t="str">
            <v>T</v>
          </cell>
          <cell r="G1308" t="str">
            <v>TOTAL</v>
          </cell>
          <cell r="H1308" t="str">
            <v>RSE</v>
          </cell>
          <cell r="J1308" t="str">
            <v>:</v>
          </cell>
          <cell r="K1308" t="str">
            <v>NC</v>
          </cell>
          <cell r="M1308" t="str">
            <v>V</v>
          </cell>
          <cell r="N1308">
            <v>38461.761388888888</v>
          </cell>
          <cell r="O1308" t="str">
            <v>GCHATEAUGIRON</v>
          </cell>
          <cell r="P1308">
            <v>38681.436111111114</v>
          </cell>
        </row>
        <row r="1309">
          <cell r="A1309" t="str">
            <v>1987</v>
          </cell>
          <cell r="B1309" t="str">
            <v>EE</v>
          </cell>
          <cell r="C1309" t="str">
            <v>AG_SC</v>
          </cell>
          <cell r="D1309" t="str">
            <v>A00</v>
          </cell>
          <cell r="E1309" t="str">
            <v>FTE</v>
          </cell>
          <cell r="F1309" t="str">
            <v>T</v>
          </cell>
          <cell r="G1309" t="str">
            <v>TOTAL</v>
          </cell>
          <cell r="H1309" t="str">
            <v>RSE</v>
          </cell>
          <cell r="J1309" t="str">
            <v>:</v>
          </cell>
          <cell r="K1309" t="str">
            <v>NC</v>
          </cell>
          <cell r="M1309" t="str">
            <v>V</v>
          </cell>
          <cell r="N1309">
            <v>38461.761388888888</v>
          </cell>
          <cell r="O1309" t="str">
            <v>GCHATEAUGIRON</v>
          </cell>
          <cell r="P1309">
            <v>38681.436053240737</v>
          </cell>
        </row>
        <row r="1310">
          <cell r="A1310" t="str">
            <v>1986</v>
          </cell>
          <cell r="B1310" t="str">
            <v>EE</v>
          </cell>
          <cell r="C1310" t="str">
            <v>AG_SC</v>
          </cell>
          <cell r="D1310" t="str">
            <v>A00</v>
          </cell>
          <cell r="E1310" t="str">
            <v>FTE</v>
          </cell>
          <cell r="F1310" t="str">
            <v>T</v>
          </cell>
          <cell r="G1310" t="str">
            <v>TOTAL</v>
          </cell>
          <cell r="H1310" t="str">
            <v>RSE</v>
          </cell>
          <cell r="J1310" t="str">
            <v>:</v>
          </cell>
          <cell r="K1310" t="str">
            <v>NC</v>
          </cell>
          <cell r="M1310" t="str">
            <v>V</v>
          </cell>
          <cell r="N1310">
            <v>38461.761388888888</v>
          </cell>
          <cell r="O1310" t="str">
            <v>GCHATEAUGIRON</v>
          </cell>
          <cell r="P1310">
            <v>38681.436006944445</v>
          </cell>
        </row>
        <row r="1311">
          <cell r="A1311" t="str">
            <v>1985</v>
          </cell>
          <cell r="B1311" t="str">
            <v>EE</v>
          </cell>
          <cell r="C1311" t="str">
            <v>AG_SC</v>
          </cell>
          <cell r="D1311" t="str">
            <v>A00</v>
          </cell>
          <cell r="E1311" t="str">
            <v>FTE</v>
          </cell>
          <cell r="F1311" t="str">
            <v>T</v>
          </cell>
          <cell r="G1311" t="str">
            <v>TOTAL</v>
          </cell>
          <cell r="H1311" t="str">
            <v>RSE</v>
          </cell>
          <cell r="J1311" t="str">
            <v>:</v>
          </cell>
          <cell r="K1311" t="str">
            <v>NC</v>
          </cell>
          <cell r="M1311" t="str">
            <v>V</v>
          </cell>
          <cell r="N1311">
            <v>38461.761388888888</v>
          </cell>
          <cell r="O1311" t="str">
            <v>GCHATEAUGIRON</v>
          </cell>
          <cell r="P1311">
            <v>38681.435972222222</v>
          </cell>
        </row>
        <row r="1312">
          <cell r="A1312" t="str">
            <v>1984</v>
          </cell>
          <cell r="B1312" t="str">
            <v>EE</v>
          </cell>
          <cell r="C1312" t="str">
            <v>AG_SC</v>
          </cell>
          <cell r="D1312" t="str">
            <v>A00</v>
          </cell>
          <cell r="E1312" t="str">
            <v>FTE</v>
          </cell>
          <cell r="F1312" t="str">
            <v>T</v>
          </cell>
          <cell r="G1312" t="str">
            <v>TOTAL</v>
          </cell>
          <cell r="H1312" t="str">
            <v>RSE</v>
          </cell>
          <cell r="J1312" t="str">
            <v>:</v>
          </cell>
          <cell r="K1312" t="str">
            <v>NC</v>
          </cell>
          <cell r="M1312" t="str">
            <v>V</v>
          </cell>
          <cell r="N1312">
            <v>38461.761388888888</v>
          </cell>
          <cell r="O1312" t="str">
            <v>GCHATEAUGIRON</v>
          </cell>
          <cell r="P1312">
            <v>38681.435925925929</v>
          </cell>
        </row>
        <row r="1313">
          <cell r="A1313" t="str">
            <v>1983</v>
          </cell>
          <cell r="B1313" t="str">
            <v>EE</v>
          </cell>
          <cell r="C1313" t="str">
            <v>AG_SC</v>
          </cell>
          <cell r="D1313" t="str">
            <v>A00</v>
          </cell>
          <cell r="E1313" t="str">
            <v>FTE</v>
          </cell>
          <cell r="F1313" t="str">
            <v>T</v>
          </cell>
          <cell r="G1313" t="str">
            <v>TOTAL</v>
          </cell>
          <cell r="H1313" t="str">
            <v>RSE</v>
          </cell>
          <cell r="J1313" t="str">
            <v>:</v>
          </cell>
          <cell r="K1313" t="str">
            <v>NC</v>
          </cell>
          <cell r="M1313" t="str">
            <v>V</v>
          </cell>
          <cell r="N1313">
            <v>38461.761388888888</v>
          </cell>
          <cell r="O1313" t="str">
            <v>GCHATEAUGIRON</v>
          </cell>
          <cell r="P1313">
            <v>38681.435891203706</v>
          </cell>
        </row>
        <row r="1314">
          <cell r="A1314" t="str">
            <v>1982</v>
          </cell>
          <cell r="B1314" t="str">
            <v>EE</v>
          </cell>
          <cell r="C1314" t="str">
            <v>AG_SC</v>
          </cell>
          <cell r="D1314" t="str">
            <v>A00</v>
          </cell>
          <cell r="E1314" t="str">
            <v>FTE</v>
          </cell>
          <cell r="F1314" t="str">
            <v>T</v>
          </cell>
          <cell r="G1314" t="str">
            <v>TOTAL</v>
          </cell>
          <cell r="H1314" t="str">
            <v>RSE</v>
          </cell>
          <cell r="J1314" t="str">
            <v>:</v>
          </cell>
          <cell r="K1314" t="str">
            <v>NC</v>
          </cell>
          <cell r="M1314" t="str">
            <v>V</v>
          </cell>
          <cell r="N1314">
            <v>38461.761388888888</v>
          </cell>
          <cell r="O1314" t="str">
            <v>GCHATEAUGIRON</v>
          </cell>
          <cell r="P1314">
            <v>38681.435868055552</v>
          </cell>
        </row>
        <row r="1315">
          <cell r="A1315" t="str">
            <v>1981</v>
          </cell>
          <cell r="B1315" t="str">
            <v>EE</v>
          </cell>
          <cell r="C1315" t="str">
            <v>AG_SC</v>
          </cell>
          <cell r="D1315" t="str">
            <v>A00</v>
          </cell>
          <cell r="E1315" t="str">
            <v>FTE</v>
          </cell>
          <cell r="F1315" t="str">
            <v>T</v>
          </cell>
          <cell r="G1315" t="str">
            <v>TOTAL</v>
          </cell>
          <cell r="H1315" t="str">
            <v>RSE</v>
          </cell>
          <cell r="J1315" t="str">
            <v>:</v>
          </cell>
          <cell r="K1315" t="str">
            <v>NC</v>
          </cell>
          <cell r="M1315" t="str">
            <v>V</v>
          </cell>
          <cell r="N1315">
            <v>38461.761388888888</v>
          </cell>
          <cell r="O1315" t="str">
            <v>GCHATEAUGIRON</v>
          </cell>
          <cell r="P1315">
            <v>38681.435844907406</v>
          </cell>
        </row>
        <row r="1316">
          <cell r="A1316" t="str">
            <v>1980</v>
          </cell>
          <cell r="B1316" t="str">
            <v>EE</v>
          </cell>
          <cell r="C1316" t="str">
            <v>AG_SC</v>
          </cell>
          <cell r="D1316" t="str">
            <v>A00</v>
          </cell>
          <cell r="E1316" t="str">
            <v>FTE</v>
          </cell>
          <cell r="F1316" t="str">
            <v>T</v>
          </cell>
          <cell r="G1316" t="str">
            <v>TOTAL</v>
          </cell>
          <cell r="H1316" t="str">
            <v>RSE</v>
          </cell>
          <cell r="J1316" t="str">
            <v>:</v>
          </cell>
          <cell r="K1316" t="str">
            <v>NC</v>
          </cell>
          <cell r="M1316" t="str">
            <v>V</v>
          </cell>
          <cell r="N1316">
            <v>38461.761388888888</v>
          </cell>
          <cell r="O1316" t="str">
            <v>GCHATEAUGIRON</v>
          </cell>
          <cell r="P1316">
            <v>38681.435810185183</v>
          </cell>
        </row>
        <row r="1317">
          <cell r="A1317" t="str">
            <v>2002</v>
          </cell>
          <cell r="B1317" t="str">
            <v>CY</v>
          </cell>
          <cell r="C1317" t="str">
            <v>AG_SC</v>
          </cell>
          <cell r="D1317" t="str">
            <v>A00</v>
          </cell>
          <cell r="E1317" t="str">
            <v>FTE</v>
          </cell>
          <cell r="F1317" t="str">
            <v>T</v>
          </cell>
          <cell r="G1317" t="str">
            <v>TOTAL</v>
          </cell>
          <cell r="H1317" t="str">
            <v>RSE</v>
          </cell>
          <cell r="I1317">
            <v>39.9</v>
          </cell>
          <cell r="K1317" t="str">
            <v>MS</v>
          </cell>
          <cell r="M1317" t="str">
            <v>V</v>
          </cell>
          <cell r="N1317">
            <v>38461.761388888888</v>
          </cell>
          <cell r="O1317" t="str">
            <v>GCHATEAUGIRON</v>
          </cell>
          <cell r="P1317">
            <v>38681.438171296293</v>
          </cell>
          <cell r="Q1317" t="str">
            <v>gchateaug</v>
          </cell>
        </row>
        <row r="1318">
          <cell r="A1318" t="str">
            <v>2001</v>
          </cell>
          <cell r="B1318" t="str">
            <v>CY</v>
          </cell>
          <cell r="C1318" t="str">
            <v>AG_SC</v>
          </cell>
          <cell r="D1318" t="str">
            <v>A00</v>
          </cell>
          <cell r="E1318" t="str">
            <v>FTE</v>
          </cell>
          <cell r="F1318" t="str">
            <v>T</v>
          </cell>
          <cell r="G1318" t="str">
            <v>TOTAL</v>
          </cell>
          <cell r="H1318" t="str">
            <v>RSE</v>
          </cell>
          <cell r="I1318">
            <v>38</v>
          </cell>
          <cell r="K1318" t="str">
            <v>NC</v>
          </cell>
          <cell r="M1318" t="str">
            <v>V</v>
          </cell>
          <cell r="N1318">
            <v>38461.761388888888</v>
          </cell>
          <cell r="O1318" t="str">
            <v>GCHATEAUGIRON</v>
          </cell>
          <cell r="P1318">
            <v>38681.43787037037</v>
          </cell>
        </row>
        <row r="1319">
          <cell r="A1319" t="str">
            <v>2000</v>
          </cell>
          <cell r="B1319" t="str">
            <v>CY</v>
          </cell>
          <cell r="C1319" t="str">
            <v>AG_SC</v>
          </cell>
          <cell r="D1319" t="str">
            <v>A00</v>
          </cell>
          <cell r="E1319" t="str">
            <v>FTE</v>
          </cell>
          <cell r="F1319" t="str">
            <v>T</v>
          </cell>
          <cell r="G1319" t="str">
            <v>TOTAL</v>
          </cell>
          <cell r="H1319" t="str">
            <v>RSE</v>
          </cell>
          <cell r="I1319">
            <v>36</v>
          </cell>
          <cell r="K1319" t="str">
            <v>NC</v>
          </cell>
          <cell r="M1319" t="str">
            <v>V</v>
          </cell>
          <cell r="N1319">
            <v>38461.761388888888</v>
          </cell>
          <cell r="O1319" t="str">
            <v>GCHATEAUGIRON</v>
          </cell>
          <cell r="P1319">
            <v>38681.437627314815</v>
          </cell>
        </row>
        <row r="1320">
          <cell r="A1320" t="str">
            <v>1999</v>
          </cell>
          <cell r="B1320" t="str">
            <v>CY</v>
          </cell>
          <cell r="C1320" t="str">
            <v>AG_SC</v>
          </cell>
          <cell r="D1320" t="str">
            <v>A00</v>
          </cell>
          <cell r="E1320" t="str">
            <v>FTE</v>
          </cell>
          <cell r="F1320" t="str">
            <v>T</v>
          </cell>
          <cell r="G1320" t="str">
            <v>TOTAL</v>
          </cell>
          <cell r="H1320" t="str">
            <v>RSE</v>
          </cell>
          <cell r="I1320">
            <v>39</v>
          </cell>
          <cell r="K1320" t="str">
            <v>NC</v>
          </cell>
          <cell r="M1320" t="str">
            <v>V</v>
          </cell>
          <cell r="N1320">
            <v>38461.761388888888</v>
          </cell>
          <cell r="O1320" t="str">
            <v>GCHATEAUGIRON</v>
          </cell>
          <cell r="P1320">
            <v>38681.437384259261</v>
          </cell>
        </row>
        <row r="1321">
          <cell r="A1321" t="str">
            <v>1998</v>
          </cell>
          <cell r="B1321" t="str">
            <v>CY</v>
          </cell>
          <cell r="C1321" t="str">
            <v>AG_SC</v>
          </cell>
          <cell r="D1321" t="str">
            <v>A00</v>
          </cell>
          <cell r="E1321" t="str">
            <v>FTE</v>
          </cell>
          <cell r="F1321" t="str">
            <v>T</v>
          </cell>
          <cell r="G1321" t="str">
            <v>TOTAL</v>
          </cell>
          <cell r="H1321" t="str">
            <v>RSE</v>
          </cell>
          <cell r="I1321">
            <v>42</v>
          </cell>
          <cell r="K1321" t="str">
            <v>NC</v>
          </cell>
          <cell r="M1321" t="str">
            <v>V</v>
          </cell>
          <cell r="N1321">
            <v>38461.761388888888</v>
          </cell>
          <cell r="O1321" t="str">
            <v>GCHATEAUGIRON</v>
          </cell>
          <cell r="P1321">
            <v>38681.437164351853</v>
          </cell>
        </row>
        <row r="1322">
          <cell r="A1322" t="str">
            <v>1997</v>
          </cell>
          <cell r="B1322" t="str">
            <v>CY</v>
          </cell>
          <cell r="C1322" t="str">
            <v>AG_SC</v>
          </cell>
          <cell r="D1322" t="str">
            <v>A00</v>
          </cell>
          <cell r="E1322" t="str">
            <v>FTE</v>
          </cell>
          <cell r="F1322" t="str">
            <v>T</v>
          </cell>
          <cell r="G1322" t="str">
            <v>TOTAL</v>
          </cell>
          <cell r="H1322" t="str">
            <v>RSE</v>
          </cell>
          <cell r="J1322" t="str">
            <v>:</v>
          </cell>
          <cell r="K1322" t="str">
            <v>NC</v>
          </cell>
          <cell r="M1322" t="str">
            <v>V</v>
          </cell>
          <cell r="N1322">
            <v>38461.761388888888</v>
          </cell>
          <cell r="O1322" t="str">
            <v>GCHATEAUGIRON</v>
          </cell>
          <cell r="P1322">
            <v>38681.436979166669</v>
          </cell>
        </row>
        <row r="1323">
          <cell r="A1323" t="str">
            <v>1996</v>
          </cell>
          <cell r="B1323" t="str">
            <v>CY</v>
          </cell>
          <cell r="C1323" t="str">
            <v>AG_SC</v>
          </cell>
          <cell r="D1323" t="str">
            <v>A00</v>
          </cell>
          <cell r="E1323" t="str">
            <v>FTE</v>
          </cell>
          <cell r="F1323" t="str">
            <v>T</v>
          </cell>
          <cell r="G1323" t="str">
            <v>TOTAL</v>
          </cell>
          <cell r="H1323" t="str">
            <v>RSE</v>
          </cell>
          <cell r="J1323" t="str">
            <v>:</v>
          </cell>
          <cell r="K1323" t="str">
            <v>NC</v>
          </cell>
          <cell r="M1323" t="str">
            <v>V</v>
          </cell>
          <cell r="N1323">
            <v>38461.761388888888</v>
          </cell>
          <cell r="O1323" t="str">
            <v>GCHATEAUGIRON</v>
          </cell>
          <cell r="P1323">
            <v>38681.43681712963</v>
          </cell>
        </row>
        <row r="1324">
          <cell r="A1324" t="str">
            <v>1995</v>
          </cell>
          <cell r="B1324" t="str">
            <v>CY</v>
          </cell>
          <cell r="C1324" t="str">
            <v>AG_SC</v>
          </cell>
          <cell r="D1324" t="str">
            <v>A00</v>
          </cell>
          <cell r="E1324" t="str">
            <v>FTE</v>
          </cell>
          <cell r="F1324" t="str">
            <v>T</v>
          </cell>
          <cell r="G1324" t="str">
            <v>TOTAL</v>
          </cell>
          <cell r="H1324" t="str">
            <v>RSE</v>
          </cell>
          <cell r="J1324" t="str">
            <v>:</v>
          </cell>
          <cell r="K1324" t="str">
            <v>NC</v>
          </cell>
          <cell r="M1324" t="str">
            <v>V</v>
          </cell>
          <cell r="N1324">
            <v>38461.761388888888</v>
          </cell>
          <cell r="O1324" t="str">
            <v>GCHATEAUGIRON</v>
          </cell>
          <cell r="P1324">
            <v>38681.436666666668</v>
          </cell>
        </row>
        <row r="1325">
          <cell r="A1325" t="str">
            <v>1994</v>
          </cell>
          <cell r="B1325" t="str">
            <v>CY</v>
          </cell>
          <cell r="C1325" t="str">
            <v>AG_SC</v>
          </cell>
          <cell r="D1325" t="str">
            <v>A00</v>
          </cell>
          <cell r="E1325" t="str">
            <v>FTE</v>
          </cell>
          <cell r="F1325" t="str">
            <v>T</v>
          </cell>
          <cell r="G1325" t="str">
            <v>TOTAL</v>
          </cell>
          <cell r="H1325" t="str">
            <v>RSE</v>
          </cell>
          <cell r="J1325" t="str">
            <v>:</v>
          </cell>
          <cell r="K1325" t="str">
            <v>NC</v>
          </cell>
          <cell r="M1325" t="str">
            <v>V</v>
          </cell>
          <cell r="N1325">
            <v>38461.761388888888</v>
          </cell>
          <cell r="O1325" t="str">
            <v>GCHATEAUGIRON</v>
          </cell>
          <cell r="P1325">
            <v>38681.436550925922</v>
          </cell>
        </row>
        <row r="1326">
          <cell r="A1326" t="str">
            <v>1993</v>
          </cell>
          <cell r="B1326" t="str">
            <v>CY</v>
          </cell>
          <cell r="C1326" t="str">
            <v>AG_SC</v>
          </cell>
          <cell r="D1326" t="str">
            <v>A00</v>
          </cell>
          <cell r="E1326" t="str">
            <v>FTE</v>
          </cell>
          <cell r="F1326" t="str">
            <v>T</v>
          </cell>
          <cell r="G1326" t="str">
            <v>TOTAL</v>
          </cell>
          <cell r="H1326" t="str">
            <v>RSE</v>
          </cell>
          <cell r="J1326" t="str">
            <v>:</v>
          </cell>
          <cell r="K1326" t="str">
            <v>NC</v>
          </cell>
          <cell r="M1326" t="str">
            <v>V</v>
          </cell>
          <cell r="N1326">
            <v>38461.761388888888</v>
          </cell>
          <cell r="O1326" t="str">
            <v>GCHATEAUGIRON</v>
          </cell>
          <cell r="P1326">
            <v>38681.43644675926</v>
          </cell>
        </row>
        <row r="1327">
          <cell r="A1327" t="str">
            <v>1992</v>
          </cell>
          <cell r="B1327" t="str">
            <v>CY</v>
          </cell>
          <cell r="C1327" t="str">
            <v>AG_SC</v>
          </cell>
          <cell r="D1327" t="str">
            <v>A00</v>
          </cell>
          <cell r="E1327" t="str">
            <v>FTE</v>
          </cell>
          <cell r="F1327" t="str">
            <v>T</v>
          </cell>
          <cell r="G1327" t="str">
            <v>TOTAL</v>
          </cell>
          <cell r="H1327" t="str">
            <v>RSE</v>
          </cell>
          <cell r="I1327">
            <v>55</v>
          </cell>
          <cell r="J1327" t="str">
            <v>i</v>
          </cell>
          <cell r="K1327" t="str">
            <v>NC</v>
          </cell>
          <cell r="M1327" t="str">
            <v>V</v>
          </cell>
          <cell r="N1327">
            <v>38461.761388888888</v>
          </cell>
          <cell r="O1327" t="str">
            <v>GCHATEAUGIRON</v>
          </cell>
          <cell r="P1327">
            <v>38681.436354166668</v>
          </cell>
        </row>
        <row r="1328">
          <cell r="A1328" t="str">
            <v>1991</v>
          </cell>
          <cell r="B1328" t="str">
            <v>CY</v>
          </cell>
          <cell r="C1328" t="str">
            <v>AG_SC</v>
          </cell>
          <cell r="D1328" t="str">
            <v>A00</v>
          </cell>
          <cell r="E1328" t="str">
            <v>FTE</v>
          </cell>
          <cell r="F1328" t="str">
            <v>T</v>
          </cell>
          <cell r="G1328" t="str">
            <v>TOTAL</v>
          </cell>
          <cell r="H1328" t="str">
            <v>RSE</v>
          </cell>
          <cell r="I1328">
            <v>55</v>
          </cell>
          <cell r="J1328" t="str">
            <v>i</v>
          </cell>
          <cell r="K1328" t="str">
            <v>NC</v>
          </cell>
          <cell r="M1328" t="str">
            <v>V</v>
          </cell>
          <cell r="N1328">
            <v>38461.761388888888</v>
          </cell>
          <cell r="O1328" t="str">
            <v>GCHATEAUGIRON</v>
          </cell>
          <cell r="P1328">
            <v>38681.436284722222</v>
          </cell>
        </row>
        <row r="1329">
          <cell r="A1329" t="str">
            <v>1990</v>
          </cell>
          <cell r="B1329" t="str">
            <v>CY</v>
          </cell>
          <cell r="C1329" t="str">
            <v>AG_SC</v>
          </cell>
          <cell r="D1329" t="str">
            <v>A00</v>
          </cell>
          <cell r="E1329" t="str">
            <v>FTE</v>
          </cell>
          <cell r="F1329" t="str">
            <v>T</v>
          </cell>
          <cell r="G1329" t="str">
            <v>TOTAL</v>
          </cell>
          <cell r="H1329" t="str">
            <v>RSE</v>
          </cell>
          <cell r="J1329" t="str">
            <v>:</v>
          </cell>
          <cell r="K1329" t="str">
            <v>NC</v>
          </cell>
          <cell r="M1329" t="str">
            <v>V</v>
          </cell>
          <cell r="N1329">
            <v>38461.761388888888</v>
          </cell>
          <cell r="O1329" t="str">
            <v>GCHATEAUGIRON</v>
          </cell>
          <cell r="P1329">
            <v>38681.436215277776</v>
          </cell>
        </row>
        <row r="1330">
          <cell r="A1330" t="str">
            <v>1984</v>
          </cell>
          <cell r="B1330" t="str">
            <v>LT</v>
          </cell>
          <cell r="C1330" t="str">
            <v>AG_SC</v>
          </cell>
          <cell r="D1330" t="str">
            <v>A00</v>
          </cell>
          <cell r="E1330" t="str">
            <v>FTE</v>
          </cell>
          <cell r="F1330" t="str">
            <v>T</v>
          </cell>
          <cell r="G1330" t="str">
            <v>TOTAL</v>
          </cell>
          <cell r="H1330" t="str">
            <v>RSE</v>
          </cell>
          <cell r="J1330" t="str">
            <v>:</v>
          </cell>
          <cell r="K1330" t="str">
            <v>NC</v>
          </cell>
          <cell r="M1330" t="str">
            <v>V</v>
          </cell>
          <cell r="N1330">
            <v>38461.761400462965</v>
          </cell>
          <cell r="O1330" t="str">
            <v>GCHATEAUGIRON</v>
          </cell>
          <cell r="P1330">
            <v>38681.435937499999</v>
          </cell>
        </row>
        <row r="1331">
          <cell r="A1331" t="str">
            <v>1983</v>
          </cell>
          <cell r="B1331" t="str">
            <v>LT</v>
          </cell>
          <cell r="C1331" t="str">
            <v>AG_SC</v>
          </cell>
          <cell r="D1331" t="str">
            <v>A00</v>
          </cell>
          <cell r="E1331" t="str">
            <v>FTE</v>
          </cell>
          <cell r="F1331" t="str">
            <v>T</v>
          </cell>
          <cell r="G1331" t="str">
            <v>TOTAL</v>
          </cell>
          <cell r="H1331" t="str">
            <v>RSE</v>
          </cell>
          <cell r="J1331" t="str">
            <v>:</v>
          </cell>
          <cell r="K1331" t="str">
            <v>NC</v>
          </cell>
          <cell r="M1331" t="str">
            <v>V</v>
          </cell>
          <cell r="N1331">
            <v>38461.761400462965</v>
          </cell>
          <cell r="O1331" t="str">
            <v>GCHATEAUGIRON</v>
          </cell>
          <cell r="P1331">
            <v>38681.435902777775</v>
          </cell>
        </row>
        <row r="1332">
          <cell r="A1332" t="str">
            <v>1982</v>
          </cell>
          <cell r="B1332" t="str">
            <v>LT</v>
          </cell>
          <cell r="C1332" t="str">
            <v>AG_SC</v>
          </cell>
          <cell r="D1332" t="str">
            <v>A00</v>
          </cell>
          <cell r="E1332" t="str">
            <v>FTE</v>
          </cell>
          <cell r="F1332" t="str">
            <v>T</v>
          </cell>
          <cell r="G1332" t="str">
            <v>TOTAL</v>
          </cell>
          <cell r="H1332" t="str">
            <v>RSE</v>
          </cell>
          <cell r="J1332" t="str">
            <v>:</v>
          </cell>
          <cell r="K1332" t="str">
            <v>NC</v>
          </cell>
          <cell r="M1332" t="str">
            <v>V</v>
          </cell>
          <cell r="N1332">
            <v>38461.761400462965</v>
          </cell>
          <cell r="O1332" t="str">
            <v>GCHATEAUGIRON</v>
          </cell>
          <cell r="P1332">
            <v>38681.435868055552</v>
          </cell>
        </row>
        <row r="1333">
          <cell r="A1333" t="str">
            <v>1981</v>
          </cell>
          <cell r="B1333" t="str">
            <v>LT</v>
          </cell>
          <cell r="C1333" t="str">
            <v>AG_SC</v>
          </cell>
          <cell r="D1333" t="str">
            <v>A00</v>
          </cell>
          <cell r="E1333" t="str">
            <v>FTE</v>
          </cell>
          <cell r="F1333" t="str">
            <v>T</v>
          </cell>
          <cell r="G1333" t="str">
            <v>TOTAL</v>
          </cell>
          <cell r="H1333" t="str">
            <v>RSE</v>
          </cell>
          <cell r="J1333" t="str">
            <v>:</v>
          </cell>
          <cell r="K1333" t="str">
            <v>NC</v>
          </cell>
          <cell r="M1333" t="str">
            <v>V</v>
          </cell>
          <cell r="N1333">
            <v>38461.761400462965</v>
          </cell>
          <cell r="O1333" t="str">
            <v>GCHATEAUGIRON</v>
          </cell>
          <cell r="P1333">
            <v>38681.435844907406</v>
          </cell>
        </row>
        <row r="1334">
          <cell r="A1334" t="str">
            <v>1980</v>
          </cell>
          <cell r="B1334" t="str">
            <v>LT</v>
          </cell>
          <cell r="C1334" t="str">
            <v>AG_SC</v>
          </cell>
          <cell r="D1334" t="str">
            <v>A00</v>
          </cell>
          <cell r="E1334" t="str">
            <v>FTE</v>
          </cell>
          <cell r="F1334" t="str">
            <v>T</v>
          </cell>
          <cell r="G1334" t="str">
            <v>TOTAL</v>
          </cell>
          <cell r="H1334" t="str">
            <v>RSE</v>
          </cell>
          <cell r="J1334" t="str">
            <v>:</v>
          </cell>
          <cell r="K1334" t="str">
            <v>NC</v>
          </cell>
          <cell r="M1334" t="str">
            <v>V</v>
          </cell>
          <cell r="N1334">
            <v>38461.761400462965</v>
          </cell>
          <cell r="O1334" t="str">
            <v>GCHATEAUGIRON</v>
          </cell>
          <cell r="P1334">
            <v>38681.43582175926</v>
          </cell>
        </row>
        <row r="1335">
          <cell r="A1335" t="str">
            <v>2002</v>
          </cell>
          <cell r="B1335" t="str">
            <v>HU</v>
          </cell>
          <cell r="C1335" t="str">
            <v>AG_SC</v>
          </cell>
          <cell r="D1335" t="str">
            <v>A00</v>
          </cell>
          <cell r="E1335" t="str">
            <v>FTE</v>
          </cell>
          <cell r="F1335" t="str">
            <v>T</v>
          </cell>
          <cell r="G1335" t="str">
            <v>TOTAL</v>
          </cell>
          <cell r="H1335" t="str">
            <v>RSE</v>
          </cell>
          <cell r="I1335">
            <v>1169</v>
          </cell>
          <cell r="K1335" t="str">
            <v>MS</v>
          </cell>
          <cell r="M1335" t="str">
            <v>V</v>
          </cell>
          <cell r="N1335">
            <v>38461.761400462965</v>
          </cell>
          <cell r="O1335" t="str">
            <v>GCHATEAUGIRON</v>
          </cell>
          <cell r="P1335">
            <v>38681.438275462962</v>
          </cell>
          <cell r="Q1335" t="str">
            <v>gchateaug</v>
          </cell>
        </row>
        <row r="1336">
          <cell r="A1336" t="str">
            <v>2001</v>
          </cell>
          <cell r="B1336" t="str">
            <v>HU</v>
          </cell>
          <cell r="C1336" t="str">
            <v>AG_SC</v>
          </cell>
          <cell r="D1336" t="str">
            <v>A00</v>
          </cell>
          <cell r="E1336" t="str">
            <v>FTE</v>
          </cell>
          <cell r="F1336" t="str">
            <v>T</v>
          </cell>
          <cell r="G1336" t="str">
            <v>TOTAL</v>
          </cell>
          <cell r="H1336" t="str">
            <v>RSE</v>
          </cell>
          <cell r="I1336">
            <v>1119</v>
          </cell>
          <cell r="K1336" t="str">
            <v>NC</v>
          </cell>
          <cell r="M1336" t="str">
            <v>V</v>
          </cell>
          <cell r="N1336">
            <v>38461.761400462965</v>
          </cell>
          <cell r="O1336" t="str">
            <v>GCHATEAUGIRON</v>
          </cell>
          <cell r="P1336">
            <v>38681.437974537039</v>
          </cell>
        </row>
        <row r="1337">
          <cell r="A1337" t="str">
            <v>2000</v>
          </cell>
          <cell r="B1337" t="str">
            <v>HU</v>
          </cell>
          <cell r="C1337" t="str">
            <v>AG_SC</v>
          </cell>
          <cell r="D1337" t="str">
            <v>A00</v>
          </cell>
          <cell r="E1337" t="str">
            <v>FTE</v>
          </cell>
          <cell r="F1337" t="str">
            <v>T</v>
          </cell>
          <cell r="G1337" t="str">
            <v>TOTAL</v>
          </cell>
          <cell r="H1337" t="str">
            <v>RSE</v>
          </cell>
          <cell r="I1337">
            <v>1099</v>
          </cell>
          <cell r="K1337" t="str">
            <v>NC</v>
          </cell>
          <cell r="M1337" t="str">
            <v>V</v>
          </cell>
          <cell r="N1337">
            <v>38461.761400462965</v>
          </cell>
          <cell r="O1337" t="str">
            <v>GCHATEAUGIRON</v>
          </cell>
          <cell r="P1337">
            <v>38681.437708333331</v>
          </cell>
        </row>
        <row r="1338">
          <cell r="A1338" t="str">
            <v>1999</v>
          </cell>
          <cell r="B1338" t="str">
            <v>HU</v>
          </cell>
          <cell r="C1338" t="str">
            <v>AG_SC</v>
          </cell>
          <cell r="D1338" t="str">
            <v>A00</v>
          </cell>
          <cell r="E1338" t="str">
            <v>FTE</v>
          </cell>
          <cell r="F1338" t="str">
            <v>T</v>
          </cell>
          <cell r="G1338" t="str">
            <v>TOTAL</v>
          </cell>
          <cell r="H1338" t="str">
            <v>RSE</v>
          </cell>
          <cell r="I1338">
            <v>1095</v>
          </cell>
          <cell r="K1338" t="str">
            <v>NC</v>
          </cell>
          <cell r="M1338" t="str">
            <v>V</v>
          </cell>
          <cell r="N1338">
            <v>38461.761400462965</v>
          </cell>
          <cell r="O1338" t="str">
            <v>GCHATEAUGIRON</v>
          </cell>
          <cell r="P1338">
            <v>38681.437476851854</v>
          </cell>
        </row>
        <row r="1339">
          <cell r="A1339" t="str">
            <v>1998</v>
          </cell>
          <cell r="B1339" t="str">
            <v>HU</v>
          </cell>
          <cell r="C1339" t="str">
            <v>AG_SC</v>
          </cell>
          <cell r="D1339" t="str">
            <v>A00</v>
          </cell>
          <cell r="E1339" t="str">
            <v>FTE</v>
          </cell>
          <cell r="F1339" t="str">
            <v>T</v>
          </cell>
          <cell r="G1339" t="str">
            <v>TOTAL</v>
          </cell>
          <cell r="H1339" t="str">
            <v>RSE</v>
          </cell>
          <cell r="I1339">
            <v>950</v>
          </cell>
          <cell r="K1339" t="str">
            <v>NC</v>
          </cell>
          <cell r="M1339" t="str">
            <v>V</v>
          </cell>
          <cell r="N1339">
            <v>38461.761400462965</v>
          </cell>
          <cell r="O1339" t="str">
            <v>GCHATEAUGIRON</v>
          </cell>
          <cell r="P1339">
            <v>38681.437245370369</v>
          </cell>
        </row>
        <row r="1340">
          <cell r="A1340" t="str">
            <v>1997</v>
          </cell>
          <cell r="B1340" t="str">
            <v>HU</v>
          </cell>
          <cell r="C1340" t="str">
            <v>AG_SC</v>
          </cell>
          <cell r="D1340" t="str">
            <v>A00</v>
          </cell>
          <cell r="E1340" t="str">
            <v>FTE</v>
          </cell>
          <cell r="F1340" t="str">
            <v>T</v>
          </cell>
          <cell r="G1340" t="str">
            <v>TOTAL</v>
          </cell>
          <cell r="H1340" t="str">
            <v>RSE</v>
          </cell>
          <cell r="I1340">
            <v>957</v>
          </cell>
          <cell r="K1340" t="str">
            <v>NC</v>
          </cell>
          <cell r="M1340" t="str">
            <v>V</v>
          </cell>
          <cell r="N1340">
            <v>38461.761400462965</v>
          </cell>
          <cell r="O1340" t="str">
            <v>GCHATEAUGIRON</v>
          </cell>
          <cell r="P1340">
            <v>38681.437048611115</v>
          </cell>
        </row>
        <row r="1341">
          <cell r="A1341" t="str">
            <v>1996</v>
          </cell>
          <cell r="B1341" t="str">
            <v>HU</v>
          </cell>
          <cell r="C1341" t="str">
            <v>AG_SC</v>
          </cell>
          <cell r="D1341" t="str">
            <v>A00</v>
          </cell>
          <cell r="E1341" t="str">
            <v>FTE</v>
          </cell>
          <cell r="F1341" t="str">
            <v>T</v>
          </cell>
          <cell r="G1341" t="str">
            <v>TOTAL</v>
          </cell>
          <cell r="H1341" t="str">
            <v>RSE</v>
          </cell>
          <cell r="I1341">
            <v>966</v>
          </cell>
          <cell r="K1341" t="str">
            <v>NC</v>
          </cell>
          <cell r="M1341" t="str">
            <v>V</v>
          </cell>
          <cell r="N1341">
            <v>38461.761400462965</v>
          </cell>
          <cell r="O1341" t="str">
            <v>GCHATEAUGIRON</v>
          </cell>
          <cell r="P1341">
            <v>38681.436874999999</v>
          </cell>
        </row>
        <row r="1342">
          <cell r="A1342" t="str">
            <v>1995</v>
          </cell>
          <cell r="B1342" t="str">
            <v>HU</v>
          </cell>
          <cell r="C1342" t="str">
            <v>AG_SC</v>
          </cell>
          <cell r="D1342" t="str">
            <v>A00</v>
          </cell>
          <cell r="E1342" t="str">
            <v>FTE</v>
          </cell>
          <cell r="F1342" t="str">
            <v>T</v>
          </cell>
          <cell r="G1342" t="str">
            <v>TOTAL</v>
          </cell>
          <cell r="H1342" t="str">
            <v>RSE</v>
          </cell>
          <cell r="I1342">
            <v>1020</v>
          </cell>
          <cell r="K1342" t="str">
            <v>NC</v>
          </cell>
          <cell r="M1342" t="str">
            <v>V</v>
          </cell>
          <cell r="N1342">
            <v>38461.761400462965</v>
          </cell>
          <cell r="O1342" t="str">
            <v>GCHATEAUGIRON</v>
          </cell>
          <cell r="P1342">
            <v>38681.436724537038</v>
          </cell>
        </row>
        <row r="1343">
          <cell r="A1343" t="str">
            <v>1994</v>
          </cell>
          <cell r="B1343" t="str">
            <v>HU</v>
          </cell>
          <cell r="C1343" t="str">
            <v>AG_SC</v>
          </cell>
          <cell r="D1343" t="str">
            <v>A00</v>
          </cell>
          <cell r="E1343" t="str">
            <v>FTE</v>
          </cell>
          <cell r="F1343" t="str">
            <v>T</v>
          </cell>
          <cell r="G1343" t="str">
            <v>TOTAL</v>
          </cell>
          <cell r="H1343" t="str">
            <v>RSE</v>
          </cell>
          <cell r="I1343">
            <v>1219</v>
          </cell>
          <cell r="K1343" t="str">
            <v>NC</v>
          </cell>
          <cell r="M1343" t="str">
            <v>V</v>
          </cell>
          <cell r="N1343">
            <v>38461.761400462965</v>
          </cell>
          <cell r="O1343" t="str">
            <v>GCHATEAUGIRON</v>
          </cell>
          <cell r="P1343">
            <v>38681.436585648145</v>
          </cell>
        </row>
        <row r="1344">
          <cell r="A1344" t="str">
            <v>1993</v>
          </cell>
          <cell r="B1344" t="str">
            <v>HU</v>
          </cell>
          <cell r="C1344" t="str">
            <v>AG_SC</v>
          </cell>
          <cell r="D1344" t="str">
            <v>A00</v>
          </cell>
          <cell r="E1344" t="str">
            <v>FTE</v>
          </cell>
          <cell r="F1344" t="str">
            <v>T</v>
          </cell>
          <cell r="G1344" t="str">
            <v>TOTAL</v>
          </cell>
          <cell r="H1344" t="str">
            <v>RSE</v>
          </cell>
          <cell r="I1344">
            <v>1263</v>
          </cell>
          <cell r="K1344" t="str">
            <v>NC</v>
          </cell>
          <cell r="M1344" t="str">
            <v>V</v>
          </cell>
          <cell r="N1344">
            <v>38461.761400462965</v>
          </cell>
          <cell r="O1344" t="str">
            <v>GCHATEAUGIRON</v>
          </cell>
          <cell r="P1344">
            <v>38681.436481481483</v>
          </cell>
        </row>
        <row r="1345">
          <cell r="A1345" t="str">
            <v>1992</v>
          </cell>
          <cell r="B1345" t="str">
            <v>HU</v>
          </cell>
          <cell r="C1345" t="str">
            <v>AG_SC</v>
          </cell>
          <cell r="D1345" t="str">
            <v>A00</v>
          </cell>
          <cell r="E1345" t="str">
            <v>FTE</v>
          </cell>
          <cell r="F1345" t="str">
            <v>T</v>
          </cell>
          <cell r="G1345" t="str">
            <v>TOTAL</v>
          </cell>
          <cell r="H1345" t="str">
            <v>RSE</v>
          </cell>
          <cell r="I1345">
            <v>1244</v>
          </cell>
          <cell r="K1345" t="str">
            <v>NC</v>
          </cell>
          <cell r="M1345" t="str">
            <v>V</v>
          </cell>
          <cell r="N1345">
            <v>38461.761400462965</v>
          </cell>
          <cell r="O1345" t="str">
            <v>GCHATEAUGIRON</v>
          </cell>
          <cell r="P1345">
            <v>38681.436388888891</v>
          </cell>
        </row>
        <row r="1346">
          <cell r="A1346" t="str">
            <v>1991</v>
          </cell>
          <cell r="B1346" t="str">
            <v>HU</v>
          </cell>
          <cell r="C1346" t="str">
            <v>AG_SC</v>
          </cell>
          <cell r="D1346" t="str">
            <v>A00</v>
          </cell>
          <cell r="E1346" t="str">
            <v>FTE</v>
          </cell>
          <cell r="F1346" t="str">
            <v>T</v>
          </cell>
          <cell r="G1346" t="str">
            <v>TOTAL</v>
          </cell>
          <cell r="H1346" t="str">
            <v>RSE</v>
          </cell>
          <cell r="I1346">
            <v>1460</v>
          </cell>
          <cell r="K1346" t="str">
            <v>NC</v>
          </cell>
          <cell r="M1346" t="str">
            <v>V</v>
          </cell>
          <cell r="N1346">
            <v>38461.761400462965</v>
          </cell>
          <cell r="O1346" t="str">
            <v>GCHATEAUGIRON</v>
          </cell>
          <cell r="P1346">
            <v>38681.436307870368</v>
          </cell>
        </row>
        <row r="1347">
          <cell r="A1347" t="str">
            <v>1990</v>
          </cell>
          <cell r="B1347" t="str">
            <v>HU</v>
          </cell>
          <cell r="C1347" t="str">
            <v>AG_SC</v>
          </cell>
          <cell r="D1347" t="str">
            <v>A00</v>
          </cell>
          <cell r="E1347" t="str">
            <v>FTE</v>
          </cell>
          <cell r="F1347" t="str">
            <v>T</v>
          </cell>
          <cell r="G1347" t="str">
            <v>TOTAL</v>
          </cell>
          <cell r="H1347" t="str">
            <v>RSE</v>
          </cell>
          <cell r="I1347">
            <v>1664</v>
          </cell>
          <cell r="K1347" t="str">
            <v>NC</v>
          </cell>
          <cell r="M1347" t="str">
            <v>V</v>
          </cell>
          <cell r="N1347">
            <v>38461.761400462965</v>
          </cell>
          <cell r="O1347" t="str">
            <v>GCHATEAUGIRON</v>
          </cell>
          <cell r="P1347">
            <v>38681.436238425929</v>
          </cell>
        </row>
        <row r="1348">
          <cell r="A1348" t="str">
            <v>1989</v>
          </cell>
          <cell r="B1348" t="str">
            <v>HU</v>
          </cell>
          <cell r="C1348" t="str">
            <v>AG_SC</v>
          </cell>
          <cell r="D1348" t="str">
            <v>A00</v>
          </cell>
          <cell r="E1348" t="str">
            <v>FTE</v>
          </cell>
          <cell r="F1348" t="str">
            <v>T</v>
          </cell>
          <cell r="G1348" t="str">
            <v>TOTAL</v>
          </cell>
          <cell r="H1348" t="str">
            <v>RSE</v>
          </cell>
          <cell r="I1348">
            <v>1784</v>
          </cell>
          <cell r="K1348" t="str">
            <v>NC</v>
          </cell>
          <cell r="M1348" t="str">
            <v>V</v>
          </cell>
          <cell r="N1348">
            <v>38461.761400462965</v>
          </cell>
          <cell r="O1348" t="str">
            <v>GCHATEAUGIRON</v>
          </cell>
          <cell r="P1348">
            <v>38681.436168981483</v>
          </cell>
        </row>
        <row r="1349">
          <cell r="A1349" t="str">
            <v>1988</v>
          </cell>
          <cell r="B1349" t="str">
            <v>HU</v>
          </cell>
          <cell r="C1349" t="str">
            <v>AG_SC</v>
          </cell>
          <cell r="D1349" t="str">
            <v>A00</v>
          </cell>
          <cell r="E1349" t="str">
            <v>FTE</v>
          </cell>
          <cell r="F1349" t="str">
            <v>T</v>
          </cell>
          <cell r="G1349" t="str">
            <v>TOTAL</v>
          </cell>
          <cell r="H1349" t="str">
            <v>RSE</v>
          </cell>
          <cell r="I1349">
            <v>1759</v>
          </cell>
          <cell r="K1349" t="str">
            <v>NC</v>
          </cell>
          <cell r="M1349" t="str">
            <v>V</v>
          </cell>
          <cell r="N1349">
            <v>38461.761400462965</v>
          </cell>
          <cell r="O1349" t="str">
            <v>GCHATEAUGIRON</v>
          </cell>
          <cell r="P1349">
            <v>38681.436111111114</v>
          </cell>
        </row>
        <row r="1350">
          <cell r="A1350" t="str">
            <v>1987</v>
          </cell>
          <cell r="B1350" t="str">
            <v>HU</v>
          </cell>
          <cell r="C1350" t="str">
            <v>AG_SC</v>
          </cell>
          <cell r="D1350" t="str">
            <v>A00</v>
          </cell>
          <cell r="E1350" t="str">
            <v>FTE</v>
          </cell>
          <cell r="F1350" t="str">
            <v>T</v>
          </cell>
          <cell r="G1350" t="str">
            <v>TOTAL</v>
          </cell>
          <cell r="H1350" t="str">
            <v>RSE</v>
          </cell>
          <cell r="I1350">
            <v>1796</v>
          </cell>
          <cell r="K1350" t="str">
            <v>NC</v>
          </cell>
          <cell r="M1350" t="str">
            <v>V</v>
          </cell>
          <cell r="N1350">
            <v>38461.761400462965</v>
          </cell>
          <cell r="O1350" t="str">
            <v>GCHATEAUGIRON</v>
          </cell>
          <cell r="P1350">
            <v>38681.436064814814</v>
          </cell>
        </row>
        <row r="1351">
          <cell r="A1351" t="str">
            <v>1986</v>
          </cell>
          <cell r="B1351" t="str">
            <v>HU</v>
          </cell>
          <cell r="C1351" t="str">
            <v>AG_SC</v>
          </cell>
          <cell r="D1351" t="str">
            <v>A00</v>
          </cell>
          <cell r="E1351" t="str">
            <v>FTE</v>
          </cell>
          <cell r="F1351" t="str">
            <v>T</v>
          </cell>
          <cell r="G1351" t="str">
            <v>TOTAL</v>
          </cell>
          <cell r="H1351" t="str">
            <v>RSE</v>
          </cell>
          <cell r="J1351" t="str">
            <v>:</v>
          </cell>
          <cell r="K1351" t="str">
            <v>NC</v>
          </cell>
          <cell r="M1351" t="str">
            <v>V</v>
          </cell>
          <cell r="N1351">
            <v>38461.761400462965</v>
          </cell>
          <cell r="O1351" t="str">
            <v>GCHATEAUGIRON</v>
          </cell>
          <cell r="P1351">
            <v>38681.436018518521</v>
          </cell>
        </row>
        <row r="1352">
          <cell r="A1352" t="str">
            <v>1985</v>
          </cell>
          <cell r="B1352" t="str">
            <v>HU</v>
          </cell>
          <cell r="C1352" t="str">
            <v>AG_SC</v>
          </cell>
          <cell r="D1352" t="str">
            <v>A00</v>
          </cell>
          <cell r="E1352" t="str">
            <v>FTE</v>
          </cell>
          <cell r="F1352" t="str">
            <v>T</v>
          </cell>
          <cell r="G1352" t="str">
            <v>TOTAL</v>
          </cell>
          <cell r="H1352" t="str">
            <v>RSE</v>
          </cell>
          <cell r="J1352" t="str">
            <v>:</v>
          </cell>
          <cell r="K1352" t="str">
            <v>NC</v>
          </cell>
          <cell r="M1352" t="str">
            <v>V</v>
          </cell>
          <cell r="N1352">
            <v>38461.761400462965</v>
          </cell>
          <cell r="O1352" t="str">
            <v>GCHATEAUGIRON</v>
          </cell>
          <cell r="P1352">
            <v>38681.435972222222</v>
          </cell>
        </row>
        <row r="1353">
          <cell r="A1353" t="str">
            <v>1984</v>
          </cell>
          <cell r="B1353" t="str">
            <v>HU</v>
          </cell>
          <cell r="C1353" t="str">
            <v>AG_SC</v>
          </cell>
          <cell r="D1353" t="str">
            <v>A00</v>
          </cell>
          <cell r="E1353" t="str">
            <v>FTE</v>
          </cell>
          <cell r="F1353" t="str">
            <v>T</v>
          </cell>
          <cell r="G1353" t="str">
            <v>TOTAL</v>
          </cell>
          <cell r="H1353" t="str">
            <v>RSE</v>
          </cell>
          <cell r="J1353" t="str">
            <v>:</v>
          </cell>
          <cell r="K1353" t="str">
            <v>NC</v>
          </cell>
          <cell r="M1353" t="str">
            <v>V</v>
          </cell>
          <cell r="N1353">
            <v>38461.761400462965</v>
          </cell>
          <cell r="O1353" t="str">
            <v>GCHATEAUGIRON</v>
          </cell>
          <cell r="P1353">
            <v>38681.435937499999</v>
          </cell>
        </row>
        <row r="1354">
          <cell r="A1354" t="str">
            <v>1983</v>
          </cell>
          <cell r="B1354" t="str">
            <v>HU</v>
          </cell>
          <cell r="C1354" t="str">
            <v>AG_SC</v>
          </cell>
          <cell r="D1354" t="str">
            <v>A00</v>
          </cell>
          <cell r="E1354" t="str">
            <v>FTE</v>
          </cell>
          <cell r="F1354" t="str">
            <v>T</v>
          </cell>
          <cell r="G1354" t="str">
            <v>TOTAL</v>
          </cell>
          <cell r="H1354" t="str">
            <v>RSE</v>
          </cell>
          <cell r="J1354" t="str">
            <v>:</v>
          </cell>
          <cell r="K1354" t="str">
            <v>NC</v>
          </cell>
          <cell r="M1354" t="str">
            <v>V</v>
          </cell>
          <cell r="N1354">
            <v>38461.761400462965</v>
          </cell>
          <cell r="O1354" t="str">
            <v>GCHATEAUGIRON</v>
          </cell>
          <cell r="P1354">
            <v>38681.435902777775</v>
          </cell>
        </row>
        <row r="1355">
          <cell r="A1355" t="str">
            <v>1982</v>
          </cell>
          <cell r="B1355" t="str">
            <v>HU</v>
          </cell>
          <cell r="C1355" t="str">
            <v>AG_SC</v>
          </cell>
          <cell r="D1355" t="str">
            <v>A00</v>
          </cell>
          <cell r="E1355" t="str">
            <v>FTE</v>
          </cell>
          <cell r="F1355" t="str">
            <v>T</v>
          </cell>
          <cell r="G1355" t="str">
            <v>TOTAL</v>
          </cell>
          <cell r="H1355" t="str">
            <v>RSE</v>
          </cell>
          <cell r="J1355" t="str">
            <v>:</v>
          </cell>
          <cell r="K1355" t="str">
            <v>NC</v>
          </cell>
          <cell r="M1355" t="str">
            <v>V</v>
          </cell>
          <cell r="N1355">
            <v>38461.761400462965</v>
          </cell>
          <cell r="O1355" t="str">
            <v>GCHATEAUGIRON</v>
          </cell>
          <cell r="P1355">
            <v>38681.435868055552</v>
          </cell>
        </row>
        <row r="1356">
          <cell r="A1356" t="str">
            <v>1981</v>
          </cell>
          <cell r="B1356" t="str">
            <v>HU</v>
          </cell>
          <cell r="C1356" t="str">
            <v>AG_SC</v>
          </cell>
          <cell r="D1356" t="str">
            <v>A00</v>
          </cell>
          <cell r="E1356" t="str">
            <v>FTE</v>
          </cell>
          <cell r="F1356" t="str">
            <v>T</v>
          </cell>
          <cell r="G1356" t="str">
            <v>TOTAL</v>
          </cell>
          <cell r="H1356" t="str">
            <v>RSE</v>
          </cell>
          <cell r="J1356" t="str">
            <v>:</v>
          </cell>
          <cell r="K1356" t="str">
            <v>NC</v>
          </cell>
          <cell r="M1356" t="str">
            <v>V</v>
          </cell>
          <cell r="N1356">
            <v>38461.761400462965</v>
          </cell>
          <cell r="O1356" t="str">
            <v>GCHATEAUGIRON</v>
          </cell>
          <cell r="P1356">
            <v>38681.435844907406</v>
          </cell>
        </row>
        <row r="1357">
          <cell r="A1357" t="str">
            <v>1980</v>
          </cell>
          <cell r="B1357" t="str">
            <v>HU</v>
          </cell>
          <cell r="C1357" t="str">
            <v>AG_SC</v>
          </cell>
          <cell r="D1357" t="str">
            <v>A00</v>
          </cell>
          <cell r="E1357" t="str">
            <v>FTE</v>
          </cell>
          <cell r="F1357" t="str">
            <v>T</v>
          </cell>
          <cell r="G1357" t="str">
            <v>TOTAL</v>
          </cell>
          <cell r="H1357" t="str">
            <v>RSE</v>
          </cell>
          <cell r="J1357" t="str">
            <v>:</v>
          </cell>
          <cell r="K1357" t="str">
            <v>NC</v>
          </cell>
          <cell r="M1357" t="str">
            <v>V</v>
          </cell>
          <cell r="N1357">
            <v>38461.761400462965</v>
          </cell>
          <cell r="O1357" t="str">
            <v>GCHATEAUGIRON</v>
          </cell>
          <cell r="P1357">
            <v>38681.43582175926</v>
          </cell>
        </row>
        <row r="1358">
          <cell r="A1358" t="str">
            <v>2002</v>
          </cell>
          <cell r="B1358" t="str">
            <v>PL</v>
          </cell>
          <cell r="C1358" t="str">
            <v>AG_SC</v>
          </cell>
          <cell r="D1358" t="str">
            <v>A00</v>
          </cell>
          <cell r="E1358" t="str">
            <v>FTE</v>
          </cell>
          <cell r="F1358" t="str">
            <v>T</v>
          </cell>
          <cell r="G1358" t="str">
            <v>TOTAL</v>
          </cell>
          <cell r="H1358" t="str">
            <v>RSE</v>
          </cell>
          <cell r="I1358">
            <v>4889</v>
          </cell>
          <cell r="K1358" t="str">
            <v>MS</v>
          </cell>
          <cell r="M1358" t="str">
            <v>V</v>
          </cell>
          <cell r="N1358">
            <v>38461.761400462965</v>
          </cell>
          <cell r="O1358" t="str">
            <v>GCHATEAUGIRON</v>
          </cell>
          <cell r="P1358">
            <v>38681.438344907408</v>
          </cell>
          <cell r="Q1358" t="str">
            <v>gchateaug</v>
          </cell>
        </row>
        <row r="1359">
          <cell r="A1359" t="str">
            <v>2001</v>
          </cell>
          <cell r="B1359" t="str">
            <v>PL</v>
          </cell>
          <cell r="C1359" t="str">
            <v>AG_SC</v>
          </cell>
          <cell r="D1359" t="str">
            <v>A00</v>
          </cell>
          <cell r="E1359" t="str">
            <v>FTE</v>
          </cell>
          <cell r="F1359" t="str">
            <v>T</v>
          </cell>
          <cell r="G1359" t="str">
            <v>TOTAL</v>
          </cell>
          <cell r="H1359" t="str">
            <v>RSE</v>
          </cell>
          <cell r="I1359">
            <v>5407</v>
          </cell>
          <cell r="K1359" t="str">
            <v>NC</v>
          </cell>
          <cell r="M1359" t="str">
            <v>V</v>
          </cell>
          <cell r="N1359">
            <v>38461.761400462965</v>
          </cell>
          <cell r="O1359" t="str">
            <v>GCHATEAUGIRON</v>
          </cell>
          <cell r="P1359">
            <v>38681.438032407408</v>
          </cell>
        </row>
        <row r="1360">
          <cell r="A1360" t="str">
            <v>2000</v>
          </cell>
          <cell r="B1360" t="str">
            <v>PL</v>
          </cell>
          <cell r="C1360" t="str">
            <v>AG_SC</v>
          </cell>
          <cell r="D1360" t="str">
            <v>A00</v>
          </cell>
          <cell r="E1360" t="str">
            <v>FTE</v>
          </cell>
          <cell r="F1360" t="str">
            <v>T</v>
          </cell>
          <cell r="G1360" t="str">
            <v>TOTAL</v>
          </cell>
          <cell r="H1360" t="str">
            <v>RSE</v>
          </cell>
          <cell r="I1360">
            <v>5554</v>
          </cell>
          <cell r="K1360" t="str">
            <v>NC</v>
          </cell>
          <cell r="M1360" t="str">
            <v>V</v>
          </cell>
          <cell r="N1360">
            <v>38461.761400462965</v>
          </cell>
          <cell r="O1360" t="str">
            <v>GCHATEAUGIRON</v>
          </cell>
          <cell r="P1360">
            <v>38681.437754629631</v>
          </cell>
        </row>
        <row r="1361">
          <cell r="A1361" t="str">
            <v>1999</v>
          </cell>
          <cell r="B1361" t="str">
            <v>PL</v>
          </cell>
          <cell r="C1361" t="str">
            <v>AG_SC</v>
          </cell>
          <cell r="D1361" t="str">
            <v>A00</v>
          </cell>
          <cell r="E1361" t="str">
            <v>FTE</v>
          </cell>
          <cell r="F1361" t="str">
            <v>T</v>
          </cell>
          <cell r="G1361" t="str">
            <v>TOTAL</v>
          </cell>
          <cell r="H1361" t="str">
            <v>RSE</v>
          </cell>
          <cell r="I1361">
            <v>5491</v>
          </cell>
          <cell r="K1361" t="str">
            <v>NC</v>
          </cell>
          <cell r="M1361" t="str">
            <v>V</v>
          </cell>
          <cell r="N1361">
            <v>38461.761400462965</v>
          </cell>
          <cell r="O1361" t="str">
            <v>GCHATEAUGIRON</v>
          </cell>
          <cell r="P1361">
            <v>38681.437523148146</v>
          </cell>
        </row>
        <row r="1362">
          <cell r="A1362" t="str">
            <v>1998</v>
          </cell>
          <cell r="B1362" t="str">
            <v>PL</v>
          </cell>
          <cell r="C1362" t="str">
            <v>AG_SC</v>
          </cell>
          <cell r="D1362" t="str">
            <v>A00</v>
          </cell>
          <cell r="E1362" t="str">
            <v>FTE</v>
          </cell>
          <cell r="F1362" t="str">
            <v>T</v>
          </cell>
          <cell r="G1362" t="str">
            <v>TOTAL</v>
          </cell>
          <cell r="H1362" t="str">
            <v>RSE</v>
          </cell>
          <cell r="I1362">
            <v>4865</v>
          </cell>
          <cell r="K1362" t="str">
            <v>NC</v>
          </cell>
          <cell r="M1362" t="str">
            <v>V</v>
          </cell>
          <cell r="N1362">
            <v>38461.761400462965</v>
          </cell>
          <cell r="O1362" t="str">
            <v>GCHATEAUGIRON</v>
          </cell>
          <cell r="P1362">
            <v>38681.437280092592</v>
          </cell>
        </row>
        <row r="1363">
          <cell r="A1363" t="str">
            <v>1997</v>
          </cell>
          <cell r="B1363" t="str">
            <v>PL</v>
          </cell>
          <cell r="C1363" t="str">
            <v>AG_SC</v>
          </cell>
          <cell r="D1363" t="str">
            <v>A00</v>
          </cell>
          <cell r="E1363" t="str">
            <v>FTE</v>
          </cell>
          <cell r="F1363" t="str">
            <v>T</v>
          </cell>
          <cell r="G1363" t="str">
            <v>TOTAL</v>
          </cell>
          <cell r="H1363" t="str">
            <v>RSE</v>
          </cell>
          <cell r="I1363">
            <v>5009</v>
          </cell>
          <cell r="K1363" t="str">
            <v>NC</v>
          </cell>
          <cell r="M1363" t="str">
            <v>V</v>
          </cell>
          <cell r="N1363">
            <v>38461.761400462965</v>
          </cell>
          <cell r="O1363" t="str">
            <v>GCHATEAUGIRON</v>
          </cell>
          <cell r="P1363">
            <v>38681.437083333331</v>
          </cell>
        </row>
        <row r="1364">
          <cell r="A1364" t="str">
            <v>1996</v>
          </cell>
          <cell r="B1364" t="str">
            <v>PL</v>
          </cell>
          <cell r="C1364" t="str">
            <v>AG_SC</v>
          </cell>
          <cell r="D1364" t="str">
            <v>A00</v>
          </cell>
          <cell r="E1364" t="str">
            <v>FTE</v>
          </cell>
          <cell r="F1364" t="str">
            <v>T</v>
          </cell>
          <cell r="G1364" t="str">
            <v>TOTAL</v>
          </cell>
          <cell r="H1364" t="str">
            <v>RSE</v>
          </cell>
          <cell r="I1364">
            <v>5121</v>
          </cell>
          <cell r="K1364" t="str">
            <v>NC</v>
          </cell>
          <cell r="M1364" t="str">
            <v>V</v>
          </cell>
          <cell r="N1364">
            <v>38461.761400462965</v>
          </cell>
          <cell r="O1364" t="str">
            <v>GCHATEAUGIRON</v>
          </cell>
          <cell r="P1364">
            <v>38681.436909722222</v>
          </cell>
        </row>
        <row r="1365">
          <cell r="A1365" t="str">
            <v>1995</v>
          </cell>
          <cell r="B1365" t="str">
            <v>PL</v>
          </cell>
          <cell r="C1365" t="str">
            <v>AG_SC</v>
          </cell>
          <cell r="D1365" t="str">
            <v>A00</v>
          </cell>
          <cell r="E1365" t="str">
            <v>FTE</v>
          </cell>
          <cell r="F1365" t="str">
            <v>T</v>
          </cell>
          <cell r="G1365" t="str">
            <v>TOTAL</v>
          </cell>
          <cell r="H1365" t="str">
            <v>RSE</v>
          </cell>
          <cell r="I1365">
            <v>5054</v>
          </cell>
          <cell r="K1365" t="str">
            <v>NC</v>
          </cell>
          <cell r="M1365" t="str">
            <v>V</v>
          </cell>
          <cell r="N1365">
            <v>38461.761400462965</v>
          </cell>
          <cell r="O1365" t="str">
            <v>GCHATEAUGIRON</v>
          </cell>
          <cell r="P1365">
            <v>38681.436747685184</v>
          </cell>
        </row>
        <row r="1366">
          <cell r="A1366" t="str">
            <v>1994</v>
          </cell>
          <cell r="B1366" t="str">
            <v>PL</v>
          </cell>
          <cell r="C1366" t="str">
            <v>AG_SC</v>
          </cell>
          <cell r="D1366" t="str">
            <v>A00</v>
          </cell>
          <cell r="E1366" t="str">
            <v>FTE</v>
          </cell>
          <cell r="F1366" t="str">
            <v>T</v>
          </cell>
          <cell r="G1366" t="str">
            <v>TOTAL</v>
          </cell>
          <cell r="H1366" t="str">
            <v>RSE</v>
          </cell>
          <cell r="J1366" t="str">
            <v>:</v>
          </cell>
          <cell r="K1366" t="str">
            <v>NC</v>
          </cell>
          <cell r="M1366" t="str">
            <v>V</v>
          </cell>
          <cell r="N1366">
            <v>38461.761400462965</v>
          </cell>
          <cell r="O1366" t="str">
            <v>GCHATEAUGIRON</v>
          </cell>
          <cell r="P1366">
            <v>38681.436608796299</v>
          </cell>
        </row>
        <row r="1367">
          <cell r="A1367" t="str">
            <v>1993</v>
          </cell>
          <cell r="B1367" t="str">
            <v>PL</v>
          </cell>
          <cell r="C1367" t="str">
            <v>AG_SC</v>
          </cell>
          <cell r="D1367" t="str">
            <v>A00</v>
          </cell>
          <cell r="E1367" t="str">
            <v>FTE</v>
          </cell>
          <cell r="F1367" t="str">
            <v>T</v>
          </cell>
          <cell r="G1367" t="str">
            <v>TOTAL</v>
          </cell>
          <cell r="H1367" t="str">
            <v>RSE</v>
          </cell>
          <cell r="J1367" t="str">
            <v>:</v>
          </cell>
          <cell r="K1367" t="str">
            <v>NC</v>
          </cell>
          <cell r="M1367" t="str">
            <v>V</v>
          </cell>
          <cell r="N1367">
            <v>38461.761400462965</v>
          </cell>
          <cell r="O1367" t="str">
            <v>GCHATEAUGIRON</v>
          </cell>
          <cell r="P1367">
            <v>38681.43650462963</v>
          </cell>
        </row>
        <row r="1368">
          <cell r="A1368" t="str">
            <v>1992</v>
          </cell>
          <cell r="B1368" t="str">
            <v>PL</v>
          </cell>
          <cell r="C1368" t="str">
            <v>AG_SC</v>
          </cell>
          <cell r="D1368" t="str">
            <v>A00</v>
          </cell>
          <cell r="E1368" t="str">
            <v>FTE</v>
          </cell>
          <cell r="F1368" t="str">
            <v>T</v>
          </cell>
          <cell r="G1368" t="str">
            <v>TOTAL</v>
          </cell>
          <cell r="H1368" t="str">
            <v>RSE</v>
          </cell>
          <cell r="J1368" t="str">
            <v>:</v>
          </cell>
          <cell r="K1368" t="str">
            <v>NC</v>
          </cell>
          <cell r="M1368" t="str">
            <v>V</v>
          </cell>
          <cell r="N1368">
            <v>38461.761400462965</v>
          </cell>
          <cell r="O1368" t="str">
            <v>GCHATEAUGIRON</v>
          </cell>
          <cell r="P1368">
            <v>38681.436412037037</v>
          </cell>
        </row>
        <row r="1369">
          <cell r="A1369" t="str">
            <v>1991</v>
          </cell>
          <cell r="B1369" t="str">
            <v>PL</v>
          </cell>
          <cell r="C1369" t="str">
            <v>AG_SC</v>
          </cell>
          <cell r="D1369" t="str">
            <v>A00</v>
          </cell>
          <cell r="E1369" t="str">
            <v>FTE</v>
          </cell>
          <cell r="F1369" t="str">
            <v>T</v>
          </cell>
          <cell r="G1369" t="str">
            <v>TOTAL</v>
          </cell>
          <cell r="H1369" t="str">
            <v>RSE</v>
          </cell>
          <cell r="J1369" t="str">
            <v>:</v>
          </cell>
          <cell r="K1369" t="str">
            <v>NC</v>
          </cell>
          <cell r="M1369" t="str">
            <v>V</v>
          </cell>
          <cell r="N1369">
            <v>38461.761400462965</v>
          </cell>
          <cell r="O1369" t="str">
            <v>GCHATEAUGIRON</v>
          </cell>
          <cell r="P1369">
            <v>38681.436319444445</v>
          </cell>
        </row>
        <row r="1370">
          <cell r="A1370" t="str">
            <v>1990</v>
          </cell>
          <cell r="B1370" t="str">
            <v>PL</v>
          </cell>
          <cell r="C1370" t="str">
            <v>AG_SC</v>
          </cell>
          <cell r="D1370" t="str">
            <v>A00</v>
          </cell>
          <cell r="E1370" t="str">
            <v>FTE</v>
          </cell>
          <cell r="F1370" t="str">
            <v>T</v>
          </cell>
          <cell r="G1370" t="str">
            <v>TOTAL</v>
          </cell>
          <cell r="H1370" t="str">
            <v>RSE</v>
          </cell>
          <cell r="J1370" t="str">
            <v>:</v>
          </cell>
          <cell r="K1370" t="str">
            <v>NC</v>
          </cell>
          <cell r="M1370" t="str">
            <v>V</v>
          </cell>
          <cell r="N1370">
            <v>38461.761400462965</v>
          </cell>
          <cell r="O1370" t="str">
            <v>GCHATEAUGIRON</v>
          </cell>
          <cell r="P1370">
            <v>38681.436249999999</v>
          </cell>
        </row>
        <row r="1371">
          <cell r="A1371" t="str">
            <v>1989</v>
          </cell>
          <cell r="B1371" t="str">
            <v>PL</v>
          </cell>
          <cell r="C1371" t="str">
            <v>AG_SC</v>
          </cell>
          <cell r="D1371" t="str">
            <v>A00</v>
          </cell>
          <cell r="E1371" t="str">
            <v>FTE</v>
          </cell>
          <cell r="F1371" t="str">
            <v>T</v>
          </cell>
          <cell r="G1371" t="str">
            <v>TOTAL</v>
          </cell>
          <cell r="H1371" t="str">
            <v>RSE</v>
          </cell>
          <cell r="J1371" t="str">
            <v>:</v>
          </cell>
          <cell r="K1371" t="str">
            <v>NC</v>
          </cell>
          <cell r="M1371" t="str">
            <v>V</v>
          </cell>
          <cell r="N1371">
            <v>38461.761400462965</v>
          </cell>
          <cell r="O1371" t="str">
            <v>GCHATEAUGIRON</v>
          </cell>
          <cell r="P1371">
            <v>38681.436180555553</v>
          </cell>
        </row>
        <row r="1372">
          <cell r="A1372" t="str">
            <v>1988</v>
          </cell>
          <cell r="B1372" t="str">
            <v>PL</v>
          </cell>
          <cell r="C1372" t="str">
            <v>AG_SC</v>
          </cell>
          <cell r="D1372" t="str">
            <v>A00</v>
          </cell>
          <cell r="E1372" t="str">
            <v>FTE</v>
          </cell>
          <cell r="F1372" t="str">
            <v>T</v>
          </cell>
          <cell r="G1372" t="str">
            <v>TOTAL</v>
          </cell>
          <cell r="H1372" t="str">
            <v>RSE</v>
          </cell>
          <cell r="J1372" t="str">
            <v>:</v>
          </cell>
          <cell r="K1372" t="str">
            <v>NC</v>
          </cell>
          <cell r="M1372" t="str">
            <v>V</v>
          </cell>
          <cell r="N1372">
            <v>38461.761400462965</v>
          </cell>
          <cell r="O1372" t="str">
            <v>GCHATEAUGIRON</v>
          </cell>
          <cell r="P1372">
            <v>38681.436122685183</v>
          </cell>
        </row>
        <row r="1373">
          <cell r="A1373" t="str">
            <v>1987</v>
          </cell>
          <cell r="B1373" t="str">
            <v>PL</v>
          </cell>
          <cell r="C1373" t="str">
            <v>AG_SC</v>
          </cell>
          <cell r="D1373" t="str">
            <v>A00</v>
          </cell>
          <cell r="E1373" t="str">
            <v>FTE</v>
          </cell>
          <cell r="F1373" t="str">
            <v>T</v>
          </cell>
          <cell r="G1373" t="str">
            <v>TOTAL</v>
          </cell>
          <cell r="H1373" t="str">
            <v>RSE</v>
          </cell>
          <cell r="J1373" t="str">
            <v>:</v>
          </cell>
          <cell r="K1373" t="str">
            <v>NC</v>
          </cell>
          <cell r="M1373" t="str">
            <v>V</v>
          </cell>
          <cell r="N1373">
            <v>38461.761400462965</v>
          </cell>
          <cell r="O1373" t="str">
            <v>GCHATEAUGIRON</v>
          </cell>
          <cell r="P1373">
            <v>38681.436076388891</v>
          </cell>
        </row>
        <row r="1374">
          <cell r="A1374" t="str">
            <v>1986</v>
          </cell>
          <cell r="B1374" t="str">
            <v>PL</v>
          </cell>
          <cell r="C1374" t="str">
            <v>AG_SC</v>
          </cell>
          <cell r="D1374" t="str">
            <v>A00</v>
          </cell>
          <cell r="E1374" t="str">
            <v>FTE</v>
          </cell>
          <cell r="F1374" t="str">
            <v>T</v>
          </cell>
          <cell r="G1374" t="str">
            <v>TOTAL</v>
          </cell>
          <cell r="H1374" t="str">
            <v>RSE</v>
          </cell>
          <cell r="J1374" t="str">
            <v>:</v>
          </cell>
          <cell r="K1374" t="str">
            <v>NC</v>
          </cell>
          <cell r="M1374" t="str">
            <v>V</v>
          </cell>
          <cell r="N1374">
            <v>38461.761400462965</v>
          </cell>
          <cell r="O1374" t="str">
            <v>GCHATEAUGIRON</v>
          </cell>
          <cell r="P1374">
            <v>38681.436018518521</v>
          </cell>
        </row>
        <row r="1375">
          <cell r="A1375" t="str">
            <v>1985</v>
          </cell>
          <cell r="B1375" t="str">
            <v>PL</v>
          </cell>
          <cell r="C1375" t="str">
            <v>AG_SC</v>
          </cell>
          <cell r="D1375" t="str">
            <v>A00</v>
          </cell>
          <cell r="E1375" t="str">
            <v>FTE</v>
          </cell>
          <cell r="F1375" t="str">
            <v>T</v>
          </cell>
          <cell r="G1375" t="str">
            <v>TOTAL</v>
          </cell>
          <cell r="H1375" t="str">
            <v>RSE</v>
          </cell>
          <cell r="J1375" t="str">
            <v>:</v>
          </cell>
          <cell r="K1375" t="str">
            <v>NC</v>
          </cell>
          <cell r="M1375" t="str">
            <v>V</v>
          </cell>
          <cell r="N1375">
            <v>38461.761400462965</v>
          </cell>
          <cell r="O1375" t="str">
            <v>GCHATEAUGIRON</v>
          </cell>
          <cell r="P1375">
            <v>38681.435983796298</v>
          </cell>
        </row>
        <row r="1376">
          <cell r="A1376" t="str">
            <v>1984</v>
          </cell>
          <cell r="B1376" t="str">
            <v>PL</v>
          </cell>
          <cell r="C1376" t="str">
            <v>AG_SC</v>
          </cell>
          <cell r="D1376" t="str">
            <v>A00</v>
          </cell>
          <cell r="E1376" t="str">
            <v>FTE</v>
          </cell>
          <cell r="F1376" t="str">
            <v>T</v>
          </cell>
          <cell r="G1376" t="str">
            <v>TOTAL</v>
          </cell>
          <cell r="H1376" t="str">
            <v>RSE</v>
          </cell>
          <cell r="J1376" t="str">
            <v>:</v>
          </cell>
          <cell r="K1376" t="str">
            <v>NC</v>
          </cell>
          <cell r="M1376" t="str">
            <v>V</v>
          </cell>
          <cell r="N1376">
            <v>38461.761400462965</v>
          </cell>
          <cell r="O1376" t="str">
            <v>GCHATEAUGIRON</v>
          </cell>
          <cell r="P1376">
            <v>38681.435937499999</v>
          </cell>
        </row>
        <row r="1377">
          <cell r="A1377" t="str">
            <v>1983</v>
          </cell>
          <cell r="B1377" t="str">
            <v>PL</v>
          </cell>
          <cell r="C1377" t="str">
            <v>AG_SC</v>
          </cell>
          <cell r="D1377" t="str">
            <v>A00</v>
          </cell>
          <cell r="E1377" t="str">
            <v>FTE</v>
          </cell>
          <cell r="F1377" t="str">
            <v>T</v>
          </cell>
          <cell r="G1377" t="str">
            <v>TOTAL</v>
          </cell>
          <cell r="H1377" t="str">
            <v>RSE</v>
          </cell>
          <cell r="J1377" t="str">
            <v>:</v>
          </cell>
          <cell r="K1377" t="str">
            <v>NC</v>
          </cell>
          <cell r="M1377" t="str">
            <v>V</v>
          </cell>
          <cell r="N1377">
            <v>38461.761400462965</v>
          </cell>
          <cell r="O1377" t="str">
            <v>GCHATEAUGIRON</v>
          </cell>
          <cell r="P1377">
            <v>38681.435902777775</v>
          </cell>
        </row>
        <row r="1378">
          <cell r="A1378" t="str">
            <v>1982</v>
          </cell>
          <cell r="B1378" t="str">
            <v>PL</v>
          </cell>
          <cell r="C1378" t="str">
            <v>AG_SC</v>
          </cell>
          <cell r="D1378" t="str">
            <v>A00</v>
          </cell>
          <cell r="E1378" t="str">
            <v>FTE</v>
          </cell>
          <cell r="F1378" t="str">
            <v>T</v>
          </cell>
          <cell r="G1378" t="str">
            <v>TOTAL</v>
          </cell>
          <cell r="H1378" t="str">
            <v>RSE</v>
          </cell>
          <cell r="J1378" t="str">
            <v>:</v>
          </cell>
          <cell r="K1378" t="str">
            <v>NC</v>
          </cell>
          <cell r="M1378" t="str">
            <v>V</v>
          </cell>
          <cell r="N1378">
            <v>38461.761400462965</v>
          </cell>
          <cell r="O1378" t="str">
            <v>GCHATEAUGIRON</v>
          </cell>
          <cell r="P1378">
            <v>38681.435879629629</v>
          </cell>
        </row>
        <row r="1379">
          <cell r="A1379" t="str">
            <v>1981</v>
          </cell>
          <cell r="B1379" t="str">
            <v>PL</v>
          </cell>
          <cell r="C1379" t="str">
            <v>AG_SC</v>
          </cell>
          <cell r="D1379" t="str">
            <v>A00</v>
          </cell>
          <cell r="E1379" t="str">
            <v>FTE</v>
          </cell>
          <cell r="F1379" t="str">
            <v>T</v>
          </cell>
          <cell r="G1379" t="str">
            <v>TOTAL</v>
          </cell>
          <cell r="H1379" t="str">
            <v>RSE</v>
          </cell>
          <cell r="J1379" t="str">
            <v>:</v>
          </cell>
          <cell r="K1379" t="str">
            <v>NC</v>
          </cell>
          <cell r="M1379" t="str">
            <v>V</v>
          </cell>
          <cell r="N1379">
            <v>38461.761400462965</v>
          </cell>
          <cell r="O1379" t="str">
            <v>GCHATEAUGIRON</v>
          </cell>
          <cell r="P1379">
            <v>38681.435844907406</v>
          </cell>
        </row>
        <row r="1380">
          <cell r="A1380" t="str">
            <v>1980</v>
          </cell>
          <cell r="B1380" t="str">
            <v>PL</v>
          </cell>
          <cell r="C1380" t="str">
            <v>AG_SC</v>
          </cell>
          <cell r="D1380" t="str">
            <v>A00</v>
          </cell>
          <cell r="E1380" t="str">
            <v>FTE</v>
          </cell>
          <cell r="F1380" t="str">
            <v>T</v>
          </cell>
          <cell r="G1380" t="str">
            <v>TOTAL</v>
          </cell>
          <cell r="H1380" t="str">
            <v>RSE</v>
          </cell>
          <cell r="J1380" t="str">
            <v>:</v>
          </cell>
          <cell r="K1380" t="str">
            <v>NC</v>
          </cell>
          <cell r="M1380" t="str">
            <v>V</v>
          </cell>
          <cell r="N1380">
            <v>38461.761400462965</v>
          </cell>
          <cell r="O1380" t="str">
            <v>GCHATEAUGIRON</v>
          </cell>
          <cell r="P1380">
            <v>38681.43582175926</v>
          </cell>
        </row>
        <row r="1381">
          <cell r="A1381" t="str">
            <v>2002</v>
          </cell>
          <cell r="B1381" t="str">
            <v>PT</v>
          </cell>
          <cell r="C1381" t="str">
            <v>AG_SC</v>
          </cell>
          <cell r="D1381" t="str">
            <v>A00</v>
          </cell>
          <cell r="E1381" t="str">
            <v>FTE</v>
          </cell>
          <cell r="F1381" t="str">
            <v>T</v>
          </cell>
          <cell r="G1381" t="str">
            <v>TOTAL</v>
          </cell>
          <cell r="H1381" t="str">
            <v>RSE</v>
          </cell>
          <cell r="I1381">
            <v>1548</v>
          </cell>
          <cell r="J1381" t="str">
            <v>e</v>
          </cell>
          <cell r="K1381" t="str">
            <v>MS</v>
          </cell>
          <cell r="M1381" t="str">
            <v>V</v>
          </cell>
          <cell r="N1381">
            <v>38461.761400462965</v>
          </cell>
          <cell r="O1381" t="str">
            <v>GCHATEAUGIRON</v>
          </cell>
          <cell r="P1381">
            <v>38681.438356481478</v>
          </cell>
          <cell r="Q1381" t="str">
            <v>gchateaug</v>
          </cell>
        </row>
        <row r="1382">
          <cell r="A1382" t="str">
            <v>2001</v>
          </cell>
          <cell r="B1382" t="str">
            <v>PT</v>
          </cell>
          <cell r="C1382" t="str">
            <v>AG_SC</v>
          </cell>
          <cell r="D1382" t="str">
            <v>A00</v>
          </cell>
          <cell r="E1382" t="str">
            <v>FTE</v>
          </cell>
          <cell r="F1382" t="str">
            <v>T</v>
          </cell>
          <cell r="G1382" t="str">
            <v>TOTAL</v>
          </cell>
          <cell r="H1382" t="str">
            <v>RSE</v>
          </cell>
          <cell r="I1382">
            <v>1482</v>
          </cell>
          <cell r="K1382" t="str">
            <v>NC</v>
          </cell>
          <cell r="M1382" t="str">
            <v>V</v>
          </cell>
          <cell r="N1382">
            <v>38461.761400462965</v>
          </cell>
          <cell r="O1382" t="str">
            <v>GCHATEAUGIRON</v>
          </cell>
          <cell r="P1382">
            <v>38681.438043981485</v>
          </cell>
        </row>
        <row r="1383">
          <cell r="A1383" t="str">
            <v>2000</v>
          </cell>
          <cell r="B1383" t="str">
            <v>PT</v>
          </cell>
          <cell r="C1383" t="str">
            <v>AG_SC</v>
          </cell>
          <cell r="D1383" t="str">
            <v>A00</v>
          </cell>
          <cell r="E1383" t="str">
            <v>FTE</v>
          </cell>
          <cell r="F1383" t="str">
            <v>T</v>
          </cell>
          <cell r="G1383" t="str">
            <v>TOTAL</v>
          </cell>
          <cell r="H1383" t="str">
            <v>RSE</v>
          </cell>
          <cell r="J1383" t="str">
            <v>:</v>
          </cell>
          <cell r="K1383" t="str">
            <v>NC</v>
          </cell>
          <cell r="M1383" t="str">
            <v>V</v>
          </cell>
          <cell r="N1383">
            <v>38461.761400462965</v>
          </cell>
          <cell r="O1383" t="str">
            <v>GCHATEAUGIRON</v>
          </cell>
          <cell r="P1383">
            <v>38681.4377662037</v>
          </cell>
        </row>
        <row r="1384">
          <cell r="A1384" t="str">
            <v>1999</v>
          </cell>
          <cell r="B1384" t="str">
            <v>PT</v>
          </cell>
          <cell r="C1384" t="str">
            <v>AG_SC</v>
          </cell>
          <cell r="D1384" t="str">
            <v>A00</v>
          </cell>
          <cell r="E1384" t="str">
            <v>FTE</v>
          </cell>
          <cell r="F1384" t="str">
            <v>T</v>
          </cell>
          <cell r="G1384" t="str">
            <v>TOTAL</v>
          </cell>
          <cell r="H1384" t="str">
            <v>RSE</v>
          </cell>
          <cell r="J1384" t="str">
            <v>:</v>
          </cell>
          <cell r="K1384" t="str">
            <v>NC</v>
          </cell>
          <cell r="M1384" t="str">
            <v>V</v>
          </cell>
          <cell r="N1384">
            <v>38461.761400462965</v>
          </cell>
          <cell r="O1384" t="str">
            <v>GCHATEAUGIRON</v>
          </cell>
          <cell r="P1384">
            <v>38681.437534722223</v>
          </cell>
        </row>
        <row r="1385">
          <cell r="A1385" t="str">
            <v>1998</v>
          </cell>
          <cell r="B1385" t="str">
            <v>PT</v>
          </cell>
          <cell r="C1385" t="str">
            <v>AG_SC</v>
          </cell>
          <cell r="D1385" t="str">
            <v>A00</v>
          </cell>
          <cell r="E1385" t="str">
            <v>FTE</v>
          </cell>
          <cell r="F1385" t="str">
            <v>T</v>
          </cell>
          <cell r="G1385" t="str">
            <v>TOTAL</v>
          </cell>
          <cell r="H1385" t="str">
            <v>RSE</v>
          </cell>
          <cell r="J1385" t="str">
            <v>:</v>
          </cell>
          <cell r="K1385" t="str">
            <v>NC</v>
          </cell>
          <cell r="M1385" t="str">
            <v>V</v>
          </cell>
          <cell r="N1385">
            <v>38461.761400462965</v>
          </cell>
          <cell r="O1385" t="str">
            <v>GCHATEAUGIRON</v>
          </cell>
          <cell r="P1385">
            <v>38681.437291666669</v>
          </cell>
        </row>
        <row r="1386">
          <cell r="A1386" t="str">
            <v>1997</v>
          </cell>
          <cell r="B1386" t="str">
            <v>PT</v>
          </cell>
          <cell r="C1386" t="str">
            <v>AG_SC</v>
          </cell>
          <cell r="D1386" t="str">
            <v>A00</v>
          </cell>
          <cell r="E1386" t="str">
            <v>FTE</v>
          </cell>
          <cell r="F1386" t="str">
            <v>T</v>
          </cell>
          <cell r="G1386" t="str">
            <v>TOTAL</v>
          </cell>
          <cell r="H1386" t="str">
            <v>RSE</v>
          </cell>
          <cell r="J1386" t="str">
            <v>:</v>
          </cell>
          <cell r="K1386" t="str">
            <v>NC</v>
          </cell>
          <cell r="M1386" t="str">
            <v>V</v>
          </cell>
          <cell r="N1386">
            <v>38461.761400462965</v>
          </cell>
          <cell r="O1386" t="str">
            <v>GCHATEAUGIRON</v>
          </cell>
          <cell r="P1386">
            <v>38681.437094907407</v>
          </cell>
        </row>
        <row r="1387">
          <cell r="A1387" t="str">
            <v>1996</v>
          </cell>
          <cell r="B1387" t="str">
            <v>PT</v>
          </cell>
          <cell r="C1387" t="str">
            <v>AG_SC</v>
          </cell>
          <cell r="D1387" t="str">
            <v>A00</v>
          </cell>
          <cell r="E1387" t="str">
            <v>FTE</v>
          </cell>
          <cell r="F1387" t="str">
            <v>T</v>
          </cell>
          <cell r="G1387" t="str">
            <v>TOTAL</v>
          </cell>
          <cell r="H1387" t="str">
            <v>RSE</v>
          </cell>
          <cell r="J1387" t="str">
            <v>:</v>
          </cell>
          <cell r="K1387" t="str">
            <v>NC</v>
          </cell>
          <cell r="M1387" t="str">
            <v>V</v>
          </cell>
          <cell r="N1387">
            <v>38461.761400462965</v>
          </cell>
          <cell r="O1387" t="str">
            <v>GCHATEAUGIRON</v>
          </cell>
          <cell r="P1387">
            <v>38681.436909722222</v>
          </cell>
        </row>
        <row r="1388">
          <cell r="A1388" t="str">
            <v>1995</v>
          </cell>
          <cell r="B1388" t="str">
            <v>PT</v>
          </cell>
          <cell r="C1388" t="str">
            <v>AG_SC</v>
          </cell>
          <cell r="D1388" t="str">
            <v>A00</v>
          </cell>
          <cell r="E1388" t="str">
            <v>FTE</v>
          </cell>
          <cell r="F1388" t="str">
            <v>T</v>
          </cell>
          <cell r="G1388" t="str">
            <v>TOTAL</v>
          </cell>
          <cell r="H1388" t="str">
            <v>RSE</v>
          </cell>
          <cell r="J1388" t="str">
            <v>:</v>
          </cell>
          <cell r="K1388" t="str">
            <v>NC</v>
          </cell>
          <cell r="M1388" t="str">
            <v>V</v>
          </cell>
          <cell r="N1388">
            <v>38461.761400462965</v>
          </cell>
          <cell r="O1388" t="str">
            <v>GCHATEAUGIRON</v>
          </cell>
          <cell r="P1388">
            <v>38681.436759259261</v>
          </cell>
        </row>
        <row r="1389">
          <cell r="A1389" t="str">
            <v>1994</v>
          </cell>
          <cell r="B1389" t="str">
            <v>PT</v>
          </cell>
          <cell r="C1389" t="str">
            <v>AG_SC</v>
          </cell>
          <cell r="D1389" t="str">
            <v>A00</v>
          </cell>
          <cell r="E1389" t="str">
            <v>FTE</v>
          </cell>
          <cell r="F1389" t="str">
            <v>T</v>
          </cell>
          <cell r="G1389" t="str">
            <v>TOTAL</v>
          </cell>
          <cell r="H1389" t="str">
            <v>RSE</v>
          </cell>
          <cell r="J1389" t="str">
            <v>:</v>
          </cell>
          <cell r="K1389" t="str">
            <v>NC</v>
          </cell>
          <cell r="M1389" t="str">
            <v>V</v>
          </cell>
          <cell r="N1389">
            <v>38461.761400462965</v>
          </cell>
          <cell r="O1389" t="str">
            <v>GCHATEAUGIRON</v>
          </cell>
          <cell r="P1389">
            <v>38681.436608796299</v>
          </cell>
        </row>
        <row r="1390">
          <cell r="A1390" t="str">
            <v>1993</v>
          </cell>
          <cell r="B1390" t="str">
            <v>PT</v>
          </cell>
          <cell r="C1390" t="str">
            <v>AG_SC</v>
          </cell>
          <cell r="D1390" t="str">
            <v>A00</v>
          </cell>
          <cell r="E1390" t="str">
            <v>FTE</v>
          </cell>
          <cell r="F1390" t="str">
            <v>T</v>
          </cell>
          <cell r="G1390" t="str">
            <v>TOTAL</v>
          </cell>
          <cell r="H1390" t="str">
            <v>RSE</v>
          </cell>
          <cell r="J1390" t="str">
            <v>:</v>
          </cell>
          <cell r="K1390" t="str">
            <v>NC</v>
          </cell>
          <cell r="M1390" t="str">
            <v>V</v>
          </cell>
          <cell r="N1390">
            <v>38461.761400462965</v>
          </cell>
          <cell r="O1390" t="str">
            <v>GCHATEAUGIRON</v>
          </cell>
          <cell r="P1390">
            <v>38681.43650462963</v>
          </cell>
        </row>
        <row r="1391">
          <cell r="A1391" t="str">
            <v>1992</v>
          </cell>
          <cell r="B1391" t="str">
            <v>PT</v>
          </cell>
          <cell r="C1391" t="str">
            <v>AG_SC</v>
          </cell>
          <cell r="D1391" t="str">
            <v>A00</v>
          </cell>
          <cell r="E1391" t="str">
            <v>FTE</v>
          </cell>
          <cell r="F1391" t="str">
            <v>T</v>
          </cell>
          <cell r="G1391" t="str">
            <v>TOTAL</v>
          </cell>
          <cell r="H1391" t="str">
            <v>RSE</v>
          </cell>
          <cell r="J1391" t="str">
            <v>:</v>
          </cell>
          <cell r="K1391" t="str">
            <v>NC</v>
          </cell>
          <cell r="M1391" t="str">
            <v>V</v>
          </cell>
          <cell r="N1391">
            <v>38461.761400462965</v>
          </cell>
          <cell r="O1391" t="str">
            <v>GCHATEAUGIRON</v>
          </cell>
          <cell r="P1391">
            <v>38681.436412037037</v>
          </cell>
        </row>
        <row r="1392">
          <cell r="A1392" t="str">
            <v>1991</v>
          </cell>
          <cell r="B1392" t="str">
            <v>PT</v>
          </cell>
          <cell r="C1392" t="str">
            <v>AG_SC</v>
          </cell>
          <cell r="D1392" t="str">
            <v>A00</v>
          </cell>
          <cell r="E1392" t="str">
            <v>FTE</v>
          </cell>
          <cell r="F1392" t="str">
            <v>T</v>
          </cell>
          <cell r="G1392" t="str">
            <v>TOTAL</v>
          </cell>
          <cell r="H1392" t="str">
            <v>RSE</v>
          </cell>
          <cell r="J1392" t="str">
            <v>:</v>
          </cell>
          <cell r="K1392" t="str">
            <v>NC</v>
          </cell>
          <cell r="M1392" t="str">
            <v>V</v>
          </cell>
          <cell r="N1392">
            <v>38461.761400462965</v>
          </cell>
          <cell r="O1392" t="str">
            <v>GCHATEAUGIRON</v>
          </cell>
          <cell r="P1392">
            <v>38681.436331018522</v>
          </cell>
        </row>
        <row r="1393">
          <cell r="A1393" t="str">
            <v>1990</v>
          </cell>
          <cell r="B1393" t="str">
            <v>PT</v>
          </cell>
          <cell r="C1393" t="str">
            <v>AG_SC</v>
          </cell>
          <cell r="D1393" t="str">
            <v>A00</v>
          </cell>
          <cell r="E1393" t="str">
            <v>FTE</v>
          </cell>
          <cell r="F1393" t="str">
            <v>T</v>
          </cell>
          <cell r="G1393" t="str">
            <v>TOTAL</v>
          </cell>
          <cell r="H1393" t="str">
            <v>RSE</v>
          </cell>
          <cell r="J1393" t="str">
            <v>:</v>
          </cell>
          <cell r="K1393" t="str">
            <v>NC</v>
          </cell>
          <cell r="M1393" t="str">
            <v>V</v>
          </cell>
          <cell r="N1393">
            <v>38461.761400462965</v>
          </cell>
          <cell r="O1393" t="str">
            <v>GCHATEAUGIRON</v>
          </cell>
          <cell r="P1393">
            <v>38681.436249999999</v>
          </cell>
        </row>
        <row r="1394">
          <cell r="A1394" t="str">
            <v>1986</v>
          </cell>
          <cell r="B1394" t="str">
            <v>HR</v>
          </cell>
          <cell r="C1394" t="str">
            <v>HUM</v>
          </cell>
          <cell r="D1394" t="str">
            <v>A00</v>
          </cell>
          <cell r="E1394" t="str">
            <v>FTE</v>
          </cell>
          <cell r="F1394" t="str">
            <v>T</v>
          </cell>
          <cell r="G1394" t="str">
            <v>TOTAL</v>
          </cell>
          <cell r="H1394" t="str">
            <v>RSE</v>
          </cell>
          <cell r="J1394" t="str">
            <v>:</v>
          </cell>
          <cell r="K1394" t="str">
            <v>NC</v>
          </cell>
          <cell r="M1394" t="str">
            <v>V</v>
          </cell>
          <cell r="N1394">
            <v>38461.761400462965</v>
          </cell>
          <cell r="O1394" t="str">
            <v>GCHATEAUGIRON</v>
          </cell>
          <cell r="P1394">
            <v>38681.436018518521</v>
          </cell>
        </row>
        <row r="1395">
          <cell r="A1395" t="str">
            <v>1985</v>
          </cell>
          <cell r="B1395" t="str">
            <v>HR</v>
          </cell>
          <cell r="C1395" t="str">
            <v>HUM</v>
          </cell>
          <cell r="D1395" t="str">
            <v>A00</v>
          </cell>
          <cell r="E1395" t="str">
            <v>FTE</v>
          </cell>
          <cell r="F1395" t="str">
            <v>T</v>
          </cell>
          <cell r="G1395" t="str">
            <v>TOTAL</v>
          </cell>
          <cell r="H1395" t="str">
            <v>RSE</v>
          </cell>
          <cell r="J1395" t="str">
            <v>:</v>
          </cell>
          <cell r="K1395" t="str">
            <v>NC</v>
          </cell>
          <cell r="M1395" t="str">
            <v>V</v>
          </cell>
          <cell r="N1395">
            <v>38461.761400462965</v>
          </cell>
          <cell r="O1395" t="str">
            <v>GCHATEAUGIRON</v>
          </cell>
          <cell r="P1395">
            <v>38681.435972222222</v>
          </cell>
        </row>
        <row r="1396">
          <cell r="A1396" t="str">
            <v>1984</v>
          </cell>
          <cell r="B1396" t="str">
            <v>HR</v>
          </cell>
          <cell r="C1396" t="str">
            <v>HUM</v>
          </cell>
          <cell r="D1396" t="str">
            <v>A00</v>
          </cell>
          <cell r="E1396" t="str">
            <v>FTE</v>
          </cell>
          <cell r="F1396" t="str">
            <v>T</v>
          </cell>
          <cell r="G1396" t="str">
            <v>TOTAL</v>
          </cell>
          <cell r="H1396" t="str">
            <v>RSE</v>
          </cell>
          <cell r="J1396" t="str">
            <v>:</v>
          </cell>
          <cell r="K1396" t="str">
            <v>NC</v>
          </cell>
          <cell r="M1396" t="str">
            <v>V</v>
          </cell>
          <cell r="N1396">
            <v>38461.761400462965</v>
          </cell>
          <cell r="O1396" t="str">
            <v>GCHATEAUGIRON</v>
          </cell>
          <cell r="P1396">
            <v>38681.435937499999</v>
          </cell>
        </row>
        <row r="1397">
          <cell r="A1397" t="str">
            <v>1983</v>
          </cell>
          <cell r="B1397" t="str">
            <v>HR</v>
          </cell>
          <cell r="C1397" t="str">
            <v>HUM</v>
          </cell>
          <cell r="D1397" t="str">
            <v>A00</v>
          </cell>
          <cell r="E1397" t="str">
            <v>FTE</v>
          </cell>
          <cell r="F1397" t="str">
            <v>T</v>
          </cell>
          <cell r="G1397" t="str">
            <v>TOTAL</v>
          </cell>
          <cell r="H1397" t="str">
            <v>RSE</v>
          </cell>
          <cell r="J1397" t="str">
            <v>:</v>
          </cell>
          <cell r="K1397" t="str">
            <v>NC</v>
          </cell>
          <cell r="M1397" t="str">
            <v>V</v>
          </cell>
          <cell r="N1397">
            <v>38461.761400462965</v>
          </cell>
          <cell r="O1397" t="str">
            <v>GCHATEAUGIRON</v>
          </cell>
          <cell r="P1397">
            <v>38681.435902777775</v>
          </cell>
        </row>
        <row r="1398">
          <cell r="A1398" t="str">
            <v>1982</v>
          </cell>
          <cell r="B1398" t="str">
            <v>HR</v>
          </cell>
          <cell r="C1398" t="str">
            <v>HUM</v>
          </cell>
          <cell r="D1398" t="str">
            <v>A00</v>
          </cell>
          <cell r="E1398" t="str">
            <v>FTE</v>
          </cell>
          <cell r="F1398" t="str">
            <v>T</v>
          </cell>
          <cell r="G1398" t="str">
            <v>TOTAL</v>
          </cell>
          <cell r="H1398" t="str">
            <v>RSE</v>
          </cell>
          <cell r="J1398" t="str">
            <v>:</v>
          </cell>
          <cell r="K1398" t="str">
            <v>NC</v>
          </cell>
          <cell r="M1398" t="str">
            <v>V</v>
          </cell>
          <cell r="N1398">
            <v>38461.761400462965</v>
          </cell>
          <cell r="O1398" t="str">
            <v>GCHATEAUGIRON</v>
          </cell>
          <cell r="P1398">
            <v>38681.435868055552</v>
          </cell>
        </row>
        <row r="1399">
          <cell r="A1399" t="str">
            <v>1981</v>
          </cell>
          <cell r="B1399" t="str">
            <v>HR</v>
          </cell>
          <cell r="C1399" t="str">
            <v>HUM</v>
          </cell>
          <cell r="D1399" t="str">
            <v>A00</v>
          </cell>
          <cell r="E1399" t="str">
            <v>FTE</v>
          </cell>
          <cell r="F1399" t="str">
            <v>T</v>
          </cell>
          <cell r="G1399" t="str">
            <v>TOTAL</v>
          </cell>
          <cell r="H1399" t="str">
            <v>RSE</v>
          </cell>
          <cell r="J1399" t="str">
            <v>:</v>
          </cell>
          <cell r="K1399" t="str">
            <v>NC</v>
          </cell>
          <cell r="M1399" t="str">
            <v>V</v>
          </cell>
          <cell r="N1399">
            <v>38461.761400462965</v>
          </cell>
          <cell r="O1399" t="str">
            <v>GCHATEAUGIRON</v>
          </cell>
          <cell r="P1399">
            <v>38681.435844907406</v>
          </cell>
        </row>
        <row r="1400">
          <cell r="A1400" t="str">
            <v>1980</v>
          </cell>
          <cell r="B1400" t="str">
            <v>HR</v>
          </cell>
          <cell r="C1400" t="str">
            <v>HUM</v>
          </cell>
          <cell r="D1400" t="str">
            <v>A00</v>
          </cell>
          <cell r="E1400" t="str">
            <v>FTE</v>
          </cell>
          <cell r="F1400" t="str">
            <v>T</v>
          </cell>
          <cell r="G1400" t="str">
            <v>TOTAL</v>
          </cell>
          <cell r="H1400" t="str">
            <v>RSE</v>
          </cell>
          <cell r="J1400" t="str">
            <v>:</v>
          </cell>
          <cell r="K1400" t="str">
            <v>NC</v>
          </cell>
          <cell r="M1400" t="str">
            <v>V</v>
          </cell>
          <cell r="N1400">
            <v>38461.761400462965</v>
          </cell>
          <cell r="O1400" t="str">
            <v>GCHATEAUGIRON</v>
          </cell>
          <cell r="P1400">
            <v>38681.43582175926</v>
          </cell>
        </row>
        <row r="1401">
          <cell r="A1401" t="str">
            <v>2002</v>
          </cell>
          <cell r="B1401" t="str">
            <v>RO</v>
          </cell>
          <cell r="C1401" t="str">
            <v>HUM</v>
          </cell>
          <cell r="D1401" t="str">
            <v>A00</v>
          </cell>
          <cell r="E1401" t="str">
            <v>FTE</v>
          </cell>
          <cell r="F1401" t="str">
            <v>T</v>
          </cell>
          <cell r="G1401" t="str">
            <v>TOTAL</v>
          </cell>
          <cell r="H1401" t="str">
            <v>RSE</v>
          </cell>
          <cell r="I1401">
            <v>767</v>
          </cell>
          <cell r="K1401" t="str">
            <v>MS</v>
          </cell>
          <cell r="M1401" t="str">
            <v>V</v>
          </cell>
          <cell r="N1401">
            <v>38461.761400462965</v>
          </cell>
          <cell r="O1401" t="str">
            <v>GCHATEAUGIRON</v>
          </cell>
          <cell r="P1401">
            <v>38681.438368055555</v>
          </cell>
          <cell r="Q1401" t="str">
            <v>gchateaug</v>
          </cell>
        </row>
        <row r="1402">
          <cell r="A1402" t="str">
            <v>2001</v>
          </cell>
          <cell r="B1402" t="str">
            <v>RO</v>
          </cell>
          <cell r="C1402" t="str">
            <v>HUM</v>
          </cell>
          <cell r="D1402" t="str">
            <v>A00</v>
          </cell>
          <cell r="E1402" t="str">
            <v>FTE</v>
          </cell>
          <cell r="F1402" t="str">
            <v>T</v>
          </cell>
          <cell r="G1402" t="str">
            <v>TOTAL</v>
          </cell>
          <cell r="H1402" t="str">
            <v>RSE</v>
          </cell>
          <cell r="I1402">
            <v>547</v>
          </cell>
          <cell r="K1402" t="str">
            <v>NC</v>
          </cell>
          <cell r="M1402" t="str">
            <v>V</v>
          </cell>
          <cell r="N1402">
            <v>38461.761400462965</v>
          </cell>
          <cell r="O1402" t="str">
            <v>GCHATEAUGIRON</v>
          </cell>
          <cell r="P1402">
            <v>38681.438055555554</v>
          </cell>
        </row>
        <row r="1403">
          <cell r="A1403" t="str">
            <v>2000</v>
          </cell>
          <cell r="B1403" t="str">
            <v>RO</v>
          </cell>
          <cell r="C1403" t="str">
            <v>HUM</v>
          </cell>
          <cell r="D1403" t="str">
            <v>A00</v>
          </cell>
          <cell r="E1403" t="str">
            <v>FTE</v>
          </cell>
          <cell r="F1403" t="str">
            <v>T</v>
          </cell>
          <cell r="G1403" t="str">
            <v>TOTAL</v>
          </cell>
          <cell r="H1403" t="str">
            <v>RSE</v>
          </cell>
          <cell r="I1403">
            <v>623</v>
          </cell>
          <cell r="K1403" t="str">
            <v>NC</v>
          </cell>
          <cell r="M1403" t="str">
            <v>V</v>
          </cell>
          <cell r="N1403">
            <v>38461.761400462965</v>
          </cell>
          <cell r="O1403" t="str">
            <v>GCHATEAUGIRON</v>
          </cell>
          <cell r="P1403">
            <v>38681.437789351854</v>
          </cell>
        </row>
        <row r="1404">
          <cell r="A1404" t="str">
            <v>1999</v>
          </cell>
          <cell r="B1404" t="str">
            <v>RO</v>
          </cell>
          <cell r="C1404" t="str">
            <v>HUM</v>
          </cell>
          <cell r="D1404" t="str">
            <v>A00</v>
          </cell>
          <cell r="E1404" t="str">
            <v>FTE</v>
          </cell>
          <cell r="F1404" t="str">
            <v>T</v>
          </cell>
          <cell r="G1404" t="str">
            <v>TOTAL</v>
          </cell>
          <cell r="H1404" t="str">
            <v>RSE</v>
          </cell>
          <cell r="I1404">
            <v>536</v>
          </cell>
          <cell r="K1404" t="str">
            <v>NC</v>
          </cell>
          <cell r="M1404" t="str">
            <v>V</v>
          </cell>
          <cell r="N1404">
            <v>38461.761400462965</v>
          </cell>
          <cell r="O1404" t="str">
            <v>GCHATEAUGIRON</v>
          </cell>
          <cell r="P1404">
            <v>38681.4375462963</v>
          </cell>
        </row>
        <row r="1405">
          <cell r="A1405" t="str">
            <v>1998</v>
          </cell>
          <cell r="B1405" t="str">
            <v>RO</v>
          </cell>
          <cell r="C1405" t="str">
            <v>HUM</v>
          </cell>
          <cell r="D1405" t="str">
            <v>A00</v>
          </cell>
          <cell r="E1405" t="str">
            <v>FTE</v>
          </cell>
          <cell r="F1405" t="str">
            <v>T</v>
          </cell>
          <cell r="G1405" t="str">
            <v>TOTAL</v>
          </cell>
          <cell r="H1405" t="str">
            <v>RSE</v>
          </cell>
          <cell r="I1405">
            <v>764</v>
          </cell>
          <cell r="J1405" t="str">
            <v>i</v>
          </cell>
          <cell r="K1405" t="str">
            <v>NC</v>
          </cell>
          <cell r="M1405" t="str">
            <v>V</v>
          </cell>
          <cell r="N1405">
            <v>38461.761400462965</v>
          </cell>
          <cell r="O1405" t="str">
            <v>GCHATEAUGIRON</v>
          </cell>
          <cell r="P1405">
            <v>38681.437303240738</v>
          </cell>
        </row>
        <row r="1406">
          <cell r="A1406" t="str">
            <v>1997</v>
          </cell>
          <cell r="B1406" t="str">
            <v>RO</v>
          </cell>
          <cell r="C1406" t="str">
            <v>HUM</v>
          </cell>
          <cell r="D1406" t="str">
            <v>A00</v>
          </cell>
          <cell r="E1406" t="str">
            <v>FTE</v>
          </cell>
          <cell r="F1406" t="str">
            <v>T</v>
          </cell>
          <cell r="G1406" t="str">
            <v>TOTAL</v>
          </cell>
          <cell r="H1406" t="str">
            <v>RSE</v>
          </cell>
          <cell r="I1406">
            <v>591</v>
          </cell>
          <cell r="J1406" t="str">
            <v>i</v>
          </cell>
          <cell r="K1406" t="str">
            <v>NC</v>
          </cell>
          <cell r="M1406" t="str">
            <v>V</v>
          </cell>
          <cell r="N1406">
            <v>38461.761400462965</v>
          </cell>
          <cell r="O1406" t="str">
            <v>GCHATEAUGIRON</v>
          </cell>
          <cell r="P1406">
            <v>38681.437106481484</v>
          </cell>
        </row>
        <row r="1407">
          <cell r="A1407" t="str">
            <v>1996</v>
          </cell>
          <cell r="B1407" t="str">
            <v>RO</v>
          </cell>
          <cell r="C1407" t="str">
            <v>HUM</v>
          </cell>
          <cell r="D1407" t="str">
            <v>A00</v>
          </cell>
          <cell r="E1407" t="str">
            <v>FTE</v>
          </cell>
          <cell r="F1407" t="str">
            <v>T</v>
          </cell>
          <cell r="G1407" t="str">
            <v>TOTAL</v>
          </cell>
          <cell r="H1407" t="str">
            <v>RSE</v>
          </cell>
          <cell r="I1407">
            <v>860</v>
          </cell>
          <cell r="J1407" t="str">
            <v>i</v>
          </cell>
          <cell r="K1407" t="str">
            <v>NC</v>
          </cell>
          <cell r="M1407" t="str">
            <v>V</v>
          </cell>
          <cell r="N1407">
            <v>38461.761400462965</v>
          </cell>
          <cell r="O1407" t="str">
            <v>GCHATEAUGIRON</v>
          </cell>
          <cell r="P1407">
            <v>38681.436921296299</v>
          </cell>
        </row>
        <row r="1408">
          <cell r="A1408" t="str">
            <v>1995</v>
          </cell>
          <cell r="B1408" t="str">
            <v>RO</v>
          </cell>
          <cell r="C1408" t="str">
            <v>HUM</v>
          </cell>
          <cell r="D1408" t="str">
            <v>A00</v>
          </cell>
          <cell r="E1408" t="str">
            <v>FTE</v>
          </cell>
          <cell r="F1408" t="str">
            <v>T</v>
          </cell>
          <cell r="G1408" t="str">
            <v>TOTAL</v>
          </cell>
          <cell r="H1408" t="str">
            <v>RSE</v>
          </cell>
          <cell r="J1408" t="str">
            <v>:</v>
          </cell>
          <cell r="K1408" t="str">
            <v>NC</v>
          </cell>
          <cell r="M1408" t="str">
            <v>V</v>
          </cell>
          <cell r="N1408">
            <v>38461.761400462965</v>
          </cell>
          <cell r="O1408" t="str">
            <v>GCHATEAUGIRON</v>
          </cell>
          <cell r="P1408">
            <v>38681.436759259261</v>
          </cell>
        </row>
        <row r="1409">
          <cell r="A1409" t="str">
            <v>1994</v>
          </cell>
          <cell r="B1409" t="str">
            <v>RO</v>
          </cell>
          <cell r="C1409" t="str">
            <v>HUM</v>
          </cell>
          <cell r="D1409" t="str">
            <v>A00</v>
          </cell>
          <cell r="E1409" t="str">
            <v>FTE</v>
          </cell>
          <cell r="F1409" t="str">
            <v>T</v>
          </cell>
          <cell r="G1409" t="str">
            <v>TOTAL</v>
          </cell>
          <cell r="H1409" t="str">
            <v>RSE</v>
          </cell>
          <cell r="J1409" t="str">
            <v>:</v>
          </cell>
          <cell r="K1409" t="str">
            <v>NC</v>
          </cell>
          <cell r="M1409" t="str">
            <v>V</v>
          </cell>
          <cell r="N1409">
            <v>38461.761400462965</v>
          </cell>
          <cell r="O1409" t="str">
            <v>GCHATEAUGIRON</v>
          </cell>
          <cell r="P1409">
            <v>38681.436620370368</v>
          </cell>
        </row>
        <row r="1410">
          <cell r="A1410" t="str">
            <v>1989</v>
          </cell>
          <cell r="B1410" t="str">
            <v>LV</v>
          </cell>
          <cell r="C1410" t="str">
            <v>EN_TE</v>
          </cell>
          <cell r="D1410" t="str">
            <v>A00</v>
          </cell>
          <cell r="E1410" t="str">
            <v>FTE</v>
          </cell>
          <cell r="F1410" t="str">
            <v>T</v>
          </cell>
          <cell r="G1410" t="str">
            <v>TOTAL</v>
          </cell>
          <cell r="H1410" t="str">
            <v>RSE</v>
          </cell>
          <cell r="J1410" t="str">
            <v>:</v>
          </cell>
          <cell r="K1410" t="str">
            <v>NC</v>
          </cell>
          <cell r="M1410" t="str">
            <v>V</v>
          </cell>
          <cell r="N1410">
            <v>38461.761412037034</v>
          </cell>
          <cell r="O1410" t="str">
            <v>GCHATEAUGIRON</v>
          </cell>
          <cell r="P1410">
            <v>38681.436180555553</v>
          </cell>
        </row>
        <row r="1411">
          <cell r="A1411" t="str">
            <v>1988</v>
          </cell>
          <cell r="B1411" t="str">
            <v>LV</v>
          </cell>
          <cell r="C1411" t="str">
            <v>EN_TE</v>
          </cell>
          <cell r="D1411" t="str">
            <v>A00</v>
          </cell>
          <cell r="E1411" t="str">
            <v>FTE</v>
          </cell>
          <cell r="F1411" t="str">
            <v>T</v>
          </cell>
          <cell r="G1411" t="str">
            <v>TOTAL</v>
          </cell>
          <cell r="H1411" t="str">
            <v>RSE</v>
          </cell>
          <cell r="J1411" t="str">
            <v>:</v>
          </cell>
          <cell r="K1411" t="str">
            <v>NC</v>
          </cell>
          <cell r="M1411" t="str">
            <v>V</v>
          </cell>
          <cell r="N1411">
            <v>38461.761412037034</v>
          </cell>
          <cell r="O1411" t="str">
            <v>GCHATEAUGIRON</v>
          </cell>
          <cell r="P1411">
            <v>38681.436122685183</v>
          </cell>
        </row>
        <row r="1412">
          <cell r="A1412" t="str">
            <v>1987</v>
          </cell>
          <cell r="B1412" t="str">
            <v>LV</v>
          </cell>
          <cell r="C1412" t="str">
            <v>EN_TE</v>
          </cell>
          <cell r="D1412" t="str">
            <v>A00</v>
          </cell>
          <cell r="E1412" t="str">
            <v>FTE</v>
          </cell>
          <cell r="F1412" t="str">
            <v>T</v>
          </cell>
          <cell r="G1412" t="str">
            <v>TOTAL</v>
          </cell>
          <cell r="H1412" t="str">
            <v>RSE</v>
          </cell>
          <cell r="J1412" t="str">
            <v>:</v>
          </cell>
          <cell r="K1412" t="str">
            <v>NC</v>
          </cell>
          <cell r="M1412" t="str">
            <v>V</v>
          </cell>
          <cell r="N1412">
            <v>38461.761412037034</v>
          </cell>
          <cell r="O1412" t="str">
            <v>GCHATEAUGIRON</v>
          </cell>
          <cell r="P1412">
            <v>38681.436076388891</v>
          </cell>
        </row>
        <row r="1413">
          <cell r="A1413" t="str">
            <v>1986</v>
          </cell>
          <cell r="B1413" t="str">
            <v>LV</v>
          </cell>
          <cell r="C1413" t="str">
            <v>EN_TE</v>
          </cell>
          <cell r="D1413" t="str">
            <v>A00</v>
          </cell>
          <cell r="E1413" t="str">
            <v>FTE</v>
          </cell>
          <cell r="F1413" t="str">
            <v>T</v>
          </cell>
          <cell r="G1413" t="str">
            <v>TOTAL</v>
          </cell>
          <cell r="H1413" t="str">
            <v>RSE</v>
          </cell>
          <cell r="J1413" t="str">
            <v>:</v>
          </cell>
          <cell r="K1413" t="str">
            <v>NC</v>
          </cell>
          <cell r="M1413" t="str">
            <v>V</v>
          </cell>
          <cell r="N1413">
            <v>38461.761412037034</v>
          </cell>
          <cell r="O1413" t="str">
            <v>GCHATEAUGIRON</v>
          </cell>
          <cell r="P1413">
            <v>38681.436018518521</v>
          </cell>
        </row>
        <row r="1414">
          <cell r="A1414" t="str">
            <v>1985</v>
          </cell>
          <cell r="B1414" t="str">
            <v>LV</v>
          </cell>
          <cell r="C1414" t="str">
            <v>EN_TE</v>
          </cell>
          <cell r="D1414" t="str">
            <v>A00</v>
          </cell>
          <cell r="E1414" t="str">
            <v>FTE</v>
          </cell>
          <cell r="F1414" t="str">
            <v>T</v>
          </cell>
          <cell r="G1414" t="str">
            <v>TOTAL</v>
          </cell>
          <cell r="H1414" t="str">
            <v>RSE</v>
          </cell>
          <cell r="J1414" t="str">
            <v>:</v>
          </cell>
          <cell r="K1414" t="str">
            <v>NC</v>
          </cell>
          <cell r="M1414" t="str">
            <v>V</v>
          </cell>
          <cell r="N1414">
            <v>38461.761412037034</v>
          </cell>
          <cell r="O1414" t="str">
            <v>GCHATEAUGIRON</v>
          </cell>
          <cell r="P1414">
            <v>38681.435983796298</v>
          </cell>
        </row>
        <row r="1415">
          <cell r="A1415" t="str">
            <v>1984</v>
          </cell>
          <cell r="B1415" t="str">
            <v>LV</v>
          </cell>
          <cell r="C1415" t="str">
            <v>EN_TE</v>
          </cell>
          <cell r="D1415" t="str">
            <v>A00</v>
          </cell>
          <cell r="E1415" t="str">
            <v>FTE</v>
          </cell>
          <cell r="F1415" t="str">
            <v>T</v>
          </cell>
          <cell r="G1415" t="str">
            <v>TOTAL</v>
          </cell>
          <cell r="H1415" t="str">
            <v>RSE</v>
          </cell>
          <cell r="J1415" t="str">
            <v>:</v>
          </cell>
          <cell r="K1415" t="str">
            <v>NC</v>
          </cell>
          <cell r="M1415" t="str">
            <v>V</v>
          </cell>
          <cell r="N1415">
            <v>38461.761412037034</v>
          </cell>
          <cell r="O1415" t="str">
            <v>GCHATEAUGIRON</v>
          </cell>
          <cell r="P1415">
            <v>38681.435937499999</v>
          </cell>
        </row>
        <row r="1416">
          <cell r="A1416" t="str">
            <v>1983</v>
          </cell>
          <cell r="B1416" t="str">
            <v>LV</v>
          </cell>
          <cell r="C1416" t="str">
            <v>EN_TE</v>
          </cell>
          <cell r="D1416" t="str">
            <v>A00</v>
          </cell>
          <cell r="E1416" t="str">
            <v>FTE</v>
          </cell>
          <cell r="F1416" t="str">
            <v>T</v>
          </cell>
          <cell r="G1416" t="str">
            <v>TOTAL</v>
          </cell>
          <cell r="H1416" t="str">
            <v>RSE</v>
          </cell>
          <cell r="J1416" t="str">
            <v>:</v>
          </cell>
          <cell r="K1416" t="str">
            <v>NC</v>
          </cell>
          <cell r="M1416" t="str">
            <v>V</v>
          </cell>
          <cell r="N1416">
            <v>38461.761412037034</v>
          </cell>
          <cell r="O1416" t="str">
            <v>GCHATEAUGIRON</v>
          </cell>
          <cell r="P1416">
            <v>38681.435902777775</v>
          </cell>
        </row>
        <row r="1417">
          <cell r="A1417" t="str">
            <v>1982</v>
          </cell>
          <cell r="B1417" t="str">
            <v>LV</v>
          </cell>
          <cell r="C1417" t="str">
            <v>EN_TE</v>
          </cell>
          <cell r="D1417" t="str">
            <v>A00</v>
          </cell>
          <cell r="E1417" t="str">
            <v>FTE</v>
          </cell>
          <cell r="F1417" t="str">
            <v>T</v>
          </cell>
          <cell r="G1417" t="str">
            <v>TOTAL</v>
          </cell>
          <cell r="H1417" t="str">
            <v>RSE</v>
          </cell>
          <cell r="J1417" t="str">
            <v>:</v>
          </cell>
          <cell r="K1417" t="str">
            <v>NC</v>
          </cell>
          <cell r="M1417" t="str">
            <v>V</v>
          </cell>
          <cell r="N1417">
            <v>38461.761412037034</v>
          </cell>
          <cell r="O1417" t="str">
            <v>GCHATEAUGIRON</v>
          </cell>
          <cell r="P1417">
            <v>38681.435879629629</v>
          </cell>
        </row>
        <row r="1418">
          <cell r="A1418" t="str">
            <v>1981</v>
          </cell>
          <cell r="B1418" t="str">
            <v>LV</v>
          </cell>
          <cell r="C1418" t="str">
            <v>EN_TE</v>
          </cell>
          <cell r="D1418" t="str">
            <v>A00</v>
          </cell>
          <cell r="E1418" t="str">
            <v>FTE</v>
          </cell>
          <cell r="F1418" t="str">
            <v>T</v>
          </cell>
          <cell r="G1418" t="str">
            <v>TOTAL</v>
          </cell>
          <cell r="H1418" t="str">
            <v>RSE</v>
          </cell>
          <cell r="J1418" t="str">
            <v>:</v>
          </cell>
          <cell r="K1418" t="str">
            <v>NC</v>
          </cell>
          <cell r="M1418" t="str">
            <v>V</v>
          </cell>
          <cell r="N1418">
            <v>38461.761412037034</v>
          </cell>
          <cell r="O1418" t="str">
            <v>GCHATEAUGIRON</v>
          </cell>
          <cell r="P1418">
            <v>38681.435844907406</v>
          </cell>
        </row>
        <row r="1419">
          <cell r="A1419" t="str">
            <v>1980</v>
          </cell>
          <cell r="B1419" t="str">
            <v>LV</v>
          </cell>
          <cell r="C1419" t="str">
            <v>EN_TE</v>
          </cell>
          <cell r="D1419" t="str">
            <v>A00</v>
          </cell>
          <cell r="E1419" t="str">
            <v>FTE</v>
          </cell>
          <cell r="F1419" t="str">
            <v>T</v>
          </cell>
          <cell r="G1419" t="str">
            <v>TOTAL</v>
          </cell>
          <cell r="H1419" t="str">
            <v>RSE</v>
          </cell>
          <cell r="J1419" t="str">
            <v>:</v>
          </cell>
          <cell r="K1419" t="str">
            <v>NC</v>
          </cell>
          <cell r="M1419" t="str">
            <v>V</v>
          </cell>
          <cell r="N1419">
            <v>38461.761412037034</v>
          </cell>
          <cell r="O1419" t="str">
            <v>GCHATEAUGIRON</v>
          </cell>
          <cell r="P1419">
            <v>38681.43582175926</v>
          </cell>
        </row>
        <row r="1420">
          <cell r="A1420" t="str">
            <v>2002</v>
          </cell>
          <cell r="B1420" t="str">
            <v>LT</v>
          </cell>
          <cell r="C1420" t="str">
            <v>EN_TE</v>
          </cell>
          <cell r="D1420" t="str">
            <v>A00</v>
          </cell>
          <cell r="E1420" t="str">
            <v>FTE</v>
          </cell>
          <cell r="F1420" t="str">
            <v>T</v>
          </cell>
          <cell r="G1420" t="str">
            <v>TOTAL</v>
          </cell>
          <cell r="H1420" t="str">
            <v>RSE</v>
          </cell>
          <cell r="I1420">
            <v>1123</v>
          </cell>
          <cell r="K1420" t="str">
            <v>MS</v>
          </cell>
          <cell r="M1420" t="str">
            <v>V</v>
          </cell>
          <cell r="N1420">
            <v>38461.761412037034</v>
          </cell>
          <cell r="O1420" t="str">
            <v>GCHATEAUGIRON</v>
          </cell>
          <cell r="P1420">
            <v>38681.438310185185</v>
          </cell>
          <cell r="Q1420" t="str">
            <v>gchateaug</v>
          </cell>
        </row>
        <row r="1421">
          <cell r="A1421" t="str">
            <v>1989</v>
          </cell>
          <cell r="B1421" t="str">
            <v>PT</v>
          </cell>
          <cell r="C1421" t="str">
            <v>AG_SC</v>
          </cell>
          <cell r="D1421" t="str">
            <v>A00</v>
          </cell>
          <cell r="E1421" t="str">
            <v>FTE</v>
          </cell>
          <cell r="F1421" t="str">
            <v>T</v>
          </cell>
          <cell r="G1421" t="str">
            <v>TOTAL</v>
          </cell>
          <cell r="H1421" t="str">
            <v>RSE</v>
          </cell>
          <cell r="J1421" t="str">
            <v>:</v>
          </cell>
          <cell r="K1421" t="str">
            <v>NC</v>
          </cell>
          <cell r="M1421" t="str">
            <v>V</v>
          </cell>
          <cell r="N1421">
            <v>38461.761412037034</v>
          </cell>
          <cell r="O1421" t="str">
            <v>GCHATEAUGIRON</v>
          </cell>
          <cell r="P1421">
            <v>38681.436180555553</v>
          </cell>
        </row>
        <row r="1422">
          <cell r="A1422" t="str">
            <v>1988</v>
          </cell>
          <cell r="B1422" t="str">
            <v>PT</v>
          </cell>
          <cell r="C1422" t="str">
            <v>AG_SC</v>
          </cell>
          <cell r="D1422" t="str">
            <v>A00</v>
          </cell>
          <cell r="E1422" t="str">
            <v>FTE</v>
          </cell>
          <cell r="F1422" t="str">
            <v>T</v>
          </cell>
          <cell r="G1422" t="str">
            <v>TOTAL</v>
          </cell>
          <cell r="H1422" t="str">
            <v>RSE</v>
          </cell>
          <cell r="J1422" t="str">
            <v>:</v>
          </cell>
          <cell r="K1422" t="str">
            <v>NC</v>
          </cell>
          <cell r="M1422" t="str">
            <v>V</v>
          </cell>
          <cell r="N1422">
            <v>38461.761412037034</v>
          </cell>
          <cell r="O1422" t="str">
            <v>GCHATEAUGIRON</v>
          </cell>
          <cell r="P1422">
            <v>38681.436122685183</v>
          </cell>
        </row>
        <row r="1423">
          <cell r="A1423" t="str">
            <v>1987</v>
          </cell>
          <cell r="B1423" t="str">
            <v>PT</v>
          </cell>
          <cell r="C1423" t="str">
            <v>AG_SC</v>
          </cell>
          <cell r="D1423" t="str">
            <v>A00</v>
          </cell>
          <cell r="E1423" t="str">
            <v>FTE</v>
          </cell>
          <cell r="F1423" t="str">
            <v>T</v>
          </cell>
          <cell r="G1423" t="str">
            <v>TOTAL</v>
          </cell>
          <cell r="H1423" t="str">
            <v>RSE</v>
          </cell>
          <cell r="J1423" t="str">
            <v>:</v>
          </cell>
          <cell r="K1423" t="str">
            <v>NC</v>
          </cell>
          <cell r="M1423" t="str">
            <v>V</v>
          </cell>
          <cell r="N1423">
            <v>38461.761412037034</v>
          </cell>
          <cell r="O1423" t="str">
            <v>GCHATEAUGIRON</v>
          </cell>
          <cell r="P1423">
            <v>38681.436076388891</v>
          </cell>
        </row>
        <row r="1424">
          <cell r="A1424" t="str">
            <v>1986</v>
          </cell>
          <cell r="B1424" t="str">
            <v>PT</v>
          </cell>
          <cell r="C1424" t="str">
            <v>AG_SC</v>
          </cell>
          <cell r="D1424" t="str">
            <v>A00</v>
          </cell>
          <cell r="E1424" t="str">
            <v>FTE</v>
          </cell>
          <cell r="F1424" t="str">
            <v>T</v>
          </cell>
          <cell r="G1424" t="str">
            <v>TOTAL</v>
          </cell>
          <cell r="H1424" t="str">
            <v>RSE</v>
          </cell>
          <cell r="J1424" t="str">
            <v>:</v>
          </cell>
          <cell r="K1424" t="str">
            <v>NC</v>
          </cell>
          <cell r="M1424" t="str">
            <v>V</v>
          </cell>
          <cell r="N1424">
            <v>38461.761412037034</v>
          </cell>
          <cell r="O1424" t="str">
            <v>GCHATEAUGIRON</v>
          </cell>
          <cell r="P1424">
            <v>38681.436030092591</v>
          </cell>
        </row>
        <row r="1425">
          <cell r="A1425" t="str">
            <v>1985</v>
          </cell>
          <cell r="B1425" t="str">
            <v>PT</v>
          </cell>
          <cell r="C1425" t="str">
            <v>AG_SC</v>
          </cell>
          <cell r="D1425" t="str">
            <v>A00</v>
          </cell>
          <cell r="E1425" t="str">
            <v>FTE</v>
          </cell>
          <cell r="F1425" t="str">
            <v>T</v>
          </cell>
          <cell r="G1425" t="str">
            <v>TOTAL</v>
          </cell>
          <cell r="H1425" t="str">
            <v>RSE</v>
          </cell>
          <cell r="J1425" t="str">
            <v>:</v>
          </cell>
          <cell r="K1425" t="str">
            <v>NC</v>
          </cell>
          <cell r="M1425" t="str">
            <v>V</v>
          </cell>
          <cell r="N1425">
            <v>38461.761412037034</v>
          </cell>
          <cell r="O1425" t="str">
            <v>GCHATEAUGIRON</v>
          </cell>
          <cell r="P1425">
            <v>38681.435983796298</v>
          </cell>
        </row>
        <row r="1426">
          <cell r="A1426" t="str">
            <v>1984</v>
          </cell>
          <cell r="B1426" t="str">
            <v>PT</v>
          </cell>
          <cell r="C1426" t="str">
            <v>AG_SC</v>
          </cell>
          <cell r="D1426" t="str">
            <v>A00</v>
          </cell>
          <cell r="E1426" t="str">
            <v>FTE</v>
          </cell>
          <cell r="F1426" t="str">
            <v>T</v>
          </cell>
          <cell r="G1426" t="str">
            <v>TOTAL</v>
          </cell>
          <cell r="H1426" t="str">
            <v>RSE</v>
          </cell>
          <cell r="J1426" t="str">
            <v>:</v>
          </cell>
          <cell r="K1426" t="str">
            <v>NC</v>
          </cell>
          <cell r="M1426" t="str">
            <v>V</v>
          </cell>
          <cell r="N1426">
            <v>38461.761412037034</v>
          </cell>
          <cell r="O1426" t="str">
            <v>GCHATEAUGIRON</v>
          </cell>
          <cell r="P1426">
            <v>38681.435949074075</v>
          </cell>
        </row>
        <row r="1427">
          <cell r="A1427" t="str">
            <v>1983</v>
          </cell>
          <cell r="B1427" t="str">
            <v>PT</v>
          </cell>
          <cell r="C1427" t="str">
            <v>AG_SC</v>
          </cell>
          <cell r="D1427" t="str">
            <v>A00</v>
          </cell>
          <cell r="E1427" t="str">
            <v>FTE</v>
          </cell>
          <cell r="F1427" t="str">
            <v>T</v>
          </cell>
          <cell r="G1427" t="str">
            <v>TOTAL</v>
          </cell>
          <cell r="H1427" t="str">
            <v>RSE</v>
          </cell>
          <cell r="J1427" t="str">
            <v>:</v>
          </cell>
          <cell r="K1427" t="str">
            <v>NC</v>
          </cell>
          <cell r="M1427" t="str">
            <v>V</v>
          </cell>
          <cell r="N1427">
            <v>38461.761412037034</v>
          </cell>
          <cell r="O1427" t="str">
            <v>GCHATEAUGIRON</v>
          </cell>
          <cell r="P1427">
            <v>38681.435902777775</v>
          </cell>
        </row>
        <row r="1428">
          <cell r="A1428" t="str">
            <v>1982</v>
          </cell>
          <cell r="B1428" t="str">
            <v>PT</v>
          </cell>
          <cell r="C1428" t="str">
            <v>AG_SC</v>
          </cell>
          <cell r="D1428" t="str">
            <v>A00</v>
          </cell>
          <cell r="E1428" t="str">
            <v>FTE</v>
          </cell>
          <cell r="F1428" t="str">
            <v>T</v>
          </cell>
          <cell r="G1428" t="str">
            <v>TOTAL</v>
          </cell>
          <cell r="H1428" t="str">
            <v>RSE</v>
          </cell>
          <cell r="J1428" t="str">
            <v>:</v>
          </cell>
          <cell r="K1428" t="str">
            <v>NC</v>
          </cell>
          <cell r="M1428" t="str">
            <v>V</v>
          </cell>
          <cell r="N1428">
            <v>38461.761412037034</v>
          </cell>
          <cell r="O1428" t="str">
            <v>GCHATEAUGIRON</v>
          </cell>
          <cell r="P1428">
            <v>38681.435879629629</v>
          </cell>
        </row>
        <row r="1429">
          <cell r="A1429" t="str">
            <v>1981</v>
          </cell>
          <cell r="B1429" t="str">
            <v>PT</v>
          </cell>
          <cell r="C1429" t="str">
            <v>AG_SC</v>
          </cell>
          <cell r="D1429" t="str">
            <v>A00</v>
          </cell>
          <cell r="E1429" t="str">
            <v>FTE</v>
          </cell>
          <cell r="F1429" t="str">
            <v>T</v>
          </cell>
          <cell r="G1429" t="str">
            <v>TOTAL</v>
          </cell>
          <cell r="H1429" t="str">
            <v>RSE</v>
          </cell>
          <cell r="J1429" t="str">
            <v>:</v>
          </cell>
          <cell r="K1429" t="str">
            <v>NC</v>
          </cell>
          <cell r="M1429" t="str">
            <v>V</v>
          </cell>
          <cell r="N1429">
            <v>38461.761412037034</v>
          </cell>
          <cell r="O1429" t="str">
            <v>GCHATEAUGIRON</v>
          </cell>
          <cell r="P1429">
            <v>38681.435844907406</v>
          </cell>
        </row>
        <row r="1430">
          <cell r="A1430" t="str">
            <v>1980</v>
          </cell>
          <cell r="B1430" t="str">
            <v>PT</v>
          </cell>
          <cell r="C1430" t="str">
            <v>AG_SC</v>
          </cell>
          <cell r="D1430" t="str">
            <v>A00</v>
          </cell>
          <cell r="E1430" t="str">
            <v>FTE</v>
          </cell>
          <cell r="F1430" t="str">
            <v>T</v>
          </cell>
          <cell r="G1430" t="str">
            <v>TOTAL</v>
          </cell>
          <cell r="H1430" t="str">
            <v>RSE</v>
          </cell>
          <cell r="J1430" t="str">
            <v>:</v>
          </cell>
          <cell r="K1430" t="str">
            <v>NC</v>
          </cell>
          <cell r="M1430" t="str">
            <v>V</v>
          </cell>
          <cell r="N1430">
            <v>38461.761412037034</v>
          </cell>
          <cell r="O1430" t="str">
            <v>GCHATEAUGIRON</v>
          </cell>
          <cell r="P1430">
            <v>38681.43582175926</v>
          </cell>
        </row>
        <row r="1431">
          <cell r="A1431" t="str">
            <v>2002</v>
          </cell>
          <cell r="B1431" t="str">
            <v>SI</v>
          </cell>
          <cell r="C1431" t="str">
            <v>AG_SC</v>
          </cell>
          <cell r="D1431" t="str">
            <v>A00</v>
          </cell>
          <cell r="E1431" t="str">
            <v>FTE</v>
          </cell>
          <cell r="F1431" t="str">
            <v>T</v>
          </cell>
          <cell r="G1431" t="str">
            <v>TOTAL</v>
          </cell>
          <cell r="H1431" t="str">
            <v>RSE</v>
          </cell>
          <cell r="I1431">
            <v>269</v>
          </cell>
          <cell r="K1431" t="str">
            <v>MS</v>
          </cell>
          <cell r="M1431" t="str">
            <v>V</v>
          </cell>
          <cell r="N1431">
            <v>38461.761412037034</v>
          </cell>
          <cell r="O1431" t="str">
            <v>GCHATEAUGIRON</v>
          </cell>
          <cell r="P1431">
            <v>38681.438402777778</v>
          </cell>
          <cell r="Q1431" t="str">
            <v>gchateaug</v>
          </cell>
        </row>
        <row r="1432">
          <cell r="A1432" t="str">
            <v>2001</v>
          </cell>
          <cell r="B1432" t="str">
            <v>SI</v>
          </cell>
          <cell r="C1432" t="str">
            <v>AG_SC</v>
          </cell>
          <cell r="D1432" t="str">
            <v>A00</v>
          </cell>
          <cell r="E1432" t="str">
            <v>FTE</v>
          </cell>
          <cell r="F1432" t="str">
            <v>T</v>
          </cell>
          <cell r="G1432" t="str">
            <v>TOTAL</v>
          </cell>
          <cell r="H1432" t="str">
            <v>RSE</v>
          </cell>
          <cell r="I1432">
            <v>269</v>
          </cell>
          <cell r="K1432" t="str">
            <v>NC</v>
          </cell>
          <cell r="M1432" t="str">
            <v>V</v>
          </cell>
          <cell r="N1432">
            <v>38461.761412037034</v>
          </cell>
          <cell r="O1432" t="str">
            <v>GCHATEAUGIRON</v>
          </cell>
          <cell r="P1432">
            <v>38681.438078703701</v>
          </cell>
        </row>
        <row r="1433">
          <cell r="A1433" t="str">
            <v>2000</v>
          </cell>
          <cell r="B1433" t="str">
            <v>SI</v>
          </cell>
          <cell r="C1433" t="str">
            <v>AG_SC</v>
          </cell>
          <cell r="D1433" t="str">
            <v>A00</v>
          </cell>
          <cell r="E1433" t="str">
            <v>FTE</v>
          </cell>
          <cell r="F1433" t="str">
            <v>T</v>
          </cell>
          <cell r="G1433" t="str">
            <v>TOTAL</v>
          </cell>
          <cell r="H1433" t="str">
            <v>RSE</v>
          </cell>
          <cell r="I1433">
            <v>264</v>
          </cell>
          <cell r="K1433" t="str">
            <v>NC</v>
          </cell>
          <cell r="M1433" t="str">
            <v>V</v>
          </cell>
          <cell r="N1433">
            <v>38461.761412037034</v>
          </cell>
          <cell r="O1433" t="str">
            <v>GCHATEAUGIRON</v>
          </cell>
          <cell r="P1433">
            <v>38681.437800925924</v>
          </cell>
        </row>
        <row r="1434">
          <cell r="A1434" t="str">
            <v>1999</v>
          </cell>
          <cell r="B1434" t="str">
            <v>SI</v>
          </cell>
          <cell r="C1434" t="str">
            <v>AG_SC</v>
          </cell>
          <cell r="D1434" t="str">
            <v>A00</v>
          </cell>
          <cell r="E1434" t="str">
            <v>FTE</v>
          </cell>
          <cell r="F1434" t="str">
            <v>T</v>
          </cell>
          <cell r="G1434" t="str">
            <v>TOTAL</v>
          </cell>
          <cell r="H1434" t="str">
            <v>RSE</v>
          </cell>
          <cell r="I1434">
            <v>248</v>
          </cell>
          <cell r="K1434" t="str">
            <v>NC</v>
          </cell>
          <cell r="M1434" t="str">
            <v>V</v>
          </cell>
          <cell r="N1434">
            <v>38461.761412037034</v>
          </cell>
          <cell r="O1434" t="str">
            <v>GCHATEAUGIRON</v>
          </cell>
          <cell r="P1434">
            <v>38681.437569444446</v>
          </cell>
        </row>
        <row r="1435">
          <cell r="A1435" t="str">
            <v>1998</v>
          </cell>
          <cell r="B1435" t="str">
            <v>SI</v>
          </cell>
          <cell r="C1435" t="str">
            <v>AG_SC</v>
          </cell>
          <cell r="D1435" t="str">
            <v>A00</v>
          </cell>
          <cell r="E1435" t="str">
            <v>FTE</v>
          </cell>
          <cell r="F1435" t="str">
            <v>T</v>
          </cell>
          <cell r="G1435" t="str">
            <v>TOTAL</v>
          </cell>
          <cell r="H1435" t="str">
            <v>RSE</v>
          </cell>
          <cell r="I1435">
            <v>261</v>
          </cell>
          <cell r="K1435" t="str">
            <v>NC</v>
          </cell>
          <cell r="M1435" t="str">
            <v>V</v>
          </cell>
          <cell r="N1435">
            <v>38461.761412037034</v>
          </cell>
          <cell r="O1435" t="str">
            <v>GCHATEAUGIRON</v>
          </cell>
          <cell r="P1435">
            <v>38681.437326388892</v>
          </cell>
        </row>
        <row r="1436">
          <cell r="A1436" t="str">
            <v>1997</v>
          </cell>
          <cell r="B1436" t="str">
            <v>SI</v>
          </cell>
          <cell r="C1436" t="str">
            <v>AG_SC</v>
          </cell>
          <cell r="D1436" t="str">
            <v>A00</v>
          </cell>
          <cell r="E1436" t="str">
            <v>FTE</v>
          </cell>
          <cell r="F1436" t="str">
            <v>T</v>
          </cell>
          <cell r="G1436" t="str">
            <v>TOTAL</v>
          </cell>
          <cell r="H1436" t="str">
            <v>RSE</v>
          </cell>
          <cell r="I1436">
            <v>255</v>
          </cell>
          <cell r="K1436" t="str">
            <v>NC</v>
          </cell>
          <cell r="M1436" t="str">
            <v>V</v>
          </cell>
          <cell r="N1436">
            <v>38461.761412037034</v>
          </cell>
          <cell r="O1436" t="str">
            <v>GCHATEAUGIRON</v>
          </cell>
          <cell r="P1436">
            <v>38681.437118055554</v>
          </cell>
        </row>
        <row r="1437">
          <cell r="A1437" t="str">
            <v>1996</v>
          </cell>
          <cell r="B1437" t="str">
            <v>SI</v>
          </cell>
          <cell r="C1437" t="str">
            <v>AG_SC</v>
          </cell>
          <cell r="D1437" t="str">
            <v>A00</v>
          </cell>
          <cell r="E1437" t="str">
            <v>FTE</v>
          </cell>
          <cell r="F1437" t="str">
            <v>T</v>
          </cell>
          <cell r="G1437" t="str">
            <v>TOTAL</v>
          </cell>
          <cell r="H1437" t="str">
            <v>RSE</v>
          </cell>
          <cell r="I1437">
            <v>279</v>
          </cell>
          <cell r="K1437" t="str">
            <v>NC</v>
          </cell>
          <cell r="M1437" t="str">
            <v>V</v>
          </cell>
          <cell r="N1437">
            <v>38461.761412037034</v>
          </cell>
          <cell r="O1437" t="str">
            <v>GCHATEAUGIRON</v>
          </cell>
          <cell r="P1437">
            <v>38681.436932870369</v>
          </cell>
        </row>
        <row r="1438">
          <cell r="A1438" t="str">
            <v>1995</v>
          </cell>
          <cell r="B1438" t="str">
            <v>SI</v>
          </cell>
          <cell r="C1438" t="str">
            <v>AG_SC</v>
          </cell>
          <cell r="D1438" t="str">
            <v>A00</v>
          </cell>
          <cell r="E1438" t="str">
            <v>FTE</v>
          </cell>
          <cell r="F1438" t="str">
            <v>T</v>
          </cell>
          <cell r="G1438" t="str">
            <v>TOTAL</v>
          </cell>
          <cell r="H1438" t="str">
            <v>RSE</v>
          </cell>
          <cell r="I1438">
            <v>269</v>
          </cell>
          <cell r="K1438" t="str">
            <v>NC</v>
          </cell>
          <cell r="M1438" t="str">
            <v>V</v>
          </cell>
          <cell r="N1438">
            <v>38461.761412037034</v>
          </cell>
          <cell r="O1438" t="str">
            <v>GCHATEAUGIRON</v>
          </cell>
          <cell r="P1438">
            <v>38681.43677083333</v>
          </cell>
        </row>
        <row r="1439">
          <cell r="A1439" t="str">
            <v>1994</v>
          </cell>
          <cell r="B1439" t="str">
            <v>SI</v>
          </cell>
          <cell r="C1439" t="str">
            <v>AG_SC</v>
          </cell>
          <cell r="D1439" t="str">
            <v>A00</v>
          </cell>
          <cell r="E1439" t="str">
            <v>FTE</v>
          </cell>
          <cell r="F1439" t="str">
            <v>T</v>
          </cell>
          <cell r="G1439" t="str">
            <v>TOTAL</v>
          </cell>
          <cell r="H1439" t="str">
            <v>RSE</v>
          </cell>
          <cell r="I1439">
            <v>237</v>
          </cell>
          <cell r="K1439" t="str">
            <v>NC</v>
          </cell>
          <cell r="M1439" t="str">
            <v>V</v>
          </cell>
          <cell r="N1439">
            <v>38461.761412037034</v>
          </cell>
          <cell r="O1439" t="str">
            <v>GCHATEAUGIRON</v>
          </cell>
          <cell r="P1439">
            <v>38681.436631944445</v>
          </cell>
        </row>
        <row r="1440">
          <cell r="A1440" t="str">
            <v>1993</v>
          </cell>
          <cell r="B1440" t="str">
            <v>SI</v>
          </cell>
          <cell r="C1440" t="str">
            <v>AG_SC</v>
          </cell>
          <cell r="D1440" t="str">
            <v>A00</v>
          </cell>
          <cell r="E1440" t="str">
            <v>FTE</v>
          </cell>
          <cell r="F1440" t="str">
            <v>T</v>
          </cell>
          <cell r="G1440" t="str">
            <v>TOTAL</v>
          </cell>
          <cell r="H1440" t="str">
            <v>RSE</v>
          </cell>
          <cell r="I1440">
            <v>219</v>
          </cell>
          <cell r="K1440" t="str">
            <v>NC</v>
          </cell>
          <cell r="M1440" t="str">
            <v>V</v>
          </cell>
          <cell r="N1440">
            <v>38461.761412037034</v>
          </cell>
          <cell r="O1440" t="str">
            <v>GCHATEAUGIRON</v>
          </cell>
          <cell r="P1440">
            <v>38681.436516203707</v>
          </cell>
        </row>
        <row r="1441">
          <cell r="A1441" t="str">
            <v>1992</v>
          </cell>
          <cell r="B1441" t="str">
            <v>SI</v>
          </cell>
          <cell r="C1441" t="str">
            <v>AG_SC</v>
          </cell>
          <cell r="D1441" t="str">
            <v>A00</v>
          </cell>
          <cell r="E1441" t="str">
            <v>FTE</v>
          </cell>
          <cell r="F1441" t="str">
            <v>T</v>
          </cell>
          <cell r="G1441" t="str">
            <v>TOTAL</v>
          </cell>
          <cell r="H1441" t="str">
            <v>RSE</v>
          </cell>
          <cell r="J1441" t="str">
            <v>:</v>
          </cell>
          <cell r="K1441" t="str">
            <v>NC</v>
          </cell>
          <cell r="M1441" t="str">
            <v>V</v>
          </cell>
          <cell r="N1441">
            <v>38461.761412037034</v>
          </cell>
          <cell r="O1441" t="str">
            <v>GCHATEAUGIRON</v>
          </cell>
          <cell r="P1441">
            <v>38681.436423611114</v>
          </cell>
        </row>
        <row r="1442">
          <cell r="A1442" t="str">
            <v>1991</v>
          </cell>
          <cell r="B1442" t="str">
            <v>SI</v>
          </cell>
          <cell r="C1442" t="str">
            <v>AG_SC</v>
          </cell>
          <cell r="D1442" t="str">
            <v>A00</v>
          </cell>
          <cell r="E1442" t="str">
            <v>FTE</v>
          </cell>
          <cell r="F1442" t="str">
            <v>T</v>
          </cell>
          <cell r="G1442" t="str">
            <v>TOTAL</v>
          </cell>
          <cell r="H1442" t="str">
            <v>RSE</v>
          </cell>
          <cell r="J1442" t="str">
            <v>:</v>
          </cell>
          <cell r="K1442" t="str">
            <v>NC</v>
          </cell>
          <cell r="M1442" t="str">
            <v>V</v>
          </cell>
          <cell r="N1442">
            <v>38461.761412037034</v>
          </cell>
          <cell r="O1442" t="str">
            <v>GCHATEAUGIRON</v>
          </cell>
          <cell r="P1442">
            <v>38681.436342592591</v>
          </cell>
        </row>
        <row r="1443">
          <cell r="A1443" t="str">
            <v>1990</v>
          </cell>
          <cell r="B1443" t="str">
            <v>SI</v>
          </cell>
          <cell r="C1443" t="str">
            <v>AG_SC</v>
          </cell>
          <cell r="D1443" t="str">
            <v>A00</v>
          </cell>
          <cell r="E1443" t="str">
            <v>FTE</v>
          </cell>
          <cell r="F1443" t="str">
            <v>T</v>
          </cell>
          <cell r="G1443" t="str">
            <v>TOTAL</v>
          </cell>
          <cell r="H1443" t="str">
            <v>RSE</v>
          </cell>
          <cell r="J1443" t="str">
            <v>:</v>
          </cell>
          <cell r="K1443" t="str">
            <v>NC</v>
          </cell>
          <cell r="M1443" t="str">
            <v>V</v>
          </cell>
          <cell r="N1443">
            <v>38461.761412037034</v>
          </cell>
          <cell r="O1443" t="str">
            <v>GCHATEAUGIRON</v>
          </cell>
          <cell r="P1443">
            <v>38681.436261574076</v>
          </cell>
        </row>
        <row r="1444">
          <cell r="A1444" t="str">
            <v>1989</v>
          </cell>
          <cell r="B1444" t="str">
            <v>SI</v>
          </cell>
          <cell r="C1444" t="str">
            <v>AG_SC</v>
          </cell>
          <cell r="D1444" t="str">
            <v>A00</v>
          </cell>
          <cell r="E1444" t="str">
            <v>FTE</v>
          </cell>
          <cell r="F1444" t="str">
            <v>T</v>
          </cell>
          <cell r="G1444" t="str">
            <v>TOTAL</v>
          </cell>
          <cell r="H1444" t="str">
            <v>RSE</v>
          </cell>
          <cell r="J1444" t="str">
            <v>:</v>
          </cell>
          <cell r="K1444" t="str">
            <v>NC</v>
          </cell>
          <cell r="M1444" t="str">
            <v>V</v>
          </cell>
          <cell r="N1444">
            <v>38461.761412037034</v>
          </cell>
          <cell r="O1444" t="str">
            <v>GCHATEAUGIRON</v>
          </cell>
          <cell r="P1444">
            <v>38681.436192129629</v>
          </cell>
        </row>
        <row r="1445">
          <cell r="A1445" t="str">
            <v>1988</v>
          </cell>
          <cell r="B1445" t="str">
            <v>SI</v>
          </cell>
          <cell r="C1445" t="str">
            <v>AG_SC</v>
          </cell>
          <cell r="D1445" t="str">
            <v>A00</v>
          </cell>
          <cell r="E1445" t="str">
            <v>FTE</v>
          </cell>
          <cell r="F1445" t="str">
            <v>T</v>
          </cell>
          <cell r="G1445" t="str">
            <v>TOTAL</v>
          </cell>
          <cell r="H1445" t="str">
            <v>RSE</v>
          </cell>
          <cell r="J1445" t="str">
            <v>:</v>
          </cell>
          <cell r="K1445" t="str">
            <v>NC</v>
          </cell>
          <cell r="M1445" t="str">
            <v>V</v>
          </cell>
          <cell r="N1445">
            <v>38461.761412037034</v>
          </cell>
          <cell r="O1445" t="str">
            <v>GCHATEAUGIRON</v>
          </cell>
          <cell r="P1445">
            <v>38681.43613425926</v>
          </cell>
        </row>
        <row r="1446">
          <cell r="A1446" t="str">
            <v>1987</v>
          </cell>
          <cell r="B1446" t="str">
            <v>SI</v>
          </cell>
          <cell r="C1446" t="str">
            <v>AG_SC</v>
          </cell>
          <cell r="D1446" t="str">
            <v>A00</v>
          </cell>
          <cell r="E1446" t="str">
            <v>FTE</v>
          </cell>
          <cell r="F1446" t="str">
            <v>T</v>
          </cell>
          <cell r="G1446" t="str">
            <v>TOTAL</v>
          </cell>
          <cell r="H1446" t="str">
            <v>RSE</v>
          </cell>
          <cell r="J1446" t="str">
            <v>:</v>
          </cell>
          <cell r="K1446" t="str">
            <v>NC</v>
          </cell>
          <cell r="M1446" t="str">
            <v>V</v>
          </cell>
          <cell r="N1446">
            <v>38461.761412037034</v>
          </cell>
          <cell r="O1446" t="str">
            <v>GCHATEAUGIRON</v>
          </cell>
          <cell r="P1446">
            <v>38681.43608796296</v>
          </cell>
        </row>
        <row r="1447">
          <cell r="A1447" t="str">
            <v>1986</v>
          </cell>
          <cell r="B1447" t="str">
            <v>SI</v>
          </cell>
          <cell r="C1447" t="str">
            <v>AG_SC</v>
          </cell>
          <cell r="D1447" t="str">
            <v>A00</v>
          </cell>
          <cell r="E1447" t="str">
            <v>FTE</v>
          </cell>
          <cell r="F1447" t="str">
            <v>T</v>
          </cell>
          <cell r="G1447" t="str">
            <v>TOTAL</v>
          </cell>
          <cell r="H1447" t="str">
            <v>RSE</v>
          </cell>
          <cell r="J1447" t="str">
            <v>:</v>
          </cell>
          <cell r="K1447" t="str">
            <v>NC</v>
          </cell>
          <cell r="M1447" t="str">
            <v>V</v>
          </cell>
          <cell r="N1447">
            <v>38461.761412037034</v>
          </cell>
          <cell r="O1447" t="str">
            <v>GCHATEAUGIRON</v>
          </cell>
          <cell r="P1447">
            <v>38681.436030092591</v>
          </cell>
        </row>
        <row r="1448">
          <cell r="A1448" t="str">
            <v>1985</v>
          </cell>
          <cell r="B1448" t="str">
            <v>SI</v>
          </cell>
          <cell r="C1448" t="str">
            <v>AG_SC</v>
          </cell>
          <cell r="D1448" t="str">
            <v>A00</v>
          </cell>
          <cell r="E1448" t="str">
            <v>FTE</v>
          </cell>
          <cell r="F1448" t="str">
            <v>T</v>
          </cell>
          <cell r="G1448" t="str">
            <v>TOTAL</v>
          </cell>
          <cell r="H1448" t="str">
            <v>RSE</v>
          </cell>
          <cell r="J1448" t="str">
            <v>:</v>
          </cell>
          <cell r="K1448" t="str">
            <v>NC</v>
          </cell>
          <cell r="M1448" t="str">
            <v>V</v>
          </cell>
          <cell r="N1448">
            <v>38461.761412037034</v>
          </cell>
          <cell r="O1448" t="str">
            <v>GCHATEAUGIRON</v>
          </cell>
          <cell r="P1448">
            <v>38681.435983796298</v>
          </cell>
        </row>
        <row r="1449">
          <cell r="A1449" t="str">
            <v>1984</v>
          </cell>
          <cell r="B1449" t="str">
            <v>SI</v>
          </cell>
          <cell r="C1449" t="str">
            <v>AG_SC</v>
          </cell>
          <cell r="D1449" t="str">
            <v>A00</v>
          </cell>
          <cell r="E1449" t="str">
            <v>FTE</v>
          </cell>
          <cell r="F1449" t="str">
            <v>T</v>
          </cell>
          <cell r="G1449" t="str">
            <v>TOTAL</v>
          </cell>
          <cell r="H1449" t="str">
            <v>RSE</v>
          </cell>
          <cell r="J1449" t="str">
            <v>:</v>
          </cell>
          <cell r="K1449" t="str">
            <v>NC</v>
          </cell>
          <cell r="M1449" t="str">
            <v>V</v>
          </cell>
          <cell r="N1449">
            <v>38461.761412037034</v>
          </cell>
          <cell r="O1449" t="str">
            <v>GCHATEAUGIRON</v>
          </cell>
          <cell r="P1449">
            <v>38681.435949074075</v>
          </cell>
        </row>
        <row r="1450">
          <cell r="A1450" t="str">
            <v>1983</v>
          </cell>
          <cell r="B1450" t="str">
            <v>SI</v>
          </cell>
          <cell r="C1450" t="str">
            <v>AG_SC</v>
          </cell>
          <cell r="D1450" t="str">
            <v>A00</v>
          </cell>
          <cell r="E1450" t="str">
            <v>FTE</v>
          </cell>
          <cell r="F1450" t="str">
            <v>T</v>
          </cell>
          <cell r="G1450" t="str">
            <v>TOTAL</v>
          </cell>
          <cell r="H1450" t="str">
            <v>RSE</v>
          </cell>
          <cell r="J1450" t="str">
            <v>:</v>
          </cell>
          <cell r="K1450" t="str">
            <v>NC</v>
          </cell>
          <cell r="M1450" t="str">
            <v>V</v>
          </cell>
          <cell r="N1450">
            <v>38461.761412037034</v>
          </cell>
          <cell r="O1450" t="str">
            <v>GCHATEAUGIRON</v>
          </cell>
          <cell r="P1450">
            <v>38681.435914351852</v>
          </cell>
        </row>
        <row r="1451">
          <cell r="A1451" t="str">
            <v>1982</v>
          </cell>
          <cell r="B1451" t="str">
            <v>SI</v>
          </cell>
          <cell r="C1451" t="str">
            <v>AG_SC</v>
          </cell>
          <cell r="D1451" t="str">
            <v>A00</v>
          </cell>
          <cell r="E1451" t="str">
            <v>FTE</v>
          </cell>
          <cell r="F1451" t="str">
            <v>T</v>
          </cell>
          <cell r="G1451" t="str">
            <v>TOTAL</v>
          </cell>
          <cell r="H1451" t="str">
            <v>RSE</v>
          </cell>
          <cell r="J1451" t="str">
            <v>:</v>
          </cell>
          <cell r="K1451" t="str">
            <v>NC</v>
          </cell>
          <cell r="M1451" t="str">
            <v>V</v>
          </cell>
          <cell r="N1451">
            <v>38461.761412037034</v>
          </cell>
          <cell r="O1451" t="str">
            <v>GCHATEAUGIRON</v>
          </cell>
          <cell r="P1451">
            <v>38681.435879629629</v>
          </cell>
        </row>
        <row r="1452">
          <cell r="A1452" t="str">
            <v>1981</v>
          </cell>
          <cell r="B1452" t="str">
            <v>SI</v>
          </cell>
          <cell r="C1452" t="str">
            <v>AG_SC</v>
          </cell>
          <cell r="D1452" t="str">
            <v>A00</v>
          </cell>
          <cell r="E1452" t="str">
            <v>FTE</v>
          </cell>
          <cell r="F1452" t="str">
            <v>T</v>
          </cell>
          <cell r="G1452" t="str">
            <v>TOTAL</v>
          </cell>
          <cell r="H1452" t="str">
            <v>RSE</v>
          </cell>
          <cell r="J1452" t="str">
            <v>:</v>
          </cell>
          <cell r="K1452" t="str">
            <v>NC</v>
          </cell>
          <cell r="M1452" t="str">
            <v>V</v>
          </cell>
          <cell r="N1452">
            <v>38461.761412037034</v>
          </cell>
          <cell r="O1452" t="str">
            <v>GCHATEAUGIRON</v>
          </cell>
          <cell r="P1452">
            <v>38681.435856481483</v>
          </cell>
        </row>
        <row r="1453">
          <cell r="A1453" t="str">
            <v>1980</v>
          </cell>
          <cell r="B1453" t="str">
            <v>SI</v>
          </cell>
          <cell r="C1453" t="str">
            <v>AG_SC</v>
          </cell>
          <cell r="D1453" t="str">
            <v>A00</v>
          </cell>
          <cell r="E1453" t="str">
            <v>FTE</v>
          </cell>
          <cell r="F1453" t="str">
            <v>T</v>
          </cell>
          <cell r="G1453" t="str">
            <v>TOTAL</v>
          </cell>
          <cell r="H1453" t="str">
            <v>RSE</v>
          </cell>
          <cell r="J1453" t="str">
            <v>:</v>
          </cell>
          <cell r="K1453" t="str">
            <v>NC</v>
          </cell>
          <cell r="M1453" t="str">
            <v>V</v>
          </cell>
          <cell r="N1453">
            <v>38461.761412037034</v>
          </cell>
          <cell r="O1453" t="str">
            <v>GCHATEAUGIRON</v>
          </cell>
          <cell r="P1453">
            <v>38681.435833333337</v>
          </cell>
        </row>
        <row r="1454">
          <cell r="A1454" t="str">
            <v>2002</v>
          </cell>
          <cell r="B1454" t="str">
            <v>SK</v>
          </cell>
          <cell r="C1454" t="str">
            <v>AG_SC</v>
          </cell>
          <cell r="D1454" t="str">
            <v>A00</v>
          </cell>
          <cell r="E1454" t="str">
            <v>FTE</v>
          </cell>
          <cell r="F1454" t="str">
            <v>T</v>
          </cell>
          <cell r="G1454" t="str">
            <v>TOTAL</v>
          </cell>
          <cell r="H1454" t="str">
            <v>RSE</v>
          </cell>
          <cell r="I1454">
            <v>683</v>
          </cell>
          <cell r="K1454" t="str">
            <v>MS</v>
          </cell>
          <cell r="M1454" t="str">
            <v>V</v>
          </cell>
          <cell r="N1454">
            <v>38461.761412037034</v>
          </cell>
          <cell r="O1454" t="str">
            <v>GCHATEAUGIRON</v>
          </cell>
          <cell r="P1454">
            <v>38681.438425925924</v>
          </cell>
          <cell r="Q1454" t="str">
            <v>gchateaug</v>
          </cell>
        </row>
        <row r="1455">
          <cell r="A1455" t="str">
            <v>2001</v>
          </cell>
          <cell r="B1455" t="str">
            <v>SK</v>
          </cell>
          <cell r="C1455" t="str">
            <v>AG_SC</v>
          </cell>
          <cell r="D1455" t="str">
            <v>A00</v>
          </cell>
          <cell r="E1455" t="str">
            <v>FTE</v>
          </cell>
          <cell r="F1455" t="str">
            <v>T</v>
          </cell>
          <cell r="G1455" t="str">
            <v>TOTAL</v>
          </cell>
          <cell r="H1455" t="str">
            <v>RSE</v>
          </cell>
          <cell r="I1455">
            <v>643</v>
          </cell>
          <cell r="K1455" t="str">
            <v>NC</v>
          </cell>
          <cell r="M1455" t="str">
            <v>V</v>
          </cell>
          <cell r="N1455">
            <v>38461.761412037034</v>
          </cell>
          <cell r="O1455" t="str">
            <v>GCHATEAUGIRON</v>
          </cell>
          <cell r="P1455">
            <v>38681.438101851854</v>
          </cell>
        </row>
        <row r="1456">
          <cell r="A1456" t="str">
            <v>2000</v>
          </cell>
          <cell r="B1456" t="str">
            <v>SK</v>
          </cell>
          <cell r="C1456" t="str">
            <v>AG_SC</v>
          </cell>
          <cell r="D1456" t="str">
            <v>A00</v>
          </cell>
          <cell r="E1456" t="str">
            <v>FTE</v>
          </cell>
          <cell r="F1456" t="str">
            <v>T</v>
          </cell>
          <cell r="G1456" t="str">
            <v>TOTAL</v>
          </cell>
          <cell r="H1456" t="str">
            <v>RSE</v>
          </cell>
          <cell r="I1456">
            <v>692</v>
          </cell>
          <cell r="K1456" t="str">
            <v>NC</v>
          </cell>
          <cell r="M1456" t="str">
            <v>V</v>
          </cell>
          <cell r="N1456">
            <v>38461.761412037034</v>
          </cell>
          <cell r="O1456" t="str">
            <v>GCHATEAUGIRON</v>
          </cell>
          <cell r="P1456">
            <v>38681.437824074077</v>
          </cell>
        </row>
        <row r="1457">
          <cell r="A1457" t="str">
            <v>1999</v>
          </cell>
          <cell r="B1457" t="str">
            <v>SK</v>
          </cell>
          <cell r="C1457" t="str">
            <v>AG_SC</v>
          </cell>
          <cell r="D1457" t="str">
            <v>A00</v>
          </cell>
          <cell r="E1457" t="str">
            <v>FTE</v>
          </cell>
          <cell r="F1457" t="str">
            <v>T</v>
          </cell>
          <cell r="G1457" t="str">
            <v>TOTAL</v>
          </cell>
          <cell r="H1457" t="str">
            <v>RSE</v>
          </cell>
          <cell r="I1457">
            <v>936</v>
          </cell>
          <cell r="K1457" t="str">
            <v>NC</v>
          </cell>
          <cell r="M1457" t="str">
            <v>V</v>
          </cell>
          <cell r="N1457">
            <v>38461.761412037034</v>
          </cell>
          <cell r="O1457" t="str">
            <v>GCHATEAUGIRON</v>
          </cell>
          <cell r="P1457">
            <v>38681.437581018516</v>
          </cell>
        </row>
        <row r="1458">
          <cell r="A1458" t="str">
            <v>1998</v>
          </cell>
          <cell r="B1458" t="str">
            <v>SK</v>
          </cell>
          <cell r="C1458" t="str">
            <v>AG_SC</v>
          </cell>
          <cell r="D1458" t="str">
            <v>A00</v>
          </cell>
          <cell r="E1458" t="str">
            <v>FTE</v>
          </cell>
          <cell r="F1458" t="str">
            <v>T</v>
          </cell>
          <cell r="G1458" t="str">
            <v>TOTAL</v>
          </cell>
          <cell r="H1458" t="str">
            <v>RSE</v>
          </cell>
          <cell r="I1458">
            <v>1265</v>
          </cell>
          <cell r="K1458" t="str">
            <v>NC</v>
          </cell>
          <cell r="M1458" t="str">
            <v>V</v>
          </cell>
          <cell r="N1458">
            <v>38461.761412037034</v>
          </cell>
          <cell r="O1458" t="str">
            <v>GCHATEAUGIRON</v>
          </cell>
          <cell r="P1458">
            <v>38681.437337962961</v>
          </cell>
        </row>
        <row r="1459">
          <cell r="A1459" t="str">
            <v>1997</v>
          </cell>
          <cell r="B1459" t="str">
            <v>SK</v>
          </cell>
          <cell r="C1459" t="str">
            <v>AG_SC</v>
          </cell>
          <cell r="D1459" t="str">
            <v>A00</v>
          </cell>
          <cell r="E1459" t="str">
            <v>FTE</v>
          </cell>
          <cell r="F1459" t="str">
            <v>T</v>
          </cell>
          <cell r="G1459" t="str">
            <v>TOTAL</v>
          </cell>
          <cell r="H1459" t="str">
            <v>RSE</v>
          </cell>
          <cell r="I1459">
            <v>1174</v>
          </cell>
          <cell r="K1459" t="str">
            <v>NC</v>
          </cell>
          <cell r="M1459" t="str">
            <v>V</v>
          </cell>
          <cell r="N1459">
            <v>38461.761412037034</v>
          </cell>
          <cell r="O1459" t="str">
            <v>GCHATEAUGIRON</v>
          </cell>
          <cell r="P1459">
            <v>38681.43712962963</v>
          </cell>
        </row>
        <row r="1460">
          <cell r="A1460" t="str">
            <v>1996</v>
          </cell>
          <cell r="B1460" t="str">
            <v>SK</v>
          </cell>
          <cell r="C1460" t="str">
            <v>AG_SC</v>
          </cell>
          <cell r="D1460" t="str">
            <v>A00</v>
          </cell>
          <cell r="E1460" t="str">
            <v>FTE</v>
          </cell>
          <cell r="F1460" t="str">
            <v>T</v>
          </cell>
          <cell r="G1460" t="str">
            <v>TOTAL</v>
          </cell>
          <cell r="H1460" t="str">
            <v>RSE</v>
          </cell>
          <cell r="I1460">
            <v>1085</v>
          </cell>
          <cell r="K1460" t="str">
            <v>NC</v>
          </cell>
          <cell r="M1460" t="str">
            <v>V</v>
          </cell>
          <cell r="N1460">
            <v>38461.761412037034</v>
          </cell>
          <cell r="O1460" t="str">
            <v>GCHATEAUGIRON</v>
          </cell>
          <cell r="P1460">
            <v>38681.436944444446</v>
          </cell>
        </row>
        <row r="1461">
          <cell r="A1461" t="str">
            <v>1995</v>
          </cell>
          <cell r="B1461" t="str">
            <v>SK</v>
          </cell>
          <cell r="C1461" t="str">
            <v>AG_SC</v>
          </cell>
          <cell r="D1461" t="str">
            <v>A00</v>
          </cell>
          <cell r="E1461" t="str">
            <v>FTE</v>
          </cell>
          <cell r="F1461" t="str">
            <v>T</v>
          </cell>
          <cell r="G1461" t="str">
            <v>TOTAL</v>
          </cell>
          <cell r="H1461" t="str">
            <v>RSE</v>
          </cell>
          <cell r="J1461" t="str">
            <v>:</v>
          </cell>
          <cell r="K1461" t="str">
            <v>NC</v>
          </cell>
          <cell r="M1461" t="str">
            <v>V</v>
          </cell>
          <cell r="N1461">
            <v>38461.761412037034</v>
          </cell>
          <cell r="O1461" t="str">
            <v>GCHATEAUGIRON</v>
          </cell>
          <cell r="P1461">
            <v>38681.436782407407</v>
          </cell>
        </row>
        <row r="1462">
          <cell r="A1462" t="str">
            <v>1994</v>
          </cell>
          <cell r="B1462" t="str">
            <v>SK</v>
          </cell>
          <cell r="C1462" t="str">
            <v>AG_SC</v>
          </cell>
          <cell r="D1462" t="str">
            <v>A00</v>
          </cell>
          <cell r="E1462" t="str">
            <v>FTE</v>
          </cell>
          <cell r="F1462" t="str">
            <v>T</v>
          </cell>
          <cell r="G1462" t="str">
            <v>TOTAL</v>
          </cell>
          <cell r="H1462" t="str">
            <v>RSE</v>
          </cell>
          <cell r="J1462" t="str">
            <v>:</v>
          </cell>
          <cell r="K1462" t="str">
            <v>NC</v>
          </cell>
          <cell r="M1462" t="str">
            <v>V</v>
          </cell>
          <cell r="N1462">
            <v>38461.761412037034</v>
          </cell>
          <cell r="O1462" t="str">
            <v>GCHATEAUGIRON</v>
          </cell>
          <cell r="P1462">
            <v>38681.436643518522</v>
          </cell>
        </row>
        <row r="1463">
          <cell r="A1463" t="str">
            <v>1993</v>
          </cell>
          <cell r="B1463" t="str">
            <v>SK</v>
          </cell>
          <cell r="C1463" t="str">
            <v>AG_SC</v>
          </cell>
          <cell r="D1463" t="str">
            <v>A00</v>
          </cell>
          <cell r="E1463" t="str">
            <v>FTE</v>
          </cell>
          <cell r="F1463" t="str">
            <v>T</v>
          </cell>
          <cell r="G1463" t="str">
            <v>TOTAL</v>
          </cell>
          <cell r="H1463" t="str">
            <v>RSE</v>
          </cell>
          <cell r="J1463" t="str">
            <v>:</v>
          </cell>
          <cell r="K1463" t="str">
            <v>NC</v>
          </cell>
          <cell r="M1463" t="str">
            <v>V</v>
          </cell>
          <cell r="N1463">
            <v>38461.761412037034</v>
          </cell>
          <cell r="O1463" t="str">
            <v>GCHATEAUGIRON</v>
          </cell>
          <cell r="P1463">
            <v>38681.436527777776</v>
          </cell>
        </row>
        <row r="1464">
          <cell r="A1464" t="str">
            <v>1992</v>
          </cell>
          <cell r="B1464" t="str">
            <v>SK</v>
          </cell>
          <cell r="C1464" t="str">
            <v>AG_SC</v>
          </cell>
          <cell r="D1464" t="str">
            <v>A00</v>
          </cell>
          <cell r="E1464" t="str">
            <v>FTE</v>
          </cell>
          <cell r="F1464" t="str">
            <v>T</v>
          </cell>
          <cell r="G1464" t="str">
            <v>TOTAL</v>
          </cell>
          <cell r="H1464" t="str">
            <v>RSE</v>
          </cell>
          <cell r="J1464" t="str">
            <v>:</v>
          </cell>
          <cell r="K1464" t="str">
            <v>NC</v>
          </cell>
          <cell r="M1464" t="str">
            <v>V</v>
          </cell>
          <cell r="N1464">
            <v>38461.761412037034</v>
          </cell>
          <cell r="O1464" t="str">
            <v>GCHATEAUGIRON</v>
          </cell>
          <cell r="P1464">
            <v>38681.436435185184</v>
          </cell>
        </row>
        <row r="1465">
          <cell r="A1465" t="str">
            <v>1991</v>
          </cell>
          <cell r="B1465" t="str">
            <v>SK</v>
          </cell>
          <cell r="C1465" t="str">
            <v>AG_SC</v>
          </cell>
          <cell r="D1465" t="str">
            <v>A00</v>
          </cell>
          <cell r="E1465" t="str">
            <v>FTE</v>
          </cell>
          <cell r="F1465" t="str">
            <v>T</v>
          </cell>
          <cell r="G1465" t="str">
            <v>TOTAL</v>
          </cell>
          <cell r="H1465" t="str">
            <v>RSE</v>
          </cell>
          <cell r="J1465" t="str">
            <v>:</v>
          </cell>
          <cell r="K1465" t="str">
            <v>NC</v>
          </cell>
          <cell r="M1465" t="str">
            <v>V</v>
          </cell>
          <cell r="N1465">
            <v>38461.761412037034</v>
          </cell>
          <cell r="O1465" t="str">
            <v>GCHATEAUGIRON</v>
          </cell>
          <cell r="P1465">
            <v>38681.436342592591</v>
          </cell>
        </row>
        <row r="1466">
          <cell r="A1466" t="str">
            <v>1990</v>
          </cell>
          <cell r="B1466" t="str">
            <v>SK</v>
          </cell>
          <cell r="C1466" t="str">
            <v>AG_SC</v>
          </cell>
          <cell r="D1466" t="str">
            <v>A00</v>
          </cell>
          <cell r="E1466" t="str">
            <v>FTE</v>
          </cell>
          <cell r="F1466" t="str">
            <v>T</v>
          </cell>
          <cell r="G1466" t="str">
            <v>TOTAL</v>
          </cell>
          <cell r="H1466" t="str">
            <v>RSE</v>
          </cell>
          <cell r="J1466" t="str">
            <v>:</v>
          </cell>
          <cell r="K1466" t="str">
            <v>NC</v>
          </cell>
          <cell r="M1466" t="str">
            <v>V</v>
          </cell>
          <cell r="N1466">
            <v>38461.761412037034</v>
          </cell>
          <cell r="O1466" t="str">
            <v>GCHATEAUGIRON</v>
          </cell>
          <cell r="P1466">
            <v>38681.436273148145</v>
          </cell>
        </row>
        <row r="1467">
          <cell r="A1467" t="str">
            <v>1989</v>
          </cell>
          <cell r="B1467" t="str">
            <v>SK</v>
          </cell>
          <cell r="C1467" t="str">
            <v>AG_SC</v>
          </cell>
          <cell r="D1467" t="str">
            <v>A00</v>
          </cell>
          <cell r="E1467" t="str">
            <v>FTE</v>
          </cell>
          <cell r="F1467" t="str">
            <v>T</v>
          </cell>
          <cell r="G1467" t="str">
            <v>TOTAL</v>
          </cell>
          <cell r="H1467" t="str">
            <v>RSE</v>
          </cell>
          <cell r="J1467" t="str">
            <v>:</v>
          </cell>
          <cell r="K1467" t="str">
            <v>NC</v>
          </cell>
          <cell r="M1467" t="str">
            <v>V</v>
          </cell>
          <cell r="N1467">
            <v>38461.761412037034</v>
          </cell>
          <cell r="O1467" t="str">
            <v>GCHATEAUGIRON</v>
          </cell>
          <cell r="P1467">
            <v>38681.436203703706</v>
          </cell>
        </row>
        <row r="1468">
          <cell r="A1468" t="str">
            <v>1988</v>
          </cell>
          <cell r="B1468" t="str">
            <v>SK</v>
          </cell>
          <cell r="C1468" t="str">
            <v>AG_SC</v>
          </cell>
          <cell r="D1468" t="str">
            <v>A00</v>
          </cell>
          <cell r="E1468" t="str">
            <v>FTE</v>
          </cell>
          <cell r="F1468" t="str">
            <v>T</v>
          </cell>
          <cell r="G1468" t="str">
            <v>TOTAL</v>
          </cell>
          <cell r="H1468" t="str">
            <v>RSE</v>
          </cell>
          <cell r="J1468" t="str">
            <v>:</v>
          </cell>
          <cell r="K1468" t="str">
            <v>NC</v>
          </cell>
          <cell r="M1468" t="str">
            <v>V</v>
          </cell>
          <cell r="N1468">
            <v>38461.761412037034</v>
          </cell>
          <cell r="O1468" t="str">
            <v>GCHATEAUGIRON</v>
          </cell>
          <cell r="P1468">
            <v>38681.43613425926</v>
          </cell>
        </row>
        <row r="1469">
          <cell r="A1469" t="str">
            <v>1987</v>
          </cell>
          <cell r="B1469" t="str">
            <v>SK</v>
          </cell>
          <cell r="C1469" t="str">
            <v>AG_SC</v>
          </cell>
          <cell r="D1469" t="str">
            <v>A00</v>
          </cell>
          <cell r="E1469" t="str">
            <v>FTE</v>
          </cell>
          <cell r="F1469" t="str">
            <v>T</v>
          </cell>
          <cell r="G1469" t="str">
            <v>TOTAL</v>
          </cell>
          <cell r="H1469" t="str">
            <v>RSE</v>
          </cell>
          <cell r="J1469" t="str">
            <v>:</v>
          </cell>
          <cell r="K1469" t="str">
            <v>NC</v>
          </cell>
          <cell r="M1469" t="str">
            <v>V</v>
          </cell>
          <cell r="N1469">
            <v>38461.761412037034</v>
          </cell>
          <cell r="O1469" t="str">
            <v>GCHATEAUGIRON</v>
          </cell>
          <cell r="P1469">
            <v>38681.43608796296</v>
          </cell>
        </row>
        <row r="1470">
          <cell r="A1470" t="str">
            <v>1986</v>
          </cell>
          <cell r="B1470" t="str">
            <v>SK</v>
          </cell>
          <cell r="C1470" t="str">
            <v>AG_SC</v>
          </cell>
          <cell r="D1470" t="str">
            <v>A00</v>
          </cell>
          <cell r="E1470" t="str">
            <v>FTE</v>
          </cell>
          <cell r="F1470" t="str">
            <v>T</v>
          </cell>
          <cell r="G1470" t="str">
            <v>TOTAL</v>
          </cell>
          <cell r="H1470" t="str">
            <v>RSE</v>
          </cell>
          <cell r="J1470" t="str">
            <v>:</v>
          </cell>
          <cell r="K1470" t="str">
            <v>NC</v>
          </cell>
          <cell r="M1470" t="str">
            <v>V</v>
          </cell>
          <cell r="N1470">
            <v>38461.761412037034</v>
          </cell>
          <cell r="O1470" t="str">
            <v>GCHATEAUGIRON</v>
          </cell>
          <cell r="P1470">
            <v>38681.436030092591</v>
          </cell>
        </row>
        <row r="1471">
          <cell r="A1471" t="str">
            <v>1985</v>
          </cell>
          <cell r="B1471" t="str">
            <v>SK</v>
          </cell>
          <cell r="C1471" t="str">
            <v>AG_SC</v>
          </cell>
          <cell r="D1471" t="str">
            <v>A00</v>
          </cell>
          <cell r="E1471" t="str">
            <v>FTE</v>
          </cell>
          <cell r="F1471" t="str">
            <v>T</v>
          </cell>
          <cell r="G1471" t="str">
            <v>TOTAL</v>
          </cell>
          <cell r="H1471" t="str">
            <v>RSE</v>
          </cell>
          <cell r="J1471" t="str">
            <v>:</v>
          </cell>
          <cell r="K1471" t="str">
            <v>NC</v>
          </cell>
          <cell r="M1471" t="str">
            <v>V</v>
          </cell>
          <cell r="N1471">
            <v>38461.761412037034</v>
          </cell>
          <cell r="O1471" t="str">
            <v>GCHATEAUGIRON</v>
          </cell>
          <cell r="P1471">
            <v>38681.435995370368</v>
          </cell>
        </row>
        <row r="1472">
          <cell r="A1472" t="str">
            <v>1984</v>
          </cell>
          <cell r="B1472" t="str">
            <v>SK</v>
          </cell>
          <cell r="C1472" t="str">
            <v>AG_SC</v>
          </cell>
          <cell r="D1472" t="str">
            <v>A00</v>
          </cell>
          <cell r="E1472" t="str">
            <v>FTE</v>
          </cell>
          <cell r="F1472" t="str">
            <v>T</v>
          </cell>
          <cell r="G1472" t="str">
            <v>TOTAL</v>
          </cell>
          <cell r="H1472" t="str">
            <v>RSE</v>
          </cell>
          <cell r="J1472" t="str">
            <v>:</v>
          </cell>
          <cell r="K1472" t="str">
            <v>NC</v>
          </cell>
          <cell r="M1472" t="str">
            <v>V</v>
          </cell>
          <cell r="N1472">
            <v>38461.761412037034</v>
          </cell>
          <cell r="O1472" t="str">
            <v>GCHATEAUGIRON</v>
          </cell>
          <cell r="P1472">
            <v>38681.435949074075</v>
          </cell>
        </row>
        <row r="1473">
          <cell r="A1473" t="str">
            <v>1983</v>
          </cell>
          <cell r="B1473" t="str">
            <v>SK</v>
          </cell>
          <cell r="C1473" t="str">
            <v>AG_SC</v>
          </cell>
          <cell r="D1473" t="str">
            <v>A00</v>
          </cell>
          <cell r="E1473" t="str">
            <v>FTE</v>
          </cell>
          <cell r="F1473" t="str">
            <v>T</v>
          </cell>
          <cell r="G1473" t="str">
            <v>TOTAL</v>
          </cell>
          <cell r="H1473" t="str">
            <v>RSE</v>
          </cell>
          <cell r="J1473" t="str">
            <v>:</v>
          </cell>
          <cell r="K1473" t="str">
            <v>NC</v>
          </cell>
          <cell r="M1473" t="str">
            <v>V</v>
          </cell>
          <cell r="N1473">
            <v>38461.761412037034</v>
          </cell>
          <cell r="O1473" t="str">
            <v>GCHATEAUGIRON</v>
          </cell>
          <cell r="P1473">
            <v>38681.435914351852</v>
          </cell>
        </row>
        <row r="1474">
          <cell r="A1474" t="str">
            <v>1982</v>
          </cell>
          <cell r="B1474" t="str">
            <v>SK</v>
          </cell>
          <cell r="C1474" t="str">
            <v>AG_SC</v>
          </cell>
          <cell r="D1474" t="str">
            <v>A00</v>
          </cell>
          <cell r="E1474" t="str">
            <v>FTE</v>
          </cell>
          <cell r="F1474" t="str">
            <v>T</v>
          </cell>
          <cell r="G1474" t="str">
            <v>TOTAL</v>
          </cell>
          <cell r="H1474" t="str">
            <v>RSE</v>
          </cell>
          <cell r="J1474" t="str">
            <v>:</v>
          </cell>
          <cell r="K1474" t="str">
            <v>NC</v>
          </cell>
          <cell r="M1474" t="str">
            <v>V</v>
          </cell>
          <cell r="N1474">
            <v>38461.761412037034</v>
          </cell>
          <cell r="O1474" t="str">
            <v>GCHATEAUGIRON</v>
          </cell>
          <cell r="P1474">
            <v>38681.435879629629</v>
          </cell>
        </row>
        <row r="1475">
          <cell r="A1475" t="str">
            <v>1981</v>
          </cell>
          <cell r="B1475" t="str">
            <v>SK</v>
          </cell>
          <cell r="C1475" t="str">
            <v>AG_SC</v>
          </cell>
          <cell r="D1475" t="str">
            <v>A00</v>
          </cell>
          <cell r="E1475" t="str">
            <v>FTE</v>
          </cell>
          <cell r="F1475" t="str">
            <v>T</v>
          </cell>
          <cell r="G1475" t="str">
            <v>TOTAL</v>
          </cell>
          <cell r="H1475" t="str">
            <v>RSE</v>
          </cell>
          <cell r="J1475" t="str">
            <v>:</v>
          </cell>
          <cell r="K1475" t="str">
            <v>NC</v>
          </cell>
          <cell r="M1475" t="str">
            <v>V</v>
          </cell>
          <cell r="N1475">
            <v>38461.761412037034</v>
          </cell>
          <cell r="O1475" t="str">
            <v>GCHATEAUGIRON</v>
          </cell>
          <cell r="P1475">
            <v>38681.435856481483</v>
          </cell>
        </row>
        <row r="1476">
          <cell r="A1476" t="str">
            <v>1980</v>
          </cell>
          <cell r="B1476" t="str">
            <v>SK</v>
          </cell>
          <cell r="C1476" t="str">
            <v>AG_SC</v>
          </cell>
          <cell r="D1476" t="str">
            <v>A00</v>
          </cell>
          <cell r="E1476" t="str">
            <v>FTE</v>
          </cell>
          <cell r="F1476" t="str">
            <v>T</v>
          </cell>
          <cell r="G1476" t="str">
            <v>TOTAL</v>
          </cell>
          <cell r="H1476" t="str">
            <v>RSE</v>
          </cell>
          <cell r="J1476" t="str">
            <v>:</v>
          </cell>
          <cell r="K1476" t="str">
            <v>NC</v>
          </cell>
          <cell r="M1476" t="str">
            <v>V</v>
          </cell>
          <cell r="N1476">
            <v>38461.761412037034</v>
          </cell>
          <cell r="O1476" t="str">
            <v>GCHATEAUGIRON</v>
          </cell>
          <cell r="P1476">
            <v>38681.435833333337</v>
          </cell>
        </row>
        <row r="1477">
          <cell r="A1477" t="str">
            <v>2002</v>
          </cell>
          <cell r="B1477" t="str">
            <v>BG</v>
          </cell>
          <cell r="C1477" t="str">
            <v>AG_SC</v>
          </cell>
          <cell r="D1477" t="str">
            <v>A00</v>
          </cell>
          <cell r="E1477" t="str">
            <v>FTE</v>
          </cell>
          <cell r="F1477" t="str">
            <v>T</v>
          </cell>
          <cell r="G1477" t="str">
            <v>TOTAL</v>
          </cell>
          <cell r="H1477" t="str">
            <v>RSE</v>
          </cell>
          <cell r="I1477">
            <v>1055</v>
          </cell>
          <cell r="K1477" t="str">
            <v>MS</v>
          </cell>
          <cell r="M1477" t="str">
            <v>V</v>
          </cell>
          <cell r="N1477">
            <v>38461.761412037034</v>
          </cell>
          <cell r="O1477" t="str">
            <v>GCHATEAUGIRON</v>
          </cell>
          <cell r="P1477">
            <v>38681.438136574077</v>
          </cell>
          <cell r="Q1477" t="str">
            <v>gchateaug</v>
          </cell>
        </row>
        <row r="1478">
          <cell r="A1478" t="str">
            <v>2001</v>
          </cell>
          <cell r="B1478" t="str">
            <v>BG</v>
          </cell>
          <cell r="C1478" t="str">
            <v>AG_SC</v>
          </cell>
          <cell r="D1478" t="str">
            <v>A00</v>
          </cell>
          <cell r="E1478" t="str">
            <v>FTE</v>
          </cell>
          <cell r="F1478" t="str">
            <v>T</v>
          </cell>
          <cell r="G1478" t="str">
            <v>TOTAL</v>
          </cell>
          <cell r="H1478" t="str">
            <v>RSE</v>
          </cell>
          <cell r="I1478">
            <v>1025</v>
          </cell>
          <cell r="K1478" t="str">
            <v>NC</v>
          </cell>
          <cell r="M1478" t="str">
            <v>V</v>
          </cell>
          <cell r="N1478">
            <v>38461.761412037034</v>
          </cell>
          <cell r="O1478" t="str">
            <v>GCHATEAUGIRON</v>
          </cell>
          <cell r="P1478">
            <v>38681.437847222223</v>
          </cell>
        </row>
        <row r="1479">
          <cell r="A1479" t="str">
            <v>2000</v>
          </cell>
          <cell r="B1479" t="str">
            <v>BG</v>
          </cell>
          <cell r="C1479" t="str">
            <v>AG_SC</v>
          </cell>
          <cell r="D1479" t="str">
            <v>A00</v>
          </cell>
          <cell r="E1479" t="str">
            <v>FTE</v>
          </cell>
          <cell r="F1479" t="str">
            <v>T</v>
          </cell>
          <cell r="G1479" t="str">
            <v>TOTAL</v>
          </cell>
          <cell r="H1479" t="str">
            <v>RSE</v>
          </cell>
          <cell r="I1479">
            <v>1044</v>
          </cell>
          <cell r="K1479" t="str">
            <v>NC</v>
          </cell>
          <cell r="M1479" t="str">
            <v>V</v>
          </cell>
          <cell r="N1479">
            <v>38461.761412037034</v>
          </cell>
          <cell r="O1479" t="str">
            <v>GCHATEAUGIRON</v>
          </cell>
          <cell r="P1479">
            <v>38681.437615740739</v>
          </cell>
        </row>
        <row r="1480">
          <cell r="A1480" t="str">
            <v>1999</v>
          </cell>
          <cell r="B1480" t="str">
            <v>BG</v>
          </cell>
          <cell r="C1480" t="str">
            <v>AG_SC</v>
          </cell>
          <cell r="D1480" t="str">
            <v>A00</v>
          </cell>
          <cell r="E1480" t="str">
            <v>FTE</v>
          </cell>
          <cell r="F1480" t="str">
            <v>T</v>
          </cell>
          <cell r="G1480" t="str">
            <v>TOTAL</v>
          </cell>
          <cell r="H1480" t="str">
            <v>RSE</v>
          </cell>
          <cell r="I1480">
            <v>1246</v>
          </cell>
          <cell r="K1480" t="str">
            <v>NC</v>
          </cell>
          <cell r="M1480" t="str">
            <v>V</v>
          </cell>
          <cell r="N1480">
            <v>38461.761412037034</v>
          </cell>
          <cell r="O1480" t="str">
            <v>GCHATEAUGIRON</v>
          </cell>
          <cell r="P1480">
            <v>38681.437372685185</v>
          </cell>
        </row>
        <row r="1481">
          <cell r="A1481" t="str">
            <v>1998</v>
          </cell>
          <cell r="B1481" t="str">
            <v>BG</v>
          </cell>
          <cell r="C1481" t="str">
            <v>AG_SC</v>
          </cell>
          <cell r="D1481" t="str">
            <v>A00</v>
          </cell>
          <cell r="E1481" t="str">
            <v>FTE</v>
          </cell>
          <cell r="F1481" t="str">
            <v>T</v>
          </cell>
          <cell r="G1481" t="str">
            <v>TOTAL</v>
          </cell>
          <cell r="H1481" t="str">
            <v>RSE</v>
          </cell>
          <cell r="I1481">
            <v>1340</v>
          </cell>
          <cell r="K1481" t="str">
            <v>NC</v>
          </cell>
          <cell r="M1481" t="str">
            <v>V</v>
          </cell>
          <cell r="N1481">
            <v>38461.761412037034</v>
          </cell>
          <cell r="O1481" t="str">
            <v>GCHATEAUGIRON</v>
          </cell>
          <cell r="P1481">
            <v>38681.437152777777</v>
          </cell>
        </row>
        <row r="1482">
          <cell r="A1482" t="str">
            <v>1997</v>
          </cell>
          <cell r="B1482" t="str">
            <v>BG</v>
          </cell>
          <cell r="C1482" t="str">
            <v>AG_SC</v>
          </cell>
          <cell r="D1482" t="str">
            <v>A00</v>
          </cell>
          <cell r="E1482" t="str">
            <v>FTE</v>
          </cell>
          <cell r="F1482" t="str">
            <v>T</v>
          </cell>
          <cell r="G1482" t="str">
            <v>TOTAL</v>
          </cell>
          <cell r="H1482" t="str">
            <v>RSE</v>
          </cell>
          <cell r="I1482">
            <v>1673</v>
          </cell>
          <cell r="K1482" t="str">
            <v>NC</v>
          </cell>
          <cell r="M1482" t="str">
            <v>V</v>
          </cell>
          <cell r="N1482">
            <v>38461.761412037034</v>
          </cell>
          <cell r="O1482" t="str">
            <v>GCHATEAUGIRON</v>
          </cell>
          <cell r="P1482">
            <v>38681.436967592592</v>
          </cell>
        </row>
        <row r="1483">
          <cell r="A1483" t="str">
            <v>1996</v>
          </cell>
          <cell r="B1483" t="str">
            <v>BG</v>
          </cell>
          <cell r="C1483" t="str">
            <v>AG_SC</v>
          </cell>
          <cell r="D1483" t="str">
            <v>A00</v>
          </cell>
          <cell r="E1483" t="str">
            <v>FTE</v>
          </cell>
          <cell r="F1483" t="str">
            <v>T</v>
          </cell>
          <cell r="G1483" t="str">
            <v>TOTAL</v>
          </cell>
          <cell r="H1483" t="str">
            <v>RSE</v>
          </cell>
          <cell r="I1483">
            <v>1654</v>
          </cell>
          <cell r="K1483" t="str">
            <v>NC</v>
          </cell>
          <cell r="M1483" t="str">
            <v>V</v>
          </cell>
          <cell r="N1483">
            <v>38461.761412037034</v>
          </cell>
          <cell r="O1483" t="str">
            <v>GCHATEAUGIRON</v>
          </cell>
          <cell r="P1483">
            <v>38681.436805555553</v>
          </cell>
        </row>
        <row r="1484">
          <cell r="A1484" t="str">
            <v>1995</v>
          </cell>
          <cell r="B1484" t="str">
            <v>BG</v>
          </cell>
          <cell r="C1484" t="str">
            <v>AG_SC</v>
          </cell>
          <cell r="D1484" t="str">
            <v>A00</v>
          </cell>
          <cell r="E1484" t="str">
            <v>FTE</v>
          </cell>
          <cell r="F1484" t="str">
            <v>T</v>
          </cell>
          <cell r="G1484" t="str">
            <v>TOTAL</v>
          </cell>
          <cell r="H1484" t="str">
            <v>RSE</v>
          </cell>
          <cell r="I1484">
            <v>1444</v>
          </cell>
          <cell r="K1484" t="str">
            <v>NC</v>
          </cell>
          <cell r="M1484" t="str">
            <v>V</v>
          </cell>
          <cell r="N1484">
            <v>38461.761412037034</v>
          </cell>
          <cell r="O1484" t="str">
            <v>GCHATEAUGIRON</v>
          </cell>
          <cell r="P1484">
            <v>38681.436655092592</v>
          </cell>
        </row>
        <row r="1485">
          <cell r="A1485" t="str">
            <v>1994</v>
          </cell>
          <cell r="B1485" t="str">
            <v>BG</v>
          </cell>
          <cell r="C1485" t="str">
            <v>AG_SC</v>
          </cell>
          <cell r="D1485" t="str">
            <v>A00</v>
          </cell>
          <cell r="E1485" t="str">
            <v>FTE</v>
          </cell>
          <cell r="F1485" t="str">
            <v>T</v>
          </cell>
          <cell r="G1485" t="str">
            <v>TOTAL</v>
          </cell>
          <cell r="H1485" t="str">
            <v>RSE</v>
          </cell>
          <cell r="I1485">
            <v>1449</v>
          </cell>
          <cell r="K1485" t="str">
            <v>NC</v>
          </cell>
          <cell r="M1485" t="str">
            <v>V</v>
          </cell>
          <cell r="N1485">
            <v>38461.761412037034</v>
          </cell>
          <cell r="O1485" t="str">
            <v>GCHATEAUGIRON</v>
          </cell>
          <cell r="P1485">
            <v>38681.436539351853</v>
          </cell>
        </row>
        <row r="1486">
          <cell r="A1486" t="str">
            <v>1993</v>
          </cell>
          <cell r="B1486" t="str">
            <v>BG</v>
          </cell>
          <cell r="C1486" t="str">
            <v>AG_SC</v>
          </cell>
          <cell r="D1486" t="str">
            <v>A00</v>
          </cell>
          <cell r="E1486" t="str">
            <v>FTE</v>
          </cell>
          <cell r="F1486" t="str">
            <v>T</v>
          </cell>
          <cell r="G1486" t="str">
            <v>TOTAL</v>
          </cell>
          <cell r="H1486" t="str">
            <v>RSE</v>
          </cell>
          <cell r="I1486">
            <v>2581</v>
          </cell>
          <cell r="K1486" t="str">
            <v>NC</v>
          </cell>
          <cell r="M1486" t="str">
            <v>V</v>
          </cell>
          <cell r="N1486">
            <v>38461.761412037034</v>
          </cell>
          <cell r="O1486" t="str">
            <v>GCHATEAUGIRON</v>
          </cell>
          <cell r="P1486">
            <v>38681.436435185184</v>
          </cell>
        </row>
        <row r="1487">
          <cell r="A1487" t="str">
            <v>1992</v>
          </cell>
          <cell r="B1487" t="str">
            <v>BG</v>
          </cell>
          <cell r="C1487" t="str">
            <v>AG_SC</v>
          </cell>
          <cell r="D1487" t="str">
            <v>A00</v>
          </cell>
          <cell r="E1487" t="str">
            <v>FTE</v>
          </cell>
          <cell r="F1487" t="str">
            <v>T</v>
          </cell>
          <cell r="G1487" t="str">
            <v>TOTAL</v>
          </cell>
          <cell r="H1487" t="str">
            <v>RSE</v>
          </cell>
          <cell r="J1487" t="str">
            <v>:</v>
          </cell>
          <cell r="K1487" t="str">
            <v>NC</v>
          </cell>
          <cell r="M1487" t="str">
            <v>V</v>
          </cell>
          <cell r="N1487">
            <v>38461.761412037034</v>
          </cell>
          <cell r="O1487" t="str">
            <v>GCHATEAUGIRON</v>
          </cell>
          <cell r="P1487">
            <v>38681.436354166668</v>
          </cell>
        </row>
        <row r="1488">
          <cell r="A1488" t="str">
            <v>1991</v>
          </cell>
          <cell r="B1488" t="str">
            <v>BG</v>
          </cell>
          <cell r="C1488" t="str">
            <v>AG_SC</v>
          </cell>
          <cell r="D1488" t="str">
            <v>A00</v>
          </cell>
          <cell r="E1488" t="str">
            <v>FTE</v>
          </cell>
          <cell r="F1488" t="str">
            <v>T</v>
          </cell>
          <cell r="G1488" t="str">
            <v>TOTAL</v>
          </cell>
          <cell r="H1488" t="str">
            <v>RSE</v>
          </cell>
          <cell r="J1488" t="str">
            <v>:</v>
          </cell>
          <cell r="K1488" t="str">
            <v>NC</v>
          </cell>
          <cell r="M1488" t="str">
            <v>V</v>
          </cell>
          <cell r="N1488">
            <v>38461.761412037034</v>
          </cell>
          <cell r="O1488" t="str">
            <v>GCHATEAUGIRON</v>
          </cell>
          <cell r="P1488">
            <v>38681.436273148145</v>
          </cell>
        </row>
        <row r="1489">
          <cell r="A1489" t="str">
            <v>1990</v>
          </cell>
          <cell r="B1489" t="str">
            <v>BG</v>
          </cell>
          <cell r="C1489" t="str">
            <v>AG_SC</v>
          </cell>
          <cell r="D1489" t="str">
            <v>A00</v>
          </cell>
          <cell r="E1489" t="str">
            <v>FTE</v>
          </cell>
          <cell r="F1489" t="str">
            <v>T</v>
          </cell>
          <cell r="G1489" t="str">
            <v>TOTAL</v>
          </cell>
          <cell r="H1489" t="str">
            <v>RSE</v>
          </cell>
          <cell r="J1489" t="str">
            <v>:</v>
          </cell>
          <cell r="K1489" t="str">
            <v>NC</v>
          </cell>
          <cell r="M1489" t="str">
            <v>V</v>
          </cell>
          <cell r="N1489">
            <v>38461.761412037034</v>
          </cell>
          <cell r="O1489" t="str">
            <v>GCHATEAUGIRON</v>
          </cell>
          <cell r="P1489">
            <v>38681.436203703706</v>
          </cell>
        </row>
        <row r="1490">
          <cell r="A1490" t="str">
            <v>1981</v>
          </cell>
          <cell r="B1490" t="str">
            <v>HU</v>
          </cell>
          <cell r="C1490" t="str">
            <v>EN_TE</v>
          </cell>
          <cell r="D1490" t="str">
            <v>A00</v>
          </cell>
          <cell r="E1490" t="str">
            <v>FTE</v>
          </cell>
          <cell r="F1490" t="str">
            <v>T</v>
          </cell>
          <cell r="G1490" t="str">
            <v>TOTAL</v>
          </cell>
          <cell r="H1490" t="str">
            <v>RSE</v>
          </cell>
          <cell r="J1490" t="str">
            <v>:</v>
          </cell>
          <cell r="K1490" t="str">
            <v>NC</v>
          </cell>
          <cell r="M1490" t="str">
            <v>V</v>
          </cell>
          <cell r="N1490">
            <v>38461.761412037034</v>
          </cell>
          <cell r="O1490" t="str">
            <v>GCHATEAUGIRON</v>
          </cell>
          <cell r="P1490">
            <v>38681.435844907406</v>
          </cell>
        </row>
        <row r="1491">
          <cell r="A1491" t="str">
            <v>1980</v>
          </cell>
          <cell r="B1491" t="str">
            <v>HU</v>
          </cell>
          <cell r="C1491" t="str">
            <v>EN_TE</v>
          </cell>
          <cell r="D1491" t="str">
            <v>A00</v>
          </cell>
          <cell r="E1491" t="str">
            <v>FTE</v>
          </cell>
          <cell r="F1491" t="str">
            <v>T</v>
          </cell>
          <cell r="G1491" t="str">
            <v>TOTAL</v>
          </cell>
          <cell r="H1491" t="str">
            <v>RSE</v>
          </cell>
          <cell r="J1491" t="str">
            <v>:</v>
          </cell>
          <cell r="K1491" t="str">
            <v>NC</v>
          </cell>
          <cell r="M1491" t="str">
            <v>V</v>
          </cell>
          <cell r="N1491">
            <v>38461.761412037034</v>
          </cell>
          <cell r="O1491" t="str">
            <v>GCHATEAUGIRON</v>
          </cell>
          <cell r="P1491">
            <v>38681.43582175926</v>
          </cell>
        </row>
        <row r="1492">
          <cell r="A1492" t="str">
            <v>2002</v>
          </cell>
          <cell r="B1492" t="str">
            <v>PL</v>
          </cell>
          <cell r="C1492" t="str">
            <v>EN_TE</v>
          </cell>
          <cell r="D1492" t="str">
            <v>A00</v>
          </cell>
          <cell r="E1492" t="str">
            <v>FTE</v>
          </cell>
          <cell r="F1492" t="str">
            <v>T</v>
          </cell>
          <cell r="G1492" t="str">
            <v>TOTAL</v>
          </cell>
          <cell r="H1492" t="str">
            <v>RSE</v>
          </cell>
          <cell r="I1492">
            <v>17010</v>
          </cell>
          <cell r="K1492" t="str">
            <v>MS</v>
          </cell>
          <cell r="M1492" t="str">
            <v>V</v>
          </cell>
          <cell r="N1492">
            <v>38461.761412037034</v>
          </cell>
          <cell r="O1492" t="str">
            <v>GCHATEAUGIRON</v>
          </cell>
          <cell r="P1492">
            <v>38681.438344907408</v>
          </cell>
          <cell r="Q1492" t="str">
            <v>gchateaug</v>
          </cell>
        </row>
        <row r="1493">
          <cell r="A1493" t="str">
            <v>2001</v>
          </cell>
          <cell r="B1493" t="str">
            <v>PL</v>
          </cell>
          <cell r="C1493" t="str">
            <v>EN_TE</v>
          </cell>
          <cell r="D1493" t="str">
            <v>A00</v>
          </cell>
          <cell r="E1493" t="str">
            <v>FTE</v>
          </cell>
          <cell r="F1493" t="str">
            <v>T</v>
          </cell>
          <cell r="G1493" t="str">
            <v>TOTAL</v>
          </cell>
          <cell r="H1493" t="str">
            <v>RSE</v>
          </cell>
          <cell r="I1493">
            <v>18612</v>
          </cell>
          <cell r="K1493" t="str">
            <v>NC</v>
          </cell>
          <cell r="M1493" t="str">
            <v>V</v>
          </cell>
          <cell r="N1493">
            <v>38461.761412037034</v>
          </cell>
          <cell r="O1493" t="str">
            <v>GCHATEAUGIRON</v>
          </cell>
          <cell r="P1493">
            <v>38681.438032407408</v>
          </cell>
        </row>
        <row r="1494">
          <cell r="A1494" t="str">
            <v>2000</v>
          </cell>
          <cell r="B1494" t="str">
            <v>PL</v>
          </cell>
          <cell r="C1494" t="str">
            <v>EN_TE</v>
          </cell>
          <cell r="D1494" t="str">
            <v>A00</v>
          </cell>
          <cell r="E1494" t="str">
            <v>FTE</v>
          </cell>
          <cell r="F1494" t="str">
            <v>T</v>
          </cell>
          <cell r="G1494" t="str">
            <v>TOTAL</v>
          </cell>
          <cell r="H1494" t="str">
            <v>RSE</v>
          </cell>
          <cell r="I1494">
            <v>18247</v>
          </cell>
          <cell r="K1494" t="str">
            <v>NC</v>
          </cell>
          <cell r="M1494" t="str">
            <v>V</v>
          </cell>
          <cell r="N1494">
            <v>38461.761412037034</v>
          </cell>
          <cell r="O1494" t="str">
            <v>GCHATEAUGIRON</v>
          </cell>
          <cell r="P1494">
            <v>38681.4377662037</v>
          </cell>
        </row>
        <row r="1495">
          <cell r="A1495" t="str">
            <v>1999</v>
          </cell>
          <cell r="B1495" t="str">
            <v>PL</v>
          </cell>
          <cell r="C1495" t="str">
            <v>EN_TE</v>
          </cell>
          <cell r="D1495" t="str">
            <v>A00</v>
          </cell>
          <cell r="E1495" t="str">
            <v>FTE</v>
          </cell>
          <cell r="F1495" t="str">
            <v>T</v>
          </cell>
          <cell r="G1495" t="str">
            <v>TOTAL</v>
          </cell>
          <cell r="H1495" t="str">
            <v>RSE</v>
          </cell>
          <cell r="I1495">
            <v>19234</v>
          </cell>
          <cell r="K1495" t="str">
            <v>NC</v>
          </cell>
          <cell r="M1495" t="str">
            <v>V</v>
          </cell>
          <cell r="N1495">
            <v>38461.761412037034</v>
          </cell>
          <cell r="O1495" t="str">
            <v>GCHATEAUGIRON</v>
          </cell>
          <cell r="P1495">
            <v>38681.437523148146</v>
          </cell>
        </row>
        <row r="1496">
          <cell r="A1496" t="str">
            <v>1998</v>
          </cell>
          <cell r="B1496" t="str">
            <v>PL</v>
          </cell>
          <cell r="C1496" t="str">
            <v>EN_TE</v>
          </cell>
          <cell r="D1496" t="str">
            <v>A00</v>
          </cell>
          <cell r="E1496" t="str">
            <v>FTE</v>
          </cell>
          <cell r="F1496" t="str">
            <v>T</v>
          </cell>
          <cell r="G1496" t="str">
            <v>TOTAL</v>
          </cell>
          <cell r="H1496" t="str">
            <v>RSE</v>
          </cell>
          <cell r="I1496">
            <v>19562</v>
          </cell>
          <cell r="K1496" t="str">
            <v>NC</v>
          </cell>
          <cell r="M1496" t="str">
            <v>V</v>
          </cell>
          <cell r="N1496">
            <v>38461.761412037034</v>
          </cell>
          <cell r="O1496" t="str">
            <v>GCHATEAUGIRON</v>
          </cell>
          <cell r="P1496">
            <v>38681.437280092592</v>
          </cell>
        </row>
        <row r="1497">
          <cell r="A1497" t="str">
            <v>1997</v>
          </cell>
          <cell r="B1497" t="str">
            <v>PL</v>
          </cell>
          <cell r="C1497" t="str">
            <v>EN_TE</v>
          </cell>
          <cell r="D1497" t="str">
            <v>A00</v>
          </cell>
          <cell r="E1497" t="str">
            <v>FTE</v>
          </cell>
          <cell r="F1497" t="str">
            <v>T</v>
          </cell>
          <cell r="G1497" t="str">
            <v>TOTAL</v>
          </cell>
          <cell r="H1497" t="str">
            <v>RSE</v>
          </cell>
          <cell r="I1497">
            <v>18585</v>
          </cell>
          <cell r="K1497" t="str">
            <v>NC</v>
          </cell>
          <cell r="M1497" t="str">
            <v>V</v>
          </cell>
          <cell r="N1497">
            <v>38461.761412037034</v>
          </cell>
          <cell r="O1497" t="str">
            <v>GCHATEAUGIRON</v>
          </cell>
          <cell r="P1497">
            <v>38681.437083333331</v>
          </cell>
        </row>
        <row r="1498">
          <cell r="A1498" t="str">
            <v>1996</v>
          </cell>
          <cell r="B1498" t="str">
            <v>PL</v>
          </cell>
          <cell r="C1498" t="str">
            <v>EN_TE</v>
          </cell>
          <cell r="D1498" t="str">
            <v>A00</v>
          </cell>
          <cell r="E1498" t="str">
            <v>FTE</v>
          </cell>
          <cell r="F1498" t="str">
            <v>T</v>
          </cell>
          <cell r="G1498" t="str">
            <v>TOTAL</v>
          </cell>
          <cell r="H1498" t="str">
            <v>RSE</v>
          </cell>
          <cell r="I1498">
            <v>20146</v>
          </cell>
          <cell r="K1498" t="str">
            <v>NC</v>
          </cell>
          <cell r="M1498" t="str">
            <v>V</v>
          </cell>
          <cell r="N1498">
            <v>38461.761412037034</v>
          </cell>
          <cell r="O1498" t="str">
            <v>GCHATEAUGIRON</v>
          </cell>
          <cell r="P1498">
            <v>38681.436909722222</v>
          </cell>
        </row>
        <row r="1499">
          <cell r="A1499" t="str">
            <v>1995</v>
          </cell>
          <cell r="B1499" t="str">
            <v>PL</v>
          </cell>
          <cell r="C1499" t="str">
            <v>EN_TE</v>
          </cell>
          <cell r="D1499" t="str">
            <v>A00</v>
          </cell>
          <cell r="E1499" t="str">
            <v>FTE</v>
          </cell>
          <cell r="F1499" t="str">
            <v>T</v>
          </cell>
          <cell r="G1499" t="str">
            <v>TOTAL</v>
          </cell>
          <cell r="H1499" t="str">
            <v>RSE</v>
          </cell>
          <cell r="I1499">
            <v>19777</v>
          </cell>
          <cell r="K1499" t="str">
            <v>NC</v>
          </cell>
          <cell r="M1499" t="str">
            <v>V</v>
          </cell>
          <cell r="N1499">
            <v>38461.761412037034</v>
          </cell>
          <cell r="O1499" t="str">
            <v>GCHATEAUGIRON</v>
          </cell>
          <cell r="P1499">
            <v>38681.436747685184</v>
          </cell>
        </row>
        <row r="1500">
          <cell r="A1500" t="str">
            <v>1994</v>
          </cell>
          <cell r="B1500" t="str">
            <v>PL</v>
          </cell>
          <cell r="C1500" t="str">
            <v>EN_TE</v>
          </cell>
          <cell r="D1500" t="str">
            <v>A00</v>
          </cell>
          <cell r="E1500" t="str">
            <v>FTE</v>
          </cell>
          <cell r="F1500" t="str">
            <v>T</v>
          </cell>
          <cell r="G1500" t="str">
            <v>TOTAL</v>
          </cell>
          <cell r="H1500" t="str">
            <v>RSE</v>
          </cell>
          <cell r="J1500" t="str">
            <v>:</v>
          </cell>
          <cell r="K1500" t="str">
            <v>NC</v>
          </cell>
          <cell r="M1500" t="str">
            <v>V</v>
          </cell>
          <cell r="N1500">
            <v>38461.761412037034</v>
          </cell>
          <cell r="O1500" t="str">
            <v>GCHATEAUGIRON</v>
          </cell>
          <cell r="P1500">
            <v>38681.436608796299</v>
          </cell>
        </row>
        <row r="1501">
          <cell r="A1501" t="str">
            <v>1993</v>
          </cell>
          <cell r="B1501" t="str">
            <v>PL</v>
          </cell>
          <cell r="C1501" t="str">
            <v>EN_TE</v>
          </cell>
          <cell r="D1501" t="str">
            <v>A00</v>
          </cell>
          <cell r="E1501" t="str">
            <v>FTE</v>
          </cell>
          <cell r="F1501" t="str">
            <v>T</v>
          </cell>
          <cell r="G1501" t="str">
            <v>TOTAL</v>
          </cell>
          <cell r="H1501" t="str">
            <v>RSE</v>
          </cell>
          <cell r="J1501" t="str">
            <v>:</v>
          </cell>
          <cell r="K1501" t="str">
            <v>NC</v>
          </cell>
          <cell r="M1501" t="str">
            <v>V</v>
          </cell>
          <cell r="N1501">
            <v>38461.761412037034</v>
          </cell>
          <cell r="O1501" t="str">
            <v>GCHATEAUGIRON</v>
          </cell>
          <cell r="P1501">
            <v>38681.43650462963</v>
          </cell>
        </row>
        <row r="1502">
          <cell r="A1502" t="str">
            <v>1992</v>
          </cell>
          <cell r="B1502" t="str">
            <v>PL</v>
          </cell>
          <cell r="C1502" t="str">
            <v>EN_TE</v>
          </cell>
          <cell r="D1502" t="str">
            <v>A00</v>
          </cell>
          <cell r="E1502" t="str">
            <v>FTE</v>
          </cell>
          <cell r="F1502" t="str">
            <v>T</v>
          </cell>
          <cell r="G1502" t="str">
            <v>TOTAL</v>
          </cell>
          <cell r="H1502" t="str">
            <v>RSE</v>
          </cell>
          <cell r="J1502" t="str">
            <v>:</v>
          </cell>
          <cell r="K1502" t="str">
            <v>NC</v>
          </cell>
          <cell r="M1502" t="str">
            <v>V</v>
          </cell>
          <cell r="N1502">
            <v>38461.761412037034</v>
          </cell>
          <cell r="O1502" t="str">
            <v>GCHATEAUGIRON</v>
          </cell>
          <cell r="P1502">
            <v>38681.436412037037</v>
          </cell>
        </row>
        <row r="1503">
          <cell r="A1503" t="str">
            <v>1991</v>
          </cell>
          <cell r="B1503" t="str">
            <v>PL</v>
          </cell>
          <cell r="C1503" t="str">
            <v>EN_TE</v>
          </cell>
          <cell r="D1503" t="str">
            <v>A00</v>
          </cell>
          <cell r="E1503" t="str">
            <v>FTE</v>
          </cell>
          <cell r="F1503" t="str">
            <v>T</v>
          </cell>
          <cell r="G1503" t="str">
            <v>TOTAL</v>
          </cell>
          <cell r="H1503" t="str">
            <v>RSE</v>
          </cell>
          <cell r="J1503" t="str">
            <v>:</v>
          </cell>
          <cell r="K1503" t="str">
            <v>NC</v>
          </cell>
          <cell r="M1503" t="str">
            <v>V</v>
          </cell>
          <cell r="N1503">
            <v>38461.761412037034</v>
          </cell>
          <cell r="O1503" t="str">
            <v>GCHATEAUGIRON</v>
          </cell>
          <cell r="P1503">
            <v>38681.436319444445</v>
          </cell>
        </row>
        <row r="1504">
          <cell r="A1504" t="str">
            <v>1990</v>
          </cell>
          <cell r="B1504" t="str">
            <v>PL</v>
          </cell>
          <cell r="C1504" t="str">
            <v>EN_TE</v>
          </cell>
          <cell r="D1504" t="str">
            <v>A00</v>
          </cell>
          <cell r="E1504" t="str">
            <v>FTE</v>
          </cell>
          <cell r="F1504" t="str">
            <v>T</v>
          </cell>
          <cell r="G1504" t="str">
            <v>TOTAL</v>
          </cell>
          <cell r="H1504" t="str">
            <v>RSE</v>
          </cell>
          <cell r="J1504" t="str">
            <v>:</v>
          </cell>
          <cell r="K1504" t="str">
            <v>NC</v>
          </cell>
          <cell r="M1504" t="str">
            <v>V</v>
          </cell>
          <cell r="N1504">
            <v>38461.761412037034</v>
          </cell>
          <cell r="O1504" t="str">
            <v>GCHATEAUGIRON</v>
          </cell>
          <cell r="P1504">
            <v>38681.436249999999</v>
          </cell>
        </row>
        <row r="1505">
          <cell r="A1505" t="str">
            <v>1989</v>
          </cell>
          <cell r="B1505" t="str">
            <v>PL</v>
          </cell>
          <cell r="C1505" t="str">
            <v>EN_TE</v>
          </cell>
          <cell r="D1505" t="str">
            <v>A00</v>
          </cell>
          <cell r="E1505" t="str">
            <v>FTE</v>
          </cell>
          <cell r="F1505" t="str">
            <v>T</v>
          </cell>
          <cell r="G1505" t="str">
            <v>TOTAL</v>
          </cell>
          <cell r="H1505" t="str">
            <v>RSE</v>
          </cell>
          <cell r="J1505" t="str">
            <v>:</v>
          </cell>
          <cell r="K1505" t="str">
            <v>NC</v>
          </cell>
          <cell r="M1505" t="str">
            <v>V</v>
          </cell>
          <cell r="N1505">
            <v>38461.761412037034</v>
          </cell>
          <cell r="O1505" t="str">
            <v>GCHATEAUGIRON</v>
          </cell>
          <cell r="P1505">
            <v>38681.436180555553</v>
          </cell>
        </row>
        <row r="1506">
          <cell r="A1506" t="str">
            <v>1988</v>
          </cell>
          <cell r="B1506" t="str">
            <v>PL</v>
          </cell>
          <cell r="C1506" t="str">
            <v>EN_TE</v>
          </cell>
          <cell r="D1506" t="str">
            <v>A00</v>
          </cell>
          <cell r="E1506" t="str">
            <v>FTE</v>
          </cell>
          <cell r="F1506" t="str">
            <v>T</v>
          </cell>
          <cell r="G1506" t="str">
            <v>TOTAL</v>
          </cell>
          <cell r="H1506" t="str">
            <v>RSE</v>
          </cell>
          <cell r="J1506" t="str">
            <v>:</v>
          </cell>
          <cell r="K1506" t="str">
            <v>NC</v>
          </cell>
          <cell r="M1506" t="str">
            <v>V</v>
          </cell>
          <cell r="N1506">
            <v>38461.761412037034</v>
          </cell>
          <cell r="O1506" t="str">
            <v>GCHATEAUGIRON</v>
          </cell>
          <cell r="P1506">
            <v>38681.436122685183</v>
          </cell>
        </row>
        <row r="1507">
          <cell r="A1507" t="str">
            <v>1987</v>
          </cell>
          <cell r="B1507" t="str">
            <v>PL</v>
          </cell>
          <cell r="C1507" t="str">
            <v>EN_TE</v>
          </cell>
          <cell r="D1507" t="str">
            <v>A00</v>
          </cell>
          <cell r="E1507" t="str">
            <v>FTE</v>
          </cell>
          <cell r="F1507" t="str">
            <v>T</v>
          </cell>
          <cell r="G1507" t="str">
            <v>TOTAL</v>
          </cell>
          <cell r="H1507" t="str">
            <v>RSE</v>
          </cell>
          <cell r="J1507" t="str">
            <v>:</v>
          </cell>
          <cell r="K1507" t="str">
            <v>NC</v>
          </cell>
          <cell r="M1507" t="str">
            <v>V</v>
          </cell>
          <cell r="N1507">
            <v>38461.761412037034</v>
          </cell>
          <cell r="O1507" t="str">
            <v>GCHATEAUGIRON</v>
          </cell>
          <cell r="P1507">
            <v>38681.436076388891</v>
          </cell>
        </row>
        <row r="1508">
          <cell r="A1508" t="str">
            <v>1986</v>
          </cell>
          <cell r="B1508" t="str">
            <v>PL</v>
          </cell>
          <cell r="C1508" t="str">
            <v>EN_TE</v>
          </cell>
          <cell r="D1508" t="str">
            <v>A00</v>
          </cell>
          <cell r="E1508" t="str">
            <v>FTE</v>
          </cell>
          <cell r="F1508" t="str">
            <v>T</v>
          </cell>
          <cell r="G1508" t="str">
            <v>TOTAL</v>
          </cell>
          <cell r="H1508" t="str">
            <v>RSE</v>
          </cell>
          <cell r="J1508" t="str">
            <v>:</v>
          </cell>
          <cell r="K1508" t="str">
            <v>NC</v>
          </cell>
          <cell r="M1508" t="str">
            <v>V</v>
          </cell>
          <cell r="N1508">
            <v>38461.761412037034</v>
          </cell>
          <cell r="O1508" t="str">
            <v>GCHATEAUGIRON</v>
          </cell>
          <cell r="P1508">
            <v>38681.436018518521</v>
          </cell>
        </row>
        <row r="1509">
          <cell r="A1509" t="str">
            <v>1985</v>
          </cell>
          <cell r="B1509" t="str">
            <v>PL</v>
          </cell>
          <cell r="C1509" t="str">
            <v>EN_TE</v>
          </cell>
          <cell r="D1509" t="str">
            <v>A00</v>
          </cell>
          <cell r="E1509" t="str">
            <v>FTE</v>
          </cell>
          <cell r="F1509" t="str">
            <v>T</v>
          </cell>
          <cell r="G1509" t="str">
            <v>TOTAL</v>
          </cell>
          <cell r="H1509" t="str">
            <v>RSE</v>
          </cell>
          <cell r="J1509" t="str">
            <v>:</v>
          </cell>
          <cell r="K1509" t="str">
            <v>NC</v>
          </cell>
          <cell r="M1509" t="str">
            <v>V</v>
          </cell>
          <cell r="N1509">
            <v>38461.761412037034</v>
          </cell>
          <cell r="O1509" t="str">
            <v>GCHATEAUGIRON</v>
          </cell>
          <cell r="P1509">
            <v>38681.435983796298</v>
          </cell>
        </row>
        <row r="1510">
          <cell r="A1510" t="str">
            <v>1984</v>
          </cell>
          <cell r="B1510" t="str">
            <v>PL</v>
          </cell>
          <cell r="C1510" t="str">
            <v>EN_TE</v>
          </cell>
          <cell r="D1510" t="str">
            <v>A00</v>
          </cell>
          <cell r="E1510" t="str">
            <v>FTE</v>
          </cell>
          <cell r="F1510" t="str">
            <v>T</v>
          </cell>
          <cell r="G1510" t="str">
            <v>TOTAL</v>
          </cell>
          <cell r="H1510" t="str">
            <v>RSE</v>
          </cell>
          <cell r="J1510" t="str">
            <v>:</v>
          </cell>
          <cell r="K1510" t="str">
            <v>NC</v>
          </cell>
          <cell r="M1510" t="str">
            <v>V</v>
          </cell>
          <cell r="N1510">
            <v>38461.761412037034</v>
          </cell>
          <cell r="O1510" t="str">
            <v>GCHATEAUGIRON</v>
          </cell>
          <cell r="P1510">
            <v>38681.435937499999</v>
          </cell>
        </row>
        <row r="1511">
          <cell r="A1511" t="str">
            <v>1983</v>
          </cell>
          <cell r="B1511" t="str">
            <v>PL</v>
          </cell>
          <cell r="C1511" t="str">
            <v>EN_TE</v>
          </cell>
          <cell r="D1511" t="str">
            <v>A00</v>
          </cell>
          <cell r="E1511" t="str">
            <v>FTE</v>
          </cell>
          <cell r="F1511" t="str">
            <v>T</v>
          </cell>
          <cell r="G1511" t="str">
            <v>TOTAL</v>
          </cell>
          <cell r="H1511" t="str">
            <v>RSE</v>
          </cell>
          <cell r="J1511" t="str">
            <v>:</v>
          </cell>
          <cell r="K1511" t="str">
            <v>NC</v>
          </cell>
          <cell r="M1511" t="str">
            <v>V</v>
          </cell>
          <cell r="N1511">
            <v>38461.761412037034</v>
          </cell>
          <cell r="O1511" t="str">
            <v>GCHATEAUGIRON</v>
          </cell>
          <cell r="P1511">
            <v>38681.435902777775</v>
          </cell>
        </row>
        <row r="1512">
          <cell r="A1512" t="str">
            <v>1982</v>
          </cell>
          <cell r="B1512" t="str">
            <v>PL</v>
          </cell>
          <cell r="C1512" t="str">
            <v>EN_TE</v>
          </cell>
          <cell r="D1512" t="str">
            <v>A00</v>
          </cell>
          <cell r="E1512" t="str">
            <v>FTE</v>
          </cell>
          <cell r="F1512" t="str">
            <v>T</v>
          </cell>
          <cell r="G1512" t="str">
            <v>TOTAL</v>
          </cell>
          <cell r="H1512" t="str">
            <v>RSE</v>
          </cell>
          <cell r="J1512" t="str">
            <v>:</v>
          </cell>
          <cell r="K1512" t="str">
            <v>NC</v>
          </cell>
          <cell r="M1512" t="str">
            <v>V</v>
          </cell>
          <cell r="N1512">
            <v>38461.761412037034</v>
          </cell>
          <cell r="O1512" t="str">
            <v>GCHATEAUGIRON</v>
          </cell>
          <cell r="P1512">
            <v>38681.435879629629</v>
          </cell>
        </row>
        <row r="1513">
          <cell r="A1513" t="str">
            <v>1981</v>
          </cell>
          <cell r="B1513" t="str">
            <v>PL</v>
          </cell>
          <cell r="C1513" t="str">
            <v>EN_TE</v>
          </cell>
          <cell r="D1513" t="str">
            <v>A00</v>
          </cell>
          <cell r="E1513" t="str">
            <v>FTE</v>
          </cell>
          <cell r="F1513" t="str">
            <v>T</v>
          </cell>
          <cell r="G1513" t="str">
            <v>TOTAL</v>
          </cell>
          <cell r="H1513" t="str">
            <v>RSE</v>
          </cell>
          <cell r="J1513" t="str">
            <v>:</v>
          </cell>
          <cell r="K1513" t="str">
            <v>NC</v>
          </cell>
          <cell r="M1513" t="str">
            <v>V</v>
          </cell>
          <cell r="N1513">
            <v>38461.761412037034</v>
          </cell>
          <cell r="O1513" t="str">
            <v>GCHATEAUGIRON</v>
          </cell>
          <cell r="P1513">
            <v>38681.435844907406</v>
          </cell>
        </row>
        <row r="1514">
          <cell r="A1514" t="str">
            <v>1980</v>
          </cell>
          <cell r="B1514" t="str">
            <v>PL</v>
          </cell>
          <cell r="C1514" t="str">
            <v>EN_TE</v>
          </cell>
          <cell r="D1514" t="str">
            <v>A00</v>
          </cell>
          <cell r="E1514" t="str">
            <v>FTE</v>
          </cell>
          <cell r="F1514" t="str">
            <v>T</v>
          </cell>
          <cell r="G1514" t="str">
            <v>TOTAL</v>
          </cell>
          <cell r="H1514" t="str">
            <v>RSE</v>
          </cell>
          <cell r="J1514" t="str">
            <v>:</v>
          </cell>
          <cell r="K1514" t="str">
            <v>NC</v>
          </cell>
          <cell r="M1514" t="str">
            <v>V</v>
          </cell>
          <cell r="N1514">
            <v>38461.761412037034</v>
          </cell>
          <cell r="O1514" t="str">
            <v>GCHATEAUGIRON</v>
          </cell>
          <cell r="P1514">
            <v>38681.43582175926</v>
          </cell>
        </row>
        <row r="1515">
          <cell r="A1515" t="str">
            <v>2002</v>
          </cell>
          <cell r="B1515" t="str">
            <v>PT</v>
          </cell>
          <cell r="C1515" t="str">
            <v>EN_TE</v>
          </cell>
          <cell r="D1515" t="str">
            <v>A00</v>
          </cell>
          <cell r="E1515" t="str">
            <v>FTE</v>
          </cell>
          <cell r="F1515" t="str">
            <v>T</v>
          </cell>
          <cell r="G1515" t="str">
            <v>TOTAL</v>
          </cell>
          <cell r="H1515" t="str">
            <v>RSE</v>
          </cell>
          <cell r="I1515">
            <v>5138.8999999999996</v>
          </cell>
          <cell r="J1515" t="str">
            <v>e</v>
          </cell>
          <cell r="K1515" t="str">
            <v>MS</v>
          </cell>
          <cell r="M1515" t="str">
            <v>V</v>
          </cell>
          <cell r="N1515">
            <v>38461.761412037034</v>
          </cell>
          <cell r="O1515" t="str">
            <v>GCHATEAUGIRON</v>
          </cell>
          <cell r="P1515">
            <v>38681.438356481478</v>
          </cell>
          <cell r="Q1515" t="str">
            <v>gchateaug</v>
          </cell>
        </row>
        <row r="1516">
          <cell r="A1516" t="str">
            <v>2001</v>
          </cell>
          <cell r="B1516" t="str">
            <v>PT</v>
          </cell>
          <cell r="C1516" t="str">
            <v>EN_TE</v>
          </cell>
          <cell r="D1516" t="str">
            <v>A00</v>
          </cell>
          <cell r="E1516" t="str">
            <v>FTE</v>
          </cell>
          <cell r="F1516" t="str">
            <v>T</v>
          </cell>
          <cell r="G1516" t="str">
            <v>TOTAL</v>
          </cell>
          <cell r="H1516" t="str">
            <v>RSE</v>
          </cell>
          <cell r="I1516">
            <v>4653</v>
          </cell>
          <cell r="K1516" t="str">
            <v>NC</v>
          </cell>
          <cell r="M1516" t="str">
            <v>V</v>
          </cell>
          <cell r="N1516">
            <v>38461.761412037034</v>
          </cell>
          <cell r="O1516" t="str">
            <v>GCHATEAUGIRON</v>
          </cell>
          <cell r="P1516">
            <v>38681.438043981485</v>
          </cell>
        </row>
        <row r="1517">
          <cell r="A1517" t="str">
            <v>2000</v>
          </cell>
          <cell r="B1517" t="str">
            <v>PT</v>
          </cell>
          <cell r="C1517" t="str">
            <v>EN_TE</v>
          </cell>
          <cell r="D1517" t="str">
            <v>A00</v>
          </cell>
          <cell r="E1517" t="str">
            <v>FTE</v>
          </cell>
          <cell r="F1517" t="str">
            <v>T</v>
          </cell>
          <cell r="G1517" t="str">
            <v>TOTAL</v>
          </cell>
          <cell r="H1517" t="str">
            <v>RSE</v>
          </cell>
          <cell r="J1517" t="str">
            <v>:</v>
          </cell>
          <cell r="K1517" t="str">
            <v>NC</v>
          </cell>
          <cell r="M1517" t="str">
            <v>V</v>
          </cell>
          <cell r="N1517">
            <v>38461.761412037034</v>
          </cell>
          <cell r="O1517" t="str">
            <v>GCHATEAUGIRON</v>
          </cell>
          <cell r="P1517">
            <v>38681.4377662037</v>
          </cell>
        </row>
        <row r="1518">
          <cell r="A1518" t="str">
            <v>1999</v>
          </cell>
          <cell r="B1518" t="str">
            <v>PT</v>
          </cell>
          <cell r="C1518" t="str">
            <v>EN_TE</v>
          </cell>
          <cell r="D1518" t="str">
            <v>A00</v>
          </cell>
          <cell r="E1518" t="str">
            <v>FTE</v>
          </cell>
          <cell r="F1518" t="str">
            <v>T</v>
          </cell>
          <cell r="G1518" t="str">
            <v>TOTAL</v>
          </cell>
          <cell r="H1518" t="str">
            <v>RSE</v>
          </cell>
          <cell r="J1518" t="str">
            <v>:</v>
          </cell>
          <cell r="K1518" t="str">
            <v>NC</v>
          </cell>
          <cell r="M1518" t="str">
            <v>V</v>
          </cell>
          <cell r="N1518">
            <v>38461.761412037034</v>
          </cell>
          <cell r="O1518" t="str">
            <v>GCHATEAUGIRON</v>
          </cell>
          <cell r="P1518">
            <v>38681.437534722223</v>
          </cell>
        </row>
        <row r="1519">
          <cell r="A1519" t="str">
            <v>1998</v>
          </cell>
          <cell r="B1519" t="str">
            <v>PT</v>
          </cell>
          <cell r="C1519" t="str">
            <v>EN_TE</v>
          </cell>
          <cell r="D1519" t="str">
            <v>A00</v>
          </cell>
          <cell r="E1519" t="str">
            <v>FTE</v>
          </cell>
          <cell r="F1519" t="str">
            <v>T</v>
          </cell>
          <cell r="G1519" t="str">
            <v>TOTAL</v>
          </cell>
          <cell r="H1519" t="str">
            <v>RSE</v>
          </cell>
          <cell r="J1519" t="str">
            <v>:</v>
          </cell>
          <cell r="K1519" t="str">
            <v>NC</v>
          </cell>
          <cell r="M1519" t="str">
            <v>V</v>
          </cell>
          <cell r="N1519">
            <v>38461.761412037034</v>
          </cell>
          <cell r="O1519" t="str">
            <v>GCHATEAUGIRON</v>
          </cell>
          <cell r="P1519">
            <v>38681.437291666669</v>
          </cell>
        </row>
        <row r="1520">
          <cell r="A1520" t="str">
            <v>1997</v>
          </cell>
          <cell r="B1520" t="str">
            <v>PT</v>
          </cell>
          <cell r="C1520" t="str">
            <v>EN_TE</v>
          </cell>
          <cell r="D1520" t="str">
            <v>A00</v>
          </cell>
          <cell r="E1520" t="str">
            <v>FTE</v>
          </cell>
          <cell r="F1520" t="str">
            <v>T</v>
          </cell>
          <cell r="G1520" t="str">
            <v>TOTAL</v>
          </cell>
          <cell r="H1520" t="str">
            <v>RSE</v>
          </cell>
          <cell r="J1520" t="str">
            <v>:</v>
          </cell>
          <cell r="K1520" t="str">
            <v>NC</v>
          </cell>
          <cell r="M1520" t="str">
            <v>V</v>
          </cell>
          <cell r="N1520">
            <v>38461.761412037034</v>
          </cell>
          <cell r="O1520" t="str">
            <v>GCHATEAUGIRON</v>
          </cell>
          <cell r="P1520">
            <v>38681.437094907407</v>
          </cell>
        </row>
        <row r="1521">
          <cell r="A1521" t="str">
            <v>1996</v>
          </cell>
          <cell r="B1521" t="str">
            <v>PT</v>
          </cell>
          <cell r="C1521" t="str">
            <v>EN_TE</v>
          </cell>
          <cell r="D1521" t="str">
            <v>A00</v>
          </cell>
          <cell r="E1521" t="str">
            <v>FTE</v>
          </cell>
          <cell r="F1521" t="str">
            <v>T</v>
          </cell>
          <cell r="G1521" t="str">
            <v>TOTAL</v>
          </cell>
          <cell r="H1521" t="str">
            <v>RSE</v>
          </cell>
          <cell r="J1521" t="str">
            <v>:</v>
          </cell>
          <cell r="K1521" t="str">
            <v>NC</v>
          </cell>
          <cell r="M1521" t="str">
            <v>V</v>
          </cell>
          <cell r="N1521">
            <v>38461.761412037034</v>
          </cell>
          <cell r="O1521" t="str">
            <v>GCHATEAUGIRON</v>
          </cell>
          <cell r="P1521">
            <v>38681.436909722222</v>
          </cell>
        </row>
        <row r="1522">
          <cell r="A1522" t="str">
            <v>1995</v>
          </cell>
          <cell r="B1522" t="str">
            <v>PT</v>
          </cell>
          <cell r="C1522" t="str">
            <v>EN_TE</v>
          </cell>
          <cell r="D1522" t="str">
            <v>A00</v>
          </cell>
          <cell r="E1522" t="str">
            <v>FTE</v>
          </cell>
          <cell r="F1522" t="str">
            <v>T</v>
          </cell>
          <cell r="G1522" t="str">
            <v>TOTAL</v>
          </cell>
          <cell r="H1522" t="str">
            <v>RSE</v>
          </cell>
          <cell r="J1522" t="str">
            <v>:</v>
          </cell>
          <cell r="K1522" t="str">
            <v>NC</v>
          </cell>
          <cell r="M1522" t="str">
            <v>V</v>
          </cell>
          <cell r="N1522">
            <v>38461.761412037034</v>
          </cell>
          <cell r="O1522" t="str">
            <v>GCHATEAUGIRON</v>
          </cell>
          <cell r="P1522">
            <v>38681.436759259261</v>
          </cell>
        </row>
        <row r="1523">
          <cell r="A1523" t="str">
            <v>1994</v>
          </cell>
          <cell r="B1523" t="str">
            <v>PT</v>
          </cell>
          <cell r="C1523" t="str">
            <v>EN_TE</v>
          </cell>
          <cell r="D1523" t="str">
            <v>A00</v>
          </cell>
          <cell r="E1523" t="str">
            <v>FTE</v>
          </cell>
          <cell r="F1523" t="str">
            <v>T</v>
          </cell>
          <cell r="G1523" t="str">
            <v>TOTAL</v>
          </cell>
          <cell r="H1523" t="str">
            <v>RSE</v>
          </cell>
          <cell r="J1523" t="str">
            <v>:</v>
          </cell>
          <cell r="K1523" t="str">
            <v>NC</v>
          </cell>
          <cell r="M1523" t="str">
            <v>V</v>
          </cell>
          <cell r="N1523">
            <v>38461.761412037034</v>
          </cell>
          <cell r="O1523" t="str">
            <v>GCHATEAUGIRON</v>
          </cell>
          <cell r="P1523">
            <v>38681.436620370368</v>
          </cell>
        </row>
        <row r="1524">
          <cell r="A1524" t="str">
            <v>1993</v>
          </cell>
          <cell r="B1524" t="str">
            <v>PT</v>
          </cell>
          <cell r="C1524" t="str">
            <v>EN_TE</v>
          </cell>
          <cell r="D1524" t="str">
            <v>A00</v>
          </cell>
          <cell r="E1524" t="str">
            <v>FTE</v>
          </cell>
          <cell r="F1524" t="str">
            <v>T</v>
          </cell>
          <cell r="G1524" t="str">
            <v>TOTAL</v>
          </cell>
          <cell r="H1524" t="str">
            <v>RSE</v>
          </cell>
          <cell r="J1524" t="str">
            <v>:</v>
          </cell>
          <cell r="K1524" t="str">
            <v>NC</v>
          </cell>
          <cell r="M1524" t="str">
            <v>V</v>
          </cell>
          <cell r="N1524">
            <v>38461.761412037034</v>
          </cell>
          <cell r="O1524" t="str">
            <v>GCHATEAUGIRON</v>
          </cell>
          <cell r="P1524">
            <v>38681.43650462963</v>
          </cell>
        </row>
        <row r="1525">
          <cell r="A1525" t="str">
            <v>1992</v>
          </cell>
          <cell r="B1525" t="str">
            <v>PT</v>
          </cell>
          <cell r="C1525" t="str">
            <v>EN_TE</v>
          </cell>
          <cell r="D1525" t="str">
            <v>A00</v>
          </cell>
          <cell r="E1525" t="str">
            <v>FTE</v>
          </cell>
          <cell r="F1525" t="str">
            <v>T</v>
          </cell>
          <cell r="G1525" t="str">
            <v>TOTAL</v>
          </cell>
          <cell r="H1525" t="str">
            <v>RSE</v>
          </cell>
          <cell r="J1525" t="str">
            <v>:</v>
          </cell>
          <cell r="K1525" t="str">
            <v>NC</v>
          </cell>
          <cell r="M1525" t="str">
            <v>V</v>
          </cell>
          <cell r="N1525">
            <v>38461.761412037034</v>
          </cell>
          <cell r="O1525" t="str">
            <v>GCHATEAUGIRON</v>
          </cell>
          <cell r="P1525">
            <v>38681.436412037037</v>
          </cell>
        </row>
        <row r="1526">
          <cell r="A1526" t="str">
            <v>1991</v>
          </cell>
          <cell r="B1526" t="str">
            <v>PT</v>
          </cell>
          <cell r="C1526" t="str">
            <v>EN_TE</v>
          </cell>
          <cell r="D1526" t="str">
            <v>A00</v>
          </cell>
          <cell r="E1526" t="str">
            <v>FTE</v>
          </cell>
          <cell r="F1526" t="str">
            <v>T</v>
          </cell>
          <cell r="G1526" t="str">
            <v>TOTAL</v>
          </cell>
          <cell r="H1526" t="str">
            <v>RSE</v>
          </cell>
          <cell r="J1526" t="str">
            <v>:</v>
          </cell>
          <cell r="K1526" t="str">
            <v>NC</v>
          </cell>
          <cell r="M1526" t="str">
            <v>V</v>
          </cell>
          <cell r="N1526">
            <v>38461.761412037034</v>
          </cell>
          <cell r="O1526" t="str">
            <v>GCHATEAUGIRON</v>
          </cell>
          <cell r="P1526">
            <v>38681.436331018522</v>
          </cell>
        </row>
        <row r="1527">
          <cell r="A1527" t="str">
            <v>1990</v>
          </cell>
          <cell r="B1527" t="str">
            <v>PT</v>
          </cell>
          <cell r="C1527" t="str">
            <v>EN_TE</v>
          </cell>
          <cell r="D1527" t="str">
            <v>A00</v>
          </cell>
          <cell r="E1527" t="str">
            <v>FTE</v>
          </cell>
          <cell r="F1527" t="str">
            <v>T</v>
          </cell>
          <cell r="G1527" t="str">
            <v>TOTAL</v>
          </cell>
          <cell r="H1527" t="str">
            <v>RSE</v>
          </cell>
          <cell r="J1527" t="str">
            <v>:</v>
          </cell>
          <cell r="K1527" t="str">
            <v>NC</v>
          </cell>
          <cell r="M1527" t="str">
            <v>V</v>
          </cell>
          <cell r="N1527">
            <v>38461.761412037034</v>
          </cell>
          <cell r="O1527" t="str">
            <v>GCHATEAUGIRON</v>
          </cell>
          <cell r="P1527">
            <v>38681.436249999999</v>
          </cell>
        </row>
        <row r="1528">
          <cell r="A1528" t="str">
            <v>2000</v>
          </cell>
          <cell r="B1528" t="str">
            <v>HR</v>
          </cell>
          <cell r="C1528" t="str">
            <v>AG_SC</v>
          </cell>
          <cell r="D1528" t="str">
            <v>A00</v>
          </cell>
          <cell r="E1528" t="str">
            <v>FTE</v>
          </cell>
          <cell r="F1528" t="str">
            <v>T</v>
          </cell>
          <cell r="G1528" t="str">
            <v>TOTAL</v>
          </cell>
          <cell r="H1528" t="str">
            <v>RSE</v>
          </cell>
          <cell r="J1528" t="str">
            <v>:</v>
          </cell>
          <cell r="K1528" t="str">
            <v>NC</v>
          </cell>
          <cell r="M1528" t="str">
            <v>V</v>
          </cell>
          <cell r="N1528">
            <v>38461.761412037034</v>
          </cell>
          <cell r="O1528" t="str">
            <v>GCHATEAUGIRON</v>
          </cell>
          <cell r="P1528">
            <v>38681.437696759262</v>
          </cell>
        </row>
        <row r="1529">
          <cell r="A1529" t="str">
            <v>1999</v>
          </cell>
          <cell r="B1529" t="str">
            <v>HR</v>
          </cell>
          <cell r="C1529" t="str">
            <v>AG_SC</v>
          </cell>
          <cell r="D1529" t="str">
            <v>A00</v>
          </cell>
          <cell r="E1529" t="str">
            <v>FTE</v>
          </cell>
          <cell r="F1529" t="str">
            <v>T</v>
          </cell>
          <cell r="G1529" t="str">
            <v>TOTAL</v>
          </cell>
          <cell r="H1529" t="str">
            <v>RSE</v>
          </cell>
          <cell r="J1529" t="str">
            <v>:</v>
          </cell>
          <cell r="K1529" t="str">
            <v>NC</v>
          </cell>
          <cell r="M1529" t="str">
            <v>V</v>
          </cell>
          <cell r="N1529">
            <v>38461.761412037034</v>
          </cell>
          <cell r="O1529" t="str">
            <v>GCHATEAUGIRON</v>
          </cell>
          <cell r="P1529">
            <v>38681.437465277777</v>
          </cell>
        </row>
        <row r="1530">
          <cell r="A1530" t="str">
            <v>1998</v>
          </cell>
          <cell r="B1530" t="str">
            <v>HR</v>
          </cell>
          <cell r="C1530" t="str">
            <v>AG_SC</v>
          </cell>
          <cell r="D1530" t="str">
            <v>A00</v>
          </cell>
          <cell r="E1530" t="str">
            <v>FTE</v>
          </cell>
          <cell r="F1530" t="str">
            <v>T</v>
          </cell>
          <cell r="G1530" t="str">
            <v>TOTAL</v>
          </cell>
          <cell r="H1530" t="str">
            <v>RSE</v>
          </cell>
          <cell r="J1530" t="str">
            <v>:</v>
          </cell>
          <cell r="K1530" t="str">
            <v>NC</v>
          </cell>
          <cell r="M1530" t="str">
            <v>V</v>
          </cell>
          <cell r="N1530">
            <v>38461.761412037034</v>
          </cell>
          <cell r="O1530" t="str">
            <v>GCHATEAUGIRON</v>
          </cell>
          <cell r="P1530">
            <v>38681.4372337963</v>
          </cell>
        </row>
        <row r="1531">
          <cell r="A1531" t="str">
            <v>1997</v>
          </cell>
          <cell r="B1531" t="str">
            <v>HR</v>
          </cell>
          <cell r="C1531" t="str">
            <v>AG_SC</v>
          </cell>
          <cell r="D1531" t="str">
            <v>A00</v>
          </cell>
          <cell r="E1531" t="str">
            <v>FTE</v>
          </cell>
          <cell r="F1531" t="str">
            <v>T</v>
          </cell>
          <cell r="G1531" t="str">
            <v>TOTAL</v>
          </cell>
          <cell r="H1531" t="str">
            <v>RSE</v>
          </cell>
          <cell r="J1531" t="str">
            <v>:</v>
          </cell>
          <cell r="K1531" t="str">
            <v>NC</v>
          </cell>
          <cell r="M1531" t="str">
            <v>V</v>
          </cell>
          <cell r="N1531">
            <v>38461.761412037034</v>
          </cell>
          <cell r="O1531" t="str">
            <v>GCHATEAUGIRON</v>
          </cell>
          <cell r="P1531">
            <v>38681.437037037038</v>
          </cell>
        </row>
        <row r="1532">
          <cell r="A1532" t="str">
            <v>1996</v>
          </cell>
          <cell r="B1532" t="str">
            <v>HR</v>
          </cell>
          <cell r="C1532" t="str">
            <v>AG_SC</v>
          </cell>
          <cell r="D1532" t="str">
            <v>A00</v>
          </cell>
          <cell r="E1532" t="str">
            <v>FTE</v>
          </cell>
          <cell r="F1532" t="str">
            <v>T</v>
          </cell>
          <cell r="G1532" t="str">
            <v>TOTAL</v>
          </cell>
          <cell r="H1532" t="str">
            <v>RSE</v>
          </cell>
          <cell r="J1532" t="str">
            <v>:</v>
          </cell>
          <cell r="K1532" t="str">
            <v>NC</v>
          </cell>
          <cell r="M1532" t="str">
            <v>V</v>
          </cell>
          <cell r="N1532">
            <v>38461.761412037034</v>
          </cell>
          <cell r="O1532" t="str">
            <v>GCHATEAUGIRON</v>
          </cell>
          <cell r="P1532">
            <v>38681.436863425923</v>
          </cell>
        </row>
        <row r="1533">
          <cell r="A1533" t="str">
            <v>1995</v>
          </cell>
          <cell r="B1533" t="str">
            <v>HR</v>
          </cell>
          <cell r="C1533" t="str">
            <v>AG_SC</v>
          </cell>
          <cell r="D1533" t="str">
            <v>A00</v>
          </cell>
          <cell r="E1533" t="str">
            <v>FTE</v>
          </cell>
          <cell r="F1533" t="str">
            <v>T</v>
          </cell>
          <cell r="G1533" t="str">
            <v>TOTAL</v>
          </cell>
          <cell r="H1533" t="str">
            <v>RSE</v>
          </cell>
          <cell r="J1533" t="str">
            <v>:</v>
          </cell>
          <cell r="K1533" t="str">
            <v>NC</v>
          </cell>
          <cell r="M1533" t="str">
            <v>V</v>
          </cell>
          <cell r="N1533">
            <v>38461.761412037034</v>
          </cell>
          <cell r="O1533" t="str">
            <v>GCHATEAUGIRON</v>
          </cell>
          <cell r="P1533">
            <v>38681.436712962961</v>
          </cell>
        </row>
        <row r="1534">
          <cell r="A1534" t="str">
            <v>1994</v>
          </cell>
          <cell r="B1534" t="str">
            <v>HR</v>
          </cell>
          <cell r="C1534" t="str">
            <v>AG_SC</v>
          </cell>
          <cell r="D1534" t="str">
            <v>A00</v>
          </cell>
          <cell r="E1534" t="str">
            <v>FTE</v>
          </cell>
          <cell r="F1534" t="str">
            <v>T</v>
          </cell>
          <cell r="G1534" t="str">
            <v>TOTAL</v>
          </cell>
          <cell r="H1534" t="str">
            <v>RSE</v>
          </cell>
          <cell r="J1534" t="str">
            <v>:</v>
          </cell>
          <cell r="K1534" t="str">
            <v>NC</v>
          </cell>
          <cell r="M1534" t="str">
            <v>V</v>
          </cell>
          <cell r="N1534">
            <v>38461.761412037034</v>
          </cell>
          <cell r="O1534" t="str">
            <v>GCHATEAUGIRON</v>
          </cell>
          <cell r="P1534">
            <v>38681.436574074076</v>
          </cell>
        </row>
        <row r="1535">
          <cell r="A1535" t="str">
            <v>1993</v>
          </cell>
          <cell r="B1535" t="str">
            <v>HR</v>
          </cell>
          <cell r="C1535" t="str">
            <v>AG_SC</v>
          </cell>
          <cell r="D1535" t="str">
            <v>A00</v>
          </cell>
          <cell r="E1535" t="str">
            <v>FTE</v>
          </cell>
          <cell r="F1535" t="str">
            <v>T</v>
          </cell>
          <cell r="G1535" t="str">
            <v>TOTAL</v>
          </cell>
          <cell r="H1535" t="str">
            <v>RSE</v>
          </cell>
          <cell r="J1535" t="str">
            <v>:</v>
          </cell>
          <cell r="K1535" t="str">
            <v>NC</v>
          </cell>
          <cell r="M1535" t="str">
            <v>V</v>
          </cell>
          <cell r="N1535">
            <v>38461.761412037034</v>
          </cell>
          <cell r="O1535" t="str">
            <v>GCHATEAUGIRON</v>
          </cell>
          <cell r="P1535">
            <v>38681.436469907407</v>
          </cell>
        </row>
        <row r="1536">
          <cell r="A1536" t="str">
            <v>1992</v>
          </cell>
          <cell r="B1536" t="str">
            <v>HR</v>
          </cell>
          <cell r="C1536" t="str">
            <v>AG_SC</v>
          </cell>
          <cell r="D1536" t="str">
            <v>A00</v>
          </cell>
          <cell r="E1536" t="str">
            <v>FTE</v>
          </cell>
          <cell r="F1536" t="str">
            <v>T</v>
          </cell>
          <cell r="G1536" t="str">
            <v>TOTAL</v>
          </cell>
          <cell r="H1536" t="str">
            <v>RSE</v>
          </cell>
          <cell r="J1536" t="str">
            <v>:</v>
          </cell>
          <cell r="K1536" t="str">
            <v>NC</v>
          </cell>
          <cell r="M1536" t="str">
            <v>V</v>
          </cell>
          <cell r="N1536">
            <v>38461.761412037034</v>
          </cell>
          <cell r="O1536" t="str">
            <v>GCHATEAUGIRON</v>
          </cell>
          <cell r="P1536">
            <v>38681.436388888891</v>
          </cell>
        </row>
        <row r="1537">
          <cell r="A1537" t="str">
            <v>1991</v>
          </cell>
          <cell r="B1537" t="str">
            <v>HR</v>
          </cell>
          <cell r="C1537" t="str">
            <v>AG_SC</v>
          </cell>
          <cell r="D1537" t="str">
            <v>A00</v>
          </cell>
          <cell r="E1537" t="str">
            <v>FTE</v>
          </cell>
          <cell r="F1537" t="str">
            <v>T</v>
          </cell>
          <cell r="G1537" t="str">
            <v>TOTAL</v>
          </cell>
          <cell r="H1537" t="str">
            <v>RSE</v>
          </cell>
          <cell r="J1537" t="str">
            <v>:</v>
          </cell>
          <cell r="K1537" t="str">
            <v>NC</v>
          </cell>
          <cell r="M1537" t="str">
            <v>V</v>
          </cell>
          <cell r="N1537">
            <v>38461.761412037034</v>
          </cell>
          <cell r="O1537" t="str">
            <v>GCHATEAUGIRON</v>
          </cell>
          <cell r="P1537">
            <v>38681.436307870368</v>
          </cell>
        </row>
        <row r="1538">
          <cell r="A1538" t="str">
            <v>1990</v>
          </cell>
          <cell r="B1538" t="str">
            <v>HR</v>
          </cell>
          <cell r="C1538" t="str">
            <v>AG_SC</v>
          </cell>
          <cell r="D1538" t="str">
            <v>A00</v>
          </cell>
          <cell r="E1538" t="str">
            <v>FTE</v>
          </cell>
          <cell r="F1538" t="str">
            <v>T</v>
          </cell>
          <cell r="G1538" t="str">
            <v>TOTAL</v>
          </cell>
          <cell r="H1538" t="str">
            <v>RSE</v>
          </cell>
          <cell r="J1538" t="str">
            <v>:</v>
          </cell>
          <cell r="K1538" t="str">
            <v>NC</v>
          </cell>
          <cell r="M1538" t="str">
            <v>V</v>
          </cell>
          <cell r="N1538">
            <v>38461.761412037034</v>
          </cell>
          <cell r="O1538" t="str">
            <v>GCHATEAUGIRON</v>
          </cell>
          <cell r="P1538">
            <v>38681.436226851853</v>
          </cell>
        </row>
        <row r="1539">
          <cell r="A1539" t="str">
            <v>1989</v>
          </cell>
          <cell r="B1539" t="str">
            <v>HR</v>
          </cell>
          <cell r="C1539" t="str">
            <v>AG_SC</v>
          </cell>
          <cell r="D1539" t="str">
            <v>A00</v>
          </cell>
          <cell r="E1539" t="str">
            <v>FTE</v>
          </cell>
          <cell r="F1539" t="str">
            <v>T</v>
          </cell>
          <cell r="G1539" t="str">
            <v>TOTAL</v>
          </cell>
          <cell r="H1539" t="str">
            <v>RSE</v>
          </cell>
          <cell r="J1539" t="str">
            <v>:</v>
          </cell>
          <cell r="K1539" t="str">
            <v>NC</v>
          </cell>
          <cell r="M1539" t="str">
            <v>V</v>
          </cell>
          <cell r="N1539">
            <v>38461.761412037034</v>
          </cell>
          <cell r="O1539" t="str">
            <v>GCHATEAUGIRON</v>
          </cell>
          <cell r="P1539">
            <v>38681.436168981483</v>
          </cell>
        </row>
        <row r="1540">
          <cell r="A1540" t="str">
            <v>1988</v>
          </cell>
          <cell r="B1540" t="str">
            <v>HR</v>
          </cell>
          <cell r="C1540" t="str">
            <v>AG_SC</v>
          </cell>
          <cell r="D1540" t="str">
            <v>A00</v>
          </cell>
          <cell r="E1540" t="str">
            <v>FTE</v>
          </cell>
          <cell r="F1540" t="str">
            <v>T</v>
          </cell>
          <cell r="G1540" t="str">
            <v>TOTAL</v>
          </cell>
          <cell r="H1540" t="str">
            <v>RSE</v>
          </cell>
          <cell r="J1540" t="str">
            <v>:</v>
          </cell>
          <cell r="K1540" t="str">
            <v>NC</v>
          </cell>
          <cell r="M1540" t="str">
            <v>V</v>
          </cell>
          <cell r="N1540">
            <v>38461.761412037034</v>
          </cell>
          <cell r="O1540" t="str">
            <v>GCHATEAUGIRON</v>
          </cell>
          <cell r="P1540">
            <v>38681.436111111114</v>
          </cell>
        </row>
        <row r="1541">
          <cell r="A1541" t="str">
            <v>1987</v>
          </cell>
          <cell r="B1541" t="str">
            <v>HR</v>
          </cell>
          <cell r="C1541" t="str">
            <v>AG_SC</v>
          </cell>
          <cell r="D1541" t="str">
            <v>A00</v>
          </cell>
          <cell r="E1541" t="str">
            <v>FTE</v>
          </cell>
          <cell r="F1541" t="str">
            <v>T</v>
          </cell>
          <cell r="G1541" t="str">
            <v>TOTAL</v>
          </cell>
          <cell r="H1541" t="str">
            <v>RSE</v>
          </cell>
          <cell r="J1541" t="str">
            <v>:</v>
          </cell>
          <cell r="K1541" t="str">
            <v>NC</v>
          </cell>
          <cell r="M1541" t="str">
            <v>V</v>
          </cell>
          <cell r="N1541">
            <v>38461.761412037034</v>
          </cell>
          <cell r="O1541" t="str">
            <v>GCHATEAUGIRON</v>
          </cell>
          <cell r="P1541">
            <v>38681.436064814814</v>
          </cell>
        </row>
        <row r="1542">
          <cell r="A1542" t="str">
            <v>1986</v>
          </cell>
          <cell r="B1542" t="str">
            <v>HR</v>
          </cell>
          <cell r="C1542" t="str">
            <v>AG_SC</v>
          </cell>
          <cell r="D1542" t="str">
            <v>A00</v>
          </cell>
          <cell r="E1542" t="str">
            <v>FTE</v>
          </cell>
          <cell r="F1542" t="str">
            <v>T</v>
          </cell>
          <cell r="G1542" t="str">
            <v>TOTAL</v>
          </cell>
          <cell r="H1542" t="str">
            <v>RSE</v>
          </cell>
          <cell r="J1542" t="str">
            <v>:</v>
          </cell>
          <cell r="K1542" t="str">
            <v>NC</v>
          </cell>
          <cell r="M1542" t="str">
            <v>V</v>
          </cell>
          <cell r="N1542">
            <v>38461.761412037034</v>
          </cell>
          <cell r="O1542" t="str">
            <v>GCHATEAUGIRON</v>
          </cell>
          <cell r="P1542">
            <v>38681.436006944445</v>
          </cell>
        </row>
        <row r="1543">
          <cell r="A1543" t="str">
            <v>1985</v>
          </cell>
          <cell r="B1543" t="str">
            <v>HR</v>
          </cell>
          <cell r="C1543" t="str">
            <v>AG_SC</v>
          </cell>
          <cell r="D1543" t="str">
            <v>A00</v>
          </cell>
          <cell r="E1543" t="str">
            <v>FTE</v>
          </cell>
          <cell r="F1543" t="str">
            <v>T</v>
          </cell>
          <cell r="G1543" t="str">
            <v>TOTAL</v>
          </cell>
          <cell r="H1543" t="str">
            <v>RSE</v>
          </cell>
          <cell r="J1543" t="str">
            <v>:</v>
          </cell>
          <cell r="K1543" t="str">
            <v>NC</v>
          </cell>
          <cell r="M1543" t="str">
            <v>V</v>
          </cell>
          <cell r="N1543">
            <v>38461.761412037034</v>
          </cell>
          <cell r="O1543" t="str">
            <v>GCHATEAUGIRON</v>
          </cell>
          <cell r="P1543">
            <v>38681.435972222222</v>
          </cell>
        </row>
        <row r="1544">
          <cell r="A1544" t="str">
            <v>1984</v>
          </cell>
          <cell r="B1544" t="str">
            <v>HR</v>
          </cell>
          <cell r="C1544" t="str">
            <v>AG_SC</v>
          </cell>
          <cell r="D1544" t="str">
            <v>A00</v>
          </cell>
          <cell r="E1544" t="str">
            <v>FTE</v>
          </cell>
          <cell r="F1544" t="str">
            <v>T</v>
          </cell>
          <cell r="G1544" t="str">
            <v>TOTAL</v>
          </cell>
          <cell r="H1544" t="str">
            <v>RSE</v>
          </cell>
          <cell r="J1544" t="str">
            <v>:</v>
          </cell>
          <cell r="K1544" t="str">
            <v>NC</v>
          </cell>
          <cell r="M1544" t="str">
            <v>V</v>
          </cell>
          <cell r="N1544">
            <v>38461.761412037034</v>
          </cell>
          <cell r="O1544" t="str">
            <v>GCHATEAUGIRON</v>
          </cell>
          <cell r="P1544">
            <v>38681.435937499999</v>
          </cell>
        </row>
        <row r="1545">
          <cell r="A1545" t="str">
            <v>1983</v>
          </cell>
          <cell r="B1545" t="str">
            <v>HR</v>
          </cell>
          <cell r="C1545" t="str">
            <v>AG_SC</v>
          </cell>
          <cell r="D1545" t="str">
            <v>A00</v>
          </cell>
          <cell r="E1545" t="str">
            <v>FTE</v>
          </cell>
          <cell r="F1545" t="str">
            <v>T</v>
          </cell>
          <cell r="G1545" t="str">
            <v>TOTAL</v>
          </cell>
          <cell r="H1545" t="str">
            <v>RSE</v>
          </cell>
          <cell r="J1545" t="str">
            <v>:</v>
          </cell>
          <cell r="K1545" t="str">
            <v>NC</v>
          </cell>
          <cell r="M1545" t="str">
            <v>V</v>
          </cell>
          <cell r="N1545">
            <v>38461.761412037034</v>
          </cell>
          <cell r="O1545" t="str">
            <v>GCHATEAUGIRON</v>
          </cell>
          <cell r="P1545">
            <v>38681.435902777775</v>
          </cell>
        </row>
        <row r="1546">
          <cell r="A1546" t="str">
            <v>1982</v>
          </cell>
          <cell r="B1546" t="str">
            <v>HR</v>
          </cell>
          <cell r="C1546" t="str">
            <v>AG_SC</v>
          </cell>
          <cell r="D1546" t="str">
            <v>A00</v>
          </cell>
          <cell r="E1546" t="str">
            <v>FTE</v>
          </cell>
          <cell r="F1546" t="str">
            <v>T</v>
          </cell>
          <cell r="G1546" t="str">
            <v>TOTAL</v>
          </cell>
          <cell r="H1546" t="str">
            <v>RSE</v>
          </cell>
          <cell r="J1546" t="str">
            <v>:</v>
          </cell>
          <cell r="K1546" t="str">
            <v>NC</v>
          </cell>
          <cell r="M1546" t="str">
            <v>V</v>
          </cell>
          <cell r="N1546">
            <v>38461.761412037034</v>
          </cell>
          <cell r="O1546" t="str">
            <v>GCHATEAUGIRON</v>
          </cell>
          <cell r="P1546">
            <v>38681.435868055552</v>
          </cell>
        </row>
        <row r="1547">
          <cell r="A1547" t="str">
            <v>1981</v>
          </cell>
          <cell r="B1547" t="str">
            <v>HR</v>
          </cell>
          <cell r="C1547" t="str">
            <v>AG_SC</v>
          </cell>
          <cell r="D1547" t="str">
            <v>A00</v>
          </cell>
          <cell r="E1547" t="str">
            <v>FTE</v>
          </cell>
          <cell r="F1547" t="str">
            <v>T</v>
          </cell>
          <cell r="G1547" t="str">
            <v>TOTAL</v>
          </cell>
          <cell r="H1547" t="str">
            <v>RSE</v>
          </cell>
          <cell r="J1547" t="str">
            <v>:</v>
          </cell>
          <cell r="K1547" t="str">
            <v>NC</v>
          </cell>
          <cell r="M1547" t="str">
            <v>V</v>
          </cell>
          <cell r="N1547">
            <v>38461.761412037034</v>
          </cell>
          <cell r="O1547" t="str">
            <v>GCHATEAUGIRON</v>
          </cell>
          <cell r="P1547">
            <v>38681.435844907406</v>
          </cell>
        </row>
        <row r="1548">
          <cell r="A1548" t="str">
            <v>1980</v>
          </cell>
          <cell r="B1548" t="str">
            <v>HR</v>
          </cell>
          <cell r="C1548" t="str">
            <v>AG_SC</v>
          </cell>
          <cell r="D1548" t="str">
            <v>A00</v>
          </cell>
          <cell r="E1548" t="str">
            <v>FTE</v>
          </cell>
          <cell r="F1548" t="str">
            <v>T</v>
          </cell>
          <cell r="G1548" t="str">
            <v>TOTAL</v>
          </cell>
          <cell r="H1548" t="str">
            <v>RSE</v>
          </cell>
          <cell r="J1548" t="str">
            <v>:</v>
          </cell>
          <cell r="K1548" t="str">
            <v>NC</v>
          </cell>
          <cell r="M1548" t="str">
            <v>V</v>
          </cell>
          <cell r="N1548">
            <v>38461.761412037034</v>
          </cell>
          <cell r="O1548" t="str">
            <v>GCHATEAUGIRON</v>
          </cell>
          <cell r="P1548">
            <v>38681.43582175926</v>
          </cell>
        </row>
        <row r="1549">
          <cell r="A1549" t="str">
            <v>2002</v>
          </cell>
          <cell r="B1549" t="str">
            <v>RO</v>
          </cell>
          <cell r="C1549" t="str">
            <v>AG_SC</v>
          </cell>
          <cell r="D1549" t="str">
            <v>A00</v>
          </cell>
          <cell r="E1549" t="str">
            <v>FTE</v>
          </cell>
          <cell r="F1549" t="str">
            <v>T</v>
          </cell>
          <cell r="G1549" t="str">
            <v>TOTAL</v>
          </cell>
          <cell r="H1549" t="str">
            <v>RSE</v>
          </cell>
          <cell r="I1549">
            <v>1474</v>
          </cell>
          <cell r="K1549" t="str">
            <v>MS</v>
          </cell>
          <cell r="M1549" t="str">
            <v>V</v>
          </cell>
          <cell r="N1549">
            <v>38461.761412037034</v>
          </cell>
          <cell r="O1549" t="str">
            <v>GCHATEAUGIRON</v>
          </cell>
          <cell r="P1549">
            <v>38681.438368055555</v>
          </cell>
          <cell r="Q1549" t="str">
            <v>gchateaug</v>
          </cell>
        </row>
        <row r="1550">
          <cell r="A1550" t="str">
            <v>2001</v>
          </cell>
          <cell r="B1550" t="str">
            <v>RO</v>
          </cell>
          <cell r="C1550" t="str">
            <v>AG_SC</v>
          </cell>
          <cell r="D1550" t="str">
            <v>A00</v>
          </cell>
          <cell r="E1550" t="str">
            <v>FTE</v>
          </cell>
          <cell r="F1550" t="str">
            <v>T</v>
          </cell>
          <cell r="G1550" t="str">
            <v>TOTAL</v>
          </cell>
          <cell r="H1550" t="str">
            <v>RSE</v>
          </cell>
          <cell r="I1550">
            <v>1558</v>
          </cell>
          <cell r="K1550" t="str">
            <v>NC</v>
          </cell>
          <cell r="M1550" t="str">
            <v>V</v>
          </cell>
          <cell r="N1550">
            <v>38461.761412037034</v>
          </cell>
          <cell r="O1550" t="str">
            <v>GCHATEAUGIRON</v>
          </cell>
          <cell r="P1550">
            <v>38681.438055555554</v>
          </cell>
        </row>
        <row r="1551">
          <cell r="A1551" t="str">
            <v>2000</v>
          </cell>
          <cell r="B1551" t="str">
            <v>RO</v>
          </cell>
          <cell r="C1551" t="str">
            <v>AG_SC</v>
          </cell>
          <cell r="D1551" t="str">
            <v>A00</v>
          </cell>
          <cell r="E1551" t="str">
            <v>FTE</v>
          </cell>
          <cell r="F1551" t="str">
            <v>T</v>
          </cell>
          <cell r="G1551" t="str">
            <v>TOTAL</v>
          </cell>
          <cell r="H1551" t="str">
            <v>RSE</v>
          </cell>
          <cell r="I1551">
            <v>1477</v>
          </cell>
          <cell r="K1551" t="str">
            <v>NC</v>
          </cell>
          <cell r="M1551" t="str">
            <v>V</v>
          </cell>
          <cell r="N1551">
            <v>38461.761412037034</v>
          </cell>
          <cell r="O1551" t="str">
            <v>GCHATEAUGIRON</v>
          </cell>
          <cell r="P1551">
            <v>38681.437777777777</v>
          </cell>
        </row>
        <row r="1552">
          <cell r="A1552" t="str">
            <v>1999</v>
          </cell>
          <cell r="B1552" t="str">
            <v>RO</v>
          </cell>
          <cell r="C1552" t="str">
            <v>AG_SC</v>
          </cell>
          <cell r="D1552" t="str">
            <v>A00</v>
          </cell>
          <cell r="E1552" t="str">
            <v>FTE</v>
          </cell>
          <cell r="F1552" t="str">
            <v>T</v>
          </cell>
          <cell r="G1552" t="str">
            <v>TOTAL</v>
          </cell>
          <cell r="H1552" t="str">
            <v>RSE</v>
          </cell>
          <cell r="I1552">
            <v>1688</v>
          </cell>
          <cell r="K1552" t="str">
            <v>NC</v>
          </cell>
          <cell r="M1552" t="str">
            <v>V</v>
          </cell>
          <cell r="N1552">
            <v>38461.761412037034</v>
          </cell>
          <cell r="O1552" t="str">
            <v>GCHATEAUGIRON</v>
          </cell>
          <cell r="P1552">
            <v>38681.4375462963</v>
          </cell>
        </row>
        <row r="1553">
          <cell r="A1553" t="str">
            <v>1998</v>
          </cell>
          <cell r="B1553" t="str">
            <v>RO</v>
          </cell>
          <cell r="C1553" t="str">
            <v>AG_SC</v>
          </cell>
          <cell r="D1553" t="str">
            <v>A00</v>
          </cell>
          <cell r="E1553" t="str">
            <v>FTE</v>
          </cell>
          <cell r="F1553" t="str">
            <v>T</v>
          </cell>
          <cell r="G1553" t="str">
            <v>TOTAL</v>
          </cell>
          <cell r="H1553" t="str">
            <v>RSE</v>
          </cell>
          <cell r="I1553">
            <v>2290</v>
          </cell>
          <cell r="J1553" t="str">
            <v>i</v>
          </cell>
          <cell r="K1553" t="str">
            <v>NC</v>
          </cell>
          <cell r="M1553" t="str">
            <v>V</v>
          </cell>
          <cell r="N1553">
            <v>38461.761412037034</v>
          </cell>
          <cell r="O1553" t="str">
            <v>GCHATEAUGIRON</v>
          </cell>
          <cell r="P1553">
            <v>38681.437303240738</v>
          </cell>
        </row>
        <row r="1554">
          <cell r="A1554" t="str">
            <v>1997</v>
          </cell>
          <cell r="B1554" t="str">
            <v>RO</v>
          </cell>
          <cell r="C1554" t="str">
            <v>AG_SC</v>
          </cell>
          <cell r="D1554" t="str">
            <v>A00</v>
          </cell>
          <cell r="E1554" t="str">
            <v>FTE</v>
          </cell>
          <cell r="F1554" t="str">
            <v>T</v>
          </cell>
          <cell r="G1554" t="str">
            <v>TOTAL</v>
          </cell>
          <cell r="H1554" t="str">
            <v>RSE</v>
          </cell>
          <cell r="I1554">
            <v>2280</v>
          </cell>
          <cell r="J1554" t="str">
            <v>i</v>
          </cell>
          <cell r="K1554" t="str">
            <v>NC</v>
          </cell>
          <cell r="M1554" t="str">
            <v>V</v>
          </cell>
          <cell r="N1554">
            <v>38461.761412037034</v>
          </cell>
          <cell r="O1554" t="str">
            <v>GCHATEAUGIRON</v>
          </cell>
          <cell r="P1554">
            <v>38681.437106481484</v>
          </cell>
        </row>
        <row r="1555">
          <cell r="A1555" t="str">
            <v>1996</v>
          </cell>
          <cell r="B1555" t="str">
            <v>RO</v>
          </cell>
          <cell r="C1555" t="str">
            <v>AG_SC</v>
          </cell>
          <cell r="D1555" t="str">
            <v>A00</v>
          </cell>
          <cell r="E1555" t="str">
            <v>FTE</v>
          </cell>
          <cell r="F1555" t="str">
            <v>T</v>
          </cell>
          <cell r="G1555" t="str">
            <v>TOTAL</v>
          </cell>
          <cell r="H1555" t="str">
            <v>RSE</v>
          </cell>
          <cell r="I1555">
            <v>2710</v>
          </cell>
          <cell r="J1555" t="str">
            <v>i</v>
          </cell>
          <cell r="K1555" t="str">
            <v>NC</v>
          </cell>
          <cell r="M1555" t="str">
            <v>V</v>
          </cell>
          <cell r="N1555">
            <v>38461.761412037034</v>
          </cell>
          <cell r="O1555" t="str">
            <v>GCHATEAUGIRON</v>
          </cell>
          <cell r="P1555">
            <v>38681.436921296299</v>
          </cell>
        </row>
        <row r="1556">
          <cell r="A1556" t="str">
            <v>1995</v>
          </cell>
          <cell r="B1556" t="str">
            <v>RO</v>
          </cell>
          <cell r="C1556" t="str">
            <v>AG_SC</v>
          </cell>
          <cell r="D1556" t="str">
            <v>A00</v>
          </cell>
          <cell r="E1556" t="str">
            <v>FTE</v>
          </cell>
          <cell r="F1556" t="str">
            <v>T</v>
          </cell>
          <cell r="G1556" t="str">
            <v>TOTAL</v>
          </cell>
          <cell r="H1556" t="str">
            <v>RSE</v>
          </cell>
          <cell r="J1556" t="str">
            <v>:</v>
          </cell>
          <cell r="K1556" t="str">
            <v>NC</v>
          </cell>
          <cell r="M1556" t="str">
            <v>V</v>
          </cell>
          <cell r="N1556">
            <v>38461.761412037034</v>
          </cell>
          <cell r="O1556" t="str">
            <v>GCHATEAUGIRON</v>
          </cell>
          <cell r="P1556">
            <v>38681.436759259261</v>
          </cell>
        </row>
        <row r="1557">
          <cell r="A1557" t="str">
            <v>1994</v>
          </cell>
          <cell r="B1557" t="str">
            <v>RO</v>
          </cell>
          <cell r="C1557" t="str">
            <v>AG_SC</v>
          </cell>
          <cell r="D1557" t="str">
            <v>A00</v>
          </cell>
          <cell r="E1557" t="str">
            <v>FTE</v>
          </cell>
          <cell r="F1557" t="str">
            <v>T</v>
          </cell>
          <cell r="G1557" t="str">
            <v>TOTAL</v>
          </cell>
          <cell r="H1557" t="str">
            <v>RSE</v>
          </cell>
          <cell r="J1557" t="str">
            <v>:</v>
          </cell>
          <cell r="K1557" t="str">
            <v>NC</v>
          </cell>
          <cell r="M1557" t="str">
            <v>V</v>
          </cell>
          <cell r="N1557">
            <v>38461.761412037034</v>
          </cell>
          <cell r="O1557" t="str">
            <v>GCHATEAUGIRON</v>
          </cell>
          <cell r="P1557">
            <v>38681.436620370368</v>
          </cell>
        </row>
        <row r="1558">
          <cell r="A1558" t="str">
            <v>1993</v>
          </cell>
          <cell r="B1558" t="str">
            <v>RO</v>
          </cell>
          <cell r="C1558" t="str">
            <v>AG_SC</v>
          </cell>
          <cell r="D1558" t="str">
            <v>A00</v>
          </cell>
          <cell r="E1558" t="str">
            <v>FTE</v>
          </cell>
          <cell r="F1558" t="str">
            <v>T</v>
          </cell>
          <cell r="G1558" t="str">
            <v>TOTAL</v>
          </cell>
          <cell r="H1558" t="str">
            <v>RSE</v>
          </cell>
          <cell r="J1558" t="str">
            <v>:</v>
          </cell>
          <cell r="K1558" t="str">
            <v>NC</v>
          </cell>
          <cell r="M1558" t="str">
            <v>V</v>
          </cell>
          <cell r="N1558">
            <v>38461.761412037034</v>
          </cell>
          <cell r="O1558" t="str">
            <v>GCHATEAUGIRON</v>
          </cell>
          <cell r="P1558">
            <v>38681.43650462963</v>
          </cell>
        </row>
        <row r="1559">
          <cell r="A1559" t="str">
            <v>1992</v>
          </cell>
          <cell r="B1559" t="str">
            <v>RO</v>
          </cell>
          <cell r="C1559" t="str">
            <v>AG_SC</v>
          </cell>
          <cell r="D1559" t="str">
            <v>A00</v>
          </cell>
          <cell r="E1559" t="str">
            <v>FTE</v>
          </cell>
          <cell r="F1559" t="str">
            <v>T</v>
          </cell>
          <cell r="G1559" t="str">
            <v>TOTAL</v>
          </cell>
          <cell r="H1559" t="str">
            <v>RSE</v>
          </cell>
          <cell r="J1559" t="str">
            <v>:</v>
          </cell>
          <cell r="K1559" t="str">
            <v>NC</v>
          </cell>
          <cell r="M1559" t="str">
            <v>V</v>
          </cell>
          <cell r="N1559">
            <v>38461.761412037034</v>
          </cell>
          <cell r="O1559" t="str">
            <v>GCHATEAUGIRON</v>
          </cell>
          <cell r="P1559">
            <v>38681.436412037037</v>
          </cell>
        </row>
        <row r="1560">
          <cell r="A1560" t="str">
            <v>1991</v>
          </cell>
          <cell r="B1560" t="str">
            <v>RO</v>
          </cell>
          <cell r="C1560" t="str">
            <v>AG_SC</v>
          </cell>
          <cell r="D1560" t="str">
            <v>A00</v>
          </cell>
          <cell r="E1560" t="str">
            <v>FTE</v>
          </cell>
          <cell r="F1560" t="str">
            <v>T</v>
          </cell>
          <cell r="G1560" t="str">
            <v>TOTAL</v>
          </cell>
          <cell r="H1560" t="str">
            <v>RSE</v>
          </cell>
          <cell r="J1560" t="str">
            <v>:</v>
          </cell>
          <cell r="K1560" t="str">
            <v>NC</v>
          </cell>
          <cell r="M1560" t="str">
            <v>V</v>
          </cell>
          <cell r="N1560">
            <v>38461.761412037034</v>
          </cell>
          <cell r="O1560" t="str">
            <v>GCHATEAUGIRON</v>
          </cell>
          <cell r="P1560">
            <v>38681.436331018522</v>
          </cell>
        </row>
        <row r="1561">
          <cell r="A1561" t="str">
            <v>1990</v>
          </cell>
          <cell r="B1561" t="str">
            <v>RO</v>
          </cell>
          <cell r="C1561" t="str">
            <v>AG_SC</v>
          </cell>
          <cell r="D1561" t="str">
            <v>A00</v>
          </cell>
          <cell r="E1561" t="str">
            <v>FTE</v>
          </cell>
          <cell r="F1561" t="str">
            <v>T</v>
          </cell>
          <cell r="G1561" t="str">
            <v>TOTAL</v>
          </cell>
          <cell r="H1561" t="str">
            <v>RSE</v>
          </cell>
          <cell r="J1561" t="str">
            <v>:</v>
          </cell>
          <cell r="K1561" t="str">
            <v>NC</v>
          </cell>
          <cell r="M1561" t="str">
            <v>V</v>
          </cell>
          <cell r="N1561">
            <v>38461.761412037034</v>
          </cell>
          <cell r="O1561" t="str">
            <v>GCHATEAUGIRON</v>
          </cell>
          <cell r="P1561">
            <v>38681.436249999999</v>
          </cell>
        </row>
        <row r="1562">
          <cell r="A1562" t="str">
            <v>1989</v>
          </cell>
          <cell r="B1562" t="str">
            <v>RO</v>
          </cell>
          <cell r="C1562" t="str">
            <v>AG_SC</v>
          </cell>
          <cell r="D1562" t="str">
            <v>A00</v>
          </cell>
          <cell r="E1562" t="str">
            <v>FTE</v>
          </cell>
          <cell r="F1562" t="str">
            <v>T</v>
          </cell>
          <cell r="G1562" t="str">
            <v>TOTAL</v>
          </cell>
          <cell r="H1562" t="str">
            <v>RSE</v>
          </cell>
          <cell r="J1562" t="str">
            <v>:</v>
          </cell>
          <cell r="K1562" t="str">
            <v>NC</v>
          </cell>
          <cell r="M1562" t="str">
            <v>V</v>
          </cell>
          <cell r="N1562">
            <v>38461.761412037034</v>
          </cell>
          <cell r="O1562" t="str">
            <v>GCHATEAUGIRON</v>
          </cell>
          <cell r="P1562">
            <v>38681.436192129629</v>
          </cell>
        </row>
        <row r="1563">
          <cell r="A1563" t="str">
            <v>1988</v>
          </cell>
          <cell r="B1563" t="str">
            <v>RO</v>
          </cell>
          <cell r="C1563" t="str">
            <v>AG_SC</v>
          </cell>
          <cell r="D1563" t="str">
            <v>A00</v>
          </cell>
          <cell r="E1563" t="str">
            <v>FTE</v>
          </cell>
          <cell r="F1563" t="str">
            <v>T</v>
          </cell>
          <cell r="G1563" t="str">
            <v>TOTAL</v>
          </cell>
          <cell r="H1563" t="str">
            <v>RSE</v>
          </cell>
          <cell r="J1563" t="str">
            <v>:</v>
          </cell>
          <cell r="K1563" t="str">
            <v>NC</v>
          </cell>
          <cell r="M1563" t="str">
            <v>V</v>
          </cell>
          <cell r="N1563">
            <v>38461.761412037034</v>
          </cell>
          <cell r="O1563" t="str">
            <v>GCHATEAUGIRON</v>
          </cell>
          <cell r="P1563">
            <v>38681.43613425926</v>
          </cell>
        </row>
        <row r="1564">
          <cell r="A1564" t="str">
            <v>1987</v>
          </cell>
          <cell r="B1564" t="str">
            <v>RO</v>
          </cell>
          <cell r="C1564" t="str">
            <v>AG_SC</v>
          </cell>
          <cell r="D1564" t="str">
            <v>A00</v>
          </cell>
          <cell r="E1564" t="str">
            <v>FTE</v>
          </cell>
          <cell r="F1564" t="str">
            <v>T</v>
          </cell>
          <cell r="G1564" t="str">
            <v>TOTAL</v>
          </cell>
          <cell r="H1564" t="str">
            <v>RSE</v>
          </cell>
          <cell r="J1564" t="str">
            <v>:</v>
          </cell>
          <cell r="K1564" t="str">
            <v>NC</v>
          </cell>
          <cell r="M1564" t="str">
            <v>V</v>
          </cell>
          <cell r="N1564">
            <v>38461.761412037034</v>
          </cell>
          <cell r="O1564" t="str">
            <v>GCHATEAUGIRON</v>
          </cell>
          <cell r="P1564">
            <v>38681.436076388891</v>
          </cell>
        </row>
        <row r="1565">
          <cell r="A1565" t="str">
            <v>1986</v>
          </cell>
          <cell r="B1565" t="str">
            <v>RO</v>
          </cell>
          <cell r="C1565" t="str">
            <v>AG_SC</v>
          </cell>
          <cell r="D1565" t="str">
            <v>A00</v>
          </cell>
          <cell r="E1565" t="str">
            <v>FTE</v>
          </cell>
          <cell r="F1565" t="str">
            <v>T</v>
          </cell>
          <cell r="G1565" t="str">
            <v>TOTAL</v>
          </cell>
          <cell r="H1565" t="str">
            <v>RSE</v>
          </cell>
          <cell r="J1565" t="str">
            <v>:</v>
          </cell>
          <cell r="K1565" t="str">
            <v>NC</v>
          </cell>
          <cell r="M1565" t="str">
            <v>V</v>
          </cell>
          <cell r="N1565">
            <v>38461.761412037034</v>
          </cell>
          <cell r="O1565" t="str">
            <v>GCHATEAUGIRON</v>
          </cell>
          <cell r="P1565">
            <v>38681.436030092591</v>
          </cell>
        </row>
        <row r="1566">
          <cell r="A1566" t="str">
            <v>1985</v>
          </cell>
          <cell r="B1566" t="str">
            <v>RO</v>
          </cell>
          <cell r="C1566" t="str">
            <v>AG_SC</v>
          </cell>
          <cell r="D1566" t="str">
            <v>A00</v>
          </cell>
          <cell r="E1566" t="str">
            <v>FTE</v>
          </cell>
          <cell r="F1566" t="str">
            <v>T</v>
          </cell>
          <cell r="G1566" t="str">
            <v>TOTAL</v>
          </cell>
          <cell r="H1566" t="str">
            <v>RSE</v>
          </cell>
          <cell r="J1566" t="str">
            <v>:</v>
          </cell>
          <cell r="K1566" t="str">
            <v>NC</v>
          </cell>
          <cell r="M1566" t="str">
            <v>V</v>
          </cell>
          <cell r="N1566">
            <v>38461.761412037034</v>
          </cell>
          <cell r="O1566" t="str">
            <v>GCHATEAUGIRON</v>
          </cell>
          <cell r="P1566">
            <v>38681.435983796298</v>
          </cell>
        </row>
        <row r="1567">
          <cell r="A1567" t="str">
            <v>1984</v>
          </cell>
          <cell r="B1567" t="str">
            <v>RO</v>
          </cell>
          <cell r="C1567" t="str">
            <v>AG_SC</v>
          </cell>
          <cell r="D1567" t="str">
            <v>A00</v>
          </cell>
          <cell r="E1567" t="str">
            <v>FTE</v>
          </cell>
          <cell r="F1567" t="str">
            <v>T</v>
          </cell>
          <cell r="G1567" t="str">
            <v>TOTAL</v>
          </cell>
          <cell r="H1567" t="str">
            <v>RSE</v>
          </cell>
          <cell r="J1567" t="str">
            <v>:</v>
          </cell>
          <cell r="K1567" t="str">
            <v>NC</v>
          </cell>
          <cell r="M1567" t="str">
            <v>V</v>
          </cell>
          <cell r="N1567">
            <v>38461.761412037034</v>
          </cell>
          <cell r="O1567" t="str">
            <v>GCHATEAUGIRON</v>
          </cell>
          <cell r="P1567">
            <v>38681.435949074075</v>
          </cell>
        </row>
        <row r="1568">
          <cell r="A1568" t="str">
            <v>1983</v>
          </cell>
          <cell r="B1568" t="str">
            <v>RO</v>
          </cell>
          <cell r="C1568" t="str">
            <v>AG_SC</v>
          </cell>
          <cell r="D1568" t="str">
            <v>A00</v>
          </cell>
          <cell r="E1568" t="str">
            <v>FTE</v>
          </cell>
          <cell r="F1568" t="str">
            <v>T</v>
          </cell>
          <cell r="G1568" t="str">
            <v>TOTAL</v>
          </cell>
          <cell r="H1568" t="str">
            <v>RSE</v>
          </cell>
          <cell r="J1568" t="str">
            <v>:</v>
          </cell>
          <cell r="K1568" t="str">
            <v>NC</v>
          </cell>
          <cell r="M1568" t="str">
            <v>V</v>
          </cell>
          <cell r="N1568">
            <v>38461.761412037034</v>
          </cell>
          <cell r="O1568" t="str">
            <v>GCHATEAUGIRON</v>
          </cell>
          <cell r="P1568">
            <v>38681.435914351852</v>
          </cell>
        </row>
        <row r="1569">
          <cell r="A1569" t="str">
            <v>1982</v>
          </cell>
          <cell r="B1569" t="str">
            <v>RO</v>
          </cell>
          <cell r="C1569" t="str">
            <v>AG_SC</v>
          </cell>
          <cell r="D1569" t="str">
            <v>A00</v>
          </cell>
          <cell r="E1569" t="str">
            <v>FTE</v>
          </cell>
          <cell r="F1569" t="str">
            <v>T</v>
          </cell>
          <cell r="G1569" t="str">
            <v>TOTAL</v>
          </cell>
          <cell r="H1569" t="str">
            <v>RSE</v>
          </cell>
          <cell r="J1569" t="str">
            <v>:</v>
          </cell>
          <cell r="K1569" t="str">
            <v>NC</v>
          </cell>
          <cell r="M1569" t="str">
            <v>V</v>
          </cell>
          <cell r="N1569">
            <v>38461.761412037034</v>
          </cell>
          <cell r="O1569" t="str">
            <v>GCHATEAUGIRON</v>
          </cell>
          <cell r="P1569">
            <v>38681.435879629629</v>
          </cell>
        </row>
        <row r="1570">
          <cell r="A1570" t="str">
            <v>1996</v>
          </cell>
          <cell r="B1570" t="str">
            <v>SI</v>
          </cell>
          <cell r="C1570" t="str">
            <v>EN_TE</v>
          </cell>
          <cell r="D1570" t="str">
            <v>A00</v>
          </cell>
          <cell r="E1570" t="str">
            <v>FTE</v>
          </cell>
          <cell r="F1570" t="str">
            <v>T</v>
          </cell>
          <cell r="G1570" t="str">
            <v>TOTAL</v>
          </cell>
          <cell r="H1570" t="str">
            <v>RSE</v>
          </cell>
          <cell r="I1570">
            <v>1861</v>
          </cell>
          <cell r="K1570" t="str">
            <v>NC</v>
          </cell>
          <cell r="M1570" t="str">
            <v>V</v>
          </cell>
          <cell r="N1570">
            <v>38461.761423611111</v>
          </cell>
          <cell r="O1570" t="str">
            <v>GCHATEAUGIRON</v>
          </cell>
          <cell r="P1570">
            <v>38681.436932870369</v>
          </cell>
        </row>
        <row r="1571">
          <cell r="A1571" t="str">
            <v>1995</v>
          </cell>
          <cell r="B1571" t="str">
            <v>SI</v>
          </cell>
          <cell r="C1571" t="str">
            <v>EN_TE</v>
          </cell>
          <cell r="D1571" t="str">
            <v>A00</v>
          </cell>
          <cell r="E1571" t="str">
            <v>FTE</v>
          </cell>
          <cell r="F1571" t="str">
            <v>T</v>
          </cell>
          <cell r="G1571" t="str">
            <v>TOTAL</v>
          </cell>
          <cell r="H1571" t="str">
            <v>RSE</v>
          </cell>
          <cell r="I1571">
            <v>2112</v>
          </cell>
          <cell r="K1571" t="str">
            <v>NC</v>
          </cell>
          <cell r="M1571" t="str">
            <v>V</v>
          </cell>
          <cell r="N1571">
            <v>38461.761423611111</v>
          </cell>
          <cell r="O1571" t="str">
            <v>GCHATEAUGIRON</v>
          </cell>
          <cell r="P1571">
            <v>38681.43677083333</v>
          </cell>
        </row>
        <row r="1572">
          <cell r="A1572" t="str">
            <v>1994</v>
          </cell>
          <cell r="B1572" t="str">
            <v>SI</v>
          </cell>
          <cell r="C1572" t="str">
            <v>EN_TE</v>
          </cell>
          <cell r="D1572" t="str">
            <v>A00</v>
          </cell>
          <cell r="E1572" t="str">
            <v>FTE</v>
          </cell>
          <cell r="F1572" t="str">
            <v>T</v>
          </cell>
          <cell r="G1572" t="str">
            <v>TOTAL</v>
          </cell>
          <cell r="H1572" t="str">
            <v>RSE</v>
          </cell>
          <cell r="I1572">
            <v>2079</v>
          </cell>
          <cell r="K1572" t="str">
            <v>NC</v>
          </cell>
          <cell r="M1572" t="str">
            <v>V</v>
          </cell>
          <cell r="N1572">
            <v>38461.761423611111</v>
          </cell>
          <cell r="O1572" t="str">
            <v>GCHATEAUGIRON</v>
          </cell>
          <cell r="P1572">
            <v>38681.436631944445</v>
          </cell>
        </row>
        <row r="1573">
          <cell r="A1573" t="str">
            <v>1993</v>
          </cell>
          <cell r="B1573" t="str">
            <v>SI</v>
          </cell>
          <cell r="C1573" t="str">
            <v>EN_TE</v>
          </cell>
          <cell r="D1573" t="str">
            <v>A00</v>
          </cell>
          <cell r="E1573" t="str">
            <v>FTE</v>
          </cell>
          <cell r="F1573" t="str">
            <v>T</v>
          </cell>
          <cell r="G1573" t="str">
            <v>TOTAL</v>
          </cell>
          <cell r="H1573" t="str">
            <v>RSE</v>
          </cell>
          <cell r="I1573">
            <v>1641</v>
          </cell>
          <cell r="K1573" t="str">
            <v>NC</v>
          </cell>
          <cell r="M1573" t="str">
            <v>V</v>
          </cell>
          <cell r="N1573">
            <v>38461.761423611111</v>
          </cell>
          <cell r="O1573" t="str">
            <v>GCHATEAUGIRON</v>
          </cell>
          <cell r="P1573">
            <v>38681.436516203707</v>
          </cell>
        </row>
        <row r="1574">
          <cell r="A1574" t="str">
            <v>1992</v>
          </cell>
          <cell r="B1574" t="str">
            <v>SI</v>
          </cell>
          <cell r="C1574" t="str">
            <v>EN_TE</v>
          </cell>
          <cell r="D1574" t="str">
            <v>A00</v>
          </cell>
          <cell r="E1574" t="str">
            <v>FTE</v>
          </cell>
          <cell r="F1574" t="str">
            <v>T</v>
          </cell>
          <cell r="G1574" t="str">
            <v>TOTAL</v>
          </cell>
          <cell r="H1574" t="str">
            <v>RSE</v>
          </cell>
          <cell r="J1574" t="str">
            <v>:</v>
          </cell>
          <cell r="K1574" t="str">
            <v>NC</v>
          </cell>
          <cell r="M1574" t="str">
            <v>V</v>
          </cell>
          <cell r="N1574">
            <v>38461.761423611111</v>
          </cell>
          <cell r="O1574" t="str">
            <v>GCHATEAUGIRON</v>
          </cell>
          <cell r="P1574">
            <v>38681.436423611114</v>
          </cell>
        </row>
        <row r="1575">
          <cell r="A1575" t="str">
            <v>1991</v>
          </cell>
          <cell r="B1575" t="str">
            <v>SI</v>
          </cell>
          <cell r="C1575" t="str">
            <v>EN_TE</v>
          </cell>
          <cell r="D1575" t="str">
            <v>A00</v>
          </cell>
          <cell r="E1575" t="str">
            <v>FTE</v>
          </cell>
          <cell r="F1575" t="str">
            <v>T</v>
          </cell>
          <cell r="G1575" t="str">
            <v>TOTAL</v>
          </cell>
          <cell r="H1575" t="str">
            <v>RSE</v>
          </cell>
          <cell r="J1575" t="str">
            <v>:</v>
          </cell>
          <cell r="K1575" t="str">
            <v>NC</v>
          </cell>
          <cell r="M1575" t="str">
            <v>V</v>
          </cell>
          <cell r="N1575">
            <v>38461.761423611111</v>
          </cell>
          <cell r="O1575" t="str">
            <v>GCHATEAUGIRON</v>
          </cell>
          <cell r="P1575">
            <v>38681.436342592591</v>
          </cell>
        </row>
        <row r="1576">
          <cell r="A1576" t="str">
            <v>1990</v>
          </cell>
          <cell r="B1576" t="str">
            <v>SI</v>
          </cell>
          <cell r="C1576" t="str">
            <v>EN_TE</v>
          </cell>
          <cell r="D1576" t="str">
            <v>A00</v>
          </cell>
          <cell r="E1576" t="str">
            <v>FTE</v>
          </cell>
          <cell r="F1576" t="str">
            <v>T</v>
          </cell>
          <cell r="G1576" t="str">
            <v>TOTAL</v>
          </cell>
          <cell r="H1576" t="str">
            <v>RSE</v>
          </cell>
          <cell r="J1576" t="str">
            <v>:</v>
          </cell>
          <cell r="K1576" t="str">
            <v>NC</v>
          </cell>
          <cell r="M1576" t="str">
            <v>V</v>
          </cell>
          <cell r="N1576">
            <v>38461.761423611111</v>
          </cell>
          <cell r="O1576" t="str">
            <v>GCHATEAUGIRON</v>
          </cell>
          <cell r="P1576">
            <v>38681.436261574076</v>
          </cell>
        </row>
        <row r="1577">
          <cell r="A1577" t="str">
            <v>1989</v>
          </cell>
          <cell r="B1577" t="str">
            <v>SI</v>
          </cell>
          <cell r="C1577" t="str">
            <v>EN_TE</v>
          </cell>
          <cell r="D1577" t="str">
            <v>A00</v>
          </cell>
          <cell r="E1577" t="str">
            <v>FTE</v>
          </cell>
          <cell r="F1577" t="str">
            <v>T</v>
          </cell>
          <cell r="G1577" t="str">
            <v>TOTAL</v>
          </cell>
          <cell r="H1577" t="str">
            <v>RSE</v>
          </cell>
          <cell r="J1577" t="str">
            <v>:</v>
          </cell>
          <cell r="K1577" t="str">
            <v>NC</v>
          </cell>
          <cell r="M1577" t="str">
            <v>V</v>
          </cell>
          <cell r="N1577">
            <v>38461.761423611111</v>
          </cell>
          <cell r="O1577" t="str">
            <v>GCHATEAUGIRON</v>
          </cell>
          <cell r="P1577">
            <v>38681.436192129629</v>
          </cell>
        </row>
        <row r="1578">
          <cell r="A1578" t="str">
            <v>1988</v>
          </cell>
          <cell r="B1578" t="str">
            <v>SI</v>
          </cell>
          <cell r="C1578" t="str">
            <v>EN_TE</v>
          </cell>
          <cell r="D1578" t="str">
            <v>A00</v>
          </cell>
          <cell r="E1578" t="str">
            <v>FTE</v>
          </cell>
          <cell r="F1578" t="str">
            <v>T</v>
          </cell>
          <cell r="G1578" t="str">
            <v>TOTAL</v>
          </cell>
          <cell r="H1578" t="str">
            <v>RSE</v>
          </cell>
          <cell r="J1578" t="str">
            <v>:</v>
          </cell>
          <cell r="K1578" t="str">
            <v>NC</v>
          </cell>
          <cell r="M1578" t="str">
            <v>V</v>
          </cell>
          <cell r="N1578">
            <v>38461.761423611111</v>
          </cell>
          <cell r="O1578" t="str">
            <v>GCHATEAUGIRON</v>
          </cell>
          <cell r="P1578">
            <v>38681.43613425926</v>
          </cell>
        </row>
        <row r="1579">
          <cell r="A1579" t="str">
            <v>1987</v>
          </cell>
          <cell r="B1579" t="str">
            <v>SI</v>
          </cell>
          <cell r="C1579" t="str">
            <v>EN_TE</v>
          </cell>
          <cell r="D1579" t="str">
            <v>A00</v>
          </cell>
          <cell r="E1579" t="str">
            <v>FTE</v>
          </cell>
          <cell r="F1579" t="str">
            <v>T</v>
          </cell>
          <cell r="G1579" t="str">
            <v>TOTAL</v>
          </cell>
          <cell r="H1579" t="str">
            <v>RSE</v>
          </cell>
          <cell r="J1579" t="str">
            <v>:</v>
          </cell>
          <cell r="K1579" t="str">
            <v>NC</v>
          </cell>
          <cell r="M1579" t="str">
            <v>V</v>
          </cell>
          <cell r="N1579">
            <v>38461.761423611111</v>
          </cell>
          <cell r="O1579" t="str">
            <v>GCHATEAUGIRON</v>
          </cell>
          <cell r="P1579">
            <v>38681.43608796296</v>
          </cell>
        </row>
        <row r="1580">
          <cell r="A1580" t="str">
            <v>1986</v>
          </cell>
          <cell r="B1580" t="str">
            <v>SI</v>
          </cell>
          <cell r="C1580" t="str">
            <v>EN_TE</v>
          </cell>
          <cell r="D1580" t="str">
            <v>A00</v>
          </cell>
          <cell r="E1580" t="str">
            <v>FTE</v>
          </cell>
          <cell r="F1580" t="str">
            <v>T</v>
          </cell>
          <cell r="G1580" t="str">
            <v>TOTAL</v>
          </cell>
          <cell r="H1580" t="str">
            <v>RSE</v>
          </cell>
          <cell r="J1580" t="str">
            <v>:</v>
          </cell>
          <cell r="K1580" t="str">
            <v>NC</v>
          </cell>
          <cell r="M1580" t="str">
            <v>V</v>
          </cell>
          <cell r="N1580">
            <v>38461.761423611111</v>
          </cell>
          <cell r="O1580" t="str">
            <v>GCHATEAUGIRON</v>
          </cell>
          <cell r="P1580">
            <v>38681.436030092591</v>
          </cell>
        </row>
        <row r="1581">
          <cell r="A1581" t="str">
            <v>1985</v>
          </cell>
          <cell r="B1581" t="str">
            <v>SI</v>
          </cell>
          <cell r="C1581" t="str">
            <v>EN_TE</v>
          </cell>
          <cell r="D1581" t="str">
            <v>A00</v>
          </cell>
          <cell r="E1581" t="str">
            <v>FTE</v>
          </cell>
          <cell r="F1581" t="str">
            <v>T</v>
          </cell>
          <cell r="G1581" t="str">
            <v>TOTAL</v>
          </cell>
          <cell r="H1581" t="str">
            <v>RSE</v>
          </cell>
          <cell r="J1581" t="str">
            <v>:</v>
          </cell>
          <cell r="K1581" t="str">
            <v>NC</v>
          </cell>
          <cell r="M1581" t="str">
            <v>V</v>
          </cell>
          <cell r="N1581">
            <v>38461.761423611111</v>
          </cell>
          <cell r="O1581" t="str">
            <v>GCHATEAUGIRON</v>
          </cell>
          <cell r="P1581">
            <v>38681.435983796298</v>
          </cell>
        </row>
        <row r="1582">
          <cell r="A1582" t="str">
            <v>1984</v>
          </cell>
          <cell r="B1582" t="str">
            <v>SI</v>
          </cell>
          <cell r="C1582" t="str">
            <v>EN_TE</v>
          </cell>
          <cell r="D1582" t="str">
            <v>A00</v>
          </cell>
          <cell r="E1582" t="str">
            <v>FTE</v>
          </cell>
          <cell r="F1582" t="str">
            <v>T</v>
          </cell>
          <cell r="G1582" t="str">
            <v>TOTAL</v>
          </cell>
          <cell r="H1582" t="str">
            <v>RSE</v>
          </cell>
          <cell r="J1582" t="str">
            <v>:</v>
          </cell>
          <cell r="K1582" t="str">
            <v>NC</v>
          </cell>
          <cell r="M1582" t="str">
            <v>V</v>
          </cell>
          <cell r="N1582">
            <v>38461.761423611111</v>
          </cell>
          <cell r="O1582" t="str">
            <v>GCHATEAUGIRON</v>
          </cell>
          <cell r="P1582">
            <v>38681.435949074075</v>
          </cell>
        </row>
        <row r="1583">
          <cell r="A1583" t="str">
            <v>1983</v>
          </cell>
          <cell r="B1583" t="str">
            <v>SI</v>
          </cell>
          <cell r="C1583" t="str">
            <v>EN_TE</v>
          </cell>
          <cell r="D1583" t="str">
            <v>A00</v>
          </cell>
          <cell r="E1583" t="str">
            <v>FTE</v>
          </cell>
          <cell r="F1583" t="str">
            <v>T</v>
          </cell>
          <cell r="G1583" t="str">
            <v>TOTAL</v>
          </cell>
          <cell r="H1583" t="str">
            <v>RSE</v>
          </cell>
          <cell r="J1583" t="str">
            <v>:</v>
          </cell>
          <cell r="K1583" t="str">
            <v>NC</v>
          </cell>
          <cell r="M1583" t="str">
            <v>V</v>
          </cell>
          <cell r="N1583">
            <v>38461.761423611111</v>
          </cell>
          <cell r="O1583" t="str">
            <v>GCHATEAUGIRON</v>
          </cell>
          <cell r="P1583">
            <v>38681.435914351852</v>
          </cell>
        </row>
        <row r="1584">
          <cell r="A1584" t="str">
            <v>1982</v>
          </cell>
          <cell r="B1584" t="str">
            <v>SI</v>
          </cell>
          <cell r="C1584" t="str">
            <v>EN_TE</v>
          </cell>
          <cell r="D1584" t="str">
            <v>A00</v>
          </cell>
          <cell r="E1584" t="str">
            <v>FTE</v>
          </cell>
          <cell r="F1584" t="str">
            <v>T</v>
          </cell>
          <cell r="G1584" t="str">
            <v>TOTAL</v>
          </cell>
          <cell r="H1584" t="str">
            <v>RSE</v>
          </cell>
          <cell r="J1584" t="str">
            <v>:</v>
          </cell>
          <cell r="K1584" t="str">
            <v>NC</v>
          </cell>
          <cell r="M1584" t="str">
            <v>V</v>
          </cell>
          <cell r="N1584">
            <v>38461.761423611111</v>
          </cell>
          <cell r="O1584" t="str">
            <v>GCHATEAUGIRON</v>
          </cell>
          <cell r="P1584">
            <v>38681.435879629629</v>
          </cell>
        </row>
        <row r="1585">
          <cell r="A1585" t="str">
            <v>1981</v>
          </cell>
          <cell r="B1585" t="str">
            <v>SI</v>
          </cell>
          <cell r="C1585" t="str">
            <v>EN_TE</v>
          </cell>
          <cell r="D1585" t="str">
            <v>A00</v>
          </cell>
          <cell r="E1585" t="str">
            <v>FTE</v>
          </cell>
          <cell r="F1585" t="str">
            <v>T</v>
          </cell>
          <cell r="G1585" t="str">
            <v>TOTAL</v>
          </cell>
          <cell r="H1585" t="str">
            <v>RSE</v>
          </cell>
          <cell r="J1585" t="str">
            <v>:</v>
          </cell>
          <cell r="K1585" t="str">
            <v>NC</v>
          </cell>
          <cell r="M1585" t="str">
            <v>V</v>
          </cell>
          <cell r="N1585">
            <v>38461.761423611111</v>
          </cell>
          <cell r="O1585" t="str">
            <v>GCHATEAUGIRON</v>
          </cell>
          <cell r="P1585">
            <v>38681.435856481483</v>
          </cell>
        </row>
        <row r="1586">
          <cell r="A1586" t="str">
            <v>1980</v>
          </cell>
          <cell r="B1586" t="str">
            <v>SI</v>
          </cell>
          <cell r="C1586" t="str">
            <v>EN_TE</v>
          </cell>
          <cell r="D1586" t="str">
            <v>A00</v>
          </cell>
          <cell r="E1586" t="str">
            <v>FTE</v>
          </cell>
          <cell r="F1586" t="str">
            <v>T</v>
          </cell>
          <cell r="G1586" t="str">
            <v>TOTAL</v>
          </cell>
          <cell r="H1586" t="str">
            <v>RSE</v>
          </cell>
          <cell r="J1586" t="str">
            <v>:</v>
          </cell>
          <cell r="K1586" t="str">
            <v>NC</v>
          </cell>
          <cell r="M1586" t="str">
            <v>V</v>
          </cell>
          <cell r="N1586">
            <v>38461.761423611111</v>
          </cell>
          <cell r="O1586" t="str">
            <v>GCHATEAUGIRON</v>
          </cell>
          <cell r="P1586">
            <v>38681.435833333337</v>
          </cell>
        </row>
        <row r="1587">
          <cell r="A1587" t="str">
            <v>2002</v>
          </cell>
          <cell r="B1587" t="str">
            <v>SK</v>
          </cell>
          <cell r="C1587" t="str">
            <v>EN_TE</v>
          </cell>
          <cell r="D1587" t="str">
            <v>A00</v>
          </cell>
          <cell r="E1587" t="str">
            <v>FTE</v>
          </cell>
          <cell r="F1587" t="str">
            <v>T</v>
          </cell>
          <cell r="G1587" t="str">
            <v>TOTAL</v>
          </cell>
          <cell r="H1587" t="str">
            <v>RSE</v>
          </cell>
          <cell r="I1587">
            <v>3028</v>
          </cell>
          <cell r="K1587" t="str">
            <v>MS</v>
          </cell>
          <cell r="M1587" t="str">
            <v>V</v>
          </cell>
          <cell r="N1587">
            <v>38461.761423611111</v>
          </cell>
          <cell r="O1587" t="str">
            <v>GCHATEAUGIRON</v>
          </cell>
          <cell r="P1587">
            <v>38681.438425925924</v>
          </cell>
          <cell r="Q1587" t="str">
            <v>gchateaug</v>
          </cell>
        </row>
        <row r="1588">
          <cell r="A1588" t="str">
            <v>2001</v>
          </cell>
          <cell r="B1588" t="str">
            <v>SK</v>
          </cell>
          <cell r="C1588" t="str">
            <v>EN_TE</v>
          </cell>
          <cell r="D1588" t="str">
            <v>A00</v>
          </cell>
          <cell r="E1588" t="str">
            <v>FTE</v>
          </cell>
          <cell r="F1588" t="str">
            <v>T</v>
          </cell>
          <cell r="G1588" t="str">
            <v>TOTAL</v>
          </cell>
          <cell r="H1588" t="str">
            <v>RSE</v>
          </cell>
          <cell r="I1588">
            <v>2916</v>
          </cell>
          <cell r="K1588" t="str">
            <v>NC</v>
          </cell>
          <cell r="M1588" t="str">
            <v>V</v>
          </cell>
          <cell r="N1588">
            <v>38461.761423611111</v>
          </cell>
          <cell r="O1588" t="str">
            <v>GCHATEAUGIRON</v>
          </cell>
          <cell r="P1588">
            <v>38681.438101851854</v>
          </cell>
        </row>
        <row r="1589">
          <cell r="A1589" t="str">
            <v>2000</v>
          </cell>
          <cell r="B1589" t="str">
            <v>SK</v>
          </cell>
          <cell r="C1589" t="str">
            <v>EN_TE</v>
          </cell>
          <cell r="D1589" t="str">
            <v>A00</v>
          </cell>
          <cell r="E1589" t="str">
            <v>FTE</v>
          </cell>
          <cell r="F1589" t="str">
            <v>T</v>
          </cell>
          <cell r="G1589" t="str">
            <v>TOTAL</v>
          </cell>
          <cell r="H1589" t="str">
            <v>RSE</v>
          </cell>
          <cell r="I1589">
            <v>3282</v>
          </cell>
          <cell r="K1589" t="str">
            <v>NC</v>
          </cell>
          <cell r="M1589" t="str">
            <v>V</v>
          </cell>
          <cell r="N1589">
            <v>38461.761423611111</v>
          </cell>
          <cell r="O1589" t="str">
            <v>GCHATEAUGIRON</v>
          </cell>
          <cell r="P1589">
            <v>38681.437824074077</v>
          </cell>
        </row>
        <row r="1590">
          <cell r="A1590" t="str">
            <v>1999</v>
          </cell>
          <cell r="B1590" t="str">
            <v>SK</v>
          </cell>
          <cell r="C1590" t="str">
            <v>EN_TE</v>
          </cell>
          <cell r="D1590" t="str">
            <v>A00</v>
          </cell>
          <cell r="E1590" t="str">
            <v>FTE</v>
          </cell>
          <cell r="F1590" t="str">
            <v>T</v>
          </cell>
          <cell r="G1590" t="str">
            <v>TOTAL</v>
          </cell>
          <cell r="H1590" t="str">
            <v>RSE</v>
          </cell>
          <cell r="I1590">
            <v>3623</v>
          </cell>
          <cell r="K1590" t="str">
            <v>NC</v>
          </cell>
          <cell r="M1590" t="str">
            <v>V</v>
          </cell>
          <cell r="N1590">
            <v>38461.761423611111</v>
          </cell>
          <cell r="O1590" t="str">
            <v>GCHATEAUGIRON</v>
          </cell>
          <cell r="P1590">
            <v>38681.437581018516</v>
          </cell>
        </row>
        <row r="1591">
          <cell r="A1591" t="str">
            <v>1998</v>
          </cell>
          <cell r="B1591" t="str">
            <v>SK</v>
          </cell>
          <cell r="C1591" t="str">
            <v>EN_TE</v>
          </cell>
          <cell r="D1591" t="str">
            <v>A00</v>
          </cell>
          <cell r="E1591" t="str">
            <v>FTE</v>
          </cell>
          <cell r="F1591" t="str">
            <v>T</v>
          </cell>
          <cell r="G1591" t="str">
            <v>TOTAL</v>
          </cell>
          <cell r="H1591" t="str">
            <v>RSE</v>
          </cell>
          <cell r="I1591">
            <v>3894</v>
          </cell>
          <cell r="K1591" t="str">
            <v>NC</v>
          </cell>
          <cell r="M1591" t="str">
            <v>V</v>
          </cell>
          <cell r="N1591">
            <v>38461.761423611111</v>
          </cell>
          <cell r="O1591" t="str">
            <v>GCHATEAUGIRON</v>
          </cell>
          <cell r="P1591">
            <v>38681.437349537038</v>
          </cell>
        </row>
        <row r="1592">
          <cell r="A1592" t="str">
            <v>1997</v>
          </cell>
          <cell r="B1592" t="str">
            <v>SK</v>
          </cell>
          <cell r="C1592" t="str">
            <v>EN_TE</v>
          </cell>
          <cell r="D1592" t="str">
            <v>A00</v>
          </cell>
          <cell r="E1592" t="str">
            <v>FTE</v>
          </cell>
          <cell r="F1592" t="str">
            <v>T</v>
          </cell>
          <cell r="G1592" t="str">
            <v>TOTAL</v>
          </cell>
          <cell r="H1592" t="str">
            <v>RSE</v>
          </cell>
          <cell r="I1592">
            <v>4292</v>
          </cell>
          <cell r="K1592" t="str">
            <v>NC</v>
          </cell>
          <cell r="M1592" t="str">
            <v>V</v>
          </cell>
          <cell r="N1592">
            <v>38461.761423611111</v>
          </cell>
          <cell r="O1592" t="str">
            <v>GCHATEAUGIRON</v>
          </cell>
          <cell r="P1592">
            <v>38681.437141203707</v>
          </cell>
        </row>
        <row r="1593">
          <cell r="A1593" t="str">
            <v>1996</v>
          </cell>
          <cell r="B1593" t="str">
            <v>SK</v>
          </cell>
          <cell r="C1593" t="str">
            <v>EN_TE</v>
          </cell>
          <cell r="D1593" t="str">
            <v>A00</v>
          </cell>
          <cell r="E1593" t="str">
            <v>FTE</v>
          </cell>
          <cell r="F1593" t="str">
            <v>T</v>
          </cell>
          <cell r="G1593" t="str">
            <v>TOTAL</v>
          </cell>
          <cell r="H1593" t="str">
            <v>RSE</v>
          </cell>
          <cell r="I1593">
            <v>4585</v>
          </cell>
          <cell r="K1593" t="str">
            <v>NC</v>
          </cell>
          <cell r="M1593" t="str">
            <v>V</v>
          </cell>
          <cell r="N1593">
            <v>38461.761423611111</v>
          </cell>
          <cell r="O1593" t="str">
            <v>GCHATEAUGIRON</v>
          </cell>
          <cell r="P1593">
            <v>38681.436944444446</v>
          </cell>
        </row>
        <row r="1594">
          <cell r="A1594" t="str">
            <v>1995</v>
          </cell>
          <cell r="B1594" t="str">
            <v>SK</v>
          </cell>
          <cell r="C1594" t="str">
            <v>EN_TE</v>
          </cell>
          <cell r="D1594" t="str">
            <v>A00</v>
          </cell>
          <cell r="E1594" t="str">
            <v>FTE</v>
          </cell>
          <cell r="F1594" t="str">
            <v>T</v>
          </cell>
          <cell r="G1594" t="str">
            <v>TOTAL</v>
          </cell>
          <cell r="H1594" t="str">
            <v>RSE</v>
          </cell>
          <cell r="J1594" t="str">
            <v>:</v>
          </cell>
          <cell r="K1594" t="str">
            <v>NC</v>
          </cell>
          <cell r="M1594" t="str">
            <v>V</v>
          </cell>
          <cell r="N1594">
            <v>38461.761423611111</v>
          </cell>
          <cell r="O1594" t="str">
            <v>GCHATEAUGIRON</v>
          </cell>
          <cell r="P1594">
            <v>38681.436782407407</v>
          </cell>
        </row>
        <row r="1595">
          <cell r="A1595" t="str">
            <v>1994</v>
          </cell>
          <cell r="B1595" t="str">
            <v>SK</v>
          </cell>
          <cell r="C1595" t="str">
            <v>EN_TE</v>
          </cell>
          <cell r="D1595" t="str">
            <v>A00</v>
          </cell>
          <cell r="E1595" t="str">
            <v>FTE</v>
          </cell>
          <cell r="F1595" t="str">
            <v>T</v>
          </cell>
          <cell r="G1595" t="str">
            <v>TOTAL</v>
          </cell>
          <cell r="H1595" t="str">
            <v>RSE</v>
          </cell>
          <cell r="J1595" t="str">
            <v>:</v>
          </cell>
          <cell r="K1595" t="str">
            <v>NC</v>
          </cell>
          <cell r="M1595" t="str">
            <v>V</v>
          </cell>
          <cell r="N1595">
            <v>38461.761423611111</v>
          </cell>
          <cell r="O1595" t="str">
            <v>GCHATEAUGIRON</v>
          </cell>
          <cell r="P1595">
            <v>38681.436643518522</v>
          </cell>
        </row>
        <row r="1596">
          <cell r="A1596" t="str">
            <v>1993</v>
          </cell>
          <cell r="B1596" t="str">
            <v>SK</v>
          </cell>
          <cell r="C1596" t="str">
            <v>EN_TE</v>
          </cell>
          <cell r="D1596" t="str">
            <v>A00</v>
          </cell>
          <cell r="E1596" t="str">
            <v>FTE</v>
          </cell>
          <cell r="F1596" t="str">
            <v>T</v>
          </cell>
          <cell r="G1596" t="str">
            <v>TOTAL</v>
          </cell>
          <cell r="H1596" t="str">
            <v>RSE</v>
          </cell>
          <cell r="J1596" t="str">
            <v>:</v>
          </cell>
          <cell r="K1596" t="str">
            <v>NC</v>
          </cell>
          <cell r="M1596" t="str">
            <v>V</v>
          </cell>
          <cell r="N1596">
            <v>38461.761423611111</v>
          </cell>
          <cell r="O1596" t="str">
            <v>GCHATEAUGIRON</v>
          </cell>
          <cell r="P1596">
            <v>38681.436527777776</v>
          </cell>
        </row>
        <row r="1597">
          <cell r="A1597" t="str">
            <v>1992</v>
          </cell>
          <cell r="B1597" t="str">
            <v>SK</v>
          </cell>
          <cell r="C1597" t="str">
            <v>EN_TE</v>
          </cell>
          <cell r="D1597" t="str">
            <v>A00</v>
          </cell>
          <cell r="E1597" t="str">
            <v>FTE</v>
          </cell>
          <cell r="F1597" t="str">
            <v>T</v>
          </cell>
          <cell r="G1597" t="str">
            <v>TOTAL</v>
          </cell>
          <cell r="H1597" t="str">
            <v>RSE</v>
          </cell>
          <cell r="J1597" t="str">
            <v>:</v>
          </cell>
          <cell r="K1597" t="str">
            <v>NC</v>
          </cell>
          <cell r="M1597" t="str">
            <v>V</v>
          </cell>
          <cell r="N1597">
            <v>38461.761423611111</v>
          </cell>
          <cell r="O1597" t="str">
            <v>GCHATEAUGIRON</v>
          </cell>
          <cell r="P1597">
            <v>38681.436435185184</v>
          </cell>
        </row>
        <row r="1598">
          <cell r="A1598" t="str">
            <v>1991</v>
          </cell>
          <cell r="B1598" t="str">
            <v>SK</v>
          </cell>
          <cell r="C1598" t="str">
            <v>EN_TE</v>
          </cell>
          <cell r="D1598" t="str">
            <v>A00</v>
          </cell>
          <cell r="E1598" t="str">
            <v>FTE</v>
          </cell>
          <cell r="F1598" t="str">
            <v>T</v>
          </cell>
          <cell r="G1598" t="str">
            <v>TOTAL</v>
          </cell>
          <cell r="H1598" t="str">
            <v>RSE</v>
          </cell>
          <cell r="J1598" t="str">
            <v>:</v>
          </cell>
          <cell r="K1598" t="str">
            <v>NC</v>
          </cell>
          <cell r="M1598" t="str">
            <v>V</v>
          </cell>
          <cell r="N1598">
            <v>38461.761423611111</v>
          </cell>
          <cell r="O1598" t="str">
            <v>GCHATEAUGIRON</v>
          </cell>
          <cell r="P1598">
            <v>38681.436342592591</v>
          </cell>
        </row>
        <row r="1599">
          <cell r="A1599" t="str">
            <v>1990</v>
          </cell>
          <cell r="B1599" t="str">
            <v>SK</v>
          </cell>
          <cell r="C1599" t="str">
            <v>EN_TE</v>
          </cell>
          <cell r="D1599" t="str">
            <v>A00</v>
          </cell>
          <cell r="E1599" t="str">
            <v>FTE</v>
          </cell>
          <cell r="F1599" t="str">
            <v>T</v>
          </cell>
          <cell r="G1599" t="str">
            <v>TOTAL</v>
          </cell>
          <cell r="H1599" t="str">
            <v>RSE</v>
          </cell>
          <cell r="J1599" t="str">
            <v>:</v>
          </cell>
          <cell r="K1599" t="str">
            <v>NC</v>
          </cell>
          <cell r="M1599" t="str">
            <v>V</v>
          </cell>
          <cell r="N1599">
            <v>38461.761423611111</v>
          </cell>
          <cell r="O1599" t="str">
            <v>GCHATEAUGIRON</v>
          </cell>
          <cell r="P1599">
            <v>38681.436273148145</v>
          </cell>
        </row>
        <row r="1600">
          <cell r="A1600" t="str">
            <v>1989</v>
          </cell>
          <cell r="B1600" t="str">
            <v>SK</v>
          </cell>
          <cell r="C1600" t="str">
            <v>EN_TE</v>
          </cell>
          <cell r="D1600" t="str">
            <v>A00</v>
          </cell>
          <cell r="E1600" t="str">
            <v>FTE</v>
          </cell>
          <cell r="F1600" t="str">
            <v>T</v>
          </cell>
          <cell r="G1600" t="str">
            <v>TOTAL</v>
          </cell>
          <cell r="H1600" t="str">
            <v>RSE</v>
          </cell>
          <cell r="J1600" t="str">
            <v>:</v>
          </cell>
          <cell r="K1600" t="str">
            <v>NC</v>
          </cell>
          <cell r="M1600" t="str">
            <v>V</v>
          </cell>
          <cell r="N1600">
            <v>38461.761423611111</v>
          </cell>
          <cell r="O1600" t="str">
            <v>GCHATEAUGIRON</v>
          </cell>
          <cell r="P1600">
            <v>38681.436203703706</v>
          </cell>
        </row>
        <row r="1601">
          <cell r="A1601" t="str">
            <v>1988</v>
          </cell>
          <cell r="B1601" t="str">
            <v>SK</v>
          </cell>
          <cell r="C1601" t="str">
            <v>EN_TE</v>
          </cell>
          <cell r="D1601" t="str">
            <v>A00</v>
          </cell>
          <cell r="E1601" t="str">
            <v>FTE</v>
          </cell>
          <cell r="F1601" t="str">
            <v>T</v>
          </cell>
          <cell r="G1601" t="str">
            <v>TOTAL</v>
          </cell>
          <cell r="H1601" t="str">
            <v>RSE</v>
          </cell>
          <cell r="J1601" t="str">
            <v>:</v>
          </cell>
          <cell r="K1601" t="str">
            <v>NC</v>
          </cell>
          <cell r="M1601" t="str">
            <v>V</v>
          </cell>
          <cell r="N1601">
            <v>38461.761423611111</v>
          </cell>
          <cell r="O1601" t="str">
            <v>GCHATEAUGIRON</v>
          </cell>
          <cell r="P1601">
            <v>38681.436145833337</v>
          </cell>
        </row>
        <row r="1602">
          <cell r="A1602" t="str">
            <v>1987</v>
          </cell>
          <cell r="B1602" t="str">
            <v>SK</v>
          </cell>
          <cell r="C1602" t="str">
            <v>EN_TE</v>
          </cell>
          <cell r="D1602" t="str">
            <v>A00</v>
          </cell>
          <cell r="E1602" t="str">
            <v>FTE</v>
          </cell>
          <cell r="F1602" t="str">
            <v>T</v>
          </cell>
          <cell r="G1602" t="str">
            <v>TOTAL</v>
          </cell>
          <cell r="H1602" t="str">
            <v>RSE</v>
          </cell>
          <cell r="J1602" t="str">
            <v>:</v>
          </cell>
          <cell r="K1602" t="str">
            <v>NC</v>
          </cell>
          <cell r="M1602" t="str">
            <v>V</v>
          </cell>
          <cell r="N1602">
            <v>38461.761423611111</v>
          </cell>
          <cell r="O1602" t="str">
            <v>GCHATEAUGIRON</v>
          </cell>
          <cell r="P1602">
            <v>38681.43608796296</v>
          </cell>
        </row>
        <row r="1603">
          <cell r="A1603" t="str">
            <v>1986</v>
          </cell>
          <cell r="B1603" t="str">
            <v>SK</v>
          </cell>
          <cell r="C1603" t="str">
            <v>EN_TE</v>
          </cell>
          <cell r="D1603" t="str">
            <v>A00</v>
          </cell>
          <cell r="E1603" t="str">
            <v>FTE</v>
          </cell>
          <cell r="F1603" t="str">
            <v>T</v>
          </cell>
          <cell r="G1603" t="str">
            <v>TOTAL</v>
          </cell>
          <cell r="H1603" t="str">
            <v>RSE</v>
          </cell>
          <cell r="J1603" t="str">
            <v>:</v>
          </cell>
          <cell r="K1603" t="str">
            <v>NC</v>
          </cell>
          <cell r="M1603" t="str">
            <v>V</v>
          </cell>
          <cell r="N1603">
            <v>38461.761423611111</v>
          </cell>
          <cell r="O1603" t="str">
            <v>GCHATEAUGIRON</v>
          </cell>
          <cell r="P1603">
            <v>38681.436041666668</v>
          </cell>
        </row>
        <row r="1604">
          <cell r="A1604" t="str">
            <v>1985</v>
          </cell>
          <cell r="B1604" t="str">
            <v>SK</v>
          </cell>
          <cell r="C1604" t="str">
            <v>EN_TE</v>
          </cell>
          <cell r="D1604" t="str">
            <v>A00</v>
          </cell>
          <cell r="E1604" t="str">
            <v>FTE</v>
          </cell>
          <cell r="F1604" t="str">
            <v>T</v>
          </cell>
          <cell r="G1604" t="str">
            <v>TOTAL</v>
          </cell>
          <cell r="H1604" t="str">
            <v>RSE</v>
          </cell>
          <cell r="J1604" t="str">
            <v>:</v>
          </cell>
          <cell r="K1604" t="str">
            <v>NC</v>
          </cell>
          <cell r="M1604" t="str">
            <v>V</v>
          </cell>
          <cell r="N1604">
            <v>38461.761423611111</v>
          </cell>
          <cell r="O1604" t="str">
            <v>GCHATEAUGIRON</v>
          </cell>
          <cell r="P1604">
            <v>38681.435995370368</v>
          </cell>
        </row>
        <row r="1605">
          <cell r="A1605" t="str">
            <v>1984</v>
          </cell>
          <cell r="B1605" t="str">
            <v>SK</v>
          </cell>
          <cell r="C1605" t="str">
            <v>EN_TE</v>
          </cell>
          <cell r="D1605" t="str">
            <v>A00</v>
          </cell>
          <cell r="E1605" t="str">
            <v>FTE</v>
          </cell>
          <cell r="F1605" t="str">
            <v>T</v>
          </cell>
          <cell r="G1605" t="str">
            <v>TOTAL</v>
          </cell>
          <cell r="H1605" t="str">
            <v>RSE</v>
          </cell>
          <cell r="J1605" t="str">
            <v>:</v>
          </cell>
          <cell r="K1605" t="str">
            <v>NC</v>
          </cell>
          <cell r="M1605" t="str">
            <v>V</v>
          </cell>
          <cell r="N1605">
            <v>38461.761423611111</v>
          </cell>
          <cell r="O1605" t="str">
            <v>GCHATEAUGIRON</v>
          </cell>
          <cell r="P1605">
            <v>38681.435949074075</v>
          </cell>
        </row>
        <row r="1606">
          <cell r="A1606" t="str">
            <v>1983</v>
          </cell>
          <cell r="B1606" t="str">
            <v>SK</v>
          </cell>
          <cell r="C1606" t="str">
            <v>EN_TE</v>
          </cell>
          <cell r="D1606" t="str">
            <v>A00</v>
          </cell>
          <cell r="E1606" t="str">
            <v>FTE</v>
          </cell>
          <cell r="F1606" t="str">
            <v>T</v>
          </cell>
          <cell r="G1606" t="str">
            <v>TOTAL</v>
          </cell>
          <cell r="H1606" t="str">
            <v>RSE</v>
          </cell>
          <cell r="J1606" t="str">
            <v>:</v>
          </cell>
          <cell r="K1606" t="str">
            <v>NC</v>
          </cell>
          <cell r="M1606" t="str">
            <v>V</v>
          </cell>
          <cell r="N1606">
            <v>38461.761423611111</v>
          </cell>
          <cell r="O1606" t="str">
            <v>GCHATEAUGIRON</v>
          </cell>
          <cell r="P1606">
            <v>38681.435914351852</v>
          </cell>
        </row>
        <row r="1607">
          <cell r="A1607" t="str">
            <v>1982</v>
          </cell>
          <cell r="B1607" t="str">
            <v>SK</v>
          </cell>
          <cell r="C1607" t="str">
            <v>EN_TE</v>
          </cell>
          <cell r="D1607" t="str">
            <v>A00</v>
          </cell>
          <cell r="E1607" t="str">
            <v>FTE</v>
          </cell>
          <cell r="F1607" t="str">
            <v>T</v>
          </cell>
          <cell r="G1607" t="str">
            <v>TOTAL</v>
          </cell>
          <cell r="H1607" t="str">
            <v>RSE</v>
          </cell>
          <cell r="J1607" t="str">
            <v>:</v>
          </cell>
          <cell r="K1607" t="str">
            <v>NC</v>
          </cell>
          <cell r="M1607" t="str">
            <v>V</v>
          </cell>
          <cell r="N1607">
            <v>38461.761423611111</v>
          </cell>
          <cell r="O1607" t="str">
            <v>GCHATEAUGIRON</v>
          </cell>
          <cell r="P1607">
            <v>38681.435879629629</v>
          </cell>
        </row>
        <row r="1608">
          <cell r="A1608" t="str">
            <v>1981</v>
          </cell>
          <cell r="B1608" t="str">
            <v>SK</v>
          </cell>
          <cell r="C1608" t="str">
            <v>EN_TE</v>
          </cell>
          <cell r="D1608" t="str">
            <v>A00</v>
          </cell>
          <cell r="E1608" t="str">
            <v>FTE</v>
          </cell>
          <cell r="F1608" t="str">
            <v>T</v>
          </cell>
          <cell r="G1608" t="str">
            <v>TOTAL</v>
          </cell>
          <cell r="H1608" t="str">
            <v>RSE</v>
          </cell>
          <cell r="J1608" t="str">
            <v>:</v>
          </cell>
          <cell r="K1608" t="str">
            <v>NC</v>
          </cell>
          <cell r="M1608" t="str">
            <v>V</v>
          </cell>
          <cell r="N1608">
            <v>38461.761423611111</v>
          </cell>
          <cell r="O1608" t="str">
            <v>GCHATEAUGIRON</v>
          </cell>
          <cell r="P1608">
            <v>38681.435856481483</v>
          </cell>
        </row>
        <row r="1609">
          <cell r="A1609" t="str">
            <v>1980</v>
          </cell>
          <cell r="B1609" t="str">
            <v>SK</v>
          </cell>
          <cell r="C1609" t="str">
            <v>EN_TE</v>
          </cell>
          <cell r="D1609" t="str">
            <v>A00</v>
          </cell>
          <cell r="E1609" t="str">
            <v>FTE</v>
          </cell>
          <cell r="F1609" t="str">
            <v>T</v>
          </cell>
          <cell r="G1609" t="str">
            <v>TOTAL</v>
          </cell>
          <cell r="H1609" t="str">
            <v>RSE</v>
          </cell>
          <cell r="J1609" t="str">
            <v>:</v>
          </cell>
          <cell r="K1609" t="str">
            <v>NC</v>
          </cell>
          <cell r="M1609" t="str">
            <v>V</v>
          </cell>
          <cell r="N1609">
            <v>38461.761423611111</v>
          </cell>
          <cell r="O1609" t="str">
            <v>GCHATEAUGIRON</v>
          </cell>
          <cell r="P1609">
            <v>38681.435833333337</v>
          </cell>
        </row>
        <row r="1610">
          <cell r="A1610" t="str">
            <v>2002</v>
          </cell>
          <cell r="B1610" t="str">
            <v>BG</v>
          </cell>
          <cell r="C1610" t="str">
            <v>EN_TE</v>
          </cell>
          <cell r="D1610" t="str">
            <v>A00</v>
          </cell>
          <cell r="E1610" t="str">
            <v>FTE</v>
          </cell>
          <cell r="F1610" t="str">
            <v>T</v>
          </cell>
          <cell r="G1610" t="str">
            <v>TOTAL</v>
          </cell>
          <cell r="H1610" t="str">
            <v>RSE</v>
          </cell>
          <cell r="I1610">
            <v>2682</v>
          </cell>
          <cell r="K1610" t="str">
            <v>MS</v>
          </cell>
          <cell r="M1610" t="str">
            <v>V</v>
          </cell>
          <cell r="N1610">
            <v>38461.761423611111</v>
          </cell>
          <cell r="O1610" t="str">
            <v>GCHATEAUGIRON</v>
          </cell>
          <cell r="P1610">
            <v>38681.438148148147</v>
          </cell>
          <cell r="Q1610" t="str">
            <v>gchateaug</v>
          </cell>
        </row>
        <row r="1611">
          <cell r="A1611" t="str">
            <v>2001</v>
          </cell>
          <cell r="B1611" t="str">
            <v>BG</v>
          </cell>
          <cell r="C1611" t="str">
            <v>EN_TE</v>
          </cell>
          <cell r="D1611" t="str">
            <v>A00</v>
          </cell>
          <cell r="E1611" t="str">
            <v>FTE</v>
          </cell>
          <cell r="F1611" t="str">
            <v>T</v>
          </cell>
          <cell r="G1611" t="str">
            <v>TOTAL</v>
          </cell>
          <cell r="H1611" t="str">
            <v>RSE</v>
          </cell>
          <cell r="I1611">
            <v>2672</v>
          </cell>
          <cell r="K1611" t="str">
            <v>NC</v>
          </cell>
          <cell r="M1611" t="str">
            <v>V</v>
          </cell>
          <cell r="N1611">
            <v>38461.761423611111</v>
          </cell>
          <cell r="O1611" t="str">
            <v>GCHATEAUGIRON</v>
          </cell>
          <cell r="P1611">
            <v>38681.437847222223</v>
          </cell>
        </row>
        <row r="1612">
          <cell r="A1612" t="str">
            <v>2000</v>
          </cell>
          <cell r="B1612" t="str">
            <v>BG</v>
          </cell>
          <cell r="C1612" t="str">
            <v>EN_TE</v>
          </cell>
          <cell r="D1612" t="str">
            <v>A00</v>
          </cell>
          <cell r="E1612" t="str">
            <v>FTE</v>
          </cell>
          <cell r="F1612" t="str">
            <v>T</v>
          </cell>
          <cell r="G1612" t="str">
            <v>TOTAL</v>
          </cell>
          <cell r="H1612" t="str">
            <v>RSE</v>
          </cell>
          <cell r="I1612">
            <v>2890</v>
          </cell>
          <cell r="K1612" t="str">
            <v>NC</v>
          </cell>
          <cell r="M1612" t="str">
            <v>V</v>
          </cell>
          <cell r="N1612">
            <v>38461.761423611111</v>
          </cell>
          <cell r="O1612" t="str">
            <v>GCHATEAUGIRON</v>
          </cell>
          <cell r="P1612">
            <v>38681.437615740739</v>
          </cell>
        </row>
        <row r="1613">
          <cell r="A1613" t="str">
            <v>1999</v>
          </cell>
          <cell r="B1613" t="str">
            <v>BG</v>
          </cell>
          <cell r="C1613" t="str">
            <v>EN_TE</v>
          </cell>
          <cell r="D1613" t="str">
            <v>A00</v>
          </cell>
          <cell r="E1613" t="str">
            <v>FTE</v>
          </cell>
          <cell r="F1613" t="str">
            <v>T</v>
          </cell>
          <cell r="G1613" t="str">
            <v>TOTAL</v>
          </cell>
          <cell r="H1613" t="str">
            <v>RSE</v>
          </cell>
          <cell r="I1613">
            <v>3381</v>
          </cell>
          <cell r="K1613" t="str">
            <v>NC</v>
          </cell>
          <cell r="M1613" t="str">
            <v>V</v>
          </cell>
          <cell r="N1613">
            <v>38461.761423611111</v>
          </cell>
          <cell r="O1613" t="str">
            <v>GCHATEAUGIRON</v>
          </cell>
          <cell r="P1613">
            <v>38681.437372685185</v>
          </cell>
        </row>
        <row r="1614">
          <cell r="A1614" t="str">
            <v>1998</v>
          </cell>
          <cell r="B1614" t="str">
            <v>BG</v>
          </cell>
          <cell r="C1614" t="str">
            <v>EN_TE</v>
          </cell>
          <cell r="D1614" t="str">
            <v>A00</v>
          </cell>
          <cell r="E1614" t="str">
            <v>FTE</v>
          </cell>
          <cell r="F1614" t="str">
            <v>T</v>
          </cell>
          <cell r="G1614" t="str">
            <v>TOTAL</v>
          </cell>
          <cell r="H1614" t="str">
            <v>RSE</v>
          </cell>
          <cell r="I1614">
            <v>4274</v>
          </cell>
          <cell r="K1614" t="str">
            <v>NC</v>
          </cell>
          <cell r="M1614" t="str">
            <v>V</v>
          </cell>
          <cell r="N1614">
            <v>38461.761423611111</v>
          </cell>
          <cell r="O1614" t="str">
            <v>GCHATEAUGIRON</v>
          </cell>
          <cell r="P1614">
            <v>38681.437152777777</v>
          </cell>
        </row>
        <row r="1615">
          <cell r="A1615" t="str">
            <v>1997</v>
          </cell>
          <cell r="B1615" t="str">
            <v>BG</v>
          </cell>
          <cell r="C1615" t="str">
            <v>EN_TE</v>
          </cell>
          <cell r="D1615" t="str">
            <v>A00</v>
          </cell>
          <cell r="E1615" t="str">
            <v>FTE</v>
          </cell>
          <cell r="F1615" t="str">
            <v>T</v>
          </cell>
          <cell r="G1615" t="str">
            <v>TOTAL</v>
          </cell>
          <cell r="H1615" t="str">
            <v>RSE</v>
          </cell>
          <cell r="I1615">
            <v>4041</v>
          </cell>
          <cell r="K1615" t="str">
            <v>NC</v>
          </cell>
          <cell r="M1615" t="str">
            <v>V</v>
          </cell>
          <cell r="N1615">
            <v>38461.761423611111</v>
          </cell>
          <cell r="O1615" t="str">
            <v>GCHATEAUGIRON</v>
          </cell>
          <cell r="P1615">
            <v>38681.436967592592</v>
          </cell>
        </row>
        <row r="1616">
          <cell r="A1616" t="str">
            <v>1996</v>
          </cell>
          <cell r="B1616" t="str">
            <v>BG</v>
          </cell>
          <cell r="C1616" t="str">
            <v>EN_TE</v>
          </cell>
          <cell r="D1616" t="str">
            <v>A00</v>
          </cell>
          <cell r="E1616" t="str">
            <v>FTE</v>
          </cell>
          <cell r="F1616" t="str">
            <v>T</v>
          </cell>
          <cell r="G1616" t="str">
            <v>TOTAL</v>
          </cell>
          <cell r="H1616" t="str">
            <v>RSE</v>
          </cell>
          <cell r="I1616">
            <v>4907</v>
          </cell>
          <cell r="K1616" t="str">
            <v>NC</v>
          </cell>
          <cell r="M1616" t="str">
            <v>V</v>
          </cell>
          <cell r="N1616">
            <v>38461.761423611111</v>
          </cell>
          <cell r="O1616" t="str">
            <v>GCHATEAUGIRON</v>
          </cell>
          <cell r="P1616">
            <v>38681.436805555553</v>
          </cell>
        </row>
        <row r="1617">
          <cell r="A1617" t="str">
            <v>1995</v>
          </cell>
          <cell r="B1617" t="str">
            <v>BG</v>
          </cell>
          <cell r="C1617" t="str">
            <v>EN_TE</v>
          </cell>
          <cell r="D1617" t="str">
            <v>A00</v>
          </cell>
          <cell r="E1617" t="str">
            <v>FTE</v>
          </cell>
          <cell r="F1617" t="str">
            <v>T</v>
          </cell>
          <cell r="G1617" t="str">
            <v>TOTAL</v>
          </cell>
          <cell r="H1617" t="str">
            <v>RSE</v>
          </cell>
          <cell r="I1617">
            <v>4745</v>
          </cell>
          <cell r="K1617" t="str">
            <v>NC</v>
          </cell>
          <cell r="M1617" t="str">
            <v>V</v>
          </cell>
          <cell r="N1617">
            <v>38461.761423611111</v>
          </cell>
          <cell r="O1617" t="str">
            <v>GCHATEAUGIRON</v>
          </cell>
          <cell r="P1617">
            <v>38681.436655092592</v>
          </cell>
        </row>
        <row r="1618">
          <cell r="A1618" t="str">
            <v>1994</v>
          </cell>
          <cell r="B1618" t="str">
            <v>BG</v>
          </cell>
          <cell r="C1618" t="str">
            <v>EN_TE</v>
          </cell>
          <cell r="D1618" t="str">
            <v>A00</v>
          </cell>
          <cell r="E1618" t="str">
            <v>FTE</v>
          </cell>
          <cell r="F1618" t="str">
            <v>T</v>
          </cell>
          <cell r="G1618" t="str">
            <v>TOTAL</v>
          </cell>
          <cell r="H1618" t="str">
            <v>RSE</v>
          </cell>
          <cell r="I1618">
            <v>4364</v>
          </cell>
          <cell r="K1618" t="str">
            <v>NC</v>
          </cell>
          <cell r="M1618" t="str">
            <v>V</v>
          </cell>
          <cell r="N1618">
            <v>38461.761423611111</v>
          </cell>
          <cell r="O1618" t="str">
            <v>GCHATEAUGIRON</v>
          </cell>
          <cell r="P1618">
            <v>38681.436539351853</v>
          </cell>
        </row>
        <row r="1619">
          <cell r="A1619" t="str">
            <v>1993</v>
          </cell>
          <cell r="B1619" t="str">
            <v>BG</v>
          </cell>
          <cell r="C1619" t="str">
            <v>EN_TE</v>
          </cell>
          <cell r="D1619" t="str">
            <v>A00</v>
          </cell>
          <cell r="E1619" t="str">
            <v>FTE</v>
          </cell>
          <cell r="F1619" t="str">
            <v>T</v>
          </cell>
          <cell r="G1619" t="str">
            <v>TOTAL</v>
          </cell>
          <cell r="H1619" t="str">
            <v>RSE</v>
          </cell>
          <cell r="I1619">
            <v>10543</v>
          </cell>
          <cell r="K1619" t="str">
            <v>NC</v>
          </cell>
          <cell r="M1619" t="str">
            <v>V</v>
          </cell>
          <cell r="N1619">
            <v>38461.761423611111</v>
          </cell>
          <cell r="O1619" t="str">
            <v>GCHATEAUGIRON</v>
          </cell>
          <cell r="P1619">
            <v>38681.43644675926</v>
          </cell>
        </row>
        <row r="1620">
          <cell r="A1620" t="str">
            <v>1992</v>
          </cell>
          <cell r="B1620" t="str">
            <v>BG</v>
          </cell>
          <cell r="C1620" t="str">
            <v>EN_TE</v>
          </cell>
          <cell r="D1620" t="str">
            <v>A00</v>
          </cell>
          <cell r="E1620" t="str">
            <v>FTE</v>
          </cell>
          <cell r="F1620" t="str">
            <v>T</v>
          </cell>
          <cell r="G1620" t="str">
            <v>TOTAL</v>
          </cell>
          <cell r="H1620" t="str">
            <v>RSE</v>
          </cell>
          <cell r="J1620" t="str">
            <v>:</v>
          </cell>
          <cell r="K1620" t="str">
            <v>NC</v>
          </cell>
          <cell r="M1620" t="str">
            <v>V</v>
          </cell>
          <cell r="N1620">
            <v>38461.761423611111</v>
          </cell>
          <cell r="O1620" t="str">
            <v>GCHATEAUGIRON</v>
          </cell>
          <cell r="P1620">
            <v>38681.436354166668</v>
          </cell>
        </row>
        <row r="1621">
          <cell r="A1621" t="str">
            <v>1991</v>
          </cell>
          <cell r="B1621" t="str">
            <v>BG</v>
          </cell>
          <cell r="C1621" t="str">
            <v>EN_TE</v>
          </cell>
          <cell r="D1621" t="str">
            <v>A00</v>
          </cell>
          <cell r="E1621" t="str">
            <v>FTE</v>
          </cell>
          <cell r="F1621" t="str">
            <v>T</v>
          </cell>
          <cell r="G1621" t="str">
            <v>TOTAL</v>
          </cell>
          <cell r="H1621" t="str">
            <v>RSE</v>
          </cell>
          <cell r="J1621" t="str">
            <v>:</v>
          </cell>
          <cell r="K1621" t="str">
            <v>NC</v>
          </cell>
          <cell r="M1621" t="str">
            <v>V</v>
          </cell>
          <cell r="N1621">
            <v>38461.761423611111</v>
          </cell>
          <cell r="O1621" t="str">
            <v>GCHATEAUGIRON</v>
          </cell>
          <cell r="P1621">
            <v>38681.436273148145</v>
          </cell>
        </row>
        <row r="1622">
          <cell r="A1622" t="str">
            <v>1990</v>
          </cell>
          <cell r="B1622" t="str">
            <v>BG</v>
          </cell>
          <cell r="C1622" t="str">
            <v>EN_TE</v>
          </cell>
          <cell r="D1622" t="str">
            <v>A00</v>
          </cell>
          <cell r="E1622" t="str">
            <v>FTE</v>
          </cell>
          <cell r="F1622" t="str">
            <v>T</v>
          </cell>
          <cell r="G1622" t="str">
            <v>TOTAL</v>
          </cell>
          <cell r="H1622" t="str">
            <v>RSE</v>
          </cell>
          <cell r="J1622" t="str">
            <v>:</v>
          </cell>
          <cell r="K1622" t="str">
            <v>NC</v>
          </cell>
          <cell r="M1622" t="str">
            <v>V</v>
          </cell>
          <cell r="N1622">
            <v>38461.761423611111</v>
          </cell>
          <cell r="O1622" t="str">
            <v>GCHATEAUGIRON</v>
          </cell>
          <cell r="P1622">
            <v>38681.436203703706</v>
          </cell>
        </row>
        <row r="1623">
          <cell r="A1623" t="str">
            <v>1989</v>
          </cell>
          <cell r="B1623" t="str">
            <v>BG</v>
          </cell>
          <cell r="C1623" t="str">
            <v>EN_TE</v>
          </cell>
          <cell r="D1623" t="str">
            <v>A00</v>
          </cell>
          <cell r="E1623" t="str">
            <v>FTE</v>
          </cell>
          <cell r="F1623" t="str">
            <v>T</v>
          </cell>
          <cell r="G1623" t="str">
            <v>TOTAL</v>
          </cell>
          <cell r="H1623" t="str">
            <v>RSE</v>
          </cell>
          <cell r="J1623" t="str">
            <v>:</v>
          </cell>
          <cell r="K1623" t="str">
            <v>NC</v>
          </cell>
          <cell r="M1623" t="str">
            <v>V</v>
          </cell>
          <cell r="N1623">
            <v>38461.761423611111</v>
          </cell>
          <cell r="O1623" t="str">
            <v>GCHATEAUGIRON</v>
          </cell>
          <cell r="P1623">
            <v>38681.436145833337</v>
          </cell>
        </row>
        <row r="1624">
          <cell r="A1624" t="str">
            <v>1988</v>
          </cell>
          <cell r="B1624" t="str">
            <v>BG</v>
          </cell>
          <cell r="C1624" t="str">
            <v>EN_TE</v>
          </cell>
          <cell r="D1624" t="str">
            <v>A00</v>
          </cell>
          <cell r="E1624" t="str">
            <v>FTE</v>
          </cell>
          <cell r="F1624" t="str">
            <v>T</v>
          </cell>
          <cell r="G1624" t="str">
            <v>TOTAL</v>
          </cell>
          <cell r="H1624" t="str">
            <v>RSE</v>
          </cell>
          <cell r="J1624" t="str">
            <v>:</v>
          </cell>
          <cell r="K1624" t="str">
            <v>NC</v>
          </cell>
          <cell r="M1624" t="str">
            <v>V</v>
          </cell>
          <cell r="N1624">
            <v>38461.761423611111</v>
          </cell>
          <cell r="O1624" t="str">
            <v>GCHATEAUGIRON</v>
          </cell>
          <cell r="P1624">
            <v>38681.43608796296</v>
          </cell>
        </row>
        <row r="1625">
          <cell r="A1625" t="str">
            <v>1987</v>
          </cell>
          <cell r="B1625" t="str">
            <v>BG</v>
          </cell>
          <cell r="C1625" t="str">
            <v>EN_TE</v>
          </cell>
          <cell r="D1625" t="str">
            <v>A00</v>
          </cell>
          <cell r="E1625" t="str">
            <v>FTE</v>
          </cell>
          <cell r="F1625" t="str">
            <v>T</v>
          </cell>
          <cell r="G1625" t="str">
            <v>TOTAL</v>
          </cell>
          <cell r="H1625" t="str">
            <v>RSE</v>
          </cell>
          <cell r="J1625" t="str">
            <v>:</v>
          </cell>
          <cell r="K1625" t="str">
            <v>NC</v>
          </cell>
          <cell r="M1625" t="str">
            <v>V</v>
          </cell>
          <cell r="N1625">
            <v>38461.761423611111</v>
          </cell>
          <cell r="O1625" t="str">
            <v>GCHATEAUGIRON</v>
          </cell>
          <cell r="P1625">
            <v>38681.436041666668</v>
          </cell>
        </row>
        <row r="1626">
          <cell r="A1626" t="str">
            <v>1986</v>
          </cell>
          <cell r="B1626" t="str">
            <v>BG</v>
          </cell>
          <cell r="C1626" t="str">
            <v>EN_TE</v>
          </cell>
          <cell r="D1626" t="str">
            <v>A00</v>
          </cell>
          <cell r="E1626" t="str">
            <v>FTE</v>
          </cell>
          <cell r="F1626" t="str">
            <v>T</v>
          </cell>
          <cell r="G1626" t="str">
            <v>TOTAL</v>
          </cell>
          <cell r="H1626" t="str">
            <v>RSE</v>
          </cell>
          <cell r="J1626" t="str">
            <v>:</v>
          </cell>
          <cell r="K1626" t="str">
            <v>NC</v>
          </cell>
          <cell r="M1626" t="str">
            <v>V</v>
          </cell>
          <cell r="N1626">
            <v>38461.761423611111</v>
          </cell>
          <cell r="O1626" t="str">
            <v>GCHATEAUGIRON</v>
          </cell>
          <cell r="P1626">
            <v>38681.435995370368</v>
          </cell>
        </row>
        <row r="1627">
          <cell r="A1627" t="str">
            <v>1985</v>
          </cell>
          <cell r="B1627" t="str">
            <v>BG</v>
          </cell>
          <cell r="C1627" t="str">
            <v>EN_TE</v>
          </cell>
          <cell r="D1627" t="str">
            <v>A00</v>
          </cell>
          <cell r="E1627" t="str">
            <v>FTE</v>
          </cell>
          <cell r="F1627" t="str">
            <v>T</v>
          </cell>
          <cell r="G1627" t="str">
            <v>TOTAL</v>
          </cell>
          <cell r="H1627" t="str">
            <v>RSE</v>
          </cell>
          <cell r="J1627" t="str">
            <v>:</v>
          </cell>
          <cell r="K1627" t="str">
            <v>NC</v>
          </cell>
          <cell r="M1627" t="str">
            <v>V</v>
          </cell>
          <cell r="N1627">
            <v>38461.761423611111</v>
          </cell>
          <cell r="O1627" t="str">
            <v>GCHATEAUGIRON</v>
          </cell>
          <cell r="P1627">
            <v>38681.435960648145</v>
          </cell>
        </row>
        <row r="1628">
          <cell r="A1628" t="str">
            <v>1984</v>
          </cell>
          <cell r="B1628" t="str">
            <v>BG</v>
          </cell>
          <cell r="C1628" t="str">
            <v>EN_TE</v>
          </cell>
          <cell r="D1628" t="str">
            <v>A00</v>
          </cell>
          <cell r="E1628" t="str">
            <v>FTE</v>
          </cell>
          <cell r="F1628" t="str">
            <v>T</v>
          </cell>
          <cell r="G1628" t="str">
            <v>TOTAL</v>
          </cell>
          <cell r="H1628" t="str">
            <v>RSE</v>
          </cell>
          <cell r="J1628" t="str">
            <v>:</v>
          </cell>
          <cell r="K1628" t="str">
            <v>NC</v>
          </cell>
          <cell r="M1628" t="str">
            <v>V</v>
          </cell>
          <cell r="N1628">
            <v>38461.761423611111</v>
          </cell>
          <cell r="O1628" t="str">
            <v>GCHATEAUGIRON</v>
          </cell>
          <cell r="P1628">
            <v>38681.435914351852</v>
          </cell>
        </row>
        <row r="1629">
          <cell r="A1629" t="str">
            <v>1983</v>
          </cell>
          <cell r="B1629" t="str">
            <v>BG</v>
          </cell>
          <cell r="C1629" t="str">
            <v>EN_TE</v>
          </cell>
          <cell r="D1629" t="str">
            <v>A00</v>
          </cell>
          <cell r="E1629" t="str">
            <v>FTE</v>
          </cell>
          <cell r="F1629" t="str">
            <v>T</v>
          </cell>
          <cell r="G1629" t="str">
            <v>TOTAL</v>
          </cell>
          <cell r="H1629" t="str">
            <v>RSE</v>
          </cell>
          <cell r="J1629" t="str">
            <v>:</v>
          </cell>
          <cell r="K1629" t="str">
            <v>NC</v>
          </cell>
          <cell r="M1629" t="str">
            <v>V</v>
          </cell>
          <cell r="N1629">
            <v>38461.761423611111</v>
          </cell>
          <cell r="O1629" t="str">
            <v>GCHATEAUGIRON</v>
          </cell>
          <cell r="P1629">
            <v>38681.435891203706</v>
          </cell>
        </row>
        <row r="1630">
          <cell r="A1630" t="str">
            <v>1982</v>
          </cell>
          <cell r="B1630" t="str">
            <v>BG</v>
          </cell>
          <cell r="C1630" t="str">
            <v>EN_TE</v>
          </cell>
          <cell r="D1630" t="str">
            <v>A00</v>
          </cell>
          <cell r="E1630" t="str">
            <v>FTE</v>
          </cell>
          <cell r="F1630" t="str">
            <v>T</v>
          </cell>
          <cell r="G1630" t="str">
            <v>TOTAL</v>
          </cell>
          <cell r="H1630" t="str">
            <v>RSE</v>
          </cell>
          <cell r="J1630" t="str">
            <v>:</v>
          </cell>
          <cell r="K1630" t="str">
            <v>NC</v>
          </cell>
          <cell r="M1630" t="str">
            <v>V</v>
          </cell>
          <cell r="N1630">
            <v>38461.761423611111</v>
          </cell>
          <cell r="O1630" t="str">
            <v>GCHATEAUGIRON</v>
          </cell>
          <cell r="P1630">
            <v>38681.435856481483</v>
          </cell>
        </row>
        <row r="1631">
          <cell r="A1631" t="str">
            <v>1981</v>
          </cell>
          <cell r="B1631" t="str">
            <v>BG</v>
          </cell>
          <cell r="C1631" t="str">
            <v>EN_TE</v>
          </cell>
          <cell r="D1631" t="str">
            <v>A00</v>
          </cell>
          <cell r="E1631" t="str">
            <v>FTE</v>
          </cell>
          <cell r="F1631" t="str">
            <v>T</v>
          </cell>
          <cell r="G1631" t="str">
            <v>TOTAL</v>
          </cell>
          <cell r="H1631" t="str">
            <v>RSE</v>
          </cell>
          <cell r="J1631" t="str">
            <v>:</v>
          </cell>
          <cell r="K1631" t="str">
            <v>NC</v>
          </cell>
          <cell r="M1631" t="str">
            <v>V</v>
          </cell>
          <cell r="N1631">
            <v>38461.761423611111</v>
          </cell>
          <cell r="O1631" t="str">
            <v>GCHATEAUGIRON</v>
          </cell>
          <cell r="P1631">
            <v>38681.435833333337</v>
          </cell>
        </row>
        <row r="1632">
          <cell r="A1632" t="str">
            <v>1980</v>
          </cell>
          <cell r="B1632" t="str">
            <v>BG</v>
          </cell>
          <cell r="C1632" t="str">
            <v>EN_TE</v>
          </cell>
          <cell r="D1632" t="str">
            <v>A00</v>
          </cell>
          <cell r="E1632" t="str">
            <v>FTE</v>
          </cell>
          <cell r="F1632" t="str">
            <v>T</v>
          </cell>
          <cell r="G1632" t="str">
            <v>TOTAL</v>
          </cell>
          <cell r="H1632" t="str">
            <v>RSE</v>
          </cell>
          <cell r="J1632" t="str">
            <v>:</v>
          </cell>
          <cell r="K1632" t="str">
            <v>NC</v>
          </cell>
          <cell r="M1632" t="str">
            <v>V</v>
          </cell>
          <cell r="N1632">
            <v>38461.761423611111</v>
          </cell>
          <cell r="O1632" t="str">
            <v>GCHATEAUGIRON</v>
          </cell>
          <cell r="P1632">
            <v>38681.435798611114</v>
          </cell>
        </row>
        <row r="1633">
          <cell r="A1633" t="str">
            <v>2002</v>
          </cell>
          <cell r="B1633" t="str">
            <v>HR</v>
          </cell>
          <cell r="C1633" t="str">
            <v>EN_TE</v>
          </cell>
          <cell r="D1633" t="str">
            <v>A00</v>
          </cell>
          <cell r="E1633" t="str">
            <v>FTE</v>
          </cell>
          <cell r="F1633" t="str">
            <v>T</v>
          </cell>
          <cell r="G1633" t="str">
            <v>TOTAL</v>
          </cell>
          <cell r="H1633" t="str">
            <v>RSE</v>
          </cell>
          <cell r="I1633">
            <v>2628</v>
          </cell>
          <cell r="K1633" t="str">
            <v>MS</v>
          </cell>
          <cell r="M1633" t="str">
            <v>V</v>
          </cell>
          <cell r="N1633">
            <v>38461.761423611111</v>
          </cell>
          <cell r="O1633" t="str">
            <v>GCHATEAUGIRON</v>
          </cell>
          <cell r="P1633">
            <v>38681.438263888886</v>
          </cell>
          <cell r="Q1633" t="str">
            <v>gchateaug</v>
          </cell>
        </row>
        <row r="1634">
          <cell r="A1634" t="str">
            <v>2001</v>
          </cell>
          <cell r="B1634" t="str">
            <v>HR</v>
          </cell>
          <cell r="C1634" t="str">
            <v>EN_TE</v>
          </cell>
          <cell r="D1634" t="str">
            <v>A00</v>
          </cell>
          <cell r="E1634" t="str">
            <v>FTE</v>
          </cell>
          <cell r="F1634" t="str">
            <v>T</v>
          </cell>
          <cell r="G1634" t="str">
            <v>TOTAL</v>
          </cell>
          <cell r="H1634" t="str">
            <v>RSE</v>
          </cell>
          <cell r="J1634" t="str">
            <v>:</v>
          </cell>
          <cell r="K1634" t="str">
            <v>NC</v>
          </cell>
          <cell r="M1634" t="str">
            <v>V</v>
          </cell>
          <cell r="N1634">
            <v>38461.761423611111</v>
          </cell>
          <cell r="O1634" t="str">
            <v>GCHATEAUGIRON</v>
          </cell>
          <cell r="P1634">
            <v>38681.437951388885</v>
          </cell>
        </row>
        <row r="1635">
          <cell r="A1635" t="str">
            <v>1999</v>
          </cell>
          <cell r="B1635" t="str">
            <v>BG</v>
          </cell>
          <cell r="C1635" t="str">
            <v>TOTAL</v>
          </cell>
          <cell r="D1635" t="str">
            <v>A00</v>
          </cell>
          <cell r="E1635" t="str">
            <v>FTE</v>
          </cell>
          <cell r="F1635" t="str">
            <v>T</v>
          </cell>
          <cell r="G1635" t="str">
            <v>TOTAL</v>
          </cell>
          <cell r="H1635" t="str">
            <v>RSE</v>
          </cell>
          <cell r="I1635">
            <v>10580</v>
          </cell>
          <cell r="K1635" t="str">
            <v>NC</v>
          </cell>
          <cell r="M1635" t="str">
            <v>V</v>
          </cell>
          <cell r="N1635">
            <v>38461.761435185188</v>
          </cell>
          <cell r="O1635" t="str">
            <v>GCHATEAUGIRON</v>
          </cell>
          <cell r="P1635">
            <v>38681.437384259261</v>
          </cell>
        </row>
        <row r="1636">
          <cell r="A1636" t="str">
            <v>1998</v>
          </cell>
          <cell r="B1636" t="str">
            <v>BG</v>
          </cell>
          <cell r="C1636" t="str">
            <v>TOTAL</v>
          </cell>
          <cell r="D1636" t="str">
            <v>A00</v>
          </cell>
          <cell r="E1636" t="str">
            <v>FTE</v>
          </cell>
          <cell r="F1636" t="str">
            <v>T</v>
          </cell>
          <cell r="G1636" t="str">
            <v>TOTAL</v>
          </cell>
          <cell r="H1636" t="str">
            <v>RSE</v>
          </cell>
          <cell r="I1636">
            <v>11972</v>
          </cell>
          <cell r="K1636" t="str">
            <v>NC</v>
          </cell>
          <cell r="M1636" t="str">
            <v>V</v>
          </cell>
          <cell r="N1636">
            <v>38461.761435185188</v>
          </cell>
          <cell r="O1636" t="str">
            <v>GCHATEAUGIRON</v>
          </cell>
          <cell r="P1636">
            <v>38681.437164351853</v>
          </cell>
        </row>
        <row r="1637">
          <cell r="A1637" t="str">
            <v>1997</v>
          </cell>
          <cell r="B1637" t="str">
            <v>BG</v>
          </cell>
          <cell r="C1637" t="str">
            <v>TOTAL</v>
          </cell>
          <cell r="D1637" t="str">
            <v>A00</v>
          </cell>
          <cell r="E1637" t="str">
            <v>FTE</v>
          </cell>
          <cell r="F1637" t="str">
            <v>T</v>
          </cell>
          <cell r="G1637" t="str">
            <v>TOTAL</v>
          </cell>
          <cell r="H1637" t="str">
            <v>RSE</v>
          </cell>
          <cell r="I1637">
            <v>11980</v>
          </cell>
          <cell r="K1637" t="str">
            <v>NC</v>
          </cell>
          <cell r="M1637" t="str">
            <v>V</v>
          </cell>
          <cell r="N1637">
            <v>38461.761435185188</v>
          </cell>
          <cell r="O1637" t="str">
            <v>GCHATEAUGIRON</v>
          </cell>
          <cell r="P1637">
            <v>38681.436979166669</v>
          </cell>
        </row>
        <row r="1638">
          <cell r="A1638" t="str">
            <v>1996</v>
          </cell>
          <cell r="B1638" t="str">
            <v>BG</v>
          </cell>
          <cell r="C1638" t="str">
            <v>TOTAL</v>
          </cell>
          <cell r="D1638" t="str">
            <v>A00</v>
          </cell>
          <cell r="E1638" t="str">
            <v>FTE</v>
          </cell>
          <cell r="F1638" t="str">
            <v>T</v>
          </cell>
          <cell r="G1638" t="str">
            <v>TOTAL</v>
          </cell>
          <cell r="H1638" t="str">
            <v>RSE</v>
          </cell>
          <cell r="I1638">
            <v>14751</v>
          </cell>
          <cell r="K1638" t="str">
            <v>NC</v>
          </cell>
          <cell r="M1638" t="str">
            <v>V</v>
          </cell>
          <cell r="N1638">
            <v>38461.761435185188</v>
          </cell>
          <cell r="O1638" t="str">
            <v>GCHATEAUGIRON</v>
          </cell>
          <cell r="P1638">
            <v>38681.43681712963</v>
          </cell>
        </row>
        <row r="1639">
          <cell r="A1639" t="str">
            <v>1995</v>
          </cell>
          <cell r="B1639" t="str">
            <v>BG</v>
          </cell>
          <cell r="C1639" t="str">
            <v>TOTAL</v>
          </cell>
          <cell r="D1639" t="str">
            <v>A00</v>
          </cell>
          <cell r="E1639" t="str">
            <v>FTE</v>
          </cell>
          <cell r="F1639" t="str">
            <v>T</v>
          </cell>
          <cell r="G1639" t="str">
            <v>TOTAL</v>
          </cell>
          <cell r="H1639" t="str">
            <v>RSE</v>
          </cell>
          <cell r="I1639">
            <v>13990</v>
          </cell>
          <cell r="K1639" t="str">
            <v>NC</v>
          </cell>
          <cell r="M1639" t="str">
            <v>V</v>
          </cell>
          <cell r="N1639">
            <v>38461.761435185188</v>
          </cell>
          <cell r="O1639" t="str">
            <v>GCHATEAUGIRON</v>
          </cell>
          <cell r="P1639">
            <v>38681.436666666668</v>
          </cell>
        </row>
        <row r="1640">
          <cell r="A1640" t="str">
            <v>1994</v>
          </cell>
          <cell r="B1640" t="str">
            <v>BG</v>
          </cell>
          <cell r="C1640" t="str">
            <v>TOTAL</v>
          </cell>
          <cell r="D1640" t="str">
            <v>A00</v>
          </cell>
          <cell r="E1640" t="str">
            <v>FTE</v>
          </cell>
          <cell r="F1640" t="str">
            <v>T</v>
          </cell>
          <cell r="G1640" t="str">
            <v>TOTAL</v>
          </cell>
          <cell r="H1640" t="str">
            <v>RSE</v>
          </cell>
          <cell r="I1640">
            <v>12608</v>
          </cell>
          <cell r="K1640" t="str">
            <v>NC</v>
          </cell>
          <cell r="M1640" t="str">
            <v>V</v>
          </cell>
          <cell r="N1640">
            <v>38461.761435185188</v>
          </cell>
          <cell r="O1640" t="str">
            <v>GCHATEAUGIRON</v>
          </cell>
          <cell r="P1640">
            <v>38681.436550925922</v>
          </cell>
        </row>
        <row r="1641">
          <cell r="A1641" t="str">
            <v>1993</v>
          </cell>
          <cell r="B1641" t="str">
            <v>BG</v>
          </cell>
          <cell r="C1641" t="str">
            <v>TOTAL</v>
          </cell>
          <cell r="D1641" t="str">
            <v>A00</v>
          </cell>
          <cell r="E1641" t="str">
            <v>FTE</v>
          </cell>
          <cell r="F1641" t="str">
            <v>T</v>
          </cell>
          <cell r="G1641" t="str">
            <v>TOTAL</v>
          </cell>
          <cell r="H1641" t="str">
            <v>RSE</v>
          </cell>
          <cell r="I1641">
            <v>27292</v>
          </cell>
          <cell r="K1641" t="str">
            <v>NC</v>
          </cell>
          <cell r="M1641" t="str">
            <v>V</v>
          </cell>
          <cell r="N1641">
            <v>38461.761435185188</v>
          </cell>
          <cell r="O1641" t="str">
            <v>GCHATEAUGIRON</v>
          </cell>
          <cell r="P1641">
            <v>38681.43644675926</v>
          </cell>
        </row>
        <row r="1642">
          <cell r="A1642" t="str">
            <v>1992</v>
          </cell>
          <cell r="B1642" t="str">
            <v>BG</v>
          </cell>
          <cell r="C1642" t="str">
            <v>TOTAL</v>
          </cell>
          <cell r="D1642" t="str">
            <v>A00</v>
          </cell>
          <cell r="E1642" t="str">
            <v>FTE</v>
          </cell>
          <cell r="F1642" t="str">
            <v>T</v>
          </cell>
          <cell r="G1642" t="str">
            <v>TOTAL</v>
          </cell>
          <cell r="H1642" t="str">
            <v>RSE</v>
          </cell>
          <cell r="J1642" t="str">
            <v>:</v>
          </cell>
          <cell r="K1642" t="str">
            <v>NC</v>
          </cell>
          <cell r="M1642" t="str">
            <v>V</v>
          </cell>
          <cell r="N1642">
            <v>38461.761435185188</v>
          </cell>
          <cell r="O1642" t="str">
            <v>GCHATEAUGIRON</v>
          </cell>
          <cell r="P1642">
            <v>38681.436354166668</v>
          </cell>
        </row>
        <row r="1643">
          <cell r="A1643" t="str">
            <v>1991</v>
          </cell>
          <cell r="B1643" t="str">
            <v>BG</v>
          </cell>
          <cell r="C1643" t="str">
            <v>TOTAL</v>
          </cell>
          <cell r="D1643" t="str">
            <v>A00</v>
          </cell>
          <cell r="E1643" t="str">
            <v>FTE</v>
          </cell>
          <cell r="F1643" t="str">
            <v>T</v>
          </cell>
          <cell r="G1643" t="str">
            <v>TOTAL</v>
          </cell>
          <cell r="H1643" t="str">
            <v>RSE</v>
          </cell>
          <cell r="J1643" t="str">
            <v>:</v>
          </cell>
          <cell r="K1643" t="str">
            <v>NC</v>
          </cell>
          <cell r="M1643" t="str">
            <v>V</v>
          </cell>
          <cell r="N1643">
            <v>38461.761435185188</v>
          </cell>
          <cell r="O1643" t="str">
            <v>GCHATEAUGIRON</v>
          </cell>
          <cell r="P1643">
            <v>38681.436284722222</v>
          </cell>
        </row>
        <row r="1644">
          <cell r="A1644" t="str">
            <v>1990</v>
          </cell>
          <cell r="B1644" t="str">
            <v>BG</v>
          </cell>
          <cell r="C1644" t="str">
            <v>TOTAL</v>
          </cell>
          <cell r="D1644" t="str">
            <v>A00</v>
          </cell>
          <cell r="E1644" t="str">
            <v>FTE</v>
          </cell>
          <cell r="F1644" t="str">
            <v>T</v>
          </cell>
          <cell r="G1644" t="str">
            <v>TOTAL</v>
          </cell>
          <cell r="H1644" t="str">
            <v>RSE</v>
          </cell>
          <cell r="J1644" t="str">
            <v>:</v>
          </cell>
          <cell r="K1644" t="str">
            <v>NC</v>
          </cell>
          <cell r="M1644" t="str">
            <v>V</v>
          </cell>
          <cell r="N1644">
            <v>38461.761435185188</v>
          </cell>
          <cell r="O1644" t="str">
            <v>GCHATEAUGIRON</v>
          </cell>
          <cell r="P1644">
            <v>38681.436203703706</v>
          </cell>
        </row>
        <row r="1645">
          <cell r="A1645" t="str">
            <v>2000</v>
          </cell>
          <cell r="B1645" t="str">
            <v>HR</v>
          </cell>
          <cell r="C1645" t="str">
            <v>EN_TE</v>
          </cell>
          <cell r="D1645" t="str">
            <v>A00</v>
          </cell>
          <cell r="E1645" t="str">
            <v>FTE</v>
          </cell>
          <cell r="F1645" t="str">
            <v>T</v>
          </cell>
          <cell r="G1645" t="str">
            <v>TOTAL</v>
          </cell>
          <cell r="H1645" t="str">
            <v>RSE</v>
          </cell>
          <cell r="J1645" t="str">
            <v>:</v>
          </cell>
          <cell r="K1645" t="str">
            <v>NC</v>
          </cell>
          <cell r="M1645" t="str">
            <v>V</v>
          </cell>
          <cell r="N1645">
            <v>38461.761435185188</v>
          </cell>
          <cell r="O1645" t="str">
            <v>GCHATEAUGIRON</v>
          </cell>
          <cell r="P1645">
            <v>38681.437696759262</v>
          </cell>
        </row>
        <row r="1646">
          <cell r="A1646" t="str">
            <v>1999</v>
          </cell>
          <cell r="B1646" t="str">
            <v>HR</v>
          </cell>
          <cell r="C1646" t="str">
            <v>EN_TE</v>
          </cell>
          <cell r="D1646" t="str">
            <v>A00</v>
          </cell>
          <cell r="E1646" t="str">
            <v>FTE</v>
          </cell>
          <cell r="F1646" t="str">
            <v>T</v>
          </cell>
          <cell r="G1646" t="str">
            <v>TOTAL</v>
          </cell>
          <cell r="H1646" t="str">
            <v>RSE</v>
          </cell>
          <cell r="J1646" t="str">
            <v>:</v>
          </cell>
          <cell r="K1646" t="str">
            <v>NC</v>
          </cell>
          <cell r="M1646" t="str">
            <v>V</v>
          </cell>
          <cell r="N1646">
            <v>38461.761435185188</v>
          </cell>
          <cell r="O1646" t="str">
            <v>GCHATEAUGIRON</v>
          </cell>
          <cell r="P1646">
            <v>38681.437465277777</v>
          </cell>
        </row>
        <row r="1647">
          <cell r="A1647" t="str">
            <v>1998</v>
          </cell>
          <cell r="B1647" t="str">
            <v>HR</v>
          </cell>
          <cell r="C1647" t="str">
            <v>EN_TE</v>
          </cell>
          <cell r="D1647" t="str">
            <v>A00</v>
          </cell>
          <cell r="E1647" t="str">
            <v>FTE</v>
          </cell>
          <cell r="F1647" t="str">
            <v>T</v>
          </cell>
          <cell r="G1647" t="str">
            <v>TOTAL</v>
          </cell>
          <cell r="H1647" t="str">
            <v>RSE</v>
          </cell>
          <cell r="J1647" t="str">
            <v>:</v>
          </cell>
          <cell r="K1647" t="str">
            <v>NC</v>
          </cell>
          <cell r="M1647" t="str">
            <v>V</v>
          </cell>
          <cell r="N1647">
            <v>38461.761435185188</v>
          </cell>
          <cell r="O1647" t="str">
            <v>GCHATEAUGIRON</v>
          </cell>
          <cell r="P1647">
            <v>38681.4372337963</v>
          </cell>
        </row>
        <row r="1648">
          <cell r="A1648" t="str">
            <v>1997</v>
          </cell>
          <cell r="B1648" t="str">
            <v>HR</v>
          </cell>
          <cell r="C1648" t="str">
            <v>EN_TE</v>
          </cell>
          <cell r="D1648" t="str">
            <v>A00</v>
          </cell>
          <cell r="E1648" t="str">
            <v>FTE</v>
          </cell>
          <cell r="F1648" t="str">
            <v>T</v>
          </cell>
          <cell r="G1648" t="str">
            <v>TOTAL</v>
          </cell>
          <cell r="H1648" t="str">
            <v>RSE</v>
          </cell>
          <cell r="J1648" t="str">
            <v>:</v>
          </cell>
          <cell r="K1648" t="str">
            <v>NC</v>
          </cell>
          <cell r="M1648" t="str">
            <v>V</v>
          </cell>
          <cell r="N1648">
            <v>38461.761435185188</v>
          </cell>
          <cell r="O1648" t="str">
            <v>GCHATEAUGIRON</v>
          </cell>
          <cell r="P1648">
            <v>38681.437037037038</v>
          </cell>
        </row>
        <row r="1649">
          <cell r="A1649" t="str">
            <v>1996</v>
          </cell>
          <cell r="B1649" t="str">
            <v>HR</v>
          </cell>
          <cell r="C1649" t="str">
            <v>EN_TE</v>
          </cell>
          <cell r="D1649" t="str">
            <v>A00</v>
          </cell>
          <cell r="E1649" t="str">
            <v>FTE</v>
          </cell>
          <cell r="F1649" t="str">
            <v>T</v>
          </cell>
          <cell r="G1649" t="str">
            <v>TOTAL</v>
          </cell>
          <cell r="H1649" t="str">
            <v>RSE</v>
          </cell>
          <cell r="J1649" t="str">
            <v>:</v>
          </cell>
          <cell r="K1649" t="str">
            <v>NC</v>
          </cell>
          <cell r="M1649" t="str">
            <v>V</v>
          </cell>
          <cell r="N1649">
            <v>38461.761435185188</v>
          </cell>
          <cell r="O1649" t="str">
            <v>GCHATEAUGIRON</v>
          </cell>
          <cell r="P1649">
            <v>38681.436863425923</v>
          </cell>
        </row>
        <row r="1650">
          <cell r="A1650" t="str">
            <v>1995</v>
          </cell>
          <cell r="B1650" t="str">
            <v>HR</v>
          </cell>
          <cell r="C1650" t="str">
            <v>EN_TE</v>
          </cell>
          <cell r="D1650" t="str">
            <v>A00</v>
          </cell>
          <cell r="E1650" t="str">
            <v>FTE</v>
          </cell>
          <cell r="F1650" t="str">
            <v>T</v>
          </cell>
          <cell r="G1650" t="str">
            <v>TOTAL</v>
          </cell>
          <cell r="H1650" t="str">
            <v>RSE</v>
          </cell>
          <cell r="J1650" t="str">
            <v>:</v>
          </cell>
          <cell r="K1650" t="str">
            <v>NC</v>
          </cell>
          <cell r="M1650" t="str">
            <v>V</v>
          </cell>
          <cell r="N1650">
            <v>38461.761435185188</v>
          </cell>
          <cell r="O1650" t="str">
            <v>GCHATEAUGIRON</v>
          </cell>
          <cell r="P1650">
            <v>38681.436712962961</v>
          </cell>
        </row>
        <row r="1651">
          <cell r="A1651" t="str">
            <v>1994</v>
          </cell>
          <cell r="B1651" t="str">
            <v>HR</v>
          </cell>
          <cell r="C1651" t="str">
            <v>EN_TE</v>
          </cell>
          <cell r="D1651" t="str">
            <v>A00</v>
          </cell>
          <cell r="E1651" t="str">
            <v>FTE</v>
          </cell>
          <cell r="F1651" t="str">
            <v>T</v>
          </cell>
          <cell r="G1651" t="str">
            <v>TOTAL</v>
          </cell>
          <cell r="H1651" t="str">
            <v>RSE</v>
          </cell>
          <cell r="J1651" t="str">
            <v>:</v>
          </cell>
          <cell r="K1651" t="str">
            <v>NC</v>
          </cell>
          <cell r="M1651" t="str">
            <v>V</v>
          </cell>
          <cell r="N1651">
            <v>38461.761435185188</v>
          </cell>
          <cell r="O1651" t="str">
            <v>GCHATEAUGIRON</v>
          </cell>
          <cell r="P1651">
            <v>38681.436585648145</v>
          </cell>
        </row>
        <row r="1652">
          <cell r="A1652" t="str">
            <v>1993</v>
          </cell>
          <cell r="B1652" t="str">
            <v>HR</v>
          </cell>
          <cell r="C1652" t="str">
            <v>EN_TE</v>
          </cell>
          <cell r="D1652" t="str">
            <v>A00</v>
          </cell>
          <cell r="E1652" t="str">
            <v>FTE</v>
          </cell>
          <cell r="F1652" t="str">
            <v>T</v>
          </cell>
          <cell r="G1652" t="str">
            <v>TOTAL</v>
          </cell>
          <cell r="H1652" t="str">
            <v>RSE</v>
          </cell>
          <cell r="J1652" t="str">
            <v>:</v>
          </cell>
          <cell r="K1652" t="str">
            <v>NC</v>
          </cell>
          <cell r="M1652" t="str">
            <v>V</v>
          </cell>
          <cell r="N1652">
            <v>38461.761435185188</v>
          </cell>
          <cell r="O1652" t="str">
            <v>GCHATEAUGIRON</v>
          </cell>
          <cell r="P1652">
            <v>38681.436481481483</v>
          </cell>
        </row>
        <row r="1653">
          <cell r="A1653" t="str">
            <v>1992</v>
          </cell>
          <cell r="B1653" t="str">
            <v>HR</v>
          </cell>
          <cell r="C1653" t="str">
            <v>EN_TE</v>
          </cell>
          <cell r="D1653" t="str">
            <v>A00</v>
          </cell>
          <cell r="E1653" t="str">
            <v>FTE</v>
          </cell>
          <cell r="F1653" t="str">
            <v>T</v>
          </cell>
          <cell r="G1653" t="str">
            <v>TOTAL</v>
          </cell>
          <cell r="H1653" t="str">
            <v>RSE</v>
          </cell>
          <cell r="J1653" t="str">
            <v>:</v>
          </cell>
          <cell r="K1653" t="str">
            <v>NC</v>
          </cell>
          <cell r="M1653" t="str">
            <v>V</v>
          </cell>
          <cell r="N1653">
            <v>38461.761435185188</v>
          </cell>
          <cell r="O1653" t="str">
            <v>GCHATEAUGIRON</v>
          </cell>
          <cell r="P1653">
            <v>38681.436388888891</v>
          </cell>
        </row>
        <row r="1654">
          <cell r="A1654" t="str">
            <v>1991</v>
          </cell>
          <cell r="B1654" t="str">
            <v>HR</v>
          </cell>
          <cell r="C1654" t="str">
            <v>EN_TE</v>
          </cell>
          <cell r="D1654" t="str">
            <v>A00</v>
          </cell>
          <cell r="E1654" t="str">
            <v>FTE</v>
          </cell>
          <cell r="F1654" t="str">
            <v>T</v>
          </cell>
          <cell r="G1654" t="str">
            <v>TOTAL</v>
          </cell>
          <cell r="H1654" t="str">
            <v>RSE</v>
          </cell>
          <cell r="J1654" t="str">
            <v>:</v>
          </cell>
          <cell r="K1654" t="str">
            <v>NC</v>
          </cell>
          <cell r="M1654" t="str">
            <v>V</v>
          </cell>
          <cell r="N1654">
            <v>38461.761435185188</v>
          </cell>
          <cell r="O1654" t="str">
            <v>GCHATEAUGIRON</v>
          </cell>
          <cell r="P1654">
            <v>38681.436307870368</v>
          </cell>
        </row>
        <row r="1655">
          <cell r="A1655" t="str">
            <v>1990</v>
          </cell>
          <cell r="B1655" t="str">
            <v>HR</v>
          </cell>
          <cell r="C1655" t="str">
            <v>EN_TE</v>
          </cell>
          <cell r="D1655" t="str">
            <v>A00</v>
          </cell>
          <cell r="E1655" t="str">
            <v>FTE</v>
          </cell>
          <cell r="F1655" t="str">
            <v>T</v>
          </cell>
          <cell r="G1655" t="str">
            <v>TOTAL</v>
          </cell>
          <cell r="H1655" t="str">
            <v>RSE</v>
          </cell>
          <cell r="J1655" t="str">
            <v>:</v>
          </cell>
          <cell r="K1655" t="str">
            <v>NC</v>
          </cell>
          <cell r="M1655" t="str">
            <v>V</v>
          </cell>
          <cell r="N1655">
            <v>38461.761435185188</v>
          </cell>
          <cell r="O1655" t="str">
            <v>GCHATEAUGIRON</v>
          </cell>
          <cell r="P1655">
            <v>38681.436226851853</v>
          </cell>
        </row>
        <row r="1656">
          <cell r="A1656" t="str">
            <v>1989</v>
          </cell>
          <cell r="B1656" t="str">
            <v>HR</v>
          </cell>
          <cell r="C1656" t="str">
            <v>EN_TE</v>
          </cell>
          <cell r="D1656" t="str">
            <v>A00</v>
          </cell>
          <cell r="E1656" t="str">
            <v>FTE</v>
          </cell>
          <cell r="F1656" t="str">
            <v>T</v>
          </cell>
          <cell r="G1656" t="str">
            <v>TOTAL</v>
          </cell>
          <cell r="H1656" t="str">
            <v>RSE</v>
          </cell>
          <cell r="J1656" t="str">
            <v>:</v>
          </cell>
          <cell r="K1656" t="str">
            <v>NC</v>
          </cell>
          <cell r="M1656" t="str">
            <v>V</v>
          </cell>
          <cell r="N1656">
            <v>38461.761435185188</v>
          </cell>
          <cell r="O1656" t="str">
            <v>GCHATEAUGIRON</v>
          </cell>
          <cell r="P1656">
            <v>38681.436168981483</v>
          </cell>
        </row>
        <row r="1657">
          <cell r="A1657" t="str">
            <v>1988</v>
          </cell>
          <cell r="B1657" t="str">
            <v>HR</v>
          </cell>
          <cell r="C1657" t="str">
            <v>EN_TE</v>
          </cell>
          <cell r="D1657" t="str">
            <v>A00</v>
          </cell>
          <cell r="E1657" t="str">
            <v>FTE</v>
          </cell>
          <cell r="F1657" t="str">
            <v>T</v>
          </cell>
          <cell r="G1657" t="str">
            <v>TOTAL</v>
          </cell>
          <cell r="H1657" t="str">
            <v>RSE</v>
          </cell>
          <cell r="J1657" t="str">
            <v>:</v>
          </cell>
          <cell r="K1657" t="str">
            <v>NC</v>
          </cell>
          <cell r="M1657" t="str">
            <v>V</v>
          </cell>
          <cell r="N1657">
            <v>38461.761435185188</v>
          </cell>
          <cell r="O1657" t="str">
            <v>GCHATEAUGIRON</v>
          </cell>
          <cell r="P1657">
            <v>38681.436111111114</v>
          </cell>
        </row>
        <row r="1658">
          <cell r="A1658" t="str">
            <v>1987</v>
          </cell>
          <cell r="B1658" t="str">
            <v>HR</v>
          </cell>
          <cell r="C1658" t="str">
            <v>EN_TE</v>
          </cell>
          <cell r="D1658" t="str">
            <v>A00</v>
          </cell>
          <cell r="E1658" t="str">
            <v>FTE</v>
          </cell>
          <cell r="F1658" t="str">
            <v>T</v>
          </cell>
          <cell r="G1658" t="str">
            <v>TOTAL</v>
          </cell>
          <cell r="H1658" t="str">
            <v>RSE</v>
          </cell>
          <cell r="J1658" t="str">
            <v>:</v>
          </cell>
          <cell r="K1658" t="str">
            <v>NC</v>
          </cell>
          <cell r="M1658" t="str">
            <v>V</v>
          </cell>
          <cell r="N1658">
            <v>38461.761435185188</v>
          </cell>
          <cell r="O1658" t="str">
            <v>GCHATEAUGIRON</v>
          </cell>
          <cell r="P1658">
            <v>38681.436064814814</v>
          </cell>
        </row>
        <row r="1659">
          <cell r="A1659" t="str">
            <v>1986</v>
          </cell>
          <cell r="B1659" t="str">
            <v>HR</v>
          </cell>
          <cell r="C1659" t="str">
            <v>EN_TE</v>
          </cell>
          <cell r="D1659" t="str">
            <v>A00</v>
          </cell>
          <cell r="E1659" t="str">
            <v>FTE</v>
          </cell>
          <cell r="F1659" t="str">
            <v>T</v>
          </cell>
          <cell r="G1659" t="str">
            <v>TOTAL</v>
          </cell>
          <cell r="H1659" t="str">
            <v>RSE</v>
          </cell>
          <cell r="J1659" t="str">
            <v>:</v>
          </cell>
          <cell r="K1659" t="str">
            <v>NC</v>
          </cell>
          <cell r="M1659" t="str">
            <v>V</v>
          </cell>
          <cell r="N1659">
            <v>38461.761435185188</v>
          </cell>
          <cell r="O1659" t="str">
            <v>GCHATEAUGIRON</v>
          </cell>
          <cell r="P1659">
            <v>38681.436018518521</v>
          </cell>
        </row>
        <row r="1660">
          <cell r="A1660" t="str">
            <v>1985</v>
          </cell>
          <cell r="B1660" t="str">
            <v>HR</v>
          </cell>
          <cell r="C1660" t="str">
            <v>EN_TE</v>
          </cell>
          <cell r="D1660" t="str">
            <v>A00</v>
          </cell>
          <cell r="E1660" t="str">
            <v>FTE</v>
          </cell>
          <cell r="F1660" t="str">
            <v>T</v>
          </cell>
          <cell r="G1660" t="str">
            <v>TOTAL</v>
          </cell>
          <cell r="H1660" t="str">
            <v>RSE</v>
          </cell>
          <cell r="J1660" t="str">
            <v>:</v>
          </cell>
          <cell r="K1660" t="str">
            <v>NC</v>
          </cell>
          <cell r="M1660" t="str">
            <v>V</v>
          </cell>
          <cell r="N1660">
            <v>38461.761435185188</v>
          </cell>
          <cell r="O1660" t="str">
            <v>GCHATEAUGIRON</v>
          </cell>
          <cell r="P1660">
            <v>38681.435972222222</v>
          </cell>
        </row>
        <row r="1661">
          <cell r="A1661" t="str">
            <v>1984</v>
          </cell>
          <cell r="B1661" t="str">
            <v>HR</v>
          </cell>
          <cell r="C1661" t="str">
            <v>EN_TE</v>
          </cell>
          <cell r="D1661" t="str">
            <v>A00</v>
          </cell>
          <cell r="E1661" t="str">
            <v>FTE</v>
          </cell>
          <cell r="F1661" t="str">
            <v>T</v>
          </cell>
          <cell r="G1661" t="str">
            <v>TOTAL</v>
          </cell>
          <cell r="H1661" t="str">
            <v>RSE</v>
          </cell>
          <cell r="J1661" t="str">
            <v>:</v>
          </cell>
          <cell r="K1661" t="str">
            <v>NC</v>
          </cell>
          <cell r="M1661" t="str">
            <v>V</v>
          </cell>
          <cell r="N1661">
            <v>38461.761435185188</v>
          </cell>
          <cell r="O1661" t="str">
            <v>GCHATEAUGIRON</v>
          </cell>
          <cell r="P1661">
            <v>38681.435937499999</v>
          </cell>
        </row>
        <row r="1662">
          <cell r="A1662" t="str">
            <v>1983</v>
          </cell>
          <cell r="B1662" t="str">
            <v>HR</v>
          </cell>
          <cell r="C1662" t="str">
            <v>EN_TE</v>
          </cell>
          <cell r="D1662" t="str">
            <v>A00</v>
          </cell>
          <cell r="E1662" t="str">
            <v>FTE</v>
          </cell>
          <cell r="F1662" t="str">
            <v>T</v>
          </cell>
          <cell r="G1662" t="str">
            <v>TOTAL</v>
          </cell>
          <cell r="H1662" t="str">
            <v>RSE</v>
          </cell>
          <cell r="J1662" t="str">
            <v>:</v>
          </cell>
          <cell r="K1662" t="str">
            <v>NC</v>
          </cell>
          <cell r="M1662" t="str">
            <v>V</v>
          </cell>
          <cell r="N1662">
            <v>38461.761435185188</v>
          </cell>
          <cell r="O1662" t="str">
            <v>GCHATEAUGIRON</v>
          </cell>
          <cell r="P1662">
            <v>38681.435902777775</v>
          </cell>
        </row>
        <row r="1663">
          <cell r="A1663" t="str">
            <v>1982</v>
          </cell>
          <cell r="B1663" t="str">
            <v>HR</v>
          </cell>
          <cell r="C1663" t="str">
            <v>EN_TE</v>
          </cell>
          <cell r="D1663" t="str">
            <v>A00</v>
          </cell>
          <cell r="E1663" t="str">
            <v>FTE</v>
          </cell>
          <cell r="F1663" t="str">
            <v>T</v>
          </cell>
          <cell r="G1663" t="str">
            <v>TOTAL</v>
          </cell>
          <cell r="H1663" t="str">
            <v>RSE</v>
          </cell>
          <cell r="J1663" t="str">
            <v>:</v>
          </cell>
          <cell r="K1663" t="str">
            <v>NC</v>
          </cell>
          <cell r="M1663" t="str">
            <v>V</v>
          </cell>
          <cell r="N1663">
            <v>38461.761435185188</v>
          </cell>
          <cell r="O1663" t="str">
            <v>GCHATEAUGIRON</v>
          </cell>
          <cell r="P1663">
            <v>38681.435868055552</v>
          </cell>
        </row>
        <row r="1664">
          <cell r="A1664" t="str">
            <v>1981</v>
          </cell>
          <cell r="B1664" t="str">
            <v>HR</v>
          </cell>
          <cell r="C1664" t="str">
            <v>EN_TE</v>
          </cell>
          <cell r="D1664" t="str">
            <v>A00</v>
          </cell>
          <cell r="E1664" t="str">
            <v>FTE</v>
          </cell>
          <cell r="F1664" t="str">
            <v>T</v>
          </cell>
          <cell r="G1664" t="str">
            <v>TOTAL</v>
          </cell>
          <cell r="H1664" t="str">
            <v>RSE</v>
          </cell>
          <cell r="J1664" t="str">
            <v>:</v>
          </cell>
          <cell r="K1664" t="str">
            <v>NC</v>
          </cell>
          <cell r="M1664" t="str">
            <v>V</v>
          </cell>
          <cell r="N1664">
            <v>38461.761435185188</v>
          </cell>
          <cell r="O1664" t="str">
            <v>GCHATEAUGIRON</v>
          </cell>
          <cell r="P1664">
            <v>38681.435844907406</v>
          </cell>
        </row>
        <row r="1665">
          <cell r="A1665" t="str">
            <v>1980</v>
          </cell>
          <cell r="B1665" t="str">
            <v>HR</v>
          </cell>
          <cell r="C1665" t="str">
            <v>EN_TE</v>
          </cell>
          <cell r="D1665" t="str">
            <v>A00</v>
          </cell>
          <cell r="E1665" t="str">
            <v>FTE</v>
          </cell>
          <cell r="F1665" t="str">
            <v>T</v>
          </cell>
          <cell r="G1665" t="str">
            <v>TOTAL</v>
          </cell>
          <cell r="H1665" t="str">
            <v>RSE</v>
          </cell>
          <cell r="J1665" t="str">
            <v>:</v>
          </cell>
          <cell r="K1665" t="str">
            <v>NC</v>
          </cell>
          <cell r="M1665" t="str">
            <v>V</v>
          </cell>
          <cell r="N1665">
            <v>38461.761435185188</v>
          </cell>
          <cell r="O1665" t="str">
            <v>GCHATEAUGIRON</v>
          </cell>
          <cell r="P1665">
            <v>38681.43582175926</v>
          </cell>
        </row>
        <row r="1666">
          <cell r="A1666" t="str">
            <v>2002</v>
          </cell>
          <cell r="B1666" t="str">
            <v>RO</v>
          </cell>
          <cell r="C1666" t="str">
            <v>EN_TE</v>
          </cell>
          <cell r="D1666" t="str">
            <v>A00</v>
          </cell>
          <cell r="E1666" t="str">
            <v>FTE</v>
          </cell>
          <cell r="F1666" t="str">
            <v>T</v>
          </cell>
          <cell r="G1666" t="str">
            <v>TOTAL</v>
          </cell>
          <cell r="H1666" t="str">
            <v>RSE</v>
          </cell>
          <cell r="I1666">
            <v>11631</v>
          </cell>
          <cell r="K1666" t="str">
            <v>MS</v>
          </cell>
          <cell r="M1666" t="str">
            <v>V</v>
          </cell>
          <cell r="N1666">
            <v>38461.761435185188</v>
          </cell>
          <cell r="O1666" t="str">
            <v>GCHATEAUGIRON</v>
          </cell>
          <cell r="P1666">
            <v>38681.438368055555</v>
          </cell>
          <cell r="Q1666" t="str">
            <v>gchateaug</v>
          </cell>
        </row>
        <row r="1667">
          <cell r="A1667" t="str">
            <v>2001</v>
          </cell>
          <cell r="B1667" t="str">
            <v>RO</v>
          </cell>
          <cell r="C1667" t="str">
            <v>EN_TE</v>
          </cell>
          <cell r="D1667" t="str">
            <v>A00</v>
          </cell>
          <cell r="E1667" t="str">
            <v>FTE</v>
          </cell>
          <cell r="F1667" t="str">
            <v>T</v>
          </cell>
          <cell r="G1667" t="str">
            <v>TOTAL</v>
          </cell>
          <cell r="H1667" t="str">
            <v>RSE</v>
          </cell>
          <cell r="I1667">
            <v>12491</v>
          </cell>
          <cell r="K1667" t="str">
            <v>NC</v>
          </cell>
          <cell r="M1667" t="str">
            <v>V</v>
          </cell>
          <cell r="N1667">
            <v>38461.761435185188</v>
          </cell>
          <cell r="O1667" t="str">
            <v>GCHATEAUGIRON</v>
          </cell>
          <cell r="P1667">
            <v>38681.438055555554</v>
          </cell>
        </row>
        <row r="1668">
          <cell r="A1668" t="str">
            <v>2000</v>
          </cell>
          <cell r="B1668" t="str">
            <v>RO</v>
          </cell>
          <cell r="C1668" t="str">
            <v>EN_TE</v>
          </cell>
          <cell r="D1668" t="str">
            <v>A00</v>
          </cell>
          <cell r="E1668" t="str">
            <v>FTE</v>
          </cell>
          <cell r="F1668" t="str">
            <v>T</v>
          </cell>
          <cell r="G1668" t="str">
            <v>TOTAL</v>
          </cell>
          <cell r="H1668" t="str">
            <v>RSE</v>
          </cell>
          <cell r="I1668">
            <v>13603</v>
          </cell>
          <cell r="K1668" t="str">
            <v>NC</v>
          </cell>
          <cell r="M1668" t="str">
            <v>V</v>
          </cell>
          <cell r="N1668">
            <v>38461.761435185188</v>
          </cell>
          <cell r="O1668" t="str">
            <v>GCHATEAUGIRON</v>
          </cell>
          <cell r="P1668">
            <v>38681.437777777777</v>
          </cell>
        </row>
        <row r="1669">
          <cell r="A1669" t="str">
            <v>1999</v>
          </cell>
          <cell r="B1669" t="str">
            <v>RO</v>
          </cell>
          <cell r="C1669" t="str">
            <v>EN_TE</v>
          </cell>
          <cell r="D1669" t="str">
            <v>A00</v>
          </cell>
          <cell r="E1669" t="str">
            <v>FTE</v>
          </cell>
          <cell r="F1669" t="str">
            <v>T</v>
          </cell>
          <cell r="G1669" t="str">
            <v>TOTAL</v>
          </cell>
          <cell r="H1669" t="str">
            <v>RSE</v>
          </cell>
          <cell r="I1669">
            <v>14979</v>
          </cell>
          <cell r="K1669" t="str">
            <v>NC</v>
          </cell>
          <cell r="M1669" t="str">
            <v>V</v>
          </cell>
          <cell r="N1669">
            <v>38461.761435185188</v>
          </cell>
          <cell r="O1669" t="str">
            <v>GCHATEAUGIRON</v>
          </cell>
          <cell r="P1669">
            <v>38681.4375462963</v>
          </cell>
        </row>
        <row r="1670">
          <cell r="A1670" t="str">
            <v>1998</v>
          </cell>
          <cell r="B1670" t="str">
            <v>RO</v>
          </cell>
          <cell r="C1670" t="str">
            <v>EN_TE</v>
          </cell>
          <cell r="D1670" t="str">
            <v>A00</v>
          </cell>
          <cell r="E1670" t="str">
            <v>FTE</v>
          </cell>
          <cell r="F1670" t="str">
            <v>T</v>
          </cell>
          <cell r="G1670" t="str">
            <v>TOTAL</v>
          </cell>
          <cell r="H1670" t="str">
            <v>RSE</v>
          </cell>
          <cell r="I1670">
            <v>16111</v>
          </cell>
          <cell r="J1670" t="str">
            <v>i</v>
          </cell>
          <cell r="K1670" t="str">
            <v>NC</v>
          </cell>
          <cell r="M1670" t="str">
            <v>V</v>
          </cell>
          <cell r="N1670">
            <v>38461.761435185188</v>
          </cell>
          <cell r="O1670" t="str">
            <v>GCHATEAUGIRON</v>
          </cell>
          <cell r="P1670">
            <v>38681.437303240738</v>
          </cell>
        </row>
        <row r="1671">
          <cell r="A1671" t="str">
            <v>1997</v>
          </cell>
          <cell r="B1671" t="str">
            <v>RO</v>
          </cell>
          <cell r="C1671" t="str">
            <v>EN_TE</v>
          </cell>
          <cell r="D1671" t="str">
            <v>A00</v>
          </cell>
          <cell r="E1671" t="str">
            <v>FTE</v>
          </cell>
          <cell r="F1671" t="str">
            <v>T</v>
          </cell>
          <cell r="G1671" t="str">
            <v>TOTAL</v>
          </cell>
          <cell r="H1671" t="str">
            <v>RSE</v>
          </cell>
          <cell r="I1671">
            <v>18092</v>
          </cell>
          <cell r="J1671" t="str">
            <v>i</v>
          </cell>
          <cell r="K1671" t="str">
            <v>NC</v>
          </cell>
          <cell r="M1671" t="str">
            <v>V</v>
          </cell>
          <cell r="N1671">
            <v>38461.761435185188</v>
          </cell>
          <cell r="O1671" t="str">
            <v>GCHATEAUGIRON</v>
          </cell>
          <cell r="P1671">
            <v>38681.437106481484</v>
          </cell>
        </row>
        <row r="1672">
          <cell r="A1672" t="str">
            <v>1996</v>
          </cell>
          <cell r="B1672" t="str">
            <v>RO</v>
          </cell>
          <cell r="C1672" t="str">
            <v>EN_TE</v>
          </cell>
          <cell r="D1672" t="str">
            <v>A00</v>
          </cell>
          <cell r="E1672" t="str">
            <v>FTE</v>
          </cell>
          <cell r="F1672" t="str">
            <v>T</v>
          </cell>
          <cell r="G1672" t="str">
            <v>TOTAL</v>
          </cell>
          <cell r="H1672" t="str">
            <v>RSE</v>
          </cell>
          <cell r="I1672">
            <v>20948</v>
          </cell>
          <cell r="J1672" t="str">
            <v>i</v>
          </cell>
          <cell r="K1672" t="str">
            <v>NC</v>
          </cell>
          <cell r="M1672" t="str">
            <v>V</v>
          </cell>
          <cell r="N1672">
            <v>38461.761435185188</v>
          </cell>
          <cell r="O1672" t="str">
            <v>GCHATEAUGIRON</v>
          </cell>
          <cell r="P1672">
            <v>38681.436921296299</v>
          </cell>
        </row>
        <row r="1673">
          <cell r="A1673" t="str">
            <v>1995</v>
          </cell>
          <cell r="B1673" t="str">
            <v>RO</v>
          </cell>
          <cell r="C1673" t="str">
            <v>EN_TE</v>
          </cell>
          <cell r="D1673" t="str">
            <v>A00</v>
          </cell>
          <cell r="E1673" t="str">
            <v>FTE</v>
          </cell>
          <cell r="F1673" t="str">
            <v>T</v>
          </cell>
          <cell r="G1673" t="str">
            <v>TOTAL</v>
          </cell>
          <cell r="H1673" t="str">
            <v>RSE</v>
          </cell>
          <cell r="J1673" t="str">
            <v>:</v>
          </cell>
          <cell r="K1673" t="str">
            <v>NC</v>
          </cell>
          <cell r="M1673" t="str">
            <v>V</v>
          </cell>
          <cell r="N1673">
            <v>38461.761435185188</v>
          </cell>
          <cell r="O1673" t="str">
            <v>GCHATEAUGIRON</v>
          </cell>
          <cell r="P1673">
            <v>38681.436759259261</v>
          </cell>
        </row>
        <row r="1674">
          <cell r="A1674" t="str">
            <v>1994</v>
          </cell>
          <cell r="B1674" t="str">
            <v>RO</v>
          </cell>
          <cell r="C1674" t="str">
            <v>EN_TE</v>
          </cell>
          <cell r="D1674" t="str">
            <v>A00</v>
          </cell>
          <cell r="E1674" t="str">
            <v>FTE</v>
          </cell>
          <cell r="F1674" t="str">
            <v>T</v>
          </cell>
          <cell r="G1674" t="str">
            <v>TOTAL</v>
          </cell>
          <cell r="H1674" t="str">
            <v>RSE</v>
          </cell>
          <cell r="J1674" t="str">
            <v>:</v>
          </cell>
          <cell r="K1674" t="str">
            <v>NC</v>
          </cell>
          <cell r="M1674" t="str">
            <v>V</v>
          </cell>
          <cell r="N1674">
            <v>38461.761435185188</v>
          </cell>
          <cell r="O1674" t="str">
            <v>GCHATEAUGIRON</v>
          </cell>
          <cell r="P1674">
            <v>38681.436620370368</v>
          </cell>
        </row>
        <row r="1675">
          <cell r="A1675" t="str">
            <v>1993</v>
          </cell>
          <cell r="B1675" t="str">
            <v>RO</v>
          </cell>
          <cell r="C1675" t="str">
            <v>EN_TE</v>
          </cell>
          <cell r="D1675" t="str">
            <v>A00</v>
          </cell>
          <cell r="E1675" t="str">
            <v>FTE</v>
          </cell>
          <cell r="F1675" t="str">
            <v>T</v>
          </cell>
          <cell r="G1675" t="str">
            <v>TOTAL</v>
          </cell>
          <cell r="H1675" t="str">
            <v>RSE</v>
          </cell>
          <cell r="J1675" t="str">
            <v>:</v>
          </cell>
          <cell r="K1675" t="str">
            <v>NC</v>
          </cell>
          <cell r="M1675" t="str">
            <v>V</v>
          </cell>
          <cell r="N1675">
            <v>38461.761435185188</v>
          </cell>
          <cell r="O1675" t="str">
            <v>GCHATEAUGIRON</v>
          </cell>
          <cell r="P1675">
            <v>38681.43650462963</v>
          </cell>
        </row>
        <row r="1676">
          <cell r="A1676" t="str">
            <v>1992</v>
          </cell>
          <cell r="B1676" t="str">
            <v>RO</v>
          </cell>
          <cell r="C1676" t="str">
            <v>EN_TE</v>
          </cell>
          <cell r="D1676" t="str">
            <v>A00</v>
          </cell>
          <cell r="E1676" t="str">
            <v>FTE</v>
          </cell>
          <cell r="F1676" t="str">
            <v>T</v>
          </cell>
          <cell r="G1676" t="str">
            <v>TOTAL</v>
          </cell>
          <cell r="H1676" t="str">
            <v>RSE</v>
          </cell>
          <cell r="J1676" t="str">
            <v>:</v>
          </cell>
          <cell r="K1676" t="str">
            <v>NC</v>
          </cell>
          <cell r="M1676" t="str">
            <v>V</v>
          </cell>
          <cell r="N1676">
            <v>38461.761435185188</v>
          </cell>
          <cell r="O1676" t="str">
            <v>GCHATEAUGIRON</v>
          </cell>
          <cell r="P1676">
            <v>38681.436412037037</v>
          </cell>
        </row>
        <row r="1677">
          <cell r="A1677" t="str">
            <v>1991</v>
          </cell>
          <cell r="B1677" t="str">
            <v>RO</v>
          </cell>
          <cell r="C1677" t="str">
            <v>EN_TE</v>
          </cell>
          <cell r="D1677" t="str">
            <v>A00</v>
          </cell>
          <cell r="E1677" t="str">
            <v>FTE</v>
          </cell>
          <cell r="F1677" t="str">
            <v>T</v>
          </cell>
          <cell r="G1677" t="str">
            <v>TOTAL</v>
          </cell>
          <cell r="H1677" t="str">
            <v>RSE</v>
          </cell>
          <cell r="J1677" t="str">
            <v>:</v>
          </cell>
          <cell r="K1677" t="str">
            <v>NC</v>
          </cell>
          <cell r="M1677" t="str">
            <v>V</v>
          </cell>
          <cell r="N1677">
            <v>38461.761435185188</v>
          </cell>
          <cell r="O1677" t="str">
            <v>GCHATEAUGIRON</v>
          </cell>
          <cell r="P1677">
            <v>38681.436331018522</v>
          </cell>
        </row>
        <row r="1678">
          <cell r="A1678" t="str">
            <v>1990</v>
          </cell>
          <cell r="B1678" t="str">
            <v>RO</v>
          </cell>
          <cell r="C1678" t="str">
            <v>EN_TE</v>
          </cell>
          <cell r="D1678" t="str">
            <v>A00</v>
          </cell>
          <cell r="E1678" t="str">
            <v>FTE</v>
          </cell>
          <cell r="F1678" t="str">
            <v>T</v>
          </cell>
          <cell r="G1678" t="str">
            <v>TOTAL</v>
          </cell>
          <cell r="H1678" t="str">
            <v>RSE</v>
          </cell>
          <cell r="J1678" t="str">
            <v>:</v>
          </cell>
          <cell r="K1678" t="str">
            <v>NC</v>
          </cell>
          <cell r="M1678" t="str">
            <v>V</v>
          </cell>
          <cell r="N1678">
            <v>38461.761435185188</v>
          </cell>
          <cell r="O1678" t="str">
            <v>GCHATEAUGIRON</v>
          </cell>
          <cell r="P1678">
            <v>38681.436261574076</v>
          </cell>
        </row>
        <row r="1679">
          <cell r="A1679" t="str">
            <v>1989</v>
          </cell>
          <cell r="B1679" t="str">
            <v>RO</v>
          </cell>
          <cell r="C1679" t="str">
            <v>EN_TE</v>
          </cell>
          <cell r="D1679" t="str">
            <v>A00</v>
          </cell>
          <cell r="E1679" t="str">
            <v>FTE</v>
          </cell>
          <cell r="F1679" t="str">
            <v>T</v>
          </cell>
          <cell r="G1679" t="str">
            <v>TOTAL</v>
          </cell>
          <cell r="H1679" t="str">
            <v>RSE</v>
          </cell>
          <cell r="J1679" t="str">
            <v>:</v>
          </cell>
          <cell r="K1679" t="str">
            <v>NC</v>
          </cell>
          <cell r="M1679" t="str">
            <v>V</v>
          </cell>
          <cell r="N1679">
            <v>38461.761435185188</v>
          </cell>
          <cell r="O1679" t="str">
            <v>GCHATEAUGIRON</v>
          </cell>
          <cell r="P1679">
            <v>38681.436192129629</v>
          </cell>
        </row>
        <row r="1680">
          <cell r="A1680" t="str">
            <v>1988</v>
          </cell>
          <cell r="B1680" t="str">
            <v>RO</v>
          </cell>
          <cell r="C1680" t="str">
            <v>EN_TE</v>
          </cell>
          <cell r="D1680" t="str">
            <v>A00</v>
          </cell>
          <cell r="E1680" t="str">
            <v>FTE</v>
          </cell>
          <cell r="F1680" t="str">
            <v>T</v>
          </cell>
          <cell r="G1680" t="str">
            <v>TOTAL</v>
          </cell>
          <cell r="H1680" t="str">
            <v>RSE</v>
          </cell>
          <cell r="J1680" t="str">
            <v>:</v>
          </cell>
          <cell r="K1680" t="str">
            <v>NC</v>
          </cell>
          <cell r="M1680" t="str">
            <v>V</v>
          </cell>
          <cell r="N1680">
            <v>38461.761435185188</v>
          </cell>
          <cell r="O1680" t="str">
            <v>GCHATEAUGIRON</v>
          </cell>
          <cell r="P1680">
            <v>38681.43613425926</v>
          </cell>
        </row>
        <row r="1681">
          <cell r="A1681" t="str">
            <v>1987</v>
          </cell>
          <cell r="B1681" t="str">
            <v>RO</v>
          </cell>
          <cell r="C1681" t="str">
            <v>EN_TE</v>
          </cell>
          <cell r="D1681" t="str">
            <v>A00</v>
          </cell>
          <cell r="E1681" t="str">
            <v>FTE</v>
          </cell>
          <cell r="F1681" t="str">
            <v>T</v>
          </cell>
          <cell r="G1681" t="str">
            <v>TOTAL</v>
          </cell>
          <cell r="H1681" t="str">
            <v>RSE</v>
          </cell>
          <cell r="J1681" t="str">
            <v>:</v>
          </cell>
          <cell r="K1681" t="str">
            <v>NC</v>
          </cell>
          <cell r="M1681" t="str">
            <v>V</v>
          </cell>
          <cell r="N1681">
            <v>38461.761435185188</v>
          </cell>
          <cell r="O1681" t="str">
            <v>GCHATEAUGIRON</v>
          </cell>
          <cell r="P1681">
            <v>38681.436076388891</v>
          </cell>
        </row>
        <row r="1682">
          <cell r="A1682" t="str">
            <v>1986</v>
          </cell>
          <cell r="B1682" t="str">
            <v>RO</v>
          </cell>
          <cell r="C1682" t="str">
            <v>EN_TE</v>
          </cell>
          <cell r="D1682" t="str">
            <v>A00</v>
          </cell>
          <cell r="E1682" t="str">
            <v>FTE</v>
          </cell>
          <cell r="F1682" t="str">
            <v>T</v>
          </cell>
          <cell r="G1682" t="str">
            <v>TOTAL</v>
          </cell>
          <cell r="H1682" t="str">
            <v>RSE</v>
          </cell>
          <cell r="J1682" t="str">
            <v>:</v>
          </cell>
          <cell r="K1682" t="str">
            <v>NC</v>
          </cell>
          <cell r="M1682" t="str">
            <v>V</v>
          </cell>
          <cell r="N1682">
            <v>38461.761435185188</v>
          </cell>
          <cell r="O1682" t="str">
            <v>GCHATEAUGIRON</v>
          </cell>
          <cell r="P1682">
            <v>38681.436030092591</v>
          </cell>
        </row>
        <row r="1683">
          <cell r="A1683" t="str">
            <v>1985</v>
          </cell>
          <cell r="B1683" t="str">
            <v>RO</v>
          </cell>
          <cell r="C1683" t="str">
            <v>EN_TE</v>
          </cell>
          <cell r="D1683" t="str">
            <v>A00</v>
          </cell>
          <cell r="E1683" t="str">
            <v>FTE</v>
          </cell>
          <cell r="F1683" t="str">
            <v>T</v>
          </cell>
          <cell r="G1683" t="str">
            <v>TOTAL</v>
          </cell>
          <cell r="H1683" t="str">
            <v>RSE</v>
          </cell>
          <cell r="J1683" t="str">
            <v>:</v>
          </cell>
          <cell r="K1683" t="str">
            <v>NC</v>
          </cell>
          <cell r="M1683" t="str">
            <v>V</v>
          </cell>
          <cell r="N1683">
            <v>38461.761435185188</v>
          </cell>
          <cell r="O1683" t="str">
            <v>GCHATEAUGIRON</v>
          </cell>
          <cell r="P1683">
            <v>38681.435983796298</v>
          </cell>
        </row>
        <row r="1684">
          <cell r="A1684" t="str">
            <v>1984</v>
          </cell>
          <cell r="B1684" t="str">
            <v>RO</v>
          </cell>
          <cell r="C1684" t="str">
            <v>EN_TE</v>
          </cell>
          <cell r="D1684" t="str">
            <v>A00</v>
          </cell>
          <cell r="E1684" t="str">
            <v>FTE</v>
          </cell>
          <cell r="F1684" t="str">
            <v>T</v>
          </cell>
          <cell r="G1684" t="str">
            <v>TOTAL</v>
          </cell>
          <cell r="H1684" t="str">
            <v>RSE</v>
          </cell>
          <cell r="J1684" t="str">
            <v>:</v>
          </cell>
          <cell r="K1684" t="str">
            <v>NC</v>
          </cell>
          <cell r="M1684" t="str">
            <v>V</v>
          </cell>
          <cell r="N1684">
            <v>38461.761435185188</v>
          </cell>
          <cell r="O1684" t="str">
            <v>GCHATEAUGIRON</v>
          </cell>
          <cell r="P1684">
            <v>38681.435949074075</v>
          </cell>
        </row>
        <row r="1685">
          <cell r="A1685" t="str">
            <v>1983</v>
          </cell>
          <cell r="B1685" t="str">
            <v>RO</v>
          </cell>
          <cell r="C1685" t="str">
            <v>EN_TE</v>
          </cell>
          <cell r="D1685" t="str">
            <v>A00</v>
          </cell>
          <cell r="E1685" t="str">
            <v>FTE</v>
          </cell>
          <cell r="F1685" t="str">
            <v>T</v>
          </cell>
          <cell r="G1685" t="str">
            <v>TOTAL</v>
          </cell>
          <cell r="H1685" t="str">
            <v>RSE</v>
          </cell>
          <cell r="J1685" t="str">
            <v>:</v>
          </cell>
          <cell r="K1685" t="str">
            <v>NC</v>
          </cell>
          <cell r="M1685" t="str">
            <v>V</v>
          </cell>
          <cell r="N1685">
            <v>38461.761435185188</v>
          </cell>
          <cell r="O1685" t="str">
            <v>GCHATEAUGIRON</v>
          </cell>
          <cell r="P1685">
            <v>38681.435914351852</v>
          </cell>
        </row>
        <row r="1686">
          <cell r="A1686" t="str">
            <v>1982</v>
          </cell>
          <cell r="B1686" t="str">
            <v>RO</v>
          </cell>
          <cell r="C1686" t="str">
            <v>EN_TE</v>
          </cell>
          <cell r="D1686" t="str">
            <v>A00</v>
          </cell>
          <cell r="E1686" t="str">
            <v>FTE</v>
          </cell>
          <cell r="F1686" t="str">
            <v>T</v>
          </cell>
          <cell r="G1686" t="str">
            <v>TOTAL</v>
          </cell>
          <cell r="H1686" t="str">
            <v>RSE</v>
          </cell>
          <cell r="J1686" t="str">
            <v>:</v>
          </cell>
          <cell r="K1686" t="str">
            <v>NC</v>
          </cell>
          <cell r="M1686" t="str">
            <v>V</v>
          </cell>
          <cell r="N1686">
            <v>38461.761435185188</v>
          </cell>
          <cell r="O1686" t="str">
            <v>GCHATEAUGIRON</v>
          </cell>
          <cell r="P1686">
            <v>38681.435879629629</v>
          </cell>
        </row>
        <row r="1687">
          <cell r="A1687" t="str">
            <v>1981</v>
          </cell>
          <cell r="B1687" t="str">
            <v>RO</v>
          </cell>
          <cell r="C1687" t="str">
            <v>EN_TE</v>
          </cell>
          <cell r="D1687" t="str">
            <v>A00</v>
          </cell>
          <cell r="E1687" t="str">
            <v>FTE</v>
          </cell>
          <cell r="F1687" t="str">
            <v>T</v>
          </cell>
          <cell r="G1687" t="str">
            <v>TOTAL</v>
          </cell>
          <cell r="H1687" t="str">
            <v>RSE</v>
          </cell>
          <cell r="J1687" t="str">
            <v>:</v>
          </cell>
          <cell r="K1687" t="str">
            <v>NC</v>
          </cell>
          <cell r="M1687" t="str">
            <v>V</v>
          </cell>
          <cell r="N1687">
            <v>38461.761435185188</v>
          </cell>
          <cell r="O1687" t="str">
            <v>GCHATEAUGIRON</v>
          </cell>
          <cell r="P1687">
            <v>38681.435844907406</v>
          </cell>
        </row>
        <row r="1688">
          <cell r="A1688" t="str">
            <v>1980</v>
          </cell>
          <cell r="B1688" t="str">
            <v>RO</v>
          </cell>
          <cell r="C1688" t="str">
            <v>EN_TE</v>
          </cell>
          <cell r="D1688" t="str">
            <v>A00</v>
          </cell>
          <cell r="E1688" t="str">
            <v>FTE</v>
          </cell>
          <cell r="F1688" t="str">
            <v>T</v>
          </cell>
          <cell r="G1688" t="str">
            <v>TOTAL</v>
          </cell>
          <cell r="H1688" t="str">
            <v>RSE</v>
          </cell>
          <cell r="J1688" t="str">
            <v>:</v>
          </cell>
          <cell r="K1688" t="str">
            <v>NC</v>
          </cell>
          <cell r="M1688" t="str">
            <v>V</v>
          </cell>
          <cell r="N1688">
            <v>38461.761435185188</v>
          </cell>
          <cell r="O1688" t="str">
            <v>GCHATEAUGIRON</v>
          </cell>
          <cell r="P1688">
            <v>38681.43582175926</v>
          </cell>
        </row>
        <row r="1689">
          <cell r="A1689" t="str">
            <v>1994</v>
          </cell>
          <cell r="B1689" t="str">
            <v>RO</v>
          </cell>
          <cell r="C1689" t="str">
            <v>TOTAL</v>
          </cell>
          <cell r="D1689" t="str">
            <v>A00</v>
          </cell>
          <cell r="E1689" t="str">
            <v>FTE</v>
          </cell>
          <cell r="F1689" t="str">
            <v>T</v>
          </cell>
          <cell r="G1689" t="str">
            <v>TOTAL</v>
          </cell>
          <cell r="H1689" t="str">
            <v>RSE</v>
          </cell>
          <cell r="I1689">
            <v>33751</v>
          </cell>
          <cell r="J1689" t="str">
            <v>i</v>
          </cell>
          <cell r="K1689" t="str">
            <v>NC</v>
          </cell>
          <cell r="M1689" t="str">
            <v>V</v>
          </cell>
          <cell r="N1689">
            <v>38461.761446759258</v>
          </cell>
          <cell r="O1689" t="str">
            <v>GCHATEAUGIRON</v>
          </cell>
          <cell r="P1689">
            <v>38681.436620370368</v>
          </cell>
        </row>
        <row r="1690">
          <cell r="A1690" t="str">
            <v>1993</v>
          </cell>
          <cell r="B1690" t="str">
            <v>RO</v>
          </cell>
          <cell r="C1690" t="str">
            <v>TOTAL</v>
          </cell>
          <cell r="D1690" t="str">
            <v>A00</v>
          </cell>
          <cell r="E1690" t="str">
            <v>FTE</v>
          </cell>
          <cell r="F1690" t="str">
            <v>T</v>
          </cell>
          <cell r="G1690" t="str">
            <v>TOTAL</v>
          </cell>
          <cell r="H1690" t="str">
            <v>RSE</v>
          </cell>
          <cell r="I1690">
            <v>38612</v>
          </cell>
          <cell r="J1690" t="str">
            <v>i</v>
          </cell>
          <cell r="K1690" t="str">
            <v>NC</v>
          </cell>
          <cell r="M1690" t="str">
            <v>V</v>
          </cell>
          <cell r="N1690">
            <v>38461.761446759258</v>
          </cell>
          <cell r="O1690" t="str">
            <v>GCHATEAUGIRON</v>
          </cell>
          <cell r="P1690">
            <v>38681.436516203707</v>
          </cell>
        </row>
        <row r="1691">
          <cell r="A1691" t="str">
            <v>1992</v>
          </cell>
          <cell r="B1691" t="str">
            <v>RO</v>
          </cell>
          <cell r="C1691" t="str">
            <v>TOTAL</v>
          </cell>
          <cell r="D1691" t="str">
            <v>A00</v>
          </cell>
          <cell r="E1691" t="str">
            <v>FTE</v>
          </cell>
          <cell r="F1691" t="str">
            <v>T</v>
          </cell>
          <cell r="G1691" t="str">
            <v>TOTAL</v>
          </cell>
          <cell r="H1691" t="str">
            <v>RSE</v>
          </cell>
          <cell r="J1691" t="str">
            <v>:</v>
          </cell>
          <cell r="K1691" t="str">
            <v>NC</v>
          </cell>
          <cell r="M1691" t="str">
            <v>V</v>
          </cell>
          <cell r="N1691">
            <v>38461.761446759258</v>
          </cell>
          <cell r="O1691" t="str">
            <v>GCHATEAUGIRON</v>
          </cell>
          <cell r="P1691">
            <v>38681.436423611114</v>
          </cell>
        </row>
        <row r="1692">
          <cell r="A1692" t="str">
            <v>1991</v>
          </cell>
          <cell r="B1692" t="str">
            <v>RO</v>
          </cell>
          <cell r="C1692" t="str">
            <v>TOTAL</v>
          </cell>
          <cell r="D1692" t="str">
            <v>A00</v>
          </cell>
          <cell r="E1692" t="str">
            <v>FTE</v>
          </cell>
          <cell r="F1692" t="str">
            <v>T</v>
          </cell>
          <cell r="G1692" t="str">
            <v>TOTAL</v>
          </cell>
          <cell r="H1692" t="str">
            <v>RSE</v>
          </cell>
          <cell r="J1692" t="str">
            <v>:</v>
          </cell>
          <cell r="K1692" t="str">
            <v>NC</v>
          </cell>
          <cell r="M1692" t="str">
            <v>V</v>
          </cell>
          <cell r="N1692">
            <v>38461.761446759258</v>
          </cell>
          <cell r="O1692" t="str">
            <v>GCHATEAUGIRON</v>
          </cell>
          <cell r="P1692">
            <v>38681.436331018522</v>
          </cell>
        </row>
        <row r="1693">
          <cell r="A1693" t="str">
            <v>1990</v>
          </cell>
          <cell r="B1693" t="str">
            <v>RO</v>
          </cell>
          <cell r="C1693" t="str">
            <v>TOTAL</v>
          </cell>
          <cell r="D1693" t="str">
            <v>A00</v>
          </cell>
          <cell r="E1693" t="str">
            <v>FTE</v>
          </cell>
          <cell r="F1693" t="str">
            <v>T</v>
          </cell>
          <cell r="G1693" t="str">
            <v>TOTAL</v>
          </cell>
          <cell r="H1693" t="str">
            <v>RSE</v>
          </cell>
          <cell r="J1693" t="str">
            <v>:</v>
          </cell>
          <cell r="K1693" t="str">
            <v>NC</v>
          </cell>
          <cell r="M1693" t="str">
            <v>V</v>
          </cell>
          <cell r="N1693">
            <v>38461.761446759258</v>
          </cell>
          <cell r="O1693" t="str">
            <v>GCHATEAUGIRON</v>
          </cell>
          <cell r="P1693">
            <v>38681.436261574076</v>
          </cell>
        </row>
        <row r="1694">
          <cell r="A1694" t="str">
            <v>1989</v>
          </cell>
          <cell r="B1694" t="str">
            <v>RO</v>
          </cell>
          <cell r="C1694" t="str">
            <v>TOTAL</v>
          </cell>
          <cell r="D1694" t="str">
            <v>A00</v>
          </cell>
          <cell r="E1694" t="str">
            <v>FTE</v>
          </cell>
          <cell r="F1694" t="str">
            <v>T</v>
          </cell>
          <cell r="G1694" t="str">
            <v>TOTAL</v>
          </cell>
          <cell r="H1694" t="str">
            <v>RSE</v>
          </cell>
          <cell r="J1694" t="str">
            <v>:</v>
          </cell>
          <cell r="K1694" t="str">
            <v>NC</v>
          </cell>
          <cell r="M1694" t="str">
            <v>V</v>
          </cell>
          <cell r="N1694">
            <v>38461.761446759258</v>
          </cell>
          <cell r="O1694" t="str">
            <v>GCHATEAUGIRON</v>
          </cell>
          <cell r="P1694">
            <v>38681.436192129629</v>
          </cell>
        </row>
        <row r="1695">
          <cell r="A1695" t="str">
            <v>1988</v>
          </cell>
          <cell r="B1695" t="str">
            <v>RO</v>
          </cell>
          <cell r="C1695" t="str">
            <v>TOTAL</v>
          </cell>
          <cell r="D1695" t="str">
            <v>A00</v>
          </cell>
          <cell r="E1695" t="str">
            <v>FTE</v>
          </cell>
          <cell r="F1695" t="str">
            <v>T</v>
          </cell>
          <cell r="G1695" t="str">
            <v>TOTAL</v>
          </cell>
          <cell r="H1695" t="str">
            <v>RSE</v>
          </cell>
          <cell r="J1695" t="str">
            <v>:</v>
          </cell>
          <cell r="K1695" t="str">
            <v>NC</v>
          </cell>
          <cell r="M1695" t="str">
            <v>V</v>
          </cell>
          <cell r="N1695">
            <v>38461.761446759258</v>
          </cell>
          <cell r="O1695" t="str">
            <v>GCHATEAUGIRON</v>
          </cell>
          <cell r="P1695">
            <v>38681.43613425926</v>
          </cell>
        </row>
        <row r="1696">
          <cell r="A1696" t="str">
            <v>1987</v>
          </cell>
          <cell r="B1696" t="str">
            <v>RO</v>
          </cell>
          <cell r="C1696" t="str">
            <v>TOTAL</v>
          </cell>
          <cell r="D1696" t="str">
            <v>A00</v>
          </cell>
          <cell r="E1696" t="str">
            <v>FTE</v>
          </cell>
          <cell r="F1696" t="str">
            <v>T</v>
          </cell>
          <cell r="G1696" t="str">
            <v>TOTAL</v>
          </cell>
          <cell r="H1696" t="str">
            <v>RSE</v>
          </cell>
          <cell r="J1696" t="str">
            <v>:</v>
          </cell>
          <cell r="K1696" t="str">
            <v>NC</v>
          </cell>
          <cell r="M1696" t="str">
            <v>V</v>
          </cell>
          <cell r="N1696">
            <v>38461.761446759258</v>
          </cell>
          <cell r="O1696" t="str">
            <v>GCHATEAUGIRON</v>
          </cell>
          <cell r="P1696">
            <v>38681.436076388891</v>
          </cell>
        </row>
        <row r="1697">
          <cell r="A1697" t="str">
            <v>1986</v>
          </cell>
          <cell r="B1697" t="str">
            <v>RO</v>
          </cell>
          <cell r="C1697" t="str">
            <v>TOTAL</v>
          </cell>
          <cell r="D1697" t="str">
            <v>A00</v>
          </cell>
          <cell r="E1697" t="str">
            <v>FTE</v>
          </cell>
          <cell r="F1697" t="str">
            <v>T</v>
          </cell>
          <cell r="G1697" t="str">
            <v>TOTAL</v>
          </cell>
          <cell r="H1697" t="str">
            <v>RSE</v>
          </cell>
          <cell r="J1697" t="str">
            <v>:</v>
          </cell>
          <cell r="K1697" t="str">
            <v>NC</v>
          </cell>
          <cell r="M1697" t="str">
            <v>V</v>
          </cell>
          <cell r="N1697">
            <v>38461.761446759258</v>
          </cell>
          <cell r="O1697" t="str">
            <v>GCHATEAUGIRON</v>
          </cell>
          <cell r="P1697">
            <v>38681.436030092591</v>
          </cell>
        </row>
        <row r="1698">
          <cell r="A1698" t="str">
            <v>1985</v>
          </cell>
          <cell r="B1698" t="str">
            <v>RO</v>
          </cell>
          <cell r="C1698" t="str">
            <v>TOTAL</v>
          </cell>
          <cell r="D1698" t="str">
            <v>A00</v>
          </cell>
          <cell r="E1698" t="str">
            <v>FTE</v>
          </cell>
          <cell r="F1698" t="str">
            <v>T</v>
          </cell>
          <cell r="G1698" t="str">
            <v>TOTAL</v>
          </cell>
          <cell r="H1698" t="str">
            <v>RSE</v>
          </cell>
          <cell r="J1698" t="str">
            <v>:</v>
          </cell>
          <cell r="K1698" t="str">
            <v>NC</v>
          </cell>
          <cell r="M1698" t="str">
            <v>V</v>
          </cell>
          <cell r="N1698">
            <v>38461.761446759258</v>
          </cell>
          <cell r="O1698" t="str">
            <v>GCHATEAUGIRON</v>
          </cell>
          <cell r="P1698">
            <v>38681.435983796298</v>
          </cell>
        </row>
        <row r="1699">
          <cell r="A1699" t="str">
            <v>1984</v>
          </cell>
          <cell r="B1699" t="str">
            <v>RO</v>
          </cell>
          <cell r="C1699" t="str">
            <v>TOTAL</v>
          </cell>
          <cell r="D1699" t="str">
            <v>A00</v>
          </cell>
          <cell r="E1699" t="str">
            <v>FTE</v>
          </cell>
          <cell r="F1699" t="str">
            <v>T</v>
          </cell>
          <cell r="G1699" t="str">
            <v>TOTAL</v>
          </cell>
          <cell r="H1699" t="str">
            <v>RSE</v>
          </cell>
          <cell r="J1699" t="str">
            <v>:</v>
          </cell>
          <cell r="K1699" t="str">
            <v>NC</v>
          </cell>
          <cell r="M1699" t="str">
            <v>V</v>
          </cell>
          <cell r="N1699">
            <v>38461.761446759258</v>
          </cell>
          <cell r="O1699" t="str">
            <v>GCHATEAUGIRON</v>
          </cell>
          <cell r="P1699">
            <v>38681.435949074075</v>
          </cell>
        </row>
        <row r="1700">
          <cell r="A1700" t="str">
            <v>1983</v>
          </cell>
          <cell r="B1700" t="str">
            <v>RO</v>
          </cell>
          <cell r="C1700" t="str">
            <v>TOTAL</v>
          </cell>
          <cell r="D1700" t="str">
            <v>A00</v>
          </cell>
          <cell r="E1700" t="str">
            <v>FTE</v>
          </cell>
          <cell r="F1700" t="str">
            <v>T</v>
          </cell>
          <cell r="G1700" t="str">
            <v>TOTAL</v>
          </cell>
          <cell r="H1700" t="str">
            <v>RSE</v>
          </cell>
          <cell r="J1700" t="str">
            <v>:</v>
          </cell>
          <cell r="K1700" t="str">
            <v>NC</v>
          </cell>
          <cell r="M1700" t="str">
            <v>V</v>
          </cell>
          <cell r="N1700">
            <v>38461.761446759258</v>
          </cell>
          <cell r="O1700" t="str">
            <v>GCHATEAUGIRON</v>
          </cell>
          <cell r="P1700">
            <v>38681.435914351852</v>
          </cell>
        </row>
        <row r="1701">
          <cell r="A1701" t="str">
            <v>1982</v>
          </cell>
          <cell r="B1701" t="str">
            <v>RO</v>
          </cell>
          <cell r="C1701" t="str">
            <v>TOTAL</v>
          </cell>
          <cell r="D1701" t="str">
            <v>A00</v>
          </cell>
          <cell r="E1701" t="str">
            <v>FTE</v>
          </cell>
          <cell r="F1701" t="str">
            <v>T</v>
          </cell>
          <cell r="G1701" t="str">
            <v>TOTAL</v>
          </cell>
          <cell r="H1701" t="str">
            <v>RSE</v>
          </cell>
          <cell r="J1701" t="str">
            <v>:</v>
          </cell>
          <cell r="K1701" t="str">
            <v>NC</v>
          </cell>
          <cell r="M1701" t="str">
            <v>V</v>
          </cell>
          <cell r="N1701">
            <v>38461.761446759258</v>
          </cell>
          <cell r="O1701" t="str">
            <v>GCHATEAUGIRON</v>
          </cell>
          <cell r="P1701">
            <v>38681.435879629629</v>
          </cell>
        </row>
        <row r="1702">
          <cell r="A1702" t="str">
            <v>1981</v>
          </cell>
          <cell r="B1702" t="str">
            <v>RO</v>
          </cell>
          <cell r="C1702" t="str">
            <v>TOTAL</v>
          </cell>
          <cell r="D1702" t="str">
            <v>A00</v>
          </cell>
          <cell r="E1702" t="str">
            <v>FTE</v>
          </cell>
          <cell r="F1702" t="str">
            <v>T</v>
          </cell>
          <cell r="G1702" t="str">
            <v>TOTAL</v>
          </cell>
          <cell r="H1702" t="str">
            <v>RSE</v>
          </cell>
          <cell r="J1702" t="str">
            <v>:</v>
          </cell>
          <cell r="K1702" t="str">
            <v>NC</v>
          </cell>
          <cell r="M1702" t="str">
            <v>V</v>
          </cell>
          <cell r="N1702">
            <v>38461.761446759258</v>
          </cell>
          <cell r="O1702" t="str">
            <v>GCHATEAUGIRON</v>
          </cell>
          <cell r="P1702">
            <v>38681.435856481483</v>
          </cell>
        </row>
        <row r="1703">
          <cell r="A1703" t="str">
            <v>1980</v>
          </cell>
          <cell r="B1703" t="str">
            <v>RO</v>
          </cell>
          <cell r="C1703" t="str">
            <v>TOTAL</v>
          </cell>
          <cell r="D1703" t="str">
            <v>A00</v>
          </cell>
          <cell r="E1703" t="str">
            <v>FTE</v>
          </cell>
          <cell r="F1703" t="str">
            <v>T</v>
          </cell>
          <cell r="G1703" t="str">
            <v>TOTAL</v>
          </cell>
          <cell r="H1703" t="str">
            <v>RSE</v>
          </cell>
          <cell r="J1703" t="str">
            <v>:</v>
          </cell>
          <cell r="K1703" t="str">
            <v>NC</v>
          </cell>
          <cell r="M1703" t="str">
            <v>V</v>
          </cell>
          <cell r="N1703">
            <v>38461.761446759258</v>
          </cell>
          <cell r="O1703" t="str">
            <v>GCHATEAUGIRON</v>
          </cell>
          <cell r="P1703">
            <v>38681.43582175926</v>
          </cell>
        </row>
        <row r="1704">
          <cell r="A1704" t="str">
            <v>2002</v>
          </cell>
          <cell r="B1704" t="str">
            <v>TR</v>
          </cell>
          <cell r="C1704" t="str">
            <v>TOTAL</v>
          </cell>
          <cell r="D1704" t="str">
            <v>A00</v>
          </cell>
          <cell r="E1704" t="str">
            <v>FTE</v>
          </cell>
          <cell r="F1704" t="str">
            <v>T</v>
          </cell>
          <cell r="G1704" t="str">
            <v>TOTAL</v>
          </cell>
          <cell r="H1704" t="str">
            <v>RSE</v>
          </cell>
          <cell r="I1704">
            <v>23995</v>
          </cell>
          <cell r="K1704" t="str">
            <v>NC</v>
          </cell>
          <cell r="M1704" t="str">
            <v>V</v>
          </cell>
          <cell r="N1704">
            <v>38461.761446759258</v>
          </cell>
          <cell r="O1704" t="str">
            <v>GCHATEAUGIRON</v>
          </cell>
          <cell r="P1704">
            <v>38681.438449074078</v>
          </cell>
        </row>
        <row r="1705">
          <cell r="A1705" t="str">
            <v>2001</v>
          </cell>
          <cell r="B1705" t="str">
            <v>TR</v>
          </cell>
          <cell r="C1705" t="str">
            <v>TOTAL</v>
          </cell>
          <cell r="D1705" t="str">
            <v>A00</v>
          </cell>
          <cell r="E1705" t="str">
            <v>FTE</v>
          </cell>
          <cell r="F1705" t="str">
            <v>T</v>
          </cell>
          <cell r="G1705" t="str">
            <v>TOTAL</v>
          </cell>
          <cell r="H1705" t="str">
            <v>RSE</v>
          </cell>
          <cell r="I1705">
            <v>22702</v>
          </cell>
          <cell r="K1705" t="str">
            <v>NC</v>
          </cell>
          <cell r="M1705" t="str">
            <v>V</v>
          </cell>
          <cell r="N1705">
            <v>38461.761446759258</v>
          </cell>
          <cell r="O1705" t="str">
            <v>GCHATEAUGIRON</v>
          </cell>
          <cell r="P1705">
            <v>38681.438125000001</v>
          </cell>
        </row>
        <row r="1706">
          <cell r="A1706" t="str">
            <v>2000</v>
          </cell>
          <cell r="B1706" t="str">
            <v>TR</v>
          </cell>
          <cell r="C1706" t="str">
            <v>TOTAL</v>
          </cell>
          <cell r="D1706" t="str">
            <v>A00</v>
          </cell>
          <cell r="E1706" t="str">
            <v>FTE</v>
          </cell>
          <cell r="F1706" t="str">
            <v>T</v>
          </cell>
          <cell r="G1706" t="str">
            <v>TOTAL</v>
          </cell>
          <cell r="H1706" t="str">
            <v>RSE</v>
          </cell>
          <cell r="J1706" t="str">
            <v>:</v>
          </cell>
          <cell r="K1706" t="str">
            <v>NC</v>
          </cell>
          <cell r="M1706" t="str">
            <v>V</v>
          </cell>
          <cell r="N1706">
            <v>38461.761446759258</v>
          </cell>
          <cell r="O1706" t="str">
            <v>GCHATEAUGIRON</v>
          </cell>
          <cell r="P1706">
            <v>38681.437847222223</v>
          </cell>
        </row>
        <row r="1707">
          <cell r="A1707" t="str">
            <v>1999</v>
          </cell>
          <cell r="B1707" t="str">
            <v>TR</v>
          </cell>
          <cell r="C1707" t="str">
            <v>TOTAL</v>
          </cell>
          <cell r="D1707" t="str">
            <v>A00</v>
          </cell>
          <cell r="E1707" t="str">
            <v>FTE</v>
          </cell>
          <cell r="F1707" t="str">
            <v>T</v>
          </cell>
          <cell r="G1707" t="str">
            <v>TOTAL</v>
          </cell>
          <cell r="H1707" t="str">
            <v>RSE</v>
          </cell>
          <cell r="J1707" t="str">
            <v>:</v>
          </cell>
          <cell r="K1707" t="str">
            <v>NC</v>
          </cell>
          <cell r="M1707" t="str">
            <v>V</v>
          </cell>
          <cell r="N1707">
            <v>38461.761446759258</v>
          </cell>
          <cell r="O1707" t="str">
            <v>GCHATEAUGIRON</v>
          </cell>
          <cell r="P1707">
            <v>38681.437604166669</v>
          </cell>
        </row>
        <row r="1708">
          <cell r="A1708" t="str">
            <v>1998</v>
          </cell>
          <cell r="B1708" t="str">
            <v>TR</v>
          </cell>
          <cell r="C1708" t="str">
            <v>TOTAL</v>
          </cell>
          <cell r="D1708" t="str">
            <v>A00</v>
          </cell>
          <cell r="E1708" t="str">
            <v>FTE</v>
          </cell>
          <cell r="F1708" t="str">
            <v>T</v>
          </cell>
          <cell r="G1708" t="str">
            <v>TOTAL</v>
          </cell>
          <cell r="H1708" t="str">
            <v>RSE</v>
          </cell>
          <cell r="J1708" t="str">
            <v>:</v>
          </cell>
          <cell r="K1708" t="str">
            <v>NC</v>
          </cell>
          <cell r="M1708" t="str">
            <v>V</v>
          </cell>
          <cell r="N1708">
            <v>38461.761446759258</v>
          </cell>
          <cell r="O1708" t="str">
            <v>GCHATEAUGIRON</v>
          </cell>
          <cell r="P1708">
            <v>38681.437361111108</v>
          </cell>
        </row>
        <row r="1709">
          <cell r="A1709" t="str">
            <v>1997</v>
          </cell>
          <cell r="B1709" t="str">
            <v>TR</v>
          </cell>
          <cell r="C1709" t="str">
            <v>TOTAL</v>
          </cell>
          <cell r="D1709" t="str">
            <v>A00</v>
          </cell>
          <cell r="E1709" t="str">
            <v>FTE</v>
          </cell>
          <cell r="F1709" t="str">
            <v>T</v>
          </cell>
          <cell r="G1709" t="str">
            <v>TOTAL</v>
          </cell>
          <cell r="H1709" t="str">
            <v>RSE</v>
          </cell>
          <cell r="J1709" t="str">
            <v>:</v>
          </cell>
          <cell r="K1709" t="str">
            <v>NC</v>
          </cell>
          <cell r="M1709" t="str">
            <v>V</v>
          </cell>
          <cell r="N1709">
            <v>38461.761446759258</v>
          </cell>
          <cell r="O1709" t="str">
            <v>GCHATEAUGIRON</v>
          </cell>
          <cell r="P1709">
            <v>38681.437152777777</v>
          </cell>
        </row>
        <row r="1710">
          <cell r="A1710" t="str">
            <v>1996</v>
          </cell>
          <cell r="B1710" t="str">
            <v>TR</v>
          </cell>
          <cell r="C1710" t="str">
            <v>TOTAL</v>
          </cell>
          <cell r="D1710" t="str">
            <v>A00</v>
          </cell>
          <cell r="E1710" t="str">
            <v>FTE</v>
          </cell>
          <cell r="F1710" t="str">
            <v>T</v>
          </cell>
          <cell r="G1710" t="str">
            <v>TOTAL</v>
          </cell>
          <cell r="H1710" t="str">
            <v>RSE</v>
          </cell>
          <cell r="J1710" t="str">
            <v>:</v>
          </cell>
          <cell r="K1710" t="str">
            <v>NC</v>
          </cell>
          <cell r="M1710" t="str">
            <v>V</v>
          </cell>
          <cell r="N1710">
            <v>38461.761446759258</v>
          </cell>
          <cell r="O1710" t="str">
            <v>GCHATEAUGIRON</v>
          </cell>
          <cell r="P1710">
            <v>38681.436956018515</v>
          </cell>
        </row>
        <row r="1711">
          <cell r="A1711" t="str">
            <v>1995</v>
          </cell>
          <cell r="B1711" t="str">
            <v>TR</v>
          </cell>
          <cell r="C1711" t="str">
            <v>TOTAL</v>
          </cell>
          <cell r="D1711" t="str">
            <v>A00</v>
          </cell>
          <cell r="E1711" t="str">
            <v>FTE</v>
          </cell>
          <cell r="F1711" t="str">
            <v>T</v>
          </cell>
          <cell r="G1711" t="str">
            <v>TOTAL</v>
          </cell>
          <cell r="H1711" t="str">
            <v>RSE</v>
          </cell>
          <cell r="J1711" t="str">
            <v>:</v>
          </cell>
          <cell r="K1711" t="str">
            <v>NC</v>
          </cell>
          <cell r="M1711" t="str">
            <v>V</v>
          </cell>
          <cell r="N1711">
            <v>38461.761446759258</v>
          </cell>
          <cell r="O1711" t="str">
            <v>GCHATEAUGIRON</v>
          </cell>
          <cell r="P1711">
            <v>38681.436805555553</v>
          </cell>
        </row>
        <row r="1712">
          <cell r="A1712" t="str">
            <v>1994</v>
          </cell>
          <cell r="B1712" t="str">
            <v>TR</v>
          </cell>
          <cell r="C1712" t="str">
            <v>TOTAL</v>
          </cell>
          <cell r="D1712" t="str">
            <v>A00</v>
          </cell>
          <cell r="E1712" t="str">
            <v>FTE</v>
          </cell>
          <cell r="F1712" t="str">
            <v>T</v>
          </cell>
          <cell r="G1712" t="str">
            <v>TOTAL</v>
          </cell>
          <cell r="H1712" t="str">
            <v>RSE</v>
          </cell>
          <cell r="J1712" t="str">
            <v>:</v>
          </cell>
          <cell r="K1712" t="str">
            <v>NC</v>
          </cell>
          <cell r="M1712" t="str">
            <v>V</v>
          </cell>
          <cell r="N1712">
            <v>38461.761446759258</v>
          </cell>
          <cell r="O1712" t="str">
            <v>GCHATEAUGIRON</v>
          </cell>
          <cell r="P1712">
            <v>38681.436655092592</v>
          </cell>
        </row>
        <row r="1713">
          <cell r="A1713" t="str">
            <v>1993</v>
          </cell>
          <cell r="B1713" t="str">
            <v>TR</v>
          </cell>
          <cell r="C1713" t="str">
            <v>TOTAL</v>
          </cell>
          <cell r="D1713" t="str">
            <v>A00</v>
          </cell>
          <cell r="E1713" t="str">
            <v>FTE</v>
          </cell>
          <cell r="F1713" t="str">
            <v>T</v>
          </cell>
          <cell r="G1713" t="str">
            <v>TOTAL</v>
          </cell>
          <cell r="H1713" t="str">
            <v>RSE</v>
          </cell>
          <cell r="J1713" t="str">
            <v>:</v>
          </cell>
          <cell r="K1713" t="str">
            <v>NC</v>
          </cell>
          <cell r="M1713" t="str">
            <v>V</v>
          </cell>
          <cell r="N1713">
            <v>38461.761446759258</v>
          </cell>
          <cell r="O1713" t="str">
            <v>GCHATEAUGIRON</v>
          </cell>
          <cell r="P1713">
            <v>38681.436539351853</v>
          </cell>
        </row>
        <row r="1714">
          <cell r="A1714" t="str">
            <v>1992</v>
          </cell>
          <cell r="B1714" t="str">
            <v>TR</v>
          </cell>
          <cell r="C1714" t="str">
            <v>TOTAL</v>
          </cell>
          <cell r="D1714" t="str">
            <v>A00</v>
          </cell>
          <cell r="E1714" t="str">
            <v>FTE</v>
          </cell>
          <cell r="F1714" t="str">
            <v>T</v>
          </cell>
          <cell r="G1714" t="str">
            <v>TOTAL</v>
          </cell>
          <cell r="H1714" t="str">
            <v>RSE</v>
          </cell>
          <cell r="J1714" t="str">
            <v>:</v>
          </cell>
          <cell r="K1714" t="str">
            <v>NC</v>
          </cell>
          <cell r="M1714" t="str">
            <v>V</v>
          </cell>
          <cell r="N1714">
            <v>38461.761446759258</v>
          </cell>
          <cell r="O1714" t="str">
            <v>GCHATEAUGIRON</v>
          </cell>
          <cell r="P1714">
            <v>38681.436435185184</v>
          </cell>
        </row>
        <row r="1715">
          <cell r="A1715" t="str">
            <v>1991</v>
          </cell>
          <cell r="B1715" t="str">
            <v>TR</v>
          </cell>
          <cell r="C1715" t="str">
            <v>TOTAL</v>
          </cell>
          <cell r="D1715" t="str">
            <v>A00</v>
          </cell>
          <cell r="E1715" t="str">
            <v>FTE</v>
          </cell>
          <cell r="F1715" t="str">
            <v>T</v>
          </cell>
          <cell r="G1715" t="str">
            <v>TOTAL</v>
          </cell>
          <cell r="H1715" t="str">
            <v>RSE</v>
          </cell>
          <cell r="J1715" t="str">
            <v>:</v>
          </cell>
          <cell r="K1715" t="str">
            <v>NC</v>
          </cell>
          <cell r="M1715" t="str">
            <v>V</v>
          </cell>
          <cell r="N1715">
            <v>38461.761446759258</v>
          </cell>
          <cell r="O1715" t="str">
            <v>GCHATEAUGIRON</v>
          </cell>
          <cell r="P1715">
            <v>38681.436354166668</v>
          </cell>
        </row>
        <row r="1716">
          <cell r="A1716" t="str">
            <v>1990</v>
          </cell>
          <cell r="B1716" t="str">
            <v>TR</v>
          </cell>
          <cell r="C1716" t="str">
            <v>TOTAL</v>
          </cell>
          <cell r="D1716" t="str">
            <v>A00</v>
          </cell>
          <cell r="E1716" t="str">
            <v>FTE</v>
          </cell>
          <cell r="F1716" t="str">
            <v>T</v>
          </cell>
          <cell r="G1716" t="str">
            <v>TOTAL</v>
          </cell>
          <cell r="H1716" t="str">
            <v>RSE</v>
          </cell>
          <cell r="J1716" t="str">
            <v>:</v>
          </cell>
          <cell r="K1716" t="str">
            <v>NC</v>
          </cell>
          <cell r="M1716" t="str">
            <v>V</v>
          </cell>
          <cell r="N1716">
            <v>38461.761446759258</v>
          </cell>
          <cell r="O1716" t="str">
            <v>GCHATEAUGIRON</v>
          </cell>
          <cell r="P1716">
            <v>38681.436273148145</v>
          </cell>
        </row>
        <row r="1717">
          <cell r="A1717" t="str">
            <v>1989</v>
          </cell>
          <cell r="B1717" t="str">
            <v>TR</v>
          </cell>
          <cell r="C1717" t="str">
            <v>TOTAL</v>
          </cell>
          <cell r="D1717" t="str">
            <v>A00</v>
          </cell>
          <cell r="E1717" t="str">
            <v>FTE</v>
          </cell>
          <cell r="F1717" t="str">
            <v>T</v>
          </cell>
          <cell r="G1717" t="str">
            <v>TOTAL</v>
          </cell>
          <cell r="H1717" t="str">
            <v>RSE</v>
          </cell>
          <cell r="J1717" t="str">
            <v>:</v>
          </cell>
          <cell r="K1717" t="str">
            <v>NC</v>
          </cell>
          <cell r="M1717" t="str">
            <v>V</v>
          </cell>
          <cell r="N1717">
            <v>38461.761446759258</v>
          </cell>
          <cell r="O1717" t="str">
            <v>GCHATEAUGIRON</v>
          </cell>
          <cell r="P1717">
            <v>38681.436203703706</v>
          </cell>
        </row>
        <row r="1718">
          <cell r="A1718" t="str">
            <v>1988</v>
          </cell>
          <cell r="B1718" t="str">
            <v>TR</v>
          </cell>
          <cell r="C1718" t="str">
            <v>TOTAL</v>
          </cell>
          <cell r="D1718" t="str">
            <v>A00</v>
          </cell>
          <cell r="E1718" t="str">
            <v>FTE</v>
          </cell>
          <cell r="F1718" t="str">
            <v>T</v>
          </cell>
          <cell r="G1718" t="str">
            <v>TOTAL</v>
          </cell>
          <cell r="H1718" t="str">
            <v>RSE</v>
          </cell>
          <cell r="J1718" t="str">
            <v>:</v>
          </cell>
          <cell r="K1718" t="str">
            <v>NC</v>
          </cell>
          <cell r="M1718" t="str">
            <v>V</v>
          </cell>
          <cell r="N1718">
            <v>38461.761446759258</v>
          </cell>
          <cell r="O1718" t="str">
            <v>GCHATEAUGIRON</v>
          </cell>
          <cell r="P1718">
            <v>38681.436145833337</v>
          </cell>
        </row>
        <row r="1719">
          <cell r="A1719" t="str">
            <v>1987</v>
          </cell>
          <cell r="B1719" t="str">
            <v>TR</v>
          </cell>
          <cell r="C1719" t="str">
            <v>TOTAL</v>
          </cell>
          <cell r="D1719" t="str">
            <v>A00</v>
          </cell>
          <cell r="E1719" t="str">
            <v>FTE</v>
          </cell>
          <cell r="F1719" t="str">
            <v>T</v>
          </cell>
          <cell r="G1719" t="str">
            <v>TOTAL</v>
          </cell>
          <cell r="H1719" t="str">
            <v>RSE</v>
          </cell>
          <cell r="J1719" t="str">
            <v>:</v>
          </cell>
          <cell r="K1719" t="str">
            <v>NC</v>
          </cell>
          <cell r="M1719" t="str">
            <v>V</v>
          </cell>
          <cell r="N1719">
            <v>38461.761446759258</v>
          </cell>
          <cell r="O1719" t="str">
            <v>GCHATEAUGIRON</v>
          </cell>
          <cell r="P1719">
            <v>38681.43608796296</v>
          </cell>
        </row>
        <row r="1720">
          <cell r="A1720" t="str">
            <v>1986</v>
          </cell>
          <cell r="B1720" t="str">
            <v>TR</v>
          </cell>
          <cell r="C1720" t="str">
            <v>TOTAL</v>
          </cell>
          <cell r="D1720" t="str">
            <v>A00</v>
          </cell>
          <cell r="E1720" t="str">
            <v>FTE</v>
          </cell>
          <cell r="F1720" t="str">
            <v>T</v>
          </cell>
          <cell r="G1720" t="str">
            <v>TOTAL</v>
          </cell>
          <cell r="H1720" t="str">
            <v>RSE</v>
          </cell>
          <cell r="J1720" t="str">
            <v>:</v>
          </cell>
          <cell r="K1720" t="str">
            <v>NC</v>
          </cell>
          <cell r="M1720" t="str">
            <v>V</v>
          </cell>
          <cell r="N1720">
            <v>38461.761446759258</v>
          </cell>
          <cell r="O1720" t="str">
            <v>GCHATEAUGIRON</v>
          </cell>
          <cell r="P1720">
            <v>38681.436041666668</v>
          </cell>
        </row>
        <row r="1721">
          <cell r="A1721" t="str">
            <v>1985</v>
          </cell>
          <cell r="B1721" t="str">
            <v>TR</v>
          </cell>
          <cell r="C1721" t="str">
            <v>TOTAL</v>
          </cell>
          <cell r="D1721" t="str">
            <v>A00</v>
          </cell>
          <cell r="E1721" t="str">
            <v>FTE</v>
          </cell>
          <cell r="F1721" t="str">
            <v>T</v>
          </cell>
          <cell r="G1721" t="str">
            <v>TOTAL</v>
          </cell>
          <cell r="H1721" t="str">
            <v>RSE</v>
          </cell>
          <cell r="J1721" t="str">
            <v>:</v>
          </cell>
          <cell r="K1721" t="str">
            <v>NC</v>
          </cell>
          <cell r="M1721" t="str">
            <v>V</v>
          </cell>
          <cell r="N1721">
            <v>38461.761446759258</v>
          </cell>
          <cell r="O1721" t="str">
            <v>GCHATEAUGIRON</v>
          </cell>
          <cell r="P1721">
            <v>38681.435995370368</v>
          </cell>
        </row>
        <row r="1722">
          <cell r="A1722" t="str">
            <v>1984</v>
          </cell>
          <cell r="B1722" t="str">
            <v>TR</v>
          </cell>
          <cell r="C1722" t="str">
            <v>TOTAL</v>
          </cell>
          <cell r="D1722" t="str">
            <v>A00</v>
          </cell>
          <cell r="E1722" t="str">
            <v>FTE</v>
          </cell>
          <cell r="F1722" t="str">
            <v>T</v>
          </cell>
          <cell r="G1722" t="str">
            <v>TOTAL</v>
          </cell>
          <cell r="H1722" t="str">
            <v>RSE</v>
          </cell>
          <cell r="J1722" t="str">
            <v>:</v>
          </cell>
          <cell r="K1722" t="str">
            <v>NC</v>
          </cell>
          <cell r="M1722" t="str">
            <v>V</v>
          </cell>
          <cell r="N1722">
            <v>38461.761446759258</v>
          </cell>
          <cell r="O1722" t="str">
            <v>GCHATEAUGIRON</v>
          </cell>
          <cell r="P1722">
            <v>38681.435960648145</v>
          </cell>
        </row>
        <row r="1723">
          <cell r="A1723" t="str">
            <v>1983</v>
          </cell>
          <cell r="B1723" t="str">
            <v>TR</v>
          </cell>
          <cell r="C1723" t="str">
            <v>TOTAL</v>
          </cell>
          <cell r="D1723" t="str">
            <v>A00</v>
          </cell>
          <cell r="E1723" t="str">
            <v>FTE</v>
          </cell>
          <cell r="F1723" t="str">
            <v>T</v>
          </cell>
          <cell r="G1723" t="str">
            <v>TOTAL</v>
          </cell>
          <cell r="H1723" t="str">
            <v>RSE</v>
          </cell>
          <cell r="J1723" t="str">
            <v>:</v>
          </cell>
          <cell r="K1723" t="str">
            <v>NC</v>
          </cell>
          <cell r="M1723" t="str">
            <v>V</v>
          </cell>
          <cell r="N1723">
            <v>38461.761446759258</v>
          </cell>
          <cell r="O1723" t="str">
            <v>GCHATEAUGIRON</v>
          </cell>
          <cell r="P1723">
            <v>38681.435914351852</v>
          </cell>
        </row>
        <row r="1724">
          <cell r="A1724" t="str">
            <v>1982</v>
          </cell>
          <cell r="B1724" t="str">
            <v>TR</v>
          </cell>
          <cell r="C1724" t="str">
            <v>TOTAL</v>
          </cell>
          <cell r="D1724" t="str">
            <v>A00</v>
          </cell>
          <cell r="E1724" t="str">
            <v>FTE</v>
          </cell>
          <cell r="F1724" t="str">
            <v>T</v>
          </cell>
          <cell r="G1724" t="str">
            <v>TOTAL</v>
          </cell>
          <cell r="H1724" t="str">
            <v>RSE</v>
          </cell>
          <cell r="J1724" t="str">
            <v>:</v>
          </cell>
          <cell r="K1724" t="str">
            <v>NC</v>
          </cell>
          <cell r="M1724" t="str">
            <v>V</v>
          </cell>
          <cell r="N1724">
            <v>38461.761446759258</v>
          </cell>
          <cell r="O1724" t="str">
            <v>GCHATEAUGIRON</v>
          </cell>
          <cell r="P1724">
            <v>38681.435891203706</v>
          </cell>
        </row>
        <row r="1725">
          <cell r="A1725" t="str">
            <v>1981</v>
          </cell>
          <cell r="B1725" t="str">
            <v>TR</v>
          </cell>
          <cell r="C1725" t="str">
            <v>TOTAL</v>
          </cell>
          <cell r="D1725" t="str">
            <v>A00</v>
          </cell>
          <cell r="E1725" t="str">
            <v>FTE</v>
          </cell>
          <cell r="F1725" t="str">
            <v>T</v>
          </cell>
          <cell r="G1725" t="str">
            <v>TOTAL</v>
          </cell>
          <cell r="H1725" t="str">
            <v>RSE</v>
          </cell>
          <cell r="J1725" t="str">
            <v>:</v>
          </cell>
          <cell r="K1725" t="str">
            <v>NC</v>
          </cell>
          <cell r="M1725" t="str">
            <v>V</v>
          </cell>
          <cell r="N1725">
            <v>38461.761446759258</v>
          </cell>
          <cell r="O1725" t="str">
            <v>GCHATEAUGIRON</v>
          </cell>
          <cell r="P1725">
            <v>38681.435856481483</v>
          </cell>
        </row>
        <row r="1726">
          <cell r="A1726" t="str">
            <v>1980</v>
          </cell>
          <cell r="B1726" t="str">
            <v>TR</v>
          </cell>
          <cell r="C1726" t="str">
            <v>TOTAL</v>
          </cell>
          <cell r="D1726" t="str">
            <v>A00</v>
          </cell>
          <cell r="E1726" t="str">
            <v>FTE</v>
          </cell>
          <cell r="F1726" t="str">
            <v>T</v>
          </cell>
          <cell r="G1726" t="str">
            <v>TOTAL</v>
          </cell>
          <cell r="H1726" t="str">
            <v>RSE</v>
          </cell>
          <cell r="J1726" t="str">
            <v>:</v>
          </cell>
          <cell r="K1726" t="str">
            <v>NC</v>
          </cell>
          <cell r="M1726" t="str">
            <v>V</v>
          </cell>
          <cell r="N1726">
            <v>38461.761446759258</v>
          </cell>
          <cell r="O1726" t="str">
            <v>GCHATEAUGIRON</v>
          </cell>
          <cell r="P1726">
            <v>38681.435833333337</v>
          </cell>
        </row>
        <row r="1727">
          <cell r="A1727" t="str">
            <v>2002</v>
          </cell>
          <cell r="B1727" t="str">
            <v>CH</v>
          </cell>
          <cell r="C1727" t="str">
            <v>TOTAL</v>
          </cell>
          <cell r="D1727" t="str">
            <v>A00</v>
          </cell>
          <cell r="E1727" t="str">
            <v>FTE</v>
          </cell>
          <cell r="F1727" t="str">
            <v>T</v>
          </cell>
          <cell r="G1727" t="str">
            <v>TOTAL</v>
          </cell>
          <cell r="H1727" t="str">
            <v>RSE</v>
          </cell>
          <cell r="J1727" t="str">
            <v>:</v>
          </cell>
          <cell r="K1727" t="str">
            <v>NC</v>
          </cell>
          <cell r="M1727" t="str">
            <v>V</v>
          </cell>
          <cell r="N1727">
            <v>38461.761446759258</v>
          </cell>
          <cell r="O1727" t="str">
            <v>GCHATEAUGIRON</v>
          </cell>
          <cell r="P1727">
            <v>38681.438159722224</v>
          </cell>
        </row>
        <row r="1728">
          <cell r="A1728" t="str">
            <v>2001</v>
          </cell>
          <cell r="B1728" t="str">
            <v>CH</v>
          </cell>
          <cell r="C1728" t="str">
            <v>TOTAL</v>
          </cell>
          <cell r="D1728" t="str">
            <v>A00</v>
          </cell>
          <cell r="E1728" t="str">
            <v>FTE</v>
          </cell>
          <cell r="F1728" t="str">
            <v>T</v>
          </cell>
          <cell r="G1728" t="str">
            <v>TOTAL</v>
          </cell>
          <cell r="H1728" t="str">
            <v>RSE</v>
          </cell>
          <cell r="J1728" t="str">
            <v>:</v>
          </cell>
          <cell r="K1728" t="str">
            <v>NC</v>
          </cell>
          <cell r="M1728" t="str">
            <v>V</v>
          </cell>
          <cell r="N1728">
            <v>38461.761446759258</v>
          </cell>
          <cell r="O1728" t="str">
            <v>GCHATEAUGIRON</v>
          </cell>
          <cell r="P1728">
            <v>38681.43787037037</v>
          </cell>
        </row>
        <row r="1729">
          <cell r="A1729" t="str">
            <v>1988</v>
          </cell>
          <cell r="B1729" t="str">
            <v>CH</v>
          </cell>
          <cell r="C1729" t="str">
            <v>TOTAL</v>
          </cell>
          <cell r="D1729" t="str">
            <v>A00</v>
          </cell>
          <cell r="E1729" t="str">
            <v>FTE</v>
          </cell>
          <cell r="F1729" t="str">
            <v>T</v>
          </cell>
          <cell r="G1729" t="str">
            <v>TOTAL</v>
          </cell>
          <cell r="H1729" t="str">
            <v>RSE</v>
          </cell>
          <cell r="J1729" t="str">
            <v>:</v>
          </cell>
          <cell r="K1729" t="str">
            <v>NC</v>
          </cell>
          <cell r="M1729" t="str">
            <v>V</v>
          </cell>
          <cell r="N1729">
            <v>38461.761458333334</v>
          </cell>
          <cell r="O1729" t="str">
            <v>GCHATEAUGIRON</v>
          </cell>
          <cell r="P1729">
            <v>38681.436099537037</v>
          </cell>
        </row>
        <row r="1730">
          <cell r="A1730" t="str">
            <v>1987</v>
          </cell>
          <cell r="B1730" t="str">
            <v>CH</v>
          </cell>
          <cell r="C1730" t="str">
            <v>TOTAL</v>
          </cell>
          <cell r="D1730" t="str">
            <v>A00</v>
          </cell>
          <cell r="E1730" t="str">
            <v>FTE</v>
          </cell>
          <cell r="F1730" t="str">
            <v>T</v>
          </cell>
          <cell r="G1730" t="str">
            <v>TOTAL</v>
          </cell>
          <cell r="H1730" t="str">
            <v>RSE</v>
          </cell>
          <cell r="J1730" t="str">
            <v>:</v>
          </cell>
          <cell r="K1730" t="str">
            <v>NC</v>
          </cell>
          <cell r="M1730" t="str">
            <v>V</v>
          </cell>
          <cell r="N1730">
            <v>38461.761458333334</v>
          </cell>
          <cell r="O1730" t="str">
            <v>GCHATEAUGIRON</v>
          </cell>
          <cell r="P1730">
            <v>38681.436041666668</v>
          </cell>
        </row>
        <row r="1731">
          <cell r="A1731" t="str">
            <v>1986</v>
          </cell>
          <cell r="B1731" t="str">
            <v>CH</v>
          </cell>
          <cell r="C1731" t="str">
            <v>TOTAL</v>
          </cell>
          <cell r="D1731" t="str">
            <v>A00</v>
          </cell>
          <cell r="E1731" t="str">
            <v>FTE</v>
          </cell>
          <cell r="F1731" t="str">
            <v>T</v>
          </cell>
          <cell r="G1731" t="str">
            <v>TOTAL</v>
          </cell>
          <cell r="H1731" t="str">
            <v>RSE</v>
          </cell>
          <cell r="J1731" t="str">
            <v>:</v>
          </cell>
          <cell r="K1731" t="str">
            <v>NC</v>
          </cell>
          <cell r="M1731" t="str">
            <v>V</v>
          </cell>
          <cell r="N1731">
            <v>38461.761458333334</v>
          </cell>
          <cell r="O1731" t="str">
            <v>GCHATEAUGIRON</v>
          </cell>
          <cell r="P1731">
            <v>38681.435995370368</v>
          </cell>
        </row>
        <row r="1732">
          <cell r="A1732" t="str">
            <v>1985</v>
          </cell>
          <cell r="B1732" t="str">
            <v>CH</v>
          </cell>
          <cell r="C1732" t="str">
            <v>TOTAL</v>
          </cell>
          <cell r="D1732" t="str">
            <v>A00</v>
          </cell>
          <cell r="E1732" t="str">
            <v>FTE</v>
          </cell>
          <cell r="F1732" t="str">
            <v>T</v>
          </cell>
          <cell r="G1732" t="str">
            <v>TOTAL</v>
          </cell>
          <cell r="H1732" t="str">
            <v>RSE</v>
          </cell>
          <cell r="J1732" t="str">
            <v>:</v>
          </cell>
          <cell r="K1732" t="str">
            <v>NC</v>
          </cell>
          <cell r="M1732" t="str">
            <v>V</v>
          </cell>
          <cell r="N1732">
            <v>38461.761458333334</v>
          </cell>
          <cell r="O1732" t="str">
            <v>GCHATEAUGIRON</v>
          </cell>
          <cell r="P1732">
            <v>38681.435960648145</v>
          </cell>
        </row>
        <row r="1733">
          <cell r="A1733" t="str">
            <v>1984</v>
          </cell>
          <cell r="B1733" t="str">
            <v>CH</v>
          </cell>
          <cell r="C1733" t="str">
            <v>TOTAL</v>
          </cell>
          <cell r="D1733" t="str">
            <v>A00</v>
          </cell>
          <cell r="E1733" t="str">
            <v>FTE</v>
          </cell>
          <cell r="F1733" t="str">
            <v>T</v>
          </cell>
          <cell r="G1733" t="str">
            <v>TOTAL</v>
          </cell>
          <cell r="H1733" t="str">
            <v>RSE</v>
          </cell>
          <cell r="J1733" t="str">
            <v>:</v>
          </cell>
          <cell r="K1733" t="str">
            <v>NC</v>
          </cell>
          <cell r="M1733" t="str">
            <v>V</v>
          </cell>
          <cell r="N1733">
            <v>38461.761458333334</v>
          </cell>
          <cell r="O1733" t="str">
            <v>GCHATEAUGIRON</v>
          </cell>
          <cell r="P1733">
            <v>38681.435925925929</v>
          </cell>
        </row>
        <row r="1734">
          <cell r="A1734" t="str">
            <v>1983</v>
          </cell>
          <cell r="B1734" t="str">
            <v>CH</v>
          </cell>
          <cell r="C1734" t="str">
            <v>TOTAL</v>
          </cell>
          <cell r="D1734" t="str">
            <v>A00</v>
          </cell>
          <cell r="E1734" t="str">
            <v>FTE</v>
          </cell>
          <cell r="F1734" t="str">
            <v>T</v>
          </cell>
          <cell r="G1734" t="str">
            <v>TOTAL</v>
          </cell>
          <cell r="H1734" t="str">
            <v>RSE</v>
          </cell>
          <cell r="J1734" t="str">
            <v>:</v>
          </cell>
          <cell r="K1734" t="str">
            <v>NC</v>
          </cell>
          <cell r="M1734" t="str">
            <v>V</v>
          </cell>
          <cell r="N1734">
            <v>38461.761458333334</v>
          </cell>
          <cell r="O1734" t="str">
            <v>GCHATEAUGIRON</v>
          </cell>
          <cell r="P1734">
            <v>38681.435891203706</v>
          </cell>
        </row>
        <row r="1735">
          <cell r="A1735" t="str">
            <v>1982</v>
          </cell>
          <cell r="B1735" t="str">
            <v>CH</v>
          </cell>
          <cell r="C1735" t="str">
            <v>TOTAL</v>
          </cell>
          <cell r="D1735" t="str">
            <v>A00</v>
          </cell>
          <cell r="E1735" t="str">
            <v>FTE</v>
          </cell>
          <cell r="F1735" t="str">
            <v>T</v>
          </cell>
          <cell r="G1735" t="str">
            <v>TOTAL</v>
          </cell>
          <cell r="H1735" t="str">
            <v>RSE</v>
          </cell>
          <cell r="J1735" t="str">
            <v>:</v>
          </cell>
          <cell r="K1735" t="str">
            <v>NC</v>
          </cell>
          <cell r="M1735" t="str">
            <v>V</v>
          </cell>
          <cell r="N1735">
            <v>38461.761458333334</v>
          </cell>
          <cell r="O1735" t="str">
            <v>GCHATEAUGIRON</v>
          </cell>
          <cell r="P1735">
            <v>38681.435856481483</v>
          </cell>
        </row>
        <row r="1736">
          <cell r="A1736" t="str">
            <v>1981</v>
          </cell>
          <cell r="B1736" t="str">
            <v>CH</v>
          </cell>
          <cell r="C1736" t="str">
            <v>TOTAL</v>
          </cell>
          <cell r="D1736" t="str">
            <v>A00</v>
          </cell>
          <cell r="E1736" t="str">
            <v>FTE</v>
          </cell>
          <cell r="F1736" t="str">
            <v>T</v>
          </cell>
          <cell r="G1736" t="str">
            <v>TOTAL</v>
          </cell>
          <cell r="H1736" t="str">
            <v>RSE</v>
          </cell>
          <cell r="J1736" t="str">
            <v>:</v>
          </cell>
          <cell r="K1736" t="str">
            <v>NC</v>
          </cell>
          <cell r="M1736" t="str">
            <v>V</v>
          </cell>
          <cell r="N1736">
            <v>38461.761458333334</v>
          </cell>
          <cell r="O1736" t="str">
            <v>GCHATEAUGIRON</v>
          </cell>
          <cell r="P1736">
            <v>38681.435833333337</v>
          </cell>
        </row>
        <row r="1737">
          <cell r="A1737" t="str">
            <v>1980</v>
          </cell>
          <cell r="B1737" t="str">
            <v>CH</v>
          </cell>
          <cell r="C1737" t="str">
            <v>TOTAL</v>
          </cell>
          <cell r="D1737" t="str">
            <v>A00</v>
          </cell>
          <cell r="E1737" t="str">
            <v>FTE</v>
          </cell>
          <cell r="F1737" t="str">
            <v>T</v>
          </cell>
          <cell r="G1737" t="str">
            <v>TOTAL</v>
          </cell>
          <cell r="H1737" t="str">
            <v>RSE</v>
          </cell>
          <cell r="J1737" t="str">
            <v>:</v>
          </cell>
          <cell r="K1737" t="str">
            <v>NC</v>
          </cell>
          <cell r="M1737" t="str">
            <v>V</v>
          </cell>
          <cell r="N1737">
            <v>38461.761458333334</v>
          </cell>
          <cell r="O1737" t="str">
            <v>GCHATEAUGIRON</v>
          </cell>
          <cell r="P1737">
            <v>38681.435810185183</v>
          </cell>
        </row>
        <row r="1738">
          <cell r="A1738" t="str">
            <v>2002</v>
          </cell>
          <cell r="B1738" t="str">
            <v>RU</v>
          </cell>
          <cell r="C1738" t="str">
            <v>TOTAL</v>
          </cell>
          <cell r="D1738" t="str">
            <v>A00</v>
          </cell>
          <cell r="E1738" t="str">
            <v>FTE</v>
          </cell>
          <cell r="F1738" t="str">
            <v>T</v>
          </cell>
          <cell r="G1738" t="str">
            <v>TOTAL</v>
          </cell>
          <cell r="H1738" t="str">
            <v>RSE</v>
          </cell>
          <cell r="I1738">
            <v>491944</v>
          </cell>
          <cell r="K1738" t="str">
            <v>MS</v>
          </cell>
          <cell r="M1738" t="str">
            <v>V</v>
          </cell>
          <cell r="N1738">
            <v>38461.761458333334</v>
          </cell>
          <cell r="O1738" t="str">
            <v>GCHATEAUGIRON</v>
          </cell>
          <cell r="P1738">
            <v>38681.438391203701</v>
          </cell>
          <cell r="Q1738" t="str">
            <v>gchateaug</v>
          </cell>
        </row>
        <row r="1739">
          <cell r="A1739" t="str">
            <v>2001</v>
          </cell>
          <cell r="B1739" t="str">
            <v>RU</v>
          </cell>
          <cell r="C1739" t="str">
            <v>TOTAL</v>
          </cell>
          <cell r="D1739" t="str">
            <v>A00</v>
          </cell>
          <cell r="E1739" t="str">
            <v>FTE</v>
          </cell>
          <cell r="F1739" t="str">
            <v>T</v>
          </cell>
          <cell r="G1739" t="str">
            <v>TOTAL</v>
          </cell>
          <cell r="H1739" t="str">
            <v>RSE</v>
          </cell>
          <cell r="I1739">
            <v>505778</v>
          </cell>
          <cell r="K1739" t="str">
            <v>NC</v>
          </cell>
          <cell r="M1739" t="str">
            <v>V</v>
          </cell>
          <cell r="N1739">
            <v>38461.761458333334</v>
          </cell>
          <cell r="O1739" t="str">
            <v>GCHATEAUGIRON</v>
          </cell>
          <cell r="P1739">
            <v>38681.438067129631</v>
          </cell>
        </row>
        <row r="1740">
          <cell r="A1740" t="str">
            <v>2000</v>
          </cell>
          <cell r="B1740" t="str">
            <v>RU</v>
          </cell>
          <cell r="C1740" t="str">
            <v>TOTAL</v>
          </cell>
          <cell r="D1740" t="str">
            <v>A00</v>
          </cell>
          <cell r="E1740" t="str">
            <v>FTE</v>
          </cell>
          <cell r="F1740" t="str">
            <v>T</v>
          </cell>
          <cell r="G1740" t="str">
            <v>TOTAL</v>
          </cell>
          <cell r="H1740" t="str">
            <v>RSE</v>
          </cell>
          <cell r="I1740">
            <v>506420</v>
          </cell>
          <cell r="K1740" t="str">
            <v>NC</v>
          </cell>
          <cell r="M1740" t="str">
            <v>V</v>
          </cell>
          <cell r="N1740">
            <v>38461.761458333334</v>
          </cell>
          <cell r="O1740" t="str">
            <v>GCHATEAUGIRON</v>
          </cell>
          <cell r="P1740">
            <v>38681.437800925924</v>
          </cell>
        </row>
        <row r="1741">
          <cell r="A1741" t="str">
            <v>1999</v>
          </cell>
          <cell r="B1741" t="str">
            <v>RU</v>
          </cell>
          <cell r="C1741" t="str">
            <v>TOTAL</v>
          </cell>
          <cell r="D1741" t="str">
            <v>A00</v>
          </cell>
          <cell r="E1741" t="str">
            <v>FTE</v>
          </cell>
          <cell r="F1741" t="str">
            <v>T</v>
          </cell>
          <cell r="G1741" t="str">
            <v>TOTAL</v>
          </cell>
          <cell r="H1741" t="str">
            <v>RSE</v>
          </cell>
          <cell r="I1741">
            <v>497030</v>
          </cell>
          <cell r="K1741" t="str">
            <v>NC</v>
          </cell>
          <cell r="M1741" t="str">
            <v>V</v>
          </cell>
          <cell r="N1741">
            <v>38461.761458333334</v>
          </cell>
          <cell r="O1741" t="str">
            <v>GCHATEAUGIRON</v>
          </cell>
          <cell r="P1741">
            <v>38681.437557870369</v>
          </cell>
        </row>
        <row r="1742">
          <cell r="A1742" t="str">
            <v>1998</v>
          </cell>
          <cell r="B1742" t="str">
            <v>RU</v>
          </cell>
          <cell r="C1742" t="str">
            <v>TOTAL</v>
          </cell>
          <cell r="D1742" t="str">
            <v>A00</v>
          </cell>
          <cell r="E1742" t="str">
            <v>FTE</v>
          </cell>
          <cell r="F1742" t="str">
            <v>T</v>
          </cell>
          <cell r="G1742" t="str">
            <v>TOTAL</v>
          </cell>
          <cell r="H1742" t="str">
            <v>RSE</v>
          </cell>
          <cell r="I1742">
            <v>492494</v>
          </cell>
          <cell r="K1742" t="str">
            <v>NC</v>
          </cell>
          <cell r="M1742" t="str">
            <v>V</v>
          </cell>
          <cell r="N1742">
            <v>38461.761458333334</v>
          </cell>
          <cell r="O1742" t="str">
            <v>GCHATEAUGIRON</v>
          </cell>
          <cell r="P1742">
            <v>38681.437314814815</v>
          </cell>
        </row>
        <row r="1743">
          <cell r="A1743" t="str">
            <v>1997</v>
          </cell>
          <cell r="B1743" t="str">
            <v>RU</v>
          </cell>
          <cell r="C1743" t="str">
            <v>TOTAL</v>
          </cell>
          <cell r="D1743" t="str">
            <v>A00</v>
          </cell>
          <cell r="E1743" t="str">
            <v>FTE</v>
          </cell>
          <cell r="F1743" t="str">
            <v>T</v>
          </cell>
          <cell r="G1743" t="str">
            <v>TOTAL</v>
          </cell>
          <cell r="H1743" t="str">
            <v>RSE</v>
          </cell>
          <cell r="I1743">
            <v>532469</v>
          </cell>
          <cell r="K1743" t="str">
            <v>NC</v>
          </cell>
          <cell r="M1743" t="str">
            <v>V</v>
          </cell>
          <cell r="N1743">
            <v>38461.761458333334</v>
          </cell>
          <cell r="O1743" t="str">
            <v>GCHATEAUGIRON</v>
          </cell>
          <cell r="P1743">
            <v>38681.437118055554</v>
          </cell>
        </row>
        <row r="1744">
          <cell r="A1744" t="str">
            <v>1996</v>
          </cell>
          <cell r="B1744" t="str">
            <v>RU</v>
          </cell>
          <cell r="C1744" t="str">
            <v>TOTAL</v>
          </cell>
          <cell r="D1744" t="str">
            <v>A00</v>
          </cell>
          <cell r="E1744" t="str">
            <v>FTE</v>
          </cell>
          <cell r="F1744" t="str">
            <v>T</v>
          </cell>
          <cell r="G1744" t="str">
            <v>TOTAL</v>
          </cell>
          <cell r="H1744" t="str">
            <v>RSE</v>
          </cell>
          <cell r="I1744">
            <v>562070</v>
          </cell>
          <cell r="K1744" t="str">
            <v>NC</v>
          </cell>
          <cell r="M1744" t="str">
            <v>V</v>
          </cell>
          <cell r="N1744">
            <v>38461.761458333334</v>
          </cell>
          <cell r="O1744" t="str">
            <v>GCHATEAUGIRON</v>
          </cell>
          <cell r="P1744">
            <v>38681.436932870369</v>
          </cell>
        </row>
        <row r="1745">
          <cell r="A1745" t="str">
            <v>1995</v>
          </cell>
          <cell r="B1745" t="str">
            <v>RU</v>
          </cell>
          <cell r="C1745" t="str">
            <v>TOTAL</v>
          </cell>
          <cell r="D1745" t="str">
            <v>A00</v>
          </cell>
          <cell r="E1745" t="str">
            <v>FTE</v>
          </cell>
          <cell r="F1745" t="str">
            <v>T</v>
          </cell>
          <cell r="G1745" t="str">
            <v>TOTAL</v>
          </cell>
          <cell r="H1745" t="str">
            <v>RSE</v>
          </cell>
          <cell r="I1745">
            <v>610357</v>
          </cell>
          <cell r="K1745" t="str">
            <v>NC</v>
          </cell>
          <cell r="M1745" t="str">
            <v>V</v>
          </cell>
          <cell r="N1745">
            <v>38461.761458333334</v>
          </cell>
          <cell r="O1745" t="str">
            <v>GCHATEAUGIRON</v>
          </cell>
          <cell r="P1745">
            <v>38681.43677083333</v>
          </cell>
        </row>
        <row r="1746">
          <cell r="A1746" t="str">
            <v>1994</v>
          </cell>
          <cell r="B1746" t="str">
            <v>RU</v>
          </cell>
          <cell r="C1746" t="str">
            <v>TOTAL</v>
          </cell>
          <cell r="D1746" t="str">
            <v>A00</v>
          </cell>
          <cell r="E1746" t="str">
            <v>FTE</v>
          </cell>
          <cell r="F1746" t="str">
            <v>T</v>
          </cell>
          <cell r="G1746" t="str">
            <v>TOTAL</v>
          </cell>
          <cell r="H1746" t="str">
            <v>RSE</v>
          </cell>
          <cell r="I1746">
            <v>621790</v>
          </cell>
          <cell r="K1746" t="str">
            <v>NC</v>
          </cell>
          <cell r="M1746" t="str">
            <v>V</v>
          </cell>
          <cell r="N1746">
            <v>38461.761458333334</v>
          </cell>
          <cell r="O1746" t="str">
            <v>GCHATEAUGIRON</v>
          </cell>
          <cell r="P1746">
            <v>38681.436631944445</v>
          </cell>
        </row>
        <row r="1747">
          <cell r="A1747" t="str">
            <v>1993</v>
          </cell>
          <cell r="B1747" t="str">
            <v>RU</v>
          </cell>
          <cell r="C1747" t="str">
            <v>TOTAL</v>
          </cell>
          <cell r="D1747" t="str">
            <v>A00</v>
          </cell>
          <cell r="E1747" t="str">
            <v>FTE</v>
          </cell>
          <cell r="F1747" t="str">
            <v>T</v>
          </cell>
          <cell r="G1747" t="str">
            <v>TOTAL</v>
          </cell>
          <cell r="H1747" t="str">
            <v>RSE</v>
          </cell>
          <cell r="J1747" t="str">
            <v>:</v>
          </cell>
          <cell r="K1747" t="str">
            <v>NC</v>
          </cell>
          <cell r="M1747" t="str">
            <v>V</v>
          </cell>
          <cell r="N1747">
            <v>38461.761458333334</v>
          </cell>
          <cell r="O1747" t="str">
            <v>GCHATEAUGIRON</v>
          </cell>
          <cell r="P1747">
            <v>38681.436516203707</v>
          </cell>
        </row>
        <row r="1748">
          <cell r="A1748" t="str">
            <v>1992</v>
          </cell>
          <cell r="B1748" t="str">
            <v>RU</v>
          </cell>
          <cell r="C1748" t="str">
            <v>TOTAL</v>
          </cell>
          <cell r="D1748" t="str">
            <v>A00</v>
          </cell>
          <cell r="E1748" t="str">
            <v>FTE</v>
          </cell>
          <cell r="F1748" t="str">
            <v>T</v>
          </cell>
          <cell r="G1748" t="str">
            <v>TOTAL</v>
          </cell>
          <cell r="H1748" t="str">
            <v>RSE</v>
          </cell>
          <cell r="J1748" t="str">
            <v>:</v>
          </cell>
          <cell r="K1748" t="str">
            <v>NC</v>
          </cell>
          <cell r="M1748" t="str">
            <v>V</v>
          </cell>
          <cell r="N1748">
            <v>38461.761458333334</v>
          </cell>
          <cell r="O1748" t="str">
            <v>GCHATEAUGIRON</v>
          </cell>
          <cell r="P1748">
            <v>38681.436423611114</v>
          </cell>
        </row>
        <row r="1749">
          <cell r="A1749" t="str">
            <v>1991</v>
          </cell>
          <cell r="B1749" t="str">
            <v>RU</v>
          </cell>
          <cell r="C1749" t="str">
            <v>TOTAL</v>
          </cell>
          <cell r="D1749" t="str">
            <v>A00</v>
          </cell>
          <cell r="E1749" t="str">
            <v>FTE</v>
          </cell>
          <cell r="F1749" t="str">
            <v>T</v>
          </cell>
          <cell r="G1749" t="str">
            <v>TOTAL</v>
          </cell>
          <cell r="H1749" t="str">
            <v>RSE</v>
          </cell>
          <cell r="J1749" t="str">
            <v>:</v>
          </cell>
          <cell r="K1749" t="str">
            <v>NC</v>
          </cell>
          <cell r="M1749" t="str">
            <v>V</v>
          </cell>
          <cell r="N1749">
            <v>38461.761458333334</v>
          </cell>
          <cell r="O1749" t="str">
            <v>GCHATEAUGIRON</v>
          </cell>
          <cell r="P1749">
            <v>38681.436331018522</v>
          </cell>
        </row>
        <row r="1750">
          <cell r="A1750" t="str">
            <v>1990</v>
          </cell>
          <cell r="B1750" t="str">
            <v>RU</v>
          </cell>
          <cell r="C1750" t="str">
            <v>TOTAL</v>
          </cell>
          <cell r="D1750" t="str">
            <v>A00</v>
          </cell>
          <cell r="E1750" t="str">
            <v>FTE</v>
          </cell>
          <cell r="F1750" t="str">
            <v>T</v>
          </cell>
          <cell r="G1750" t="str">
            <v>TOTAL</v>
          </cell>
          <cell r="H1750" t="str">
            <v>RSE</v>
          </cell>
          <cell r="J1750" t="str">
            <v>:</v>
          </cell>
          <cell r="K1750" t="str">
            <v>NC</v>
          </cell>
          <cell r="M1750" t="str">
            <v>V</v>
          </cell>
          <cell r="N1750">
            <v>38461.761458333334</v>
          </cell>
          <cell r="O1750" t="str">
            <v>GCHATEAUGIRON</v>
          </cell>
          <cell r="P1750">
            <v>38681.436261574076</v>
          </cell>
        </row>
        <row r="1751">
          <cell r="A1751" t="str">
            <v>1989</v>
          </cell>
          <cell r="B1751" t="str">
            <v>RU</v>
          </cell>
          <cell r="C1751" t="str">
            <v>TOTAL</v>
          </cell>
          <cell r="D1751" t="str">
            <v>A00</v>
          </cell>
          <cell r="E1751" t="str">
            <v>FTE</v>
          </cell>
          <cell r="F1751" t="str">
            <v>T</v>
          </cell>
          <cell r="G1751" t="str">
            <v>TOTAL</v>
          </cell>
          <cell r="H1751" t="str">
            <v>RSE</v>
          </cell>
          <cell r="J1751" t="str">
            <v>:</v>
          </cell>
          <cell r="K1751" t="str">
            <v>NC</v>
          </cell>
          <cell r="M1751" t="str">
            <v>V</v>
          </cell>
          <cell r="N1751">
            <v>38461.761458333334</v>
          </cell>
          <cell r="O1751" t="str">
            <v>GCHATEAUGIRON</v>
          </cell>
          <cell r="P1751">
            <v>38681.436192129629</v>
          </cell>
        </row>
        <row r="1752">
          <cell r="A1752" t="str">
            <v>1988</v>
          </cell>
          <cell r="B1752" t="str">
            <v>RU</v>
          </cell>
          <cell r="C1752" t="str">
            <v>TOTAL</v>
          </cell>
          <cell r="D1752" t="str">
            <v>A00</v>
          </cell>
          <cell r="E1752" t="str">
            <v>FTE</v>
          </cell>
          <cell r="F1752" t="str">
            <v>T</v>
          </cell>
          <cell r="G1752" t="str">
            <v>TOTAL</v>
          </cell>
          <cell r="H1752" t="str">
            <v>RSE</v>
          </cell>
          <cell r="J1752" t="str">
            <v>:</v>
          </cell>
          <cell r="K1752" t="str">
            <v>NC</v>
          </cell>
          <cell r="M1752" t="str">
            <v>V</v>
          </cell>
          <cell r="N1752">
            <v>38461.761458333334</v>
          </cell>
          <cell r="O1752" t="str">
            <v>GCHATEAUGIRON</v>
          </cell>
          <cell r="P1752">
            <v>38681.43613425926</v>
          </cell>
        </row>
        <row r="1753">
          <cell r="A1753" t="str">
            <v>1987</v>
          </cell>
          <cell r="B1753" t="str">
            <v>RU</v>
          </cell>
          <cell r="C1753" t="str">
            <v>TOTAL</v>
          </cell>
          <cell r="D1753" t="str">
            <v>A00</v>
          </cell>
          <cell r="E1753" t="str">
            <v>FTE</v>
          </cell>
          <cell r="F1753" t="str">
            <v>T</v>
          </cell>
          <cell r="G1753" t="str">
            <v>TOTAL</v>
          </cell>
          <cell r="H1753" t="str">
            <v>RSE</v>
          </cell>
          <cell r="J1753" t="str">
            <v>:</v>
          </cell>
          <cell r="K1753" t="str">
            <v>NC</v>
          </cell>
          <cell r="M1753" t="str">
            <v>V</v>
          </cell>
          <cell r="N1753">
            <v>38461.761458333334</v>
          </cell>
          <cell r="O1753" t="str">
            <v>GCHATEAUGIRON</v>
          </cell>
          <cell r="P1753">
            <v>38681.436076388891</v>
          </cell>
        </row>
        <row r="1754">
          <cell r="A1754" t="str">
            <v>1986</v>
          </cell>
          <cell r="B1754" t="str">
            <v>RU</v>
          </cell>
          <cell r="C1754" t="str">
            <v>TOTAL</v>
          </cell>
          <cell r="D1754" t="str">
            <v>A00</v>
          </cell>
          <cell r="E1754" t="str">
            <v>FTE</v>
          </cell>
          <cell r="F1754" t="str">
            <v>T</v>
          </cell>
          <cell r="G1754" t="str">
            <v>TOTAL</v>
          </cell>
          <cell r="H1754" t="str">
            <v>RSE</v>
          </cell>
          <cell r="J1754" t="str">
            <v>:</v>
          </cell>
          <cell r="K1754" t="str">
            <v>NC</v>
          </cell>
          <cell r="M1754" t="str">
            <v>V</v>
          </cell>
          <cell r="N1754">
            <v>38461.761458333334</v>
          </cell>
          <cell r="O1754" t="str">
            <v>GCHATEAUGIRON</v>
          </cell>
          <cell r="P1754">
            <v>38681.436030092591</v>
          </cell>
        </row>
        <row r="1755">
          <cell r="A1755" t="str">
            <v>1985</v>
          </cell>
          <cell r="B1755" t="str">
            <v>RU</v>
          </cell>
          <cell r="C1755" t="str">
            <v>TOTAL</v>
          </cell>
          <cell r="D1755" t="str">
            <v>A00</v>
          </cell>
          <cell r="E1755" t="str">
            <v>FTE</v>
          </cell>
          <cell r="F1755" t="str">
            <v>T</v>
          </cell>
          <cell r="G1755" t="str">
            <v>TOTAL</v>
          </cell>
          <cell r="H1755" t="str">
            <v>RSE</v>
          </cell>
          <cell r="J1755" t="str">
            <v>:</v>
          </cell>
          <cell r="K1755" t="str">
            <v>NC</v>
          </cell>
          <cell r="M1755" t="str">
            <v>V</v>
          </cell>
          <cell r="N1755">
            <v>38461.761458333334</v>
          </cell>
          <cell r="O1755" t="str">
            <v>GCHATEAUGIRON</v>
          </cell>
          <cell r="P1755">
            <v>38681.435983796298</v>
          </cell>
        </row>
        <row r="1756">
          <cell r="A1756" t="str">
            <v>1984</v>
          </cell>
          <cell r="B1756" t="str">
            <v>RU</v>
          </cell>
          <cell r="C1756" t="str">
            <v>TOTAL</v>
          </cell>
          <cell r="D1756" t="str">
            <v>A00</v>
          </cell>
          <cell r="E1756" t="str">
            <v>FTE</v>
          </cell>
          <cell r="F1756" t="str">
            <v>T</v>
          </cell>
          <cell r="G1756" t="str">
            <v>TOTAL</v>
          </cell>
          <cell r="H1756" t="str">
            <v>RSE</v>
          </cell>
          <cell r="J1756" t="str">
            <v>:</v>
          </cell>
          <cell r="K1756" t="str">
            <v>NC</v>
          </cell>
          <cell r="M1756" t="str">
            <v>V</v>
          </cell>
          <cell r="N1756">
            <v>38461.761458333334</v>
          </cell>
          <cell r="O1756" t="str">
            <v>GCHATEAUGIRON</v>
          </cell>
          <cell r="P1756">
            <v>38681.435949074075</v>
          </cell>
        </row>
        <row r="1757">
          <cell r="A1757" t="str">
            <v>1983</v>
          </cell>
          <cell r="B1757" t="str">
            <v>RU</v>
          </cell>
          <cell r="C1757" t="str">
            <v>TOTAL</v>
          </cell>
          <cell r="D1757" t="str">
            <v>A00</v>
          </cell>
          <cell r="E1757" t="str">
            <v>FTE</v>
          </cell>
          <cell r="F1757" t="str">
            <v>T</v>
          </cell>
          <cell r="G1757" t="str">
            <v>TOTAL</v>
          </cell>
          <cell r="H1757" t="str">
            <v>RSE</v>
          </cell>
          <cell r="J1757" t="str">
            <v>:</v>
          </cell>
          <cell r="K1757" t="str">
            <v>NC</v>
          </cell>
          <cell r="M1757" t="str">
            <v>V</v>
          </cell>
          <cell r="N1757">
            <v>38461.761458333334</v>
          </cell>
          <cell r="O1757" t="str">
            <v>GCHATEAUGIRON</v>
          </cell>
          <cell r="P1757">
            <v>38681.435914351852</v>
          </cell>
        </row>
        <row r="1758">
          <cell r="A1758" t="str">
            <v>1982</v>
          </cell>
          <cell r="B1758" t="str">
            <v>RU</v>
          </cell>
          <cell r="C1758" t="str">
            <v>TOTAL</v>
          </cell>
          <cell r="D1758" t="str">
            <v>A00</v>
          </cell>
          <cell r="E1758" t="str">
            <v>FTE</v>
          </cell>
          <cell r="F1758" t="str">
            <v>T</v>
          </cell>
          <cell r="G1758" t="str">
            <v>TOTAL</v>
          </cell>
          <cell r="H1758" t="str">
            <v>RSE</v>
          </cell>
          <cell r="J1758" t="str">
            <v>:</v>
          </cell>
          <cell r="K1758" t="str">
            <v>NC</v>
          </cell>
          <cell r="M1758" t="str">
            <v>V</v>
          </cell>
          <cell r="N1758">
            <v>38461.761458333334</v>
          </cell>
          <cell r="O1758" t="str">
            <v>GCHATEAUGIRON</v>
          </cell>
          <cell r="P1758">
            <v>38681.435879629629</v>
          </cell>
        </row>
        <row r="1759">
          <cell r="A1759" t="str">
            <v>1981</v>
          </cell>
          <cell r="B1759" t="str">
            <v>RU</v>
          </cell>
          <cell r="C1759" t="str">
            <v>TOTAL</v>
          </cell>
          <cell r="D1759" t="str">
            <v>A00</v>
          </cell>
          <cell r="E1759" t="str">
            <v>FTE</v>
          </cell>
          <cell r="F1759" t="str">
            <v>T</v>
          </cell>
          <cell r="G1759" t="str">
            <v>TOTAL</v>
          </cell>
          <cell r="H1759" t="str">
            <v>RSE</v>
          </cell>
          <cell r="J1759" t="str">
            <v>:</v>
          </cell>
          <cell r="K1759" t="str">
            <v>NC</v>
          </cell>
          <cell r="M1759" t="str">
            <v>V</v>
          </cell>
          <cell r="N1759">
            <v>38461.761458333334</v>
          </cell>
          <cell r="O1759" t="str">
            <v>GCHATEAUGIRON</v>
          </cell>
          <cell r="P1759">
            <v>38681.435856481483</v>
          </cell>
        </row>
        <row r="1760">
          <cell r="A1760" t="str">
            <v>1980</v>
          </cell>
          <cell r="B1760" t="str">
            <v>RU</v>
          </cell>
          <cell r="C1760" t="str">
            <v>TOTAL</v>
          </cell>
          <cell r="D1760" t="str">
            <v>A00</v>
          </cell>
          <cell r="E1760" t="str">
            <v>FTE</v>
          </cell>
          <cell r="F1760" t="str">
            <v>T</v>
          </cell>
          <cell r="G1760" t="str">
            <v>TOTAL</v>
          </cell>
          <cell r="H1760" t="str">
            <v>RSE</v>
          </cell>
          <cell r="J1760" t="str">
            <v>:</v>
          </cell>
          <cell r="K1760" t="str">
            <v>NC</v>
          </cell>
          <cell r="M1760" t="str">
            <v>V</v>
          </cell>
          <cell r="N1760">
            <v>38461.761458333334</v>
          </cell>
          <cell r="O1760" t="str">
            <v>GCHATEAUGIRON</v>
          </cell>
          <cell r="P1760">
            <v>38681.435833333337</v>
          </cell>
        </row>
        <row r="1761">
          <cell r="A1761" t="str">
            <v>2002</v>
          </cell>
          <cell r="B1761" t="str">
            <v>CY</v>
          </cell>
          <cell r="C1761" t="str">
            <v>HUM</v>
          </cell>
          <cell r="D1761" t="str">
            <v>A00</v>
          </cell>
          <cell r="E1761" t="str">
            <v>FTE</v>
          </cell>
          <cell r="F1761" t="str">
            <v>T</v>
          </cell>
          <cell r="G1761" t="str">
            <v>TOTAL</v>
          </cell>
          <cell r="H1761" t="str">
            <v>RSE</v>
          </cell>
          <cell r="I1761">
            <v>42.5</v>
          </cell>
          <cell r="K1761" t="str">
            <v>MS</v>
          </cell>
          <cell r="M1761" t="str">
            <v>V</v>
          </cell>
          <cell r="N1761">
            <v>38461.761377314811</v>
          </cell>
          <cell r="O1761" t="str">
            <v>GCHATEAUGIRON</v>
          </cell>
          <cell r="P1761">
            <v>38681.438171296293</v>
          </cell>
          <cell r="Q1761" t="str">
            <v>gchateaug</v>
          </cell>
        </row>
        <row r="1762">
          <cell r="A1762" t="str">
            <v>2001</v>
          </cell>
          <cell r="B1762" t="str">
            <v>CY</v>
          </cell>
          <cell r="C1762" t="str">
            <v>HUM</v>
          </cell>
          <cell r="D1762" t="str">
            <v>A00</v>
          </cell>
          <cell r="E1762" t="str">
            <v>FTE</v>
          </cell>
          <cell r="F1762" t="str">
            <v>T</v>
          </cell>
          <cell r="G1762" t="str">
            <v>TOTAL</v>
          </cell>
          <cell r="H1762" t="str">
            <v>RSE</v>
          </cell>
          <cell r="I1762">
            <v>33</v>
          </cell>
          <cell r="K1762" t="str">
            <v>NC</v>
          </cell>
          <cell r="M1762" t="str">
            <v>V</v>
          </cell>
          <cell r="N1762">
            <v>38461.761377314811</v>
          </cell>
          <cell r="O1762" t="str">
            <v>GCHATEAUGIRON</v>
          </cell>
          <cell r="P1762">
            <v>38681.43787037037</v>
          </cell>
        </row>
        <row r="1763">
          <cell r="A1763" t="str">
            <v>2000</v>
          </cell>
          <cell r="B1763" t="str">
            <v>CY</v>
          </cell>
          <cell r="C1763" t="str">
            <v>HUM</v>
          </cell>
          <cell r="D1763" t="str">
            <v>A00</v>
          </cell>
          <cell r="E1763" t="str">
            <v>FTE</v>
          </cell>
          <cell r="F1763" t="str">
            <v>T</v>
          </cell>
          <cell r="G1763" t="str">
            <v>TOTAL</v>
          </cell>
          <cell r="H1763" t="str">
            <v>RSE</v>
          </cell>
          <cell r="I1763">
            <v>34</v>
          </cell>
          <cell r="K1763" t="str">
            <v>NC</v>
          </cell>
          <cell r="M1763" t="str">
            <v>V</v>
          </cell>
          <cell r="N1763">
            <v>38461.761377314811</v>
          </cell>
          <cell r="O1763" t="str">
            <v>GCHATEAUGIRON</v>
          </cell>
          <cell r="P1763">
            <v>38681.437627314815</v>
          </cell>
        </row>
        <row r="1764">
          <cell r="A1764" t="str">
            <v>1999</v>
          </cell>
          <cell r="B1764" t="str">
            <v>CY</v>
          </cell>
          <cell r="C1764" t="str">
            <v>HUM</v>
          </cell>
          <cell r="D1764" t="str">
            <v>A00</v>
          </cell>
          <cell r="E1764" t="str">
            <v>FTE</v>
          </cell>
          <cell r="F1764" t="str">
            <v>T</v>
          </cell>
          <cell r="G1764" t="str">
            <v>TOTAL</v>
          </cell>
          <cell r="H1764" t="str">
            <v>RSE</v>
          </cell>
          <cell r="I1764">
            <v>33</v>
          </cell>
          <cell r="K1764" t="str">
            <v>NC</v>
          </cell>
          <cell r="M1764" t="str">
            <v>V</v>
          </cell>
          <cell r="N1764">
            <v>38461.761377314811</v>
          </cell>
          <cell r="O1764" t="str">
            <v>GCHATEAUGIRON</v>
          </cell>
          <cell r="P1764">
            <v>38681.437384259261</v>
          </cell>
        </row>
        <row r="1765">
          <cell r="A1765" t="str">
            <v>1998</v>
          </cell>
          <cell r="B1765" t="str">
            <v>CY</v>
          </cell>
          <cell r="C1765" t="str">
            <v>HUM</v>
          </cell>
          <cell r="D1765" t="str">
            <v>A00</v>
          </cell>
          <cell r="E1765" t="str">
            <v>FTE</v>
          </cell>
          <cell r="F1765" t="str">
            <v>T</v>
          </cell>
          <cell r="G1765" t="str">
            <v>TOTAL</v>
          </cell>
          <cell r="H1765" t="str">
            <v>RSE</v>
          </cell>
          <cell r="I1765">
            <v>29</v>
          </cell>
          <cell r="K1765" t="str">
            <v>NC</v>
          </cell>
          <cell r="M1765" t="str">
            <v>V</v>
          </cell>
          <cell r="N1765">
            <v>38461.761377314811</v>
          </cell>
          <cell r="O1765" t="str">
            <v>GCHATEAUGIRON</v>
          </cell>
          <cell r="P1765">
            <v>38681.437175925923</v>
          </cell>
        </row>
        <row r="1766">
          <cell r="A1766" t="str">
            <v>1997</v>
          </cell>
          <cell r="B1766" t="str">
            <v>CY</v>
          </cell>
          <cell r="C1766" t="str">
            <v>HUM</v>
          </cell>
          <cell r="D1766" t="str">
            <v>A00</v>
          </cell>
          <cell r="E1766" t="str">
            <v>FTE</v>
          </cell>
          <cell r="F1766" t="str">
            <v>T</v>
          </cell>
          <cell r="G1766" t="str">
            <v>TOTAL</v>
          </cell>
          <cell r="H1766" t="str">
            <v>RSE</v>
          </cell>
          <cell r="J1766" t="str">
            <v>:</v>
          </cell>
          <cell r="K1766" t="str">
            <v>NC</v>
          </cell>
          <cell r="M1766" t="str">
            <v>V</v>
          </cell>
          <cell r="N1766">
            <v>38461.761377314811</v>
          </cell>
          <cell r="O1766" t="str">
            <v>GCHATEAUGIRON</v>
          </cell>
          <cell r="P1766">
            <v>38681.436979166669</v>
          </cell>
        </row>
        <row r="1767">
          <cell r="A1767" t="str">
            <v>1996</v>
          </cell>
          <cell r="B1767" t="str">
            <v>CY</v>
          </cell>
          <cell r="C1767" t="str">
            <v>HUM</v>
          </cell>
          <cell r="D1767" t="str">
            <v>A00</v>
          </cell>
          <cell r="E1767" t="str">
            <v>FTE</v>
          </cell>
          <cell r="F1767" t="str">
            <v>T</v>
          </cell>
          <cell r="G1767" t="str">
            <v>TOTAL</v>
          </cell>
          <cell r="H1767" t="str">
            <v>RSE</v>
          </cell>
          <cell r="J1767" t="str">
            <v>:</v>
          </cell>
          <cell r="K1767" t="str">
            <v>NC</v>
          </cell>
          <cell r="M1767" t="str">
            <v>V</v>
          </cell>
          <cell r="N1767">
            <v>38461.761377314811</v>
          </cell>
          <cell r="O1767" t="str">
            <v>GCHATEAUGIRON</v>
          </cell>
          <cell r="P1767">
            <v>38681.43681712963</v>
          </cell>
        </row>
        <row r="1768">
          <cell r="A1768" t="str">
            <v>1995</v>
          </cell>
          <cell r="B1768" t="str">
            <v>CY</v>
          </cell>
          <cell r="C1768" t="str">
            <v>HUM</v>
          </cell>
          <cell r="D1768" t="str">
            <v>A00</v>
          </cell>
          <cell r="E1768" t="str">
            <v>FTE</v>
          </cell>
          <cell r="F1768" t="str">
            <v>T</v>
          </cell>
          <cell r="G1768" t="str">
            <v>TOTAL</v>
          </cell>
          <cell r="H1768" t="str">
            <v>RSE</v>
          </cell>
          <cell r="J1768" t="str">
            <v>:</v>
          </cell>
          <cell r="K1768" t="str">
            <v>NC</v>
          </cell>
          <cell r="M1768" t="str">
            <v>V</v>
          </cell>
          <cell r="N1768">
            <v>38461.761377314811</v>
          </cell>
          <cell r="O1768" t="str">
            <v>GCHATEAUGIRON</v>
          </cell>
          <cell r="P1768">
            <v>38681.436666666668</v>
          </cell>
        </row>
        <row r="1769">
          <cell r="A1769" t="str">
            <v>1994</v>
          </cell>
          <cell r="B1769" t="str">
            <v>CY</v>
          </cell>
          <cell r="C1769" t="str">
            <v>HUM</v>
          </cell>
          <cell r="D1769" t="str">
            <v>A00</v>
          </cell>
          <cell r="E1769" t="str">
            <v>FTE</v>
          </cell>
          <cell r="F1769" t="str">
            <v>T</v>
          </cell>
          <cell r="G1769" t="str">
            <v>TOTAL</v>
          </cell>
          <cell r="H1769" t="str">
            <v>RSE</v>
          </cell>
          <cell r="J1769" t="str">
            <v>:</v>
          </cell>
          <cell r="K1769" t="str">
            <v>NC</v>
          </cell>
          <cell r="M1769" t="str">
            <v>V</v>
          </cell>
          <cell r="N1769">
            <v>38461.761377314811</v>
          </cell>
          <cell r="O1769" t="str">
            <v>GCHATEAUGIRON</v>
          </cell>
          <cell r="P1769">
            <v>38681.436550925922</v>
          </cell>
        </row>
        <row r="1770">
          <cell r="A1770" t="str">
            <v>1993</v>
          </cell>
          <cell r="B1770" t="str">
            <v>CY</v>
          </cell>
          <cell r="C1770" t="str">
            <v>HUM</v>
          </cell>
          <cell r="D1770" t="str">
            <v>A00</v>
          </cell>
          <cell r="E1770" t="str">
            <v>FTE</v>
          </cell>
          <cell r="F1770" t="str">
            <v>T</v>
          </cell>
          <cell r="G1770" t="str">
            <v>TOTAL</v>
          </cell>
          <cell r="H1770" t="str">
            <v>RSE</v>
          </cell>
          <cell r="J1770" t="str">
            <v>:</v>
          </cell>
          <cell r="K1770" t="str">
            <v>NC</v>
          </cell>
          <cell r="M1770" t="str">
            <v>V</v>
          </cell>
          <cell r="N1770">
            <v>38461.761377314811</v>
          </cell>
          <cell r="O1770" t="str">
            <v>GCHATEAUGIRON</v>
          </cell>
          <cell r="P1770">
            <v>38681.43644675926</v>
          </cell>
        </row>
        <row r="1771">
          <cell r="A1771" t="str">
            <v>1992</v>
          </cell>
          <cell r="B1771" t="str">
            <v>CY</v>
          </cell>
          <cell r="C1771" t="str">
            <v>HUM</v>
          </cell>
          <cell r="D1771" t="str">
            <v>A00</v>
          </cell>
          <cell r="E1771" t="str">
            <v>FTE</v>
          </cell>
          <cell r="F1771" t="str">
            <v>T</v>
          </cell>
          <cell r="G1771" t="str">
            <v>TOTAL</v>
          </cell>
          <cell r="H1771" t="str">
            <v>RSE</v>
          </cell>
          <cell r="I1771">
            <v>17</v>
          </cell>
          <cell r="J1771" t="str">
            <v>i</v>
          </cell>
          <cell r="K1771" t="str">
            <v>NC</v>
          </cell>
          <cell r="M1771" t="str">
            <v>V</v>
          </cell>
          <cell r="N1771">
            <v>38461.761377314811</v>
          </cell>
          <cell r="O1771" t="str">
            <v>GCHATEAUGIRON</v>
          </cell>
          <cell r="P1771">
            <v>38681.436365740738</v>
          </cell>
        </row>
        <row r="1772">
          <cell r="A1772" t="str">
            <v>1991</v>
          </cell>
          <cell r="B1772" t="str">
            <v>CY</v>
          </cell>
          <cell r="C1772" t="str">
            <v>HUM</v>
          </cell>
          <cell r="D1772" t="str">
            <v>A00</v>
          </cell>
          <cell r="E1772" t="str">
            <v>FTE</v>
          </cell>
          <cell r="F1772" t="str">
            <v>T</v>
          </cell>
          <cell r="G1772" t="str">
            <v>TOTAL</v>
          </cell>
          <cell r="H1772" t="str">
            <v>RSE</v>
          </cell>
          <cell r="I1772">
            <v>16</v>
          </cell>
          <cell r="J1772" t="str">
            <v>i</v>
          </cell>
          <cell r="K1772" t="str">
            <v>NC</v>
          </cell>
          <cell r="M1772" t="str">
            <v>V</v>
          </cell>
          <cell r="N1772">
            <v>38461.761377314811</v>
          </cell>
          <cell r="O1772" t="str">
            <v>GCHATEAUGIRON</v>
          </cell>
          <cell r="P1772">
            <v>38681.436284722222</v>
          </cell>
        </row>
        <row r="1773">
          <cell r="A1773" t="str">
            <v>1990</v>
          </cell>
          <cell r="B1773" t="str">
            <v>CY</v>
          </cell>
          <cell r="C1773" t="str">
            <v>HUM</v>
          </cell>
          <cell r="D1773" t="str">
            <v>A00</v>
          </cell>
          <cell r="E1773" t="str">
            <v>FTE</v>
          </cell>
          <cell r="F1773" t="str">
            <v>T</v>
          </cell>
          <cell r="G1773" t="str">
            <v>TOTAL</v>
          </cell>
          <cell r="H1773" t="str">
            <v>RSE</v>
          </cell>
          <cell r="J1773" t="str">
            <v>:</v>
          </cell>
          <cell r="K1773" t="str">
            <v>NC</v>
          </cell>
          <cell r="M1773" t="str">
            <v>V</v>
          </cell>
          <cell r="N1773">
            <v>38461.761377314811</v>
          </cell>
          <cell r="O1773" t="str">
            <v>GCHATEAUGIRON</v>
          </cell>
          <cell r="P1773">
            <v>38681.436215277776</v>
          </cell>
        </row>
        <row r="1774">
          <cell r="A1774" t="str">
            <v>1989</v>
          </cell>
          <cell r="B1774" t="str">
            <v>CY</v>
          </cell>
          <cell r="C1774" t="str">
            <v>HUM</v>
          </cell>
          <cell r="D1774" t="str">
            <v>A00</v>
          </cell>
          <cell r="E1774" t="str">
            <v>FTE</v>
          </cell>
          <cell r="F1774" t="str">
            <v>T</v>
          </cell>
          <cell r="G1774" t="str">
            <v>TOTAL</v>
          </cell>
          <cell r="H1774" t="str">
            <v>RSE</v>
          </cell>
          <cell r="J1774" t="str">
            <v>:</v>
          </cell>
          <cell r="K1774" t="str">
            <v>NC</v>
          </cell>
          <cell r="M1774" t="str">
            <v>V</v>
          </cell>
          <cell r="N1774">
            <v>38461.761377314811</v>
          </cell>
          <cell r="O1774" t="str">
            <v>GCHATEAUGIRON</v>
          </cell>
          <cell r="P1774">
            <v>38681.436145833337</v>
          </cell>
        </row>
        <row r="1775">
          <cell r="A1775" t="str">
            <v>1988</v>
          </cell>
          <cell r="B1775" t="str">
            <v>CY</v>
          </cell>
          <cell r="C1775" t="str">
            <v>HUM</v>
          </cell>
          <cell r="D1775" t="str">
            <v>A00</v>
          </cell>
          <cell r="E1775" t="str">
            <v>FTE</v>
          </cell>
          <cell r="F1775" t="str">
            <v>T</v>
          </cell>
          <cell r="G1775" t="str">
            <v>TOTAL</v>
          </cell>
          <cell r="H1775" t="str">
            <v>RSE</v>
          </cell>
          <cell r="J1775" t="str">
            <v>:</v>
          </cell>
          <cell r="K1775" t="str">
            <v>NC</v>
          </cell>
          <cell r="M1775" t="str">
            <v>V</v>
          </cell>
          <cell r="N1775">
            <v>38461.761377314811</v>
          </cell>
          <cell r="O1775" t="str">
            <v>GCHATEAUGIRON</v>
          </cell>
          <cell r="P1775">
            <v>38681.436099537037</v>
          </cell>
        </row>
        <row r="1776">
          <cell r="A1776" t="str">
            <v>1987</v>
          </cell>
          <cell r="B1776" t="str">
            <v>CY</v>
          </cell>
          <cell r="C1776" t="str">
            <v>HUM</v>
          </cell>
          <cell r="D1776" t="str">
            <v>A00</v>
          </cell>
          <cell r="E1776" t="str">
            <v>FTE</v>
          </cell>
          <cell r="F1776" t="str">
            <v>T</v>
          </cell>
          <cell r="G1776" t="str">
            <v>TOTAL</v>
          </cell>
          <cell r="H1776" t="str">
            <v>RSE</v>
          </cell>
          <cell r="J1776" t="str">
            <v>:</v>
          </cell>
          <cell r="K1776" t="str">
            <v>NC</v>
          </cell>
          <cell r="M1776" t="str">
            <v>V</v>
          </cell>
          <cell r="N1776">
            <v>38461.761377314811</v>
          </cell>
          <cell r="O1776" t="str">
            <v>GCHATEAUGIRON</v>
          </cell>
          <cell r="P1776">
            <v>38681.436041666668</v>
          </cell>
        </row>
        <row r="1777">
          <cell r="A1777" t="str">
            <v>1986</v>
          </cell>
          <cell r="B1777" t="str">
            <v>CY</v>
          </cell>
          <cell r="C1777" t="str">
            <v>HUM</v>
          </cell>
          <cell r="D1777" t="str">
            <v>A00</v>
          </cell>
          <cell r="E1777" t="str">
            <v>FTE</v>
          </cell>
          <cell r="F1777" t="str">
            <v>T</v>
          </cell>
          <cell r="G1777" t="str">
            <v>TOTAL</v>
          </cell>
          <cell r="H1777" t="str">
            <v>RSE</v>
          </cell>
          <cell r="J1777" t="str">
            <v>:</v>
          </cell>
          <cell r="K1777" t="str">
            <v>NC</v>
          </cell>
          <cell r="M1777" t="str">
            <v>V</v>
          </cell>
          <cell r="N1777">
            <v>38461.761377314811</v>
          </cell>
          <cell r="O1777" t="str">
            <v>GCHATEAUGIRON</v>
          </cell>
          <cell r="P1777">
            <v>38681.435995370368</v>
          </cell>
        </row>
        <row r="1778">
          <cell r="A1778" t="str">
            <v>1985</v>
          </cell>
          <cell r="B1778" t="str">
            <v>CY</v>
          </cell>
          <cell r="C1778" t="str">
            <v>HUM</v>
          </cell>
          <cell r="D1778" t="str">
            <v>A00</v>
          </cell>
          <cell r="E1778" t="str">
            <v>FTE</v>
          </cell>
          <cell r="F1778" t="str">
            <v>T</v>
          </cell>
          <cell r="G1778" t="str">
            <v>TOTAL</v>
          </cell>
          <cell r="H1778" t="str">
            <v>RSE</v>
          </cell>
          <cell r="J1778" t="str">
            <v>:</v>
          </cell>
          <cell r="K1778" t="str">
            <v>NC</v>
          </cell>
          <cell r="M1778" t="str">
            <v>V</v>
          </cell>
          <cell r="N1778">
            <v>38461.761377314811</v>
          </cell>
          <cell r="O1778" t="str">
            <v>GCHATEAUGIRON</v>
          </cell>
          <cell r="P1778">
            <v>38681.435960648145</v>
          </cell>
        </row>
        <row r="1779">
          <cell r="A1779" t="str">
            <v>1984</v>
          </cell>
          <cell r="B1779" t="str">
            <v>CY</v>
          </cell>
          <cell r="C1779" t="str">
            <v>HUM</v>
          </cell>
          <cell r="D1779" t="str">
            <v>A00</v>
          </cell>
          <cell r="E1779" t="str">
            <v>FTE</v>
          </cell>
          <cell r="F1779" t="str">
            <v>T</v>
          </cell>
          <cell r="G1779" t="str">
            <v>TOTAL</v>
          </cell>
          <cell r="H1779" t="str">
            <v>RSE</v>
          </cell>
          <cell r="J1779" t="str">
            <v>:</v>
          </cell>
          <cell r="K1779" t="str">
            <v>NC</v>
          </cell>
          <cell r="M1779" t="str">
            <v>V</v>
          </cell>
          <cell r="N1779">
            <v>38461.761377314811</v>
          </cell>
          <cell r="O1779" t="str">
            <v>GCHATEAUGIRON</v>
          </cell>
          <cell r="P1779">
            <v>38681.435925925929</v>
          </cell>
        </row>
        <row r="1780">
          <cell r="A1780" t="str">
            <v>1983</v>
          </cell>
          <cell r="B1780" t="str">
            <v>CY</v>
          </cell>
          <cell r="C1780" t="str">
            <v>HUM</v>
          </cell>
          <cell r="D1780" t="str">
            <v>A00</v>
          </cell>
          <cell r="E1780" t="str">
            <v>FTE</v>
          </cell>
          <cell r="F1780" t="str">
            <v>T</v>
          </cell>
          <cell r="G1780" t="str">
            <v>TOTAL</v>
          </cell>
          <cell r="H1780" t="str">
            <v>RSE</v>
          </cell>
          <cell r="J1780" t="str">
            <v>:</v>
          </cell>
          <cell r="K1780" t="str">
            <v>NC</v>
          </cell>
          <cell r="M1780" t="str">
            <v>V</v>
          </cell>
          <cell r="N1780">
            <v>38461.761377314811</v>
          </cell>
          <cell r="O1780" t="str">
            <v>GCHATEAUGIRON</v>
          </cell>
          <cell r="P1780">
            <v>38681.435891203706</v>
          </cell>
        </row>
        <row r="1781">
          <cell r="A1781" t="str">
            <v>1982</v>
          </cell>
          <cell r="B1781" t="str">
            <v>CY</v>
          </cell>
          <cell r="C1781" t="str">
            <v>HUM</v>
          </cell>
          <cell r="D1781" t="str">
            <v>A00</v>
          </cell>
          <cell r="E1781" t="str">
            <v>FTE</v>
          </cell>
          <cell r="F1781" t="str">
            <v>T</v>
          </cell>
          <cell r="G1781" t="str">
            <v>TOTAL</v>
          </cell>
          <cell r="H1781" t="str">
            <v>RSE</v>
          </cell>
          <cell r="J1781" t="str">
            <v>:</v>
          </cell>
          <cell r="K1781" t="str">
            <v>NC</v>
          </cell>
          <cell r="M1781" t="str">
            <v>V</v>
          </cell>
          <cell r="N1781">
            <v>38461.761377314811</v>
          </cell>
          <cell r="O1781" t="str">
            <v>GCHATEAUGIRON</v>
          </cell>
          <cell r="P1781">
            <v>38681.435856481483</v>
          </cell>
        </row>
        <row r="1782">
          <cell r="A1782" t="str">
            <v>1981</v>
          </cell>
          <cell r="B1782" t="str">
            <v>CY</v>
          </cell>
          <cell r="C1782" t="str">
            <v>HUM</v>
          </cell>
          <cell r="D1782" t="str">
            <v>A00</v>
          </cell>
          <cell r="E1782" t="str">
            <v>FTE</v>
          </cell>
          <cell r="F1782" t="str">
            <v>T</v>
          </cell>
          <cell r="G1782" t="str">
            <v>TOTAL</v>
          </cell>
          <cell r="H1782" t="str">
            <v>RSE</v>
          </cell>
          <cell r="J1782" t="str">
            <v>:</v>
          </cell>
          <cell r="K1782" t="str">
            <v>NC</v>
          </cell>
          <cell r="M1782" t="str">
            <v>V</v>
          </cell>
          <cell r="N1782">
            <v>38461.761377314811</v>
          </cell>
          <cell r="O1782" t="str">
            <v>GCHATEAUGIRON</v>
          </cell>
          <cell r="P1782">
            <v>38681.435833333337</v>
          </cell>
        </row>
        <row r="1783">
          <cell r="A1783" t="str">
            <v>1980</v>
          </cell>
          <cell r="B1783" t="str">
            <v>CY</v>
          </cell>
          <cell r="C1783" t="str">
            <v>HUM</v>
          </cell>
          <cell r="D1783" t="str">
            <v>A00</v>
          </cell>
          <cell r="E1783" t="str">
            <v>FTE</v>
          </cell>
          <cell r="F1783" t="str">
            <v>T</v>
          </cell>
          <cell r="G1783" t="str">
            <v>TOTAL</v>
          </cell>
          <cell r="H1783" t="str">
            <v>RSE</v>
          </cell>
          <cell r="J1783" t="str">
            <v>:</v>
          </cell>
          <cell r="K1783" t="str">
            <v>NC</v>
          </cell>
          <cell r="M1783" t="str">
            <v>V</v>
          </cell>
          <cell r="N1783">
            <v>38461.761377314811</v>
          </cell>
          <cell r="O1783" t="str">
            <v>GCHATEAUGIRON</v>
          </cell>
          <cell r="P1783">
            <v>38681.435810185183</v>
          </cell>
        </row>
        <row r="1784">
          <cell r="A1784" t="str">
            <v>2002</v>
          </cell>
          <cell r="B1784" t="str">
            <v>LV</v>
          </cell>
          <cell r="C1784" t="str">
            <v>HUM</v>
          </cell>
          <cell r="D1784" t="str">
            <v>A00</v>
          </cell>
          <cell r="E1784" t="str">
            <v>FTE</v>
          </cell>
          <cell r="F1784" t="str">
            <v>T</v>
          </cell>
          <cell r="G1784" t="str">
            <v>TOTAL</v>
          </cell>
          <cell r="H1784" t="str">
            <v>RSE</v>
          </cell>
          <cell r="I1784">
            <v>350</v>
          </cell>
          <cell r="K1784" t="str">
            <v>MS</v>
          </cell>
          <cell r="M1784" t="str">
            <v>V</v>
          </cell>
          <cell r="N1784">
            <v>38461.761377314811</v>
          </cell>
          <cell r="O1784" t="str">
            <v>GCHATEAUGIRON</v>
          </cell>
          <cell r="P1784">
            <v>38681.438321759262</v>
          </cell>
          <cell r="Q1784" t="str">
            <v>gchateaug</v>
          </cell>
        </row>
        <row r="1785">
          <cell r="A1785" t="str">
            <v>2001</v>
          </cell>
          <cell r="B1785" t="str">
            <v>LV</v>
          </cell>
          <cell r="C1785" t="str">
            <v>HUM</v>
          </cell>
          <cell r="D1785" t="str">
            <v>A00</v>
          </cell>
          <cell r="E1785" t="str">
            <v>FTE</v>
          </cell>
          <cell r="F1785" t="str">
            <v>T</v>
          </cell>
          <cell r="G1785" t="str">
            <v>TOTAL</v>
          </cell>
          <cell r="H1785" t="str">
            <v>RSE</v>
          </cell>
          <cell r="I1785">
            <v>416</v>
          </cell>
          <cell r="K1785" t="str">
            <v>NC</v>
          </cell>
          <cell r="M1785" t="str">
            <v>V</v>
          </cell>
          <cell r="N1785">
            <v>38461.761377314811</v>
          </cell>
          <cell r="O1785" t="str">
            <v>GCHATEAUGIRON</v>
          </cell>
          <cell r="P1785">
            <v>38681.438009259262</v>
          </cell>
        </row>
        <row r="1786">
          <cell r="A1786" t="str">
            <v>2000</v>
          </cell>
          <cell r="B1786" t="str">
            <v>LV</v>
          </cell>
          <cell r="C1786" t="str">
            <v>HUM</v>
          </cell>
          <cell r="D1786" t="str">
            <v>A00</v>
          </cell>
          <cell r="E1786" t="str">
            <v>FTE</v>
          </cell>
          <cell r="F1786" t="str">
            <v>T</v>
          </cell>
          <cell r="G1786" t="str">
            <v>TOTAL</v>
          </cell>
          <cell r="H1786" t="str">
            <v>RSE</v>
          </cell>
          <cell r="I1786">
            <v>339</v>
          </cell>
          <cell r="K1786" t="str">
            <v>NC</v>
          </cell>
          <cell r="M1786" t="str">
            <v>V</v>
          </cell>
          <cell r="N1786">
            <v>38461.761377314811</v>
          </cell>
          <cell r="O1786" t="str">
            <v>GCHATEAUGIRON</v>
          </cell>
          <cell r="P1786">
            <v>38681.437743055554</v>
          </cell>
        </row>
        <row r="1787">
          <cell r="A1787" t="str">
            <v>1999</v>
          </cell>
          <cell r="B1787" t="str">
            <v>LV</v>
          </cell>
          <cell r="C1787" t="str">
            <v>HUM</v>
          </cell>
          <cell r="D1787" t="str">
            <v>A00</v>
          </cell>
          <cell r="E1787" t="str">
            <v>FTE</v>
          </cell>
          <cell r="F1787" t="str">
            <v>T</v>
          </cell>
          <cell r="G1787" t="str">
            <v>TOTAL</v>
          </cell>
          <cell r="H1787" t="str">
            <v>RSE</v>
          </cell>
          <cell r="I1787">
            <v>252</v>
          </cell>
          <cell r="K1787" t="str">
            <v>NC</v>
          </cell>
          <cell r="M1787" t="str">
            <v>V</v>
          </cell>
          <cell r="N1787">
            <v>38461.761377314811</v>
          </cell>
          <cell r="O1787" t="str">
            <v>GCHATEAUGIRON</v>
          </cell>
          <cell r="P1787">
            <v>38681.437511574077</v>
          </cell>
        </row>
        <row r="1788">
          <cell r="A1788" t="str">
            <v>1998</v>
          </cell>
          <cell r="B1788" t="str">
            <v>LV</v>
          </cell>
          <cell r="C1788" t="str">
            <v>HUM</v>
          </cell>
          <cell r="D1788" t="str">
            <v>A00</v>
          </cell>
          <cell r="E1788" t="str">
            <v>FTE</v>
          </cell>
          <cell r="F1788" t="str">
            <v>T</v>
          </cell>
          <cell r="G1788" t="str">
            <v>TOTAL</v>
          </cell>
          <cell r="H1788" t="str">
            <v>RSE</v>
          </cell>
          <cell r="I1788">
            <v>248</v>
          </cell>
          <cell r="K1788" t="str">
            <v>NC</v>
          </cell>
          <cell r="M1788" t="str">
            <v>V</v>
          </cell>
          <cell r="N1788">
            <v>38461.761377314811</v>
          </cell>
          <cell r="O1788" t="str">
            <v>GCHATEAUGIRON</v>
          </cell>
          <cell r="P1788">
            <v>38681.437268518515</v>
          </cell>
        </row>
        <row r="1789">
          <cell r="A1789" t="str">
            <v>1997</v>
          </cell>
          <cell r="B1789" t="str">
            <v>LV</v>
          </cell>
          <cell r="C1789" t="str">
            <v>HUM</v>
          </cell>
          <cell r="D1789" t="str">
            <v>A00</v>
          </cell>
          <cell r="E1789" t="str">
            <v>FTE</v>
          </cell>
          <cell r="F1789" t="str">
            <v>T</v>
          </cell>
          <cell r="G1789" t="str">
            <v>TOTAL</v>
          </cell>
          <cell r="H1789" t="str">
            <v>RSE</v>
          </cell>
          <cell r="I1789">
            <v>271</v>
          </cell>
          <cell r="K1789" t="str">
            <v>NC</v>
          </cell>
          <cell r="M1789" t="str">
            <v>V</v>
          </cell>
          <cell r="N1789">
            <v>38461.761377314811</v>
          </cell>
          <cell r="O1789" t="str">
            <v>GCHATEAUGIRON</v>
          </cell>
          <cell r="P1789">
            <v>38681.437071759261</v>
          </cell>
        </row>
        <row r="1790">
          <cell r="A1790" t="str">
            <v>1996</v>
          </cell>
          <cell r="B1790" t="str">
            <v>LV</v>
          </cell>
          <cell r="C1790" t="str">
            <v>HUM</v>
          </cell>
          <cell r="D1790" t="str">
            <v>A00</v>
          </cell>
          <cell r="E1790" t="str">
            <v>FTE</v>
          </cell>
          <cell r="F1790" t="str">
            <v>T</v>
          </cell>
          <cell r="G1790" t="str">
            <v>TOTAL</v>
          </cell>
          <cell r="H1790" t="str">
            <v>RSE</v>
          </cell>
          <cell r="I1790">
            <v>348</v>
          </cell>
          <cell r="K1790" t="str">
            <v>NC</v>
          </cell>
          <cell r="M1790" t="str">
            <v>V</v>
          </cell>
          <cell r="N1790">
            <v>38461.761377314811</v>
          </cell>
          <cell r="O1790" t="str">
            <v>GCHATEAUGIRON</v>
          </cell>
          <cell r="P1790">
            <v>38681.436898148146</v>
          </cell>
        </row>
        <row r="1791">
          <cell r="A1791" t="str">
            <v>1995</v>
          </cell>
          <cell r="B1791" t="str">
            <v>LV</v>
          </cell>
          <cell r="C1791" t="str">
            <v>HUM</v>
          </cell>
          <cell r="D1791" t="str">
            <v>A00</v>
          </cell>
          <cell r="E1791" t="str">
            <v>FTE</v>
          </cell>
          <cell r="F1791" t="str">
            <v>T</v>
          </cell>
          <cell r="G1791" t="str">
            <v>TOTAL</v>
          </cell>
          <cell r="H1791" t="str">
            <v>RSE</v>
          </cell>
          <cell r="I1791">
            <v>355</v>
          </cell>
          <cell r="K1791" t="str">
            <v>NC</v>
          </cell>
          <cell r="M1791" t="str">
            <v>V</v>
          </cell>
          <cell r="N1791">
            <v>38461.761377314811</v>
          </cell>
          <cell r="O1791" t="str">
            <v>GCHATEAUGIRON</v>
          </cell>
          <cell r="P1791">
            <v>38681.436736111114</v>
          </cell>
        </row>
        <row r="1792">
          <cell r="A1792" t="str">
            <v>1994</v>
          </cell>
          <cell r="B1792" t="str">
            <v>LV</v>
          </cell>
          <cell r="C1792" t="str">
            <v>HUM</v>
          </cell>
          <cell r="D1792" t="str">
            <v>A00</v>
          </cell>
          <cell r="E1792" t="str">
            <v>FTE</v>
          </cell>
          <cell r="F1792" t="str">
            <v>T</v>
          </cell>
          <cell r="G1792" t="str">
            <v>TOTAL</v>
          </cell>
          <cell r="H1792" t="str">
            <v>RSE</v>
          </cell>
          <cell r="J1792" t="str">
            <v>:</v>
          </cell>
          <cell r="K1792" t="str">
            <v>NC</v>
          </cell>
          <cell r="M1792" t="str">
            <v>V</v>
          </cell>
          <cell r="N1792">
            <v>38461.761377314811</v>
          </cell>
          <cell r="O1792" t="str">
            <v>GCHATEAUGIRON</v>
          </cell>
          <cell r="P1792">
            <v>38681.436597222222</v>
          </cell>
        </row>
        <row r="1793">
          <cell r="A1793" t="str">
            <v>1993</v>
          </cell>
          <cell r="B1793" t="str">
            <v>LV</v>
          </cell>
          <cell r="C1793" t="str">
            <v>HUM</v>
          </cell>
          <cell r="D1793" t="str">
            <v>A00</v>
          </cell>
          <cell r="E1793" t="str">
            <v>FTE</v>
          </cell>
          <cell r="F1793" t="str">
            <v>T</v>
          </cell>
          <cell r="G1793" t="str">
            <v>TOTAL</v>
          </cell>
          <cell r="H1793" t="str">
            <v>RSE</v>
          </cell>
          <cell r="I1793">
            <v>223</v>
          </cell>
          <cell r="K1793" t="str">
            <v>NC</v>
          </cell>
          <cell r="M1793" t="str">
            <v>V</v>
          </cell>
          <cell r="N1793">
            <v>38461.761377314811</v>
          </cell>
          <cell r="O1793" t="str">
            <v>GCHATEAUGIRON</v>
          </cell>
          <cell r="P1793">
            <v>38681.436493055553</v>
          </cell>
        </row>
        <row r="1794">
          <cell r="A1794" t="str">
            <v>1992</v>
          </cell>
          <cell r="B1794" t="str">
            <v>LV</v>
          </cell>
          <cell r="C1794" t="str">
            <v>HUM</v>
          </cell>
          <cell r="D1794" t="str">
            <v>A00</v>
          </cell>
          <cell r="E1794" t="str">
            <v>FTE</v>
          </cell>
          <cell r="F1794" t="str">
            <v>T</v>
          </cell>
          <cell r="G1794" t="str">
            <v>TOTAL</v>
          </cell>
          <cell r="H1794" t="str">
            <v>RSE</v>
          </cell>
          <cell r="J1794" t="str">
            <v>:</v>
          </cell>
          <cell r="K1794" t="str">
            <v>NC</v>
          </cell>
          <cell r="M1794" t="str">
            <v>V</v>
          </cell>
          <cell r="N1794">
            <v>38461.761377314811</v>
          </cell>
          <cell r="O1794" t="str">
            <v>GCHATEAUGIRON</v>
          </cell>
          <cell r="P1794">
            <v>38681.436400462961</v>
          </cell>
        </row>
        <row r="1795">
          <cell r="A1795" t="str">
            <v>1991</v>
          </cell>
          <cell r="B1795" t="str">
            <v>LV</v>
          </cell>
          <cell r="C1795" t="str">
            <v>HUM</v>
          </cell>
          <cell r="D1795" t="str">
            <v>A00</v>
          </cell>
          <cell r="E1795" t="str">
            <v>FTE</v>
          </cell>
          <cell r="F1795" t="str">
            <v>T</v>
          </cell>
          <cell r="G1795" t="str">
            <v>TOTAL</v>
          </cell>
          <cell r="H1795" t="str">
            <v>RSE</v>
          </cell>
          <cell r="J1795" t="str">
            <v>:</v>
          </cell>
          <cell r="K1795" t="str">
            <v>NC</v>
          </cell>
          <cell r="M1795" t="str">
            <v>V</v>
          </cell>
          <cell r="N1795">
            <v>38461.761377314811</v>
          </cell>
          <cell r="O1795" t="str">
            <v>GCHATEAUGIRON</v>
          </cell>
          <cell r="P1795">
            <v>38681.436319444445</v>
          </cell>
        </row>
        <row r="1796">
          <cell r="A1796" t="str">
            <v>1990</v>
          </cell>
          <cell r="B1796" t="str">
            <v>LV</v>
          </cell>
          <cell r="C1796" t="str">
            <v>HUM</v>
          </cell>
          <cell r="D1796" t="str">
            <v>A00</v>
          </cell>
          <cell r="E1796" t="str">
            <v>FTE</v>
          </cell>
          <cell r="F1796" t="str">
            <v>T</v>
          </cell>
          <cell r="G1796" t="str">
            <v>TOTAL</v>
          </cell>
          <cell r="H1796" t="str">
            <v>RSE</v>
          </cell>
          <cell r="J1796" t="str">
            <v>:</v>
          </cell>
          <cell r="K1796" t="str">
            <v>NC</v>
          </cell>
          <cell r="M1796" t="str">
            <v>V</v>
          </cell>
          <cell r="N1796">
            <v>38461.761377314811</v>
          </cell>
          <cell r="O1796" t="str">
            <v>GCHATEAUGIRON</v>
          </cell>
          <cell r="P1796">
            <v>38681.436249999999</v>
          </cell>
        </row>
        <row r="1797">
          <cell r="A1797" t="str">
            <v>1989</v>
          </cell>
          <cell r="B1797" t="str">
            <v>LV</v>
          </cell>
          <cell r="C1797" t="str">
            <v>HUM</v>
          </cell>
          <cell r="D1797" t="str">
            <v>A00</v>
          </cell>
          <cell r="E1797" t="str">
            <v>FTE</v>
          </cell>
          <cell r="F1797" t="str">
            <v>T</v>
          </cell>
          <cell r="G1797" t="str">
            <v>TOTAL</v>
          </cell>
          <cell r="H1797" t="str">
            <v>RSE</v>
          </cell>
          <cell r="J1797" t="str">
            <v>:</v>
          </cell>
          <cell r="K1797" t="str">
            <v>NC</v>
          </cell>
          <cell r="M1797" t="str">
            <v>V</v>
          </cell>
          <cell r="N1797">
            <v>38461.761377314811</v>
          </cell>
          <cell r="O1797" t="str">
            <v>GCHATEAUGIRON</v>
          </cell>
          <cell r="P1797">
            <v>38681.436180555553</v>
          </cell>
        </row>
        <row r="1798">
          <cell r="A1798" t="str">
            <v>1988</v>
          </cell>
          <cell r="B1798" t="str">
            <v>LV</v>
          </cell>
          <cell r="C1798" t="str">
            <v>HUM</v>
          </cell>
          <cell r="D1798" t="str">
            <v>A00</v>
          </cell>
          <cell r="E1798" t="str">
            <v>FTE</v>
          </cell>
          <cell r="F1798" t="str">
            <v>T</v>
          </cell>
          <cell r="G1798" t="str">
            <v>TOTAL</v>
          </cell>
          <cell r="H1798" t="str">
            <v>RSE</v>
          </cell>
          <cell r="J1798" t="str">
            <v>:</v>
          </cell>
          <cell r="K1798" t="str">
            <v>NC</v>
          </cell>
          <cell r="M1798" t="str">
            <v>V</v>
          </cell>
          <cell r="N1798">
            <v>38461.761377314811</v>
          </cell>
          <cell r="O1798" t="str">
            <v>GCHATEAUGIRON</v>
          </cell>
          <cell r="P1798">
            <v>38681.436122685183</v>
          </cell>
        </row>
        <row r="1799">
          <cell r="A1799" t="str">
            <v>1987</v>
          </cell>
          <cell r="B1799" t="str">
            <v>LV</v>
          </cell>
          <cell r="C1799" t="str">
            <v>HUM</v>
          </cell>
          <cell r="D1799" t="str">
            <v>A00</v>
          </cell>
          <cell r="E1799" t="str">
            <v>FTE</v>
          </cell>
          <cell r="F1799" t="str">
            <v>T</v>
          </cell>
          <cell r="G1799" t="str">
            <v>TOTAL</v>
          </cell>
          <cell r="H1799" t="str">
            <v>RSE</v>
          </cell>
          <cell r="J1799" t="str">
            <v>:</v>
          </cell>
          <cell r="K1799" t="str">
            <v>NC</v>
          </cell>
          <cell r="M1799" t="str">
            <v>V</v>
          </cell>
          <cell r="N1799">
            <v>38461.761377314811</v>
          </cell>
          <cell r="O1799" t="str">
            <v>GCHATEAUGIRON</v>
          </cell>
          <cell r="P1799">
            <v>38681.436076388891</v>
          </cell>
        </row>
        <row r="1800">
          <cell r="A1800" t="str">
            <v>1986</v>
          </cell>
          <cell r="B1800" t="str">
            <v>LV</v>
          </cell>
          <cell r="C1800" t="str">
            <v>HUM</v>
          </cell>
          <cell r="D1800" t="str">
            <v>A00</v>
          </cell>
          <cell r="E1800" t="str">
            <v>FTE</v>
          </cell>
          <cell r="F1800" t="str">
            <v>T</v>
          </cell>
          <cell r="G1800" t="str">
            <v>TOTAL</v>
          </cell>
          <cell r="H1800" t="str">
            <v>RSE</v>
          </cell>
          <cell r="J1800" t="str">
            <v>:</v>
          </cell>
          <cell r="K1800" t="str">
            <v>NC</v>
          </cell>
          <cell r="M1800" t="str">
            <v>V</v>
          </cell>
          <cell r="N1800">
            <v>38461.761377314811</v>
          </cell>
          <cell r="O1800" t="str">
            <v>GCHATEAUGIRON</v>
          </cell>
          <cell r="P1800">
            <v>38681.436018518521</v>
          </cell>
        </row>
        <row r="1801">
          <cell r="A1801" t="str">
            <v>1985</v>
          </cell>
          <cell r="B1801" t="str">
            <v>LV</v>
          </cell>
          <cell r="C1801" t="str">
            <v>HUM</v>
          </cell>
          <cell r="D1801" t="str">
            <v>A00</v>
          </cell>
          <cell r="E1801" t="str">
            <v>FTE</v>
          </cell>
          <cell r="F1801" t="str">
            <v>T</v>
          </cell>
          <cell r="G1801" t="str">
            <v>TOTAL</v>
          </cell>
          <cell r="H1801" t="str">
            <v>RSE</v>
          </cell>
          <cell r="J1801" t="str">
            <v>:</v>
          </cell>
          <cell r="K1801" t="str">
            <v>NC</v>
          </cell>
          <cell r="M1801" t="str">
            <v>V</v>
          </cell>
          <cell r="N1801">
            <v>38461.761377314811</v>
          </cell>
          <cell r="O1801" t="str">
            <v>GCHATEAUGIRON</v>
          </cell>
          <cell r="P1801">
            <v>38681.435983796298</v>
          </cell>
        </row>
        <row r="1802">
          <cell r="A1802" t="str">
            <v>1984</v>
          </cell>
          <cell r="B1802" t="str">
            <v>LV</v>
          </cell>
          <cell r="C1802" t="str">
            <v>HUM</v>
          </cell>
          <cell r="D1802" t="str">
            <v>A00</v>
          </cell>
          <cell r="E1802" t="str">
            <v>FTE</v>
          </cell>
          <cell r="F1802" t="str">
            <v>T</v>
          </cell>
          <cell r="G1802" t="str">
            <v>TOTAL</v>
          </cell>
          <cell r="H1802" t="str">
            <v>RSE</v>
          </cell>
          <cell r="J1802" t="str">
            <v>:</v>
          </cell>
          <cell r="K1802" t="str">
            <v>NC</v>
          </cell>
          <cell r="M1802" t="str">
            <v>V</v>
          </cell>
          <cell r="N1802">
            <v>38461.761377314811</v>
          </cell>
          <cell r="O1802" t="str">
            <v>GCHATEAUGIRON</v>
          </cell>
          <cell r="P1802">
            <v>38681.435937499999</v>
          </cell>
        </row>
        <row r="1803">
          <cell r="A1803" t="str">
            <v>1983</v>
          </cell>
          <cell r="B1803" t="str">
            <v>LV</v>
          </cell>
          <cell r="C1803" t="str">
            <v>HUM</v>
          </cell>
          <cell r="D1803" t="str">
            <v>A00</v>
          </cell>
          <cell r="E1803" t="str">
            <v>FTE</v>
          </cell>
          <cell r="F1803" t="str">
            <v>T</v>
          </cell>
          <cell r="G1803" t="str">
            <v>TOTAL</v>
          </cell>
          <cell r="H1803" t="str">
            <v>RSE</v>
          </cell>
          <cell r="J1803" t="str">
            <v>:</v>
          </cell>
          <cell r="K1803" t="str">
            <v>NC</v>
          </cell>
          <cell r="M1803" t="str">
            <v>V</v>
          </cell>
          <cell r="N1803">
            <v>38461.761377314811</v>
          </cell>
          <cell r="O1803" t="str">
            <v>GCHATEAUGIRON</v>
          </cell>
          <cell r="P1803">
            <v>38681.435902777775</v>
          </cell>
        </row>
        <row r="1804">
          <cell r="A1804" t="str">
            <v>1982</v>
          </cell>
          <cell r="B1804" t="str">
            <v>LV</v>
          </cell>
          <cell r="C1804" t="str">
            <v>HUM</v>
          </cell>
          <cell r="D1804" t="str">
            <v>A00</v>
          </cell>
          <cell r="E1804" t="str">
            <v>FTE</v>
          </cell>
          <cell r="F1804" t="str">
            <v>T</v>
          </cell>
          <cell r="G1804" t="str">
            <v>TOTAL</v>
          </cell>
          <cell r="H1804" t="str">
            <v>RSE</v>
          </cell>
          <cell r="J1804" t="str">
            <v>:</v>
          </cell>
          <cell r="K1804" t="str">
            <v>NC</v>
          </cell>
          <cell r="M1804" t="str">
            <v>V</v>
          </cell>
          <cell r="N1804">
            <v>38461.761377314811</v>
          </cell>
          <cell r="O1804" t="str">
            <v>GCHATEAUGIRON</v>
          </cell>
          <cell r="P1804">
            <v>38681.435879629629</v>
          </cell>
        </row>
        <row r="1805">
          <cell r="A1805" t="str">
            <v>1981</v>
          </cell>
          <cell r="B1805" t="str">
            <v>LV</v>
          </cell>
          <cell r="C1805" t="str">
            <v>HUM</v>
          </cell>
          <cell r="D1805" t="str">
            <v>A00</v>
          </cell>
          <cell r="E1805" t="str">
            <v>FTE</v>
          </cell>
          <cell r="F1805" t="str">
            <v>T</v>
          </cell>
          <cell r="G1805" t="str">
            <v>TOTAL</v>
          </cell>
          <cell r="H1805" t="str">
            <v>RSE</v>
          </cell>
          <cell r="J1805" t="str">
            <v>:</v>
          </cell>
          <cell r="K1805" t="str">
            <v>NC</v>
          </cell>
          <cell r="M1805" t="str">
            <v>V</v>
          </cell>
          <cell r="N1805">
            <v>38461.761377314811</v>
          </cell>
          <cell r="O1805" t="str">
            <v>GCHATEAUGIRON</v>
          </cell>
          <cell r="P1805">
            <v>38681.435844907406</v>
          </cell>
        </row>
        <row r="1806">
          <cell r="A1806" t="str">
            <v>1980</v>
          </cell>
          <cell r="B1806" t="str">
            <v>LV</v>
          </cell>
          <cell r="C1806" t="str">
            <v>HUM</v>
          </cell>
          <cell r="D1806" t="str">
            <v>A00</v>
          </cell>
          <cell r="E1806" t="str">
            <v>FTE</v>
          </cell>
          <cell r="F1806" t="str">
            <v>T</v>
          </cell>
          <cell r="G1806" t="str">
            <v>TOTAL</v>
          </cell>
          <cell r="H1806" t="str">
            <v>RSE</v>
          </cell>
          <cell r="J1806" t="str">
            <v>:</v>
          </cell>
          <cell r="K1806" t="str">
            <v>NC</v>
          </cell>
          <cell r="M1806" t="str">
            <v>V</v>
          </cell>
          <cell r="N1806">
            <v>38461.761377314811</v>
          </cell>
          <cell r="O1806" t="str">
            <v>GCHATEAUGIRON</v>
          </cell>
          <cell r="P1806">
            <v>38681.43582175926</v>
          </cell>
        </row>
        <row r="1807">
          <cell r="A1807" t="str">
            <v>2002</v>
          </cell>
          <cell r="B1807" t="str">
            <v>LT</v>
          </cell>
          <cell r="C1807" t="str">
            <v>HUM</v>
          </cell>
          <cell r="D1807" t="str">
            <v>A00</v>
          </cell>
          <cell r="E1807" t="str">
            <v>FTE</v>
          </cell>
          <cell r="F1807" t="str">
            <v>T</v>
          </cell>
          <cell r="G1807" t="str">
            <v>TOTAL</v>
          </cell>
          <cell r="H1807" t="str">
            <v>RSE</v>
          </cell>
          <cell r="I1807">
            <v>1002</v>
          </cell>
          <cell r="K1807" t="str">
            <v>MS</v>
          </cell>
          <cell r="M1807" t="str">
            <v>V</v>
          </cell>
          <cell r="N1807">
            <v>38461.761377314811</v>
          </cell>
          <cell r="O1807" t="str">
            <v>GCHATEAUGIRON</v>
          </cell>
          <cell r="P1807">
            <v>38681.438310185185</v>
          </cell>
          <cell r="Q1807" t="str">
            <v>gchateaug</v>
          </cell>
        </row>
        <row r="1808">
          <cell r="A1808" t="str">
            <v>2001</v>
          </cell>
          <cell r="B1808" t="str">
            <v>LT</v>
          </cell>
          <cell r="C1808" t="str">
            <v>HUM</v>
          </cell>
          <cell r="D1808" t="str">
            <v>A00</v>
          </cell>
          <cell r="E1808" t="str">
            <v>FTE</v>
          </cell>
          <cell r="F1808" t="str">
            <v>T</v>
          </cell>
          <cell r="G1808" t="str">
            <v>TOTAL</v>
          </cell>
          <cell r="H1808" t="str">
            <v>RSE</v>
          </cell>
          <cell r="I1808">
            <v>1318</v>
          </cell>
          <cell r="J1808" t="str">
            <v>i</v>
          </cell>
          <cell r="K1808" t="str">
            <v>NC</v>
          </cell>
          <cell r="M1808" t="str">
            <v>V</v>
          </cell>
          <cell r="N1808">
            <v>38461.761377314811</v>
          </cell>
          <cell r="O1808" t="str">
            <v>GCHATEAUGIRON</v>
          </cell>
          <cell r="P1808">
            <v>38681.437997685185</v>
          </cell>
        </row>
        <row r="1809">
          <cell r="A1809" t="str">
            <v>2000</v>
          </cell>
          <cell r="B1809" t="str">
            <v>LT</v>
          </cell>
          <cell r="C1809" t="str">
            <v>HUM</v>
          </cell>
          <cell r="D1809" t="str">
            <v>A00</v>
          </cell>
          <cell r="E1809" t="str">
            <v>FTE</v>
          </cell>
          <cell r="F1809" t="str">
            <v>T</v>
          </cell>
          <cell r="G1809" t="str">
            <v>TOTAL</v>
          </cell>
          <cell r="H1809" t="str">
            <v>RSE</v>
          </cell>
          <cell r="I1809">
            <v>1519</v>
          </cell>
          <cell r="K1809" t="str">
            <v>NC</v>
          </cell>
          <cell r="M1809" t="str">
            <v>V</v>
          </cell>
          <cell r="N1809">
            <v>38461.761377314811</v>
          </cell>
          <cell r="O1809" t="str">
            <v>GCHATEAUGIRON</v>
          </cell>
          <cell r="P1809">
            <v>38681.437731481485</v>
          </cell>
        </row>
        <row r="1810">
          <cell r="A1810" t="str">
            <v>1999</v>
          </cell>
          <cell r="B1810" t="str">
            <v>LT</v>
          </cell>
          <cell r="C1810" t="str">
            <v>HUM</v>
          </cell>
          <cell r="D1810" t="str">
            <v>A00</v>
          </cell>
          <cell r="E1810" t="str">
            <v>FTE</v>
          </cell>
          <cell r="F1810" t="str">
            <v>T</v>
          </cell>
          <cell r="G1810" t="str">
            <v>TOTAL</v>
          </cell>
          <cell r="H1810" t="str">
            <v>RSE</v>
          </cell>
          <cell r="I1810">
            <v>1825</v>
          </cell>
          <cell r="K1810" t="str">
            <v>NC</v>
          </cell>
          <cell r="M1810" t="str">
            <v>V</v>
          </cell>
          <cell r="N1810">
            <v>38461.761377314811</v>
          </cell>
          <cell r="O1810" t="str">
            <v>GCHATEAUGIRON</v>
          </cell>
          <cell r="P1810">
            <v>38681.4375</v>
          </cell>
        </row>
        <row r="1811">
          <cell r="A1811" t="str">
            <v>1998</v>
          </cell>
          <cell r="B1811" t="str">
            <v>LT</v>
          </cell>
          <cell r="C1811" t="str">
            <v>HUM</v>
          </cell>
          <cell r="D1811" t="str">
            <v>A00</v>
          </cell>
          <cell r="E1811" t="str">
            <v>FTE</v>
          </cell>
          <cell r="F1811" t="str">
            <v>T</v>
          </cell>
          <cell r="G1811" t="str">
            <v>TOTAL</v>
          </cell>
          <cell r="H1811" t="str">
            <v>RSE</v>
          </cell>
          <cell r="I1811">
            <v>1654</v>
          </cell>
          <cell r="K1811" t="str">
            <v>NC</v>
          </cell>
          <cell r="M1811" t="str">
            <v>V</v>
          </cell>
          <cell r="N1811">
            <v>38461.761377314811</v>
          </cell>
          <cell r="O1811" t="str">
            <v>GCHATEAUGIRON</v>
          </cell>
          <cell r="P1811">
            <v>38681.437256944446</v>
          </cell>
        </row>
        <row r="1812">
          <cell r="A1812" t="str">
            <v>1997</v>
          </cell>
          <cell r="B1812" t="str">
            <v>LT</v>
          </cell>
          <cell r="C1812" t="str">
            <v>HUM</v>
          </cell>
          <cell r="D1812" t="str">
            <v>A00</v>
          </cell>
          <cell r="E1812" t="str">
            <v>FTE</v>
          </cell>
          <cell r="F1812" t="str">
            <v>T</v>
          </cell>
          <cell r="G1812" t="str">
            <v>TOTAL</v>
          </cell>
          <cell r="H1812" t="str">
            <v>RSE</v>
          </cell>
          <cell r="I1812">
            <v>1482</v>
          </cell>
          <cell r="K1812" t="str">
            <v>NC</v>
          </cell>
          <cell r="M1812" t="str">
            <v>V</v>
          </cell>
          <cell r="N1812">
            <v>38461.761377314811</v>
          </cell>
          <cell r="O1812" t="str">
            <v>GCHATEAUGIRON</v>
          </cell>
          <cell r="P1812">
            <v>38681.437071759261</v>
          </cell>
        </row>
        <row r="1813">
          <cell r="A1813" t="str">
            <v>1996</v>
          </cell>
          <cell r="B1813" t="str">
            <v>LT</v>
          </cell>
          <cell r="C1813" t="str">
            <v>HUM</v>
          </cell>
          <cell r="D1813" t="str">
            <v>A00</v>
          </cell>
          <cell r="E1813" t="str">
            <v>FTE</v>
          </cell>
          <cell r="F1813" t="str">
            <v>T</v>
          </cell>
          <cell r="G1813" t="str">
            <v>TOTAL</v>
          </cell>
          <cell r="H1813" t="str">
            <v>RSE</v>
          </cell>
          <cell r="I1813">
            <v>1378</v>
          </cell>
          <cell r="K1813" t="str">
            <v>NC</v>
          </cell>
          <cell r="M1813" t="str">
            <v>V</v>
          </cell>
          <cell r="N1813">
            <v>38461.761377314811</v>
          </cell>
          <cell r="O1813" t="str">
            <v>GCHATEAUGIRON</v>
          </cell>
          <cell r="P1813">
            <v>38681.436886574076</v>
          </cell>
        </row>
        <row r="1814">
          <cell r="A1814" t="str">
            <v>1995</v>
          </cell>
          <cell r="B1814" t="str">
            <v>LT</v>
          </cell>
          <cell r="C1814" t="str">
            <v>HUM</v>
          </cell>
          <cell r="D1814" t="str">
            <v>A00</v>
          </cell>
          <cell r="E1814" t="str">
            <v>FTE</v>
          </cell>
          <cell r="F1814" t="str">
            <v>T</v>
          </cell>
          <cell r="G1814" t="str">
            <v>TOTAL</v>
          </cell>
          <cell r="H1814" t="str">
            <v>RSE</v>
          </cell>
          <cell r="J1814" t="str">
            <v>:</v>
          </cell>
          <cell r="K1814" t="str">
            <v>NC</v>
          </cell>
          <cell r="M1814" t="str">
            <v>V</v>
          </cell>
          <cell r="N1814">
            <v>38461.761377314811</v>
          </cell>
          <cell r="O1814" t="str">
            <v>GCHATEAUGIRON</v>
          </cell>
          <cell r="P1814">
            <v>38681.436736111114</v>
          </cell>
        </row>
        <row r="1815">
          <cell r="A1815" t="str">
            <v>1994</v>
          </cell>
          <cell r="B1815" t="str">
            <v>LT</v>
          </cell>
          <cell r="C1815" t="str">
            <v>HUM</v>
          </cell>
          <cell r="D1815" t="str">
            <v>A00</v>
          </cell>
          <cell r="E1815" t="str">
            <v>FTE</v>
          </cell>
          <cell r="F1815" t="str">
            <v>T</v>
          </cell>
          <cell r="G1815" t="str">
            <v>TOTAL</v>
          </cell>
          <cell r="H1815" t="str">
            <v>RSE</v>
          </cell>
          <cell r="J1815" t="str">
            <v>:</v>
          </cell>
          <cell r="K1815" t="str">
            <v>NC</v>
          </cell>
          <cell r="M1815" t="str">
            <v>V</v>
          </cell>
          <cell r="N1815">
            <v>38461.761377314811</v>
          </cell>
          <cell r="O1815" t="str">
            <v>GCHATEAUGIRON</v>
          </cell>
          <cell r="P1815">
            <v>38681.436597222222</v>
          </cell>
        </row>
        <row r="1816">
          <cell r="A1816" t="str">
            <v>1993</v>
          </cell>
          <cell r="B1816" t="str">
            <v>CZ</v>
          </cell>
          <cell r="C1816" t="str">
            <v>AG_SC</v>
          </cell>
          <cell r="D1816" t="str">
            <v>A00</v>
          </cell>
          <cell r="E1816" t="str">
            <v>FTE</v>
          </cell>
          <cell r="F1816" t="str">
            <v>T</v>
          </cell>
          <cell r="G1816" t="str">
            <v>TOTAL</v>
          </cell>
          <cell r="H1816" t="str">
            <v>RSE</v>
          </cell>
          <cell r="J1816" t="str">
            <v>:</v>
          </cell>
          <cell r="K1816" t="str">
            <v>NC</v>
          </cell>
          <cell r="M1816" t="str">
            <v>V</v>
          </cell>
          <cell r="N1816">
            <v>38461.761388888888</v>
          </cell>
          <cell r="O1816" t="str">
            <v>GCHATEAUGIRON</v>
          </cell>
          <cell r="P1816">
            <v>38681.43645833333</v>
          </cell>
        </row>
        <row r="1817">
          <cell r="A1817" t="str">
            <v>1992</v>
          </cell>
          <cell r="B1817" t="str">
            <v>CZ</v>
          </cell>
          <cell r="C1817" t="str">
            <v>AG_SC</v>
          </cell>
          <cell r="D1817" t="str">
            <v>A00</v>
          </cell>
          <cell r="E1817" t="str">
            <v>FTE</v>
          </cell>
          <cell r="F1817" t="str">
            <v>T</v>
          </cell>
          <cell r="G1817" t="str">
            <v>TOTAL</v>
          </cell>
          <cell r="H1817" t="str">
            <v>RSE</v>
          </cell>
          <cell r="J1817" t="str">
            <v>:</v>
          </cell>
          <cell r="K1817" t="str">
            <v>NC</v>
          </cell>
          <cell r="M1817" t="str">
            <v>V</v>
          </cell>
          <cell r="N1817">
            <v>38461.761388888888</v>
          </cell>
          <cell r="O1817" t="str">
            <v>GCHATEAUGIRON</v>
          </cell>
          <cell r="P1817">
            <v>38681.436365740738</v>
          </cell>
        </row>
        <row r="1818">
          <cell r="A1818" t="str">
            <v>1993</v>
          </cell>
          <cell r="B1818" t="str">
            <v>LT</v>
          </cell>
          <cell r="C1818" t="str">
            <v>HUM</v>
          </cell>
          <cell r="D1818" t="str">
            <v>A00</v>
          </cell>
          <cell r="E1818" t="str">
            <v>FTE</v>
          </cell>
          <cell r="F1818" t="str">
            <v>T</v>
          </cell>
          <cell r="G1818" t="str">
            <v>TOTAL</v>
          </cell>
          <cell r="H1818" t="str">
            <v>RSE</v>
          </cell>
          <cell r="J1818" t="str">
            <v>:</v>
          </cell>
          <cell r="K1818" t="str">
            <v>NC</v>
          </cell>
          <cell r="M1818" t="str">
            <v>V</v>
          </cell>
          <cell r="N1818">
            <v>38461.761388888888</v>
          </cell>
          <cell r="O1818" t="str">
            <v>GCHATEAUGIRON</v>
          </cell>
          <cell r="P1818">
            <v>38681.436493055553</v>
          </cell>
        </row>
        <row r="1819">
          <cell r="A1819" t="str">
            <v>1992</v>
          </cell>
          <cell r="B1819" t="str">
            <v>LT</v>
          </cell>
          <cell r="C1819" t="str">
            <v>HUM</v>
          </cell>
          <cell r="D1819" t="str">
            <v>A00</v>
          </cell>
          <cell r="E1819" t="str">
            <v>FTE</v>
          </cell>
          <cell r="F1819" t="str">
            <v>T</v>
          </cell>
          <cell r="G1819" t="str">
            <v>TOTAL</v>
          </cell>
          <cell r="H1819" t="str">
            <v>RSE</v>
          </cell>
          <cell r="J1819" t="str">
            <v>:</v>
          </cell>
          <cell r="K1819" t="str">
            <v>NC</v>
          </cell>
          <cell r="M1819" t="str">
            <v>V</v>
          </cell>
          <cell r="N1819">
            <v>38461.761388888888</v>
          </cell>
          <cell r="O1819" t="str">
            <v>GCHATEAUGIRON</v>
          </cell>
          <cell r="P1819">
            <v>38681.436400462961</v>
          </cell>
        </row>
        <row r="1820">
          <cell r="A1820" t="str">
            <v>1991</v>
          </cell>
          <cell r="B1820" t="str">
            <v>LT</v>
          </cell>
          <cell r="C1820" t="str">
            <v>HUM</v>
          </cell>
          <cell r="D1820" t="str">
            <v>A00</v>
          </cell>
          <cell r="E1820" t="str">
            <v>FTE</v>
          </cell>
          <cell r="F1820" t="str">
            <v>T</v>
          </cell>
          <cell r="G1820" t="str">
            <v>TOTAL</v>
          </cell>
          <cell r="H1820" t="str">
            <v>RSE</v>
          </cell>
          <cell r="J1820" t="str">
            <v>:</v>
          </cell>
          <cell r="K1820" t="str">
            <v>NC</v>
          </cell>
          <cell r="M1820" t="str">
            <v>V</v>
          </cell>
          <cell r="N1820">
            <v>38461.761388888888</v>
          </cell>
          <cell r="O1820" t="str">
            <v>GCHATEAUGIRON</v>
          </cell>
          <cell r="P1820">
            <v>38681.436319444445</v>
          </cell>
        </row>
        <row r="1821">
          <cell r="A1821" t="str">
            <v>1990</v>
          </cell>
          <cell r="B1821" t="str">
            <v>LT</v>
          </cell>
          <cell r="C1821" t="str">
            <v>HUM</v>
          </cell>
          <cell r="D1821" t="str">
            <v>A00</v>
          </cell>
          <cell r="E1821" t="str">
            <v>FTE</v>
          </cell>
          <cell r="F1821" t="str">
            <v>T</v>
          </cell>
          <cell r="G1821" t="str">
            <v>TOTAL</v>
          </cell>
          <cell r="H1821" t="str">
            <v>RSE</v>
          </cell>
          <cell r="J1821" t="str">
            <v>:</v>
          </cell>
          <cell r="K1821" t="str">
            <v>NC</v>
          </cell>
          <cell r="M1821" t="str">
            <v>V</v>
          </cell>
          <cell r="N1821">
            <v>38461.761388888888</v>
          </cell>
          <cell r="O1821" t="str">
            <v>GCHATEAUGIRON</v>
          </cell>
          <cell r="P1821">
            <v>38681.436238425929</v>
          </cell>
        </row>
        <row r="1822">
          <cell r="A1822" t="str">
            <v>1989</v>
          </cell>
          <cell r="B1822" t="str">
            <v>LT</v>
          </cell>
          <cell r="C1822" t="str">
            <v>HUM</v>
          </cell>
          <cell r="D1822" t="str">
            <v>A00</v>
          </cell>
          <cell r="E1822" t="str">
            <v>FTE</v>
          </cell>
          <cell r="F1822" t="str">
            <v>T</v>
          </cell>
          <cell r="G1822" t="str">
            <v>TOTAL</v>
          </cell>
          <cell r="H1822" t="str">
            <v>RSE</v>
          </cell>
          <cell r="J1822" t="str">
            <v>:</v>
          </cell>
          <cell r="K1822" t="str">
            <v>NC</v>
          </cell>
          <cell r="M1822" t="str">
            <v>V</v>
          </cell>
          <cell r="N1822">
            <v>38461.761388888888</v>
          </cell>
          <cell r="O1822" t="str">
            <v>GCHATEAUGIRON</v>
          </cell>
          <cell r="P1822">
            <v>38681.436180555553</v>
          </cell>
        </row>
        <row r="1823">
          <cell r="A1823" t="str">
            <v>1988</v>
          </cell>
          <cell r="B1823" t="str">
            <v>LT</v>
          </cell>
          <cell r="C1823" t="str">
            <v>HUM</v>
          </cell>
          <cell r="D1823" t="str">
            <v>A00</v>
          </cell>
          <cell r="E1823" t="str">
            <v>FTE</v>
          </cell>
          <cell r="F1823" t="str">
            <v>T</v>
          </cell>
          <cell r="G1823" t="str">
            <v>TOTAL</v>
          </cell>
          <cell r="H1823" t="str">
            <v>RSE</v>
          </cell>
          <cell r="J1823" t="str">
            <v>:</v>
          </cell>
          <cell r="K1823" t="str">
            <v>NC</v>
          </cell>
          <cell r="M1823" t="str">
            <v>V</v>
          </cell>
          <cell r="N1823">
            <v>38461.761388888888</v>
          </cell>
          <cell r="O1823" t="str">
            <v>GCHATEAUGIRON</v>
          </cell>
          <cell r="P1823">
            <v>38681.436122685183</v>
          </cell>
        </row>
        <row r="1824">
          <cell r="A1824" t="str">
            <v>1987</v>
          </cell>
          <cell r="B1824" t="str">
            <v>LT</v>
          </cell>
          <cell r="C1824" t="str">
            <v>HUM</v>
          </cell>
          <cell r="D1824" t="str">
            <v>A00</v>
          </cell>
          <cell r="E1824" t="str">
            <v>FTE</v>
          </cell>
          <cell r="F1824" t="str">
            <v>T</v>
          </cell>
          <cell r="G1824" t="str">
            <v>TOTAL</v>
          </cell>
          <cell r="H1824" t="str">
            <v>RSE</v>
          </cell>
          <cell r="J1824" t="str">
            <v>:</v>
          </cell>
          <cell r="K1824" t="str">
            <v>NC</v>
          </cell>
          <cell r="M1824" t="str">
            <v>V</v>
          </cell>
          <cell r="N1824">
            <v>38461.761388888888</v>
          </cell>
          <cell r="O1824" t="str">
            <v>GCHATEAUGIRON</v>
          </cell>
          <cell r="P1824">
            <v>38681.436064814814</v>
          </cell>
        </row>
        <row r="1825">
          <cell r="A1825" t="str">
            <v>1986</v>
          </cell>
          <cell r="B1825" t="str">
            <v>LT</v>
          </cell>
          <cell r="C1825" t="str">
            <v>HUM</v>
          </cell>
          <cell r="D1825" t="str">
            <v>A00</v>
          </cell>
          <cell r="E1825" t="str">
            <v>FTE</v>
          </cell>
          <cell r="F1825" t="str">
            <v>T</v>
          </cell>
          <cell r="G1825" t="str">
            <v>TOTAL</v>
          </cell>
          <cell r="H1825" t="str">
            <v>RSE</v>
          </cell>
          <cell r="J1825" t="str">
            <v>:</v>
          </cell>
          <cell r="K1825" t="str">
            <v>NC</v>
          </cell>
          <cell r="M1825" t="str">
            <v>V</v>
          </cell>
          <cell r="N1825">
            <v>38461.761388888888</v>
          </cell>
          <cell r="O1825" t="str">
            <v>GCHATEAUGIRON</v>
          </cell>
          <cell r="P1825">
            <v>38681.436018518521</v>
          </cell>
        </row>
        <row r="1826">
          <cell r="A1826" t="str">
            <v>1985</v>
          </cell>
          <cell r="B1826" t="str">
            <v>LT</v>
          </cell>
          <cell r="C1826" t="str">
            <v>HUM</v>
          </cell>
          <cell r="D1826" t="str">
            <v>A00</v>
          </cell>
          <cell r="E1826" t="str">
            <v>FTE</v>
          </cell>
          <cell r="F1826" t="str">
            <v>T</v>
          </cell>
          <cell r="G1826" t="str">
            <v>TOTAL</v>
          </cell>
          <cell r="H1826" t="str">
            <v>RSE</v>
          </cell>
          <cell r="J1826" t="str">
            <v>:</v>
          </cell>
          <cell r="K1826" t="str">
            <v>NC</v>
          </cell>
          <cell r="M1826" t="str">
            <v>V</v>
          </cell>
          <cell r="N1826">
            <v>38461.761388888888</v>
          </cell>
          <cell r="O1826" t="str">
            <v>GCHATEAUGIRON</v>
          </cell>
          <cell r="P1826">
            <v>38681.435972222222</v>
          </cell>
        </row>
        <row r="1827">
          <cell r="A1827" t="str">
            <v>1984</v>
          </cell>
          <cell r="B1827" t="str">
            <v>LT</v>
          </cell>
          <cell r="C1827" t="str">
            <v>HUM</v>
          </cell>
          <cell r="D1827" t="str">
            <v>A00</v>
          </cell>
          <cell r="E1827" t="str">
            <v>FTE</v>
          </cell>
          <cell r="F1827" t="str">
            <v>T</v>
          </cell>
          <cell r="G1827" t="str">
            <v>TOTAL</v>
          </cell>
          <cell r="H1827" t="str">
            <v>RSE</v>
          </cell>
          <cell r="J1827" t="str">
            <v>:</v>
          </cell>
          <cell r="K1827" t="str">
            <v>NC</v>
          </cell>
          <cell r="M1827" t="str">
            <v>V</v>
          </cell>
          <cell r="N1827">
            <v>38461.761388888888</v>
          </cell>
          <cell r="O1827" t="str">
            <v>GCHATEAUGIRON</v>
          </cell>
          <cell r="P1827">
            <v>38681.435937499999</v>
          </cell>
        </row>
        <row r="1828">
          <cell r="A1828" t="str">
            <v>1983</v>
          </cell>
          <cell r="B1828" t="str">
            <v>LT</v>
          </cell>
          <cell r="C1828" t="str">
            <v>HUM</v>
          </cell>
          <cell r="D1828" t="str">
            <v>A00</v>
          </cell>
          <cell r="E1828" t="str">
            <v>FTE</v>
          </cell>
          <cell r="F1828" t="str">
            <v>T</v>
          </cell>
          <cell r="G1828" t="str">
            <v>TOTAL</v>
          </cell>
          <cell r="H1828" t="str">
            <v>RSE</v>
          </cell>
          <cell r="J1828" t="str">
            <v>:</v>
          </cell>
          <cell r="K1828" t="str">
            <v>NC</v>
          </cell>
          <cell r="M1828" t="str">
            <v>V</v>
          </cell>
          <cell r="N1828">
            <v>38461.761388888888</v>
          </cell>
          <cell r="O1828" t="str">
            <v>GCHATEAUGIRON</v>
          </cell>
          <cell r="P1828">
            <v>38681.435902777775</v>
          </cell>
        </row>
        <row r="1829">
          <cell r="A1829" t="str">
            <v>1982</v>
          </cell>
          <cell r="B1829" t="str">
            <v>LT</v>
          </cell>
          <cell r="C1829" t="str">
            <v>HUM</v>
          </cell>
          <cell r="D1829" t="str">
            <v>A00</v>
          </cell>
          <cell r="E1829" t="str">
            <v>FTE</v>
          </cell>
          <cell r="F1829" t="str">
            <v>T</v>
          </cell>
          <cell r="G1829" t="str">
            <v>TOTAL</v>
          </cell>
          <cell r="H1829" t="str">
            <v>RSE</v>
          </cell>
          <cell r="J1829" t="str">
            <v>:</v>
          </cell>
          <cell r="K1829" t="str">
            <v>NC</v>
          </cell>
          <cell r="M1829" t="str">
            <v>V</v>
          </cell>
          <cell r="N1829">
            <v>38461.761388888888</v>
          </cell>
          <cell r="O1829" t="str">
            <v>GCHATEAUGIRON</v>
          </cell>
          <cell r="P1829">
            <v>38681.435879629629</v>
          </cell>
        </row>
        <row r="1830">
          <cell r="A1830" t="str">
            <v>1981</v>
          </cell>
          <cell r="B1830" t="str">
            <v>LT</v>
          </cell>
          <cell r="C1830" t="str">
            <v>HUM</v>
          </cell>
          <cell r="D1830" t="str">
            <v>A00</v>
          </cell>
          <cell r="E1830" t="str">
            <v>FTE</v>
          </cell>
          <cell r="F1830" t="str">
            <v>T</v>
          </cell>
          <cell r="G1830" t="str">
            <v>TOTAL</v>
          </cell>
          <cell r="H1830" t="str">
            <v>RSE</v>
          </cell>
          <cell r="J1830" t="str">
            <v>:</v>
          </cell>
          <cell r="K1830" t="str">
            <v>NC</v>
          </cell>
          <cell r="M1830" t="str">
            <v>V</v>
          </cell>
          <cell r="N1830">
            <v>38461.761388888888</v>
          </cell>
          <cell r="O1830" t="str">
            <v>GCHATEAUGIRON</v>
          </cell>
          <cell r="P1830">
            <v>38681.435844907406</v>
          </cell>
        </row>
        <row r="1831">
          <cell r="A1831" t="str">
            <v>1980</v>
          </cell>
          <cell r="B1831" t="str">
            <v>LT</v>
          </cell>
          <cell r="C1831" t="str">
            <v>HUM</v>
          </cell>
          <cell r="D1831" t="str">
            <v>A00</v>
          </cell>
          <cell r="E1831" t="str">
            <v>FTE</v>
          </cell>
          <cell r="F1831" t="str">
            <v>T</v>
          </cell>
          <cell r="G1831" t="str">
            <v>TOTAL</v>
          </cell>
          <cell r="H1831" t="str">
            <v>RSE</v>
          </cell>
          <cell r="J1831" t="str">
            <v>:</v>
          </cell>
          <cell r="K1831" t="str">
            <v>NC</v>
          </cell>
          <cell r="M1831" t="str">
            <v>V</v>
          </cell>
          <cell r="N1831">
            <v>38461.761388888888</v>
          </cell>
          <cell r="O1831" t="str">
            <v>GCHATEAUGIRON</v>
          </cell>
          <cell r="P1831">
            <v>38681.43582175926</v>
          </cell>
        </row>
        <row r="1832">
          <cell r="A1832" t="str">
            <v>2002</v>
          </cell>
          <cell r="B1832" t="str">
            <v>HU</v>
          </cell>
          <cell r="C1832" t="str">
            <v>HUM</v>
          </cell>
          <cell r="D1832" t="str">
            <v>A00</v>
          </cell>
          <cell r="E1832" t="str">
            <v>FTE</v>
          </cell>
          <cell r="F1832" t="str">
            <v>T</v>
          </cell>
          <cell r="G1832" t="str">
            <v>TOTAL</v>
          </cell>
          <cell r="H1832" t="str">
            <v>RSE</v>
          </cell>
          <cell r="I1832">
            <v>2538</v>
          </cell>
          <cell r="K1832" t="str">
            <v>MS</v>
          </cell>
          <cell r="M1832" t="str">
            <v>V</v>
          </cell>
          <cell r="N1832">
            <v>38461.761388888888</v>
          </cell>
          <cell r="O1832" t="str">
            <v>GCHATEAUGIRON</v>
          </cell>
          <cell r="P1832">
            <v>38681.438287037039</v>
          </cell>
          <cell r="Q1832" t="str">
            <v>gchateaug</v>
          </cell>
        </row>
        <row r="1833">
          <cell r="A1833" t="str">
            <v>2001</v>
          </cell>
          <cell r="B1833" t="str">
            <v>HU</v>
          </cell>
          <cell r="C1833" t="str">
            <v>HUM</v>
          </cell>
          <cell r="D1833" t="str">
            <v>A00</v>
          </cell>
          <cell r="E1833" t="str">
            <v>FTE</v>
          </cell>
          <cell r="F1833" t="str">
            <v>T</v>
          </cell>
          <cell r="G1833" t="str">
            <v>TOTAL</v>
          </cell>
          <cell r="H1833" t="str">
            <v>RSE</v>
          </cell>
          <cell r="I1833">
            <v>2770</v>
          </cell>
          <cell r="K1833" t="str">
            <v>NC</v>
          </cell>
          <cell r="M1833" t="str">
            <v>V</v>
          </cell>
          <cell r="N1833">
            <v>38461.761388888888</v>
          </cell>
          <cell r="O1833" t="str">
            <v>GCHATEAUGIRON</v>
          </cell>
          <cell r="P1833">
            <v>38681.437974537039</v>
          </cell>
        </row>
        <row r="1834">
          <cell r="A1834" t="str">
            <v>2000</v>
          </cell>
          <cell r="B1834" t="str">
            <v>HU</v>
          </cell>
          <cell r="C1834" t="str">
            <v>HUM</v>
          </cell>
          <cell r="D1834" t="str">
            <v>A00</v>
          </cell>
          <cell r="E1834" t="str">
            <v>FTE</v>
          </cell>
          <cell r="F1834" t="str">
            <v>T</v>
          </cell>
          <cell r="G1834" t="str">
            <v>TOTAL</v>
          </cell>
          <cell r="H1834" t="str">
            <v>RSE</v>
          </cell>
          <cell r="I1834">
            <v>2445</v>
          </cell>
          <cell r="K1834" t="str">
            <v>NC</v>
          </cell>
          <cell r="M1834" t="str">
            <v>V</v>
          </cell>
          <cell r="N1834">
            <v>38461.761388888888</v>
          </cell>
          <cell r="O1834" t="str">
            <v>GCHATEAUGIRON</v>
          </cell>
          <cell r="P1834">
            <v>38681.437719907408</v>
          </cell>
        </row>
        <row r="1835">
          <cell r="A1835" t="str">
            <v>1999</v>
          </cell>
          <cell r="B1835" t="str">
            <v>HU</v>
          </cell>
          <cell r="C1835" t="str">
            <v>HUM</v>
          </cell>
          <cell r="D1835" t="str">
            <v>A00</v>
          </cell>
          <cell r="E1835" t="str">
            <v>FTE</v>
          </cell>
          <cell r="F1835" t="str">
            <v>T</v>
          </cell>
          <cell r="G1835" t="str">
            <v>TOTAL</v>
          </cell>
          <cell r="H1835" t="str">
            <v>RSE</v>
          </cell>
          <cell r="J1835" t="str">
            <v>:</v>
          </cell>
          <cell r="K1835" t="str">
            <v>NC</v>
          </cell>
          <cell r="M1835" t="str">
            <v>V</v>
          </cell>
          <cell r="N1835">
            <v>38461.761388888888</v>
          </cell>
          <cell r="O1835" t="str">
            <v>GCHATEAUGIRON</v>
          </cell>
          <cell r="P1835">
            <v>38681.437476851854</v>
          </cell>
        </row>
        <row r="1836">
          <cell r="A1836" t="str">
            <v>1998</v>
          </cell>
          <cell r="B1836" t="str">
            <v>HU</v>
          </cell>
          <cell r="C1836" t="str">
            <v>HUM</v>
          </cell>
          <cell r="D1836" t="str">
            <v>A00</v>
          </cell>
          <cell r="E1836" t="str">
            <v>FTE</v>
          </cell>
          <cell r="F1836" t="str">
            <v>T</v>
          </cell>
          <cell r="G1836" t="str">
            <v>TOTAL</v>
          </cell>
          <cell r="H1836" t="str">
            <v>RSE</v>
          </cell>
          <cell r="J1836" t="str">
            <v>:</v>
          </cell>
          <cell r="K1836" t="str">
            <v>NC</v>
          </cell>
          <cell r="M1836" t="str">
            <v>V</v>
          </cell>
          <cell r="N1836">
            <v>38461.761388888888</v>
          </cell>
          <cell r="O1836" t="str">
            <v>GCHATEAUGIRON</v>
          </cell>
          <cell r="P1836">
            <v>38681.437245370369</v>
          </cell>
        </row>
        <row r="1837">
          <cell r="A1837" t="str">
            <v>1997</v>
          </cell>
          <cell r="B1837" t="str">
            <v>HU</v>
          </cell>
          <cell r="C1837" t="str">
            <v>HUM</v>
          </cell>
          <cell r="D1837" t="str">
            <v>A00</v>
          </cell>
          <cell r="E1837" t="str">
            <v>FTE</v>
          </cell>
          <cell r="F1837" t="str">
            <v>T</v>
          </cell>
          <cell r="G1837" t="str">
            <v>TOTAL</v>
          </cell>
          <cell r="H1837" t="str">
            <v>RSE</v>
          </cell>
          <cell r="J1837" t="str">
            <v>:</v>
          </cell>
          <cell r="K1837" t="str">
            <v>NC</v>
          </cell>
          <cell r="M1837" t="str">
            <v>V</v>
          </cell>
          <cell r="N1837">
            <v>38461.761388888888</v>
          </cell>
          <cell r="O1837" t="str">
            <v>GCHATEAUGIRON</v>
          </cell>
          <cell r="P1837">
            <v>38681.437048611115</v>
          </cell>
        </row>
        <row r="1838">
          <cell r="A1838" t="str">
            <v>1996</v>
          </cell>
          <cell r="B1838" t="str">
            <v>HU</v>
          </cell>
          <cell r="C1838" t="str">
            <v>HUM</v>
          </cell>
          <cell r="D1838" t="str">
            <v>A00</v>
          </cell>
          <cell r="E1838" t="str">
            <v>FTE</v>
          </cell>
          <cell r="F1838" t="str">
            <v>T</v>
          </cell>
          <cell r="G1838" t="str">
            <v>TOTAL</v>
          </cell>
          <cell r="H1838" t="str">
            <v>RSE</v>
          </cell>
          <cell r="J1838" t="str">
            <v>:</v>
          </cell>
          <cell r="K1838" t="str">
            <v>NC</v>
          </cell>
          <cell r="M1838" t="str">
            <v>V</v>
          </cell>
          <cell r="N1838">
            <v>38461.761388888888</v>
          </cell>
          <cell r="O1838" t="str">
            <v>GCHATEAUGIRON</v>
          </cell>
          <cell r="P1838">
            <v>38681.436874999999</v>
          </cell>
        </row>
        <row r="1839">
          <cell r="A1839" t="str">
            <v>1995</v>
          </cell>
          <cell r="B1839" t="str">
            <v>HU</v>
          </cell>
          <cell r="C1839" t="str">
            <v>HUM</v>
          </cell>
          <cell r="D1839" t="str">
            <v>A00</v>
          </cell>
          <cell r="E1839" t="str">
            <v>FTE</v>
          </cell>
          <cell r="F1839" t="str">
            <v>T</v>
          </cell>
          <cell r="G1839" t="str">
            <v>TOTAL</v>
          </cell>
          <cell r="H1839" t="str">
            <v>RSE</v>
          </cell>
          <cell r="J1839" t="str">
            <v>:</v>
          </cell>
          <cell r="K1839" t="str">
            <v>NC</v>
          </cell>
          <cell r="M1839" t="str">
            <v>V</v>
          </cell>
          <cell r="N1839">
            <v>38461.761388888888</v>
          </cell>
          <cell r="O1839" t="str">
            <v>GCHATEAUGIRON</v>
          </cell>
          <cell r="P1839">
            <v>38681.436724537038</v>
          </cell>
        </row>
        <row r="1840">
          <cell r="A1840" t="str">
            <v>1994</v>
          </cell>
          <cell r="B1840" t="str">
            <v>HU</v>
          </cell>
          <cell r="C1840" t="str">
            <v>HUM</v>
          </cell>
          <cell r="D1840" t="str">
            <v>A00</v>
          </cell>
          <cell r="E1840" t="str">
            <v>FTE</v>
          </cell>
          <cell r="F1840" t="str">
            <v>T</v>
          </cell>
          <cell r="G1840" t="str">
            <v>TOTAL</v>
          </cell>
          <cell r="H1840" t="str">
            <v>RSE</v>
          </cell>
          <cell r="J1840" t="str">
            <v>:</v>
          </cell>
          <cell r="K1840" t="str">
            <v>NC</v>
          </cell>
          <cell r="M1840" t="str">
            <v>V</v>
          </cell>
          <cell r="N1840">
            <v>38461.761388888888</v>
          </cell>
          <cell r="O1840" t="str">
            <v>GCHATEAUGIRON</v>
          </cell>
          <cell r="P1840">
            <v>38681.436585648145</v>
          </cell>
        </row>
        <row r="1841">
          <cell r="A1841" t="str">
            <v>1993</v>
          </cell>
          <cell r="B1841" t="str">
            <v>HU</v>
          </cell>
          <cell r="C1841" t="str">
            <v>HUM</v>
          </cell>
          <cell r="D1841" t="str">
            <v>A00</v>
          </cell>
          <cell r="E1841" t="str">
            <v>FTE</v>
          </cell>
          <cell r="F1841" t="str">
            <v>T</v>
          </cell>
          <cell r="G1841" t="str">
            <v>TOTAL</v>
          </cell>
          <cell r="H1841" t="str">
            <v>RSE</v>
          </cell>
          <cell r="J1841" t="str">
            <v>:</v>
          </cell>
          <cell r="K1841" t="str">
            <v>NC</v>
          </cell>
          <cell r="M1841" t="str">
            <v>V</v>
          </cell>
          <cell r="N1841">
            <v>38461.761388888888</v>
          </cell>
          <cell r="O1841" t="str">
            <v>GCHATEAUGIRON</v>
          </cell>
          <cell r="P1841">
            <v>38681.436481481483</v>
          </cell>
        </row>
        <row r="1842">
          <cell r="A1842" t="str">
            <v>1992</v>
          </cell>
          <cell r="B1842" t="str">
            <v>HU</v>
          </cell>
          <cell r="C1842" t="str">
            <v>HUM</v>
          </cell>
          <cell r="D1842" t="str">
            <v>A00</v>
          </cell>
          <cell r="E1842" t="str">
            <v>FTE</v>
          </cell>
          <cell r="F1842" t="str">
            <v>T</v>
          </cell>
          <cell r="G1842" t="str">
            <v>TOTAL</v>
          </cell>
          <cell r="H1842" t="str">
            <v>RSE</v>
          </cell>
          <cell r="J1842" t="str">
            <v>:</v>
          </cell>
          <cell r="K1842" t="str">
            <v>NC</v>
          </cell>
          <cell r="M1842" t="str">
            <v>V</v>
          </cell>
          <cell r="N1842">
            <v>38461.761388888888</v>
          </cell>
          <cell r="O1842" t="str">
            <v>GCHATEAUGIRON</v>
          </cell>
          <cell r="P1842">
            <v>38681.436388888891</v>
          </cell>
        </row>
        <row r="1843">
          <cell r="A1843" t="str">
            <v>1991</v>
          </cell>
          <cell r="B1843" t="str">
            <v>HU</v>
          </cell>
          <cell r="C1843" t="str">
            <v>HUM</v>
          </cell>
          <cell r="D1843" t="str">
            <v>A00</v>
          </cell>
          <cell r="E1843" t="str">
            <v>FTE</v>
          </cell>
          <cell r="F1843" t="str">
            <v>T</v>
          </cell>
          <cell r="G1843" t="str">
            <v>TOTAL</v>
          </cell>
          <cell r="H1843" t="str">
            <v>RSE</v>
          </cell>
          <cell r="J1843" t="str">
            <v>:</v>
          </cell>
          <cell r="K1843" t="str">
            <v>NC</v>
          </cell>
          <cell r="M1843" t="str">
            <v>V</v>
          </cell>
          <cell r="N1843">
            <v>38461.761388888888</v>
          </cell>
          <cell r="O1843" t="str">
            <v>GCHATEAUGIRON</v>
          </cell>
          <cell r="P1843">
            <v>38681.436307870368</v>
          </cell>
        </row>
        <row r="1844">
          <cell r="A1844" t="str">
            <v>1990</v>
          </cell>
          <cell r="B1844" t="str">
            <v>HU</v>
          </cell>
          <cell r="C1844" t="str">
            <v>HUM</v>
          </cell>
          <cell r="D1844" t="str">
            <v>A00</v>
          </cell>
          <cell r="E1844" t="str">
            <v>FTE</v>
          </cell>
          <cell r="F1844" t="str">
            <v>T</v>
          </cell>
          <cell r="G1844" t="str">
            <v>TOTAL</v>
          </cell>
          <cell r="H1844" t="str">
            <v>RSE</v>
          </cell>
          <cell r="J1844" t="str">
            <v>:</v>
          </cell>
          <cell r="K1844" t="str">
            <v>NC</v>
          </cell>
          <cell r="M1844" t="str">
            <v>V</v>
          </cell>
          <cell r="N1844">
            <v>38461.761388888888</v>
          </cell>
          <cell r="O1844" t="str">
            <v>GCHATEAUGIRON</v>
          </cell>
          <cell r="P1844">
            <v>38681.436238425929</v>
          </cell>
        </row>
        <row r="1845">
          <cell r="A1845" t="str">
            <v>1989</v>
          </cell>
          <cell r="B1845" t="str">
            <v>HU</v>
          </cell>
          <cell r="C1845" t="str">
            <v>HUM</v>
          </cell>
          <cell r="D1845" t="str">
            <v>A00</v>
          </cell>
          <cell r="E1845" t="str">
            <v>FTE</v>
          </cell>
          <cell r="F1845" t="str">
            <v>T</v>
          </cell>
          <cell r="G1845" t="str">
            <v>TOTAL</v>
          </cell>
          <cell r="H1845" t="str">
            <v>RSE</v>
          </cell>
          <cell r="J1845" t="str">
            <v>:</v>
          </cell>
          <cell r="K1845" t="str">
            <v>NC</v>
          </cell>
          <cell r="M1845" t="str">
            <v>V</v>
          </cell>
          <cell r="N1845">
            <v>38461.761388888888</v>
          </cell>
          <cell r="O1845" t="str">
            <v>GCHATEAUGIRON</v>
          </cell>
          <cell r="P1845">
            <v>38681.436168981483</v>
          </cell>
        </row>
        <row r="1846">
          <cell r="A1846" t="str">
            <v>1988</v>
          </cell>
          <cell r="B1846" t="str">
            <v>HU</v>
          </cell>
          <cell r="C1846" t="str">
            <v>HUM</v>
          </cell>
          <cell r="D1846" t="str">
            <v>A00</v>
          </cell>
          <cell r="E1846" t="str">
            <v>FTE</v>
          </cell>
          <cell r="F1846" t="str">
            <v>T</v>
          </cell>
          <cell r="G1846" t="str">
            <v>TOTAL</v>
          </cell>
          <cell r="H1846" t="str">
            <v>RSE</v>
          </cell>
          <cell r="J1846" t="str">
            <v>:</v>
          </cell>
          <cell r="K1846" t="str">
            <v>NC</v>
          </cell>
          <cell r="M1846" t="str">
            <v>V</v>
          </cell>
          <cell r="N1846">
            <v>38461.761388888888</v>
          </cell>
          <cell r="O1846" t="str">
            <v>GCHATEAUGIRON</v>
          </cell>
          <cell r="P1846">
            <v>38681.436111111114</v>
          </cell>
        </row>
        <row r="1847">
          <cell r="A1847" t="str">
            <v>1987</v>
          </cell>
          <cell r="B1847" t="str">
            <v>HU</v>
          </cell>
          <cell r="C1847" t="str">
            <v>HUM</v>
          </cell>
          <cell r="D1847" t="str">
            <v>A00</v>
          </cell>
          <cell r="E1847" t="str">
            <v>FTE</v>
          </cell>
          <cell r="F1847" t="str">
            <v>T</v>
          </cell>
          <cell r="G1847" t="str">
            <v>TOTAL</v>
          </cell>
          <cell r="H1847" t="str">
            <v>RSE</v>
          </cell>
          <cell r="J1847" t="str">
            <v>:</v>
          </cell>
          <cell r="K1847" t="str">
            <v>NC</v>
          </cell>
          <cell r="M1847" t="str">
            <v>V</v>
          </cell>
          <cell r="N1847">
            <v>38461.761388888888</v>
          </cell>
          <cell r="O1847" t="str">
            <v>GCHATEAUGIRON</v>
          </cell>
          <cell r="P1847">
            <v>38681.436064814814</v>
          </cell>
        </row>
        <row r="1848">
          <cell r="A1848" t="str">
            <v>1986</v>
          </cell>
          <cell r="B1848" t="str">
            <v>HU</v>
          </cell>
          <cell r="C1848" t="str">
            <v>HUM</v>
          </cell>
          <cell r="D1848" t="str">
            <v>A00</v>
          </cell>
          <cell r="E1848" t="str">
            <v>FTE</v>
          </cell>
          <cell r="F1848" t="str">
            <v>T</v>
          </cell>
          <cell r="G1848" t="str">
            <v>TOTAL</v>
          </cell>
          <cell r="H1848" t="str">
            <v>RSE</v>
          </cell>
          <cell r="J1848" t="str">
            <v>:</v>
          </cell>
          <cell r="K1848" t="str">
            <v>NC</v>
          </cell>
          <cell r="M1848" t="str">
            <v>V</v>
          </cell>
          <cell r="N1848">
            <v>38461.761388888888</v>
          </cell>
          <cell r="O1848" t="str">
            <v>GCHATEAUGIRON</v>
          </cell>
          <cell r="P1848">
            <v>38681.436018518521</v>
          </cell>
        </row>
        <row r="1849">
          <cell r="A1849" t="str">
            <v>1985</v>
          </cell>
          <cell r="B1849" t="str">
            <v>HU</v>
          </cell>
          <cell r="C1849" t="str">
            <v>HUM</v>
          </cell>
          <cell r="D1849" t="str">
            <v>A00</v>
          </cell>
          <cell r="E1849" t="str">
            <v>FTE</v>
          </cell>
          <cell r="F1849" t="str">
            <v>T</v>
          </cell>
          <cell r="G1849" t="str">
            <v>TOTAL</v>
          </cell>
          <cell r="H1849" t="str">
            <v>RSE</v>
          </cell>
          <cell r="J1849" t="str">
            <v>:</v>
          </cell>
          <cell r="K1849" t="str">
            <v>NC</v>
          </cell>
          <cell r="M1849" t="str">
            <v>V</v>
          </cell>
          <cell r="N1849">
            <v>38461.761388888888</v>
          </cell>
          <cell r="O1849" t="str">
            <v>GCHATEAUGIRON</v>
          </cell>
          <cell r="P1849">
            <v>38681.435972222222</v>
          </cell>
        </row>
        <row r="1850">
          <cell r="A1850" t="str">
            <v>1984</v>
          </cell>
          <cell r="B1850" t="str">
            <v>HU</v>
          </cell>
          <cell r="C1850" t="str">
            <v>HUM</v>
          </cell>
          <cell r="D1850" t="str">
            <v>A00</v>
          </cell>
          <cell r="E1850" t="str">
            <v>FTE</v>
          </cell>
          <cell r="F1850" t="str">
            <v>T</v>
          </cell>
          <cell r="G1850" t="str">
            <v>TOTAL</v>
          </cell>
          <cell r="H1850" t="str">
            <v>RSE</v>
          </cell>
          <cell r="J1850" t="str">
            <v>:</v>
          </cell>
          <cell r="K1850" t="str">
            <v>NC</v>
          </cell>
          <cell r="M1850" t="str">
            <v>V</v>
          </cell>
          <cell r="N1850">
            <v>38461.761388888888</v>
          </cell>
          <cell r="O1850" t="str">
            <v>GCHATEAUGIRON</v>
          </cell>
          <cell r="P1850">
            <v>38681.435937499999</v>
          </cell>
        </row>
        <row r="1851">
          <cell r="A1851" t="str">
            <v>1983</v>
          </cell>
          <cell r="B1851" t="str">
            <v>HU</v>
          </cell>
          <cell r="C1851" t="str">
            <v>HUM</v>
          </cell>
          <cell r="D1851" t="str">
            <v>A00</v>
          </cell>
          <cell r="E1851" t="str">
            <v>FTE</v>
          </cell>
          <cell r="F1851" t="str">
            <v>T</v>
          </cell>
          <cell r="G1851" t="str">
            <v>TOTAL</v>
          </cell>
          <cell r="H1851" t="str">
            <v>RSE</v>
          </cell>
          <cell r="J1851" t="str">
            <v>:</v>
          </cell>
          <cell r="K1851" t="str">
            <v>NC</v>
          </cell>
          <cell r="M1851" t="str">
            <v>V</v>
          </cell>
          <cell r="N1851">
            <v>38461.761388888888</v>
          </cell>
          <cell r="O1851" t="str">
            <v>GCHATEAUGIRON</v>
          </cell>
          <cell r="P1851">
            <v>38681.435902777775</v>
          </cell>
        </row>
        <row r="1852">
          <cell r="A1852" t="str">
            <v>1982</v>
          </cell>
          <cell r="B1852" t="str">
            <v>HU</v>
          </cell>
          <cell r="C1852" t="str">
            <v>HUM</v>
          </cell>
          <cell r="D1852" t="str">
            <v>A00</v>
          </cell>
          <cell r="E1852" t="str">
            <v>FTE</v>
          </cell>
          <cell r="F1852" t="str">
            <v>T</v>
          </cell>
          <cell r="G1852" t="str">
            <v>TOTAL</v>
          </cell>
          <cell r="H1852" t="str">
            <v>RSE</v>
          </cell>
          <cell r="J1852" t="str">
            <v>:</v>
          </cell>
          <cell r="K1852" t="str">
            <v>NC</v>
          </cell>
          <cell r="M1852" t="str">
            <v>V</v>
          </cell>
          <cell r="N1852">
            <v>38461.761388888888</v>
          </cell>
          <cell r="O1852" t="str">
            <v>GCHATEAUGIRON</v>
          </cell>
          <cell r="P1852">
            <v>38681.435868055552</v>
          </cell>
        </row>
        <row r="1853">
          <cell r="A1853" t="str">
            <v>1981</v>
          </cell>
          <cell r="B1853" t="str">
            <v>HU</v>
          </cell>
          <cell r="C1853" t="str">
            <v>HUM</v>
          </cell>
          <cell r="D1853" t="str">
            <v>A00</v>
          </cell>
          <cell r="E1853" t="str">
            <v>FTE</v>
          </cell>
          <cell r="F1853" t="str">
            <v>T</v>
          </cell>
          <cell r="G1853" t="str">
            <v>TOTAL</v>
          </cell>
          <cell r="H1853" t="str">
            <v>RSE</v>
          </cell>
          <cell r="J1853" t="str">
            <v>:</v>
          </cell>
          <cell r="K1853" t="str">
            <v>NC</v>
          </cell>
          <cell r="M1853" t="str">
            <v>V</v>
          </cell>
          <cell r="N1853">
            <v>38461.761388888888</v>
          </cell>
          <cell r="O1853" t="str">
            <v>GCHATEAUGIRON</v>
          </cell>
          <cell r="P1853">
            <v>38681.435844907406</v>
          </cell>
        </row>
        <row r="1854">
          <cell r="A1854" t="str">
            <v>1980</v>
          </cell>
          <cell r="B1854" t="str">
            <v>HU</v>
          </cell>
          <cell r="C1854" t="str">
            <v>HUM</v>
          </cell>
          <cell r="D1854" t="str">
            <v>A00</v>
          </cell>
          <cell r="E1854" t="str">
            <v>FTE</v>
          </cell>
          <cell r="F1854" t="str">
            <v>T</v>
          </cell>
          <cell r="G1854" t="str">
            <v>TOTAL</v>
          </cell>
          <cell r="H1854" t="str">
            <v>RSE</v>
          </cell>
          <cell r="J1854" t="str">
            <v>:</v>
          </cell>
          <cell r="K1854" t="str">
            <v>NC</v>
          </cell>
          <cell r="M1854" t="str">
            <v>V</v>
          </cell>
          <cell r="N1854">
            <v>38461.761388888888</v>
          </cell>
          <cell r="O1854" t="str">
            <v>GCHATEAUGIRON</v>
          </cell>
          <cell r="P1854">
            <v>38681.43582175926</v>
          </cell>
        </row>
        <row r="1855">
          <cell r="A1855" t="str">
            <v>2002</v>
          </cell>
          <cell r="B1855" t="str">
            <v>PL</v>
          </cell>
          <cell r="C1855" t="str">
            <v>HUM</v>
          </cell>
          <cell r="D1855" t="str">
            <v>A00</v>
          </cell>
          <cell r="E1855" t="str">
            <v>FTE</v>
          </cell>
          <cell r="F1855" t="str">
            <v>T</v>
          </cell>
          <cell r="G1855" t="str">
            <v>TOTAL</v>
          </cell>
          <cell r="H1855" t="str">
            <v>RSE</v>
          </cell>
          <cell r="I1855">
            <v>9851</v>
          </cell>
          <cell r="K1855" t="str">
            <v>MS</v>
          </cell>
          <cell r="M1855" t="str">
            <v>V</v>
          </cell>
          <cell r="N1855">
            <v>38461.761388888888</v>
          </cell>
          <cell r="O1855" t="str">
            <v>GCHATEAUGIRON</v>
          </cell>
          <cell r="P1855">
            <v>38681.438344907408</v>
          </cell>
          <cell r="Q1855" t="str">
            <v>gchateaug</v>
          </cell>
        </row>
        <row r="1856">
          <cell r="A1856" t="str">
            <v>2001</v>
          </cell>
          <cell r="B1856" t="str">
            <v>PL</v>
          </cell>
          <cell r="C1856" t="str">
            <v>HUM</v>
          </cell>
          <cell r="D1856" t="str">
            <v>A00</v>
          </cell>
          <cell r="E1856" t="str">
            <v>FTE</v>
          </cell>
          <cell r="F1856" t="str">
            <v>T</v>
          </cell>
          <cell r="G1856" t="str">
            <v>TOTAL</v>
          </cell>
          <cell r="H1856" t="str">
            <v>RSE</v>
          </cell>
          <cell r="I1856">
            <v>5371</v>
          </cell>
          <cell r="K1856" t="str">
            <v>NC</v>
          </cell>
          <cell r="M1856" t="str">
            <v>V</v>
          </cell>
          <cell r="N1856">
            <v>38461.761388888888</v>
          </cell>
          <cell r="O1856" t="str">
            <v>GCHATEAUGIRON</v>
          </cell>
          <cell r="P1856">
            <v>38681.438032407408</v>
          </cell>
        </row>
        <row r="1857">
          <cell r="A1857" t="str">
            <v>2000</v>
          </cell>
          <cell r="B1857" t="str">
            <v>PL</v>
          </cell>
          <cell r="C1857" t="str">
            <v>HUM</v>
          </cell>
          <cell r="D1857" t="str">
            <v>A00</v>
          </cell>
          <cell r="E1857" t="str">
            <v>FTE</v>
          </cell>
          <cell r="F1857" t="str">
            <v>T</v>
          </cell>
          <cell r="G1857" t="str">
            <v>TOTAL</v>
          </cell>
          <cell r="H1857" t="str">
            <v>RSE</v>
          </cell>
          <cell r="I1857">
            <v>5187</v>
          </cell>
          <cell r="K1857" t="str">
            <v>NC</v>
          </cell>
          <cell r="M1857" t="str">
            <v>V</v>
          </cell>
          <cell r="N1857">
            <v>38461.761388888888</v>
          </cell>
          <cell r="O1857" t="str">
            <v>GCHATEAUGIRON</v>
          </cell>
          <cell r="P1857">
            <v>38681.4377662037</v>
          </cell>
        </row>
        <row r="1858">
          <cell r="A1858" t="str">
            <v>1999</v>
          </cell>
          <cell r="B1858" t="str">
            <v>PL</v>
          </cell>
          <cell r="C1858" t="str">
            <v>HUM</v>
          </cell>
          <cell r="D1858" t="str">
            <v>A00</v>
          </cell>
          <cell r="E1858" t="str">
            <v>FTE</v>
          </cell>
          <cell r="F1858" t="str">
            <v>T</v>
          </cell>
          <cell r="G1858" t="str">
            <v>TOTAL</v>
          </cell>
          <cell r="H1858" t="str">
            <v>RSE</v>
          </cell>
          <cell r="I1858">
            <v>5617</v>
          </cell>
          <cell r="K1858" t="str">
            <v>NC</v>
          </cell>
          <cell r="M1858" t="str">
            <v>V</v>
          </cell>
          <cell r="N1858">
            <v>38461.761388888888</v>
          </cell>
          <cell r="O1858" t="str">
            <v>GCHATEAUGIRON</v>
          </cell>
          <cell r="P1858">
            <v>38681.437523148146</v>
          </cell>
        </row>
        <row r="1859">
          <cell r="A1859" t="str">
            <v>1998</v>
          </cell>
          <cell r="B1859" t="str">
            <v>PL</v>
          </cell>
          <cell r="C1859" t="str">
            <v>HUM</v>
          </cell>
          <cell r="D1859" t="str">
            <v>A00</v>
          </cell>
          <cell r="E1859" t="str">
            <v>FTE</v>
          </cell>
          <cell r="F1859" t="str">
            <v>T</v>
          </cell>
          <cell r="G1859" t="str">
            <v>TOTAL</v>
          </cell>
          <cell r="H1859" t="str">
            <v>RSE</v>
          </cell>
          <cell r="I1859">
            <v>5733</v>
          </cell>
          <cell r="K1859" t="str">
            <v>NC</v>
          </cell>
          <cell r="M1859" t="str">
            <v>V</v>
          </cell>
          <cell r="N1859">
            <v>38461.761388888888</v>
          </cell>
          <cell r="O1859" t="str">
            <v>GCHATEAUGIRON</v>
          </cell>
          <cell r="P1859">
            <v>38681.437291666669</v>
          </cell>
        </row>
        <row r="1860">
          <cell r="A1860" t="str">
            <v>1997</v>
          </cell>
          <cell r="B1860" t="str">
            <v>PL</v>
          </cell>
          <cell r="C1860" t="str">
            <v>HUM</v>
          </cell>
          <cell r="D1860" t="str">
            <v>A00</v>
          </cell>
          <cell r="E1860" t="str">
            <v>FTE</v>
          </cell>
          <cell r="F1860" t="str">
            <v>T</v>
          </cell>
          <cell r="G1860" t="str">
            <v>TOTAL</v>
          </cell>
          <cell r="H1860" t="str">
            <v>RSE</v>
          </cell>
          <cell r="I1860">
            <v>5475</v>
          </cell>
          <cell r="K1860" t="str">
            <v>NC</v>
          </cell>
          <cell r="M1860" t="str">
            <v>V</v>
          </cell>
          <cell r="N1860">
            <v>38461.761388888888</v>
          </cell>
          <cell r="O1860" t="str">
            <v>GCHATEAUGIRON</v>
          </cell>
          <cell r="P1860">
            <v>38681.437094907407</v>
          </cell>
        </row>
        <row r="1861">
          <cell r="A1861" t="str">
            <v>1996</v>
          </cell>
          <cell r="B1861" t="str">
            <v>PL</v>
          </cell>
          <cell r="C1861" t="str">
            <v>HUM</v>
          </cell>
          <cell r="D1861" t="str">
            <v>A00</v>
          </cell>
          <cell r="E1861" t="str">
            <v>FTE</v>
          </cell>
          <cell r="F1861" t="str">
            <v>T</v>
          </cell>
          <cell r="G1861" t="str">
            <v>TOTAL</v>
          </cell>
          <cell r="H1861" t="str">
            <v>RSE</v>
          </cell>
          <cell r="I1861">
            <v>4669</v>
          </cell>
          <cell r="K1861" t="str">
            <v>NC</v>
          </cell>
          <cell r="M1861" t="str">
            <v>V</v>
          </cell>
          <cell r="N1861">
            <v>38461.761388888888</v>
          </cell>
          <cell r="O1861" t="str">
            <v>GCHATEAUGIRON</v>
          </cell>
          <cell r="P1861">
            <v>38681.436909722222</v>
          </cell>
        </row>
        <row r="1862">
          <cell r="A1862" t="str">
            <v>1995</v>
          </cell>
          <cell r="B1862" t="str">
            <v>PL</v>
          </cell>
          <cell r="C1862" t="str">
            <v>HUM</v>
          </cell>
          <cell r="D1862" t="str">
            <v>A00</v>
          </cell>
          <cell r="E1862" t="str">
            <v>FTE</v>
          </cell>
          <cell r="F1862" t="str">
            <v>T</v>
          </cell>
          <cell r="G1862" t="str">
            <v>TOTAL</v>
          </cell>
          <cell r="H1862" t="str">
            <v>RSE</v>
          </cell>
          <cell r="I1862">
            <v>3758</v>
          </cell>
          <cell r="K1862" t="str">
            <v>NC</v>
          </cell>
          <cell r="M1862" t="str">
            <v>V</v>
          </cell>
          <cell r="N1862">
            <v>38461.761388888888</v>
          </cell>
          <cell r="O1862" t="str">
            <v>GCHATEAUGIRON</v>
          </cell>
          <cell r="P1862">
            <v>38681.436747685184</v>
          </cell>
        </row>
        <row r="1863">
          <cell r="A1863" t="str">
            <v>1994</v>
          </cell>
          <cell r="B1863" t="str">
            <v>PL</v>
          </cell>
          <cell r="C1863" t="str">
            <v>HUM</v>
          </cell>
          <cell r="D1863" t="str">
            <v>A00</v>
          </cell>
          <cell r="E1863" t="str">
            <v>FTE</v>
          </cell>
          <cell r="F1863" t="str">
            <v>T</v>
          </cell>
          <cell r="G1863" t="str">
            <v>TOTAL</v>
          </cell>
          <cell r="H1863" t="str">
            <v>RSE</v>
          </cell>
          <cell r="J1863" t="str">
            <v>:</v>
          </cell>
          <cell r="K1863" t="str">
            <v>NC</v>
          </cell>
          <cell r="M1863" t="str">
            <v>V</v>
          </cell>
          <cell r="N1863">
            <v>38461.761388888888</v>
          </cell>
          <cell r="O1863" t="str">
            <v>GCHATEAUGIRON</v>
          </cell>
          <cell r="P1863">
            <v>38681.436608796299</v>
          </cell>
        </row>
        <row r="1864">
          <cell r="A1864" t="str">
            <v>1993</v>
          </cell>
          <cell r="B1864" t="str">
            <v>PL</v>
          </cell>
          <cell r="C1864" t="str">
            <v>HUM</v>
          </cell>
          <cell r="D1864" t="str">
            <v>A00</v>
          </cell>
          <cell r="E1864" t="str">
            <v>FTE</v>
          </cell>
          <cell r="F1864" t="str">
            <v>T</v>
          </cell>
          <cell r="G1864" t="str">
            <v>TOTAL</v>
          </cell>
          <cell r="H1864" t="str">
            <v>RSE</v>
          </cell>
          <cell r="J1864" t="str">
            <v>:</v>
          </cell>
          <cell r="K1864" t="str">
            <v>NC</v>
          </cell>
          <cell r="M1864" t="str">
            <v>V</v>
          </cell>
          <cell r="N1864">
            <v>38461.761388888888</v>
          </cell>
          <cell r="O1864" t="str">
            <v>GCHATEAUGIRON</v>
          </cell>
          <cell r="P1864">
            <v>38681.43650462963</v>
          </cell>
        </row>
        <row r="1865">
          <cell r="A1865" t="str">
            <v>1992</v>
          </cell>
          <cell r="B1865" t="str">
            <v>PL</v>
          </cell>
          <cell r="C1865" t="str">
            <v>HUM</v>
          </cell>
          <cell r="D1865" t="str">
            <v>A00</v>
          </cell>
          <cell r="E1865" t="str">
            <v>FTE</v>
          </cell>
          <cell r="F1865" t="str">
            <v>T</v>
          </cell>
          <cell r="G1865" t="str">
            <v>TOTAL</v>
          </cell>
          <cell r="H1865" t="str">
            <v>RSE</v>
          </cell>
          <cell r="J1865" t="str">
            <v>:</v>
          </cell>
          <cell r="K1865" t="str">
            <v>NC</v>
          </cell>
          <cell r="M1865" t="str">
            <v>V</v>
          </cell>
          <cell r="N1865">
            <v>38461.761388888888</v>
          </cell>
          <cell r="O1865" t="str">
            <v>GCHATEAUGIRON</v>
          </cell>
          <cell r="P1865">
            <v>38681.436412037037</v>
          </cell>
        </row>
        <row r="1866">
          <cell r="A1866" t="str">
            <v>1991</v>
          </cell>
          <cell r="B1866" t="str">
            <v>PL</v>
          </cell>
          <cell r="C1866" t="str">
            <v>HUM</v>
          </cell>
          <cell r="D1866" t="str">
            <v>A00</v>
          </cell>
          <cell r="E1866" t="str">
            <v>FTE</v>
          </cell>
          <cell r="F1866" t="str">
            <v>T</v>
          </cell>
          <cell r="G1866" t="str">
            <v>TOTAL</v>
          </cell>
          <cell r="H1866" t="str">
            <v>RSE</v>
          </cell>
          <cell r="J1866" t="str">
            <v>:</v>
          </cell>
          <cell r="K1866" t="str">
            <v>NC</v>
          </cell>
          <cell r="M1866" t="str">
            <v>V</v>
          </cell>
          <cell r="N1866">
            <v>38461.761388888888</v>
          </cell>
          <cell r="O1866" t="str">
            <v>GCHATEAUGIRON</v>
          </cell>
          <cell r="P1866">
            <v>38681.436319444445</v>
          </cell>
        </row>
        <row r="1867">
          <cell r="A1867" t="str">
            <v>1990</v>
          </cell>
          <cell r="B1867" t="str">
            <v>PL</v>
          </cell>
          <cell r="C1867" t="str">
            <v>HUM</v>
          </cell>
          <cell r="D1867" t="str">
            <v>A00</v>
          </cell>
          <cell r="E1867" t="str">
            <v>FTE</v>
          </cell>
          <cell r="F1867" t="str">
            <v>T</v>
          </cell>
          <cell r="G1867" t="str">
            <v>TOTAL</v>
          </cell>
          <cell r="H1867" t="str">
            <v>RSE</v>
          </cell>
          <cell r="J1867" t="str">
            <v>:</v>
          </cell>
          <cell r="K1867" t="str">
            <v>NC</v>
          </cell>
          <cell r="M1867" t="str">
            <v>V</v>
          </cell>
          <cell r="N1867">
            <v>38461.761388888888</v>
          </cell>
          <cell r="O1867" t="str">
            <v>GCHATEAUGIRON</v>
          </cell>
          <cell r="P1867">
            <v>38681.436249999999</v>
          </cell>
        </row>
        <row r="1868">
          <cell r="A1868" t="str">
            <v>1989</v>
          </cell>
          <cell r="B1868" t="str">
            <v>PL</v>
          </cell>
          <cell r="C1868" t="str">
            <v>HUM</v>
          </cell>
          <cell r="D1868" t="str">
            <v>A00</v>
          </cell>
          <cell r="E1868" t="str">
            <v>FTE</v>
          </cell>
          <cell r="F1868" t="str">
            <v>T</v>
          </cell>
          <cell r="G1868" t="str">
            <v>TOTAL</v>
          </cell>
          <cell r="H1868" t="str">
            <v>RSE</v>
          </cell>
          <cell r="J1868" t="str">
            <v>:</v>
          </cell>
          <cell r="K1868" t="str">
            <v>NC</v>
          </cell>
          <cell r="M1868" t="str">
            <v>V</v>
          </cell>
          <cell r="N1868">
            <v>38461.761388888888</v>
          </cell>
          <cell r="O1868" t="str">
            <v>GCHATEAUGIRON</v>
          </cell>
          <cell r="P1868">
            <v>38681.436180555553</v>
          </cell>
        </row>
        <row r="1869">
          <cell r="A1869" t="str">
            <v>1988</v>
          </cell>
          <cell r="B1869" t="str">
            <v>PL</v>
          </cell>
          <cell r="C1869" t="str">
            <v>HUM</v>
          </cell>
          <cell r="D1869" t="str">
            <v>A00</v>
          </cell>
          <cell r="E1869" t="str">
            <v>FTE</v>
          </cell>
          <cell r="F1869" t="str">
            <v>T</v>
          </cell>
          <cell r="G1869" t="str">
            <v>TOTAL</v>
          </cell>
          <cell r="H1869" t="str">
            <v>RSE</v>
          </cell>
          <cell r="J1869" t="str">
            <v>:</v>
          </cell>
          <cell r="K1869" t="str">
            <v>NC</v>
          </cell>
          <cell r="M1869" t="str">
            <v>V</v>
          </cell>
          <cell r="N1869">
            <v>38461.761388888888</v>
          </cell>
          <cell r="O1869" t="str">
            <v>GCHATEAUGIRON</v>
          </cell>
          <cell r="P1869">
            <v>38681.436122685183</v>
          </cell>
        </row>
        <row r="1870">
          <cell r="A1870" t="str">
            <v>1987</v>
          </cell>
          <cell r="B1870" t="str">
            <v>PL</v>
          </cell>
          <cell r="C1870" t="str">
            <v>HUM</v>
          </cell>
          <cell r="D1870" t="str">
            <v>A00</v>
          </cell>
          <cell r="E1870" t="str">
            <v>FTE</v>
          </cell>
          <cell r="F1870" t="str">
            <v>T</v>
          </cell>
          <cell r="G1870" t="str">
            <v>TOTAL</v>
          </cell>
          <cell r="H1870" t="str">
            <v>RSE</v>
          </cell>
          <cell r="J1870" t="str">
            <v>:</v>
          </cell>
          <cell r="K1870" t="str">
            <v>NC</v>
          </cell>
          <cell r="M1870" t="str">
            <v>V</v>
          </cell>
          <cell r="N1870">
            <v>38461.761388888888</v>
          </cell>
          <cell r="O1870" t="str">
            <v>GCHATEAUGIRON</v>
          </cell>
          <cell r="P1870">
            <v>38681.436076388891</v>
          </cell>
        </row>
        <row r="1871">
          <cell r="A1871" t="str">
            <v>1986</v>
          </cell>
          <cell r="B1871" t="str">
            <v>PL</v>
          </cell>
          <cell r="C1871" t="str">
            <v>HUM</v>
          </cell>
          <cell r="D1871" t="str">
            <v>A00</v>
          </cell>
          <cell r="E1871" t="str">
            <v>FTE</v>
          </cell>
          <cell r="F1871" t="str">
            <v>T</v>
          </cell>
          <cell r="G1871" t="str">
            <v>TOTAL</v>
          </cell>
          <cell r="H1871" t="str">
            <v>RSE</v>
          </cell>
          <cell r="J1871" t="str">
            <v>:</v>
          </cell>
          <cell r="K1871" t="str">
            <v>NC</v>
          </cell>
          <cell r="M1871" t="str">
            <v>V</v>
          </cell>
          <cell r="N1871">
            <v>38461.761388888888</v>
          </cell>
          <cell r="O1871" t="str">
            <v>GCHATEAUGIRON</v>
          </cell>
          <cell r="P1871">
            <v>38681.436018518521</v>
          </cell>
        </row>
        <row r="1872">
          <cell r="A1872" t="str">
            <v>1985</v>
          </cell>
          <cell r="B1872" t="str">
            <v>PL</v>
          </cell>
          <cell r="C1872" t="str">
            <v>HUM</v>
          </cell>
          <cell r="D1872" t="str">
            <v>A00</v>
          </cell>
          <cell r="E1872" t="str">
            <v>FTE</v>
          </cell>
          <cell r="F1872" t="str">
            <v>T</v>
          </cell>
          <cell r="G1872" t="str">
            <v>TOTAL</v>
          </cell>
          <cell r="H1872" t="str">
            <v>RSE</v>
          </cell>
          <cell r="J1872" t="str">
            <v>:</v>
          </cell>
          <cell r="K1872" t="str">
            <v>NC</v>
          </cell>
          <cell r="M1872" t="str">
            <v>V</v>
          </cell>
          <cell r="N1872">
            <v>38461.761388888888</v>
          </cell>
          <cell r="O1872" t="str">
            <v>GCHATEAUGIRON</v>
          </cell>
          <cell r="P1872">
            <v>38681.435983796298</v>
          </cell>
        </row>
        <row r="1873">
          <cell r="A1873" t="str">
            <v>1984</v>
          </cell>
          <cell r="B1873" t="str">
            <v>PL</v>
          </cell>
          <cell r="C1873" t="str">
            <v>HUM</v>
          </cell>
          <cell r="D1873" t="str">
            <v>A00</v>
          </cell>
          <cell r="E1873" t="str">
            <v>FTE</v>
          </cell>
          <cell r="F1873" t="str">
            <v>T</v>
          </cell>
          <cell r="G1873" t="str">
            <v>TOTAL</v>
          </cell>
          <cell r="H1873" t="str">
            <v>RSE</v>
          </cell>
          <cell r="J1873" t="str">
            <v>:</v>
          </cell>
          <cell r="K1873" t="str">
            <v>NC</v>
          </cell>
          <cell r="M1873" t="str">
            <v>V</v>
          </cell>
          <cell r="N1873">
            <v>38461.761388888888</v>
          </cell>
          <cell r="O1873" t="str">
            <v>GCHATEAUGIRON</v>
          </cell>
          <cell r="P1873">
            <v>38681.435937499999</v>
          </cell>
        </row>
        <row r="1874">
          <cell r="A1874" t="str">
            <v>1983</v>
          </cell>
          <cell r="B1874" t="str">
            <v>PL</v>
          </cell>
          <cell r="C1874" t="str">
            <v>HUM</v>
          </cell>
          <cell r="D1874" t="str">
            <v>A00</v>
          </cell>
          <cell r="E1874" t="str">
            <v>FTE</v>
          </cell>
          <cell r="F1874" t="str">
            <v>T</v>
          </cell>
          <cell r="G1874" t="str">
            <v>TOTAL</v>
          </cell>
          <cell r="H1874" t="str">
            <v>RSE</v>
          </cell>
          <cell r="J1874" t="str">
            <v>:</v>
          </cell>
          <cell r="K1874" t="str">
            <v>NC</v>
          </cell>
          <cell r="M1874" t="str">
            <v>V</v>
          </cell>
          <cell r="N1874">
            <v>38461.761388888888</v>
          </cell>
          <cell r="O1874" t="str">
            <v>GCHATEAUGIRON</v>
          </cell>
          <cell r="P1874">
            <v>38681.435902777775</v>
          </cell>
        </row>
        <row r="1875">
          <cell r="A1875" t="str">
            <v>1982</v>
          </cell>
          <cell r="B1875" t="str">
            <v>PL</v>
          </cell>
          <cell r="C1875" t="str">
            <v>HUM</v>
          </cell>
          <cell r="D1875" t="str">
            <v>A00</v>
          </cell>
          <cell r="E1875" t="str">
            <v>FTE</v>
          </cell>
          <cell r="F1875" t="str">
            <v>T</v>
          </cell>
          <cell r="G1875" t="str">
            <v>TOTAL</v>
          </cell>
          <cell r="H1875" t="str">
            <v>RSE</v>
          </cell>
          <cell r="J1875" t="str">
            <v>:</v>
          </cell>
          <cell r="K1875" t="str">
            <v>NC</v>
          </cell>
          <cell r="M1875" t="str">
            <v>V</v>
          </cell>
          <cell r="N1875">
            <v>38461.761388888888</v>
          </cell>
          <cell r="O1875" t="str">
            <v>GCHATEAUGIRON</v>
          </cell>
          <cell r="P1875">
            <v>38681.435879629629</v>
          </cell>
        </row>
        <row r="1876">
          <cell r="A1876" t="str">
            <v>1981</v>
          </cell>
          <cell r="B1876" t="str">
            <v>PL</v>
          </cell>
          <cell r="C1876" t="str">
            <v>HUM</v>
          </cell>
          <cell r="D1876" t="str">
            <v>A00</v>
          </cell>
          <cell r="E1876" t="str">
            <v>FTE</v>
          </cell>
          <cell r="F1876" t="str">
            <v>T</v>
          </cell>
          <cell r="G1876" t="str">
            <v>TOTAL</v>
          </cell>
          <cell r="H1876" t="str">
            <v>RSE</v>
          </cell>
          <cell r="J1876" t="str">
            <v>:</v>
          </cell>
          <cell r="K1876" t="str">
            <v>NC</v>
          </cell>
          <cell r="M1876" t="str">
            <v>V</v>
          </cell>
          <cell r="N1876">
            <v>38461.761388888888</v>
          </cell>
          <cell r="O1876" t="str">
            <v>GCHATEAUGIRON</v>
          </cell>
          <cell r="P1876">
            <v>38681.435844907406</v>
          </cell>
        </row>
        <row r="1877">
          <cell r="A1877" t="str">
            <v>1980</v>
          </cell>
          <cell r="B1877" t="str">
            <v>PL</v>
          </cell>
          <cell r="C1877" t="str">
            <v>HUM</v>
          </cell>
          <cell r="D1877" t="str">
            <v>A00</v>
          </cell>
          <cell r="E1877" t="str">
            <v>FTE</v>
          </cell>
          <cell r="F1877" t="str">
            <v>T</v>
          </cell>
          <cell r="G1877" t="str">
            <v>TOTAL</v>
          </cell>
          <cell r="H1877" t="str">
            <v>RSE</v>
          </cell>
          <cell r="J1877" t="str">
            <v>:</v>
          </cell>
          <cell r="K1877" t="str">
            <v>NC</v>
          </cell>
          <cell r="M1877" t="str">
            <v>V</v>
          </cell>
          <cell r="N1877">
            <v>38461.761388888888</v>
          </cell>
          <cell r="O1877" t="str">
            <v>GCHATEAUGIRON</v>
          </cell>
          <cell r="P1877">
            <v>38681.43582175926</v>
          </cell>
        </row>
        <row r="1878">
          <cell r="A1878" t="str">
            <v>2002</v>
          </cell>
          <cell r="B1878" t="str">
            <v>PT</v>
          </cell>
          <cell r="C1878" t="str">
            <v>HUM</v>
          </cell>
          <cell r="D1878" t="str">
            <v>A00</v>
          </cell>
          <cell r="E1878" t="str">
            <v>FTE</v>
          </cell>
          <cell r="F1878" t="str">
            <v>T</v>
          </cell>
          <cell r="G1878" t="str">
            <v>TOTAL</v>
          </cell>
          <cell r="H1878" t="str">
            <v>RSE</v>
          </cell>
          <cell r="I1878">
            <v>1152.5</v>
          </cell>
          <cell r="J1878" t="str">
            <v>e</v>
          </cell>
          <cell r="K1878" t="str">
            <v>MS</v>
          </cell>
          <cell r="M1878" t="str">
            <v>V</v>
          </cell>
          <cell r="N1878">
            <v>38461.761388888888</v>
          </cell>
          <cell r="O1878" t="str">
            <v>GCHATEAUGIRON</v>
          </cell>
          <cell r="P1878">
            <v>38681.438356481478</v>
          </cell>
          <cell r="Q1878" t="str">
            <v>gchateaug</v>
          </cell>
        </row>
        <row r="1879">
          <cell r="A1879" t="str">
            <v>2001</v>
          </cell>
          <cell r="B1879" t="str">
            <v>PT</v>
          </cell>
          <cell r="C1879" t="str">
            <v>HUM</v>
          </cell>
          <cell r="D1879" t="str">
            <v>A00</v>
          </cell>
          <cell r="E1879" t="str">
            <v>FTE</v>
          </cell>
          <cell r="F1879" t="str">
            <v>T</v>
          </cell>
          <cell r="G1879" t="str">
            <v>TOTAL</v>
          </cell>
          <cell r="H1879" t="str">
            <v>RSE</v>
          </cell>
          <cell r="I1879">
            <v>1081</v>
          </cell>
          <cell r="K1879" t="str">
            <v>NC</v>
          </cell>
          <cell r="M1879" t="str">
            <v>V</v>
          </cell>
          <cell r="N1879">
            <v>38461.761388888888</v>
          </cell>
          <cell r="O1879" t="str">
            <v>GCHATEAUGIRON</v>
          </cell>
          <cell r="P1879">
            <v>38681.438043981485</v>
          </cell>
        </row>
        <row r="1880">
          <cell r="A1880" t="str">
            <v>2000</v>
          </cell>
          <cell r="B1880" t="str">
            <v>PT</v>
          </cell>
          <cell r="C1880" t="str">
            <v>HUM</v>
          </cell>
          <cell r="D1880" t="str">
            <v>A00</v>
          </cell>
          <cell r="E1880" t="str">
            <v>FTE</v>
          </cell>
          <cell r="F1880" t="str">
            <v>T</v>
          </cell>
          <cell r="G1880" t="str">
            <v>TOTAL</v>
          </cell>
          <cell r="H1880" t="str">
            <v>RSE</v>
          </cell>
          <cell r="J1880" t="str">
            <v>:</v>
          </cell>
          <cell r="K1880" t="str">
            <v>NC</v>
          </cell>
          <cell r="M1880" t="str">
            <v>V</v>
          </cell>
          <cell r="N1880">
            <v>38461.761388888888</v>
          </cell>
          <cell r="O1880" t="str">
            <v>GCHATEAUGIRON</v>
          </cell>
          <cell r="P1880">
            <v>38681.437777777777</v>
          </cell>
        </row>
        <row r="1881">
          <cell r="A1881" t="str">
            <v>1999</v>
          </cell>
          <cell r="B1881" t="str">
            <v>PT</v>
          </cell>
          <cell r="C1881" t="str">
            <v>HUM</v>
          </cell>
          <cell r="D1881" t="str">
            <v>A00</v>
          </cell>
          <cell r="E1881" t="str">
            <v>FTE</v>
          </cell>
          <cell r="F1881" t="str">
            <v>T</v>
          </cell>
          <cell r="G1881" t="str">
            <v>TOTAL</v>
          </cell>
          <cell r="H1881" t="str">
            <v>RSE</v>
          </cell>
          <cell r="J1881" t="str">
            <v>:</v>
          </cell>
          <cell r="K1881" t="str">
            <v>NC</v>
          </cell>
          <cell r="M1881" t="str">
            <v>V</v>
          </cell>
          <cell r="N1881">
            <v>38461.761388888888</v>
          </cell>
          <cell r="O1881" t="str">
            <v>GCHATEAUGIRON</v>
          </cell>
          <cell r="P1881">
            <v>38681.437534722223</v>
          </cell>
        </row>
        <row r="1882">
          <cell r="A1882" t="str">
            <v>1998</v>
          </cell>
          <cell r="B1882" t="str">
            <v>PT</v>
          </cell>
          <cell r="C1882" t="str">
            <v>HUM</v>
          </cell>
          <cell r="D1882" t="str">
            <v>A00</v>
          </cell>
          <cell r="E1882" t="str">
            <v>FTE</v>
          </cell>
          <cell r="F1882" t="str">
            <v>T</v>
          </cell>
          <cell r="G1882" t="str">
            <v>TOTAL</v>
          </cell>
          <cell r="H1882" t="str">
            <v>RSE</v>
          </cell>
          <cell r="J1882" t="str">
            <v>:</v>
          </cell>
          <cell r="K1882" t="str">
            <v>NC</v>
          </cell>
          <cell r="M1882" t="str">
            <v>V</v>
          </cell>
          <cell r="N1882">
            <v>38461.761388888888</v>
          </cell>
          <cell r="O1882" t="str">
            <v>GCHATEAUGIRON</v>
          </cell>
          <cell r="P1882">
            <v>38681.437291666669</v>
          </cell>
        </row>
        <row r="1883">
          <cell r="A1883" t="str">
            <v>1997</v>
          </cell>
          <cell r="B1883" t="str">
            <v>PT</v>
          </cell>
          <cell r="C1883" t="str">
            <v>HUM</v>
          </cell>
          <cell r="D1883" t="str">
            <v>A00</v>
          </cell>
          <cell r="E1883" t="str">
            <v>FTE</v>
          </cell>
          <cell r="F1883" t="str">
            <v>T</v>
          </cell>
          <cell r="G1883" t="str">
            <v>TOTAL</v>
          </cell>
          <cell r="H1883" t="str">
            <v>RSE</v>
          </cell>
          <cell r="J1883" t="str">
            <v>:</v>
          </cell>
          <cell r="K1883" t="str">
            <v>NC</v>
          </cell>
          <cell r="M1883" t="str">
            <v>V</v>
          </cell>
          <cell r="N1883">
            <v>38461.761388888888</v>
          </cell>
          <cell r="O1883" t="str">
            <v>GCHATEAUGIRON</v>
          </cell>
          <cell r="P1883">
            <v>38681.437094907407</v>
          </cell>
        </row>
        <row r="1884">
          <cell r="A1884" t="str">
            <v>1996</v>
          </cell>
          <cell r="B1884" t="str">
            <v>PT</v>
          </cell>
          <cell r="C1884" t="str">
            <v>HUM</v>
          </cell>
          <cell r="D1884" t="str">
            <v>A00</v>
          </cell>
          <cell r="E1884" t="str">
            <v>FTE</v>
          </cell>
          <cell r="F1884" t="str">
            <v>T</v>
          </cell>
          <cell r="G1884" t="str">
            <v>TOTAL</v>
          </cell>
          <cell r="H1884" t="str">
            <v>RSE</v>
          </cell>
          <cell r="J1884" t="str">
            <v>:</v>
          </cell>
          <cell r="K1884" t="str">
            <v>NC</v>
          </cell>
          <cell r="M1884" t="str">
            <v>V</v>
          </cell>
          <cell r="N1884">
            <v>38461.761388888888</v>
          </cell>
          <cell r="O1884" t="str">
            <v>GCHATEAUGIRON</v>
          </cell>
          <cell r="P1884">
            <v>38681.436909722222</v>
          </cell>
        </row>
        <row r="1885">
          <cell r="A1885" t="str">
            <v>1995</v>
          </cell>
          <cell r="B1885" t="str">
            <v>PT</v>
          </cell>
          <cell r="C1885" t="str">
            <v>HUM</v>
          </cell>
          <cell r="D1885" t="str">
            <v>A00</v>
          </cell>
          <cell r="E1885" t="str">
            <v>FTE</v>
          </cell>
          <cell r="F1885" t="str">
            <v>T</v>
          </cell>
          <cell r="G1885" t="str">
            <v>TOTAL</v>
          </cell>
          <cell r="H1885" t="str">
            <v>RSE</v>
          </cell>
          <cell r="J1885" t="str">
            <v>:</v>
          </cell>
          <cell r="K1885" t="str">
            <v>NC</v>
          </cell>
          <cell r="M1885" t="str">
            <v>V</v>
          </cell>
          <cell r="N1885">
            <v>38461.761388888888</v>
          </cell>
          <cell r="O1885" t="str">
            <v>GCHATEAUGIRON</v>
          </cell>
          <cell r="P1885">
            <v>38681.436759259261</v>
          </cell>
        </row>
        <row r="1886">
          <cell r="A1886" t="str">
            <v>1994</v>
          </cell>
          <cell r="B1886" t="str">
            <v>PT</v>
          </cell>
          <cell r="C1886" t="str">
            <v>HUM</v>
          </cell>
          <cell r="D1886" t="str">
            <v>A00</v>
          </cell>
          <cell r="E1886" t="str">
            <v>FTE</v>
          </cell>
          <cell r="F1886" t="str">
            <v>T</v>
          </cell>
          <cell r="G1886" t="str">
            <v>TOTAL</v>
          </cell>
          <cell r="H1886" t="str">
            <v>RSE</v>
          </cell>
          <cell r="J1886" t="str">
            <v>:</v>
          </cell>
          <cell r="K1886" t="str">
            <v>NC</v>
          </cell>
          <cell r="M1886" t="str">
            <v>V</v>
          </cell>
          <cell r="N1886">
            <v>38461.761388888888</v>
          </cell>
          <cell r="O1886" t="str">
            <v>GCHATEAUGIRON</v>
          </cell>
          <cell r="P1886">
            <v>38681.436620370368</v>
          </cell>
        </row>
        <row r="1887">
          <cell r="A1887" t="str">
            <v>1993</v>
          </cell>
          <cell r="B1887" t="str">
            <v>PT</v>
          </cell>
          <cell r="C1887" t="str">
            <v>HUM</v>
          </cell>
          <cell r="D1887" t="str">
            <v>A00</v>
          </cell>
          <cell r="E1887" t="str">
            <v>FTE</v>
          </cell>
          <cell r="F1887" t="str">
            <v>T</v>
          </cell>
          <cell r="G1887" t="str">
            <v>TOTAL</v>
          </cell>
          <cell r="H1887" t="str">
            <v>RSE</v>
          </cell>
          <cell r="J1887" t="str">
            <v>:</v>
          </cell>
          <cell r="K1887" t="str">
            <v>NC</v>
          </cell>
          <cell r="M1887" t="str">
            <v>V</v>
          </cell>
          <cell r="N1887">
            <v>38461.761388888888</v>
          </cell>
          <cell r="O1887" t="str">
            <v>GCHATEAUGIRON</v>
          </cell>
          <cell r="P1887">
            <v>38681.43650462963</v>
          </cell>
        </row>
        <row r="1888">
          <cell r="A1888" t="str">
            <v>1992</v>
          </cell>
          <cell r="B1888" t="str">
            <v>PT</v>
          </cell>
          <cell r="C1888" t="str">
            <v>HUM</v>
          </cell>
          <cell r="D1888" t="str">
            <v>A00</v>
          </cell>
          <cell r="E1888" t="str">
            <v>FTE</v>
          </cell>
          <cell r="F1888" t="str">
            <v>T</v>
          </cell>
          <cell r="G1888" t="str">
            <v>TOTAL</v>
          </cell>
          <cell r="H1888" t="str">
            <v>RSE</v>
          </cell>
          <cell r="J1888" t="str">
            <v>:</v>
          </cell>
          <cell r="K1888" t="str">
            <v>NC</v>
          </cell>
          <cell r="M1888" t="str">
            <v>V</v>
          </cell>
          <cell r="N1888">
            <v>38461.761388888888</v>
          </cell>
          <cell r="O1888" t="str">
            <v>GCHATEAUGIRON</v>
          </cell>
          <cell r="P1888">
            <v>38681.436412037037</v>
          </cell>
        </row>
        <row r="1889">
          <cell r="A1889" t="str">
            <v>1991</v>
          </cell>
          <cell r="B1889" t="str">
            <v>PT</v>
          </cell>
          <cell r="C1889" t="str">
            <v>HUM</v>
          </cell>
          <cell r="D1889" t="str">
            <v>A00</v>
          </cell>
          <cell r="E1889" t="str">
            <v>FTE</v>
          </cell>
          <cell r="F1889" t="str">
            <v>T</v>
          </cell>
          <cell r="G1889" t="str">
            <v>TOTAL</v>
          </cell>
          <cell r="H1889" t="str">
            <v>RSE</v>
          </cell>
          <cell r="J1889" t="str">
            <v>:</v>
          </cell>
          <cell r="K1889" t="str">
            <v>NC</v>
          </cell>
          <cell r="M1889" t="str">
            <v>V</v>
          </cell>
          <cell r="N1889">
            <v>38461.761388888888</v>
          </cell>
          <cell r="O1889" t="str">
            <v>GCHATEAUGIRON</v>
          </cell>
          <cell r="P1889">
            <v>38681.436331018522</v>
          </cell>
        </row>
        <row r="1890">
          <cell r="A1890" t="str">
            <v>1990</v>
          </cell>
          <cell r="B1890" t="str">
            <v>PT</v>
          </cell>
          <cell r="C1890" t="str">
            <v>HUM</v>
          </cell>
          <cell r="D1890" t="str">
            <v>A00</v>
          </cell>
          <cell r="E1890" t="str">
            <v>FTE</v>
          </cell>
          <cell r="F1890" t="str">
            <v>T</v>
          </cell>
          <cell r="G1890" t="str">
            <v>TOTAL</v>
          </cell>
          <cell r="H1890" t="str">
            <v>RSE</v>
          </cell>
          <cell r="J1890" t="str">
            <v>:</v>
          </cell>
          <cell r="K1890" t="str">
            <v>NC</v>
          </cell>
          <cell r="M1890" t="str">
            <v>V</v>
          </cell>
          <cell r="N1890">
            <v>38461.761388888888</v>
          </cell>
          <cell r="O1890" t="str">
            <v>GCHATEAUGIRON</v>
          </cell>
          <cell r="P1890">
            <v>38681.436249999999</v>
          </cell>
        </row>
        <row r="1891">
          <cell r="A1891" t="str">
            <v>1989</v>
          </cell>
          <cell r="B1891" t="str">
            <v>PT</v>
          </cell>
          <cell r="C1891" t="str">
            <v>HUM</v>
          </cell>
          <cell r="D1891" t="str">
            <v>A00</v>
          </cell>
          <cell r="E1891" t="str">
            <v>FTE</v>
          </cell>
          <cell r="F1891" t="str">
            <v>T</v>
          </cell>
          <cell r="G1891" t="str">
            <v>TOTAL</v>
          </cell>
          <cell r="H1891" t="str">
            <v>RSE</v>
          </cell>
          <cell r="J1891" t="str">
            <v>:</v>
          </cell>
          <cell r="K1891" t="str">
            <v>NC</v>
          </cell>
          <cell r="M1891" t="str">
            <v>V</v>
          </cell>
          <cell r="N1891">
            <v>38461.761388888888</v>
          </cell>
          <cell r="O1891" t="str">
            <v>GCHATEAUGIRON</v>
          </cell>
          <cell r="P1891">
            <v>38681.436180555553</v>
          </cell>
        </row>
        <row r="1892">
          <cell r="A1892" t="str">
            <v>1988</v>
          </cell>
          <cell r="B1892" t="str">
            <v>PT</v>
          </cell>
          <cell r="C1892" t="str">
            <v>HUM</v>
          </cell>
          <cell r="D1892" t="str">
            <v>A00</v>
          </cell>
          <cell r="E1892" t="str">
            <v>FTE</v>
          </cell>
          <cell r="F1892" t="str">
            <v>T</v>
          </cell>
          <cell r="G1892" t="str">
            <v>TOTAL</v>
          </cell>
          <cell r="H1892" t="str">
            <v>RSE</v>
          </cell>
          <cell r="J1892" t="str">
            <v>:</v>
          </cell>
          <cell r="K1892" t="str">
            <v>NC</v>
          </cell>
          <cell r="M1892" t="str">
            <v>V</v>
          </cell>
          <cell r="N1892">
            <v>38461.761388888888</v>
          </cell>
          <cell r="O1892" t="str">
            <v>GCHATEAUGIRON</v>
          </cell>
          <cell r="P1892">
            <v>38681.436122685183</v>
          </cell>
        </row>
        <row r="1893">
          <cell r="A1893" t="str">
            <v>1987</v>
          </cell>
          <cell r="B1893" t="str">
            <v>PT</v>
          </cell>
          <cell r="C1893" t="str">
            <v>HUM</v>
          </cell>
          <cell r="D1893" t="str">
            <v>A00</v>
          </cell>
          <cell r="E1893" t="str">
            <v>FTE</v>
          </cell>
          <cell r="F1893" t="str">
            <v>T</v>
          </cell>
          <cell r="G1893" t="str">
            <v>TOTAL</v>
          </cell>
          <cell r="H1893" t="str">
            <v>RSE</v>
          </cell>
          <cell r="J1893" t="str">
            <v>:</v>
          </cell>
          <cell r="K1893" t="str">
            <v>NC</v>
          </cell>
          <cell r="M1893" t="str">
            <v>V</v>
          </cell>
          <cell r="N1893">
            <v>38461.761388888888</v>
          </cell>
          <cell r="O1893" t="str">
            <v>GCHATEAUGIRON</v>
          </cell>
          <cell r="P1893">
            <v>38681.436076388891</v>
          </cell>
        </row>
        <row r="1894">
          <cell r="A1894" t="str">
            <v>1986</v>
          </cell>
          <cell r="B1894" t="str">
            <v>PT</v>
          </cell>
          <cell r="C1894" t="str">
            <v>HUM</v>
          </cell>
          <cell r="D1894" t="str">
            <v>A00</v>
          </cell>
          <cell r="E1894" t="str">
            <v>FTE</v>
          </cell>
          <cell r="F1894" t="str">
            <v>T</v>
          </cell>
          <cell r="G1894" t="str">
            <v>TOTAL</v>
          </cell>
          <cell r="H1894" t="str">
            <v>RSE</v>
          </cell>
          <cell r="J1894" t="str">
            <v>:</v>
          </cell>
          <cell r="K1894" t="str">
            <v>NC</v>
          </cell>
          <cell r="M1894" t="str">
            <v>V</v>
          </cell>
          <cell r="N1894">
            <v>38461.761388888888</v>
          </cell>
          <cell r="O1894" t="str">
            <v>GCHATEAUGIRON</v>
          </cell>
          <cell r="P1894">
            <v>38681.436030092591</v>
          </cell>
        </row>
        <row r="1895">
          <cell r="A1895" t="str">
            <v>1985</v>
          </cell>
          <cell r="B1895" t="str">
            <v>PT</v>
          </cell>
          <cell r="C1895" t="str">
            <v>HUM</v>
          </cell>
          <cell r="D1895" t="str">
            <v>A00</v>
          </cell>
          <cell r="E1895" t="str">
            <v>FTE</v>
          </cell>
          <cell r="F1895" t="str">
            <v>T</v>
          </cell>
          <cell r="G1895" t="str">
            <v>TOTAL</v>
          </cell>
          <cell r="H1895" t="str">
            <v>RSE</v>
          </cell>
          <cell r="J1895" t="str">
            <v>:</v>
          </cell>
          <cell r="K1895" t="str">
            <v>NC</v>
          </cell>
          <cell r="M1895" t="str">
            <v>V</v>
          </cell>
          <cell r="N1895">
            <v>38461.761388888888</v>
          </cell>
          <cell r="O1895" t="str">
            <v>GCHATEAUGIRON</v>
          </cell>
          <cell r="P1895">
            <v>38681.435983796298</v>
          </cell>
        </row>
        <row r="1896">
          <cell r="A1896" t="str">
            <v>1984</v>
          </cell>
          <cell r="B1896" t="str">
            <v>PT</v>
          </cell>
          <cell r="C1896" t="str">
            <v>HUM</v>
          </cell>
          <cell r="D1896" t="str">
            <v>A00</v>
          </cell>
          <cell r="E1896" t="str">
            <v>FTE</v>
          </cell>
          <cell r="F1896" t="str">
            <v>T</v>
          </cell>
          <cell r="G1896" t="str">
            <v>TOTAL</v>
          </cell>
          <cell r="H1896" t="str">
            <v>RSE</v>
          </cell>
          <cell r="J1896" t="str">
            <v>:</v>
          </cell>
          <cell r="K1896" t="str">
            <v>NC</v>
          </cell>
          <cell r="M1896" t="str">
            <v>V</v>
          </cell>
          <cell r="N1896">
            <v>38461.761388888888</v>
          </cell>
          <cell r="O1896" t="str">
            <v>GCHATEAUGIRON</v>
          </cell>
          <cell r="P1896">
            <v>38681.435949074075</v>
          </cell>
        </row>
        <row r="1897">
          <cell r="A1897" t="str">
            <v>1983</v>
          </cell>
          <cell r="B1897" t="str">
            <v>PT</v>
          </cell>
          <cell r="C1897" t="str">
            <v>HUM</v>
          </cell>
          <cell r="D1897" t="str">
            <v>A00</v>
          </cell>
          <cell r="E1897" t="str">
            <v>FTE</v>
          </cell>
          <cell r="F1897" t="str">
            <v>T</v>
          </cell>
          <cell r="G1897" t="str">
            <v>TOTAL</v>
          </cell>
          <cell r="H1897" t="str">
            <v>RSE</v>
          </cell>
          <cell r="J1897" t="str">
            <v>:</v>
          </cell>
          <cell r="K1897" t="str">
            <v>NC</v>
          </cell>
          <cell r="M1897" t="str">
            <v>V</v>
          </cell>
          <cell r="N1897">
            <v>38461.761388888888</v>
          </cell>
          <cell r="O1897" t="str">
            <v>GCHATEAUGIRON</v>
          </cell>
          <cell r="P1897">
            <v>38681.435914351852</v>
          </cell>
        </row>
        <row r="1898">
          <cell r="A1898" t="str">
            <v>1989</v>
          </cell>
          <cell r="B1898" t="str">
            <v>CY</v>
          </cell>
          <cell r="C1898" t="str">
            <v>AG_SC</v>
          </cell>
          <cell r="D1898" t="str">
            <v>A00</v>
          </cell>
          <cell r="E1898" t="str">
            <v>FTE</v>
          </cell>
          <cell r="F1898" t="str">
            <v>T</v>
          </cell>
          <cell r="G1898" t="str">
            <v>TOTAL</v>
          </cell>
          <cell r="H1898" t="str">
            <v>RSE</v>
          </cell>
          <cell r="J1898" t="str">
            <v>:</v>
          </cell>
          <cell r="K1898" t="str">
            <v>NC</v>
          </cell>
          <cell r="M1898" t="str">
            <v>V</v>
          </cell>
          <cell r="N1898">
            <v>38461.761388888888</v>
          </cell>
          <cell r="O1898" t="str">
            <v>GCHATEAUGIRON</v>
          </cell>
          <cell r="P1898">
            <v>38681.436145833337</v>
          </cell>
        </row>
        <row r="1899">
          <cell r="A1899" t="str">
            <v>1988</v>
          </cell>
          <cell r="B1899" t="str">
            <v>CY</v>
          </cell>
          <cell r="C1899" t="str">
            <v>AG_SC</v>
          </cell>
          <cell r="D1899" t="str">
            <v>A00</v>
          </cell>
          <cell r="E1899" t="str">
            <v>FTE</v>
          </cell>
          <cell r="F1899" t="str">
            <v>T</v>
          </cell>
          <cell r="G1899" t="str">
            <v>TOTAL</v>
          </cell>
          <cell r="H1899" t="str">
            <v>RSE</v>
          </cell>
          <cell r="J1899" t="str">
            <v>:</v>
          </cell>
          <cell r="K1899" t="str">
            <v>NC</v>
          </cell>
          <cell r="M1899" t="str">
            <v>V</v>
          </cell>
          <cell r="N1899">
            <v>38461.761388888888</v>
          </cell>
          <cell r="O1899" t="str">
            <v>GCHATEAUGIRON</v>
          </cell>
          <cell r="P1899">
            <v>38681.436099537037</v>
          </cell>
        </row>
        <row r="1900">
          <cell r="A1900" t="str">
            <v>1987</v>
          </cell>
          <cell r="B1900" t="str">
            <v>CY</v>
          </cell>
          <cell r="C1900" t="str">
            <v>AG_SC</v>
          </cell>
          <cell r="D1900" t="str">
            <v>A00</v>
          </cell>
          <cell r="E1900" t="str">
            <v>FTE</v>
          </cell>
          <cell r="F1900" t="str">
            <v>T</v>
          </cell>
          <cell r="G1900" t="str">
            <v>TOTAL</v>
          </cell>
          <cell r="H1900" t="str">
            <v>RSE</v>
          </cell>
          <cell r="J1900" t="str">
            <v>:</v>
          </cell>
          <cell r="K1900" t="str">
            <v>NC</v>
          </cell>
          <cell r="M1900" t="str">
            <v>V</v>
          </cell>
          <cell r="N1900">
            <v>38461.761388888888</v>
          </cell>
          <cell r="O1900" t="str">
            <v>GCHATEAUGIRON</v>
          </cell>
          <cell r="P1900">
            <v>38681.436041666668</v>
          </cell>
        </row>
        <row r="1901">
          <cell r="A1901" t="str">
            <v>1986</v>
          </cell>
          <cell r="B1901" t="str">
            <v>CY</v>
          </cell>
          <cell r="C1901" t="str">
            <v>AG_SC</v>
          </cell>
          <cell r="D1901" t="str">
            <v>A00</v>
          </cell>
          <cell r="E1901" t="str">
            <v>FTE</v>
          </cell>
          <cell r="F1901" t="str">
            <v>T</v>
          </cell>
          <cell r="G1901" t="str">
            <v>TOTAL</v>
          </cell>
          <cell r="H1901" t="str">
            <v>RSE</v>
          </cell>
          <cell r="J1901" t="str">
            <v>:</v>
          </cell>
          <cell r="K1901" t="str">
            <v>NC</v>
          </cell>
          <cell r="M1901" t="str">
            <v>V</v>
          </cell>
          <cell r="N1901">
            <v>38461.761388888888</v>
          </cell>
          <cell r="O1901" t="str">
            <v>GCHATEAUGIRON</v>
          </cell>
          <cell r="P1901">
            <v>38681.435995370368</v>
          </cell>
        </row>
        <row r="1902">
          <cell r="A1902" t="str">
            <v>1985</v>
          </cell>
          <cell r="B1902" t="str">
            <v>CY</v>
          </cell>
          <cell r="C1902" t="str">
            <v>AG_SC</v>
          </cell>
          <cell r="D1902" t="str">
            <v>A00</v>
          </cell>
          <cell r="E1902" t="str">
            <v>FTE</v>
          </cell>
          <cell r="F1902" t="str">
            <v>T</v>
          </cell>
          <cell r="G1902" t="str">
            <v>TOTAL</v>
          </cell>
          <cell r="H1902" t="str">
            <v>RSE</v>
          </cell>
          <cell r="J1902" t="str">
            <v>:</v>
          </cell>
          <cell r="K1902" t="str">
            <v>NC</v>
          </cell>
          <cell r="M1902" t="str">
            <v>V</v>
          </cell>
          <cell r="N1902">
            <v>38461.761388888888</v>
          </cell>
          <cell r="O1902" t="str">
            <v>GCHATEAUGIRON</v>
          </cell>
          <cell r="P1902">
            <v>38681.435960648145</v>
          </cell>
        </row>
        <row r="1903">
          <cell r="A1903" t="str">
            <v>1984</v>
          </cell>
          <cell r="B1903" t="str">
            <v>CY</v>
          </cell>
          <cell r="C1903" t="str">
            <v>AG_SC</v>
          </cell>
          <cell r="D1903" t="str">
            <v>A00</v>
          </cell>
          <cell r="E1903" t="str">
            <v>FTE</v>
          </cell>
          <cell r="F1903" t="str">
            <v>T</v>
          </cell>
          <cell r="G1903" t="str">
            <v>TOTAL</v>
          </cell>
          <cell r="H1903" t="str">
            <v>RSE</v>
          </cell>
          <cell r="J1903" t="str">
            <v>:</v>
          </cell>
          <cell r="K1903" t="str">
            <v>NC</v>
          </cell>
          <cell r="M1903" t="str">
            <v>V</v>
          </cell>
          <cell r="N1903">
            <v>38461.761388888888</v>
          </cell>
          <cell r="O1903" t="str">
            <v>GCHATEAUGIRON</v>
          </cell>
          <cell r="P1903">
            <v>38681.435925925929</v>
          </cell>
        </row>
        <row r="1904">
          <cell r="A1904" t="str">
            <v>1983</v>
          </cell>
          <cell r="B1904" t="str">
            <v>CY</v>
          </cell>
          <cell r="C1904" t="str">
            <v>AG_SC</v>
          </cell>
          <cell r="D1904" t="str">
            <v>A00</v>
          </cell>
          <cell r="E1904" t="str">
            <v>FTE</v>
          </cell>
          <cell r="F1904" t="str">
            <v>T</v>
          </cell>
          <cell r="G1904" t="str">
            <v>TOTAL</v>
          </cell>
          <cell r="H1904" t="str">
            <v>RSE</v>
          </cell>
          <cell r="J1904" t="str">
            <v>:</v>
          </cell>
          <cell r="K1904" t="str">
            <v>NC</v>
          </cell>
          <cell r="M1904" t="str">
            <v>V</v>
          </cell>
          <cell r="N1904">
            <v>38461.761388888888</v>
          </cell>
          <cell r="O1904" t="str">
            <v>GCHATEAUGIRON</v>
          </cell>
          <cell r="P1904">
            <v>38681.435891203706</v>
          </cell>
        </row>
        <row r="1905">
          <cell r="A1905" t="str">
            <v>1982</v>
          </cell>
          <cell r="B1905" t="str">
            <v>CY</v>
          </cell>
          <cell r="C1905" t="str">
            <v>AG_SC</v>
          </cell>
          <cell r="D1905" t="str">
            <v>A00</v>
          </cell>
          <cell r="E1905" t="str">
            <v>FTE</v>
          </cell>
          <cell r="F1905" t="str">
            <v>T</v>
          </cell>
          <cell r="G1905" t="str">
            <v>TOTAL</v>
          </cell>
          <cell r="H1905" t="str">
            <v>RSE</v>
          </cell>
          <cell r="J1905" t="str">
            <v>:</v>
          </cell>
          <cell r="K1905" t="str">
            <v>NC</v>
          </cell>
          <cell r="M1905" t="str">
            <v>V</v>
          </cell>
          <cell r="N1905">
            <v>38461.761388888888</v>
          </cell>
          <cell r="O1905" t="str">
            <v>GCHATEAUGIRON</v>
          </cell>
          <cell r="P1905">
            <v>38681.435856481483</v>
          </cell>
        </row>
        <row r="1906">
          <cell r="A1906" t="str">
            <v>1981</v>
          </cell>
          <cell r="B1906" t="str">
            <v>CY</v>
          </cell>
          <cell r="C1906" t="str">
            <v>AG_SC</v>
          </cell>
          <cell r="D1906" t="str">
            <v>A00</v>
          </cell>
          <cell r="E1906" t="str">
            <v>FTE</v>
          </cell>
          <cell r="F1906" t="str">
            <v>T</v>
          </cell>
          <cell r="G1906" t="str">
            <v>TOTAL</v>
          </cell>
          <cell r="H1906" t="str">
            <v>RSE</v>
          </cell>
          <cell r="J1906" t="str">
            <v>:</v>
          </cell>
          <cell r="K1906" t="str">
            <v>NC</v>
          </cell>
          <cell r="M1906" t="str">
            <v>V</v>
          </cell>
          <cell r="N1906">
            <v>38461.761388888888</v>
          </cell>
          <cell r="O1906" t="str">
            <v>GCHATEAUGIRON</v>
          </cell>
          <cell r="P1906">
            <v>38681.435833333337</v>
          </cell>
        </row>
        <row r="1907">
          <cell r="A1907" t="str">
            <v>1980</v>
          </cell>
          <cell r="B1907" t="str">
            <v>CY</v>
          </cell>
          <cell r="C1907" t="str">
            <v>AG_SC</v>
          </cell>
          <cell r="D1907" t="str">
            <v>A00</v>
          </cell>
          <cell r="E1907" t="str">
            <v>FTE</v>
          </cell>
          <cell r="F1907" t="str">
            <v>T</v>
          </cell>
          <cell r="G1907" t="str">
            <v>TOTAL</v>
          </cell>
          <cell r="H1907" t="str">
            <v>RSE</v>
          </cell>
          <cell r="J1907" t="str">
            <v>:</v>
          </cell>
          <cell r="K1907" t="str">
            <v>NC</v>
          </cell>
          <cell r="M1907" t="str">
            <v>V</v>
          </cell>
          <cell r="N1907">
            <v>38461.761388888888</v>
          </cell>
          <cell r="O1907" t="str">
            <v>GCHATEAUGIRON</v>
          </cell>
          <cell r="P1907">
            <v>38681.435810185183</v>
          </cell>
        </row>
        <row r="1908">
          <cell r="A1908" t="str">
            <v>2002</v>
          </cell>
          <cell r="B1908" t="str">
            <v>LV</v>
          </cell>
          <cell r="C1908" t="str">
            <v>AG_SC</v>
          </cell>
          <cell r="D1908" t="str">
            <v>A00</v>
          </cell>
          <cell r="E1908" t="str">
            <v>FTE</v>
          </cell>
          <cell r="F1908" t="str">
            <v>T</v>
          </cell>
          <cell r="G1908" t="str">
            <v>TOTAL</v>
          </cell>
          <cell r="H1908" t="str">
            <v>RSE</v>
          </cell>
          <cell r="I1908">
            <v>252</v>
          </cell>
          <cell r="K1908" t="str">
            <v>MS</v>
          </cell>
          <cell r="M1908" t="str">
            <v>V</v>
          </cell>
          <cell r="N1908">
            <v>38461.761388888888</v>
          </cell>
          <cell r="O1908" t="str">
            <v>GCHATEAUGIRON</v>
          </cell>
          <cell r="P1908">
            <v>38681.438321759262</v>
          </cell>
          <cell r="Q1908" t="str">
            <v>gchateaug</v>
          </cell>
        </row>
        <row r="1909">
          <cell r="A1909" t="str">
            <v>2001</v>
          </cell>
          <cell r="B1909" t="str">
            <v>LV</v>
          </cell>
          <cell r="C1909" t="str">
            <v>AG_SC</v>
          </cell>
          <cell r="D1909" t="str">
            <v>A00</v>
          </cell>
          <cell r="E1909" t="str">
            <v>FTE</v>
          </cell>
          <cell r="F1909" t="str">
            <v>T</v>
          </cell>
          <cell r="G1909" t="str">
            <v>TOTAL</v>
          </cell>
          <cell r="H1909" t="str">
            <v>RSE</v>
          </cell>
          <cell r="I1909">
            <v>291</v>
          </cell>
          <cell r="K1909" t="str">
            <v>NC</v>
          </cell>
          <cell r="M1909" t="str">
            <v>V</v>
          </cell>
          <cell r="N1909">
            <v>38461.761388888888</v>
          </cell>
          <cell r="O1909" t="str">
            <v>GCHATEAUGIRON</v>
          </cell>
          <cell r="P1909">
            <v>38681.438009259262</v>
          </cell>
        </row>
        <row r="1910">
          <cell r="A1910" t="str">
            <v>2000</v>
          </cell>
          <cell r="B1910" t="str">
            <v>LV</v>
          </cell>
          <cell r="C1910" t="str">
            <v>AG_SC</v>
          </cell>
          <cell r="D1910" t="str">
            <v>A00</v>
          </cell>
          <cell r="E1910" t="str">
            <v>FTE</v>
          </cell>
          <cell r="F1910" t="str">
            <v>T</v>
          </cell>
          <cell r="G1910" t="str">
            <v>TOTAL</v>
          </cell>
          <cell r="H1910" t="str">
            <v>RSE</v>
          </cell>
          <cell r="I1910">
            <v>327</v>
          </cell>
          <cell r="K1910" t="str">
            <v>NC</v>
          </cell>
          <cell r="M1910" t="str">
            <v>V</v>
          </cell>
          <cell r="N1910">
            <v>38461.761388888888</v>
          </cell>
          <cell r="O1910" t="str">
            <v>GCHATEAUGIRON</v>
          </cell>
          <cell r="P1910">
            <v>38681.437743055554</v>
          </cell>
        </row>
        <row r="1911">
          <cell r="A1911" t="str">
            <v>1999</v>
          </cell>
          <cell r="B1911" t="str">
            <v>LV</v>
          </cell>
          <cell r="C1911" t="str">
            <v>AG_SC</v>
          </cell>
          <cell r="D1911" t="str">
            <v>A00</v>
          </cell>
          <cell r="E1911" t="str">
            <v>FTE</v>
          </cell>
          <cell r="F1911" t="str">
            <v>T</v>
          </cell>
          <cell r="G1911" t="str">
            <v>TOTAL</v>
          </cell>
          <cell r="H1911" t="str">
            <v>RSE</v>
          </cell>
          <cell r="I1911">
            <v>245</v>
          </cell>
          <cell r="K1911" t="str">
            <v>NC</v>
          </cell>
          <cell r="M1911" t="str">
            <v>V</v>
          </cell>
          <cell r="N1911">
            <v>38461.761388888888</v>
          </cell>
          <cell r="O1911" t="str">
            <v>GCHATEAUGIRON</v>
          </cell>
          <cell r="P1911">
            <v>38681.437511574077</v>
          </cell>
        </row>
        <row r="1912">
          <cell r="A1912" t="str">
            <v>1998</v>
          </cell>
          <cell r="B1912" t="str">
            <v>LV</v>
          </cell>
          <cell r="C1912" t="str">
            <v>AG_SC</v>
          </cell>
          <cell r="D1912" t="str">
            <v>A00</v>
          </cell>
          <cell r="E1912" t="str">
            <v>FTE</v>
          </cell>
          <cell r="F1912" t="str">
            <v>T</v>
          </cell>
          <cell r="G1912" t="str">
            <v>TOTAL</v>
          </cell>
          <cell r="H1912" t="str">
            <v>RSE</v>
          </cell>
          <cell r="I1912">
            <v>262</v>
          </cell>
          <cell r="K1912" t="str">
            <v>NC</v>
          </cell>
          <cell r="M1912" t="str">
            <v>V</v>
          </cell>
          <cell r="N1912">
            <v>38461.761388888888</v>
          </cell>
          <cell r="O1912" t="str">
            <v>GCHATEAUGIRON</v>
          </cell>
          <cell r="P1912">
            <v>38681.437268518515</v>
          </cell>
        </row>
        <row r="1913">
          <cell r="A1913" t="str">
            <v>1997</v>
          </cell>
          <cell r="B1913" t="str">
            <v>LV</v>
          </cell>
          <cell r="C1913" t="str">
            <v>AG_SC</v>
          </cell>
          <cell r="D1913" t="str">
            <v>A00</v>
          </cell>
          <cell r="E1913" t="str">
            <v>FTE</v>
          </cell>
          <cell r="F1913" t="str">
            <v>T</v>
          </cell>
          <cell r="G1913" t="str">
            <v>TOTAL</v>
          </cell>
          <cell r="H1913" t="str">
            <v>RSE</v>
          </cell>
          <cell r="I1913">
            <v>255</v>
          </cell>
          <cell r="K1913" t="str">
            <v>NC</v>
          </cell>
          <cell r="M1913" t="str">
            <v>V</v>
          </cell>
          <cell r="N1913">
            <v>38461.761388888888</v>
          </cell>
          <cell r="O1913" t="str">
            <v>GCHATEAUGIRON</v>
          </cell>
          <cell r="P1913">
            <v>38681.437071759261</v>
          </cell>
        </row>
        <row r="1914">
          <cell r="A1914" t="str">
            <v>1996</v>
          </cell>
          <cell r="B1914" t="str">
            <v>LV</v>
          </cell>
          <cell r="C1914" t="str">
            <v>AG_SC</v>
          </cell>
          <cell r="D1914" t="str">
            <v>A00</v>
          </cell>
          <cell r="E1914" t="str">
            <v>FTE</v>
          </cell>
          <cell r="F1914" t="str">
            <v>T</v>
          </cell>
          <cell r="G1914" t="str">
            <v>TOTAL</v>
          </cell>
          <cell r="H1914" t="str">
            <v>RSE</v>
          </cell>
          <cell r="I1914">
            <v>244</v>
          </cell>
          <cell r="K1914" t="str">
            <v>NC</v>
          </cell>
          <cell r="M1914" t="str">
            <v>V</v>
          </cell>
          <cell r="N1914">
            <v>38461.761388888888</v>
          </cell>
          <cell r="O1914" t="str">
            <v>GCHATEAUGIRON</v>
          </cell>
          <cell r="P1914">
            <v>38681.436898148146</v>
          </cell>
        </row>
        <row r="1915">
          <cell r="A1915" t="str">
            <v>1995</v>
          </cell>
          <cell r="B1915" t="str">
            <v>LV</v>
          </cell>
          <cell r="C1915" t="str">
            <v>AG_SC</v>
          </cell>
          <cell r="D1915" t="str">
            <v>A00</v>
          </cell>
          <cell r="E1915" t="str">
            <v>FTE</v>
          </cell>
          <cell r="F1915" t="str">
            <v>T</v>
          </cell>
          <cell r="G1915" t="str">
            <v>TOTAL</v>
          </cell>
          <cell r="H1915" t="str">
            <v>RSE</v>
          </cell>
          <cell r="I1915">
            <v>224</v>
          </cell>
          <cell r="K1915" t="str">
            <v>NC</v>
          </cell>
          <cell r="M1915" t="str">
            <v>V</v>
          </cell>
          <cell r="N1915">
            <v>38461.761388888888</v>
          </cell>
          <cell r="O1915" t="str">
            <v>GCHATEAUGIRON</v>
          </cell>
          <cell r="P1915">
            <v>38681.436736111114</v>
          </cell>
        </row>
        <row r="1916">
          <cell r="A1916" t="str">
            <v>1994</v>
          </cell>
          <cell r="B1916" t="str">
            <v>LV</v>
          </cell>
          <cell r="C1916" t="str">
            <v>AG_SC</v>
          </cell>
          <cell r="D1916" t="str">
            <v>A00</v>
          </cell>
          <cell r="E1916" t="str">
            <v>FTE</v>
          </cell>
          <cell r="F1916" t="str">
            <v>T</v>
          </cell>
          <cell r="G1916" t="str">
            <v>TOTAL</v>
          </cell>
          <cell r="H1916" t="str">
            <v>RSE</v>
          </cell>
          <cell r="J1916" t="str">
            <v>:</v>
          </cell>
          <cell r="K1916" t="str">
            <v>NC</v>
          </cell>
          <cell r="M1916" t="str">
            <v>V</v>
          </cell>
          <cell r="N1916">
            <v>38461.761388888888</v>
          </cell>
          <cell r="O1916" t="str">
            <v>GCHATEAUGIRON</v>
          </cell>
          <cell r="P1916">
            <v>38681.436597222222</v>
          </cell>
        </row>
        <row r="1917">
          <cell r="A1917" t="str">
            <v>1993</v>
          </cell>
          <cell r="B1917" t="str">
            <v>LV</v>
          </cell>
          <cell r="C1917" t="str">
            <v>AG_SC</v>
          </cell>
          <cell r="D1917" t="str">
            <v>A00</v>
          </cell>
          <cell r="E1917" t="str">
            <v>FTE</v>
          </cell>
          <cell r="F1917" t="str">
            <v>T</v>
          </cell>
          <cell r="G1917" t="str">
            <v>TOTAL</v>
          </cell>
          <cell r="H1917" t="str">
            <v>RSE</v>
          </cell>
          <cell r="I1917">
            <v>283</v>
          </cell>
          <cell r="K1917" t="str">
            <v>NC</v>
          </cell>
          <cell r="M1917" t="str">
            <v>V</v>
          </cell>
          <cell r="N1917">
            <v>38461.761388888888</v>
          </cell>
          <cell r="O1917" t="str">
            <v>GCHATEAUGIRON</v>
          </cell>
          <cell r="P1917">
            <v>38681.436493055553</v>
          </cell>
        </row>
        <row r="1918">
          <cell r="A1918" t="str">
            <v>1992</v>
          </cell>
          <cell r="B1918" t="str">
            <v>LV</v>
          </cell>
          <cell r="C1918" t="str">
            <v>AG_SC</v>
          </cell>
          <cell r="D1918" t="str">
            <v>A00</v>
          </cell>
          <cell r="E1918" t="str">
            <v>FTE</v>
          </cell>
          <cell r="F1918" t="str">
            <v>T</v>
          </cell>
          <cell r="G1918" t="str">
            <v>TOTAL</v>
          </cell>
          <cell r="H1918" t="str">
            <v>RSE</v>
          </cell>
          <cell r="J1918" t="str">
            <v>:</v>
          </cell>
          <cell r="K1918" t="str">
            <v>NC</v>
          </cell>
          <cell r="M1918" t="str">
            <v>V</v>
          </cell>
          <cell r="N1918">
            <v>38461.761388888888</v>
          </cell>
          <cell r="O1918" t="str">
            <v>GCHATEAUGIRON</v>
          </cell>
          <cell r="P1918">
            <v>38681.436400462961</v>
          </cell>
        </row>
        <row r="1919">
          <cell r="A1919" t="str">
            <v>1991</v>
          </cell>
          <cell r="B1919" t="str">
            <v>LV</v>
          </cell>
          <cell r="C1919" t="str">
            <v>AG_SC</v>
          </cell>
          <cell r="D1919" t="str">
            <v>A00</v>
          </cell>
          <cell r="E1919" t="str">
            <v>FTE</v>
          </cell>
          <cell r="F1919" t="str">
            <v>T</v>
          </cell>
          <cell r="G1919" t="str">
            <v>TOTAL</v>
          </cell>
          <cell r="H1919" t="str">
            <v>RSE</v>
          </cell>
          <cell r="J1919" t="str">
            <v>:</v>
          </cell>
          <cell r="K1919" t="str">
            <v>NC</v>
          </cell>
          <cell r="M1919" t="str">
            <v>V</v>
          </cell>
          <cell r="N1919">
            <v>38461.761388888888</v>
          </cell>
          <cell r="O1919" t="str">
            <v>GCHATEAUGIRON</v>
          </cell>
          <cell r="P1919">
            <v>38681.436319444445</v>
          </cell>
        </row>
        <row r="1920">
          <cell r="A1920" t="str">
            <v>1990</v>
          </cell>
          <cell r="B1920" t="str">
            <v>LV</v>
          </cell>
          <cell r="C1920" t="str">
            <v>AG_SC</v>
          </cell>
          <cell r="D1920" t="str">
            <v>A00</v>
          </cell>
          <cell r="E1920" t="str">
            <v>FTE</v>
          </cell>
          <cell r="F1920" t="str">
            <v>T</v>
          </cell>
          <cell r="G1920" t="str">
            <v>TOTAL</v>
          </cell>
          <cell r="H1920" t="str">
            <v>RSE</v>
          </cell>
          <cell r="J1920" t="str">
            <v>:</v>
          </cell>
          <cell r="K1920" t="str">
            <v>NC</v>
          </cell>
          <cell r="M1920" t="str">
            <v>V</v>
          </cell>
          <cell r="N1920">
            <v>38461.761388888888</v>
          </cell>
          <cell r="O1920" t="str">
            <v>GCHATEAUGIRON</v>
          </cell>
          <cell r="P1920">
            <v>38681.436249999999</v>
          </cell>
        </row>
        <row r="1921">
          <cell r="A1921" t="str">
            <v>1989</v>
          </cell>
          <cell r="B1921" t="str">
            <v>LV</v>
          </cell>
          <cell r="C1921" t="str">
            <v>AG_SC</v>
          </cell>
          <cell r="D1921" t="str">
            <v>A00</v>
          </cell>
          <cell r="E1921" t="str">
            <v>FTE</v>
          </cell>
          <cell r="F1921" t="str">
            <v>T</v>
          </cell>
          <cell r="G1921" t="str">
            <v>TOTAL</v>
          </cell>
          <cell r="H1921" t="str">
            <v>RSE</v>
          </cell>
          <cell r="J1921" t="str">
            <v>:</v>
          </cell>
          <cell r="K1921" t="str">
            <v>NC</v>
          </cell>
          <cell r="M1921" t="str">
            <v>V</v>
          </cell>
          <cell r="N1921">
            <v>38461.761388888888</v>
          </cell>
          <cell r="O1921" t="str">
            <v>GCHATEAUGIRON</v>
          </cell>
          <cell r="P1921">
            <v>38681.436180555553</v>
          </cell>
        </row>
        <row r="1922">
          <cell r="A1922" t="str">
            <v>1988</v>
          </cell>
          <cell r="B1922" t="str">
            <v>LV</v>
          </cell>
          <cell r="C1922" t="str">
            <v>AG_SC</v>
          </cell>
          <cell r="D1922" t="str">
            <v>A00</v>
          </cell>
          <cell r="E1922" t="str">
            <v>FTE</v>
          </cell>
          <cell r="F1922" t="str">
            <v>T</v>
          </cell>
          <cell r="G1922" t="str">
            <v>TOTAL</v>
          </cell>
          <cell r="H1922" t="str">
            <v>RSE</v>
          </cell>
          <cell r="J1922" t="str">
            <v>:</v>
          </cell>
          <cell r="K1922" t="str">
            <v>NC</v>
          </cell>
          <cell r="M1922" t="str">
            <v>V</v>
          </cell>
          <cell r="N1922">
            <v>38461.761388888888</v>
          </cell>
          <cell r="O1922" t="str">
            <v>GCHATEAUGIRON</v>
          </cell>
          <cell r="P1922">
            <v>38681.436122685183</v>
          </cell>
        </row>
        <row r="1923">
          <cell r="A1923" t="str">
            <v>1987</v>
          </cell>
          <cell r="B1923" t="str">
            <v>LV</v>
          </cell>
          <cell r="C1923" t="str">
            <v>AG_SC</v>
          </cell>
          <cell r="D1923" t="str">
            <v>A00</v>
          </cell>
          <cell r="E1923" t="str">
            <v>FTE</v>
          </cell>
          <cell r="F1923" t="str">
            <v>T</v>
          </cell>
          <cell r="G1923" t="str">
            <v>TOTAL</v>
          </cell>
          <cell r="H1923" t="str">
            <v>RSE</v>
          </cell>
          <cell r="J1923" t="str">
            <v>:</v>
          </cell>
          <cell r="K1923" t="str">
            <v>NC</v>
          </cell>
          <cell r="M1923" t="str">
            <v>V</v>
          </cell>
          <cell r="N1923">
            <v>38461.761388888888</v>
          </cell>
          <cell r="O1923" t="str">
            <v>GCHATEAUGIRON</v>
          </cell>
          <cell r="P1923">
            <v>38681.436064814814</v>
          </cell>
        </row>
        <row r="1924">
          <cell r="A1924" t="str">
            <v>1986</v>
          </cell>
          <cell r="B1924" t="str">
            <v>LV</v>
          </cell>
          <cell r="C1924" t="str">
            <v>AG_SC</v>
          </cell>
          <cell r="D1924" t="str">
            <v>A00</v>
          </cell>
          <cell r="E1924" t="str">
            <v>FTE</v>
          </cell>
          <cell r="F1924" t="str">
            <v>T</v>
          </cell>
          <cell r="G1924" t="str">
            <v>TOTAL</v>
          </cell>
          <cell r="H1924" t="str">
            <v>RSE</v>
          </cell>
          <cell r="J1924" t="str">
            <v>:</v>
          </cell>
          <cell r="K1924" t="str">
            <v>NC</v>
          </cell>
          <cell r="M1924" t="str">
            <v>V</v>
          </cell>
          <cell r="N1924">
            <v>38461.761388888888</v>
          </cell>
          <cell r="O1924" t="str">
            <v>GCHATEAUGIRON</v>
          </cell>
          <cell r="P1924">
            <v>38681.436018518521</v>
          </cell>
        </row>
        <row r="1925">
          <cell r="A1925" t="str">
            <v>1985</v>
          </cell>
          <cell r="B1925" t="str">
            <v>LV</v>
          </cell>
          <cell r="C1925" t="str">
            <v>AG_SC</v>
          </cell>
          <cell r="D1925" t="str">
            <v>A00</v>
          </cell>
          <cell r="E1925" t="str">
            <v>FTE</v>
          </cell>
          <cell r="F1925" t="str">
            <v>T</v>
          </cell>
          <cell r="G1925" t="str">
            <v>TOTAL</v>
          </cell>
          <cell r="H1925" t="str">
            <v>RSE</v>
          </cell>
          <cell r="J1925" t="str">
            <v>:</v>
          </cell>
          <cell r="K1925" t="str">
            <v>NC</v>
          </cell>
          <cell r="M1925" t="str">
            <v>V</v>
          </cell>
          <cell r="N1925">
            <v>38461.761388888888</v>
          </cell>
          <cell r="O1925" t="str">
            <v>GCHATEAUGIRON</v>
          </cell>
          <cell r="P1925">
            <v>38681.435983796298</v>
          </cell>
        </row>
        <row r="1926">
          <cell r="A1926" t="str">
            <v>1984</v>
          </cell>
          <cell r="B1926" t="str">
            <v>LV</v>
          </cell>
          <cell r="C1926" t="str">
            <v>AG_SC</v>
          </cell>
          <cell r="D1926" t="str">
            <v>A00</v>
          </cell>
          <cell r="E1926" t="str">
            <v>FTE</v>
          </cell>
          <cell r="F1926" t="str">
            <v>T</v>
          </cell>
          <cell r="G1926" t="str">
            <v>TOTAL</v>
          </cell>
          <cell r="H1926" t="str">
            <v>RSE</v>
          </cell>
          <cell r="J1926" t="str">
            <v>:</v>
          </cell>
          <cell r="K1926" t="str">
            <v>NC</v>
          </cell>
          <cell r="M1926" t="str">
            <v>V</v>
          </cell>
          <cell r="N1926">
            <v>38461.761388888888</v>
          </cell>
          <cell r="O1926" t="str">
            <v>GCHATEAUGIRON</v>
          </cell>
          <cell r="P1926">
            <v>38681.435937499999</v>
          </cell>
        </row>
        <row r="1927">
          <cell r="A1927" t="str">
            <v>1983</v>
          </cell>
          <cell r="B1927" t="str">
            <v>LV</v>
          </cell>
          <cell r="C1927" t="str">
            <v>AG_SC</v>
          </cell>
          <cell r="D1927" t="str">
            <v>A00</v>
          </cell>
          <cell r="E1927" t="str">
            <v>FTE</v>
          </cell>
          <cell r="F1927" t="str">
            <v>T</v>
          </cell>
          <cell r="G1927" t="str">
            <v>TOTAL</v>
          </cell>
          <cell r="H1927" t="str">
            <v>RSE</v>
          </cell>
          <cell r="J1927" t="str">
            <v>:</v>
          </cell>
          <cell r="K1927" t="str">
            <v>NC</v>
          </cell>
          <cell r="M1927" t="str">
            <v>V</v>
          </cell>
          <cell r="N1927">
            <v>38461.761388888888</v>
          </cell>
          <cell r="O1927" t="str">
            <v>GCHATEAUGIRON</v>
          </cell>
          <cell r="P1927">
            <v>38681.435902777775</v>
          </cell>
        </row>
        <row r="1928">
          <cell r="A1928" t="str">
            <v>1982</v>
          </cell>
          <cell r="B1928" t="str">
            <v>LV</v>
          </cell>
          <cell r="C1928" t="str">
            <v>AG_SC</v>
          </cell>
          <cell r="D1928" t="str">
            <v>A00</v>
          </cell>
          <cell r="E1928" t="str">
            <v>FTE</v>
          </cell>
          <cell r="F1928" t="str">
            <v>T</v>
          </cell>
          <cell r="G1928" t="str">
            <v>TOTAL</v>
          </cell>
          <cell r="H1928" t="str">
            <v>RSE</v>
          </cell>
          <cell r="J1928" t="str">
            <v>:</v>
          </cell>
          <cell r="K1928" t="str">
            <v>NC</v>
          </cell>
          <cell r="M1928" t="str">
            <v>V</v>
          </cell>
          <cell r="N1928">
            <v>38461.761388888888</v>
          </cell>
          <cell r="O1928" t="str">
            <v>GCHATEAUGIRON</v>
          </cell>
          <cell r="P1928">
            <v>38681.435879629629</v>
          </cell>
        </row>
        <row r="1929">
          <cell r="A1929" t="str">
            <v>1981</v>
          </cell>
          <cell r="B1929" t="str">
            <v>LV</v>
          </cell>
          <cell r="C1929" t="str">
            <v>AG_SC</v>
          </cell>
          <cell r="D1929" t="str">
            <v>A00</v>
          </cell>
          <cell r="E1929" t="str">
            <v>FTE</v>
          </cell>
          <cell r="F1929" t="str">
            <v>T</v>
          </cell>
          <cell r="G1929" t="str">
            <v>TOTAL</v>
          </cell>
          <cell r="H1929" t="str">
            <v>RSE</v>
          </cell>
          <cell r="J1929" t="str">
            <v>:</v>
          </cell>
          <cell r="K1929" t="str">
            <v>NC</v>
          </cell>
          <cell r="M1929" t="str">
            <v>V</v>
          </cell>
          <cell r="N1929">
            <v>38461.761388888888</v>
          </cell>
          <cell r="O1929" t="str">
            <v>GCHATEAUGIRON</v>
          </cell>
          <cell r="P1929">
            <v>38681.435844907406</v>
          </cell>
        </row>
        <row r="1930">
          <cell r="A1930" t="str">
            <v>1980</v>
          </cell>
          <cell r="B1930" t="str">
            <v>LV</v>
          </cell>
          <cell r="C1930" t="str">
            <v>AG_SC</v>
          </cell>
          <cell r="D1930" t="str">
            <v>A00</v>
          </cell>
          <cell r="E1930" t="str">
            <v>FTE</v>
          </cell>
          <cell r="F1930" t="str">
            <v>T</v>
          </cell>
          <cell r="G1930" t="str">
            <v>TOTAL</v>
          </cell>
          <cell r="H1930" t="str">
            <v>RSE</v>
          </cell>
          <cell r="J1930" t="str">
            <v>:</v>
          </cell>
          <cell r="K1930" t="str">
            <v>NC</v>
          </cell>
          <cell r="M1930" t="str">
            <v>V</v>
          </cell>
          <cell r="N1930">
            <v>38461.761388888888</v>
          </cell>
          <cell r="O1930" t="str">
            <v>GCHATEAUGIRON</v>
          </cell>
          <cell r="P1930">
            <v>38681.43582175926</v>
          </cell>
        </row>
        <row r="1931">
          <cell r="A1931" t="str">
            <v>2002</v>
          </cell>
          <cell r="B1931" t="str">
            <v>LT</v>
          </cell>
          <cell r="C1931" t="str">
            <v>AG_SC</v>
          </cell>
          <cell r="D1931" t="str">
            <v>A00</v>
          </cell>
          <cell r="E1931" t="str">
            <v>FTE</v>
          </cell>
          <cell r="F1931" t="str">
            <v>T</v>
          </cell>
          <cell r="G1931" t="str">
            <v>TOTAL</v>
          </cell>
          <cell r="H1931" t="str">
            <v>RSE</v>
          </cell>
          <cell r="I1931">
            <v>433</v>
          </cell>
          <cell r="K1931" t="str">
            <v>MS</v>
          </cell>
          <cell r="M1931" t="str">
            <v>V</v>
          </cell>
          <cell r="N1931">
            <v>38461.761388888888</v>
          </cell>
          <cell r="O1931" t="str">
            <v>GCHATEAUGIRON</v>
          </cell>
          <cell r="P1931">
            <v>38681.438298611109</v>
          </cell>
          <cell r="Q1931" t="str">
            <v>gchateaug</v>
          </cell>
        </row>
        <row r="1932">
          <cell r="A1932" t="str">
            <v>2001</v>
          </cell>
          <cell r="B1932" t="str">
            <v>SI</v>
          </cell>
          <cell r="C1932" t="str">
            <v>HUM</v>
          </cell>
          <cell r="D1932" t="str">
            <v>A00</v>
          </cell>
          <cell r="E1932" t="str">
            <v>FTE</v>
          </cell>
          <cell r="F1932" t="str">
            <v>T</v>
          </cell>
          <cell r="G1932" t="str">
            <v>TOTAL</v>
          </cell>
          <cell r="H1932" t="str">
            <v>RSE</v>
          </cell>
          <cell r="I1932">
            <v>179</v>
          </cell>
          <cell r="K1932" t="str">
            <v>NC</v>
          </cell>
          <cell r="M1932" t="str">
            <v>V</v>
          </cell>
          <cell r="N1932">
            <v>38461.761388888888</v>
          </cell>
          <cell r="O1932" t="str">
            <v>GCHATEAUGIRON</v>
          </cell>
          <cell r="P1932">
            <v>38681.438078703701</v>
          </cell>
        </row>
        <row r="1933">
          <cell r="A1933" t="str">
            <v>2000</v>
          </cell>
          <cell r="B1933" t="str">
            <v>SI</v>
          </cell>
          <cell r="C1933" t="str">
            <v>HUM</v>
          </cell>
          <cell r="D1933" t="str">
            <v>A00</v>
          </cell>
          <cell r="E1933" t="str">
            <v>FTE</v>
          </cell>
          <cell r="F1933" t="str">
            <v>T</v>
          </cell>
          <cell r="G1933" t="str">
            <v>TOTAL</v>
          </cell>
          <cell r="H1933" t="str">
            <v>RSE</v>
          </cell>
          <cell r="I1933">
            <v>170</v>
          </cell>
          <cell r="K1933" t="str">
            <v>NC</v>
          </cell>
          <cell r="M1933" t="str">
            <v>V</v>
          </cell>
          <cell r="N1933">
            <v>38461.761388888888</v>
          </cell>
          <cell r="O1933" t="str">
            <v>GCHATEAUGIRON</v>
          </cell>
          <cell r="P1933">
            <v>38681.4378125</v>
          </cell>
        </row>
        <row r="1934">
          <cell r="A1934" t="str">
            <v>1999</v>
          </cell>
          <cell r="B1934" t="str">
            <v>SI</v>
          </cell>
          <cell r="C1934" t="str">
            <v>HUM</v>
          </cell>
          <cell r="D1934" t="str">
            <v>A00</v>
          </cell>
          <cell r="E1934" t="str">
            <v>FTE</v>
          </cell>
          <cell r="F1934" t="str">
            <v>T</v>
          </cell>
          <cell r="G1934" t="str">
            <v>TOTAL</v>
          </cell>
          <cell r="H1934" t="str">
            <v>RSE</v>
          </cell>
          <cell r="I1934">
            <v>175</v>
          </cell>
          <cell r="K1934" t="str">
            <v>NC</v>
          </cell>
          <cell r="M1934" t="str">
            <v>V</v>
          </cell>
          <cell r="N1934">
            <v>38461.761388888888</v>
          </cell>
          <cell r="O1934" t="str">
            <v>GCHATEAUGIRON</v>
          </cell>
          <cell r="P1934">
            <v>38681.437569444446</v>
          </cell>
        </row>
        <row r="1935">
          <cell r="A1935" t="str">
            <v>1998</v>
          </cell>
          <cell r="B1935" t="str">
            <v>SI</v>
          </cell>
          <cell r="C1935" t="str">
            <v>HUM</v>
          </cell>
          <cell r="D1935" t="str">
            <v>A00</v>
          </cell>
          <cell r="E1935" t="str">
            <v>FTE</v>
          </cell>
          <cell r="F1935" t="str">
            <v>T</v>
          </cell>
          <cell r="G1935" t="str">
            <v>TOTAL</v>
          </cell>
          <cell r="H1935" t="str">
            <v>RSE</v>
          </cell>
          <cell r="I1935">
            <v>170</v>
          </cell>
          <cell r="K1935" t="str">
            <v>NC</v>
          </cell>
          <cell r="M1935" t="str">
            <v>V</v>
          </cell>
          <cell r="N1935">
            <v>38461.761388888888</v>
          </cell>
          <cell r="O1935" t="str">
            <v>GCHATEAUGIRON</v>
          </cell>
          <cell r="P1935">
            <v>38681.437326388892</v>
          </cell>
        </row>
        <row r="1936">
          <cell r="A1936" t="str">
            <v>1997</v>
          </cell>
          <cell r="B1936" t="str">
            <v>SI</v>
          </cell>
          <cell r="C1936" t="str">
            <v>HUM</v>
          </cell>
          <cell r="D1936" t="str">
            <v>A00</v>
          </cell>
          <cell r="E1936" t="str">
            <v>FTE</v>
          </cell>
          <cell r="F1936" t="str">
            <v>T</v>
          </cell>
          <cell r="G1936" t="str">
            <v>TOTAL</v>
          </cell>
          <cell r="H1936" t="str">
            <v>RSE</v>
          </cell>
          <cell r="I1936">
            <v>150</v>
          </cell>
          <cell r="K1936" t="str">
            <v>NC</v>
          </cell>
          <cell r="M1936" t="str">
            <v>V</v>
          </cell>
          <cell r="N1936">
            <v>38461.761388888888</v>
          </cell>
          <cell r="O1936" t="str">
            <v>GCHATEAUGIRON</v>
          </cell>
          <cell r="P1936">
            <v>38681.43712962963</v>
          </cell>
        </row>
        <row r="1937">
          <cell r="A1937" t="str">
            <v>1996</v>
          </cell>
          <cell r="B1937" t="str">
            <v>SI</v>
          </cell>
          <cell r="C1937" t="str">
            <v>HUM</v>
          </cell>
          <cell r="D1937" t="str">
            <v>A00</v>
          </cell>
          <cell r="E1937" t="str">
            <v>FTE</v>
          </cell>
          <cell r="F1937" t="str">
            <v>T</v>
          </cell>
          <cell r="G1937" t="str">
            <v>TOTAL</v>
          </cell>
          <cell r="H1937" t="str">
            <v>RSE</v>
          </cell>
          <cell r="I1937">
            <v>251</v>
          </cell>
          <cell r="K1937" t="str">
            <v>NC</v>
          </cell>
          <cell r="M1937" t="str">
            <v>V</v>
          </cell>
          <cell r="N1937">
            <v>38461.761388888888</v>
          </cell>
          <cell r="O1937" t="str">
            <v>GCHATEAUGIRON</v>
          </cell>
          <cell r="P1937">
            <v>38681.436932870369</v>
          </cell>
        </row>
        <row r="1938">
          <cell r="A1938" t="str">
            <v>1995</v>
          </cell>
          <cell r="B1938" t="str">
            <v>SI</v>
          </cell>
          <cell r="C1938" t="str">
            <v>HUM</v>
          </cell>
          <cell r="D1938" t="str">
            <v>A00</v>
          </cell>
          <cell r="E1938" t="str">
            <v>FTE</v>
          </cell>
          <cell r="F1938" t="str">
            <v>T</v>
          </cell>
          <cell r="G1938" t="str">
            <v>TOTAL</v>
          </cell>
          <cell r="H1938" t="str">
            <v>RSE</v>
          </cell>
          <cell r="I1938">
            <v>433</v>
          </cell>
          <cell r="K1938" t="str">
            <v>NC</v>
          </cell>
          <cell r="M1938" t="str">
            <v>V</v>
          </cell>
          <cell r="N1938">
            <v>38461.761388888888</v>
          </cell>
          <cell r="O1938" t="str">
            <v>GCHATEAUGIRON</v>
          </cell>
          <cell r="P1938">
            <v>38681.436782407407</v>
          </cell>
        </row>
        <row r="1939">
          <cell r="A1939" t="str">
            <v>1994</v>
          </cell>
          <cell r="B1939" t="str">
            <v>SI</v>
          </cell>
          <cell r="C1939" t="str">
            <v>HUM</v>
          </cell>
          <cell r="D1939" t="str">
            <v>A00</v>
          </cell>
          <cell r="E1939" t="str">
            <v>FTE</v>
          </cell>
          <cell r="F1939" t="str">
            <v>T</v>
          </cell>
          <cell r="G1939" t="str">
            <v>TOTAL</v>
          </cell>
          <cell r="H1939" t="str">
            <v>RSE</v>
          </cell>
          <cell r="I1939">
            <v>374</v>
          </cell>
          <cell r="K1939" t="str">
            <v>NC</v>
          </cell>
          <cell r="M1939" t="str">
            <v>V</v>
          </cell>
          <cell r="N1939">
            <v>38461.761388888888</v>
          </cell>
          <cell r="O1939" t="str">
            <v>GCHATEAUGIRON</v>
          </cell>
          <cell r="P1939">
            <v>38681.436631944445</v>
          </cell>
        </row>
        <row r="1940">
          <cell r="A1940" t="str">
            <v>1993</v>
          </cell>
          <cell r="B1940" t="str">
            <v>SI</v>
          </cell>
          <cell r="C1940" t="str">
            <v>HUM</v>
          </cell>
          <cell r="D1940" t="str">
            <v>A00</v>
          </cell>
          <cell r="E1940" t="str">
            <v>FTE</v>
          </cell>
          <cell r="F1940" t="str">
            <v>T</v>
          </cell>
          <cell r="G1940" t="str">
            <v>TOTAL</v>
          </cell>
          <cell r="H1940" t="str">
            <v>RSE</v>
          </cell>
          <cell r="I1940">
            <v>209</v>
          </cell>
          <cell r="K1940" t="str">
            <v>NC</v>
          </cell>
          <cell r="M1940" t="str">
            <v>V</v>
          </cell>
          <cell r="N1940">
            <v>38461.761388888888</v>
          </cell>
          <cell r="O1940" t="str">
            <v>GCHATEAUGIRON</v>
          </cell>
          <cell r="P1940">
            <v>38681.436516203707</v>
          </cell>
        </row>
        <row r="1941">
          <cell r="A1941" t="str">
            <v>1992</v>
          </cell>
          <cell r="B1941" t="str">
            <v>SI</v>
          </cell>
          <cell r="C1941" t="str">
            <v>HUM</v>
          </cell>
          <cell r="D1941" t="str">
            <v>A00</v>
          </cell>
          <cell r="E1941" t="str">
            <v>FTE</v>
          </cell>
          <cell r="F1941" t="str">
            <v>T</v>
          </cell>
          <cell r="G1941" t="str">
            <v>TOTAL</v>
          </cell>
          <cell r="H1941" t="str">
            <v>RSE</v>
          </cell>
          <cell r="J1941" t="str">
            <v>:</v>
          </cell>
          <cell r="K1941" t="str">
            <v>NC</v>
          </cell>
          <cell r="M1941" t="str">
            <v>V</v>
          </cell>
          <cell r="N1941">
            <v>38461.761388888888</v>
          </cell>
          <cell r="O1941" t="str">
            <v>GCHATEAUGIRON</v>
          </cell>
          <cell r="P1941">
            <v>38681.436423611114</v>
          </cell>
        </row>
        <row r="1942">
          <cell r="A1942" t="str">
            <v>1991</v>
          </cell>
          <cell r="B1942" t="str">
            <v>SI</v>
          </cell>
          <cell r="C1942" t="str">
            <v>HUM</v>
          </cell>
          <cell r="D1942" t="str">
            <v>A00</v>
          </cell>
          <cell r="E1942" t="str">
            <v>FTE</v>
          </cell>
          <cell r="F1942" t="str">
            <v>T</v>
          </cell>
          <cell r="G1942" t="str">
            <v>TOTAL</v>
          </cell>
          <cell r="H1942" t="str">
            <v>RSE</v>
          </cell>
          <cell r="J1942" t="str">
            <v>:</v>
          </cell>
          <cell r="K1942" t="str">
            <v>NC</v>
          </cell>
          <cell r="M1942" t="str">
            <v>V</v>
          </cell>
          <cell r="N1942">
            <v>38461.761388888888</v>
          </cell>
          <cell r="O1942" t="str">
            <v>GCHATEAUGIRON</v>
          </cell>
          <cell r="P1942">
            <v>38681.436342592591</v>
          </cell>
        </row>
        <row r="1943">
          <cell r="A1943" t="str">
            <v>1990</v>
          </cell>
          <cell r="B1943" t="str">
            <v>SI</v>
          </cell>
          <cell r="C1943" t="str">
            <v>HUM</v>
          </cell>
          <cell r="D1943" t="str">
            <v>A00</v>
          </cell>
          <cell r="E1943" t="str">
            <v>FTE</v>
          </cell>
          <cell r="F1943" t="str">
            <v>T</v>
          </cell>
          <cell r="G1943" t="str">
            <v>TOTAL</v>
          </cell>
          <cell r="H1943" t="str">
            <v>RSE</v>
          </cell>
          <cell r="J1943" t="str">
            <v>:</v>
          </cell>
          <cell r="K1943" t="str">
            <v>NC</v>
          </cell>
          <cell r="M1943" t="str">
            <v>V</v>
          </cell>
          <cell r="N1943">
            <v>38461.761388888888</v>
          </cell>
          <cell r="O1943" t="str">
            <v>GCHATEAUGIRON</v>
          </cell>
          <cell r="P1943">
            <v>38681.436261574076</v>
          </cell>
        </row>
        <row r="1944">
          <cell r="A1944" t="str">
            <v>1989</v>
          </cell>
          <cell r="B1944" t="str">
            <v>SI</v>
          </cell>
          <cell r="C1944" t="str">
            <v>HUM</v>
          </cell>
          <cell r="D1944" t="str">
            <v>A00</v>
          </cell>
          <cell r="E1944" t="str">
            <v>FTE</v>
          </cell>
          <cell r="F1944" t="str">
            <v>T</v>
          </cell>
          <cell r="G1944" t="str">
            <v>TOTAL</v>
          </cell>
          <cell r="H1944" t="str">
            <v>RSE</v>
          </cell>
          <cell r="J1944" t="str">
            <v>:</v>
          </cell>
          <cell r="K1944" t="str">
            <v>NC</v>
          </cell>
          <cell r="M1944" t="str">
            <v>V</v>
          </cell>
          <cell r="N1944">
            <v>38461.761388888888</v>
          </cell>
          <cell r="O1944" t="str">
            <v>GCHATEAUGIRON</v>
          </cell>
          <cell r="P1944">
            <v>38681.436192129629</v>
          </cell>
        </row>
        <row r="1945">
          <cell r="A1945" t="str">
            <v>1988</v>
          </cell>
          <cell r="B1945" t="str">
            <v>SI</v>
          </cell>
          <cell r="C1945" t="str">
            <v>HUM</v>
          </cell>
          <cell r="D1945" t="str">
            <v>A00</v>
          </cell>
          <cell r="E1945" t="str">
            <v>FTE</v>
          </cell>
          <cell r="F1945" t="str">
            <v>T</v>
          </cell>
          <cell r="G1945" t="str">
            <v>TOTAL</v>
          </cell>
          <cell r="H1945" t="str">
            <v>RSE</v>
          </cell>
          <cell r="J1945" t="str">
            <v>:</v>
          </cell>
          <cell r="K1945" t="str">
            <v>NC</v>
          </cell>
          <cell r="M1945" t="str">
            <v>V</v>
          </cell>
          <cell r="N1945">
            <v>38461.761388888888</v>
          </cell>
          <cell r="O1945" t="str">
            <v>GCHATEAUGIRON</v>
          </cell>
          <cell r="P1945">
            <v>38681.43613425926</v>
          </cell>
        </row>
        <row r="1946">
          <cell r="A1946" t="str">
            <v>1987</v>
          </cell>
          <cell r="B1946" t="str">
            <v>SI</v>
          </cell>
          <cell r="C1946" t="str">
            <v>HUM</v>
          </cell>
          <cell r="D1946" t="str">
            <v>A00</v>
          </cell>
          <cell r="E1946" t="str">
            <v>FTE</v>
          </cell>
          <cell r="F1946" t="str">
            <v>T</v>
          </cell>
          <cell r="G1946" t="str">
            <v>TOTAL</v>
          </cell>
          <cell r="H1946" t="str">
            <v>RSE</v>
          </cell>
          <cell r="J1946" t="str">
            <v>:</v>
          </cell>
          <cell r="K1946" t="str">
            <v>NC</v>
          </cell>
          <cell r="M1946" t="str">
            <v>V</v>
          </cell>
          <cell r="N1946">
            <v>38461.761388888888</v>
          </cell>
          <cell r="O1946" t="str">
            <v>GCHATEAUGIRON</v>
          </cell>
          <cell r="P1946">
            <v>38681.43608796296</v>
          </cell>
        </row>
        <row r="1947">
          <cell r="A1947" t="str">
            <v>1986</v>
          </cell>
          <cell r="B1947" t="str">
            <v>SI</v>
          </cell>
          <cell r="C1947" t="str">
            <v>HUM</v>
          </cell>
          <cell r="D1947" t="str">
            <v>A00</v>
          </cell>
          <cell r="E1947" t="str">
            <v>FTE</v>
          </cell>
          <cell r="F1947" t="str">
            <v>T</v>
          </cell>
          <cell r="G1947" t="str">
            <v>TOTAL</v>
          </cell>
          <cell r="H1947" t="str">
            <v>RSE</v>
          </cell>
          <cell r="J1947" t="str">
            <v>:</v>
          </cell>
          <cell r="K1947" t="str">
            <v>NC</v>
          </cell>
          <cell r="M1947" t="str">
            <v>V</v>
          </cell>
          <cell r="N1947">
            <v>38461.761388888888</v>
          </cell>
          <cell r="O1947" t="str">
            <v>GCHATEAUGIRON</v>
          </cell>
          <cell r="P1947">
            <v>38681.436030092591</v>
          </cell>
        </row>
        <row r="1948">
          <cell r="A1948" t="str">
            <v>1985</v>
          </cell>
          <cell r="B1948" t="str">
            <v>SI</v>
          </cell>
          <cell r="C1948" t="str">
            <v>HUM</v>
          </cell>
          <cell r="D1948" t="str">
            <v>A00</v>
          </cell>
          <cell r="E1948" t="str">
            <v>FTE</v>
          </cell>
          <cell r="F1948" t="str">
            <v>T</v>
          </cell>
          <cell r="G1948" t="str">
            <v>TOTAL</v>
          </cell>
          <cell r="H1948" t="str">
            <v>RSE</v>
          </cell>
          <cell r="J1948" t="str">
            <v>:</v>
          </cell>
          <cell r="K1948" t="str">
            <v>NC</v>
          </cell>
          <cell r="M1948" t="str">
            <v>V</v>
          </cell>
          <cell r="N1948">
            <v>38461.761388888888</v>
          </cell>
          <cell r="O1948" t="str">
            <v>GCHATEAUGIRON</v>
          </cell>
          <cell r="P1948">
            <v>38681.435983796298</v>
          </cell>
        </row>
        <row r="1949">
          <cell r="A1949" t="str">
            <v>1984</v>
          </cell>
          <cell r="B1949" t="str">
            <v>SI</v>
          </cell>
          <cell r="C1949" t="str">
            <v>HUM</v>
          </cell>
          <cell r="D1949" t="str">
            <v>A00</v>
          </cell>
          <cell r="E1949" t="str">
            <v>FTE</v>
          </cell>
          <cell r="F1949" t="str">
            <v>T</v>
          </cell>
          <cell r="G1949" t="str">
            <v>TOTAL</v>
          </cell>
          <cell r="H1949" t="str">
            <v>RSE</v>
          </cell>
          <cell r="J1949" t="str">
            <v>:</v>
          </cell>
          <cell r="K1949" t="str">
            <v>NC</v>
          </cell>
          <cell r="M1949" t="str">
            <v>V</v>
          </cell>
          <cell r="N1949">
            <v>38461.761388888888</v>
          </cell>
          <cell r="O1949" t="str">
            <v>GCHATEAUGIRON</v>
          </cell>
          <cell r="P1949">
            <v>38681.435949074075</v>
          </cell>
        </row>
        <row r="1950">
          <cell r="A1950" t="str">
            <v>1983</v>
          </cell>
          <cell r="B1950" t="str">
            <v>SI</v>
          </cell>
          <cell r="C1950" t="str">
            <v>HUM</v>
          </cell>
          <cell r="D1950" t="str">
            <v>A00</v>
          </cell>
          <cell r="E1950" t="str">
            <v>FTE</v>
          </cell>
          <cell r="F1950" t="str">
            <v>T</v>
          </cell>
          <cell r="G1950" t="str">
            <v>TOTAL</v>
          </cell>
          <cell r="H1950" t="str">
            <v>RSE</v>
          </cell>
          <cell r="J1950" t="str">
            <v>:</v>
          </cell>
          <cell r="K1950" t="str">
            <v>NC</v>
          </cell>
          <cell r="M1950" t="str">
            <v>V</v>
          </cell>
          <cell r="N1950">
            <v>38461.761388888888</v>
          </cell>
          <cell r="O1950" t="str">
            <v>GCHATEAUGIRON</v>
          </cell>
          <cell r="P1950">
            <v>38681.435914351852</v>
          </cell>
        </row>
        <row r="1951">
          <cell r="A1951" t="str">
            <v>1982</v>
          </cell>
          <cell r="B1951" t="str">
            <v>SI</v>
          </cell>
          <cell r="C1951" t="str">
            <v>HUM</v>
          </cell>
          <cell r="D1951" t="str">
            <v>A00</v>
          </cell>
          <cell r="E1951" t="str">
            <v>FTE</v>
          </cell>
          <cell r="F1951" t="str">
            <v>T</v>
          </cell>
          <cell r="G1951" t="str">
            <v>TOTAL</v>
          </cell>
          <cell r="H1951" t="str">
            <v>RSE</v>
          </cell>
          <cell r="J1951" t="str">
            <v>:</v>
          </cell>
          <cell r="K1951" t="str">
            <v>NC</v>
          </cell>
          <cell r="M1951" t="str">
            <v>V</v>
          </cell>
          <cell r="N1951">
            <v>38461.761388888888</v>
          </cell>
          <cell r="O1951" t="str">
            <v>GCHATEAUGIRON</v>
          </cell>
          <cell r="P1951">
            <v>38681.435879629629</v>
          </cell>
        </row>
        <row r="1952">
          <cell r="A1952" t="str">
            <v>1981</v>
          </cell>
          <cell r="B1952" t="str">
            <v>SI</v>
          </cell>
          <cell r="C1952" t="str">
            <v>HUM</v>
          </cell>
          <cell r="D1952" t="str">
            <v>A00</v>
          </cell>
          <cell r="E1952" t="str">
            <v>FTE</v>
          </cell>
          <cell r="F1952" t="str">
            <v>T</v>
          </cell>
          <cell r="G1952" t="str">
            <v>TOTAL</v>
          </cell>
          <cell r="H1952" t="str">
            <v>RSE</v>
          </cell>
          <cell r="J1952" t="str">
            <v>:</v>
          </cell>
          <cell r="K1952" t="str">
            <v>NC</v>
          </cell>
          <cell r="M1952" t="str">
            <v>V</v>
          </cell>
          <cell r="N1952">
            <v>38461.761388888888</v>
          </cell>
          <cell r="O1952" t="str">
            <v>GCHATEAUGIRON</v>
          </cell>
          <cell r="P1952">
            <v>38681.435856481483</v>
          </cell>
        </row>
        <row r="1953">
          <cell r="A1953" t="str">
            <v>1980</v>
          </cell>
          <cell r="B1953" t="str">
            <v>SI</v>
          </cell>
          <cell r="C1953" t="str">
            <v>HUM</v>
          </cell>
          <cell r="D1953" t="str">
            <v>A00</v>
          </cell>
          <cell r="E1953" t="str">
            <v>FTE</v>
          </cell>
          <cell r="F1953" t="str">
            <v>T</v>
          </cell>
          <cell r="G1953" t="str">
            <v>TOTAL</v>
          </cell>
          <cell r="H1953" t="str">
            <v>RSE</v>
          </cell>
          <cell r="J1953" t="str">
            <v>:</v>
          </cell>
          <cell r="K1953" t="str">
            <v>NC</v>
          </cell>
          <cell r="M1953" t="str">
            <v>V</v>
          </cell>
          <cell r="N1953">
            <v>38461.761388888888</v>
          </cell>
          <cell r="O1953" t="str">
            <v>GCHATEAUGIRON</v>
          </cell>
          <cell r="P1953">
            <v>38681.435833333337</v>
          </cell>
        </row>
        <row r="1954">
          <cell r="A1954" t="str">
            <v>2002</v>
          </cell>
          <cell r="B1954" t="str">
            <v>SK</v>
          </cell>
          <cell r="C1954" t="str">
            <v>HUM</v>
          </cell>
          <cell r="D1954" t="str">
            <v>A00</v>
          </cell>
          <cell r="E1954" t="str">
            <v>FTE</v>
          </cell>
          <cell r="F1954" t="str">
            <v>T</v>
          </cell>
          <cell r="G1954" t="str">
            <v>TOTAL</v>
          </cell>
          <cell r="H1954" t="str">
            <v>RSE</v>
          </cell>
          <cell r="I1954">
            <v>336</v>
          </cell>
          <cell r="K1954" t="str">
            <v>MS</v>
          </cell>
          <cell r="M1954" t="str">
            <v>V</v>
          </cell>
          <cell r="N1954">
            <v>38461.761388888888</v>
          </cell>
          <cell r="O1954" t="str">
            <v>GCHATEAUGIRON</v>
          </cell>
          <cell r="P1954">
            <v>38681.438425925924</v>
          </cell>
          <cell r="Q1954" t="str">
            <v>gchateaug</v>
          </cell>
        </row>
        <row r="1955">
          <cell r="A1955" t="str">
            <v>2001</v>
          </cell>
          <cell r="B1955" t="str">
            <v>SK</v>
          </cell>
          <cell r="C1955" t="str">
            <v>HUM</v>
          </cell>
          <cell r="D1955" t="str">
            <v>A00</v>
          </cell>
          <cell r="E1955" t="str">
            <v>FTE</v>
          </cell>
          <cell r="F1955" t="str">
            <v>T</v>
          </cell>
          <cell r="G1955" t="str">
            <v>TOTAL</v>
          </cell>
          <cell r="H1955" t="str">
            <v>RSE</v>
          </cell>
          <cell r="I1955">
            <v>215</v>
          </cell>
          <cell r="K1955" t="str">
            <v>NC</v>
          </cell>
          <cell r="M1955" t="str">
            <v>V</v>
          </cell>
          <cell r="N1955">
            <v>38461.761388888888</v>
          </cell>
          <cell r="O1955" t="str">
            <v>GCHATEAUGIRON</v>
          </cell>
          <cell r="P1955">
            <v>38681.438101851854</v>
          </cell>
        </row>
        <row r="1956">
          <cell r="A1956" t="str">
            <v>2000</v>
          </cell>
          <cell r="B1956" t="str">
            <v>SK</v>
          </cell>
          <cell r="C1956" t="str">
            <v>HUM</v>
          </cell>
          <cell r="D1956" t="str">
            <v>A00</v>
          </cell>
          <cell r="E1956" t="str">
            <v>FTE</v>
          </cell>
          <cell r="F1956" t="str">
            <v>T</v>
          </cell>
          <cell r="G1956" t="str">
            <v>TOTAL</v>
          </cell>
          <cell r="H1956" t="str">
            <v>RSE</v>
          </cell>
          <cell r="I1956">
            <v>474</v>
          </cell>
          <cell r="K1956" t="str">
            <v>NC</v>
          </cell>
          <cell r="M1956" t="str">
            <v>V</v>
          </cell>
          <cell r="N1956">
            <v>38461.761388888888</v>
          </cell>
          <cell r="O1956" t="str">
            <v>GCHATEAUGIRON</v>
          </cell>
          <cell r="P1956">
            <v>38681.437824074077</v>
          </cell>
        </row>
        <row r="1957">
          <cell r="A1957" t="str">
            <v>1999</v>
          </cell>
          <cell r="B1957" t="str">
            <v>SK</v>
          </cell>
          <cell r="C1957" t="str">
            <v>HUM</v>
          </cell>
          <cell r="D1957" t="str">
            <v>A00</v>
          </cell>
          <cell r="E1957" t="str">
            <v>FTE</v>
          </cell>
          <cell r="F1957" t="str">
            <v>T</v>
          </cell>
          <cell r="G1957" t="str">
            <v>TOTAL</v>
          </cell>
          <cell r="H1957" t="str">
            <v>RSE</v>
          </cell>
          <cell r="I1957">
            <v>298</v>
          </cell>
          <cell r="K1957" t="str">
            <v>NC</v>
          </cell>
          <cell r="M1957" t="str">
            <v>V</v>
          </cell>
          <cell r="N1957">
            <v>38461.761388888888</v>
          </cell>
          <cell r="O1957" t="str">
            <v>GCHATEAUGIRON</v>
          </cell>
          <cell r="P1957">
            <v>38681.437581018516</v>
          </cell>
        </row>
        <row r="1958">
          <cell r="A1958" t="str">
            <v>1998</v>
          </cell>
          <cell r="B1958" t="str">
            <v>SK</v>
          </cell>
          <cell r="C1958" t="str">
            <v>HUM</v>
          </cell>
          <cell r="D1958" t="str">
            <v>A00</v>
          </cell>
          <cell r="E1958" t="str">
            <v>FTE</v>
          </cell>
          <cell r="F1958" t="str">
            <v>T</v>
          </cell>
          <cell r="G1958" t="str">
            <v>TOTAL</v>
          </cell>
          <cell r="H1958" t="str">
            <v>RSE</v>
          </cell>
          <cell r="I1958">
            <v>174</v>
          </cell>
          <cell r="K1958" t="str">
            <v>NC</v>
          </cell>
          <cell r="M1958" t="str">
            <v>V</v>
          </cell>
          <cell r="N1958">
            <v>38461.761388888888</v>
          </cell>
          <cell r="O1958" t="str">
            <v>GCHATEAUGIRON</v>
          </cell>
          <cell r="P1958">
            <v>38681.437349537038</v>
          </cell>
        </row>
        <row r="1959">
          <cell r="A1959" t="str">
            <v>1997</v>
          </cell>
          <cell r="B1959" t="str">
            <v>SK</v>
          </cell>
          <cell r="C1959" t="str">
            <v>HUM</v>
          </cell>
          <cell r="D1959" t="str">
            <v>A00</v>
          </cell>
          <cell r="E1959" t="str">
            <v>FTE</v>
          </cell>
          <cell r="F1959" t="str">
            <v>T</v>
          </cell>
          <cell r="G1959" t="str">
            <v>TOTAL</v>
          </cell>
          <cell r="H1959" t="str">
            <v>RSE</v>
          </cell>
          <cell r="I1959">
            <v>21</v>
          </cell>
          <cell r="K1959" t="str">
            <v>NC</v>
          </cell>
          <cell r="M1959" t="str">
            <v>V</v>
          </cell>
          <cell r="N1959">
            <v>38461.761388888888</v>
          </cell>
          <cell r="O1959" t="str">
            <v>GCHATEAUGIRON</v>
          </cell>
          <cell r="P1959">
            <v>38681.437141203707</v>
          </cell>
        </row>
        <row r="1960">
          <cell r="A1960" t="str">
            <v>1996</v>
          </cell>
          <cell r="B1960" t="str">
            <v>SK</v>
          </cell>
          <cell r="C1960" t="str">
            <v>HUM</v>
          </cell>
          <cell r="D1960" t="str">
            <v>A00</v>
          </cell>
          <cell r="E1960" t="str">
            <v>FTE</v>
          </cell>
          <cell r="F1960" t="str">
            <v>T</v>
          </cell>
          <cell r="G1960" t="str">
            <v>TOTAL</v>
          </cell>
          <cell r="H1960" t="str">
            <v>RSE</v>
          </cell>
          <cell r="I1960">
            <v>11</v>
          </cell>
          <cell r="K1960" t="str">
            <v>NC</v>
          </cell>
          <cell r="M1960" t="str">
            <v>V</v>
          </cell>
          <cell r="N1960">
            <v>38461.761388888888</v>
          </cell>
          <cell r="O1960" t="str">
            <v>GCHATEAUGIRON</v>
          </cell>
          <cell r="P1960">
            <v>38681.436944444446</v>
          </cell>
        </row>
        <row r="1961">
          <cell r="A1961" t="str">
            <v>1995</v>
          </cell>
          <cell r="B1961" t="str">
            <v>SK</v>
          </cell>
          <cell r="C1961" t="str">
            <v>HUM</v>
          </cell>
          <cell r="D1961" t="str">
            <v>A00</v>
          </cell>
          <cell r="E1961" t="str">
            <v>FTE</v>
          </cell>
          <cell r="F1961" t="str">
            <v>T</v>
          </cell>
          <cell r="G1961" t="str">
            <v>TOTAL</v>
          </cell>
          <cell r="H1961" t="str">
            <v>RSE</v>
          </cell>
          <cell r="J1961" t="str">
            <v>:</v>
          </cell>
          <cell r="K1961" t="str">
            <v>NC</v>
          </cell>
          <cell r="M1961" t="str">
            <v>V</v>
          </cell>
          <cell r="N1961">
            <v>38461.761388888888</v>
          </cell>
          <cell r="O1961" t="str">
            <v>GCHATEAUGIRON</v>
          </cell>
          <cell r="P1961">
            <v>38681.436793981484</v>
          </cell>
        </row>
        <row r="1962">
          <cell r="A1962" t="str">
            <v>1994</v>
          </cell>
          <cell r="B1962" t="str">
            <v>SK</v>
          </cell>
          <cell r="C1962" t="str">
            <v>HUM</v>
          </cell>
          <cell r="D1962" t="str">
            <v>A00</v>
          </cell>
          <cell r="E1962" t="str">
            <v>FTE</v>
          </cell>
          <cell r="F1962" t="str">
            <v>T</v>
          </cell>
          <cell r="G1962" t="str">
            <v>TOTAL</v>
          </cell>
          <cell r="H1962" t="str">
            <v>RSE</v>
          </cell>
          <cell r="J1962" t="str">
            <v>:</v>
          </cell>
          <cell r="K1962" t="str">
            <v>NC</v>
          </cell>
          <cell r="M1962" t="str">
            <v>V</v>
          </cell>
          <cell r="N1962">
            <v>38461.761388888888</v>
          </cell>
          <cell r="O1962" t="str">
            <v>GCHATEAUGIRON</v>
          </cell>
          <cell r="P1962">
            <v>38681.436643518522</v>
          </cell>
        </row>
        <row r="1963">
          <cell r="A1963" t="str">
            <v>1993</v>
          </cell>
          <cell r="B1963" t="str">
            <v>SK</v>
          </cell>
          <cell r="C1963" t="str">
            <v>HUM</v>
          </cell>
          <cell r="D1963" t="str">
            <v>A00</v>
          </cell>
          <cell r="E1963" t="str">
            <v>FTE</v>
          </cell>
          <cell r="F1963" t="str">
            <v>T</v>
          </cell>
          <cell r="G1963" t="str">
            <v>TOTAL</v>
          </cell>
          <cell r="H1963" t="str">
            <v>RSE</v>
          </cell>
          <cell r="J1963" t="str">
            <v>:</v>
          </cell>
          <cell r="K1963" t="str">
            <v>NC</v>
          </cell>
          <cell r="M1963" t="str">
            <v>V</v>
          </cell>
          <cell r="N1963">
            <v>38461.761388888888</v>
          </cell>
          <cell r="O1963" t="str">
            <v>GCHATEAUGIRON</v>
          </cell>
          <cell r="P1963">
            <v>38681.436527777776</v>
          </cell>
        </row>
        <row r="1964">
          <cell r="A1964" t="str">
            <v>1992</v>
          </cell>
          <cell r="B1964" t="str">
            <v>SK</v>
          </cell>
          <cell r="C1964" t="str">
            <v>HUM</v>
          </cell>
          <cell r="D1964" t="str">
            <v>A00</v>
          </cell>
          <cell r="E1964" t="str">
            <v>FTE</v>
          </cell>
          <cell r="F1964" t="str">
            <v>T</v>
          </cell>
          <cell r="G1964" t="str">
            <v>TOTAL</v>
          </cell>
          <cell r="H1964" t="str">
            <v>RSE</v>
          </cell>
          <cell r="J1964" t="str">
            <v>:</v>
          </cell>
          <cell r="K1964" t="str">
            <v>NC</v>
          </cell>
          <cell r="M1964" t="str">
            <v>V</v>
          </cell>
          <cell r="N1964">
            <v>38461.761388888888</v>
          </cell>
          <cell r="O1964" t="str">
            <v>GCHATEAUGIRON</v>
          </cell>
          <cell r="P1964">
            <v>38681.436435185184</v>
          </cell>
        </row>
        <row r="1965">
          <cell r="A1965" t="str">
            <v>1991</v>
          </cell>
          <cell r="B1965" t="str">
            <v>SK</v>
          </cell>
          <cell r="C1965" t="str">
            <v>HUM</v>
          </cell>
          <cell r="D1965" t="str">
            <v>A00</v>
          </cell>
          <cell r="E1965" t="str">
            <v>FTE</v>
          </cell>
          <cell r="F1965" t="str">
            <v>T</v>
          </cell>
          <cell r="G1965" t="str">
            <v>TOTAL</v>
          </cell>
          <cell r="H1965" t="str">
            <v>RSE</v>
          </cell>
          <cell r="J1965" t="str">
            <v>:</v>
          </cell>
          <cell r="K1965" t="str">
            <v>NC</v>
          </cell>
          <cell r="M1965" t="str">
            <v>V</v>
          </cell>
          <cell r="N1965">
            <v>38461.761388888888</v>
          </cell>
          <cell r="O1965" t="str">
            <v>GCHATEAUGIRON</v>
          </cell>
          <cell r="P1965">
            <v>38681.436342592591</v>
          </cell>
        </row>
        <row r="1966">
          <cell r="A1966" t="str">
            <v>1990</v>
          </cell>
          <cell r="B1966" t="str">
            <v>SK</v>
          </cell>
          <cell r="C1966" t="str">
            <v>HUM</v>
          </cell>
          <cell r="D1966" t="str">
            <v>A00</v>
          </cell>
          <cell r="E1966" t="str">
            <v>FTE</v>
          </cell>
          <cell r="F1966" t="str">
            <v>T</v>
          </cell>
          <cell r="G1966" t="str">
            <v>TOTAL</v>
          </cell>
          <cell r="H1966" t="str">
            <v>RSE</v>
          </cell>
          <cell r="J1966" t="str">
            <v>:</v>
          </cell>
          <cell r="K1966" t="str">
            <v>NC</v>
          </cell>
          <cell r="M1966" t="str">
            <v>V</v>
          </cell>
          <cell r="N1966">
            <v>38461.761388888888</v>
          </cell>
          <cell r="O1966" t="str">
            <v>GCHATEAUGIRON</v>
          </cell>
          <cell r="P1966">
            <v>38681.436273148145</v>
          </cell>
        </row>
        <row r="1967">
          <cell r="A1967" t="str">
            <v>1989</v>
          </cell>
          <cell r="B1967" t="str">
            <v>SK</v>
          </cell>
          <cell r="C1967" t="str">
            <v>HUM</v>
          </cell>
          <cell r="D1967" t="str">
            <v>A00</v>
          </cell>
          <cell r="E1967" t="str">
            <v>FTE</v>
          </cell>
          <cell r="F1967" t="str">
            <v>T</v>
          </cell>
          <cell r="G1967" t="str">
            <v>TOTAL</v>
          </cell>
          <cell r="H1967" t="str">
            <v>RSE</v>
          </cell>
          <cell r="J1967" t="str">
            <v>:</v>
          </cell>
          <cell r="K1967" t="str">
            <v>NC</v>
          </cell>
          <cell r="M1967" t="str">
            <v>V</v>
          </cell>
          <cell r="N1967">
            <v>38461.761388888888</v>
          </cell>
          <cell r="O1967" t="str">
            <v>GCHATEAUGIRON</v>
          </cell>
          <cell r="P1967">
            <v>38681.436203703706</v>
          </cell>
        </row>
        <row r="1968">
          <cell r="A1968" t="str">
            <v>1988</v>
          </cell>
          <cell r="B1968" t="str">
            <v>SK</v>
          </cell>
          <cell r="C1968" t="str">
            <v>HUM</v>
          </cell>
          <cell r="D1968" t="str">
            <v>A00</v>
          </cell>
          <cell r="E1968" t="str">
            <v>FTE</v>
          </cell>
          <cell r="F1968" t="str">
            <v>T</v>
          </cell>
          <cell r="G1968" t="str">
            <v>TOTAL</v>
          </cell>
          <cell r="H1968" t="str">
            <v>RSE</v>
          </cell>
          <cell r="J1968" t="str">
            <v>:</v>
          </cell>
          <cell r="K1968" t="str">
            <v>NC</v>
          </cell>
          <cell r="M1968" t="str">
            <v>V</v>
          </cell>
          <cell r="N1968">
            <v>38461.761388888888</v>
          </cell>
          <cell r="O1968" t="str">
            <v>GCHATEAUGIRON</v>
          </cell>
          <cell r="P1968">
            <v>38681.436145833337</v>
          </cell>
        </row>
        <row r="1969">
          <cell r="A1969" t="str">
            <v>1987</v>
          </cell>
          <cell r="B1969" t="str">
            <v>SK</v>
          </cell>
          <cell r="C1969" t="str">
            <v>HUM</v>
          </cell>
          <cell r="D1969" t="str">
            <v>A00</v>
          </cell>
          <cell r="E1969" t="str">
            <v>FTE</v>
          </cell>
          <cell r="F1969" t="str">
            <v>T</v>
          </cell>
          <cell r="G1969" t="str">
            <v>TOTAL</v>
          </cell>
          <cell r="H1969" t="str">
            <v>RSE</v>
          </cell>
          <cell r="J1969" t="str">
            <v>:</v>
          </cell>
          <cell r="K1969" t="str">
            <v>NC</v>
          </cell>
          <cell r="M1969" t="str">
            <v>V</v>
          </cell>
          <cell r="N1969">
            <v>38461.761388888888</v>
          </cell>
          <cell r="O1969" t="str">
            <v>GCHATEAUGIRON</v>
          </cell>
          <cell r="P1969">
            <v>38681.43608796296</v>
          </cell>
        </row>
        <row r="1970">
          <cell r="A1970" t="str">
            <v>1986</v>
          </cell>
          <cell r="B1970" t="str">
            <v>SK</v>
          </cell>
          <cell r="C1970" t="str">
            <v>HUM</v>
          </cell>
          <cell r="D1970" t="str">
            <v>A00</v>
          </cell>
          <cell r="E1970" t="str">
            <v>FTE</v>
          </cell>
          <cell r="F1970" t="str">
            <v>T</v>
          </cell>
          <cell r="G1970" t="str">
            <v>TOTAL</v>
          </cell>
          <cell r="H1970" t="str">
            <v>RSE</v>
          </cell>
          <cell r="J1970" t="str">
            <v>:</v>
          </cell>
          <cell r="K1970" t="str">
            <v>NC</v>
          </cell>
          <cell r="M1970" t="str">
            <v>V</v>
          </cell>
          <cell r="N1970">
            <v>38461.761388888888</v>
          </cell>
          <cell r="O1970" t="str">
            <v>GCHATEAUGIRON</v>
          </cell>
          <cell r="P1970">
            <v>38681.436041666668</v>
          </cell>
        </row>
        <row r="1971">
          <cell r="A1971" t="str">
            <v>1985</v>
          </cell>
          <cell r="B1971" t="str">
            <v>SK</v>
          </cell>
          <cell r="C1971" t="str">
            <v>HUM</v>
          </cell>
          <cell r="D1971" t="str">
            <v>A00</v>
          </cell>
          <cell r="E1971" t="str">
            <v>FTE</v>
          </cell>
          <cell r="F1971" t="str">
            <v>T</v>
          </cell>
          <cell r="G1971" t="str">
            <v>TOTAL</v>
          </cell>
          <cell r="H1971" t="str">
            <v>RSE</v>
          </cell>
          <cell r="J1971" t="str">
            <v>:</v>
          </cell>
          <cell r="K1971" t="str">
            <v>NC</v>
          </cell>
          <cell r="M1971" t="str">
            <v>V</v>
          </cell>
          <cell r="N1971">
            <v>38461.761388888888</v>
          </cell>
          <cell r="O1971" t="str">
            <v>GCHATEAUGIRON</v>
          </cell>
          <cell r="P1971">
            <v>38681.435995370368</v>
          </cell>
        </row>
        <row r="1972">
          <cell r="A1972" t="str">
            <v>1984</v>
          </cell>
          <cell r="B1972" t="str">
            <v>SK</v>
          </cell>
          <cell r="C1972" t="str">
            <v>HUM</v>
          </cell>
          <cell r="D1972" t="str">
            <v>A00</v>
          </cell>
          <cell r="E1972" t="str">
            <v>FTE</v>
          </cell>
          <cell r="F1972" t="str">
            <v>T</v>
          </cell>
          <cell r="G1972" t="str">
            <v>TOTAL</v>
          </cell>
          <cell r="H1972" t="str">
            <v>RSE</v>
          </cell>
          <cell r="J1972" t="str">
            <v>:</v>
          </cell>
          <cell r="K1972" t="str">
            <v>NC</v>
          </cell>
          <cell r="M1972" t="str">
            <v>V</v>
          </cell>
          <cell r="N1972">
            <v>38461.761388888888</v>
          </cell>
          <cell r="O1972" t="str">
            <v>GCHATEAUGIRON</v>
          </cell>
          <cell r="P1972">
            <v>38681.435949074075</v>
          </cell>
        </row>
        <row r="1973">
          <cell r="A1973" t="str">
            <v>1983</v>
          </cell>
          <cell r="B1973" t="str">
            <v>SK</v>
          </cell>
          <cell r="C1973" t="str">
            <v>HUM</v>
          </cell>
          <cell r="D1973" t="str">
            <v>A00</v>
          </cell>
          <cell r="E1973" t="str">
            <v>FTE</v>
          </cell>
          <cell r="F1973" t="str">
            <v>T</v>
          </cell>
          <cell r="G1973" t="str">
            <v>TOTAL</v>
          </cell>
          <cell r="H1973" t="str">
            <v>RSE</v>
          </cell>
          <cell r="J1973" t="str">
            <v>:</v>
          </cell>
          <cell r="K1973" t="str">
            <v>NC</v>
          </cell>
          <cell r="M1973" t="str">
            <v>V</v>
          </cell>
          <cell r="N1973">
            <v>38461.761388888888</v>
          </cell>
          <cell r="O1973" t="str">
            <v>GCHATEAUGIRON</v>
          </cell>
          <cell r="P1973">
            <v>38681.435914351852</v>
          </cell>
        </row>
        <row r="1974">
          <cell r="A1974" t="str">
            <v>1982</v>
          </cell>
          <cell r="B1974" t="str">
            <v>SK</v>
          </cell>
          <cell r="C1974" t="str">
            <v>HUM</v>
          </cell>
          <cell r="D1974" t="str">
            <v>A00</v>
          </cell>
          <cell r="E1974" t="str">
            <v>FTE</v>
          </cell>
          <cell r="F1974" t="str">
            <v>T</v>
          </cell>
          <cell r="G1974" t="str">
            <v>TOTAL</v>
          </cell>
          <cell r="H1974" t="str">
            <v>RSE</v>
          </cell>
          <cell r="J1974" t="str">
            <v>:</v>
          </cell>
          <cell r="K1974" t="str">
            <v>NC</v>
          </cell>
          <cell r="M1974" t="str">
            <v>V</v>
          </cell>
          <cell r="N1974">
            <v>38461.761388888888</v>
          </cell>
          <cell r="O1974" t="str">
            <v>GCHATEAUGIRON</v>
          </cell>
          <cell r="P1974">
            <v>38681.435879629629</v>
          </cell>
        </row>
        <row r="1975">
          <cell r="A1975" t="str">
            <v>1981</v>
          </cell>
          <cell r="B1975" t="str">
            <v>SK</v>
          </cell>
          <cell r="C1975" t="str">
            <v>HUM</v>
          </cell>
          <cell r="D1975" t="str">
            <v>A00</v>
          </cell>
          <cell r="E1975" t="str">
            <v>FTE</v>
          </cell>
          <cell r="F1975" t="str">
            <v>T</v>
          </cell>
          <cell r="G1975" t="str">
            <v>TOTAL</v>
          </cell>
          <cell r="H1975" t="str">
            <v>RSE</v>
          </cell>
          <cell r="J1975" t="str">
            <v>:</v>
          </cell>
          <cell r="K1975" t="str">
            <v>NC</v>
          </cell>
          <cell r="M1975" t="str">
            <v>V</v>
          </cell>
          <cell r="N1975">
            <v>38461.761388888888</v>
          </cell>
          <cell r="O1975" t="str">
            <v>GCHATEAUGIRON</v>
          </cell>
          <cell r="P1975">
            <v>38681.435856481483</v>
          </cell>
        </row>
        <row r="1976">
          <cell r="A1976" t="str">
            <v>1980</v>
          </cell>
          <cell r="B1976" t="str">
            <v>SK</v>
          </cell>
          <cell r="C1976" t="str">
            <v>HUM</v>
          </cell>
          <cell r="D1976" t="str">
            <v>A00</v>
          </cell>
          <cell r="E1976" t="str">
            <v>FTE</v>
          </cell>
          <cell r="F1976" t="str">
            <v>T</v>
          </cell>
          <cell r="G1976" t="str">
            <v>TOTAL</v>
          </cell>
          <cell r="H1976" t="str">
            <v>RSE</v>
          </cell>
          <cell r="J1976" t="str">
            <v>:</v>
          </cell>
          <cell r="K1976" t="str">
            <v>NC</v>
          </cell>
          <cell r="M1976" t="str">
            <v>V</v>
          </cell>
          <cell r="N1976">
            <v>38461.761388888888</v>
          </cell>
          <cell r="O1976" t="str">
            <v>GCHATEAUGIRON</v>
          </cell>
          <cell r="P1976">
            <v>38681.435833333337</v>
          </cell>
        </row>
        <row r="1977">
          <cell r="A1977" t="str">
            <v>2002</v>
          </cell>
          <cell r="B1977" t="str">
            <v>BG</v>
          </cell>
          <cell r="C1977" t="str">
            <v>HUM</v>
          </cell>
          <cell r="D1977" t="str">
            <v>A00</v>
          </cell>
          <cell r="E1977" t="str">
            <v>FTE</v>
          </cell>
          <cell r="F1977" t="str">
            <v>T</v>
          </cell>
          <cell r="G1977" t="str">
            <v>TOTAL</v>
          </cell>
          <cell r="H1977" t="str">
            <v>RSE</v>
          </cell>
          <cell r="I1977">
            <v>900</v>
          </cell>
          <cell r="K1977" t="str">
            <v>MS</v>
          </cell>
          <cell r="M1977" t="str">
            <v>V</v>
          </cell>
          <cell r="N1977">
            <v>38461.761388888888</v>
          </cell>
          <cell r="O1977" t="str">
            <v>GCHATEAUGIRON</v>
          </cell>
          <cell r="P1977">
            <v>38681.438148148147</v>
          </cell>
          <cell r="Q1977" t="str">
            <v>gchateaug</v>
          </cell>
        </row>
        <row r="1978">
          <cell r="A1978" t="str">
            <v>2001</v>
          </cell>
          <cell r="B1978" t="str">
            <v>BG</v>
          </cell>
          <cell r="C1978" t="str">
            <v>HUM</v>
          </cell>
          <cell r="D1978" t="str">
            <v>A00</v>
          </cell>
          <cell r="E1978" t="str">
            <v>FTE</v>
          </cell>
          <cell r="F1978" t="str">
            <v>T</v>
          </cell>
          <cell r="G1978" t="str">
            <v>TOTAL</v>
          </cell>
          <cell r="H1978" t="str">
            <v>RSE</v>
          </cell>
          <cell r="I1978">
            <v>882</v>
          </cell>
          <cell r="K1978" t="str">
            <v>NC</v>
          </cell>
          <cell r="M1978" t="str">
            <v>V</v>
          </cell>
          <cell r="N1978">
            <v>38461.761388888888</v>
          </cell>
          <cell r="O1978" t="str">
            <v>GCHATEAUGIRON</v>
          </cell>
          <cell r="P1978">
            <v>38681.437858796293</v>
          </cell>
        </row>
        <row r="1979">
          <cell r="A1979" t="str">
            <v>1993</v>
          </cell>
          <cell r="B1979" t="str">
            <v>RO</v>
          </cell>
          <cell r="C1979" t="str">
            <v>HUM</v>
          </cell>
          <cell r="D1979" t="str">
            <v>A00</v>
          </cell>
          <cell r="E1979" t="str">
            <v>FTE</v>
          </cell>
          <cell r="F1979" t="str">
            <v>T</v>
          </cell>
          <cell r="G1979" t="str">
            <v>TOTAL</v>
          </cell>
          <cell r="H1979" t="str">
            <v>RSE</v>
          </cell>
          <cell r="J1979" t="str">
            <v>:</v>
          </cell>
          <cell r="K1979" t="str">
            <v>NC</v>
          </cell>
          <cell r="M1979" t="str">
            <v>V</v>
          </cell>
          <cell r="N1979">
            <v>38461.761400462965</v>
          </cell>
          <cell r="O1979" t="str">
            <v>GCHATEAUGIRON</v>
          </cell>
          <cell r="P1979">
            <v>38681.43650462963</v>
          </cell>
        </row>
        <row r="1980">
          <cell r="A1980" t="str">
            <v>1992</v>
          </cell>
          <cell r="B1980" t="str">
            <v>RO</v>
          </cell>
          <cell r="C1980" t="str">
            <v>HUM</v>
          </cell>
          <cell r="D1980" t="str">
            <v>A00</v>
          </cell>
          <cell r="E1980" t="str">
            <v>FTE</v>
          </cell>
          <cell r="F1980" t="str">
            <v>T</v>
          </cell>
          <cell r="G1980" t="str">
            <v>TOTAL</v>
          </cell>
          <cell r="H1980" t="str">
            <v>RSE</v>
          </cell>
          <cell r="J1980" t="str">
            <v>:</v>
          </cell>
          <cell r="K1980" t="str">
            <v>NC</v>
          </cell>
          <cell r="M1980" t="str">
            <v>V</v>
          </cell>
          <cell r="N1980">
            <v>38461.761400462965</v>
          </cell>
          <cell r="O1980" t="str">
            <v>GCHATEAUGIRON</v>
          </cell>
          <cell r="P1980">
            <v>38681.436412037037</v>
          </cell>
        </row>
        <row r="1981">
          <cell r="A1981" t="str">
            <v>1991</v>
          </cell>
          <cell r="B1981" t="str">
            <v>RO</v>
          </cell>
          <cell r="C1981" t="str">
            <v>HUM</v>
          </cell>
          <cell r="D1981" t="str">
            <v>A00</v>
          </cell>
          <cell r="E1981" t="str">
            <v>FTE</v>
          </cell>
          <cell r="F1981" t="str">
            <v>T</v>
          </cell>
          <cell r="G1981" t="str">
            <v>TOTAL</v>
          </cell>
          <cell r="H1981" t="str">
            <v>RSE</v>
          </cell>
          <cell r="J1981" t="str">
            <v>:</v>
          </cell>
          <cell r="K1981" t="str">
            <v>NC</v>
          </cell>
          <cell r="M1981" t="str">
            <v>V</v>
          </cell>
          <cell r="N1981">
            <v>38461.761400462965</v>
          </cell>
          <cell r="O1981" t="str">
            <v>GCHATEAUGIRON</v>
          </cell>
          <cell r="P1981">
            <v>38681.436331018522</v>
          </cell>
        </row>
        <row r="1982">
          <cell r="A1982" t="str">
            <v>1990</v>
          </cell>
          <cell r="B1982" t="str">
            <v>RO</v>
          </cell>
          <cell r="C1982" t="str">
            <v>HUM</v>
          </cell>
          <cell r="D1982" t="str">
            <v>A00</v>
          </cell>
          <cell r="E1982" t="str">
            <v>FTE</v>
          </cell>
          <cell r="F1982" t="str">
            <v>T</v>
          </cell>
          <cell r="G1982" t="str">
            <v>TOTAL</v>
          </cell>
          <cell r="H1982" t="str">
            <v>RSE</v>
          </cell>
          <cell r="J1982" t="str">
            <v>:</v>
          </cell>
          <cell r="K1982" t="str">
            <v>NC</v>
          </cell>
          <cell r="M1982" t="str">
            <v>V</v>
          </cell>
          <cell r="N1982">
            <v>38461.761400462965</v>
          </cell>
          <cell r="O1982" t="str">
            <v>GCHATEAUGIRON</v>
          </cell>
          <cell r="P1982">
            <v>38681.436261574076</v>
          </cell>
        </row>
        <row r="1983">
          <cell r="A1983" t="str">
            <v>1989</v>
          </cell>
          <cell r="B1983" t="str">
            <v>RO</v>
          </cell>
          <cell r="C1983" t="str">
            <v>HUM</v>
          </cell>
          <cell r="D1983" t="str">
            <v>A00</v>
          </cell>
          <cell r="E1983" t="str">
            <v>FTE</v>
          </cell>
          <cell r="F1983" t="str">
            <v>T</v>
          </cell>
          <cell r="G1983" t="str">
            <v>TOTAL</v>
          </cell>
          <cell r="H1983" t="str">
            <v>RSE</v>
          </cell>
          <cell r="J1983" t="str">
            <v>:</v>
          </cell>
          <cell r="K1983" t="str">
            <v>NC</v>
          </cell>
          <cell r="M1983" t="str">
            <v>V</v>
          </cell>
          <cell r="N1983">
            <v>38461.761400462965</v>
          </cell>
          <cell r="O1983" t="str">
            <v>GCHATEAUGIRON</v>
          </cell>
          <cell r="P1983">
            <v>38681.436192129629</v>
          </cell>
        </row>
        <row r="1984">
          <cell r="A1984" t="str">
            <v>1988</v>
          </cell>
          <cell r="B1984" t="str">
            <v>RO</v>
          </cell>
          <cell r="C1984" t="str">
            <v>HUM</v>
          </cell>
          <cell r="D1984" t="str">
            <v>A00</v>
          </cell>
          <cell r="E1984" t="str">
            <v>FTE</v>
          </cell>
          <cell r="F1984" t="str">
            <v>T</v>
          </cell>
          <cell r="G1984" t="str">
            <v>TOTAL</v>
          </cell>
          <cell r="H1984" t="str">
            <v>RSE</v>
          </cell>
          <cell r="J1984" t="str">
            <v>:</v>
          </cell>
          <cell r="K1984" t="str">
            <v>NC</v>
          </cell>
          <cell r="M1984" t="str">
            <v>V</v>
          </cell>
          <cell r="N1984">
            <v>38461.761400462965</v>
          </cell>
          <cell r="O1984" t="str">
            <v>GCHATEAUGIRON</v>
          </cell>
          <cell r="P1984">
            <v>38681.43613425926</v>
          </cell>
        </row>
        <row r="1985">
          <cell r="A1985" t="str">
            <v>1987</v>
          </cell>
          <cell r="B1985" t="str">
            <v>RO</v>
          </cell>
          <cell r="C1985" t="str">
            <v>HUM</v>
          </cell>
          <cell r="D1985" t="str">
            <v>A00</v>
          </cell>
          <cell r="E1985" t="str">
            <v>FTE</v>
          </cell>
          <cell r="F1985" t="str">
            <v>T</v>
          </cell>
          <cell r="G1985" t="str">
            <v>TOTAL</v>
          </cell>
          <cell r="H1985" t="str">
            <v>RSE</v>
          </cell>
          <cell r="J1985" t="str">
            <v>:</v>
          </cell>
          <cell r="K1985" t="str">
            <v>NC</v>
          </cell>
          <cell r="M1985" t="str">
            <v>V</v>
          </cell>
          <cell r="N1985">
            <v>38461.761400462965</v>
          </cell>
          <cell r="O1985" t="str">
            <v>GCHATEAUGIRON</v>
          </cell>
          <cell r="P1985">
            <v>38681.436076388891</v>
          </cell>
        </row>
        <row r="1986">
          <cell r="A1986" t="str">
            <v>1986</v>
          </cell>
          <cell r="B1986" t="str">
            <v>RO</v>
          </cell>
          <cell r="C1986" t="str">
            <v>HUM</v>
          </cell>
          <cell r="D1986" t="str">
            <v>A00</v>
          </cell>
          <cell r="E1986" t="str">
            <v>FTE</v>
          </cell>
          <cell r="F1986" t="str">
            <v>T</v>
          </cell>
          <cell r="G1986" t="str">
            <v>TOTAL</v>
          </cell>
          <cell r="H1986" t="str">
            <v>RSE</v>
          </cell>
          <cell r="J1986" t="str">
            <v>:</v>
          </cell>
          <cell r="K1986" t="str">
            <v>NC</v>
          </cell>
          <cell r="M1986" t="str">
            <v>V</v>
          </cell>
          <cell r="N1986">
            <v>38461.761400462965</v>
          </cell>
          <cell r="O1986" t="str">
            <v>GCHATEAUGIRON</v>
          </cell>
          <cell r="P1986">
            <v>38681.436030092591</v>
          </cell>
        </row>
        <row r="1987">
          <cell r="A1987" t="str">
            <v>1985</v>
          </cell>
          <cell r="B1987" t="str">
            <v>RO</v>
          </cell>
          <cell r="C1987" t="str">
            <v>HUM</v>
          </cell>
          <cell r="D1987" t="str">
            <v>A00</v>
          </cell>
          <cell r="E1987" t="str">
            <v>FTE</v>
          </cell>
          <cell r="F1987" t="str">
            <v>T</v>
          </cell>
          <cell r="G1987" t="str">
            <v>TOTAL</v>
          </cell>
          <cell r="H1987" t="str">
            <v>RSE</v>
          </cell>
          <cell r="J1987" t="str">
            <v>:</v>
          </cell>
          <cell r="K1987" t="str">
            <v>NC</v>
          </cell>
          <cell r="M1987" t="str">
            <v>V</v>
          </cell>
          <cell r="N1987">
            <v>38461.761400462965</v>
          </cell>
          <cell r="O1987" t="str">
            <v>GCHATEAUGIRON</v>
          </cell>
          <cell r="P1987">
            <v>38681.435983796298</v>
          </cell>
        </row>
        <row r="1988">
          <cell r="A1988" t="str">
            <v>1984</v>
          </cell>
          <cell r="B1988" t="str">
            <v>RO</v>
          </cell>
          <cell r="C1988" t="str">
            <v>HUM</v>
          </cell>
          <cell r="D1988" t="str">
            <v>A00</v>
          </cell>
          <cell r="E1988" t="str">
            <v>FTE</v>
          </cell>
          <cell r="F1988" t="str">
            <v>T</v>
          </cell>
          <cell r="G1988" t="str">
            <v>TOTAL</v>
          </cell>
          <cell r="H1988" t="str">
            <v>RSE</v>
          </cell>
          <cell r="J1988" t="str">
            <v>:</v>
          </cell>
          <cell r="K1988" t="str">
            <v>NC</v>
          </cell>
          <cell r="M1988" t="str">
            <v>V</v>
          </cell>
          <cell r="N1988">
            <v>38461.761400462965</v>
          </cell>
          <cell r="O1988" t="str">
            <v>GCHATEAUGIRON</v>
          </cell>
          <cell r="P1988">
            <v>38681.435949074075</v>
          </cell>
        </row>
        <row r="1989">
          <cell r="A1989" t="str">
            <v>1983</v>
          </cell>
          <cell r="B1989" t="str">
            <v>RO</v>
          </cell>
          <cell r="C1989" t="str">
            <v>HUM</v>
          </cell>
          <cell r="D1989" t="str">
            <v>A00</v>
          </cell>
          <cell r="E1989" t="str">
            <v>FTE</v>
          </cell>
          <cell r="F1989" t="str">
            <v>T</v>
          </cell>
          <cell r="G1989" t="str">
            <v>TOTAL</v>
          </cell>
          <cell r="H1989" t="str">
            <v>RSE</v>
          </cell>
          <cell r="J1989" t="str">
            <v>:</v>
          </cell>
          <cell r="K1989" t="str">
            <v>NC</v>
          </cell>
          <cell r="M1989" t="str">
            <v>V</v>
          </cell>
          <cell r="N1989">
            <v>38461.761400462965</v>
          </cell>
          <cell r="O1989" t="str">
            <v>GCHATEAUGIRON</v>
          </cell>
          <cell r="P1989">
            <v>38681.435914351852</v>
          </cell>
        </row>
        <row r="1990">
          <cell r="A1990" t="str">
            <v>1982</v>
          </cell>
          <cell r="B1990" t="str">
            <v>RO</v>
          </cell>
          <cell r="C1990" t="str">
            <v>HUM</v>
          </cell>
          <cell r="D1990" t="str">
            <v>A00</v>
          </cell>
          <cell r="E1990" t="str">
            <v>FTE</v>
          </cell>
          <cell r="F1990" t="str">
            <v>T</v>
          </cell>
          <cell r="G1990" t="str">
            <v>TOTAL</v>
          </cell>
          <cell r="H1990" t="str">
            <v>RSE</v>
          </cell>
          <cell r="J1990" t="str">
            <v>:</v>
          </cell>
          <cell r="K1990" t="str">
            <v>NC</v>
          </cell>
          <cell r="M1990" t="str">
            <v>V</v>
          </cell>
          <cell r="N1990">
            <v>38461.761400462965</v>
          </cell>
          <cell r="O1990" t="str">
            <v>GCHATEAUGIRON</v>
          </cell>
          <cell r="P1990">
            <v>38681.435879629629</v>
          </cell>
        </row>
        <row r="1991">
          <cell r="A1991" t="str">
            <v>1981</v>
          </cell>
          <cell r="B1991" t="str">
            <v>RO</v>
          </cell>
          <cell r="C1991" t="str">
            <v>HUM</v>
          </cell>
          <cell r="D1991" t="str">
            <v>A00</v>
          </cell>
          <cell r="E1991" t="str">
            <v>FTE</v>
          </cell>
          <cell r="F1991" t="str">
            <v>T</v>
          </cell>
          <cell r="G1991" t="str">
            <v>TOTAL</v>
          </cell>
          <cell r="H1991" t="str">
            <v>RSE</v>
          </cell>
          <cell r="J1991" t="str">
            <v>:</v>
          </cell>
          <cell r="K1991" t="str">
            <v>NC</v>
          </cell>
          <cell r="M1991" t="str">
            <v>V</v>
          </cell>
          <cell r="N1991">
            <v>38461.761400462965</v>
          </cell>
          <cell r="O1991" t="str">
            <v>GCHATEAUGIRON</v>
          </cell>
          <cell r="P1991">
            <v>38681.435856481483</v>
          </cell>
        </row>
        <row r="1992">
          <cell r="A1992" t="str">
            <v>1980</v>
          </cell>
          <cell r="B1992" t="str">
            <v>RO</v>
          </cell>
          <cell r="C1992" t="str">
            <v>HUM</v>
          </cell>
          <cell r="D1992" t="str">
            <v>A00</v>
          </cell>
          <cell r="E1992" t="str">
            <v>FTE</v>
          </cell>
          <cell r="F1992" t="str">
            <v>T</v>
          </cell>
          <cell r="G1992" t="str">
            <v>TOTAL</v>
          </cell>
          <cell r="H1992" t="str">
            <v>RSE</v>
          </cell>
          <cell r="J1992" t="str">
            <v>:</v>
          </cell>
          <cell r="K1992" t="str">
            <v>NC</v>
          </cell>
          <cell r="M1992" t="str">
            <v>V</v>
          </cell>
          <cell r="N1992">
            <v>38461.761400462965</v>
          </cell>
          <cell r="O1992" t="str">
            <v>GCHATEAUGIRON</v>
          </cell>
          <cell r="P1992">
            <v>38681.43582175926</v>
          </cell>
        </row>
        <row r="1993">
          <cell r="A1993" t="str">
            <v>1989</v>
          </cell>
          <cell r="B1993" t="str">
            <v>BG</v>
          </cell>
          <cell r="C1993" t="str">
            <v>AG_SC</v>
          </cell>
          <cell r="D1993" t="str">
            <v>A00</v>
          </cell>
          <cell r="E1993" t="str">
            <v>FTE</v>
          </cell>
          <cell r="F1993" t="str">
            <v>T</v>
          </cell>
          <cell r="G1993" t="str">
            <v>TOTAL</v>
          </cell>
          <cell r="H1993" t="str">
            <v>RSE</v>
          </cell>
          <cell r="J1993" t="str">
            <v>:</v>
          </cell>
          <cell r="K1993" t="str">
            <v>NC</v>
          </cell>
          <cell r="M1993" t="str">
            <v>V</v>
          </cell>
          <cell r="N1993">
            <v>38461.761412037034</v>
          </cell>
          <cell r="O1993" t="str">
            <v>GCHATEAUGIRON</v>
          </cell>
          <cell r="P1993">
            <v>38681.436145833337</v>
          </cell>
        </row>
        <row r="1994">
          <cell r="A1994" t="str">
            <v>1988</v>
          </cell>
          <cell r="B1994" t="str">
            <v>BG</v>
          </cell>
          <cell r="C1994" t="str">
            <v>AG_SC</v>
          </cell>
          <cell r="D1994" t="str">
            <v>A00</v>
          </cell>
          <cell r="E1994" t="str">
            <v>FTE</v>
          </cell>
          <cell r="F1994" t="str">
            <v>T</v>
          </cell>
          <cell r="G1994" t="str">
            <v>TOTAL</v>
          </cell>
          <cell r="H1994" t="str">
            <v>RSE</v>
          </cell>
          <cell r="J1994" t="str">
            <v>:</v>
          </cell>
          <cell r="K1994" t="str">
            <v>NC</v>
          </cell>
          <cell r="M1994" t="str">
            <v>V</v>
          </cell>
          <cell r="N1994">
            <v>38461.761412037034</v>
          </cell>
          <cell r="O1994" t="str">
            <v>GCHATEAUGIRON</v>
          </cell>
          <cell r="P1994">
            <v>38681.43608796296</v>
          </cell>
        </row>
        <row r="1995">
          <cell r="A1995" t="str">
            <v>1987</v>
          </cell>
          <cell r="B1995" t="str">
            <v>BG</v>
          </cell>
          <cell r="C1995" t="str">
            <v>AG_SC</v>
          </cell>
          <cell r="D1995" t="str">
            <v>A00</v>
          </cell>
          <cell r="E1995" t="str">
            <v>FTE</v>
          </cell>
          <cell r="F1995" t="str">
            <v>T</v>
          </cell>
          <cell r="G1995" t="str">
            <v>TOTAL</v>
          </cell>
          <cell r="H1995" t="str">
            <v>RSE</v>
          </cell>
          <cell r="J1995" t="str">
            <v>:</v>
          </cell>
          <cell r="K1995" t="str">
            <v>NC</v>
          </cell>
          <cell r="M1995" t="str">
            <v>V</v>
          </cell>
          <cell r="N1995">
            <v>38461.761412037034</v>
          </cell>
          <cell r="O1995" t="str">
            <v>GCHATEAUGIRON</v>
          </cell>
          <cell r="P1995">
            <v>38681.436041666668</v>
          </cell>
        </row>
        <row r="1996">
          <cell r="A1996" t="str">
            <v>1986</v>
          </cell>
          <cell r="B1996" t="str">
            <v>BG</v>
          </cell>
          <cell r="C1996" t="str">
            <v>AG_SC</v>
          </cell>
          <cell r="D1996" t="str">
            <v>A00</v>
          </cell>
          <cell r="E1996" t="str">
            <v>FTE</v>
          </cell>
          <cell r="F1996" t="str">
            <v>T</v>
          </cell>
          <cell r="G1996" t="str">
            <v>TOTAL</v>
          </cell>
          <cell r="H1996" t="str">
            <v>RSE</v>
          </cell>
          <cell r="J1996" t="str">
            <v>:</v>
          </cell>
          <cell r="K1996" t="str">
            <v>NC</v>
          </cell>
          <cell r="M1996" t="str">
            <v>V</v>
          </cell>
          <cell r="N1996">
            <v>38461.761412037034</v>
          </cell>
          <cell r="O1996" t="str">
            <v>GCHATEAUGIRON</v>
          </cell>
          <cell r="P1996">
            <v>38681.435995370368</v>
          </cell>
        </row>
        <row r="1997">
          <cell r="A1997" t="str">
            <v>1985</v>
          </cell>
          <cell r="B1997" t="str">
            <v>BG</v>
          </cell>
          <cell r="C1997" t="str">
            <v>AG_SC</v>
          </cell>
          <cell r="D1997" t="str">
            <v>A00</v>
          </cell>
          <cell r="E1997" t="str">
            <v>FTE</v>
          </cell>
          <cell r="F1997" t="str">
            <v>T</v>
          </cell>
          <cell r="G1997" t="str">
            <v>TOTAL</v>
          </cell>
          <cell r="H1997" t="str">
            <v>RSE</v>
          </cell>
          <cell r="J1997" t="str">
            <v>:</v>
          </cell>
          <cell r="K1997" t="str">
            <v>NC</v>
          </cell>
          <cell r="M1997" t="str">
            <v>V</v>
          </cell>
          <cell r="N1997">
            <v>38461.761412037034</v>
          </cell>
          <cell r="O1997" t="str">
            <v>GCHATEAUGIRON</v>
          </cell>
          <cell r="P1997">
            <v>38681.435960648145</v>
          </cell>
        </row>
        <row r="1998">
          <cell r="A1998" t="str">
            <v>1984</v>
          </cell>
          <cell r="B1998" t="str">
            <v>BG</v>
          </cell>
          <cell r="C1998" t="str">
            <v>AG_SC</v>
          </cell>
          <cell r="D1998" t="str">
            <v>A00</v>
          </cell>
          <cell r="E1998" t="str">
            <v>FTE</v>
          </cell>
          <cell r="F1998" t="str">
            <v>T</v>
          </cell>
          <cell r="G1998" t="str">
            <v>TOTAL</v>
          </cell>
          <cell r="H1998" t="str">
            <v>RSE</v>
          </cell>
          <cell r="J1998" t="str">
            <v>:</v>
          </cell>
          <cell r="K1998" t="str">
            <v>NC</v>
          </cell>
          <cell r="M1998" t="str">
            <v>V</v>
          </cell>
          <cell r="N1998">
            <v>38461.761412037034</v>
          </cell>
          <cell r="O1998" t="str">
            <v>GCHATEAUGIRON</v>
          </cell>
          <cell r="P1998">
            <v>38681.435914351852</v>
          </cell>
        </row>
        <row r="1999">
          <cell r="A1999" t="str">
            <v>1983</v>
          </cell>
          <cell r="B1999" t="str">
            <v>BG</v>
          </cell>
          <cell r="C1999" t="str">
            <v>AG_SC</v>
          </cell>
          <cell r="D1999" t="str">
            <v>A00</v>
          </cell>
          <cell r="E1999" t="str">
            <v>FTE</v>
          </cell>
          <cell r="F1999" t="str">
            <v>T</v>
          </cell>
          <cell r="G1999" t="str">
            <v>TOTAL</v>
          </cell>
          <cell r="H1999" t="str">
            <v>RSE</v>
          </cell>
          <cell r="J1999" t="str">
            <v>:</v>
          </cell>
          <cell r="K1999" t="str">
            <v>NC</v>
          </cell>
          <cell r="M1999" t="str">
            <v>V</v>
          </cell>
          <cell r="N1999">
            <v>38461.761412037034</v>
          </cell>
          <cell r="O1999" t="str">
            <v>GCHATEAUGIRON</v>
          </cell>
          <cell r="P1999">
            <v>38681.435891203706</v>
          </cell>
        </row>
        <row r="2000">
          <cell r="A2000" t="str">
            <v>1982</v>
          </cell>
          <cell r="B2000" t="str">
            <v>BG</v>
          </cell>
          <cell r="C2000" t="str">
            <v>AG_SC</v>
          </cell>
          <cell r="D2000" t="str">
            <v>A00</v>
          </cell>
          <cell r="E2000" t="str">
            <v>FTE</v>
          </cell>
          <cell r="F2000" t="str">
            <v>T</v>
          </cell>
          <cell r="G2000" t="str">
            <v>TOTAL</v>
          </cell>
          <cell r="H2000" t="str">
            <v>RSE</v>
          </cell>
          <cell r="J2000" t="str">
            <v>:</v>
          </cell>
          <cell r="K2000" t="str">
            <v>NC</v>
          </cell>
          <cell r="M2000" t="str">
            <v>V</v>
          </cell>
          <cell r="N2000">
            <v>38461.761412037034</v>
          </cell>
          <cell r="O2000" t="str">
            <v>GCHATEAUGIRON</v>
          </cell>
          <cell r="P2000">
            <v>38681.435856481483</v>
          </cell>
        </row>
        <row r="2001">
          <cell r="A2001" t="str">
            <v>1981</v>
          </cell>
          <cell r="B2001" t="str">
            <v>BG</v>
          </cell>
          <cell r="C2001" t="str">
            <v>AG_SC</v>
          </cell>
          <cell r="D2001" t="str">
            <v>A00</v>
          </cell>
          <cell r="E2001" t="str">
            <v>FTE</v>
          </cell>
          <cell r="F2001" t="str">
            <v>T</v>
          </cell>
          <cell r="G2001" t="str">
            <v>TOTAL</v>
          </cell>
          <cell r="H2001" t="str">
            <v>RSE</v>
          </cell>
          <cell r="J2001" t="str">
            <v>:</v>
          </cell>
          <cell r="K2001" t="str">
            <v>NC</v>
          </cell>
          <cell r="M2001" t="str">
            <v>V</v>
          </cell>
          <cell r="N2001">
            <v>38461.761412037034</v>
          </cell>
          <cell r="O2001" t="str">
            <v>GCHATEAUGIRON</v>
          </cell>
          <cell r="P2001">
            <v>38681.435833333337</v>
          </cell>
        </row>
        <row r="2002">
          <cell r="A2002" t="str">
            <v>1980</v>
          </cell>
          <cell r="B2002" t="str">
            <v>BG</v>
          </cell>
          <cell r="C2002" t="str">
            <v>AG_SC</v>
          </cell>
          <cell r="D2002" t="str">
            <v>A00</v>
          </cell>
          <cell r="E2002" t="str">
            <v>FTE</v>
          </cell>
          <cell r="F2002" t="str">
            <v>T</v>
          </cell>
          <cell r="G2002" t="str">
            <v>TOTAL</v>
          </cell>
          <cell r="H2002" t="str">
            <v>RSE</v>
          </cell>
          <cell r="J2002" t="str">
            <v>:</v>
          </cell>
          <cell r="K2002" t="str">
            <v>NC</v>
          </cell>
          <cell r="M2002" t="str">
            <v>V</v>
          </cell>
          <cell r="N2002">
            <v>38461.761412037034</v>
          </cell>
          <cell r="O2002" t="str">
            <v>GCHATEAUGIRON</v>
          </cell>
          <cell r="P2002">
            <v>38681.435798611114</v>
          </cell>
        </row>
        <row r="2003">
          <cell r="A2003" t="str">
            <v>2002</v>
          </cell>
          <cell r="B2003" t="str">
            <v>HR</v>
          </cell>
          <cell r="C2003" t="str">
            <v>AG_SC</v>
          </cell>
          <cell r="D2003" t="str">
            <v>A00</v>
          </cell>
          <cell r="E2003" t="str">
            <v>FTE</v>
          </cell>
          <cell r="F2003" t="str">
            <v>T</v>
          </cell>
          <cell r="G2003" t="str">
            <v>TOTAL</v>
          </cell>
          <cell r="H2003" t="str">
            <v>RSE</v>
          </cell>
          <cell r="I2003">
            <v>647</v>
          </cell>
          <cell r="K2003" t="str">
            <v>MS</v>
          </cell>
          <cell r="M2003" t="str">
            <v>V</v>
          </cell>
          <cell r="N2003">
            <v>38461.761412037034</v>
          </cell>
          <cell r="O2003" t="str">
            <v>GCHATEAUGIRON</v>
          </cell>
          <cell r="P2003">
            <v>38681.438263888886</v>
          </cell>
          <cell r="Q2003" t="str">
            <v>gchateaug</v>
          </cell>
        </row>
        <row r="2004">
          <cell r="A2004" t="str">
            <v>2001</v>
          </cell>
          <cell r="B2004" t="str">
            <v>HR</v>
          </cell>
          <cell r="C2004" t="str">
            <v>AG_SC</v>
          </cell>
          <cell r="D2004" t="str">
            <v>A00</v>
          </cell>
          <cell r="E2004" t="str">
            <v>FTE</v>
          </cell>
          <cell r="F2004" t="str">
            <v>T</v>
          </cell>
          <cell r="G2004" t="str">
            <v>TOTAL</v>
          </cell>
          <cell r="H2004" t="str">
            <v>RSE</v>
          </cell>
          <cell r="J2004" t="str">
            <v>:</v>
          </cell>
          <cell r="K2004" t="str">
            <v>NC</v>
          </cell>
          <cell r="M2004" t="str">
            <v>V</v>
          </cell>
          <cell r="N2004">
            <v>38461.761412037034</v>
          </cell>
          <cell r="O2004" t="str">
            <v>GCHATEAUGIRON</v>
          </cell>
          <cell r="P2004">
            <v>38681.437951388885</v>
          </cell>
        </row>
        <row r="2005">
          <cell r="A2005" t="str">
            <v>1981</v>
          </cell>
          <cell r="B2005" t="str">
            <v>RO</v>
          </cell>
          <cell r="C2005" t="str">
            <v>AG_SC</v>
          </cell>
          <cell r="D2005" t="str">
            <v>A00</v>
          </cell>
          <cell r="E2005" t="str">
            <v>FTE</v>
          </cell>
          <cell r="F2005" t="str">
            <v>T</v>
          </cell>
          <cell r="G2005" t="str">
            <v>TOTAL</v>
          </cell>
          <cell r="H2005" t="str">
            <v>RSE</v>
          </cell>
          <cell r="J2005" t="str">
            <v>:</v>
          </cell>
          <cell r="K2005" t="str">
            <v>NC</v>
          </cell>
          <cell r="M2005" t="str">
            <v>V</v>
          </cell>
          <cell r="N2005">
            <v>38461.761412037034</v>
          </cell>
          <cell r="O2005" t="str">
            <v>GCHATEAUGIRON</v>
          </cell>
          <cell r="P2005">
            <v>38681.435844907406</v>
          </cell>
        </row>
        <row r="2006">
          <cell r="A2006" t="str">
            <v>1980</v>
          </cell>
          <cell r="B2006" t="str">
            <v>RO</v>
          </cell>
          <cell r="C2006" t="str">
            <v>AG_SC</v>
          </cell>
          <cell r="D2006" t="str">
            <v>A00</v>
          </cell>
          <cell r="E2006" t="str">
            <v>FTE</v>
          </cell>
          <cell r="F2006" t="str">
            <v>T</v>
          </cell>
          <cell r="G2006" t="str">
            <v>TOTAL</v>
          </cell>
          <cell r="H2006" t="str">
            <v>RSE</v>
          </cell>
          <cell r="J2006" t="str">
            <v>:</v>
          </cell>
          <cell r="K2006" t="str">
            <v>NC</v>
          </cell>
          <cell r="M2006" t="str">
            <v>V</v>
          </cell>
          <cell r="N2006">
            <v>38461.761412037034</v>
          </cell>
          <cell r="O2006" t="str">
            <v>GCHATEAUGIRON</v>
          </cell>
          <cell r="P2006">
            <v>38681.43582175926</v>
          </cell>
        </row>
        <row r="2007">
          <cell r="A2007" t="str">
            <v>2002</v>
          </cell>
          <cell r="B2007" t="str">
            <v>CZ</v>
          </cell>
          <cell r="C2007" t="str">
            <v>NOT_CLAS</v>
          </cell>
          <cell r="D2007" t="str">
            <v>A00</v>
          </cell>
          <cell r="E2007" t="str">
            <v>FTE</v>
          </cell>
          <cell r="F2007" t="str">
            <v>T</v>
          </cell>
          <cell r="G2007" t="str">
            <v>TOTAL</v>
          </cell>
          <cell r="H2007" t="str">
            <v>RSE</v>
          </cell>
          <cell r="I2007">
            <v>0</v>
          </cell>
          <cell r="K2007" t="str">
            <v>MS</v>
          </cell>
          <cell r="M2007" t="str">
            <v>V</v>
          </cell>
          <cell r="N2007">
            <v>38461.761412037034</v>
          </cell>
          <cell r="O2007" t="str">
            <v>GCHATEAUGIRON</v>
          </cell>
          <cell r="P2007">
            <v>38681.438206018516</v>
          </cell>
          <cell r="Q2007" t="str">
            <v>gchateaug</v>
          </cell>
        </row>
        <row r="2008">
          <cell r="A2008" t="str">
            <v>2001</v>
          </cell>
          <cell r="B2008" t="str">
            <v>CZ</v>
          </cell>
          <cell r="C2008" t="str">
            <v>NOT_CLAS</v>
          </cell>
          <cell r="D2008" t="str">
            <v>A00</v>
          </cell>
          <cell r="E2008" t="str">
            <v>FTE</v>
          </cell>
          <cell r="F2008" t="str">
            <v>T</v>
          </cell>
          <cell r="G2008" t="str">
            <v>TOTAL</v>
          </cell>
          <cell r="H2008" t="str">
            <v>RSE</v>
          </cell>
          <cell r="J2008" t="str">
            <v>:</v>
          </cell>
          <cell r="K2008" t="str">
            <v>NC</v>
          </cell>
          <cell r="M2008" t="str">
            <v>V</v>
          </cell>
          <cell r="N2008">
            <v>38461.761412037034</v>
          </cell>
          <cell r="O2008" t="str">
            <v>GCHATEAUGIRON</v>
          </cell>
          <cell r="P2008">
            <v>38681.437893518516</v>
          </cell>
        </row>
        <row r="2009">
          <cell r="A2009" t="str">
            <v>2000</v>
          </cell>
          <cell r="B2009" t="str">
            <v>CZ</v>
          </cell>
          <cell r="C2009" t="str">
            <v>NOT_CLAS</v>
          </cell>
          <cell r="D2009" t="str">
            <v>A00</v>
          </cell>
          <cell r="E2009" t="str">
            <v>FTE</v>
          </cell>
          <cell r="F2009" t="str">
            <v>T</v>
          </cell>
          <cell r="G2009" t="str">
            <v>TOTAL</v>
          </cell>
          <cell r="H2009" t="str">
            <v>RSE</v>
          </cell>
          <cell r="J2009" t="str">
            <v>:</v>
          </cell>
          <cell r="K2009" t="str">
            <v>NC</v>
          </cell>
          <cell r="M2009" t="str">
            <v>V</v>
          </cell>
          <cell r="N2009">
            <v>38461.761412037034</v>
          </cell>
          <cell r="O2009" t="str">
            <v>GCHATEAUGIRON</v>
          </cell>
          <cell r="P2009">
            <v>38681.437650462962</v>
          </cell>
        </row>
        <row r="2010">
          <cell r="A2010" t="str">
            <v>1999</v>
          </cell>
          <cell r="B2010" t="str">
            <v>CZ</v>
          </cell>
          <cell r="C2010" t="str">
            <v>NOT_CLAS</v>
          </cell>
          <cell r="D2010" t="str">
            <v>A00</v>
          </cell>
          <cell r="E2010" t="str">
            <v>FTE</v>
          </cell>
          <cell r="F2010" t="str">
            <v>T</v>
          </cell>
          <cell r="G2010" t="str">
            <v>TOTAL</v>
          </cell>
          <cell r="H2010" t="str">
            <v>RSE</v>
          </cell>
          <cell r="J2010" t="str">
            <v>:</v>
          </cell>
          <cell r="K2010" t="str">
            <v>NC</v>
          </cell>
          <cell r="M2010" t="str">
            <v>V</v>
          </cell>
          <cell r="N2010">
            <v>38461.761412037034</v>
          </cell>
          <cell r="O2010" t="str">
            <v>GCHATEAUGIRON</v>
          </cell>
          <cell r="P2010">
            <v>38681.437407407408</v>
          </cell>
        </row>
        <row r="2011">
          <cell r="A2011" t="str">
            <v>1998</v>
          </cell>
          <cell r="B2011" t="str">
            <v>CZ</v>
          </cell>
          <cell r="C2011" t="str">
            <v>NOT_CLAS</v>
          </cell>
          <cell r="D2011" t="str">
            <v>A00</v>
          </cell>
          <cell r="E2011" t="str">
            <v>FTE</v>
          </cell>
          <cell r="F2011" t="str">
            <v>T</v>
          </cell>
          <cell r="G2011" t="str">
            <v>TOTAL</v>
          </cell>
          <cell r="H2011" t="str">
            <v>RSE</v>
          </cell>
          <cell r="J2011" t="str">
            <v>:</v>
          </cell>
          <cell r="K2011" t="str">
            <v>NC</v>
          </cell>
          <cell r="M2011" t="str">
            <v>V</v>
          </cell>
          <cell r="N2011">
            <v>38461.761412037034</v>
          </cell>
          <cell r="O2011" t="str">
            <v>GCHATEAUGIRON</v>
          </cell>
          <cell r="P2011">
            <v>38681.4371875</v>
          </cell>
        </row>
        <row r="2012">
          <cell r="A2012" t="str">
            <v>1997</v>
          </cell>
          <cell r="B2012" t="str">
            <v>CZ</v>
          </cell>
          <cell r="C2012" t="str">
            <v>NOT_CLAS</v>
          </cell>
          <cell r="D2012" t="str">
            <v>A00</v>
          </cell>
          <cell r="E2012" t="str">
            <v>FTE</v>
          </cell>
          <cell r="F2012" t="str">
            <v>T</v>
          </cell>
          <cell r="G2012" t="str">
            <v>TOTAL</v>
          </cell>
          <cell r="H2012" t="str">
            <v>RSE</v>
          </cell>
          <cell r="J2012" t="str">
            <v>:</v>
          </cell>
          <cell r="K2012" t="str">
            <v>NC</v>
          </cell>
          <cell r="M2012" t="str">
            <v>V</v>
          </cell>
          <cell r="N2012">
            <v>38461.761412037034</v>
          </cell>
          <cell r="O2012" t="str">
            <v>GCHATEAUGIRON</v>
          </cell>
          <cell r="P2012">
            <v>38681.437002314815</v>
          </cell>
        </row>
        <row r="2013">
          <cell r="A2013" t="str">
            <v>1996</v>
          </cell>
          <cell r="B2013" t="str">
            <v>CZ</v>
          </cell>
          <cell r="C2013" t="str">
            <v>NOT_CLAS</v>
          </cell>
          <cell r="D2013" t="str">
            <v>A00</v>
          </cell>
          <cell r="E2013" t="str">
            <v>FTE</v>
          </cell>
          <cell r="F2013" t="str">
            <v>T</v>
          </cell>
          <cell r="G2013" t="str">
            <v>TOTAL</v>
          </cell>
          <cell r="H2013" t="str">
            <v>RSE</v>
          </cell>
          <cell r="J2013" t="str">
            <v>:</v>
          </cell>
          <cell r="K2013" t="str">
            <v>NC</v>
          </cell>
          <cell r="M2013" t="str">
            <v>V</v>
          </cell>
          <cell r="N2013">
            <v>38461.761412037034</v>
          </cell>
          <cell r="O2013" t="str">
            <v>GCHATEAUGIRON</v>
          </cell>
          <cell r="P2013">
            <v>38681.436828703707</v>
          </cell>
        </row>
        <row r="2014">
          <cell r="A2014" t="str">
            <v>1995</v>
          </cell>
          <cell r="B2014" t="str">
            <v>CZ</v>
          </cell>
          <cell r="C2014" t="str">
            <v>NOT_CLAS</v>
          </cell>
          <cell r="D2014" t="str">
            <v>A00</v>
          </cell>
          <cell r="E2014" t="str">
            <v>FTE</v>
          </cell>
          <cell r="F2014" t="str">
            <v>T</v>
          </cell>
          <cell r="G2014" t="str">
            <v>TOTAL</v>
          </cell>
          <cell r="H2014" t="str">
            <v>RSE</v>
          </cell>
          <cell r="J2014" t="str">
            <v>:</v>
          </cell>
          <cell r="K2014" t="str">
            <v>NC</v>
          </cell>
          <cell r="M2014" t="str">
            <v>V</v>
          </cell>
          <cell r="N2014">
            <v>38461.761412037034</v>
          </cell>
          <cell r="O2014" t="str">
            <v>GCHATEAUGIRON</v>
          </cell>
          <cell r="P2014">
            <v>38681.436678240738</v>
          </cell>
        </row>
        <row r="2015">
          <cell r="A2015" t="str">
            <v>1994</v>
          </cell>
          <cell r="B2015" t="str">
            <v>CZ</v>
          </cell>
          <cell r="C2015" t="str">
            <v>NOT_CLAS</v>
          </cell>
          <cell r="D2015" t="str">
            <v>A00</v>
          </cell>
          <cell r="E2015" t="str">
            <v>FTE</v>
          </cell>
          <cell r="F2015" t="str">
            <v>T</v>
          </cell>
          <cell r="G2015" t="str">
            <v>TOTAL</v>
          </cell>
          <cell r="H2015" t="str">
            <v>RSE</v>
          </cell>
          <cell r="J2015" t="str">
            <v>:</v>
          </cell>
          <cell r="K2015" t="str">
            <v>NC</v>
          </cell>
          <cell r="M2015" t="str">
            <v>V</v>
          </cell>
          <cell r="N2015">
            <v>38461.761412037034</v>
          </cell>
          <cell r="O2015" t="str">
            <v>GCHATEAUGIRON</v>
          </cell>
          <cell r="P2015">
            <v>38681.436562499999</v>
          </cell>
        </row>
        <row r="2016">
          <cell r="A2016" t="str">
            <v>1993</v>
          </cell>
          <cell r="B2016" t="str">
            <v>CZ</v>
          </cell>
          <cell r="C2016" t="str">
            <v>NOT_CLAS</v>
          </cell>
          <cell r="D2016" t="str">
            <v>A00</v>
          </cell>
          <cell r="E2016" t="str">
            <v>FTE</v>
          </cell>
          <cell r="F2016" t="str">
            <v>T</v>
          </cell>
          <cell r="G2016" t="str">
            <v>TOTAL</v>
          </cell>
          <cell r="H2016" t="str">
            <v>RSE</v>
          </cell>
          <cell r="J2016" t="str">
            <v>:</v>
          </cell>
          <cell r="K2016" t="str">
            <v>NC</v>
          </cell>
          <cell r="M2016" t="str">
            <v>V</v>
          </cell>
          <cell r="N2016">
            <v>38461.761412037034</v>
          </cell>
          <cell r="O2016" t="str">
            <v>GCHATEAUGIRON</v>
          </cell>
          <cell r="P2016">
            <v>38681.43645833333</v>
          </cell>
        </row>
        <row r="2017">
          <cell r="A2017" t="str">
            <v>1992</v>
          </cell>
          <cell r="B2017" t="str">
            <v>CZ</v>
          </cell>
          <cell r="C2017" t="str">
            <v>NOT_CLAS</v>
          </cell>
          <cell r="D2017" t="str">
            <v>A00</v>
          </cell>
          <cell r="E2017" t="str">
            <v>FTE</v>
          </cell>
          <cell r="F2017" t="str">
            <v>T</v>
          </cell>
          <cell r="G2017" t="str">
            <v>TOTAL</v>
          </cell>
          <cell r="H2017" t="str">
            <v>RSE</v>
          </cell>
          <cell r="J2017" t="str">
            <v>:</v>
          </cell>
          <cell r="K2017" t="str">
            <v>NC</v>
          </cell>
          <cell r="M2017" t="str">
            <v>V</v>
          </cell>
          <cell r="N2017">
            <v>38461.761412037034</v>
          </cell>
          <cell r="O2017" t="str">
            <v>GCHATEAUGIRON</v>
          </cell>
          <cell r="P2017">
            <v>38681.436365740738</v>
          </cell>
        </row>
        <row r="2018">
          <cell r="A2018" t="str">
            <v>1991</v>
          </cell>
          <cell r="B2018" t="str">
            <v>CZ</v>
          </cell>
          <cell r="C2018" t="str">
            <v>NOT_CLAS</v>
          </cell>
          <cell r="D2018" t="str">
            <v>A00</v>
          </cell>
          <cell r="E2018" t="str">
            <v>FTE</v>
          </cell>
          <cell r="F2018" t="str">
            <v>T</v>
          </cell>
          <cell r="G2018" t="str">
            <v>TOTAL</v>
          </cell>
          <cell r="H2018" t="str">
            <v>RSE</v>
          </cell>
          <cell r="J2018" t="str">
            <v>:</v>
          </cell>
          <cell r="K2018" t="str">
            <v>NC</v>
          </cell>
          <cell r="M2018" t="str">
            <v>V</v>
          </cell>
          <cell r="N2018">
            <v>38461.761412037034</v>
          </cell>
          <cell r="O2018" t="str">
            <v>GCHATEAUGIRON</v>
          </cell>
          <cell r="P2018">
            <v>38681.436296296299</v>
          </cell>
        </row>
        <row r="2019">
          <cell r="A2019" t="str">
            <v>1990</v>
          </cell>
          <cell r="B2019" t="str">
            <v>CZ</v>
          </cell>
          <cell r="C2019" t="str">
            <v>NOT_CLAS</v>
          </cell>
          <cell r="D2019" t="str">
            <v>A00</v>
          </cell>
          <cell r="E2019" t="str">
            <v>FTE</v>
          </cell>
          <cell r="F2019" t="str">
            <v>T</v>
          </cell>
          <cell r="G2019" t="str">
            <v>TOTAL</v>
          </cell>
          <cell r="H2019" t="str">
            <v>RSE</v>
          </cell>
          <cell r="J2019" t="str">
            <v>:</v>
          </cell>
          <cell r="K2019" t="str">
            <v>NC</v>
          </cell>
          <cell r="M2019" t="str">
            <v>V</v>
          </cell>
          <cell r="N2019">
            <v>38461.761412037034</v>
          </cell>
          <cell r="O2019" t="str">
            <v>GCHATEAUGIRON</v>
          </cell>
          <cell r="P2019">
            <v>38681.436215277776</v>
          </cell>
        </row>
        <row r="2020">
          <cell r="A2020" t="str">
            <v>1989</v>
          </cell>
          <cell r="B2020" t="str">
            <v>CZ</v>
          </cell>
          <cell r="C2020" t="str">
            <v>NOT_CLAS</v>
          </cell>
          <cell r="D2020" t="str">
            <v>A00</v>
          </cell>
          <cell r="E2020" t="str">
            <v>FTE</v>
          </cell>
          <cell r="F2020" t="str">
            <v>T</v>
          </cell>
          <cell r="G2020" t="str">
            <v>TOTAL</v>
          </cell>
          <cell r="H2020" t="str">
            <v>RSE</v>
          </cell>
          <cell r="J2020" t="str">
            <v>:</v>
          </cell>
          <cell r="K2020" t="str">
            <v>NC</v>
          </cell>
          <cell r="M2020" t="str">
            <v>V</v>
          </cell>
          <cell r="N2020">
            <v>38461.761412037034</v>
          </cell>
          <cell r="O2020" t="str">
            <v>GCHATEAUGIRON</v>
          </cell>
          <cell r="P2020">
            <v>38681.436157407406</v>
          </cell>
        </row>
        <row r="2021">
          <cell r="A2021" t="str">
            <v>1988</v>
          </cell>
          <cell r="B2021" t="str">
            <v>CZ</v>
          </cell>
          <cell r="C2021" t="str">
            <v>NOT_CLAS</v>
          </cell>
          <cell r="D2021" t="str">
            <v>A00</v>
          </cell>
          <cell r="E2021" t="str">
            <v>FTE</v>
          </cell>
          <cell r="F2021" t="str">
            <v>T</v>
          </cell>
          <cell r="G2021" t="str">
            <v>TOTAL</v>
          </cell>
          <cell r="H2021" t="str">
            <v>RSE</v>
          </cell>
          <cell r="J2021" t="str">
            <v>:</v>
          </cell>
          <cell r="K2021" t="str">
            <v>NC</v>
          </cell>
          <cell r="M2021" t="str">
            <v>V</v>
          </cell>
          <cell r="N2021">
            <v>38461.761412037034</v>
          </cell>
          <cell r="O2021" t="str">
            <v>GCHATEAUGIRON</v>
          </cell>
          <cell r="P2021">
            <v>38681.436099537037</v>
          </cell>
        </row>
        <row r="2022">
          <cell r="A2022" t="str">
            <v>1987</v>
          </cell>
          <cell r="B2022" t="str">
            <v>CZ</v>
          </cell>
          <cell r="C2022" t="str">
            <v>NOT_CLAS</v>
          </cell>
          <cell r="D2022" t="str">
            <v>A00</v>
          </cell>
          <cell r="E2022" t="str">
            <v>FTE</v>
          </cell>
          <cell r="F2022" t="str">
            <v>T</v>
          </cell>
          <cell r="G2022" t="str">
            <v>TOTAL</v>
          </cell>
          <cell r="H2022" t="str">
            <v>RSE</v>
          </cell>
          <cell r="J2022" t="str">
            <v>:</v>
          </cell>
          <cell r="K2022" t="str">
            <v>NC</v>
          </cell>
          <cell r="M2022" t="str">
            <v>V</v>
          </cell>
          <cell r="N2022">
            <v>38461.761412037034</v>
          </cell>
          <cell r="O2022" t="str">
            <v>GCHATEAUGIRON</v>
          </cell>
          <cell r="P2022">
            <v>38681.436053240737</v>
          </cell>
        </row>
        <row r="2023">
          <cell r="A2023" t="str">
            <v>1986</v>
          </cell>
          <cell r="B2023" t="str">
            <v>CZ</v>
          </cell>
          <cell r="C2023" t="str">
            <v>NOT_CLAS</v>
          </cell>
          <cell r="D2023" t="str">
            <v>A00</v>
          </cell>
          <cell r="E2023" t="str">
            <v>FTE</v>
          </cell>
          <cell r="F2023" t="str">
            <v>T</v>
          </cell>
          <cell r="G2023" t="str">
            <v>TOTAL</v>
          </cell>
          <cell r="H2023" t="str">
            <v>RSE</v>
          </cell>
          <cell r="J2023" t="str">
            <v>:</v>
          </cell>
          <cell r="K2023" t="str">
            <v>NC</v>
          </cell>
          <cell r="M2023" t="str">
            <v>V</v>
          </cell>
          <cell r="N2023">
            <v>38461.761412037034</v>
          </cell>
          <cell r="O2023" t="str">
            <v>GCHATEAUGIRON</v>
          </cell>
          <cell r="P2023">
            <v>38681.436006944445</v>
          </cell>
        </row>
        <row r="2024">
          <cell r="A2024" t="str">
            <v>1985</v>
          </cell>
          <cell r="B2024" t="str">
            <v>CZ</v>
          </cell>
          <cell r="C2024" t="str">
            <v>NOT_CLAS</v>
          </cell>
          <cell r="D2024" t="str">
            <v>A00</v>
          </cell>
          <cell r="E2024" t="str">
            <v>FTE</v>
          </cell>
          <cell r="F2024" t="str">
            <v>T</v>
          </cell>
          <cell r="G2024" t="str">
            <v>TOTAL</v>
          </cell>
          <cell r="H2024" t="str">
            <v>RSE</v>
          </cell>
          <cell r="J2024" t="str">
            <v>:</v>
          </cell>
          <cell r="K2024" t="str">
            <v>NC</v>
          </cell>
          <cell r="M2024" t="str">
            <v>V</v>
          </cell>
          <cell r="N2024">
            <v>38461.761412037034</v>
          </cell>
          <cell r="O2024" t="str">
            <v>GCHATEAUGIRON</v>
          </cell>
          <cell r="P2024">
            <v>38681.435960648145</v>
          </cell>
        </row>
        <row r="2025">
          <cell r="A2025" t="str">
            <v>1984</v>
          </cell>
          <cell r="B2025" t="str">
            <v>CZ</v>
          </cell>
          <cell r="C2025" t="str">
            <v>NOT_CLAS</v>
          </cell>
          <cell r="D2025" t="str">
            <v>A00</v>
          </cell>
          <cell r="E2025" t="str">
            <v>FTE</v>
          </cell>
          <cell r="F2025" t="str">
            <v>T</v>
          </cell>
          <cell r="G2025" t="str">
            <v>TOTAL</v>
          </cell>
          <cell r="H2025" t="str">
            <v>RSE</v>
          </cell>
          <cell r="J2025" t="str">
            <v>:</v>
          </cell>
          <cell r="K2025" t="str">
            <v>NC</v>
          </cell>
          <cell r="M2025" t="str">
            <v>V</v>
          </cell>
          <cell r="N2025">
            <v>38461.761412037034</v>
          </cell>
          <cell r="O2025" t="str">
            <v>GCHATEAUGIRON</v>
          </cell>
          <cell r="P2025">
            <v>38681.435925925929</v>
          </cell>
        </row>
        <row r="2026">
          <cell r="A2026" t="str">
            <v>1983</v>
          </cell>
          <cell r="B2026" t="str">
            <v>CZ</v>
          </cell>
          <cell r="C2026" t="str">
            <v>NOT_CLAS</v>
          </cell>
          <cell r="D2026" t="str">
            <v>A00</v>
          </cell>
          <cell r="E2026" t="str">
            <v>FTE</v>
          </cell>
          <cell r="F2026" t="str">
            <v>T</v>
          </cell>
          <cell r="G2026" t="str">
            <v>TOTAL</v>
          </cell>
          <cell r="H2026" t="str">
            <v>RSE</v>
          </cell>
          <cell r="J2026" t="str">
            <v>:</v>
          </cell>
          <cell r="K2026" t="str">
            <v>NC</v>
          </cell>
          <cell r="M2026" t="str">
            <v>V</v>
          </cell>
          <cell r="N2026">
            <v>38461.761412037034</v>
          </cell>
          <cell r="O2026" t="str">
            <v>GCHATEAUGIRON</v>
          </cell>
          <cell r="P2026">
            <v>38681.435891203706</v>
          </cell>
        </row>
        <row r="2027">
          <cell r="A2027" t="str">
            <v>1982</v>
          </cell>
          <cell r="B2027" t="str">
            <v>CZ</v>
          </cell>
          <cell r="C2027" t="str">
            <v>NOT_CLAS</v>
          </cell>
          <cell r="D2027" t="str">
            <v>A00</v>
          </cell>
          <cell r="E2027" t="str">
            <v>FTE</v>
          </cell>
          <cell r="F2027" t="str">
            <v>T</v>
          </cell>
          <cell r="G2027" t="str">
            <v>TOTAL</v>
          </cell>
          <cell r="H2027" t="str">
            <v>RSE</v>
          </cell>
          <cell r="J2027" t="str">
            <v>:</v>
          </cell>
          <cell r="K2027" t="str">
            <v>NC</v>
          </cell>
          <cell r="M2027" t="str">
            <v>V</v>
          </cell>
          <cell r="N2027">
            <v>38461.761412037034</v>
          </cell>
          <cell r="O2027" t="str">
            <v>GCHATEAUGIRON</v>
          </cell>
          <cell r="P2027">
            <v>38681.435868055552</v>
          </cell>
        </row>
        <row r="2028">
          <cell r="A2028" t="str">
            <v>1981</v>
          </cell>
          <cell r="B2028" t="str">
            <v>CZ</v>
          </cell>
          <cell r="C2028" t="str">
            <v>NOT_CLAS</v>
          </cell>
          <cell r="D2028" t="str">
            <v>A00</v>
          </cell>
          <cell r="E2028" t="str">
            <v>FTE</v>
          </cell>
          <cell r="F2028" t="str">
            <v>T</v>
          </cell>
          <cell r="G2028" t="str">
            <v>TOTAL</v>
          </cell>
          <cell r="H2028" t="str">
            <v>RSE</v>
          </cell>
          <cell r="J2028" t="str">
            <v>:</v>
          </cell>
          <cell r="K2028" t="str">
            <v>NC</v>
          </cell>
          <cell r="M2028" t="str">
            <v>V</v>
          </cell>
          <cell r="N2028">
            <v>38461.761412037034</v>
          </cell>
          <cell r="O2028" t="str">
            <v>GCHATEAUGIRON</v>
          </cell>
          <cell r="P2028">
            <v>38681.435833333337</v>
          </cell>
        </row>
        <row r="2029">
          <cell r="A2029" t="str">
            <v>1980</v>
          </cell>
          <cell r="B2029" t="str">
            <v>CZ</v>
          </cell>
          <cell r="C2029" t="str">
            <v>NOT_CLAS</v>
          </cell>
          <cell r="D2029" t="str">
            <v>A00</v>
          </cell>
          <cell r="E2029" t="str">
            <v>FTE</v>
          </cell>
          <cell r="F2029" t="str">
            <v>T</v>
          </cell>
          <cell r="G2029" t="str">
            <v>TOTAL</v>
          </cell>
          <cell r="H2029" t="str">
            <v>RSE</v>
          </cell>
          <cell r="J2029" t="str">
            <v>:</v>
          </cell>
          <cell r="K2029" t="str">
            <v>NC</v>
          </cell>
          <cell r="M2029" t="str">
            <v>V</v>
          </cell>
          <cell r="N2029">
            <v>38461.761412037034</v>
          </cell>
          <cell r="O2029" t="str">
            <v>GCHATEAUGIRON</v>
          </cell>
          <cell r="P2029">
            <v>38681.435810185183</v>
          </cell>
        </row>
        <row r="2030">
          <cell r="A2030" t="str">
            <v>2002</v>
          </cell>
          <cell r="B2030" t="str">
            <v>EE</v>
          </cell>
          <cell r="C2030" t="str">
            <v>NOT_CLAS</v>
          </cell>
          <cell r="D2030" t="str">
            <v>A00</v>
          </cell>
          <cell r="E2030" t="str">
            <v>FTE</v>
          </cell>
          <cell r="F2030" t="str">
            <v>T</v>
          </cell>
          <cell r="G2030" t="str">
            <v>TOTAL</v>
          </cell>
          <cell r="H2030" t="str">
            <v>RSE</v>
          </cell>
          <cell r="I2030">
            <v>464</v>
          </cell>
          <cell r="K2030" t="str">
            <v>MS</v>
          </cell>
          <cell r="M2030" t="str">
            <v>V</v>
          </cell>
          <cell r="N2030">
            <v>38461.761412037034</v>
          </cell>
          <cell r="O2030" t="str">
            <v>GCHATEAUGIRON</v>
          </cell>
          <cell r="P2030">
            <v>38681.438240740739</v>
          </cell>
          <cell r="Q2030" t="str">
            <v>gchateaug</v>
          </cell>
        </row>
        <row r="2031">
          <cell r="A2031" t="str">
            <v>2001</v>
          </cell>
          <cell r="B2031" t="str">
            <v>EE</v>
          </cell>
          <cell r="C2031" t="str">
            <v>NOT_CLAS</v>
          </cell>
          <cell r="D2031" t="str">
            <v>A00</v>
          </cell>
          <cell r="E2031" t="str">
            <v>FTE</v>
          </cell>
          <cell r="F2031" t="str">
            <v>T</v>
          </cell>
          <cell r="G2031" t="str">
            <v>TOTAL</v>
          </cell>
          <cell r="H2031" t="str">
            <v>RSE</v>
          </cell>
          <cell r="J2031" t="str">
            <v>:</v>
          </cell>
          <cell r="K2031" t="str">
            <v>NC</v>
          </cell>
          <cell r="M2031" t="str">
            <v>V</v>
          </cell>
          <cell r="N2031">
            <v>38461.761412037034</v>
          </cell>
          <cell r="O2031" t="str">
            <v>GCHATEAUGIRON</v>
          </cell>
          <cell r="P2031">
            <v>38681.437939814816</v>
          </cell>
        </row>
        <row r="2032">
          <cell r="A2032" t="str">
            <v>2000</v>
          </cell>
          <cell r="B2032" t="str">
            <v>EE</v>
          </cell>
          <cell r="C2032" t="str">
            <v>NOT_CLAS</v>
          </cell>
          <cell r="D2032" t="str">
            <v>A00</v>
          </cell>
          <cell r="E2032" t="str">
            <v>FTE</v>
          </cell>
          <cell r="F2032" t="str">
            <v>T</v>
          </cell>
          <cell r="G2032" t="str">
            <v>TOTAL</v>
          </cell>
          <cell r="H2032" t="str">
            <v>RSE</v>
          </cell>
          <cell r="J2032" t="str">
            <v>:</v>
          </cell>
          <cell r="K2032" t="str">
            <v>NC</v>
          </cell>
          <cell r="M2032" t="str">
            <v>V</v>
          </cell>
          <cell r="N2032">
            <v>38461.761412037034</v>
          </cell>
          <cell r="O2032" t="str">
            <v>GCHATEAUGIRON</v>
          </cell>
          <cell r="P2032">
            <v>38681.437685185185</v>
          </cell>
        </row>
        <row r="2033">
          <cell r="A2033" t="str">
            <v>1999</v>
          </cell>
          <cell r="B2033" t="str">
            <v>EE</v>
          </cell>
          <cell r="C2033" t="str">
            <v>NOT_CLAS</v>
          </cell>
          <cell r="D2033" t="str">
            <v>A00</v>
          </cell>
          <cell r="E2033" t="str">
            <v>FTE</v>
          </cell>
          <cell r="F2033" t="str">
            <v>T</v>
          </cell>
          <cell r="G2033" t="str">
            <v>TOTAL</v>
          </cell>
          <cell r="H2033" t="str">
            <v>RSE</v>
          </cell>
          <cell r="J2033" t="str">
            <v>:</v>
          </cell>
          <cell r="K2033" t="str">
            <v>NC</v>
          </cell>
          <cell r="M2033" t="str">
            <v>V</v>
          </cell>
          <cell r="N2033">
            <v>38461.761412037034</v>
          </cell>
          <cell r="O2033" t="str">
            <v>GCHATEAUGIRON</v>
          </cell>
          <cell r="P2033">
            <v>38681.437442129631</v>
          </cell>
        </row>
        <row r="2034">
          <cell r="A2034" t="str">
            <v>1998</v>
          </cell>
          <cell r="B2034" t="str">
            <v>EE</v>
          </cell>
          <cell r="C2034" t="str">
            <v>NOT_CLAS</v>
          </cell>
          <cell r="D2034" t="str">
            <v>A00</v>
          </cell>
          <cell r="E2034" t="str">
            <v>FTE</v>
          </cell>
          <cell r="F2034" t="str">
            <v>T</v>
          </cell>
          <cell r="G2034" t="str">
            <v>TOTAL</v>
          </cell>
          <cell r="H2034" t="str">
            <v>RSE</v>
          </cell>
          <cell r="J2034" t="str">
            <v>:</v>
          </cell>
          <cell r="K2034" t="str">
            <v>NC</v>
          </cell>
          <cell r="M2034" t="str">
            <v>V</v>
          </cell>
          <cell r="N2034">
            <v>38461.761412037034</v>
          </cell>
          <cell r="O2034" t="str">
            <v>GCHATEAUGIRON</v>
          </cell>
          <cell r="P2034">
            <v>38681.437210648146</v>
          </cell>
        </row>
        <row r="2035">
          <cell r="A2035" t="str">
            <v>1997</v>
          </cell>
          <cell r="B2035" t="str">
            <v>EE</v>
          </cell>
          <cell r="C2035" t="str">
            <v>NOT_CLAS</v>
          </cell>
          <cell r="D2035" t="str">
            <v>A00</v>
          </cell>
          <cell r="E2035" t="str">
            <v>FTE</v>
          </cell>
          <cell r="F2035" t="str">
            <v>T</v>
          </cell>
          <cell r="G2035" t="str">
            <v>TOTAL</v>
          </cell>
          <cell r="H2035" t="str">
            <v>RSE</v>
          </cell>
          <cell r="J2035" t="str">
            <v>:</v>
          </cell>
          <cell r="K2035" t="str">
            <v>NC</v>
          </cell>
          <cell r="M2035" t="str">
            <v>V</v>
          </cell>
          <cell r="N2035">
            <v>38461.761412037034</v>
          </cell>
          <cell r="O2035" t="str">
            <v>GCHATEAUGIRON</v>
          </cell>
          <cell r="P2035">
            <v>38681.437025462961</v>
          </cell>
        </row>
        <row r="2036">
          <cell r="A2036" t="str">
            <v>1996</v>
          </cell>
          <cell r="B2036" t="str">
            <v>EE</v>
          </cell>
          <cell r="C2036" t="str">
            <v>NOT_CLAS</v>
          </cell>
          <cell r="D2036" t="str">
            <v>A00</v>
          </cell>
          <cell r="E2036" t="str">
            <v>FTE</v>
          </cell>
          <cell r="F2036" t="str">
            <v>T</v>
          </cell>
          <cell r="G2036" t="str">
            <v>TOTAL</v>
          </cell>
          <cell r="H2036" t="str">
            <v>RSE</v>
          </cell>
          <cell r="J2036" t="str">
            <v>:</v>
          </cell>
          <cell r="K2036" t="str">
            <v>NC</v>
          </cell>
          <cell r="M2036" t="str">
            <v>V</v>
          </cell>
          <cell r="N2036">
            <v>38461.761412037034</v>
          </cell>
          <cell r="O2036" t="str">
            <v>GCHATEAUGIRON</v>
          </cell>
          <cell r="P2036">
            <v>38681.436851851853</v>
          </cell>
        </row>
        <row r="2037">
          <cell r="A2037" t="str">
            <v>1995</v>
          </cell>
          <cell r="B2037" t="str">
            <v>EE</v>
          </cell>
          <cell r="C2037" t="str">
            <v>NOT_CLAS</v>
          </cell>
          <cell r="D2037" t="str">
            <v>A00</v>
          </cell>
          <cell r="E2037" t="str">
            <v>FTE</v>
          </cell>
          <cell r="F2037" t="str">
            <v>T</v>
          </cell>
          <cell r="G2037" t="str">
            <v>TOTAL</v>
          </cell>
          <cell r="H2037" t="str">
            <v>RSE</v>
          </cell>
          <cell r="J2037" t="str">
            <v>:</v>
          </cell>
          <cell r="K2037" t="str">
            <v>NC</v>
          </cell>
          <cell r="M2037" t="str">
            <v>V</v>
          </cell>
          <cell r="N2037">
            <v>38461.761412037034</v>
          </cell>
          <cell r="O2037" t="str">
            <v>GCHATEAUGIRON</v>
          </cell>
          <cell r="P2037">
            <v>38681.436701388891</v>
          </cell>
        </row>
        <row r="2038">
          <cell r="A2038" t="str">
            <v>1994</v>
          </cell>
          <cell r="B2038" t="str">
            <v>EE</v>
          </cell>
          <cell r="C2038" t="str">
            <v>NOT_CLAS</v>
          </cell>
          <cell r="D2038" t="str">
            <v>A00</v>
          </cell>
          <cell r="E2038" t="str">
            <v>FTE</v>
          </cell>
          <cell r="F2038" t="str">
            <v>T</v>
          </cell>
          <cell r="G2038" t="str">
            <v>TOTAL</v>
          </cell>
          <cell r="H2038" t="str">
            <v>RSE</v>
          </cell>
          <cell r="J2038" t="str">
            <v>:</v>
          </cell>
          <cell r="K2038" t="str">
            <v>NC</v>
          </cell>
          <cell r="M2038" t="str">
            <v>V</v>
          </cell>
          <cell r="N2038">
            <v>38461.761412037034</v>
          </cell>
          <cell r="O2038" t="str">
            <v>GCHATEAUGIRON</v>
          </cell>
          <cell r="P2038">
            <v>38681.436574074076</v>
          </cell>
        </row>
        <row r="2039">
          <cell r="A2039" t="str">
            <v>1999</v>
          </cell>
          <cell r="B2039" t="str">
            <v>SI</v>
          </cell>
          <cell r="C2039" t="str">
            <v>NOT_CLAS</v>
          </cell>
          <cell r="D2039" t="str">
            <v>A00</v>
          </cell>
          <cell r="E2039" t="str">
            <v>FTE</v>
          </cell>
          <cell r="F2039" t="str">
            <v>T</v>
          </cell>
          <cell r="G2039" t="str">
            <v>TOTAL</v>
          </cell>
          <cell r="H2039" t="str">
            <v>RSE</v>
          </cell>
          <cell r="J2039" t="str">
            <v>:</v>
          </cell>
          <cell r="K2039" t="str">
            <v>NC</v>
          </cell>
          <cell r="M2039" t="str">
            <v>V</v>
          </cell>
          <cell r="N2039">
            <v>38461.761423611111</v>
          </cell>
          <cell r="O2039" t="str">
            <v>GCHATEAUGIRON</v>
          </cell>
          <cell r="P2039">
            <v>38681.437581018516</v>
          </cell>
        </row>
        <row r="2040">
          <cell r="A2040" t="str">
            <v>1998</v>
          </cell>
          <cell r="B2040" t="str">
            <v>SI</v>
          </cell>
          <cell r="C2040" t="str">
            <v>NOT_CLAS</v>
          </cell>
          <cell r="D2040" t="str">
            <v>A00</v>
          </cell>
          <cell r="E2040" t="str">
            <v>FTE</v>
          </cell>
          <cell r="F2040" t="str">
            <v>T</v>
          </cell>
          <cell r="G2040" t="str">
            <v>TOTAL</v>
          </cell>
          <cell r="H2040" t="str">
            <v>RSE</v>
          </cell>
          <cell r="J2040" t="str">
            <v>:</v>
          </cell>
          <cell r="K2040" t="str">
            <v>NC</v>
          </cell>
          <cell r="M2040" t="str">
            <v>V</v>
          </cell>
          <cell r="N2040">
            <v>38461.761423611111</v>
          </cell>
          <cell r="O2040" t="str">
            <v>GCHATEAUGIRON</v>
          </cell>
          <cell r="P2040">
            <v>38681.437337962961</v>
          </cell>
        </row>
        <row r="2041">
          <cell r="A2041" t="str">
            <v>1997</v>
          </cell>
          <cell r="B2041" t="str">
            <v>SI</v>
          </cell>
          <cell r="C2041" t="str">
            <v>NOT_CLAS</v>
          </cell>
          <cell r="D2041" t="str">
            <v>A00</v>
          </cell>
          <cell r="E2041" t="str">
            <v>FTE</v>
          </cell>
          <cell r="F2041" t="str">
            <v>T</v>
          </cell>
          <cell r="G2041" t="str">
            <v>TOTAL</v>
          </cell>
          <cell r="H2041" t="str">
            <v>RSE</v>
          </cell>
          <cell r="J2041" t="str">
            <v>:</v>
          </cell>
          <cell r="K2041" t="str">
            <v>NC</v>
          </cell>
          <cell r="M2041" t="str">
            <v>V</v>
          </cell>
          <cell r="N2041">
            <v>38461.761423611111</v>
          </cell>
          <cell r="O2041" t="str">
            <v>GCHATEAUGIRON</v>
          </cell>
          <cell r="P2041">
            <v>38681.43712962963</v>
          </cell>
        </row>
        <row r="2042">
          <cell r="A2042" t="str">
            <v>1996</v>
          </cell>
          <cell r="B2042" t="str">
            <v>SI</v>
          </cell>
          <cell r="C2042" t="str">
            <v>NOT_CLAS</v>
          </cell>
          <cell r="D2042" t="str">
            <v>A00</v>
          </cell>
          <cell r="E2042" t="str">
            <v>FTE</v>
          </cell>
          <cell r="F2042" t="str">
            <v>T</v>
          </cell>
          <cell r="G2042" t="str">
            <v>TOTAL</v>
          </cell>
          <cell r="H2042" t="str">
            <v>RSE</v>
          </cell>
          <cell r="J2042" t="str">
            <v>:</v>
          </cell>
          <cell r="K2042" t="str">
            <v>NC</v>
          </cell>
          <cell r="M2042" t="str">
            <v>V</v>
          </cell>
          <cell r="N2042">
            <v>38461.761423611111</v>
          </cell>
          <cell r="O2042" t="str">
            <v>GCHATEAUGIRON</v>
          </cell>
          <cell r="P2042">
            <v>38681.436944444446</v>
          </cell>
        </row>
        <row r="2043">
          <cell r="A2043" t="str">
            <v>1995</v>
          </cell>
          <cell r="B2043" t="str">
            <v>SI</v>
          </cell>
          <cell r="C2043" t="str">
            <v>NOT_CLAS</v>
          </cell>
          <cell r="D2043" t="str">
            <v>A00</v>
          </cell>
          <cell r="E2043" t="str">
            <v>FTE</v>
          </cell>
          <cell r="F2043" t="str">
            <v>T</v>
          </cell>
          <cell r="G2043" t="str">
            <v>TOTAL</v>
          </cell>
          <cell r="H2043" t="str">
            <v>RSE</v>
          </cell>
          <cell r="J2043" t="str">
            <v>:</v>
          </cell>
          <cell r="K2043" t="str">
            <v>NC</v>
          </cell>
          <cell r="M2043" t="str">
            <v>V</v>
          </cell>
          <cell r="N2043">
            <v>38461.761423611111</v>
          </cell>
          <cell r="O2043" t="str">
            <v>GCHATEAUGIRON</v>
          </cell>
          <cell r="P2043">
            <v>38681.436782407407</v>
          </cell>
        </row>
        <row r="2044">
          <cell r="A2044" t="str">
            <v>1994</v>
          </cell>
          <cell r="B2044" t="str">
            <v>SI</v>
          </cell>
          <cell r="C2044" t="str">
            <v>NOT_CLAS</v>
          </cell>
          <cell r="D2044" t="str">
            <v>A00</v>
          </cell>
          <cell r="E2044" t="str">
            <v>FTE</v>
          </cell>
          <cell r="F2044" t="str">
            <v>T</v>
          </cell>
          <cell r="G2044" t="str">
            <v>TOTAL</v>
          </cell>
          <cell r="H2044" t="str">
            <v>RSE</v>
          </cell>
          <cell r="J2044" t="str">
            <v>:</v>
          </cell>
          <cell r="K2044" t="str">
            <v>NC</v>
          </cell>
          <cell r="M2044" t="str">
            <v>V</v>
          </cell>
          <cell r="N2044">
            <v>38461.761423611111</v>
          </cell>
          <cell r="O2044" t="str">
            <v>GCHATEAUGIRON</v>
          </cell>
          <cell r="P2044">
            <v>38681.436643518522</v>
          </cell>
        </row>
        <row r="2045">
          <cell r="A2045" t="str">
            <v>1993</v>
          </cell>
          <cell r="B2045" t="str">
            <v>SI</v>
          </cell>
          <cell r="C2045" t="str">
            <v>NOT_CLAS</v>
          </cell>
          <cell r="D2045" t="str">
            <v>A00</v>
          </cell>
          <cell r="E2045" t="str">
            <v>FTE</v>
          </cell>
          <cell r="F2045" t="str">
            <v>T</v>
          </cell>
          <cell r="G2045" t="str">
            <v>TOTAL</v>
          </cell>
          <cell r="H2045" t="str">
            <v>RSE</v>
          </cell>
          <cell r="J2045" t="str">
            <v>:</v>
          </cell>
          <cell r="K2045" t="str">
            <v>NC</v>
          </cell>
          <cell r="M2045" t="str">
            <v>V</v>
          </cell>
          <cell r="N2045">
            <v>38461.761423611111</v>
          </cell>
          <cell r="O2045" t="str">
            <v>GCHATEAUGIRON</v>
          </cell>
          <cell r="P2045">
            <v>38681.436527777776</v>
          </cell>
        </row>
        <row r="2046">
          <cell r="A2046" t="str">
            <v>1992</v>
          </cell>
          <cell r="B2046" t="str">
            <v>SI</v>
          </cell>
          <cell r="C2046" t="str">
            <v>NOT_CLAS</v>
          </cell>
          <cell r="D2046" t="str">
            <v>A00</v>
          </cell>
          <cell r="E2046" t="str">
            <v>FTE</v>
          </cell>
          <cell r="F2046" t="str">
            <v>T</v>
          </cell>
          <cell r="G2046" t="str">
            <v>TOTAL</v>
          </cell>
          <cell r="H2046" t="str">
            <v>RSE</v>
          </cell>
          <cell r="J2046" t="str">
            <v>:</v>
          </cell>
          <cell r="K2046" t="str">
            <v>NC</v>
          </cell>
          <cell r="M2046" t="str">
            <v>V</v>
          </cell>
          <cell r="N2046">
            <v>38461.761423611111</v>
          </cell>
          <cell r="O2046" t="str">
            <v>GCHATEAUGIRON</v>
          </cell>
          <cell r="P2046">
            <v>38681.436423611114</v>
          </cell>
        </row>
        <row r="2047">
          <cell r="A2047" t="str">
            <v>1991</v>
          </cell>
          <cell r="B2047" t="str">
            <v>SI</v>
          </cell>
          <cell r="C2047" t="str">
            <v>NOT_CLAS</v>
          </cell>
          <cell r="D2047" t="str">
            <v>A00</v>
          </cell>
          <cell r="E2047" t="str">
            <v>FTE</v>
          </cell>
          <cell r="F2047" t="str">
            <v>T</v>
          </cell>
          <cell r="G2047" t="str">
            <v>TOTAL</v>
          </cell>
          <cell r="H2047" t="str">
            <v>RSE</v>
          </cell>
          <cell r="J2047" t="str">
            <v>:</v>
          </cell>
          <cell r="K2047" t="str">
            <v>NC</v>
          </cell>
          <cell r="M2047" t="str">
            <v>V</v>
          </cell>
          <cell r="N2047">
            <v>38461.761423611111</v>
          </cell>
          <cell r="O2047" t="str">
            <v>GCHATEAUGIRON</v>
          </cell>
          <cell r="P2047">
            <v>38681.436342592591</v>
          </cell>
        </row>
        <row r="2048">
          <cell r="A2048" t="str">
            <v>1990</v>
          </cell>
          <cell r="B2048" t="str">
            <v>SI</v>
          </cell>
          <cell r="C2048" t="str">
            <v>NOT_CLAS</v>
          </cell>
          <cell r="D2048" t="str">
            <v>A00</v>
          </cell>
          <cell r="E2048" t="str">
            <v>FTE</v>
          </cell>
          <cell r="F2048" t="str">
            <v>T</v>
          </cell>
          <cell r="G2048" t="str">
            <v>TOTAL</v>
          </cell>
          <cell r="H2048" t="str">
            <v>RSE</v>
          </cell>
          <cell r="J2048" t="str">
            <v>:</v>
          </cell>
          <cell r="K2048" t="str">
            <v>NC</v>
          </cell>
          <cell r="M2048" t="str">
            <v>V</v>
          </cell>
          <cell r="N2048">
            <v>38461.761423611111</v>
          </cell>
          <cell r="O2048" t="str">
            <v>GCHATEAUGIRON</v>
          </cell>
          <cell r="P2048">
            <v>38681.436261574076</v>
          </cell>
        </row>
        <row r="2049">
          <cell r="A2049" t="str">
            <v>1989</v>
          </cell>
          <cell r="B2049" t="str">
            <v>SI</v>
          </cell>
          <cell r="C2049" t="str">
            <v>NOT_CLAS</v>
          </cell>
          <cell r="D2049" t="str">
            <v>A00</v>
          </cell>
          <cell r="E2049" t="str">
            <v>FTE</v>
          </cell>
          <cell r="F2049" t="str">
            <v>T</v>
          </cell>
          <cell r="G2049" t="str">
            <v>TOTAL</v>
          </cell>
          <cell r="H2049" t="str">
            <v>RSE</v>
          </cell>
          <cell r="J2049" t="str">
            <v>:</v>
          </cell>
          <cell r="K2049" t="str">
            <v>NC</v>
          </cell>
          <cell r="M2049" t="str">
            <v>V</v>
          </cell>
          <cell r="N2049">
            <v>38461.761423611111</v>
          </cell>
          <cell r="O2049" t="str">
            <v>GCHATEAUGIRON</v>
          </cell>
          <cell r="P2049">
            <v>38681.436192129629</v>
          </cell>
        </row>
        <row r="2050">
          <cell r="A2050" t="str">
            <v>1988</v>
          </cell>
          <cell r="B2050" t="str">
            <v>SI</v>
          </cell>
          <cell r="C2050" t="str">
            <v>NOT_CLAS</v>
          </cell>
          <cell r="D2050" t="str">
            <v>A00</v>
          </cell>
          <cell r="E2050" t="str">
            <v>FTE</v>
          </cell>
          <cell r="F2050" t="str">
            <v>T</v>
          </cell>
          <cell r="G2050" t="str">
            <v>TOTAL</v>
          </cell>
          <cell r="H2050" t="str">
            <v>RSE</v>
          </cell>
          <cell r="J2050" t="str">
            <v>:</v>
          </cell>
          <cell r="K2050" t="str">
            <v>NC</v>
          </cell>
          <cell r="M2050" t="str">
            <v>V</v>
          </cell>
          <cell r="N2050">
            <v>38461.761423611111</v>
          </cell>
          <cell r="O2050" t="str">
            <v>GCHATEAUGIRON</v>
          </cell>
          <cell r="P2050">
            <v>38681.43613425926</v>
          </cell>
        </row>
        <row r="2051">
          <cell r="A2051" t="str">
            <v>1991</v>
          </cell>
          <cell r="B2051" t="str">
            <v>CZ</v>
          </cell>
          <cell r="C2051" t="str">
            <v>SO_SC</v>
          </cell>
          <cell r="D2051" t="str">
            <v>A00</v>
          </cell>
          <cell r="E2051" t="str">
            <v>FTE</v>
          </cell>
          <cell r="F2051" t="str">
            <v>T</v>
          </cell>
          <cell r="G2051" t="str">
            <v>TOTAL</v>
          </cell>
          <cell r="H2051" t="str">
            <v>RSE</v>
          </cell>
          <cell r="J2051" t="str">
            <v>:</v>
          </cell>
          <cell r="K2051" t="str">
            <v>NC</v>
          </cell>
          <cell r="M2051" t="str">
            <v>V</v>
          </cell>
          <cell r="N2051">
            <v>38461.761458333334</v>
          </cell>
          <cell r="O2051" t="str">
            <v>GCHATEAUGIRON</v>
          </cell>
          <cell r="P2051">
            <v>38681.436296296299</v>
          </cell>
        </row>
        <row r="2052">
          <cell r="A2052" t="str">
            <v>1990</v>
          </cell>
          <cell r="B2052" t="str">
            <v>CZ</v>
          </cell>
          <cell r="C2052" t="str">
            <v>SO_SC</v>
          </cell>
          <cell r="D2052" t="str">
            <v>A00</v>
          </cell>
          <cell r="E2052" t="str">
            <v>FTE</v>
          </cell>
          <cell r="F2052" t="str">
            <v>T</v>
          </cell>
          <cell r="G2052" t="str">
            <v>TOTAL</v>
          </cell>
          <cell r="H2052" t="str">
            <v>RSE</v>
          </cell>
          <cell r="J2052" t="str">
            <v>:</v>
          </cell>
          <cell r="K2052" t="str">
            <v>NC</v>
          </cell>
          <cell r="M2052" t="str">
            <v>V</v>
          </cell>
          <cell r="N2052">
            <v>38461.761458333334</v>
          </cell>
          <cell r="O2052" t="str">
            <v>GCHATEAUGIRON</v>
          </cell>
          <cell r="P2052">
            <v>38681.436215277776</v>
          </cell>
        </row>
        <row r="2053">
          <cell r="A2053" t="str">
            <v>1989</v>
          </cell>
          <cell r="B2053" t="str">
            <v>CZ</v>
          </cell>
          <cell r="C2053" t="str">
            <v>SO_SC</v>
          </cell>
          <cell r="D2053" t="str">
            <v>A00</v>
          </cell>
          <cell r="E2053" t="str">
            <v>FTE</v>
          </cell>
          <cell r="F2053" t="str">
            <v>T</v>
          </cell>
          <cell r="G2053" t="str">
            <v>TOTAL</v>
          </cell>
          <cell r="H2053" t="str">
            <v>RSE</v>
          </cell>
          <cell r="J2053" t="str">
            <v>:</v>
          </cell>
          <cell r="K2053" t="str">
            <v>NC</v>
          </cell>
          <cell r="M2053" t="str">
            <v>V</v>
          </cell>
          <cell r="N2053">
            <v>38461.761458333334</v>
          </cell>
          <cell r="O2053" t="str">
            <v>GCHATEAUGIRON</v>
          </cell>
          <cell r="P2053">
            <v>38681.436157407406</v>
          </cell>
        </row>
        <row r="2054">
          <cell r="A2054" t="str">
            <v>1988</v>
          </cell>
          <cell r="B2054" t="str">
            <v>CZ</v>
          </cell>
          <cell r="C2054" t="str">
            <v>SO_SC</v>
          </cell>
          <cell r="D2054" t="str">
            <v>A00</v>
          </cell>
          <cell r="E2054" t="str">
            <v>FTE</v>
          </cell>
          <cell r="F2054" t="str">
            <v>T</v>
          </cell>
          <cell r="G2054" t="str">
            <v>TOTAL</v>
          </cell>
          <cell r="H2054" t="str">
            <v>RSE</v>
          </cell>
          <cell r="J2054" t="str">
            <v>:</v>
          </cell>
          <cell r="K2054" t="str">
            <v>NC</v>
          </cell>
          <cell r="M2054" t="str">
            <v>V</v>
          </cell>
          <cell r="N2054">
            <v>38461.761458333334</v>
          </cell>
          <cell r="O2054" t="str">
            <v>GCHATEAUGIRON</v>
          </cell>
          <cell r="P2054">
            <v>38681.436099537037</v>
          </cell>
        </row>
        <row r="2055">
          <cell r="A2055" t="str">
            <v>1987</v>
          </cell>
          <cell r="B2055" t="str">
            <v>CZ</v>
          </cell>
          <cell r="C2055" t="str">
            <v>SO_SC</v>
          </cell>
          <cell r="D2055" t="str">
            <v>A00</v>
          </cell>
          <cell r="E2055" t="str">
            <v>FTE</v>
          </cell>
          <cell r="F2055" t="str">
            <v>T</v>
          </cell>
          <cell r="G2055" t="str">
            <v>TOTAL</v>
          </cell>
          <cell r="H2055" t="str">
            <v>RSE</v>
          </cell>
          <cell r="J2055" t="str">
            <v>:</v>
          </cell>
          <cell r="K2055" t="str">
            <v>NC</v>
          </cell>
          <cell r="M2055" t="str">
            <v>V</v>
          </cell>
          <cell r="N2055">
            <v>38461.761458333334</v>
          </cell>
          <cell r="O2055" t="str">
            <v>GCHATEAUGIRON</v>
          </cell>
          <cell r="P2055">
            <v>38681.436053240737</v>
          </cell>
        </row>
        <row r="2056">
          <cell r="A2056" t="str">
            <v>1986</v>
          </cell>
          <cell r="B2056" t="str">
            <v>CZ</v>
          </cell>
          <cell r="C2056" t="str">
            <v>SO_SC</v>
          </cell>
          <cell r="D2056" t="str">
            <v>A00</v>
          </cell>
          <cell r="E2056" t="str">
            <v>FTE</v>
          </cell>
          <cell r="F2056" t="str">
            <v>T</v>
          </cell>
          <cell r="G2056" t="str">
            <v>TOTAL</v>
          </cell>
          <cell r="H2056" t="str">
            <v>RSE</v>
          </cell>
          <cell r="J2056" t="str">
            <v>:</v>
          </cell>
          <cell r="K2056" t="str">
            <v>NC</v>
          </cell>
          <cell r="M2056" t="str">
            <v>V</v>
          </cell>
          <cell r="N2056">
            <v>38461.761458333334</v>
          </cell>
          <cell r="O2056" t="str">
            <v>GCHATEAUGIRON</v>
          </cell>
          <cell r="P2056">
            <v>38681.436006944445</v>
          </cell>
        </row>
        <row r="2057">
          <cell r="A2057" t="str">
            <v>1985</v>
          </cell>
          <cell r="B2057" t="str">
            <v>CZ</v>
          </cell>
          <cell r="C2057" t="str">
            <v>SO_SC</v>
          </cell>
          <cell r="D2057" t="str">
            <v>A00</v>
          </cell>
          <cell r="E2057" t="str">
            <v>FTE</v>
          </cell>
          <cell r="F2057" t="str">
            <v>T</v>
          </cell>
          <cell r="G2057" t="str">
            <v>TOTAL</v>
          </cell>
          <cell r="H2057" t="str">
            <v>RSE</v>
          </cell>
          <cell r="J2057" t="str">
            <v>:</v>
          </cell>
          <cell r="K2057" t="str">
            <v>NC</v>
          </cell>
          <cell r="M2057" t="str">
            <v>V</v>
          </cell>
          <cell r="N2057">
            <v>38461.761458333334</v>
          </cell>
          <cell r="O2057" t="str">
            <v>GCHATEAUGIRON</v>
          </cell>
          <cell r="P2057">
            <v>38681.435960648145</v>
          </cell>
        </row>
        <row r="2058">
          <cell r="A2058" t="str">
            <v>1984</v>
          </cell>
          <cell r="B2058" t="str">
            <v>CZ</v>
          </cell>
          <cell r="C2058" t="str">
            <v>SO_SC</v>
          </cell>
          <cell r="D2058" t="str">
            <v>A00</v>
          </cell>
          <cell r="E2058" t="str">
            <v>FTE</v>
          </cell>
          <cell r="F2058" t="str">
            <v>T</v>
          </cell>
          <cell r="G2058" t="str">
            <v>TOTAL</v>
          </cell>
          <cell r="H2058" t="str">
            <v>RSE</v>
          </cell>
          <cell r="J2058" t="str">
            <v>:</v>
          </cell>
          <cell r="K2058" t="str">
            <v>NC</v>
          </cell>
          <cell r="M2058" t="str">
            <v>V</v>
          </cell>
          <cell r="N2058">
            <v>38461.761458333334</v>
          </cell>
          <cell r="O2058" t="str">
            <v>GCHATEAUGIRON</v>
          </cell>
          <cell r="P2058">
            <v>38681.435925925929</v>
          </cell>
        </row>
        <row r="2059">
          <cell r="A2059" t="str">
            <v>1991</v>
          </cell>
          <cell r="B2059" t="str">
            <v>CZ</v>
          </cell>
          <cell r="C2059" t="str">
            <v>ME_SC</v>
          </cell>
          <cell r="D2059" t="str">
            <v>A00</v>
          </cell>
          <cell r="E2059" t="str">
            <v>FTE</v>
          </cell>
          <cell r="F2059" t="str">
            <v>T</v>
          </cell>
          <cell r="G2059" t="str">
            <v>TOTAL</v>
          </cell>
          <cell r="H2059" t="str">
            <v>RSE</v>
          </cell>
          <cell r="J2059" t="str">
            <v>:</v>
          </cell>
          <cell r="K2059" t="str">
            <v>NC</v>
          </cell>
          <cell r="M2059" t="str">
            <v>V</v>
          </cell>
          <cell r="N2059">
            <v>38461.761469907404</v>
          </cell>
          <cell r="O2059" t="str">
            <v>GCHATEAUGIRON</v>
          </cell>
          <cell r="P2059">
            <v>38681.436284722222</v>
          </cell>
        </row>
        <row r="2060">
          <cell r="A2060" t="str">
            <v>1990</v>
          </cell>
          <cell r="B2060" t="str">
            <v>CZ</v>
          </cell>
          <cell r="C2060" t="str">
            <v>ME_SC</v>
          </cell>
          <cell r="D2060" t="str">
            <v>A00</v>
          </cell>
          <cell r="E2060" t="str">
            <v>FTE</v>
          </cell>
          <cell r="F2060" t="str">
            <v>T</v>
          </cell>
          <cell r="G2060" t="str">
            <v>TOTAL</v>
          </cell>
          <cell r="H2060" t="str">
            <v>RSE</v>
          </cell>
          <cell r="J2060" t="str">
            <v>:</v>
          </cell>
          <cell r="K2060" t="str">
            <v>NC</v>
          </cell>
          <cell r="M2060" t="str">
            <v>V</v>
          </cell>
          <cell r="N2060">
            <v>38461.761469907404</v>
          </cell>
          <cell r="O2060" t="str">
            <v>GCHATEAUGIRON</v>
          </cell>
          <cell r="P2060">
            <v>38681.436215277776</v>
          </cell>
        </row>
        <row r="2061">
          <cell r="A2061" t="str">
            <v>1989</v>
          </cell>
          <cell r="B2061" t="str">
            <v>CZ</v>
          </cell>
          <cell r="C2061" t="str">
            <v>ME_SC</v>
          </cell>
          <cell r="D2061" t="str">
            <v>A00</v>
          </cell>
          <cell r="E2061" t="str">
            <v>FTE</v>
          </cell>
          <cell r="F2061" t="str">
            <v>T</v>
          </cell>
          <cell r="G2061" t="str">
            <v>TOTAL</v>
          </cell>
          <cell r="H2061" t="str">
            <v>RSE</v>
          </cell>
          <cell r="J2061" t="str">
            <v>:</v>
          </cell>
          <cell r="K2061" t="str">
            <v>NC</v>
          </cell>
          <cell r="M2061" t="str">
            <v>V</v>
          </cell>
          <cell r="N2061">
            <v>38461.761469907404</v>
          </cell>
          <cell r="O2061" t="str">
            <v>GCHATEAUGIRON</v>
          </cell>
          <cell r="P2061">
            <v>38681.436157407406</v>
          </cell>
        </row>
        <row r="2062">
          <cell r="A2062" t="str">
            <v>1988</v>
          </cell>
          <cell r="B2062" t="str">
            <v>CZ</v>
          </cell>
          <cell r="C2062" t="str">
            <v>ME_SC</v>
          </cell>
          <cell r="D2062" t="str">
            <v>A00</v>
          </cell>
          <cell r="E2062" t="str">
            <v>FTE</v>
          </cell>
          <cell r="F2062" t="str">
            <v>T</v>
          </cell>
          <cell r="G2062" t="str">
            <v>TOTAL</v>
          </cell>
          <cell r="H2062" t="str">
            <v>RSE</v>
          </cell>
          <cell r="J2062" t="str">
            <v>:</v>
          </cell>
          <cell r="K2062" t="str">
            <v>NC</v>
          </cell>
          <cell r="M2062" t="str">
            <v>V</v>
          </cell>
          <cell r="N2062">
            <v>38461.761469907404</v>
          </cell>
          <cell r="O2062" t="str">
            <v>GCHATEAUGIRON</v>
          </cell>
          <cell r="P2062">
            <v>38681.436099537037</v>
          </cell>
        </row>
        <row r="2063">
          <cell r="A2063" t="str">
            <v>1987</v>
          </cell>
          <cell r="B2063" t="str">
            <v>CZ</v>
          </cell>
          <cell r="C2063" t="str">
            <v>ME_SC</v>
          </cell>
          <cell r="D2063" t="str">
            <v>A00</v>
          </cell>
          <cell r="E2063" t="str">
            <v>FTE</v>
          </cell>
          <cell r="F2063" t="str">
            <v>T</v>
          </cell>
          <cell r="G2063" t="str">
            <v>TOTAL</v>
          </cell>
          <cell r="H2063" t="str">
            <v>RSE</v>
          </cell>
          <cell r="J2063" t="str">
            <v>:</v>
          </cell>
          <cell r="K2063" t="str">
            <v>NC</v>
          </cell>
          <cell r="M2063" t="str">
            <v>V</v>
          </cell>
          <cell r="N2063">
            <v>38461.761469907404</v>
          </cell>
          <cell r="O2063" t="str">
            <v>GCHATEAUGIRON</v>
          </cell>
          <cell r="P2063">
            <v>38681.436053240737</v>
          </cell>
        </row>
        <row r="2064">
          <cell r="A2064" t="str">
            <v>1986</v>
          </cell>
          <cell r="B2064" t="str">
            <v>CZ</v>
          </cell>
          <cell r="C2064" t="str">
            <v>ME_SC</v>
          </cell>
          <cell r="D2064" t="str">
            <v>A00</v>
          </cell>
          <cell r="E2064" t="str">
            <v>FTE</v>
          </cell>
          <cell r="F2064" t="str">
            <v>T</v>
          </cell>
          <cell r="G2064" t="str">
            <v>TOTAL</v>
          </cell>
          <cell r="H2064" t="str">
            <v>RSE</v>
          </cell>
          <cell r="J2064" t="str">
            <v>:</v>
          </cell>
          <cell r="K2064" t="str">
            <v>NC</v>
          </cell>
          <cell r="M2064" t="str">
            <v>V</v>
          </cell>
          <cell r="N2064">
            <v>38461.761469907404</v>
          </cell>
          <cell r="O2064" t="str">
            <v>GCHATEAUGIRON</v>
          </cell>
          <cell r="P2064">
            <v>38681.436006944445</v>
          </cell>
        </row>
        <row r="2065">
          <cell r="A2065" t="str">
            <v>1985</v>
          </cell>
          <cell r="B2065" t="str">
            <v>CZ</v>
          </cell>
          <cell r="C2065" t="str">
            <v>ME_SC</v>
          </cell>
          <cell r="D2065" t="str">
            <v>A00</v>
          </cell>
          <cell r="E2065" t="str">
            <v>FTE</v>
          </cell>
          <cell r="F2065" t="str">
            <v>T</v>
          </cell>
          <cell r="G2065" t="str">
            <v>TOTAL</v>
          </cell>
          <cell r="H2065" t="str">
            <v>RSE</v>
          </cell>
          <cell r="J2065" t="str">
            <v>:</v>
          </cell>
          <cell r="K2065" t="str">
            <v>NC</v>
          </cell>
          <cell r="M2065" t="str">
            <v>V</v>
          </cell>
          <cell r="N2065">
            <v>38461.761469907404</v>
          </cell>
          <cell r="O2065" t="str">
            <v>GCHATEAUGIRON</v>
          </cell>
          <cell r="P2065">
            <v>38681.435960648145</v>
          </cell>
        </row>
        <row r="2066">
          <cell r="A2066" t="str">
            <v>1984</v>
          </cell>
          <cell r="B2066" t="str">
            <v>CZ</v>
          </cell>
          <cell r="C2066" t="str">
            <v>ME_SC</v>
          </cell>
          <cell r="D2066" t="str">
            <v>A00</v>
          </cell>
          <cell r="E2066" t="str">
            <v>FTE</v>
          </cell>
          <cell r="F2066" t="str">
            <v>T</v>
          </cell>
          <cell r="G2066" t="str">
            <v>TOTAL</v>
          </cell>
          <cell r="H2066" t="str">
            <v>RSE</v>
          </cell>
          <cell r="J2066" t="str">
            <v>:</v>
          </cell>
          <cell r="K2066" t="str">
            <v>NC</v>
          </cell>
          <cell r="M2066" t="str">
            <v>V</v>
          </cell>
          <cell r="N2066">
            <v>38461.761469907404</v>
          </cell>
          <cell r="O2066" t="str">
            <v>GCHATEAUGIRON</v>
          </cell>
          <cell r="P2066">
            <v>38681.435925925929</v>
          </cell>
        </row>
        <row r="2067">
          <cell r="A2067" t="str">
            <v>1983</v>
          </cell>
          <cell r="B2067" t="str">
            <v>CZ</v>
          </cell>
          <cell r="C2067" t="str">
            <v>ME_SC</v>
          </cell>
          <cell r="D2067" t="str">
            <v>A00</v>
          </cell>
          <cell r="E2067" t="str">
            <v>FTE</v>
          </cell>
          <cell r="F2067" t="str">
            <v>T</v>
          </cell>
          <cell r="G2067" t="str">
            <v>TOTAL</v>
          </cell>
          <cell r="H2067" t="str">
            <v>RSE</v>
          </cell>
          <cell r="J2067" t="str">
            <v>:</v>
          </cell>
          <cell r="K2067" t="str">
            <v>NC</v>
          </cell>
          <cell r="M2067" t="str">
            <v>V</v>
          </cell>
          <cell r="N2067">
            <v>38461.761469907404</v>
          </cell>
          <cell r="O2067" t="str">
            <v>GCHATEAUGIRON</v>
          </cell>
          <cell r="P2067">
            <v>38681.435891203706</v>
          </cell>
        </row>
        <row r="2068">
          <cell r="A2068" t="str">
            <v>1982</v>
          </cell>
          <cell r="B2068" t="str">
            <v>CZ</v>
          </cell>
          <cell r="C2068" t="str">
            <v>ME_SC</v>
          </cell>
          <cell r="D2068" t="str">
            <v>A00</v>
          </cell>
          <cell r="E2068" t="str">
            <v>FTE</v>
          </cell>
          <cell r="F2068" t="str">
            <v>T</v>
          </cell>
          <cell r="G2068" t="str">
            <v>TOTAL</v>
          </cell>
          <cell r="H2068" t="str">
            <v>RSE</v>
          </cell>
          <cell r="J2068" t="str">
            <v>:</v>
          </cell>
          <cell r="K2068" t="str">
            <v>NC</v>
          </cell>
          <cell r="M2068" t="str">
            <v>V</v>
          </cell>
          <cell r="N2068">
            <v>38461.761469907404</v>
          </cell>
          <cell r="O2068" t="str">
            <v>GCHATEAUGIRON</v>
          </cell>
          <cell r="P2068">
            <v>38681.435868055552</v>
          </cell>
        </row>
        <row r="2069">
          <cell r="A2069" t="str">
            <v>1981</v>
          </cell>
          <cell r="B2069" t="str">
            <v>CZ</v>
          </cell>
          <cell r="C2069" t="str">
            <v>ME_SC</v>
          </cell>
          <cell r="D2069" t="str">
            <v>A00</v>
          </cell>
          <cell r="E2069" t="str">
            <v>FTE</v>
          </cell>
          <cell r="F2069" t="str">
            <v>T</v>
          </cell>
          <cell r="G2069" t="str">
            <v>TOTAL</v>
          </cell>
          <cell r="H2069" t="str">
            <v>RSE</v>
          </cell>
          <cell r="J2069" t="str">
            <v>:</v>
          </cell>
          <cell r="K2069" t="str">
            <v>NC</v>
          </cell>
          <cell r="M2069" t="str">
            <v>V</v>
          </cell>
          <cell r="N2069">
            <v>38461.761469907404</v>
          </cell>
          <cell r="O2069" t="str">
            <v>GCHATEAUGIRON</v>
          </cell>
          <cell r="P2069">
            <v>38681.435833333337</v>
          </cell>
        </row>
        <row r="2070">
          <cell r="A2070" t="str">
            <v>1980</v>
          </cell>
          <cell r="B2070" t="str">
            <v>CZ</v>
          </cell>
          <cell r="C2070" t="str">
            <v>ME_SC</v>
          </cell>
          <cell r="D2070" t="str">
            <v>A00</v>
          </cell>
          <cell r="E2070" t="str">
            <v>FTE</v>
          </cell>
          <cell r="F2070" t="str">
            <v>T</v>
          </cell>
          <cell r="G2070" t="str">
            <v>TOTAL</v>
          </cell>
          <cell r="H2070" t="str">
            <v>RSE</v>
          </cell>
          <cell r="J2070" t="str">
            <v>:</v>
          </cell>
          <cell r="K2070" t="str">
            <v>NC</v>
          </cell>
          <cell r="M2070" t="str">
            <v>V</v>
          </cell>
          <cell r="N2070">
            <v>38461.761469907404</v>
          </cell>
          <cell r="O2070" t="str">
            <v>GCHATEAUGIRON</v>
          </cell>
          <cell r="P2070">
            <v>38681.435810185183</v>
          </cell>
        </row>
        <row r="2071">
          <cell r="A2071" t="str">
            <v>2002</v>
          </cell>
          <cell r="B2071" t="str">
            <v>EE</v>
          </cell>
          <cell r="C2071" t="str">
            <v>ME_SC</v>
          </cell>
          <cell r="D2071" t="str">
            <v>A00</v>
          </cell>
          <cell r="E2071" t="str">
            <v>FTE</v>
          </cell>
          <cell r="F2071" t="str">
            <v>T</v>
          </cell>
          <cell r="G2071" t="str">
            <v>TOTAL</v>
          </cell>
          <cell r="H2071" t="str">
            <v>RSE</v>
          </cell>
          <cell r="I2071">
            <v>176</v>
          </cell>
          <cell r="K2071" t="str">
            <v>MS</v>
          </cell>
          <cell r="M2071" t="str">
            <v>V</v>
          </cell>
          <cell r="N2071">
            <v>38461.761469907404</v>
          </cell>
          <cell r="O2071" t="str">
            <v>GCHATEAUGIRON</v>
          </cell>
          <cell r="P2071">
            <v>38681.438240740739</v>
          </cell>
          <cell r="Q2071" t="str">
            <v>gchateaug</v>
          </cell>
        </row>
        <row r="2072">
          <cell r="A2072" t="str">
            <v>2001</v>
          </cell>
          <cell r="B2072" t="str">
            <v>EE</v>
          </cell>
          <cell r="C2072" t="str">
            <v>ME_SC</v>
          </cell>
          <cell r="D2072" t="str">
            <v>A00</v>
          </cell>
          <cell r="E2072" t="str">
            <v>FTE</v>
          </cell>
          <cell r="F2072" t="str">
            <v>T</v>
          </cell>
          <cell r="G2072" t="str">
            <v>TOTAL</v>
          </cell>
          <cell r="H2072" t="str">
            <v>RSE</v>
          </cell>
          <cell r="J2072" t="str">
            <v>:</v>
          </cell>
          <cell r="K2072" t="str">
            <v>NC</v>
          </cell>
          <cell r="M2072" t="str">
            <v>V</v>
          </cell>
          <cell r="N2072">
            <v>38461.761469907404</v>
          </cell>
          <cell r="O2072" t="str">
            <v>GCHATEAUGIRON</v>
          </cell>
          <cell r="P2072">
            <v>38681.437928240739</v>
          </cell>
        </row>
        <row r="2073">
          <cell r="A2073" t="str">
            <v>2000</v>
          </cell>
          <cell r="B2073" t="str">
            <v>EE</v>
          </cell>
          <cell r="C2073" t="str">
            <v>ME_SC</v>
          </cell>
          <cell r="D2073" t="str">
            <v>A00</v>
          </cell>
          <cell r="E2073" t="str">
            <v>FTE</v>
          </cell>
          <cell r="F2073" t="str">
            <v>T</v>
          </cell>
          <cell r="G2073" t="str">
            <v>TOTAL</v>
          </cell>
          <cell r="H2073" t="str">
            <v>RSE</v>
          </cell>
          <cell r="J2073" t="str">
            <v>:</v>
          </cell>
          <cell r="K2073" t="str">
            <v>NC</v>
          </cell>
          <cell r="M2073" t="str">
            <v>V</v>
          </cell>
          <cell r="N2073">
            <v>38461.761469907404</v>
          </cell>
          <cell r="O2073" t="str">
            <v>GCHATEAUGIRON</v>
          </cell>
          <cell r="P2073">
            <v>38681.437673611108</v>
          </cell>
        </row>
        <row r="2074">
          <cell r="A2074" t="str">
            <v>1999</v>
          </cell>
          <cell r="B2074" t="str">
            <v>EE</v>
          </cell>
          <cell r="C2074" t="str">
            <v>ME_SC</v>
          </cell>
          <cell r="D2074" t="str">
            <v>A00</v>
          </cell>
          <cell r="E2074" t="str">
            <v>FTE</v>
          </cell>
          <cell r="F2074" t="str">
            <v>T</v>
          </cell>
          <cell r="G2074" t="str">
            <v>TOTAL</v>
          </cell>
          <cell r="H2074" t="str">
            <v>RSE</v>
          </cell>
          <cell r="J2074" t="str">
            <v>:</v>
          </cell>
          <cell r="K2074" t="str">
            <v>NC</v>
          </cell>
          <cell r="M2074" t="str">
            <v>V</v>
          </cell>
          <cell r="N2074">
            <v>38461.761469907404</v>
          </cell>
          <cell r="O2074" t="str">
            <v>GCHATEAUGIRON</v>
          </cell>
          <cell r="P2074">
            <v>38681.437442129631</v>
          </cell>
        </row>
        <row r="2075">
          <cell r="A2075" t="str">
            <v>1998</v>
          </cell>
          <cell r="B2075" t="str">
            <v>EE</v>
          </cell>
          <cell r="C2075" t="str">
            <v>ME_SC</v>
          </cell>
          <cell r="D2075" t="str">
            <v>A00</v>
          </cell>
          <cell r="E2075" t="str">
            <v>FTE</v>
          </cell>
          <cell r="F2075" t="str">
            <v>T</v>
          </cell>
          <cell r="G2075" t="str">
            <v>TOTAL</v>
          </cell>
          <cell r="H2075" t="str">
            <v>RSE</v>
          </cell>
          <cell r="J2075" t="str">
            <v>:</v>
          </cell>
          <cell r="K2075" t="str">
            <v>NC</v>
          </cell>
          <cell r="M2075" t="str">
            <v>V</v>
          </cell>
          <cell r="N2075">
            <v>38461.761469907404</v>
          </cell>
          <cell r="O2075" t="str">
            <v>GCHATEAUGIRON</v>
          </cell>
          <cell r="P2075">
            <v>38681.437210648146</v>
          </cell>
        </row>
        <row r="2076">
          <cell r="A2076" t="str">
            <v>1997</v>
          </cell>
          <cell r="B2076" t="str">
            <v>EE</v>
          </cell>
          <cell r="C2076" t="str">
            <v>ME_SC</v>
          </cell>
          <cell r="D2076" t="str">
            <v>A00</v>
          </cell>
          <cell r="E2076" t="str">
            <v>FTE</v>
          </cell>
          <cell r="F2076" t="str">
            <v>T</v>
          </cell>
          <cell r="G2076" t="str">
            <v>TOTAL</v>
          </cell>
          <cell r="H2076" t="str">
            <v>RSE</v>
          </cell>
          <cell r="J2076" t="str">
            <v>:</v>
          </cell>
          <cell r="K2076" t="str">
            <v>NC</v>
          </cell>
          <cell r="M2076" t="str">
            <v>V</v>
          </cell>
          <cell r="N2076">
            <v>38461.761469907404</v>
          </cell>
          <cell r="O2076" t="str">
            <v>GCHATEAUGIRON</v>
          </cell>
          <cell r="P2076">
            <v>38681.437013888892</v>
          </cell>
        </row>
        <row r="2077">
          <cell r="A2077" t="str">
            <v>1996</v>
          </cell>
          <cell r="B2077" t="str">
            <v>EE</v>
          </cell>
          <cell r="C2077" t="str">
            <v>ME_SC</v>
          </cell>
          <cell r="D2077" t="str">
            <v>A00</v>
          </cell>
          <cell r="E2077" t="str">
            <v>FTE</v>
          </cell>
          <cell r="F2077" t="str">
            <v>T</v>
          </cell>
          <cell r="G2077" t="str">
            <v>TOTAL</v>
          </cell>
          <cell r="H2077" t="str">
            <v>RSE</v>
          </cell>
          <cell r="J2077" t="str">
            <v>:</v>
          </cell>
          <cell r="K2077" t="str">
            <v>NC</v>
          </cell>
          <cell r="M2077" t="str">
            <v>V</v>
          </cell>
          <cell r="N2077">
            <v>38461.761469907404</v>
          </cell>
          <cell r="O2077" t="str">
            <v>GCHATEAUGIRON</v>
          </cell>
          <cell r="P2077">
            <v>38681.436851851853</v>
          </cell>
        </row>
        <row r="2078">
          <cell r="A2078" t="str">
            <v>1995</v>
          </cell>
          <cell r="B2078" t="str">
            <v>EE</v>
          </cell>
          <cell r="C2078" t="str">
            <v>ME_SC</v>
          </cell>
          <cell r="D2078" t="str">
            <v>A00</v>
          </cell>
          <cell r="E2078" t="str">
            <v>FTE</v>
          </cell>
          <cell r="F2078" t="str">
            <v>T</v>
          </cell>
          <cell r="G2078" t="str">
            <v>TOTAL</v>
          </cell>
          <cell r="H2078" t="str">
            <v>RSE</v>
          </cell>
          <cell r="J2078" t="str">
            <v>:</v>
          </cell>
          <cell r="K2078" t="str">
            <v>NC</v>
          </cell>
          <cell r="M2078" t="str">
            <v>V</v>
          </cell>
          <cell r="N2078">
            <v>38461.761469907404</v>
          </cell>
          <cell r="O2078" t="str">
            <v>GCHATEAUGIRON</v>
          </cell>
          <cell r="P2078">
            <v>38681.436701388891</v>
          </cell>
        </row>
        <row r="2079">
          <cell r="A2079" t="str">
            <v>1994</v>
          </cell>
          <cell r="B2079" t="str">
            <v>EE</v>
          </cell>
          <cell r="C2079" t="str">
            <v>ME_SC</v>
          </cell>
          <cell r="D2079" t="str">
            <v>A00</v>
          </cell>
          <cell r="E2079" t="str">
            <v>FTE</v>
          </cell>
          <cell r="F2079" t="str">
            <v>T</v>
          </cell>
          <cell r="G2079" t="str">
            <v>TOTAL</v>
          </cell>
          <cell r="H2079" t="str">
            <v>RSE</v>
          </cell>
          <cell r="J2079" t="str">
            <v>:</v>
          </cell>
          <cell r="K2079" t="str">
            <v>NC</v>
          </cell>
          <cell r="M2079" t="str">
            <v>V</v>
          </cell>
          <cell r="N2079">
            <v>38461.761469907404</v>
          </cell>
          <cell r="O2079" t="str">
            <v>GCHATEAUGIRON</v>
          </cell>
          <cell r="P2079">
            <v>38681.436574074076</v>
          </cell>
        </row>
        <row r="2080">
          <cell r="A2080" t="str">
            <v>1993</v>
          </cell>
          <cell r="B2080" t="str">
            <v>EE</v>
          </cell>
          <cell r="C2080" t="str">
            <v>ME_SC</v>
          </cell>
          <cell r="D2080" t="str">
            <v>A00</v>
          </cell>
          <cell r="E2080" t="str">
            <v>FTE</v>
          </cell>
          <cell r="F2080" t="str">
            <v>T</v>
          </cell>
          <cell r="G2080" t="str">
            <v>TOTAL</v>
          </cell>
          <cell r="H2080" t="str">
            <v>RSE</v>
          </cell>
          <cell r="J2080" t="str">
            <v>:</v>
          </cell>
          <cell r="K2080" t="str">
            <v>NC</v>
          </cell>
          <cell r="M2080" t="str">
            <v>V</v>
          </cell>
          <cell r="N2080">
            <v>38461.761469907404</v>
          </cell>
          <cell r="O2080" t="str">
            <v>GCHATEAUGIRON</v>
          </cell>
          <cell r="P2080">
            <v>38681.436469907407</v>
          </cell>
        </row>
        <row r="2081">
          <cell r="A2081" t="str">
            <v>1992</v>
          </cell>
          <cell r="B2081" t="str">
            <v>EE</v>
          </cell>
          <cell r="C2081" t="str">
            <v>ME_SC</v>
          </cell>
          <cell r="D2081" t="str">
            <v>A00</v>
          </cell>
          <cell r="E2081" t="str">
            <v>FTE</v>
          </cell>
          <cell r="F2081" t="str">
            <v>T</v>
          </cell>
          <cell r="G2081" t="str">
            <v>TOTAL</v>
          </cell>
          <cell r="H2081" t="str">
            <v>RSE</v>
          </cell>
          <cell r="J2081" t="str">
            <v>:</v>
          </cell>
          <cell r="K2081" t="str">
            <v>NC</v>
          </cell>
          <cell r="M2081" t="str">
            <v>V</v>
          </cell>
          <cell r="N2081">
            <v>38461.761469907404</v>
          </cell>
          <cell r="O2081" t="str">
            <v>GCHATEAUGIRON</v>
          </cell>
          <cell r="P2081">
            <v>38681.436377314814</v>
          </cell>
        </row>
        <row r="2082">
          <cell r="A2082" t="str">
            <v>1991</v>
          </cell>
          <cell r="B2082" t="str">
            <v>EE</v>
          </cell>
          <cell r="C2082" t="str">
            <v>ME_SC</v>
          </cell>
          <cell r="D2082" t="str">
            <v>A00</v>
          </cell>
          <cell r="E2082" t="str">
            <v>FTE</v>
          </cell>
          <cell r="F2082" t="str">
            <v>T</v>
          </cell>
          <cell r="G2082" t="str">
            <v>TOTAL</v>
          </cell>
          <cell r="H2082" t="str">
            <v>RSE</v>
          </cell>
          <cell r="J2082" t="str">
            <v>:</v>
          </cell>
          <cell r="K2082" t="str">
            <v>NC</v>
          </cell>
          <cell r="M2082" t="str">
            <v>V</v>
          </cell>
          <cell r="N2082">
            <v>38461.761469907404</v>
          </cell>
          <cell r="O2082" t="str">
            <v>GCHATEAUGIRON</v>
          </cell>
          <cell r="P2082">
            <v>38681.436296296299</v>
          </cell>
        </row>
        <row r="2083">
          <cell r="A2083" t="str">
            <v>1990</v>
          </cell>
          <cell r="B2083" t="str">
            <v>EE</v>
          </cell>
          <cell r="C2083" t="str">
            <v>ME_SC</v>
          </cell>
          <cell r="D2083" t="str">
            <v>A00</v>
          </cell>
          <cell r="E2083" t="str">
            <v>FTE</v>
          </cell>
          <cell r="F2083" t="str">
            <v>T</v>
          </cell>
          <cell r="G2083" t="str">
            <v>TOTAL</v>
          </cell>
          <cell r="H2083" t="str">
            <v>RSE</v>
          </cell>
          <cell r="J2083" t="str">
            <v>:</v>
          </cell>
          <cell r="K2083" t="str">
            <v>NC</v>
          </cell>
          <cell r="M2083" t="str">
            <v>V</v>
          </cell>
          <cell r="N2083">
            <v>38461.761469907404</v>
          </cell>
          <cell r="O2083" t="str">
            <v>GCHATEAUGIRON</v>
          </cell>
          <cell r="P2083">
            <v>38681.436226851853</v>
          </cell>
        </row>
        <row r="2084">
          <cell r="A2084" t="str">
            <v>1989</v>
          </cell>
          <cell r="B2084" t="str">
            <v>EE</v>
          </cell>
          <cell r="C2084" t="str">
            <v>ME_SC</v>
          </cell>
          <cell r="D2084" t="str">
            <v>A00</v>
          </cell>
          <cell r="E2084" t="str">
            <v>FTE</v>
          </cell>
          <cell r="F2084" t="str">
            <v>T</v>
          </cell>
          <cell r="G2084" t="str">
            <v>TOTAL</v>
          </cell>
          <cell r="H2084" t="str">
            <v>RSE</v>
          </cell>
          <cell r="J2084" t="str">
            <v>:</v>
          </cell>
          <cell r="K2084" t="str">
            <v>NC</v>
          </cell>
          <cell r="M2084" t="str">
            <v>V</v>
          </cell>
          <cell r="N2084">
            <v>38461.761469907404</v>
          </cell>
          <cell r="O2084" t="str">
            <v>GCHATEAUGIRON</v>
          </cell>
          <cell r="P2084">
            <v>38681.436168981483</v>
          </cell>
        </row>
        <row r="2085">
          <cell r="A2085" t="str">
            <v>1988</v>
          </cell>
          <cell r="B2085" t="str">
            <v>EE</v>
          </cell>
          <cell r="C2085" t="str">
            <v>ME_SC</v>
          </cell>
          <cell r="D2085" t="str">
            <v>A00</v>
          </cell>
          <cell r="E2085" t="str">
            <v>FTE</v>
          </cell>
          <cell r="F2085" t="str">
            <v>T</v>
          </cell>
          <cell r="G2085" t="str">
            <v>TOTAL</v>
          </cell>
          <cell r="H2085" t="str">
            <v>RSE</v>
          </cell>
          <cell r="J2085" t="str">
            <v>:</v>
          </cell>
          <cell r="K2085" t="str">
            <v>NC</v>
          </cell>
          <cell r="M2085" t="str">
            <v>V</v>
          </cell>
          <cell r="N2085">
            <v>38461.761469907404</v>
          </cell>
          <cell r="O2085" t="str">
            <v>GCHATEAUGIRON</v>
          </cell>
          <cell r="P2085">
            <v>38681.436111111114</v>
          </cell>
        </row>
        <row r="2086">
          <cell r="A2086" t="str">
            <v>1987</v>
          </cell>
          <cell r="B2086" t="str">
            <v>EE</v>
          </cell>
          <cell r="C2086" t="str">
            <v>ME_SC</v>
          </cell>
          <cell r="D2086" t="str">
            <v>A00</v>
          </cell>
          <cell r="E2086" t="str">
            <v>FTE</v>
          </cell>
          <cell r="F2086" t="str">
            <v>T</v>
          </cell>
          <cell r="G2086" t="str">
            <v>TOTAL</v>
          </cell>
          <cell r="H2086" t="str">
            <v>RSE</v>
          </cell>
          <cell r="J2086" t="str">
            <v>:</v>
          </cell>
          <cell r="K2086" t="str">
            <v>NC</v>
          </cell>
          <cell r="M2086" t="str">
            <v>V</v>
          </cell>
          <cell r="N2086">
            <v>38461.761469907404</v>
          </cell>
          <cell r="O2086" t="str">
            <v>GCHATEAUGIRON</v>
          </cell>
          <cell r="P2086">
            <v>38681.436053240737</v>
          </cell>
        </row>
        <row r="2087">
          <cell r="A2087" t="str">
            <v>1986</v>
          </cell>
          <cell r="B2087" t="str">
            <v>EE</v>
          </cell>
          <cell r="C2087" t="str">
            <v>ME_SC</v>
          </cell>
          <cell r="D2087" t="str">
            <v>A00</v>
          </cell>
          <cell r="E2087" t="str">
            <v>FTE</v>
          </cell>
          <cell r="F2087" t="str">
            <v>T</v>
          </cell>
          <cell r="G2087" t="str">
            <v>TOTAL</v>
          </cell>
          <cell r="H2087" t="str">
            <v>RSE</v>
          </cell>
          <cell r="J2087" t="str">
            <v>:</v>
          </cell>
          <cell r="K2087" t="str">
            <v>NC</v>
          </cell>
          <cell r="M2087" t="str">
            <v>V</v>
          </cell>
          <cell r="N2087">
            <v>38461.761469907404</v>
          </cell>
          <cell r="O2087" t="str">
            <v>GCHATEAUGIRON</v>
          </cell>
          <cell r="P2087">
            <v>38681.436006944445</v>
          </cell>
        </row>
        <row r="2088">
          <cell r="A2088" t="str">
            <v>1982</v>
          </cell>
          <cell r="B2088" t="str">
            <v>PT</v>
          </cell>
          <cell r="C2088" t="str">
            <v>HUM</v>
          </cell>
          <cell r="D2088" t="str">
            <v>A00</v>
          </cell>
          <cell r="E2088" t="str">
            <v>FTE</v>
          </cell>
          <cell r="F2088" t="str">
            <v>T</v>
          </cell>
          <cell r="G2088" t="str">
            <v>TOTAL</v>
          </cell>
          <cell r="H2088" t="str">
            <v>RSE</v>
          </cell>
          <cell r="J2088" t="str">
            <v>:</v>
          </cell>
          <cell r="K2088" t="str">
            <v>NC</v>
          </cell>
          <cell r="M2088" t="str">
            <v>V</v>
          </cell>
          <cell r="N2088">
            <v>38461.761388888888</v>
          </cell>
          <cell r="O2088" t="str">
            <v>GCHATEAUGIRON</v>
          </cell>
          <cell r="P2088">
            <v>38681.435879629629</v>
          </cell>
        </row>
        <row r="2089">
          <cell r="A2089" t="str">
            <v>1981</v>
          </cell>
          <cell r="B2089" t="str">
            <v>PT</v>
          </cell>
          <cell r="C2089" t="str">
            <v>HUM</v>
          </cell>
          <cell r="D2089" t="str">
            <v>A00</v>
          </cell>
          <cell r="E2089" t="str">
            <v>FTE</v>
          </cell>
          <cell r="F2089" t="str">
            <v>T</v>
          </cell>
          <cell r="G2089" t="str">
            <v>TOTAL</v>
          </cell>
          <cell r="H2089" t="str">
            <v>RSE</v>
          </cell>
          <cell r="J2089" t="str">
            <v>:</v>
          </cell>
          <cell r="K2089" t="str">
            <v>NC</v>
          </cell>
          <cell r="M2089" t="str">
            <v>V</v>
          </cell>
          <cell r="N2089">
            <v>38461.761388888888</v>
          </cell>
          <cell r="O2089" t="str">
            <v>GCHATEAUGIRON</v>
          </cell>
          <cell r="P2089">
            <v>38681.435844907406</v>
          </cell>
        </row>
        <row r="2090">
          <cell r="A2090" t="str">
            <v>1980</v>
          </cell>
          <cell r="B2090" t="str">
            <v>PT</v>
          </cell>
          <cell r="C2090" t="str">
            <v>HUM</v>
          </cell>
          <cell r="D2090" t="str">
            <v>A00</v>
          </cell>
          <cell r="E2090" t="str">
            <v>FTE</v>
          </cell>
          <cell r="F2090" t="str">
            <v>T</v>
          </cell>
          <cell r="G2090" t="str">
            <v>TOTAL</v>
          </cell>
          <cell r="H2090" t="str">
            <v>RSE</v>
          </cell>
          <cell r="J2090" t="str">
            <v>:</v>
          </cell>
          <cell r="K2090" t="str">
            <v>NC</v>
          </cell>
          <cell r="M2090" t="str">
            <v>V</v>
          </cell>
          <cell r="N2090">
            <v>38461.761388888888</v>
          </cell>
          <cell r="O2090" t="str">
            <v>GCHATEAUGIRON</v>
          </cell>
          <cell r="P2090">
            <v>38681.43582175926</v>
          </cell>
        </row>
        <row r="2091">
          <cell r="A2091" t="str">
            <v>2002</v>
          </cell>
          <cell r="B2091" t="str">
            <v>SI</v>
          </cell>
          <cell r="C2091" t="str">
            <v>HUM</v>
          </cell>
          <cell r="D2091" t="str">
            <v>A00</v>
          </cell>
          <cell r="E2091" t="str">
            <v>FTE</v>
          </cell>
          <cell r="F2091" t="str">
            <v>T</v>
          </cell>
          <cell r="G2091" t="str">
            <v>TOTAL</v>
          </cell>
          <cell r="H2091" t="str">
            <v>RSE</v>
          </cell>
          <cell r="I2091">
            <v>181</v>
          </cell>
          <cell r="K2091" t="str">
            <v>MS</v>
          </cell>
          <cell r="M2091" t="str">
            <v>V</v>
          </cell>
          <cell r="N2091">
            <v>38461.761388888888</v>
          </cell>
          <cell r="O2091" t="str">
            <v>GCHATEAUGIRON</v>
          </cell>
          <cell r="P2091">
            <v>38681.438402777778</v>
          </cell>
          <cell r="Q2091" t="str">
            <v>gchateaug</v>
          </cell>
        </row>
        <row r="2092">
          <cell r="A2092" t="str">
            <v>2000</v>
          </cell>
          <cell r="B2092" t="str">
            <v>BG</v>
          </cell>
          <cell r="C2092" t="str">
            <v>HUM</v>
          </cell>
          <cell r="D2092" t="str">
            <v>A00</v>
          </cell>
          <cell r="E2092" t="str">
            <v>FTE</v>
          </cell>
          <cell r="F2092" t="str">
            <v>T</v>
          </cell>
          <cell r="G2092" t="str">
            <v>TOTAL</v>
          </cell>
          <cell r="H2092" t="str">
            <v>RSE</v>
          </cell>
          <cell r="I2092">
            <v>934</v>
          </cell>
          <cell r="K2092" t="str">
            <v>NC</v>
          </cell>
          <cell r="M2092" t="str">
            <v>V</v>
          </cell>
          <cell r="N2092">
            <v>38461.761388888888</v>
          </cell>
          <cell r="O2092" t="str">
            <v>GCHATEAUGIRON</v>
          </cell>
          <cell r="P2092">
            <v>38681.437615740739</v>
          </cell>
        </row>
        <row r="2093">
          <cell r="A2093" t="str">
            <v>1999</v>
          </cell>
          <cell r="B2093" t="str">
            <v>BG</v>
          </cell>
          <cell r="C2093" t="str">
            <v>HUM</v>
          </cell>
          <cell r="D2093" t="str">
            <v>A00</v>
          </cell>
          <cell r="E2093" t="str">
            <v>FTE</v>
          </cell>
          <cell r="F2093" t="str">
            <v>T</v>
          </cell>
          <cell r="G2093" t="str">
            <v>TOTAL</v>
          </cell>
          <cell r="H2093" t="str">
            <v>RSE</v>
          </cell>
          <cell r="J2093" t="str">
            <v>:</v>
          </cell>
          <cell r="K2093" t="str">
            <v>NC</v>
          </cell>
          <cell r="M2093" t="str">
            <v>V</v>
          </cell>
          <cell r="N2093">
            <v>38461.761388888888</v>
          </cell>
          <cell r="O2093" t="str">
            <v>GCHATEAUGIRON</v>
          </cell>
          <cell r="P2093">
            <v>38681.437372685185</v>
          </cell>
        </row>
        <row r="2094">
          <cell r="A2094" t="str">
            <v>1998</v>
          </cell>
          <cell r="B2094" t="str">
            <v>BG</v>
          </cell>
          <cell r="C2094" t="str">
            <v>HUM</v>
          </cell>
          <cell r="D2094" t="str">
            <v>A00</v>
          </cell>
          <cell r="E2094" t="str">
            <v>FTE</v>
          </cell>
          <cell r="F2094" t="str">
            <v>T</v>
          </cell>
          <cell r="G2094" t="str">
            <v>TOTAL</v>
          </cell>
          <cell r="H2094" t="str">
            <v>RSE</v>
          </cell>
          <cell r="J2094" t="str">
            <v>:</v>
          </cell>
          <cell r="K2094" t="str">
            <v>NC</v>
          </cell>
          <cell r="M2094" t="str">
            <v>V</v>
          </cell>
          <cell r="N2094">
            <v>38461.761388888888</v>
          </cell>
          <cell r="O2094" t="str">
            <v>GCHATEAUGIRON</v>
          </cell>
          <cell r="P2094">
            <v>38681.437164351853</v>
          </cell>
        </row>
        <row r="2095">
          <cell r="A2095" t="str">
            <v>1997</v>
          </cell>
          <cell r="B2095" t="str">
            <v>BG</v>
          </cell>
          <cell r="C2095" t="str">
            <v>HUM</v>
          </cell>
          <cell r="D2095" t="str">
            <v>A00</v>
          </cell>
          <cell r="E2095" t="str">
            <v>FTE</v>
          </cell>
          <cell r="F2095" t="str">
            <v>T</v>
          </cell>
          <cell r="G2095" t="str">
            <v>TOTAL</v>
          </cell>
          <cell r="H2095" t="str">
            <v>RSE</v>
          </cell>
          <cell r="J2095" t="str">
            <v>:</v>
          </cell>
          <cell r="K2095" t="str">
            <v>NC</v>
          </cell>
          <cell r="M2095" t="str">
            <v>V</v>
          </cell>
          <cell r="N2095">
            <v>38461.761388888888</v>
          </cell>
          <cell r="O2095" t="str">
            <v>GCHATEAUGIRON</v>
          </cell>
          <cell r="P2095">
            <v>38681.436967592592</v>
          </cell>
        </row>
        <row r="2096">
          <cell r="A2096" t="str">
            <v>1996</v>
          </cell>
          <cell r="B2096" t="str">
            <v>BG</v>
          </cell>
          <cell r="C2096" t="str">
            <v>HUM</v>
          </cell>
          <cell r="D2096" t="str">
            <v>A00</v>
          </cell>
          <cell r="E2096" t="str">
            <v>FTE</v>
          </cell>
          <cell r="F2096" t="str">
            <v>T</v>
          </cell>
          <cell r="G2096" t="str">
            <v>TOTAL</v>
          </cell>
          <cell r="H2096" t="str">
            <v>RSE</v>
          </cell>
          <cell r="J2096" t="str">
            <v>:</v>
          </cell>
          <cell r="K2096" t="str">
            <v>NC</v>
          </cell>
          <cell r="M2096" t="str">
            <v>V</v>
          </cell>
          <cell r="N2096">
            <v>38461.761388888888</v>
          </cell>
          <cell r="O2096" t="str">
            <v>GCHATEAUGIRON</v>
          </cell>
          <cell r="P2096">
            <v>38681.436805555553</v>
          </cell>
        </row>
        <row r="2097">
          <cell r="A2097" t="str">
            <v>1995</v>
          </cell>
          <cell r="B2097" t="str">
            <v>BG</v>
          </cell>
          <cell r="C2097" t="str">
            <v>HUM</v>
          </cell>
          <cell r="D2097" t="str">
            <v>A00</v>
          </cell>
          <cell r="E2097" t="str">
            <v>FTE</v>
          </cell>
          <cell r="F2097" t="str">
            <v>T</v>
          </cell>
          <cell r="G2097" t="str">
            <v>TOTAL</v>
          </cell>
          <cell r="H2097" t="str">
            <v>RSE</v>
          </cell>
          <cell r="J2097" t="str">
            <v>:</v>
          </cell>
          <cell r="K2097" t="str">
            <v>NC</v>
          </cell>
          <cell r="M2097" t="str">
            <v>V</v>
          </cell>
          <cell r="N2097">
            <v>38461.761388888888</v>
          </cell>
          <cell r="O2097" t="str">
            <v>GCHATEAUGIRON</v>
          </cell>
          <cell r="P2097">
            <v>38681.436666666668</v>
          </cell>
        </row>
        <row r="2098">
          <cell r="A2098" t="str">
            <v>1994</v>
          </cell>
          <cell r="B2098" t="str">
            <v>BG</v>
          </cell>
          <cell r="C2098" t="str">
            <v>HUM</v>
          </cell>
          <cell r="D2098" t="str">
            <v>A00</v>
          </cell>
          <cell r="E2098" t="str">
            <v>FTE</v>
          </cell>
          <cell r="F2098" t="str">
            <v>T</v>
          </cell>
          <cell r="G2098" t="str">
            <v>TOTAL</v>
          </cell>
          <cell r="H2098" t="str">
            <v>RSE</v>
          </cell>
          <cell r="J2098" t="str">
            <v>:</v>
          </cell>
          <cell r="K2098" t="str">
            <v>NC</v>
          </cell>
          <cell r="M2098" t="str">
            <v>V</v>
          </cell>
          <cell r="N2098">
            <v>38461.761388888888</v>
          </cell>
          <cell r="O2098" t="str">
            <v>GCHATEAUGIRON</v>
          </cell>
          <cell r="P2098">
            <v>38681.436539351853</v>
          </cell>
        </row>
        <row r="2099">
          <cell r="A2099" t="str">
            <v>1993</v>
          </cell>
          <cell r="B2099" t="str">
            <v>BG</v>
          </cell>
          <cell r="C2099" t="str">
            <v>HUM</v>
          </cell>
          <cell r="D2099" t="str">
            <v>A00</v>
          </cell>
          <cell r="E2099" t="str">
            <v>FTE</v>
          </cell>
          <cell r="F2099" t="str">
            <v>T</v>
          </cell>
          <cell r="G2099" t="str">
            <v>TOTAL</v>
          </cell>
          <cell r="H2099" t="str">
            <v>RSE</v>
          </cell>
          <cell r="J2099" t="str">
            <v>:</v>
          </cell>
          <cell r="K2099" t="str">
            <v>NC</v>
          </cell>
          <cell r="M2099" t="str">
            <v>V</v>
          </cell>
          <cell r="N2099">
            <v>38461.761388888888</v>
          </cell>
          <cell r="O2099" t="str">
            <v>GCHATEAUGIRON</v>
          </cell>
          <cell r="P2099">
            <v>38681.43644675926</v>
          </cell>
        </row>
        <row r="2100">
          <cell r="A2100" t="str">
            <v>1992</v>
          </cell>
          <cell r="B2100" t="str">
            <v>BG</v>
          </cell>
          <cell r="C2100" t="str">
            <v>HUM</v>
          </cell>
          <cell r="D2100" t="str">
            <v>A00</v>
          </cell>
          <cell r="E2100" t="str">
            <v>FTE</v>
          </cell>
          <cell r="F2100" t="str">
            <v>T</v>
          </cell>
          <cell r="G2100" t="str">
            <v>TOTAL</v>
          </cell>
          <cell r="H2100" t="str">
            <v>RSE</v>
          </cell>
          <cell r="J2100" t="str">
            <v>:</v>
          </cell>
          <cell r="K2100" t="str">
            <v>NC</v>
          </cell>
          <cell r="M2100" t="str">
            <v>V</v>
          </cell>
          <cell r="N2100">
            <v>38461.761388888888</v>
          </cell>
          <cell r="O2100" t="str">
            <v>GCHATEAUGIRON</v>
          </cell>
          <cell r="P2100">
            <v>38681.436354166668</v>
          </cell>
        </row>
        <row r="2101">
          <cell r="A2101" t="str">
            <v>1991</v>
          </cell>
          <cell r="B2101" t="str">
            <v>BG</v>
          </cell>
          <cell r="C2101" t="str">
            <v>HUM</v>
          </cell>
          <cell r="D2101" t="str">
            <v>A00</v>
          </cell>
          <cell r="E2101" t="str">
            <v>FTE</v>
          </cell>
          <cell r="F2101" t="str">
            <v>T</v>
          </cell>
          <cell r="G2101" t="str">
            <v>TOTAL</v>
          </cell>
          <cell r="H2101" t="str">
            <v>RSE</v>
          </cell>
          <cell r="J2101" t="str">
            <v>:</v>
          </cell>
          <cell r="K2101" t="str">
            <v>NC</v>
          </cell>
          <cell r="M2101" t="str">
            <v>V</v>
          </cell>
          <cell r="N2101">
            <v>38461.761388888888</v>
          </cell>
          <cell r="O2101" t="str">
            <v>GCHATEAUGIRON</v>
          </cell>
          <cell r="P2101">
            <v>38681.436273148145</v>
          </cell>
        </row>
        <row r="2102">
          <cell r="A2102" t="str">
            <v>1990</v>
          </cell>
          <cell r="B2102" t="str">
            <v>BG</v>
          </cell>
          <cell r="C2102" t="str">
            <v>HUM</v>
          </cell>
          <cell r="D2102" t="str">
            <v>A00</v>
          </cell>
          <cell r="E2102" t="str">
            <v>FTE</v>
          </cell>
          <cell r="F2102" t="str">
            <v>T</v>
          </cell>
          <cell r="G2102" t="str">
            <v>TOTAL</v>
          </cell>
          <cell r="H2102" t="str">
            <v>RSE</v>
          </cell>
          <cell r="J2102" t="str">
            <v>:</v>
          </cell>
          <cell r="K2102" t="str">
            <v>NC</v>
          </cell>
          <cell r="M2102" t="str">
            <v>V</v>
          </cell>
          <cell r="N2102">
            <v>38461.761388888888</v>
          </cell>
          <cell r="O2102" t="str">
            <v>GCHATEAUGIRON</v>
          </cell>
          <cell r="P2102">
            <v>38681.436203703706</v>
          </cell>
        </row>
        <row r="2103">
          <cell r="A2103" t="str">
            <v>1989</v>
          </cell>
          <cell r="B2103" t="str">
            <v>BG</v>
          </cell>
          <cell r="C2103" t="str">
            <v>HUM</v>
          </cell>
          <cell r="D2103" t="str">
            <v>A00</v>
          </cell>
          <cell r="E2103" t="str">
            <v>FTE</v>
          </cell>
          <cell r="F2103" t="str">
            <v>T</v>
          </cell>
          <cell r="G2103" t="str">
            <v>TOTAL</v>
          </cell>
          <cell r="H2103" t="str">
            <v>RSE</v>
          </cell>
          <cell r="J2103" t="str">
            <v>:</v>
          </cell>
          <cell r="K2103" t="str">
            <v>NC</v>
          </cell>
          <cell r="M2103" t="str">
            <v>V</v>
          </cell>
          <cell r="N2103">
            <v>38461.761388888888</v>
          </cell>
          <cell r="O2103" t="str">
            <v>GCHATEAUGIRON</v>
          </cell>
          <cell r="P2103">
            <v>38681.436145833337</v>
          </cell>
        </row>
        <row r="2104">
          <cell r="A2104" t="str">
            <v>1988</v>
          </cell>
          <cell r="B2104" t="str">
            <v>BG</v>
          </cell>
          <cell r="C2104" t="str">
            <v>HUM</v>
          </cell>
          <cell r="D2104" t="str">
            <v>A00</v>
          </cell>
          <cell r="E2104" t="str">
            <v>FTE</v>
          </cell>
          <cell r="F2104" t="str">
            <v>T</v>
          </cell>
          <cell r="G2104" t="str">
            <v>TOTAL</v>
          </cell>
          <cell r="H2104" t="str">
            <v>RSE</v>
          </cell>
          <cell r="J2104" t="str">
            <v>:</v>
          </cell>
          <cell r="K2104" t="str">
            <v>NC</v>
          </cell>
          <cell r="M2104" t="str">
            <v>V</v>
          </cell>
          <cell r="N2104">
            <v>38461.761388888888</v>
          </cell>
          <cell r="O2104" t="str">
            <v>GCHATEAUGIRON</v>
          </cell>
          <cell r="P2104">
            <v>38681.43608796296</v>
          </cell>
        </row>
        <row r="2105">
          <cell r="A2105" t="str">
            <v>1987</v>
          </cell>
          <cell r="B2105" t="str">
            <v>BG</v>
          </cell>
          <cell r="C2105" t="str">
            <v>HUM</v>
          </cell>
          <cell r="D2105" t="str">
            <v>A00</v>
          </cell>
          <cell r="E2105" t="str">
            <v>FTE</v>
          </cell>
          <cell r="F2105" t="str">
            <v>T</v>
          </cell>
          <cell r="G2105" t="str">
            <v>TOTAL</v>
          </cell>
          <cell r="H2105" t="str">
            <v>RSE</v>
          </cell>
          <cell r="J2105" t="str">
            <v>:</v>
          </cell>
          <cell r="K2105" t="str">
            <v>NC</v>
          </cell>
          <cell r="M2105" t="str">
            <v>V</v>
          </cell>
          <cell r="N2105">
            <v>38461.761388888888</v>
          </cell>
          <cell r="O2105" t="str">
            <v>GCHATEAUGIRON</v>
          </cell>
          <cell r="P2105">
            <v>38681.436041666668</v>
          </cell>
        </row>
        <row r="2106">
          <cell r="A2106" t="str">
            <v>1986</v>
          </cell>
          <cell r="B2106" t="str">
            <v>BG</v>
          </cell>
          <cell r="C2106" t="str">
            <v>HUM</v>
          </cell>
          <cell r="D2106" t="str">
            <v>A00</v>
          </cell>
          <cell r="E2106" t="str">
            <v>FTE</v>
          </cell>
          <cell r="F2106" t="str">
            <v>T</v>
          </cell>
          <cell r="G2106" t="str">
            <v>TOTAL</v>
          </cell>
          <cell r="H2106" t="str">
            <v>RSE</v>
          </cell>
          <cell r="J2106" t="str">
            <v>:</v>
          </cell>
          <cell r="K2106" t="str">
            <v>NC</v>
          </cell>
          <cell r="M2106" t="str">
            <v>V</v>
          </cell>
          <cell r="N2106">
            <v>38461.761388888888</v>
          </cell>
          <cell r="O2106" t="str">
            <v>GCHATEAUGIRON</v>
          </cell>
          <cell r="P2106">
            <v>38681.435995370368</v>
          </cell>
        </row>
        <row r="2107">
          <cell r="A2107" t="str">
            <v>1985</v>
          </cell>
          <cell r="B2107" t="str">
            <v>BG</v>
          </cell>
          <cell r="C2107" t="str">
            <v>HUM</v>
          </cell>
          <cell r="D2107" t="str">
            <v>A00</v>
          </cell>
          <cell r="E2107" t="str">
            <v>FTE</v>
          </cell>
          <cell r="F2107" t="str">
            <v>T</v>
          </cell>
          <cell r="G2107" t="str">
            <v>TOTAL</v>
          </cell>
          <cell r="H2107" t="str">
            <v>RSE</v>
          </cell>
          <cell r="J2107" t="str">
            <v>:</v>
          </cell>
          <cell r="K2107" t="str">
            <v>NC</v>
          </cell>
          <cell r="M2107" t="str">
            <v>V</v>
          </cell>
          <cell r="N2107">
            <v>38461.761388888888</v>
          </cell>
          <cell r="O2107" t="str">
            <v>GCHATEAUGIRON</v>
          </cell>
          <cell r="P2107">
            <v>38681.435960648145</v>
          </cell>
        </row>
        <row r="2108">
          <cell r="A2108" t="str">
            <v>1984</v>
          </cell>
          <cell r="B2108" t="str">
            <v>BG</v>
          </cell>
          <cell r="C2108" t="str">
            <v>HUM</v>
          </cell>
          <cell r="D2108" t="str">
            <v>A00</v>
          </cell>
          <cell r="E2108" t="str">
            <v>FTE</v>
          </cell>
          <cell r="F2108" t="str">
            <v>T</v>
          </cell>
          <cell r="G2108" t="str">
            <v>TOTAL</v>
          </cell>
          <cell r="H2108" t="str">
            <v>RSE</v>
          </cell>
          <cell r="J2108" t="str">
            <v>:</v>
          </cell>
          <cell r="K2108" t="str">
            <v>NC</v>
          </cell>
          <cell r="M2108" t="str">
            <v>V</v>
          </cell>
          <cell r="N2108">
            <v>38461.761388888888</v>
          </cell>
          <cell r="O2108" t="str">
            <v>GCHATEAUGIRON</v>
          </cell>
          <cell r="P2108">
            <v>38681.435914351852</v>
          </cell>
        </row>
        <row r="2109">
          <cell r="A2109" t="str">
            <v>1983</v>
          </cell>
          <cell r="B2109" t="str">
            <v>BG</v>
          </cell>
          <cell r="C2109" t="str">
            <v>HUM</v>
          </cell>
          <cell r="D2109" t="str">
            <v>A00</v>
          </cell>
          <cell r="E2109" t="str">
            <v>FTE</v>
          </cell>
          <cell r="F2109" t="str">
            <v>T</v>
          </cell>
          <cell r="G2109" t="str">
            <v>TOTAL</v>
          </cell>
          <cell r="H2109" t="str">
            <v>RSE</v>
          </cell>
          <cell r="J2109" t="str">
            <v>:</v>
          </cell>
          <cell r="K2109" t="str">
            <v>NC</v>
          </cell>
          <cell r="M2109" t="str">
            <v>V</v>
          </cell>
          <cell r="N2109">
            <v>38461.761388888888</v>
          </cell>
          <cell r="O2109" t="str">
            <v>GCHATEAUGIRON</v>
          </cell>
          <cell r="P2109">
            <v>38681.435891203706</v>
          </cell>
        </row>
        <row r="2110">
          <cell r="A2110" t="str">
            <v>1982</v>
          </cell>
          <cell r="B2110" t="str">
            <v>BG</v>
          </cell>
          <cell r="C2110" t="str">
            <v>HUM</v>
          </cell>
          <cell r="D2110" t="str">
            <v>A00</v>
          </cell>
          <cell r="E2110" t="str">
            <v>FTE</v>
          </cell>
          <cell r="F2110" t="str">
            <v>T</v>
          </cell>
          <cell r="G2110" t="str">
            <v>TOTAL</v>
          </cell>
          <cell r="H2110" t="str">
            <v>RSE</v>
          </cell>
          <cell r="J2110" t="str">
            <v>:</v>
          </cell>
          <cell r="K2110" t="str">
            <v>NC</v>
          </cell>
          <cell r="M2110" t="str">
            <v>V</v>
          </cell>
          <cell r="N2110">
            <v>38461.761388888888</v>
          </cell>
          <cell r="O2110" t="str">
            <v>GCHATEAUGIRON</v>
          </cell>
          <cell r="P2110">
            <v>38681.435856481483</v>
          </cell>
        </row>
        <row r="2111">
          <cell r="A2111" t="str">
            <v>1981</v>
          </cell>
          <cell r="B2111" t="str">
            <v>BG</v>
          </cell>
          <cell r="C2111" t="str">
            <v>HUM</v>
          </cell>
          <cell r="D2111" t="str">
            <v>A00</v>
          </cell>
          <cell r="E2111" t="str">
            <v>FTE</v>
          </cell>
          <cell r="F2111" t="str">
            <v>T</v>
          </cell>
          <cell r="G2111" t="str">
            <v>TOTAL</v>
          </cell>
          <cell r="H2111" t="str">
            <v>RSE</v>
          </cell>
          <cell r="J2111" t="str">
            <v>:</v>
          </cell>
          <cell r="K2111" t="str">
            <v>NC</v>
          </cell>
          <cell r="M2111" t="str">
            <v>V</v>
          </cell>
          <cell r="N2111">
            <v>38461.761388888888</v>
          </cell>
          <cell r="O2111" t="str">
            <v>GCHATEAUGIRON</v>
          </cell>
          <cell r="P2111">
            <v>38681.435833333337</v>
          </cell>
        </row>
        <row r="2112">
          <cell r="A2112" t="str">
            <v>1980</v>
          </cell>
          <cell r="B2112" t="str">
            <v>BG</v>
          </cell>
          <cell r="C2112" t="str">
            <v>HUM</v>
          </cell>
          <cell r="D2112" t="str">
            <v>A00</v>
          </cell>
          <cell r="E2112" t="str">
            <v>FTE</v>
          </cell>
          <cell r="F2112" t="str">
            <v>T</v>
          </cell>
          <cell r="G2112" t="str">
            <v>TOTAL</v>
          </cell>
          <cell r="H2112" t="str">
            <v>RSE</v>
          </cell>
          <cell r="J2112" t="str">
            <v>:</v>
          </cell>
          <cell r="K2112" t="str">
            <v>NC</v>
          </cell>
          <cell r="M2112" t="str">
            <v>V</v>
          </cell>
          <cell r="N2112">
            <v>38461.761388888888</v>
          </cell>
          <cell r="O2112" t="str">
            <v>GCHATEAUGIRON</v>
          </cell>
          <cell r="P2112">
            <v>38681.435798611114</v>
          </cell>
        </row>
        <row r="2113">
          <cell r="A2113" t="str">
            <v>2002</v>
          </cell>
          <cell r="B2113" t="str">
            <v>HR</v>
          </cell>
          <cell r="C2113" t="str">
            <v>HUM</v>
          </cell>
          <cell r="D2113" t="str">
            <v>A00</v>
          </cell>
          <cell r="E2113" t="str">
            <v>FTE</v>
          </cell>
          <cell r="F2113" t="str">
            <v>T</v>
          </cell>
          <cell r="G2113" t="str">
            <v>TOTAL</v>
          </cell>
          <cell r="H2113" t="str">
            <v>RSE</v>
          </cell>
          <cell r="I2113">
            <v>633</v>
          </cell>
          <cell r="K2113" t="str">
            <v>MS</v>
          </cell>
          <cell r="M2113" t="str">
            <v>V</v>
          </cell>
          <cell r="N2113">
            <v>38461.761388888888</v>
          </cell>
          <cell r="O2113" t="str">
            <v>GCHATEAUGIRON</v>
          </cell>
          <cell r="P2113">
            <v>38681.438263888886</v>
          </cell>
          <cell r="Q2113" t="str">
            <v>gchateaug</v>
          </cell>
        </row>
        <row r="2114">
          <cell r="A2114" t="str">
            <v>2001</v>
          </cell>
          <cell r="B2114" t="str">
            <v>HR</v>
          </cell>
          <cell r="C2114" t="str">
            <v>HUM</v>
          </cell>
          <cell r="D2114" t="str">
            <v>A00</v>
          </cell>
          <cell r="E2114" t="str">
            <v>FTE</v>
          </cell>
          <cell r="F2114" t="str">
            <v>T</v>
          </cell>
          <cell r="G2114" t="str">
            <v>TOTAL</v>
          </cell>
          <cell r="H2114" t="str">
            <v>RSE</v>
          </cell>
          <cell r="J2114" t="str">
            <v>:</v>
          </cell>
          <cell r="K2114" t="str">
            <v>NC</v>
          </cell>
          <cell r="M2114" t="str">
            <v>V</v>
          </cell>
          <cell r="N2114">
            <v>38461.761388888888</v>
          </cell>
          <cell r="O2114" t="str">
            <v>GCHATEAUGIRON</v>
          </cell>
          <cell r="P2114">
            <v>38681.437962962962</v>
          </cell>
        </row>
        <row r="2115">
          <cell r="A2115" t="str">
            <v>2000</v>
          </cell>
          <cell r="B2115" t="str">
            <v>HR</v>
          </cell>
          <cell r="C2115" t="str">
            <v>HUM</v>
          </cell>
          <cell r="D2115" t="str">
            <v>A00</v>
          </cell>
          <cell r="E2115" t="str">
            <v>FTE</v>
          </cell>
          <cell r="F2115" t="str">
            <v>T</v>
          </cell>
          <cell r="G2115" t="str">
            <v>TOTAL</v>
          </cell>
          <cell r="H2115" t="str">
            <v>RSE</v>
          </cell>
          <cell r="J2115" t="str">
            <v>:</v>
          </cell>
          <cell r="K2115" t="str">
            <v>NC</v>
          </cell>
          <cell r="M2115" t="str">
            <v>V</v>
          </cell>
          <cell r="N2115">
            <v>38461.761388888888</v>
          </cell>
          <cell r="O2115" t="str">
            <v>GCHATEAUGIRON</v>
          </cell>
          <cell r="P2115">
            <v>38681.437708333331</v>
          </cell>
        </row>
        <row r="2116">
          <cell r="A2116" t="str">
            <v>1999</v>
          </cell>
          <cell r="B2116" t="str">
            <v>HR</v>
          </cell>
          <cell r="C2116" t="str">
            <v>HUM</v>
          </cell>
          <cell r="D2116" t="str">
            <v>A00</v>
          </cell>
          <cell r="E2116" t="str">
            <v>FTE</v>
          </cell>
          <cell r="F2116" t="str">
            <v>T</v>
          </cell>
          <cell r="G2116" t="str">
            <v>TOTAL</v>
          </cell>
          <cell r="H2116" t="str">
            <v>RSE</v>
          </cell>
          <cell r="J2116" t="str">
            <v>:</v>
          </cell>
          <cell r="K2116" t="str">
            <v>NC</v>
          </cell>
          <cell r="M2116" t="str">
            <v>V</v>
          </cell>
          <cell r="N2116">
            <v>38461.761388888888</v>
          </cell>
          <cell r="O2116" t="str">
            <v>GCHATEAUGIRON</v>
          </cell>
          <cell r="P2116">
            <v>38681.437465277777</v>
          </cell>
        </row>
        <row r="2117">
          <cell r="A2117" t="str">
            <v>1998</v>
          </cell>
          <cell r="B2117" t="str">
            <v>HR</v>
          </cell>
          <cell r="C2117" t="str">
            <v>HUM</v>
          </cell>
          <cell r="D2117" t="str">
            <v>A00</v>
          </cell>
          <cell r="E2117" t="str">
            <v>FTE</v>
          </cell>
          <cell r="F2117" t="str">
            <v>T</v>
          </cell>
          <cell r="G2117" t="str">
            <v>TOTAL</v>
          </cell>
          <cell r="H2117" t="str">
            <v>RSE</v>
          </cell>
          <cell r="J2117" t="str">
            <v>:</v>
          </cell>
          <cell r="K2117" t="str">
            <v>NC</v>
          </cell>
          <cell r="M2117" t="str">
            <v>V</v>
          </cell>
          <cell r="N2117">
            <v>38461.761388888888</v>
          </cell>
          <cell r="O2117" t="str">
            <v>GCHATEAUGIRON</v>
          </cell>
          <cell r="P2117">
            <v>38681.4372337963</v>
          </cell>
        </row>
        <row r="2118">
          <cell r="A2118" t="str">
            <v>1997</v>
          </cell>
          <cell r="B2118" t="str">
            <v>HR</v>
          </cell>
          <cell r="C2118" t="str">
            <v>HUM</v>
          </cell>
          <cell r="D2118" t="str">
            <v>A00</v>
          </cell>
          <cell r="E2118" t="str">
            <v>FTE</v>
          </cell>
          <cell r="F2118" t="str">
            <v>T</v>
          </cell>
          <cell r="G2118" t="str">
            <v>TOTAL</v>
          </cell>
          <cell r="H2118" t="str">
            <v>RSE</v>
          </cell>
          <cell r="J2118" t="str">
            <v>:</v>
          </cell>
          <cell r="K2118" t="str">
            <v>NC</v>
          </cell>
          <cell r="M2118" t="str">
            <v>V</v>
          </cell>
          <cell r="N2118">
            <v>38461.761388888888</v>
          </cell>
          <cell r="O2118" t="str">
            <v>GCHATEAUGIRON</v>
          </cell>
          <cell r="P2118">
            <v>38681.437037037038</v>
          </cell>
        </row>
        <row r="2119">
          <cell r="A2119" t="str">
            <v>1996</v>
          </cell>
          <cell r="B2119" t="str">
            <v>HR</v>
          </cell>
          <cell r="C2119" t="str">
            <v>HUM</v>
          </cell>
          <cell r="D2119" t="str">
            <v>A00</v>
          </cell>
          <cell r="E2119" t="str">
            <v>FTE</v>
          </cell>
          <cell r="F2119" t="str">
            <v>T</v>
          </cell>
          <cell r="G2119" t="str">
            <v>TOTAL</v>
          </cell>
          <cell r="H2119" t="str">
            <v>RSE</v>
          </cell>
          <cell r="J2119" t="str">
            <v>:</v>
          </cell>
          <cell r="K2119" t="str">
            <v>NC</v>
          </cell>
          <cell r="M2119" t="str">
            <v>V</v>
          </cell>
          <cell r="N2119">
            <v>38461.761388888888</v>
          </cell>
          <cell r="O2119" t="str">
            <v>GCHATEAUGIRON</v>
          </cell>
          <cell r="P2119">
            <v>38681.436863425923</v>
          </cell>
        </row>
        <row r="2120">
          <cell r="A2120" t="str">
            <v>1995</v>
          </cell>
          <cell r="B2120" t="str">
            <v>HR</v>
          </cell>
          <cell r="C2120" t="str">
            <v>HUM</v>
          </cell>
          <cell r="D2120" t="str">
            <v>A00</v>
          </cell>
          <cell r="E2120" t="str">
            <v>FTE</v>
          </cell>
          <cell r="F2120" t="str">
            <v>T</v>
          </cell>
          <cell r="G2120" t="str">
            <v>TOTAL</v>
          </cell>
          <cell r="H2120" t="str">
            <v>RSE</v>
          </cell>
          <cell r="J2120" t="str">
            <v>:</v>
          </cell>
          <cell r="K2120" t="str">
            <v>NC</v>
          </cell>
          <cell r="M2120" t="str">
            <v>V</v>
          </cell>
          <cell r="N2120">
            <v>38461.761388888888</v>
          </cell>
          <cell r="O2120" t="str">
            <v>GCHATEAUGIRON</v>
          </cell>
          <cell r="P2120">
            <v>38681.436712962961</v>
          </cell>
        </row>
        <row r="2121">
          <cell r="A2121" t="str">
            <v>1994</v>
          </cell>
          <cell r="B2121" t="str">
            <v>HR</v>
          </cell>
          <cell r="C2121" t="str">
            <v>HUM</v>
          </cell>
          <cell r="D2121" t="str">
            <v>A00</v>
          </cell>
          <cell r="E2121" t="str">
            <v>FTE</v>
          </cell>
          <cell r="F2121" t="str">
            <v>T</v>
          </cell>
          <cell r="G2121" t="str">
            <v>TOTAL</v>
          </cell>
          <cell r="H2121" t="str">
            <v>RSE</v>
          </cell>
          <cell r="J2121" t="str">
            <v>:</v>
          </cell>
          <cell r="K2121" t="str">
            <v>NC</v>
          </cell>
          <cell r="M2121" t="str">
            <v>V</v>
          </cell>
          <cell r="N2121">
            <v>38461.761388888888</v>
          </cell>
          <cell r="O2121" t="str">
            <v>GCHATEAUGIRON</v>
          </cell>
          <cell r="P2121">
            <v>38681.436585648145</v>
          </cell>
        </row>
        <row r="2122">
          <cell r="A2122" t="str">
            <v>1993</v>
          </cell>
          <cell r="B2122" t="str">
            <v>HR</v>
          </cell>
          <cell r="C2122" t="str">
            <v>HUM</v>
          </cell>
          <cell r="D2122" t="str">
            <v>A00</v>
          </cell>
          <cell r="E2122" t="str">
            <v>FTE</v>
          </cell>
          <cell r="F2122" t="str">
            <v>T</v>
          </cell>
          <cell r="G2122" t="str">
            <v>TOTAL</v>
          </cell>
          <cell r="H2122" t="str">
            <v>RSE</v>
          </cell>
          <cell r="J2122" t="str">
            <v>:</v>
          </cell>
          <cell r="K2122" t="str">
            <v>NC</v>
          </cell>
          <cell r="M2122" t="str">
            <v>V</v>
          </cell>
          <cell r="N2122">
            <v>38461.761388888888</v>
          </cell>
          <cell r="O2122" t="str">
            <v>GCHATEAUGIRON</v>
          </cell>
          <cell r="P2122">
            <v>38681.436481481483</v>
          </cell>
        </row>
        <row r="2123">
          <cell r="A2123" t="str">
            <v>1992</v>
          </cell>
          <cell r="B2123" t="str">
            <v>HR</v>
          </cell>
          <cell r="C2123" t="str">
            <v>HUM</v>
          </cell>
          <cell r="D2123" t="str">
            <v>A00</v>
          </cell>
          <cell r="E2123" t="str">
            <v>FTE</v>
          </cell>
          <cell r="F2123" t="str">
            <v>T</v>
          </cell>
          <cell r="G2123" t="str">
            <v>TOTAL</v>
          </cell>
          <cell r="H2123" t="str">
            <v>RSE</v>
          </cell>
          <cell r="J2123" t="str">
            <v>:</v>
          </cell>
          <cell r="K2123" t="str">
            <v>NC</v>
          </cell>
          <cell r="M2123" t="str">
            <v>V</v>
          </cell>
          <cell r="N2123">
            <v>38461.761388888888</v>
          </cell>
          <cell r="O2123" t="str">
            <v>GCHATEAUGIRON</v>
          </cell>
          <cell r="P2123">
            <v>38681.436388888891</v>
          </cell>
        </row>
        <row r="2124">
          <cell r="A2124" t="str">
            <v>1991</v>
          </cell>
          <cell r="B2124" t="str">
            <v>HR</v>
          </cell>
          <cell r="C2124" t="str">
            <v>HUM</v>
          </cell>
          <cell r="D2124" t="str">
            <v>A00</v>
          </cell>
          <cell r="E2124" t="str">
            <v>FTE</v>
          </cell>
          <cell r="F2124" t="str">
            <v>T</v>
          </cell>
          <cell r="G2124" t="str">
            <v>TOTAL</v>
          </cell>
          <cell r="H2124" t="str">
            <v>RSE</v>
          </cell>
          <cell r="J2124" t="str">
            <v>:</v>
          </cell>
          <cell r="K2124" t="str">
            <v>NC</v>
          </cell>
          <cell r="M2124" t="str">
            <v>V</v>
          </cell>
          <cell r="N2124">
            <v>38461.761388888888</v>
          </cell>
          <cell r="O2124" t="str">
            <v>GCHATEAUGIRON</v>
          </cell>
          <cell r="P2124">
            <v>38681.436307870368</v>
          </cell>
        </row>
        <row r="2125">
          <cell r="A2125" t="str">
            <v>1990</v>
          </cell>
          <cell r="B2125" t="str">
            <v>HR</v>
          </cell>
          <cell r="C2125" t="str">
            <v>HUM</v>
          </cell>
          <cell r="D2125" t="str">
            <v>A00</v>
          </cell>
          <cell r="E2125" t="str">
            <v>FTE</v>
          </cell>
          <cell r="F2125" t="str">
            <v>T</v>
          </cell>
          <cell r="G2125" t="str">
            <v>TOTAL</v>
          </cell>
          <cell r="H2125" t="str">
            <v>RSE</v>
          </cell>
          <cell r="J2125" t="str">
            <v>:</v>
          </cell>
          <cell r="K2125" t="str">
            <v>NC</v>
          </cell>
          <cell r="M2125" t="str">
            <v>V</v>
          </cell>
          <cell r="N2125">
            <v>38461.761388888888</v>
          </cell>
          <cell r="O2125" t="str">
            <v>GCHATEAUGIRON</v>
          </cell>
          <cell r="P2125">
            <v>38681.436226851853</v>
          </cell>
        </row>
        <row r="2126">
          <cell r="A2126" t="str">
            <v>1989</v>
          </cell>
          <cell r="B2126" t="str">
            <v>HR</v>
          </cell>
          <cell r="C2126" t="str">
            <v>HUM</v>
          </cell>
          <cell r="D2126" t="str">
            <v>A00</v>
          </cell>
          <cell r="E2126" t="str">
            <v>FTE</v>
          </cell>
          <cell r="F2126" t="str">
            <v>T</v>
          </cell>
          <cell r="G2126" t="str">
            <v>TOTAL</v>
          </cell>
          <cell r="H2126" t="str">
            <v>RSE</v>
          </cell>
          <cell r="J2126" t="str">
            <v>:</v>
          </cell>
          <cell r="K2126" t="str">
            <v>NC</v>
          </cell>
          <cell r="M2126" t="str">
            <v>V</v>
          </cell>
          <cell r="N2126">
            <v>38461.761388888888</v>
          </cell>
          <cell r="O2126" t="str">
            <v>GCHATEAUGIRON</v>
          </cell>
          <cell r="P2126">
            <v>38681.436168981483</v>
          </cell>
        </row>
        <row r="2127">
          <cell r="A2127" t="str">
            <v>1988</v>
          </cell>
          <cell r="B2127" t="str">
            <v>HR</v>
          </cell>
          <cell r="C2127" t="str">
            <v>HUM</v>
          </cell>
          <cell r="D2127" t="str">
            <v>A00</v>
          </cell>
          <cell r="E2127" t="str">
            <v>FTE</v>
          </cell>
          <cell r="F2127" t="str">
            <v>T</v>
          </cell>
          <cell r="G2127" t="str">
            <v>TOTAL</v>
          </cell>
          <cell r="H2127" t="str">
            <v>RSE</v>
          </cell>
          <cell r="J2127" t="str">
            <v>:</v>
          </cell>
          <cell r="K2127" t="str">
            <v>NC</v>
          </cell>
          <cell r="M2127" t="str">
            <v>V</v>
          </cell>
          <cell r="N2127">
            <v>38461.761388888888</v>
          </cell>
          <cell r="O2127" t="str">
            <v>GCHATEAUGIRON</v>
          </cell>
          <cell r="P2127">
            <v>38681.436111111114</v>
          </cell>
        </row>
        <row r="2128">
          <cell r="A2128" t="str">
            <v>1987</v>
          </cell>
          <cell r="B2128" t="str">
            <v>HR</v>
          </cell>
          <cell r="C2128" t="str">
            <v>HUM</v>
          </cell>
          <cell r="D2128" t="str">
            <v>A00</v>
          </cell>
          <cell r="E2128" t="str">
            <v>FTE</v>
          </cell>
          <cell r="F2128" t="str">
            <v>T</v>
          </cell>
          <cell r="G2128" t="str">
            <v>TOTAL</v>
          </cell>
          <cell r="H2128" t="str">
            <v>RSE</v>
          </cell>
          <cell r="J2128" t="str">
            <v>:</v>
          </cell>
          <cell r="K2128" t="str">
            <v>NC</v>
          </cell>
          <cell r="M2128" t="str">
            <v>V</v>
          </cell>
          <cell r="N2128">
            <v>38461.761388888888</v>
          </cell>
          <cell r="O2128" t="str">
            <v>GCHATEAUGIRON</v>
          </cell>
          <cell r="P2128">
            <v>38681.436064814814</v>
          </cell>
        </row>
        <row r="2129">
          <cell r="A2129" t="str">
            <v>1993</v>
          </cell>
          <cell r="B2129" t="str">
            <v>EE</v>
          </cell>
          <cell r="C2129" t="str">
            <v>NOT_CLAS</v>
          </cell>
          <cell r="D2129" t="str">
            <v>A00</v>
          </cell>
          <cell r="E2129" t="str">
            <v>FTE</v>
          </cell>
          <cell r="F2129" t="str">
            <v>T</v>
          </cell>
          <cell r="G2129" t="str">
            <v>TOTAL</v>
          </cell>
          <cell r="H2129" t="str">
            <v>RSE</v>
          </cell>
          <cell r="J2129" t="str">
            <v>:</v>
          </cell>
          <cell r="K2129" t="str">
            <v>NC</v>
          </cell>
          <cell r="M2129" t="str">
            <v>V</v>
          </cell>
          <cell r="N2129">
            <v>38461.761412037034</v>
          </cell>
          <cell r="O2129" t="str">
            <v>GCHATEAUGIRON</v>
          </cell>
          <cell r="P2129">
            <v>38681.436469907407</v>
          </cell>
        </row>
        <row r="2130">
          <cell r="A2130" t="str">
            <v>1992</v>
          </cell>
          <cell r="B2130" t="str">
            <v>EE</v>
          </cell>
          <cell r="C2130" t="str">
            <v>NOT_CLAS</v>
          </cell>
          <cell r="D2130" t="str">
            <v>A00</v>
          </cell>
          <cell r="E2130" t="str">
            <v>FTE</v>
          </cell>
          <cell r="F2130" t="str">
            <v>T</v>
          </cell>
          <cell r="G2130" t="str">
            <v>TOTAL</v>
          </cell>
          <cell r="H2130" t="str">
            <v>RSE</v>
          </cell>
          <cell r="J2130" t="str">
            <v>:</v>
          </cell>
          <cell r="K2130" t="str">
            <v>NC</v>
          </cell>
          <cell r="M2130" t="str">
            <v>V</v>
          </cell>
          <cell r="N2130">
            <v>38461.761412037034</v>
          </cell>
          <cell r="O2130" t="str">
            <v>GCHATEAUGIRON</v>
          </cell>
          <cell r="P2130">
            <v>38681.436377314814</v>
          </cell>
        </row>
        <row r="2131">
          <cell r="A2131" t="str">
            <v>1991</v>
          </cell>
          <cell r="B2131" t="str">
            <v>EE</v>
          </cell>
          <cell r="C2131" t="str">
            <v>NOT_CLAS</v>
          </cell>
          <cell r="D2131" t="str">
            <v>A00</v>
          </cell>
          <cell r="E2131" t="str">
            <v>FTE</v>
          </cell>
          <cell r="F2131" t="str">
            <v>T</v>
          </cell>
          <cell r="G2131" t="str">
            <v>TOTAL</v>
          </cell>
          <cell r="H2131" t="str">
            <v>RSE</v>
          </cell>
          <cell r="J2131" t="str">
            <v>:</v>
          </cell>
          <cell r="K2131" t="str">
            <v>NC</v>
          </cell>
          <cell r="M2131" t="str">
            <v>V</v>
          </cell>
          <cell r="N2131">
            <v>38461.761412037034</v>
          </cell>
          <cell r="O2131" t="str">
            <v>GCHATEAUGIRON</v>
          </cell>
          <cell r="P2131">
            <v>38681.436296296299</v>
          </cell>
        </row>
        <row r="2132">
          <cell r="A2132" t="str">
            <v>1990</v>
          </cell>
          <cell r="B2132" t="str">
            <v>EE</v>
          </cell>
          <cell r="C2132" t="str">
            <v>NOT_CLAS</v>
          </cell>
          <cell r="D2132" t="str">
            <v>A00</v>
          </cell>
          <cell r="E2132" t="str">
            <v>FTE</v>
          </cell>
          <cell r="F2132" t="str">
            <v>T</v>
          </cell>
          <cell r="G2132" t="str">
            <v>TOTAL</v>
          </cell>
          <cell r="H2132" t="str">
            <v>RSE</v>
          </cell>
          <cell r="J2132" t="str">
            <v>:</v>
          </cell>
          <cell r="K2132" t="str">
            <v>NC</v>
          </cell>
          <cell r="M2132" t="str">
            <v>V</v>
          </cell>
          <cell r="N2132">
            <v>38461.761412037034</v>
          </cell>
          <cell r="O2132" t="str">
            <v>GCHATEAUGIRON</v>
          </cell>
          <cell r="P2132">
            <v>38681.436226851853</v>
          </cell>
        </row>
        <row r="2133">
          <cell r="A2133" t="str">
            <v>1989</v>
          </cell>
          <cell r="B2133" t="str">
            <v>EE</v>
          </cell>
          <cell r="C2133" t="str">
            <v>NOT_CLAS</v>
          </cell>
          <cell r="D2133" t="str">
            <v>A00</v>
          </cell>
          <cell r="E2133" t="str">
            <v>FTE</v>
          </cell>
          <cell r="F2133" t="str">
            <v>T</v>
          </cell>
          <cell r="G2133" t="str">
            <v>TOTAL</v>
          </cell>
          <cell r="H2133" t="str">
            <v>RSE</v>
          </cell>
          <cell r="J2133" t="str">
            <v>:</v>
          </cell>
          <cell r="K2133" t="str">
            <v>NC</v>
          </cell>
          <cell r="M2133" t="str">
            <v>V</v>
          </cell>
          <cell r="N2133">
            <v>38461.761412037034</v>
          </cell>
          <cell r="O2133" t="str">
            <v>GCHATEAUGIRON</v>
          </cell>
          <cell r="P2133">
            <v>38681.436168981483</v>
          </cell>
        </row>
        <row r="2134">
          <cell r="A2134" t="str">
            <v>1988</v>
          </cell>
          <cell r="B2134" t="str">
            <v>EE</v>
          </cell>
          <cell r="C2134" t="str">
            <v>NOT_CLAS</v>
          </cell>
          <cell r="D2134" t="str">
            <v>A00</v>
          </cell>
          <cell r="E2134" t="str">
            <v>FTE</v>
          </cell>
          <cell r="F2134" t="str">
            <v>T</v>
          </cell>
          <cell r="G2134" t="str">
            <v>TOTAL</v>
          </cell>
          <cell r="H2134" t="str">
            <v>RSE</v>
          </cell>
          <cell r="J2134" t="str">
            <v>:</v>
          </cell>
          <cell r="K2134" t="str">
            <v>NC</v>
          </cell>
          <cell r="M2134" t="str">
            <v>V</v>
          </cell>
          <cell r="N2134">
            <v>38461.761412037034</v>
          </cell>
          <cell r="O2134" t="str">
            <v>GCHATEAUGIRON</v>
          </cell>
          <cell r="P2134">
            <v>38681.436111111114</v>
          </cell>
        </row>
        <row r="2135">
          <cell r="A2135" t="str">
            <v>1987</v>
          </cell>
          <cell r="B2135" t="str">
            <v>EE</v>
          </cell>
          <cell r="C2135" t="str">
            <v>NOT_CLAS</v>
          </cell>
          <cell r="D2135" t="str">
            <v>A00</v>
          </cell>
          <cell r="E2135" t="str">
            <v>FTE</v>
          </cell>
          <cell r="F2135" t="str">
            <v>T</v>
          </cell>
          <cell r="G2135" t="str">
            <v>TOTAL</v>
          </cell>
          <cell r="H2135" t="str">
            <v>RSE</v>
          </cell>
          <cell r="J2135" t="str">
            <v>:</v>
          </cell>
          <cell r="K2135" t="str">
            <v>NC</v>
          </cell>
          <cell r="M2135" t="str">
            <v>V</v>
          </cell>
          <cell r="N2135">
            <v>38461.761412037034</v>
          </cell>
          <cell r="O2135" t="str">
            <v>GCHATEAUGIRON</v>
          </cell>
          <cell r="P2135">
            <v>38681.436053240737</v>
          </cell>
        </row>
        <row r="2136">
          <cell r="A2136" t="str">
            <v>1986</v>
          </cell>
          <cell r="B2136" t="str">
            <v>EE</v>
          </cell>
          <cell r="C2136" t="str">
            <v>NOT_CLAS</v>
          </cell>
          <cell r="D2136" t="str">
            <v>A00</v>
          </cell>
          <cell r="E2136" t="str">
            <v>FTE</v>
          </cell>
          <cell r="F2136" t="str">
            <v>T</v>
          </cell>
          <cell r="G2136" t="str">
            <v>TOTAL</v>
          </cell>
          <cell r="H2136" t="str">
            <v>RSE</v>
          </cell>
          <cell r="J2136" t="str">
            <v>:</v>
          </cell>
          <cell r="K2136" t="str">
            <v>NC</v>
          </cell>
          <cell r="M2136" t="str">
            <v>V</v>
          </cell>
          <cell r="N2136">
            <v>38461.761412037034</v>
          </cell>
          <cell r="O2136" t="str">
            <v>GCHATEAUGIRON</v>
          </cell>
          <cell r="P2136">
            <v>38681.436006944445</v>
          </cell>
        </row>
        <row r="2137">
          <cell r="A2137" t="str">
            <v>1985</v>
          </cell>
          <cell r="B2137" t="str">
            <v>EE</v>
          </cell>
          <cell r="C2137" t="str">
            <v>NOT_CLAS</v>
          </cell>
          <cell r="D2137" t="str">
            <v>A00</v>
          </cell>
          <cell r="E2137" t="str">
            <v>FTE</v>
          </cell>
          <cell r="F2137" t="str">
            <v>T</v>
          </cell>
          <cell r="G2137" t="str">
            <v>TOTAL</v>
          </cell>
          <cell r="H2137" t="str">
            <v>RSE</v>
          </cell>
          <cell r="J2137" t="str">
            <v>:</v>
          </cell>
          <cell r="K2137" t="str">
            <v>NC</v>
          </cell>
          <cell r="M2137" t="str">
            <v>V</v>
          </cell>
          <cell r="N2137">
            <v>38461.761412037034</v>
          </cell>
          <cell r="O2137" t="str">
            <v>GCHATEAUGIRON</v>
          </cell>
          <cell r="P2137">
            <v>38681.435972222222</v>
          </cell>
        </row>
        <row r="2138">
          <cell r="A2138" t="str">
            <v>1984</v>
          </cell>
          <cell r="B2138" t="str">
            <v>EE</v>
          </cell>
          <cell r="C2138" t="str">
            <v>NOT_CLAS</v>
          </cell>
          <cell r="D2138" t="str">
            <v>A00</v>
          </cell>
          <cell r="E2138" t="str">
            <v>FTE</v>
          </cell>
          <cell r="F2138" t="str">
            <v>T</v>
          </cell>
          <cell r="G2138" t="str">
            <v>TOTAL</v>
          </cell>
          <cell r="H2138" t="str">
            <v>RSE</v>
          </cell>
          <cell r="J2138" t="str">
            <v>:</v>
          </cell>
          <cell r="K2138" t="str">
            <v>NC</v>
          </cell>
          <cell r="M2138" t="str">
            <v>V</v>
          </cell>
          <cell r="N2138">
            <v>38461.761412037034</v>
          </cell>
          <cell r="O2138" t="str">
            <v>GCHATEAUGIRON</v>
          </cell>
          <cell r="P2138">
            <v>38681.435925925929</v>
          </cell>
        </row>
        <row r="2139">
          <cell r="A2139" t="str">
            <v>1983</v>
          </cell>
          <cell r="B2139" t="str">
            <v>EE</v>
          </cell>
          <cell r="C2139" t="str">
            <v>NOT_CLAS</v>
          </cell>
          <cell r="D2139" t="str">
            <v>A00</v>
          </cell>
          <cell r="E2139" t="str">
            <v>FTE</v>
          </cell>
          <cell r="F2139" t="str">
            <v>T</v>
          </cell>
          <cell r="G2139" t="str">
            <v>TOTAL</v>
          </cell>
          <cell r="H2139" t="str">
            <v>RSE</v>
          </cell>
          <cell r="J2139" t="str">
            <v>:</v>
          </cell>
          <cell r="K2139" t="str">
            <v>NC</v>
          </cell>
          <cell r="M2139" t="str">
            <v>V</v>
          </cell>
          <cell r="N2139">
            <v>38461.761412037034</v>
          </cell>
          <cell r="O2139" t="str">
            <v>GCHATEAUGIRON</v>
          </cell>
          <cell r="P2139">
            <v>38681.435891203706</v>
          </cell>
        </row>
        <row r="2140">
          <cell r="A2140" t="str">
            <v>1982</v>
          </cell>
          <cell r="B2140" t="str">
            <v>EE</v>
          </cell>
          <cell r="C2140" t="str">
            <v>NOT_CLAS</v>
          </cell>
          <cell r="D2140" t="str">
            <v>A00</v>
          </cell>
          <cell r="E2140" t="str">
            <v>FTE</v>
          </cell>
          <cell r="F2140" t="str">
            <v>T</v>
          </cell>
          <cell r="G2140" t="str">
            <v>TOTAL</v>
          </cell>
          <cell r="H2140" t="str">
            <v>RSE</v>
          </cell>
          <cell r="J2140" t="str">
            <v>:</v>
          </cell>
          <cell r="K2140" t="str">
            <v>NC</v>
          </cell>
          <cell r="M2140" t="str">
            <v>V</v>
          </cell>
          <cell r="N2140">
            <v>38461.761412037034</v>
          </cell>
          <cell r="O2140" t="str">
            <v>GCHATEAUGIRON</v>
          </cell>
          <cell r="P2140">
            <v>38681.435868055552</v>
          </cell>
        </row>
        <row r="2141">
          <cell r="A2141" t="str">
            <v>1981</v>
          </cell>
          <cell r="B2141" t="str">
            <v>EE</v>
          </cell>
          <cell r="C2141" t="str">
            <v>NOT_CLAS</v>
          </cell>
          <cell r="D2141" t="str">
            <v>A00</v>
          </cell>
          <cell r="E2141" t="str">
            <v>FTE</v>
          </cell>
          <cell r="F2141" t="str">
            <v>T</v>
          </cell>
          <cell r="G2141" t="str">
            <v>TOTAL</v>
          </cell>
          <cell r="H2141" t="str">
            <v>RSE</v>
          </cell>
          <cell r="J2141" t="str">
            <v>:</v>
          </cell>
          <cell r="K2141" t="str">
            <v>NC</v>
          </cell>
          <cell r="M2141" t="str">
            <v>V</v>
          </cell>
          <cell r="N2141">
            <v>38461.761412037034</v>
          </cell>
          <cell r="O2141" t="str">
            <v>GCHATEAUGIRON</v>
          </cell>
          <cell r="P2141">
            <v>38681.435844907406</v>
          </cell>
        </row>
        <row r="2142">
          <cell r="A2142" t="str">
            <v>1980</v>
          </cell>
          <cell r="B2142" t="str">
            <v>EE</v>
          </cell>
          <cell r="C2142" t="str">
            <v>NOT_CLAS</v>
          </cell>
          <cell r="D2142" t="str">
            <v>A00</v>
          </cell>
          <cell r="E2142" t="str">
            <v>FTE</v>
          </cell>
          <cell r="F2142" t="str">
            <v>T</v>
          </cell>
          <cell r="G2142" t="str">
            <v>TOTAL</v>
          </cell>
          <cell r="H2142" t="str">
            <v>RSE</v>
          </cell>
          <cell r="J2142" t="str">
            <v>:</v>
          </cell>
          <cell r="K2142" t="str">
            <v>NC</v>
          </cell>
          <cell r="M2142" t="str">
            <v>V</v>
          </cell>
          <cell r="N2142">
            <v>38461.761412037034</v>
          </cell>
          <cell r="O2142" t="str">
            <v>GCHATEAUGIRON</v>
          </cell>
          <cell r="P2142">
            <v>38681.435810185183</v>
          </cell>
        </row>
        <row r="2143">
          <cell r="A2143" t="str">
            <v>2002</v>
          </cell>
          <cell r="B2143" t="str">
            <v>PT</v>
          </cell>
          <cell r="C2143" t="str">
            <v>NOT_CLAS</v>
          </cell>
          <cell r="D2143" t="str">
            <v>A00</v>
          </cell>
          <cell r="E2143" t="str">
            <v>FTE</v>
          </cell>
          <cell r="F2143" t="str">
            <v>T</v>
          </cell>
          <cell r="G2143" t="str">
            <v>TOTAL</v>
          </cell>
          <cell r="H2143" t="str">
            <v>RSE</v>
          </cell>
          <cell r="I2143">
            <v>990.5</v>
          </cell>
          <cell r="J2143" t="str">
            <v>e</v>
          </cell>
          <cell r="K2143" t="str">
            <v>MS</v>
          </cell>
          <cell r="M2143" t="str">
            <v>V</v>
          </cell>
          <cell r="N2143">
            <v>38461.761412037034</v>
          </cell>
          <cell r="O2143" t="str">
            <v>GCHATEAUGIRON</v>
          </cell>
          <cell r="P2143">
            <v>38681.438356481478</v>
          </cell>
          <cell r="Q2143" t="str">
            <v>gchateaug</v>
          </cell>
        </row>
        <row r="2144">
          <cell r="A2144" t="str">
            <v>2001</v>
          </cell>
          <cell r="B2144" t="str">
            <v>PT</v>
          </cell>
          <cell r="C2144" t="str">
            <v>NOT_CLAS</v>
          </cell>
          <cell r="D2144" t="str">
            <v>A00</v>
          </cell>
          <cell r="E2144" t="str">
            <v>FTE</v>
          </cell>
          <cell r="F2144" t="str">
            <v>T</v>
          </cell>
          <cell r="G2144" t="str">
            <v>TOTAL</v>
          </cell>
          <cell r="H2144" t="str">
            <v>RSE</v>
          </cell>
          <cell r="I2144">
            <v>997</v>
          </cell>
          <cell r="K2144" t="str">
            <v>NC</v>
          </cell>
          <cell r="M2144" t="str">
            <v>V</v>
          </cell>
          <cell r="N2144">
            <v>38461.761412037034</v>
          </cell>
          <cell r="O2144" t="str">
            <v>GCHATEAUGIRON</v>
          </cell>
          <cell r="P2144">
            <v>38681.438043981485</v>
          </cell>
        </row>
        <row r="2145">
          <cell r="A2145" t="str">
            <v>2000</v>
          </cell>
          <cell r="B2145" t="str">
            <v>PT</v>
          </cell>
          <cell r="C2145" t="str">
            <v>NOT_CLAS</v>
          </cell>
          <cell r="D2145" t="str">
            <v>A00</v>
          </cell>
          <cell r="E2145" t="str">
            <v>FTE</v>
          </cell>
          <cell r="F2145" t="str">
            <v>T</v>
          </cell>
          <cell r="G2145" t="str">
            <v>TOTAL</v>
          </cell>
          <cell r="H2145" t="str">
            <v>RSE</v>
          </cell>
          <cell r="J2145" t="str">
            <v>:</v>
          </cell>
          <cell r="K2145" t="str">
            <v>NC</v>
          </cell>
          <cell r="M2145" t="str">
            <v>V</v>
          </cell>
          <cell r="N2145">
            <v>38461.761412037034</v>
          </cell>
          <cell r="O2145" t="str">
            <v>GCHATEAUGIRON</v>
          </cell>
          <cell r="P2145">
            <v>38681.437777777777</v>
          </cell>
        </row>
        <row r="2146">
          <cell r="A2146" t="str">
            <v>1999</v>
          </cell>
          <cell r="B2146" t="str">
            <v>PT</v>
          </cell>
          <cell r="C2146" t="str">
            <v>NOT_CLAS</v>
          </cell>
          <cell r="D2146" t="str">
            <v>A00</v>
          </cell>
          <cell r="E2146" t="str">
            <v>FTE</v>
          </cell>
          <cell r="F2146" t="str">
            <v>T</v>
          </cell>
          <cell r="G2146" t="str">
            <v>TOTAL</v>
          </cell>
          <cell r="H2146" t="str">
            <v>RSE</v>
          </cell>
          <cell r="J2146" t="str">
            <v>:</v>
          </cell>
          <cell r="K2146" t="str">
            <v>NC</v>
          </cell>
          <cell r="M2146" t="str">
            <v>V</v>
          </cell>
          <cell r="N2146">
            <v>38461.761412037034</v>
          </cell>
          <cell r="O2146" t="str">
            <v>GCHATEAUGIRON</v>
          </cell>
          <cell r="P2146">
            <v>38681.4375462963</v>
          </cell>
        </row>
        <row r="2147">
          <cell r="A2147" t="str">
            <v>1998</v>
          </cell>
          <cell r="B2147" t="str">
            <v>PT</v>
          </cell>
          <cell r="C2147" t="str">
            <v>NOT_CLAS</v>
          </cell>
          <cell r="D2147" t="str">
            <v>A00</v>
          </cell>
          <cell r="E2147" t="str">
            <v>FTE</v>
          </cell>
          <cell r="F2147" t="str">
            <v>T</v>
          </cell>
          <cell r="G2147" t="str">
            <v>TOTAL</v>
          </cell>
          <cell r="H2147" t="str">
            <v>RSE</v>
          </cell>
          <cell r="J2147" t="str">
            <v>:</v>
          </cell>
          <cell r="K2147" t="str">
            <v>NC</v>
          </cell>
          <cell r="M2147" t="str">
            <v>V</v>
          </cell>
          <cell r="N2147">
            <v>38461.761412037034</v>
          </cell>
          <cell r="O2147" t="str">
            <v>GCHATEAUGIRON</v>
          </cell>
          <cell r="P2147">
            <v>38681.437303240738</v>
          </cell>
        </row>
        <row r="2148">
          <cell r="A2148" t="str">
            <v>1997</v>
          </cell>
          <cell r="B2148" t="str">
            <v>PT</v>
          </cell>
          <cell r="C2148" t="str">
            <v>NOT_CLAS</v>
          </cell>
          <cell r="D2148" t="str">
            <v>A00</v>
          </cell>
          <cell r="E2148" t="str">
            <v>FTE</v>
          </cell>
          <cell r="F2148" t="str">
            <v>T</v>
          </cell>
          <cell r="G2148" t="str">
            <v>TOTAL</v>
          </cell>
          <cell r="H2148" t="str">
            <v>RSE</v>
          </cell>
          <cell r="J2148" t="str">
            <v>:</v>
          </cell>
          <cell r="K2148" t="str">
            <v>NC</v>
          </cell>
          <cell r="M2148" t="str">
            <v>V</v>
          </cell>
          <cell r="N2148">
            <v>38461.761412037034</v>
          </cell>
          <cell r="O2148" t="str">
            <v>GCHATEAUGIRON</v>
          </cell>
          <cell r="P2148">
            <v>38681.437106481484</v>
          </cell>
        </row>
        <row r="2149">
          <cell r="A2149" t="str">
            <v>1996</v>
          </cell>
          <cell r="B2149" t="str">
            <v>PT</v>
          </cell>
          <cell r="C2149" t="str">
            <v>NOT_CLAS</v>
          </cell>
          <cell r="D2149" t="str">
            <v>A00</v>
          </cell>
          <cell r="E2149" t="str">
            <v>FTE</v>
          </cell>
          <cell r="F2149" t="str">
            <v>T</v>
          </cell>
          <cell r="G2149" t="str">
            <v>TOTAL</v>
          </cell>
          <cell r="H2149" t="str">
            <v>RSE</v>
          </cell>
          <cell r="J2149" t="str">
            <v>:</v>
          </cell>
          <cell r="K2149" t="str">
            <v>NC</v>
          </cell>
          <cell r="M2149" t="str">
            <v>V</v>
          </cell>
          <cell r="N2149">
            <v>38461.761412037034</v>
          </cell>
          <cell r="O2149" t="str">
            <v>GCHATEAUGIRON</v>
          </cell>
          <cell r="P2149">
            <v>38681.436921296299</v>
          </cell>
        </row>
        <row r="2150">
          <cell r="A2150" t="str">
            <v>1995</v>
          </cell>
          <cell r="B2150" t="str">
            <v>PT</v>
          </cell>
          <cell r="C2150" t="str">
            <v>NOT_CLAS</v>
          </cell>
          <cell r="D2150" t="str">
            <v>A00</v>
          </cell>
          <cell r="E2150" t="str">
            <v>FTE</v>
          </cell>
          <cell r="F2150" t="str">
            <v>T</v>
          </cell>
          <cell r="G2150" t="str">
            <v>TOTAL</v>
          </cell>
          <cell r="H2150" t="str">
            <v>RSE</v>
          </cell>
          <cell r="J2150" t="str">
            <v>:</v>
          </cell>
          <cell r="K2150" t="str">
            <v>NC</v>
          </cell>
          <cell r="M2150" t="str">
            <v>V</v>
          </cell>
          <cell r="N2150">
            <v>38461.761412037034</v>
          </cell>
          <cell r="O2150" t="str">
            <v>GCHATEAUGIRON</v>
          </cell>
          <cell r="P2150">
            <v>38681.436759259261</v>
          </cell>
        </row>
        <row r="2151">
          <cell r="A2151" t="str">
            <v>1994</v>
          </cell>
          <cell r="B2151" t="str">
            <v>PT</v>
          </cell>
          <cell r="C2151" t="str">
            <v>NOT_CLAS</v>
          </cell>
          <cell r="D2151" t="str">
            <v>A00</v>
          </cell>
          <cell r="E2151" t="str">
            <v>FTE</v>
          </cell>
          <cell r="F2151" t="str">
            <v>T</v>
          </cell>
          <cell r="G2151" t="str">
            <v>TOTAL</v>
          </cell>
          <cell r="H2151" t="str">
            <v>RSE</v>
          </cell>
          <cell r="J2151" t="str">
            <v>:</v>
          </cell>
          <cell r="K2151" t="str">
            <v>NC</v>
          </cell>
          <cell r="M2151" t="str">
            <v>V</v>
          </cell>
          <cell r="N2151">
            <v>38461.761412037034</v>
          </cell>
          <cell r="O2151" t="str">
            <v>GCHATEAUGIRON</v>
          </cell>
          <cell r="P2151">
            <v>38681.436620370368</v>
          </cell>
        </row>
        <row r="2152">
          <cell r="A2152" t="str">
            <v>1993</v>
          </cell>
          <cell r="B2152" t="str">
            <v>PT</v>
          </cell>
          <cell r="C2152" t="str">
            <v>NOT_CLAS</v>
          </cell>
          <cell r="D2152" t="str">
            <v>A00</v>
          </cell>
          <cell r="E2152" t="str">
            <v>FTE</v>
          </cell>
          <cell r="F2152" t="str">
            <v>T</v>
          </cell>
          <cell r="G2152" t="str">
            <v>TOTAL</v>
          </cell>
          <cell r="H2152" t="str">
            <v>RSE</v>
          </cell>
          <cell r="J2152" t="str">
            <v>:</v>
          </cell>
          <cell r="K2152" t="str">
            <v>NC</v>
          </cell>
          <cell r="M2152" t="str">
            <v>V</v>
          </cell>
          <cell r="N2152">
            <v>38461.761412037034</v>
          </cell>
          <cell r="O2152" t="str">
            <v>GCHATEAUGIRON</v>
          </cell>
          <cell r="P2152">
            <v>38681.43650462963</v>
          </cell>
        </row>
        <row r="2153">
          <cell r="A2153" t="str">
            <v>1992</v>
          </cell>
          <cell r="B2153" t="str">
            <v>PT</v>
          </cell>
          <cell r="C2153" t="str">
            <v>NOT_CLAS</v>
          </cell>
          <cell r="D2153" t="str">
            <v>A00</v>
          </cell>
          <cell r="E2153" t="str">
            <v>FTE</v>
          </cell>
          <cell r="F2153" t="str">
            <v>T</v>
          </cell>
          <cell r="G2153" t="str">
            <v>TOTAL</v>
          </cell>
          <cell r="H2153" t="str">
            <v>RSE</v>
          </cell>
          <cell r="J2153" t="str">
            <v>:</v>
          </cell>
          <cell r="K2153" t="str">
            <v>NC</v>
          </cell>
          <cell r="M2153" t="str">
            <v>V</v>
          </cell>
          <cell r="N2153">
            <v>38461.761412037034</v>
          </cell>
          <cell r="O2153" t="str">
            <v>GCHATEAUGIRON</v>
          </cell>
          <cell r="P2153">
            <v>38681.436412037037</v>
          </cell>
        </row>
        <row r="2154">
          <cell r="A2154" t="str">
            <v>1991</v>
          </cell>
          <cell r="B2154" t="str">
            <v>PT</v>
          </cell>
          <cell r="C2154" t="str">
            <v>NOT_CLAS</v>
          </cell>
          <cell r="D2154" t="str">
            <v>A00</v>
          </cell>
          <cell r="E2154" t="str">
            <v>FTE</v>
          </cell>
          <cell r="F2154" t="str">
            <v>T</v>
          </cell>
          <cell r="G2154" t="str">
            <v>TOTAL</v>
          </cell>
          <cell r="H2154" t="str">
            <v>RSE</v>
          </cell>
          <cell r="J2154" t="str">
            <v>:</v>
          </cell>
          <cell r="K2154" t="str">
            <v>NC</v>
          </cell>
          <cell r="M2154" t="str">
            <v>V</v>
          </cell>
          <cell r="N2154">
            <v>38461.761412037034</v>
          </cell>
          <cell r="O2154" t="str">
            <v>GCHATEAUGIRON</v>
          </cell>
          <cell r="P2154">
            <v>38681.436331018522</v>
          </cell>
        </row>
        <row r="2155">
          <cell r="A2155" t="str">
            <v>1990</v>
          </cell>
          <cell r="B2155" t="str">
            <v>PT</v>
          </cell>
          <cell r="C2155" t="str">
            <v>NOT_CLAS</v>
          </cell>
          <cell r="D2155" t="str">
            <v>A00</v>
          </cell>
          <cell r="E2155" t="str">
            <v>FTE</v>
          </cell>
          <cell r="F2155" t="str">
            <v>T</v>
          </cell>
          <cell r="G2155" t="str">
            <v>TOTAL</v>
          </cell>
          <cell r="H2155" t="str">
            <v>RSE</v>
          </cell>
          <cell r="J2155" t="str">
            <v>:</v>
          </cell>
          <cell r="K2155" t="str">
            <v>NC</v>
          </cell>
          <cell r="M2155" t="str">
            <v>V</v>
          </cell>
          <cell r="N2155">
            <v>38461.761412037034</v>
          </cell>
          <cell r="O2155" t="str">
            <v>GCHATEAUGIRON</v>
          </cell>
          <cell r="P2155">
            <v>38681.436249999999</v>
          </cell>
        </row>
        <row r="2156">
          <cell r="A2156" t="str">
            <v>1989</v>
          </cell>
          <cell r="B2156" t="str">
            <v>PT</v>
          </cell>
          <cell r="C2156" t="str">
            <v>NOT_CLAS</v>
          </cell>
          <cell r="D2156" t="str">
            <v>A00</v>
          </cell>
          <cell r="E2156" t="str">
            <v>FTE</v>
          </cell>
          <cell r="F2156" t="str">
            <v>T</v>
          </cell>
          <cell r="G2156" t="str">
            <v>TOTAL</v>
          </cell>
          <cell r="H2156" t="str">
            <v>RSE</v>
          </cell>
          <cell r="J2156" t="str">
            <v>:</v>
          </cell>
          <cell r="K2156" t="str">
            <v>NC</v>
          </cell>
          <cell r="M2156" t="str">
            <v>V</v>
          </cell>
          <cell r="N2156">
            <v>38461.761412037034</v>
          </cell>
          <cell r="O2156" t="str">
            <v>GCHATEAUGIRON</v>
          </cell>
          <cell r="P2156">
            <v>38681.436192129629</v>
          </cell>
        </row>
        <row r="2157">
          <cell r="A2157" t="str">
            <v>1988</v>
          </cell>
          <cell r="B2157" t="str">
            <v>PT</v>
          </cell>
          <cell r="C2157" t="str">
            <v>NOT_CLAS</v>
          </cell>
          <cell r="D2157" t="str">
            <v>A00</v>
          </cell>
          <cell r="E2157" t="str">
            <v>FTE</v>
          </cell>
          <cell r="F2157" t="str">
            <v>T</v>
          </cell>
          <cell r="G2157" t="str">
            <v>TOTAL</v>
          </cell>
          <cell r="H2157" t="str">
            <v>RSE</v>
          </cell>
          <cell r="J2157" t="str">
            <v>:</v>
          </cell>
          <cell r="K2157" t="str">
            <v>NC</v>
          </cell>
          <cell r="M2157" t="str">
            <v>V</v>
          </cell>
          <cell r="N2157">
            <v>38461.761412037034</v>
          </cell>
          <cell r="O2157" t="str">
            <v>GCHATEAUGIRON</v>
          </cell>
          <cell r="P2157">
            <v>38681.43613425926</v>
          </cell>
        </row>
        <row r="2158">
          <cell r="A2158" t="str">
            <v>1987</v>
          </cell>
          <cell r="B2158" t="str">
            <v>PT</v>
          </cell>
          <cell r="C2158" t="str">
            <v>NOT_CLAS</v>
          </cell>
          <cell r="D2158" t="str">
            <v>A00</v>
          </cell>
          <cell r="E2158" t="str">
            <v>FTE</v>
          </cell>
          <cell r="F2158" t="str">
            <v>T</v>
          </cell>
          <cell r="G2158" t="str">
            <v>TOTAL</v>
          </cell>
          <cell r="H2158" t="str">
            <v>RSE</v>
          </cell>
          <cell r="J2158" t="str">
            <v>:</v>
          </cell>
          <cell r="K2158" t="str">
            <v>NC</v>
          </cell>
          <cell r="M2158" t="str">
            <v>V</v>
          </cell>
          <cell r="N2158">
            <v>38461.761412037034</v>
          </cell>
          <cell r="O2158" t="str">
            <v>GCHATEAUGIRON</v>
          </cell>
          <cell r="P2158">
            <v>38681.436076388891</v>
          </cell>
        </row>
        <row r="2159">
          <cell r="A2159" t="str">
            <v>1986</v>
          </cell>
          <cell r="B2159" t="str">
            <v>PT</v>
          </cell>
          <cell r="C2159" t="str">
            <v>NOT_CLAS</v>
          </cell>
          <cell r="D2159" t="str">
            <v>A00</v>
          </cell>
          <cell r="E2159" t="str">
            <v>FTE</v>
          </cell>
          <cell r="F2159" t="str">
            <v>T</v>
          </cell>
          <cell r="G2159" t="str">
            <v>TOTAL</v>
          </cell>
          <cell r="H2159" t="str">
            <v>RSE</v>
          </cell>
          <cell r="J2159" t="str">
            <v>:</v>
          </cell>
          <cell r="K2159" t="str">
            <v>NC</v>
          </cell>
          <cell r="M2159" t="str">
            <v>V</v>
          </cell>
          <cell r="N2159">
            <v>38461.761412037034</v>
          </cell>
          <cell r="O2159" t="str">
            <v>GCHATEAUGIRON</v>
          </cell>
          <cell r="P2159">
            <v>38681.436030092591</v>
          </cell>
        </row>
        <row r="2160">
          <cell r="A2160" t="str">
            <v>1985</v>
          </cell>
          <cell r="B2160" t="str">
            <v>PT</v>
          </cell>
          <cell r="C2160" t="str">
            <v>NOT_CLAS</v>
          </cell>
          <cell r="D2160" t="str">
            <v>A00</v>
          </cell>
          <cell r="E2160" t="str">
            <v>FTE</v>
          </cell>
          <cell r="F2160" t="str">
            <v>T</v>
          </cell>
          <cell r="G2160" t="str">
            <v>TOTAL</v>
          </cell>
          <cell r="H2160" t="str">
            <v>RSE</v>
          </cell>
          <cell r="J2160" t="str">
            <v>:</v>
          </cell>
          <cell r="K2160" t="str">
            <v>NC</v>
          </cell>
          <cell r="M2160" t="str">
            <v>V</v>
          </cell>
          <cell r="N2160">
            <v>38461.761412037034</v>
          </cell>
          <cell r="O2160" t="str">
            <v>GCHATEAUGIRON</v>
          </cell>
          <cell r="P2160">
            <v>38681.435983796298</v>
          </cell>
        </row>
        <row r="2161">
          <cell r="A2161" t="str">
            <v>1984</v>
          </cell>
          <cell r="B2161" t="str">
            <v>PT</v>
          </cell>
          <cell r="C2161" t="str">
            <v>NOT_CLAS</v>
          </cell>
          <cell r="D2161" t="str">
            <v>A00</v>
          </cell>
          <cell r="E2161" t="str">
            <v>FTE</v>
          </cell>
          <cell r="F2161" t="str">
            <v>T</v>
          </cell>
          <cell r="G2161" t="str">
            <v>TOTAL</v>
          </cell>
          <cell r="H2161" t="str">
            <v>RSE</v>
          </cell>
          <cell r="J2161" t="str">
            <v>:</v>
          </cell>
          <cell r="K2161" t="str">
            <v>NC</v>
          </cell>
          <cell r="M2161" t="str">
            <v>V</v>
          </cell>
          <cell r="N2161">
            <v>38461.761412037034</v>
          </cell>
          <cell r="O2161" t="str">
            <v>GCHATEAUGIRON</v>
          </cell>
          <cell r="P2161">
            <v>38681.435949074075</v>
          </cell>
        </row>
        <row r="2162">
          <cell r="A2162" t="str">
            <v>1983</v>
          </cell>
          <cell r="B2162" t="str">
            <v>PT</v>
          </cell>
          <cell r="C2162" t="str">
            <v>NOT_CLAS</v>
          </cell>
          <cell r="D2162" t="str">
            <v>A00</v>
          </cell>
          <cell r="E2162" t="str">
            <v>FTE</v>
          </cell>
          <cell r="F2162" t="str">
            <v>T</v>
          </cell>
          <cell r="G2162" t="str">
            <v>TOTAL</v>
          </cell>
          <cell r="H2162" t="str">
            <v>RSE</v>
          </cell>
          <cell r="J2162" t="str">
            <v>:</v>
          </cell>
          <cell r="K2162" t="str">
            <v>NC</v>
          </cell>
          <cell r="M2162" t="str">
            <v>V</v>
          </cell>
          <cell r="N2162">
            <v>38461.761412037034</v>
          </cell>
          <cell r="O2162" t="str">
            <v>GCHATEAUGIRON</v>
          </cell>
          <cell r="P2162">
            <v>38681.435914351852</v>
          </cell>
        </row>
        <row r="2163">
          <cell r="A2163" t="str">
            <v>1982</v>
          </cell>
          <cell r="B2163" t="str">
            <v>PT</v>
          </cell>
          <cell r="C2163" t="str">
            <v>NOT_CLAS</v>
          </cell>
          <cell r="D2163" t="str">
            <v>A00</v>
          </cell>
          <cell r="E2163" t="str">
            <v>FTE</v>
          </cell>
          <cell r="F2163" t="str">
            <v>T</v>
          </cell>
          <cell r="G2163" t="str">
            <v>TOTAL</v>
          </cell>
          <cell r="H2163" t="str">
            <v>RSE</v>
          </cell>
          <cell r="J2163" t="str">
            <v>:</v>
          </cell>
          <cell r="K2163" t="str">
            <v>NC</v>
          </cell>
          <cell r="M2163" t="str">
            <v>V</v>
          </cell>
          <cell r="N2163">
            <v>38461.761412037034</v>
          </cell>
          <cell r="O2163" t="str">
            <v>GCHATEAUGIRON</v>
          </cell>
          <cell r="P2163">
            <v>38681.435879629629</v>
          </cell>
        </row>
        <row r="2164">
          <cell r="A2164" t="str">
            <v>1981</v>
          </cell>
          <cell r="B2164" t="str">
            <v>PT</v>
          </cell>
          <cell r="C2164" t="str">
            <v>NOT_CLAS</v>
          </cell>
          <cell r="D2164" t="str">
            <v>A00</v>
          </cell>
          <cell r="E2164" t="str">
            <v>FTE</v>
          </cell>
          <cell r="F2164" t="str">
            <v>T</v>
          </cell>
          <cell r="G2164" t="str">
            <v>TOTAL</v>
          </cell>
          <cell r="H2164" t="str">
            <v>RSE</v>
          </cell>
          <cell r="J2164" t="str">
            <v>:</v>
          </cell>
          <cell r="K2164" t="str">
            <v>NC</v>
          </cell>
          <cell r="M2164" t="str">
            <v>V</v>
          </cell>
          <cell r="N2164">
            <v>38461.761412037034</v>
          </cell>
          <cell r="O2164" t="str">
            <v>GCHATEAUGIRON</v>
          </cell>
          <cell r="P2164">
            <v>38681.435844907406</v>
          </cell>
        </row>
        <row r="2165">
          <cell r="A2165" t="str">
            <v>1980</v>
          </cell>
          <cell r="B2165" t="str">
            <v>PT</v>
          </cell>
          <cell r="C2165" t="str">
            <v>NOT_CLAS</v>
          </cell>
          <cell r="D2165" t="str">
            <v>A00</v>
          </cell>
          <cell r="E2165" t="str">
            <v>FTE</v>
          </cell>
          <cell r="F2165" t="str">
            <v>T</v>
          </cell>
          <cell r="G2165" t="str">
            <v>TOTAL</v>
          </cell>
          <cell r="H2165" t="str">
            <v>RSE</v>
          </cell>
          <cell r="J2165" t="str">
            <v>:</v>
          </cell>
          <cell r="K2165" t="str">
            <v>NC</v>
          </cell>
          <cell r="M2165" t="str">
            <v>V</v>
          </cell>
          <cell r="N2165">
            <v>38461.761412037034</v>
          </cell>
          <cell r="O2165" t="str">
            <v>GCHATEAUGIRON</v>
          </cell>
          <cell r="P2165">
            <v>38681.43582175926</v>
          </cell>
        </row>
        <row r="2166">
          <cell r="A2166" t="str">
            <v>2002</v>
          </cell>
          <cell r="B2166" t="str">
            <v>SI</v>
          </cell>
          <cell r="C2166" t="str">
            <v>NOT_CLAS</v>
          </cell>
          <cell r="D2166" t="str">
            <v>A00</v>
          </cell>
          <cell r="E2166" t="str">
            <v>FTE</v>
          </cell>
          <cell r="F2166" t="str">
            <v>T</v>
          </cell>
          <cell r="G2166" t="str">
            <v>TOTAL</v>
          </cell>
          <cell r="H2166" t="str">
            <v>RSE</v>
          </cell>
          <cell r="I2166">
            <v>0</v>
          </cell>
          <cell r="K2166" t="str">
            <v>MS</v>
          </cell>
          <cell r="M2166" t="str">
            <v>V</v>
          </cell>
          <cell r="N2166">
            <v>38461.761412037034</v>
          </cell>
          <cell r="O2166" t="str">
            <v>GCHATEAUGIRON</v>
          </cell>
          <cell r="P2166">
            <v>38681.438414351855</v>
          </cell>
          <cell r="Q2166" t="str">
            <v>gchateaug</v>
          </cell>
        </row>
        <row r="2167">
          <cell r="A2167" t="str">
            <v>2001</v>
          </cell>
          <cell r="B2167" t="str">
            <v>SI</v>
          </cell>
          <cell r="C2167" t="str">
            <v>NOT_CLAS</v>
          </cell>
          <cell r="D2167" t="str">
            <v>A00</v>
          </cell>
          <cell r="E2167" t="str">
            <v>FTE</v>
          </cell>
          <cell r="F2167" t="str">
            <v>T</v>
          </cell>
          <cell r="G2167" t="str">
            <v>TOTAL</v>
          </cell>
          <cell r="H2167" t="str">
            <v>RSE</v>
          </cell>
          <cell r="J2167" t="str">
            <v>:</v>
          </cell>
          <cell r="K2167" t="str">
            <v>NC</v>
          </cell>
          <cell r="M2167" t="str">
            <v>V</v>
          </cell>
          <cell r="N2167">
            <v>38461.761412037034</v>
          </cell>
          <cell r="O2167" t="str">
            <v>GCHATEAUGIRON</v>
          </cell>
          <cell r="P2167">
            <v>38681.438090277778</v>
          </cell>
        </row>
        <row r="2168">
          <cell r="A2168" t="str">
            <v>2000</v>
          </cell>
          <cell r="B2168" t="str">
            <v>SI</v>
          </cell>
          <cell r="C2168" t="str">
            <v>NOT_CLAS</v>
          </cell>
          <cell r="D2168" t="str">
            <v>A00</v>
          </cell>
          <cell r="E2168" t="str">
            <v>FTE</v>
          </cell>
          <cell r="F2168" t="str">
            <v>T</v>
          </cell>
          <cell r="G2168" t="str">
            <v>TOTAL</v>
          </cell>
          <cell r="H2168" t="str">
            <v>RSE</v>
          </cell>
          <cell r="J2168" t="str">
            <v>:</v>
          </cell>
          <cell r="K2168" t="str">
            <v>NC</v>
          </cell>
          <cell r="M2168" t="str">
            <v>V</v>
          </cell>
          <cell r="N2168">
            <v>38461.761412037034</v>
          </cell>
          <cell r="O2168" t="str">
            <v>GCHATEAUGIRON</v>
          </cell>
          <cell r="P2168">
            <v>38681.4378125</v>
          </cell>
        </row>
        <row r="2169">
          <cell r="A2169" t="str">
            <v>1987</v>
          </cell>
          <cell r="B2169" t="str">
            <v>SI</v>
          </cell>
          <cell r="C2169" t="str">
            <v>NOT_CLAS</v>
          </cell>
          <cell r="D2169" t="str">
            <v>A00</v>
          </cell>
          <cell r="E2169" t="str">
            <v>FTE</v>
          </cell>
          <cell r="F2169" t="str">
            <v>T</v>
          </cell>
          <cell r="G2169" t="str">
            <v>TOTAL</v>
          </cell>
          <cell r="H2169" t="str">
            <v>RSE</v>
          </cell>
          <cell r="J2169" t="str">
            <v>:</v>
          </cell>
          <cell r="K2169" t="str">
            <v>NC</v>
          </cell>
          <cell r="M2169" t="str">
            <v>V</v>
          </cell>
          <cell r="N2169">
            <v>38461.761423611111</v>
          </cell>
          <cell r="O2169" t="str">
            <v>GCHATEAUGIRON</v>
          </cell>
          <cell r="P2169">
            <v>38681.43608796296</v>
          </cell>
        </row>
        <row r="2170">
          <cell r="A2170" t="str">
            <v>1986</v>
          </cell>
          <cell r="B2170" t="str">
            <v>SI</v>
          </cell>
          <cell r="C2170" t="str">
            <v>NOT_CLAS</v>
          </cell>
          <cell r="D2170" t="str">
            <v>A00</v>
          </cell>
          <cell r="E2170" t="str">
            <v>FTE</v>
          </cell>
          <cell r="F2170" t="str">
            <v>T</v>
          </cell>
          <cell r="G2170" t="str">
            <v>TOTAL</v>
          </cell>
          <cell r="H2170" t="str">
            <v>RSE</v>
          </cell>
          <cell r="J2170" t="str">
            <v>:</v>
          </cell>
          <cell r="K2170" t="str">
            <v>NC</v>
          </cell>
          <cell r="M2170" t="str">
            <v>V</v>
          </cell>
          <cell r="N2170">
            <v>38461.761423611111</v>
          </cell>
          <cell r="O2170" t="str">
            <v>GCHATEAUGIRON</v>
          </cell>
          <cell r="P2170">
            <v>38681.436030092591</v>
          </cell>
        </row>
        <row r="2171">
          <cell r="A2171" t="str">
            <v>1985</v>
          </cell>
          <cell r="B2171" t="str">
            <v>SI</v>
          </cell>
          <cell r="C2171" t="str">
            <v>NOT_CLAS</v>
          </cell>
          <cell r="D2171" t="str">
            <v>A00</v>
          </cell>
          <cell r="E2171" t="str">
            <v>FTE</v>
          </cell>
          <cell r="F2171" t="str">
            <v>T</v>
          </cell>
          <cell r="G2171" t="str">
            <v>TOTAL</v>
          </cell>
          <cell r="H2171" t="str">
            <v>RSE</v>
          </cell>
          <cell r="J2171" t="str">
            <v>:</v>
          </cell>
          <cell r="K2171" t="str">
            <v>NC</v>
          </cell>
          <cell r="M2171" t="str">
            <v>V</v>
          </cell>
          <cell r="N2171">
            <v>38461.761423611111</v>
          </cell>
          <cell r="O2171" t="str">
            <v>GCHATEAUGIRON</v>
          </cell>
          <cell r="P2171">
            <v>38681.435995370368</v>
          </cell>
        </row>
        <row r="2172">
          <cell r="A2172" t="str">
            <v>1984</v>
          </cell>
          <cell r="B2172" t="str">
            <v>SI</v>
          </cell>
          <cell r="C2172" t="str">
            <v>NOT_CLAS</v>
          </cell>
          <cell r="D2172" t="str">
            <v>A00</v>
          </cell>
          <cell r="E2172" t="str">
            <v>FTE</v>
          </cell>
          <cell r="F2172" t="str">
            <v>T</v>
          </cell>
          <cell r="G2172" t="str">
            <v>TOTAL</v>
          </cell>
          <cell r="H2172" t="str">
            <v>RSE</v>
          </cell>
          <cell r="J2172" t="str">
            <v>:</v>
          </cell>
          <cell r="K2172" t="str">
            <v>NC</v>
          </cell>
          <cell r="M2172" t="str">
            <v>V</v>
          </cell>
          <cell r="N2172">
            <v>38461.761423611111</v>
          </cell>
          <cell r="O2172" t="str">
            <v>GCHATEAUGIRON</v>
          </cell>
          <cell r="P2172">
            <v>38681.435949074075</v>
          </cell>
        </row>
        <row r="2173">
          <cell r="A2173" t="str">
            <v>1983</v>
          </cell>
          <cell r="B2173" t="str">
            <v>SI</v>
          </cell>
          <cell r="C2173" t="str">
            <v>NOT_CLAS</v>
          </cell>
          <cell r="D2173" t="str">
            <v>A00</v>
          </cell>
          <cell r="E2173" t="str">
            <v>FTE</v>
          </cell>
          <cell r="F2173" t="str">
            <v>T</v>
          </cell>
          <cell r="G2173" t="str">
            <v>TOTAL</v>
          </cell>
          <cell r="H2173" t="str">
            <v>RSE</v>
          </cell>
          <cell r="J2173" t="str">
            <v>:</v>
          </cell>
          <cell r="K2173" t="str">
            <v>NC</v>
          </cell>
          <cell r="M2173" t="str">
            <v>V</v>
          </cell>
          <cell r="N2173">
            <v>38461.761423611111</v>
          </cell>
          <cell r="O2173" t="str">
            <v>GCHATEAUGIRON</v>
          </cell>
          <cell r="P2173">
            <v>38681.435914351852</v>
          </cell>
        </row>
        <row r="2174">
          <cell r="A2174" t="str">
            <v>1982</v>
          </cell>
          <cell r="B2174" t="str">
            <v>SI</v>
          </cell>
          <cell r="C2174" t="str">
            <v>NOT_CLAS</v>
          </cell>
          <cell r="D2174" t="str">
            <v>A00</v>
          </cell>
          <cell r="E2174" t="str">
            <v>FTE</v>
          </cell>
          <cell r="F2174" t="str">
            <v>T</v>
          </cell>
          <cell r="G2174" t="str">
            <v>TOTAL</v>
          </cell>
          <cell r="H2174" t="str">
            <v>RSE</v>
          </cell>
          <cell r="J2174" t="str">
            <v>:</v>
          </cell>
          <cell r="K2174" t="str">
            <v>NC</v>
          </cell>
          <cell r="M2174" t="str">
            <v>V</v>
          </cell>
          <cell r="N2174">
            <v>38461.761423611111</v>
          </cell>
          <cell r="O2174" t="str">
            <v>GCHATEAUGIRON</v>
          </cell>
          <cell r="P2174">
            <v>38681.435879629629</v>
          </cell>
        </row>
        <row r="2175">
          <cell r="A2175" t="str">
            <v>1981</v>
          </cell>
          <cell r="B2175" t="str">
            <v>SI</v>
          </cell>
          <cell r="C2175" t="str">
            <v>NOT_CLAS</v>
          </cell>
          <cell r="D2175" t="str">
            <v>A00</v>
          </cell>
          <cell r="E2175" t="str">
            <v>FTE</v>
          </cell>
          <cell r="F2175" t="str">
            <v>T</v>
          </cell>
          <cell r="G2175" t="str">
            <v>TOTAL</v>
          </cell>
          <cell r="H2175" t="str">
            <v>RSE</v>
          </cell>
          <cell r="J2175" t="str">
            <v>:</v>
          </cell>
          <cell r="K2175" t="str">
            <v>NC</v>
          </cell>
          <cell r="M2175" t="str">
            <v>V</v>
          </cell>
          <cell r="N2175">
            <v>38461.761423611111</v>
          </cell>
          <cell r="O2175" t="str">
            <v>GCHATEAUGIRON</v>
          </cell>
          <cell r="P2175">
            <v>38681.435856481483</v>
          </cell>
        </row>
        <row r="2176">
          <cell r="A2176" t="str">
            <v>1980</v>
          </cell>
          <cell r="B2176" t="str">
            <v>SI</v>
          </cell>
          <cell r="C2176" t="str">
            <v>NOT_CLAS</v>
          </cell>
          <cell r="D2176" t="str">
            <v>A00</v>
          </cell>
          <cell r="E2176" t="str">
            <v>FTE</v>
          </cell>
          <cell r="F2176" t="str">
            <v>T</v>
          </cell>
          <cell r="G2176" t="str">
            <v>TOTAL</v>
          </cell>
          <cell r="H2176" t="str">
            <v>RSE</v>
          </cell>
          <cell r="J2176" t="str">
            <v>:</v>
          </cell>
          <cell r="K2176" t="str">
            <v>NC</v>
          </cell>
          <cell r="M2176" t="str">
            <v>V</v>
          </cell>
          <cell r="N2176">
            <v>38461.761423611111</v>
          </cell>
          <cell r="O2176" t="str">
            <v>GCHATEAUGIRON</v>
          </cell>
          <cell r="P2176">
            <v>38681.435833333337</v>
          </cell>
        </row>
        <row r="2177">
          <cell r="A2177" t="str">
            <v>2002</v>
          </cell>
          <cell r="B2177" t="str">
            <v>SK</v>
          </cell>
          <cell r="C2177" t="str">
            <v>NOT_CLAS</v>
          </cell>
          <cell r="D2177" t="str">
            <v>A00</v>
          </cell>
          <cell r="E2177" t="str">
            <v>FTE</v>
          </cell>
          <cell r="F2177" t="str">
            <v>T</v>
          </cell>
          <cell r="G2177" t="str">
            <v>TOTAL</v>
          </cell>
          <cell r="H2177" t="str">
            <v>RSE</v>
          </cell>
          <cell r="I2177">
            <v>0</v>
          </cell>
          <cell r="K2177" t="str">
            <v>MS</v>
          </cell>
          <cell r="M2177" t="str">
            <v>V</v>
          </cell>
          <cell r="N2177">
            <v>38461.761423611111</v>
          </cell>
          <cell r="O2177" t="str">
            <v>GCHATEAUGIRON</v>
          </cell>
          <cell r="P2177">
            <v>38681.438437500001</v>
          </cell>
          <cell r="Q2177" t="str">
            <v>gchateaug</v>
          </cell>
        </row>
        <row r="2178">
          <cell r="A2178" t="str">
            <v>2001</v>
          </cell>
          <cell r="B2178" t="str">
            <v>SK</v>
          </cell>
          <cell r="C2178" t="str">
            <v>NOT_CLAS</v>
          </cell>
          <cell r="D2178" t="str">
            <v>A00</v>
          </cell>
          <cell r="E2178" t="str">
            <v>FTE</v>
          </cell>
          <cell r="F2178" t="str">
            <v>T</v>
          </cell>
          <cell r="G2178" t="str">
            <v>TOTAL</v>
          </cell>
          <cell r="H2178" t="str">
            <v>RSE</v>
          </cell>
          <cell r="J2178" t="str">
            <v>:</v>
          </cell>
          <cell r="K2178" t="str">
            <v>NC</v>
          </cell>
          <cell r="M2178" t="str">
            <v>V</v>
          </cell>
          <cell r="N2178">
            <v>38461.761423611111</v>
          </cell>
          <cell r="O2178" t="str">
            <v>GCHATEAUGIRON</v>
          </cell>
          <cell r="P2178">
            <v>38681.438113425924</v>
          </cell>
        </row>
        <row r="2179">
          <cell r="A2179" t="str">
            <v>2000</v>
          </cell>
          <cell r="B2179" t="str">
            <v>SK</v>
          </cell>
          <cell r="C2179" t="str">
            <v>NOT_CLAS</v>
          </cell>
          <cell r="D2179" t="str">
            <v>A00</v>
          </cell>
          <cell r="E2179" t="str">
            <v>FTE</v>
          </cell>
          <cell r="F2179" t="str">
            <v>T</v>
          </cell>
          <cell r="G2179" t="str">
            <v>TOTAL</v>
          </cell>
          <cell r="H2179" t="str">
            <v>RSE</v>
          </cell>
          <cell r="J2179" t="str">
            <v>:</v>
          </cell>
          <cell r="K2179" t="str">
            <v>NC</v>
          </cell>
          <cell r="M2179" t="str">
            <v>V</v>
          </cell>
          <cell r="N2179">
            <v>38461.761423611111</v>
          </cell>
          <cell r="O2179" t="str">
            <v>GCHATEAUGIRON</v>
          </cell>
          <cell r="P2179">
            <v>38681.437835648147</v>
          </cell>
        </row>
        <row r="2180">
          <cell r="A2180" t="str">
            <v>1999</v>
          </cell>
          <cell r="B2180" t="str">
            <v>SK</v>
          </cell>
          <cell r="C2180" t="str">
            <v>NOT_CLAS</v>
          </cell>
          <cell r="D2180" t="str">
            <v>A00</v>
          </cell>
          <cell r="E2180" t="str">
            <v>FTE</v>
          </cell>
          <cell r="F2180" t="str">
            <v>T</v>
          </cell>
          <cell r="G2180" t="str">
            <v>TOTAL</v>
          </cell>
          <cell r="H2180" t="str">
            <v>RSE</v>
          </cell>
          <cell r="J2180" t="str">
            <v>:</v>
          </cell>
          <cell r="K2180" t="str">
            <v>NC</v>
          </cell>
          <cell r="M2180" t="str">
            <v>V</v>
          </cell>
          <cell r="N2180">
            <v>38461.761423611111</v>
          </cell>
          <cell r="O2180" t="str">
            <v>GCHATEAUGIRON</v>
          </cell>
          <cell r="P2180">
            <v>38681.437592592592</v>
          </cell>
        </row>
        <row r="2181">
          <cell r="A2181" t="str">
            <v>1998</v>
          </cell>
          <cell r="B2181" t="str">
            <v>SK</v>
          </cell>
          <cell r="C2181" t="str">
            <v>NOT_CLAS</v>
          </cell>
          <cell r="D2181" t="str">
            <v>A00</v>
          </cell>
          <cell r="E2181" t="str">
            <v>FTE</v>
          </cell>
          <cell r="F2181" t="str">
            <v>T</v>
          </cell>
          <cell r="G2181" t="str">
            <v>TOTAL</v>
          </cell>
          <cell r="H2181" t="str">
            <v>RSE</v>
          </cell>
          <cell r="J2181" t="str">
            <v>:</v>
          </cell>
          <cell r="K2181" t="str">
            <v>NC</v>
          </cell>
          <cell r="M2181" t="str">
            <v>V</v>
          </cell>
          <cell r="N2181">
            <v>38461.761423611111</v>
          </cell>
          <cell r="O2181" t="str">
            <v>GCHATEAUGIRON</v>
          </cell>
          <cell r="P2181">
            <v>38681.437349537038</v>
          </cell>
        </row>
        <row r="2182">
          <cell r="A2182" t="str">
            <v>1997</v>
          </cell>
          <cell r="B2182" t="str">
            <v>SK</v>
          </cell>
          <cell r="C2182" t="str">
            <v>NOT_CLAS</v>
          </cell>
          <cell r="D2182" t="str">
            <v>A00</v>
          </cell>
          <cell r="E2182" t="str">
            <v>FTE</v>
          </cell>
          <cell r="F2182" t="str">
            <v>T</v>
          </cell>
          <cell r="G2182" t="str">
            <v>TOTAL</v>
          </cell>
          <cell r="H2182" t="str">
            <v>RSE</v>
          </cell>
          <cell r="J2182" t="str">
            <v>:</v>
          </cell>
          <cell r="K2182" t="str">
            <v>NC</v>
          </cell>
          <cell r="M2182" t="str">
            <v>V</v>
          </cell>
          <cell r="N2182">
            <v>38461.761423611111</v>
          </cell>
          <cell r="O2182" t="str">
            <v>GCHATEAUGIRON</v>
          </cell>
          <cell r="P2182">
            <v>38681.437141203707</v>
          </cell>
        </row>
        <row r="2183">
          <cell r="A2183" t="str">
            <v>1996</v>
          </cell>
          <cell r="B2183" t="str">
            <v>SK</v>
          </cell>
          <cell r="C2183" t="str">
            <v>NOT_CLAS</v>
          </cell>
          <cell r="D2183" t="str">
            <v>A00</v>
          </cell>
          <cell r="E2183" t="str">
            <v>FTE</v>
          </cell>
          <cell r="F2183" t="str">
            <v>T</v>
          </cell>
          <cell r="G2183" t="str">
            <v>TOTAL</v>
          </cell>
          <cell r="H2183" t="str">
            <v>RSE</v>
          </cell>
          <cell r="J2183" t="str">
            <v>:</v>
          </cell>
          <cell r="K2183" t="str">
            <v>NC</v>
          </cell>
          <cell r="M2183" t="str">
            <v>V</v>
          </cell>
          <cell r="N2183">
            <v>38461.761423611111</v>
          </cell>
          <cell r="O2183" t="str">
            <v>GCHATEAUGIRON</v>
          </cell>
          <cell r="P2183">
            <v>38681.436956018515</v>
          </cell>
        </row>
        <row r="2184">
          <cell r="A2184" t="str">
            <v>1995</v>
          </cell>
          <cell r="B2184" t="str">
            <v>SK</v>
          </cell>
          <cell r="C2184" t="str">
            <v>NOT_CLAS</v>
          </cell>
          <cell r="D2184" t="str">
            <v>A00</v>
          </cell>
          <cell r="E2184" t="str">
            <v>FTE</v>
          </cell>
          <cell r="F2184" t="str">
            <v>T</v>
          </cell>
          <cell r="G2184" t="str">
            <v>TOTAL</v>
          </cell>
          <cell r="H2184" t="str">
            <v>RSE</v>
          </cell>
          <cell r="J2184" t="str">
            <v>:</v>
          </cell>
          <cell r="K2184" t="str">
            <v>NC</v>
          </cell>
          <cell r="M2184" t="str">
            <v>V</v>
          </cell>
          <cell r="N2184">
            <v>38461.761423611111</v>
          </cell>
          <cell r="O2184" t="str">
            <v>GCHATEAUGIRON</v>
          </cell>
          <cell r="P2184">
            <v>38681.436793981484</v>
          </cell>
        </row>
        <row r="2185">
          <cell r="A2185" t="str">
            <v>1994</v>
          </cell>
          <cell r="B2185" t="str">
            <v>SK</v>
          </cell>
          <cell r="C2185" t="str">
            <v>NOT_CLAS</v>
          </cell>
          <cell r="D2185" t="str">
            <v>A00</v>
          </cell>
          <cell r="E2185" t="str">
            <v>FTE</v>
          </cell>
          <cell r="F2185" t="str">
            <v>T</v>
          </cell>
          <cell r="G2185" t="str">
            <v>TOTAL</v>
          </cell>
          <cell r="H2185" t="str">
            <v>RSE</v>
          </cell>
          <cell r="J2185" t="str">
            <v>:</v>
          </cell>
          <cell r="K2185" t="str">
            <v>NC</v>
          </cell>
          <cell r="M2185" t="str">
            <v>V</v>
          </cell>
          <cell r="N2185">
            <v>38461.761423611111</v>
          </cell>
          <cell r="O2185" t="str">
            <v>GCHATEAUGIRON</v>
          </cell>
          <cell r="P2185">
            <v>38681.436655092592</v>
          </cell>
        </row>
        <row r="2186">
          <cell r="A2186" t="str">
            <v>1993</v>
          </cell>
          <cell r="B2186" t="str">
            <v>SK</v>
          </cell>
          <cell r="C2186" t="str">
            <v>NOT_CLAS</v>
          </cell>
          <cell r="D2186" t="str">
            <v>A00</v>
          </cell>
          <cell r="E2186" t="str">
            <v>FTE</v>
          </cell>
          <cell r="F2186" t="str">
            <v>T</v>
          </cell>
          <cell r="G2186" t="str">
            <v>TOTAL</v>
          </cell>
          <cell r="H2186" t="str">
            <v>RSE</v>
          </cell>
          <cell r="J2186" t="str">
            <v>:</v>
          </cell>
          <cell r="K2186" t="str">
            <v>NC</v>
          </cell>
          <cell r="M2186" t="str">
            <v>V</v>
          </cell>
          <cell r="N2186">
            <v>38461.761423611111</v>
          </cell>
          <cell r="O2186" t="str">
            <v>GCHATEAUGIRON</v>
          </cell>
          <cell r="P2186">
            <v>38681.436527777776</v>
          </cell>
        </row>
        <row r="2187">
          <cell r="A2187" t="str">
            <v>1992</v>
          </cell>
          <cell r="B2187" t="str">
            <v>SK</v>
          </cell>
          <cell r="C2187" t="str">
            <v>NOT_CLAS</v>
          </cell>
          <cell r="D2187" t="str">
            <v>A00</v>
          </cell>
          <cell r="E2187" t="str">
            <v>FTE</v>
          </cell>
          <cell r="F2187" t="str">
            <v>T</v>
          </cell>
          <cell r="G2187" t="str">
            <v>TOTAL</v>
          </cell>
          <cell r="H2187" t="str">
            <v>RSE</v>
          </cell>
          <cell r="J2187" t="str">
            <v>:</v>
          </cell>
          <cell r="K2187" t="str">
            <v>NC</v>
          </cell>
          <cell r="M2187" t="str">
            <v>V</v>
          </cell>
          <cell r="N2187">
            <v>38461.761423611111</v>
          </cell>
          <cell r="O2187" t="str">
            <v>GCHATEAUGIRON</v>
          </cell>
          <cell r="P2187">
            <v>38681.436435185184</v>
          </cell>
        </row>
        <row r="2188">
          <cell r="A2188" t="str">
            <v>1991</v>
          </cell>
          <cell r="B2188" t="str">
            <v>SK</v>
          </cell>
          <cell r="C2188" t="str">
            <v>NOT_CLAS</v>
          </cell>
          <cell r="D2188" t="str">
            <v>A00</v>
          </cell>
          <cell r="E2188" t="str">
            <v>FTE</v>
          </cell>
          <cell r="F2188" t="str">
            <v>T</v>
          </cell>
          <cell r="G2188" t="str">
            <v>TOTAL</v>
          </cell>
          <cell r="H2188" t="str">
            <v>RSE</v>
          </cell>
          <cell r="J2188" t="str">
            <v>:</v>
          </cell>
          <cell r="K2188" t="str">
            <v>NC</v>
          </cell>
          <cell r="M2188" t="str">
            <v>V</v>
          </cell>
          <cell r="N2188">
            <v>38461.761423611111</v>
          </cell>
          <cell r="O2188" t="str">
            <v>GCHATEAUGIRON</v>
          </cell>
          <cell r="P2188">
            <v>38681.436342592591</v>
          </cell>
        </row>
        <row r="2189">
          <cell r="A2189" t="str">
            <v>1990</v>
          </cell>
          <cell r="B2189" t="str">
            <v>SK</v>
          </cell>
          <cell r="C2189" t="str">
            <v>NOT_CLAS</v>
          </cell>
          <cell r="D2189" t="str">
            <v>A00</v>
          </cell>
          <cell r="E2189" t="str">
            <v>FTE</v>
          </cell>
          <cell r="F2189" t="str">
            <v>T</v>
          </cell>
          <cell r="G2189" t="str">
            <v>TOTAL</v>
          </cell>
          <cell r="H2189" t="str">
            <v>RSE</v>
          </cell>
          <cell r="J2189" t="str">
            <v>:</v>
          </cell>
          <cell r="K2189" t="str">
            <v>NC</v>
          </cell>
          <cell r="M2189" t="str">
            <v>V</v>
          </cell>
          <cell r="N2189">
            <v>38461.761423611111</v>
          </cell>
          <cell r="O2189" t="str">
            <v>GCHATEAUGIRON</v>
          </cell>
          <cell r="P2189">
            <v>38681.436273148145</v>
          </cell>
        </row>
        <row r="2190">
          <cell r="A2190" t="str">
            <v>1989</v>
          </cell>
          <cell r="B2190" t="str">
            <v>SK</v>
          </cell>
          <cell r="C2190" t="str">
            <v>NOT_CLAS</v>
          </cell>
          <cell r="D2190" t="str">
            <v>A00</v>
          </cell>
          <cell r="E2190" t="str">
            <v>FTE</v>
          </cell>
          <cell r="F2190" t="str">
            <v>T</v>
          </cell>
          <cell r="G2190" t="str">
            <v>TOTAL</v>
          </cell>
          <cell r="H2190" t="str">
            <v>RSE</v>
          </cell>
          <cell r="J2190" t="str">
            <v>:</v>
          </cell>
          <cell r="K2190" t="str">
            <v>NC</v>
          </cell>
          <cell r="M2190" t="str">
            <v>V</v>
          </cell>
          <cell r="N2190">
            <v>38461.761423611111</v>
          </cell>
          <cell r="O2190" t="str">
            <v>GCHATEAUGIRON</v>
          </cell>
          <cell r="P2190">
            <v>38681.436203703706</v>
          </cell>
        </row>
        <row r="2191">
          <cell r="A2191" t="str">
            <v>1988</v>
          </cell>
          <cell r="B2191" t="str">
            <v>SK</v>
          </cell>
          <cell r="C2191" t="str">
            <v>NOT_CLAS</v>
          </cell>
          <cell r="D2191" t="str">
            <v>A00</v>
          </cell>
          <cell r="E2191" t="str">
            <v>FTE</v>
          </cell>
          <cell r="F2191" t="str">
            <v>T</v>
          </cell>
          <cell r="G2191" t="str">
            <v>TOTAL</v>
          </cell>
          <cell r="H2191" t="str">
            <v>RSE</v>
          </cell>
          <cell r="J2191" t="str">
            <v>:</v>
          </cell>
          <cell r="K2191" t="str">
            <v>NC</v>
          </cell>
          <cell r="M2191" t="str">
            <v>V</v>
          </cell>
          <cell r="N2191">
            <v>38461.761423611111</v>
          </cell>
          <cell r="O2191" t="str">
            <v>GCHATEAUGIRON</v>
          </cell>
          <cell r="P2191">
            <v>38681.436145833337</v>
          </cell>
        </row>
        <row r="2192">
          <cell r="A2192" t="str">
            <v>1987</v>
          </cell>
          <cell r="B2192" t="str">
            <v>SK</v>
          </cell>
          <cell r="C2192" t="str">
            <v>NOT_CLAS</v>
          </cell>
          <cell r="D2192" t="str">
            <v>A00</v>
          </cell>
          <cell r="E2192" t="str">
            <v>FTE</v>
          </cell>
          <cell r="F2192" t="str">
            <v>T</v>
          </cell>
          <cell r="G2192" t="str">
            <v>TOTAL</v>
          </cell>
          <cell r="H2192" t="str">
            <v>RSE</v>
          </cell>
          <cell r="J2192" t="str">
            <v>:</v>
          </cell>
          <cell r="K2192" t="str">
            <v>NC</v>
          </cell>
          <cell r="M2192" t="str">
            <v>V</v>
          </cell>
          <cell r="N2192">
            <v>38461.761423611111</v>
          </cell>
          <cell r="O2192" t="str">
            <v>GCHATEAUGIRON</v>
          </cell>
          <cell r="P2192">
            <v>38681.43608796296</v>
          </cell>
        </row>
        <row r="2193">
          <cell r="A2193" t="str">
            <v>1986</v>
          </cell>
          <cell r="B2193" t="str">
            <v>SK</v>
          </cell>
          <cell r="C2193" t="str">
            <v>NOT_CLAS</v>
          </cell>
          <cell r="D2193" t="str">
            <v>A00</v>
          </cell>
          <cell r="E2193" t="str">
            <v>FTE</v>
          </cell>
          <cell r="F2193" t="str">
            <v>T</v>
          </cell>
          <cell r="G2193" t="str">
            <v>TOTAL</v>
          </cell>
          <cell r="H2193" t="str">
            <v>RSE</v>
          </cell>
          <cell r="J2193" t="str">
            <v>:</v>
          </cell>
          <cell r="K2193" t="str">
            <v>NC</v>
          </cell>
          <cell r="M2193" t="str">
            <v>V</v>
          </cell>
          <cell r="N2193">
            <v>38461.761423611111</v>
          </cell>
          <cell r="O2193" t="str">
            <v>GCHATEAUGIRON</v>
          </cell>
          <cell r="P2193">
            <v>38681.436041666668</v>
          </cell>
        </row>
        <row r="2194">
          <cell r="A2194" t="str">
            <v>1985</v>
          </cell>
          <cell r="B2194" t="str">
            <v>SK</v>
          </cell>
          <cell r="C2194" t="str">
            <v>NOT_CLAS</v>
          </cell>
          <cell r="D2194" t="str">
            <v>A00</v>
          </cell>
          <cell r="E2194" t="str">
            <v>FTE</v>
          </cell>
          <cell r="F2194" t="str">
            <v>T</v>
          </cell>
          <cell r="G2194" t="str">
            <v>TOTAL</v>
          </cell>
          <cell r="H2194" t="str">
            <v>RSE</v>
          </cell>
          <cell r="J2194" t="str">
            <v>:</v>
          </cell>
          <cell r="K2194" t="str">
            <v>NC</v>
          </cell>
          <cell r="M2194" t="str">
            <v>V</v>
          </cell>
          <cell r="N2194">
            <v>38461.761423611111</v>
          </cell>
          <cell r="O2194" t="str">
            <v>GCHATEAUGIRON</v>
          </cell>
          <cell r="P2194">
            <v>38681.435995370368</v>
          </cell>
        </row>
        <row r="2195">
          <cell r="A2195" t="str">
            <v>1984</v>
          </cell>
          <cell r="B2195" t="str">
            <v>SK</v>
          </cell>
          <cell r="C2195" t="str">
            <v>NOT_CLAS</v>
          </cell>
          <cell r="D2195" t="str">
            <v>A00</v>
          </cell>
          <cell r="E2195" t="str">
            <v>FTE</v>
          </cell>
          <cell r="F2195" t="str">
            <v>T</v>
          </cell>
          <cell r="G2195" t="str">
            <v>TOTAL</v>
          </cell>
          <cell r="H2195" t="str">
            <v>RSE</v>
          </cell>
          <cell r="J2195" t="str">
            <v>:</v>
          </cell>
          <cell r="K2195" t="str">
            <v>NC</v>
          </cell>
          <cell r="M2195" t="str">
            <v>V</v>
          </cell>
          <cell r="N2195">
            <v>38461.761423611111</v>
          </cell>
          <cell r="O2195" t="str">
            <v>GCHATEAUGIRON</v>
          </cell>
          <cell r="P2195">
            <v>38681.435949074075</v>
          </cell>
        </row>
        <row r="2196">
          <cell r="A2196" t="str">
            <v>1983</v>
          </cell>
          <cell r="B2196" t="str">
            <v>SK</v>
          </cell>
          <cell r="C2196" t="str">
            <v>NOT_CLAS</v>
          </cell>
          <cell r="D2196" t="str">
            <v>A00</v>
          </cell>
          <cell r="E2196" t="str">
            <v>FTE</v>
          </cell>
          <cell r="F2196" t="str">
            <v>T</v>
          </cell>
          <cell r="G2196" t="str">
            <v>TOTAL</v>
          </cell>
          <cell r="H2196" t="str">
            <v>RSE</v>
          </cell>
          <cell r="J2196" t="str">
            <v>:</v>
          </cell>
          <cell r="K2196" t="str">
            <v>NC</v>
          </cell>
          <cell r="M2196" t="str">
            <v>V</v>
          </cell>
          <cell r="N2196">
            <v>38461.761423611111</v>
          </cell>
          <cell r="O2196" t="str">
            <v>GCHATEAUGIRON</v>
          </cell>
          <cell r="P2196">
            <v>38681.435914351852</v>
          </cell>
        </row>
        <row r="2197">
          <cell r="A2197" t="str">
            <v>1982</v>
          </cell>
          <cell r="B2197" t="str">
            <v>SK</v>
          </cell>
          <cell r="C2197" t="str">
            <v>NOT_CLAS</v>
          </cell>
          <cell r="D2197" t="str">
            <v>A00</v>
          </cell>
          <cell r="E2197" t="str">
            <v>FTE</v>
          </cell>
          <cell r="F2197" t="str">
            <v>T</v>
          </cell>
          <cell r="G2197" t="str">
            <v>TOTAL</v>
          </cell>
          <cell r="H2197" t="str">
            <v>RSE</v>
          </cell>
          <cell r="J2197" t="str">
            <v>:</v>
          </cell>
          <cell r="K2197" t="str">
            <v>NC</v>
          </cell>
          <cell r="M2197" t="str">
            <v>V</v>
          </cell>
          <cell r="N2197">
            <v>38461.761423611111</v>
          </cell>
          <cell r="O2197" t="str">
            <v>GCHATEAUGIRON</v>
          </cell>
          <cell r="P2197">
            <v>38681.435879629629</v>
          </cell>
        </row>
        <row r="2198">
          <cell r="A2198" t="str">
            <v>1981</v>
          </cell>
          <cell r="B2198" t="str">
            <v>SK</v>
          </cell>
          <cell r="C2198" t="str">
            <v>NOT_CLAS</v>
          </cell>
          <cell r="D2198" t="str">
            <v>A00</v>
          </cell>
          <cell r="E2198" t="str">
            <v>FTE</v>
          </cell>
          <cell r="F2198" t="str">
            <v>T</v>
          </cell>
          <cell r="G2198" t="str">
            <v>TOTAL</v>
          </cell>
          <cell r="H2198" t="str">
            <v>RSE</v>
          </cell>
          <cell r="J2198" t="str">
            <v>:</v>
          </cell>
          <cell r="K2198" t="str">
            <v>NC</v>
          </cell>
          <cell r="M2198" t="str">
            <v>V</v>
          </cell>
          <cell r="N2198">
            <v>38461.761423611111</v>
          </cell>
          <cell r="O2198" t="str">
            <v>GCHATEAUGIRON</v>
          </cell>
          <cell r="P2198">
            <v>38681.435856481483</v>
          </cell>
        </row>
        <row r="2199">
          <cell r="A2199" t="str">
            <v>1980</v>
          </cell>
          <cell r="B2199" t="str">
            <v>SK</v>
          </cell>
          <cell r="C2199" t="str">
            <v>NOT_CLAS</v>
          </cell>
          <cell r="D2199" t="str">
            <v>A00</v>
          </cell>
          <cell r="E2199" t="str">
            <v>FTE</v>
          </cell>
          <cell r="F2199" t="str">
            <v>T</v>
          </cell>
          <cell r="G2199" t="str">
            <v>TOTAL</v>
          </cell>
          <cell r="H2199" t="str">
            <v>RSE</v>
          </cell>
          <cell r="J2199" t="str">
            <v>:</v>
          </cell>
          <cell r="K2199" t="str">
            <v>NC</v>
          </cell>
          <cell r="M2199" t="str">
            <v>V</v>
          </cell>
          <cell r="N2199">
            <v>38461.761423611111</v>
          </cell>
          <cell r="O2199" t="str">
            <v>GCHATEAUGIRON</v>
          </cell>
          <cell r="P2199">
            <v>38681.435833333337</v>
          </cell>
        </row>
        <row r="2200">
          <cell r="A2200" t="str">
            <v>2002</v>
          </cell>
          <cell r="B2200" t="str">
            <v>HR</v>
          </cell>
          <cell r="C2200" t="str">
            <v>NOT_CLAS</v>
          </cell>
          <cell r="D2200" t="str">
            <v>A00</v>
          </cell>
          <cell r="E2200" t="str">
            <v>FTE</v>
          </cell>
          <cell r="F2200" t="str">
            <v>T</v>
          </cell>
          <cell r="G2200" t="str">
            <v>TOTAL</v>
          </cell>
          <cell r="H2200" t="str">
            <v>RSE</v>
          </cell>
          <cell r="I2200">
            <v>0</v>
          </cell>
          <cell r="K2200" t="str">
            <v>MS</v>
          </cell>
          <cell r="M2200" t="str">
            <v>V</v>
          </cell>
          <cell r="N2200">
            <v>38461.761423611111</v>
          </cell>
          <cell r="O2200" t="str">
            <v>GCHATEAUGIRON</v>
          </cell>
          <cell r="P2200">
            <v>38681.438275462962</v>
          </cell>
          <cell r="Q2200" t="str">
            <v>gchateaug</v>
          </cell>
        </row>
        <row r="2201">
          <cell r="A2201" t="str">
            <v>2001</v>
          </cell>
          <cell r="B2201" t="str">
            <v>HR</v>
          </cell>
          <cell r="C2201" t="str">
            <v>NOT_CLAS</v>
          </cell>
          <cell r="D2201" t="str">
            <v>A00</v>
          </cell>
          <cell r="E2201" t="str">
            <v>FTE</v>
          </cell>
          <cell r="F2201" t="str">
            <v>T</v>
          </cell>
          <cell r="G2201" t="str">
            <v>TOTAL</v>
          </cell>
          <cell r="H2201" t="str">
            <v>RSE</v>
          </cell>
          <cell r="J2201" t="str">
            <v>:</v>
          </cell>
          <cell r="K2201" t="str">
            <v>NC</v>
          </cell>
          <cell r="M2201" t="str">
            <v>V</v>
          </cell>
          <cell r="N2201">
            <v>38461.761423611111</v>
          </cell>
          <cell r="O2201" t="str">
            <v>GCHATEAUGIRON</v>
          </cell>
          <cell r="P2201">
            <v>38681.437962962962</v>
          </cell>
        </row>
        <row r="2202">
          <cell r="A2202" t="str">
            <v>2000</v>
          </cell>
          <cell r="B2202" t="str">
            <v>HR</v>
          </cell>
          <cell r="C2202" t="str">
            <v>NOT_CLAS</v>
          </cell>
          <cell r="D2202" t="str">
            <v>A00</v>
          </cell>
          <cell r="E2202" t="str">
            <v>FTE</v>
          </cell>
          <cell r="F2202" t="str">
            <v>T</v>
          </cell>
          <cell r="G2202" t="str">
            <v>TOTAL</v>
          </cell>
          <cell r="H2202" t="str">
            <v>RSE</v>
          </cell>
          <cell r="J2202" t="str">
            <v>:</v>
          </cell>
          <cell r="K2202" t="str">
            <v>NC</v>
          </cell>
          <cell r="M2202" t="str">
            <v>V</v>
          </cell>
          <cell r="N2202">
            <v>38461.761423611111</v>
          </cell>
          <cell r="O2202" t="str">
            <v>GCHATEAUGIRON</v>
          </cell>
          <cell r="P2202">
            <v>38681.437708333331</v>
          </cell>
        </row>
        <row r="2203">
          <cell r="A2203" t="str">
            <v>1999</v>
          </cell>
          <cell r="B2203" t="str">
            <v>HR</v>
          </cell>
          <cell r="C2203" t="str">
            <v>NOT_CLAS</v>
          </cell>
          <cell r="D2203" t="str">
            <v>A00</v>
          </cell>
          <cell r="E2203" t="str">
            <v>FTE</v>
          </cell>
          <cell r="F2203" t="str">
            <v>T</v>
          </cell>
          <cell r="G2203" t="str">
            <v>TOTAL</v>
          </cell>
          <cell r="H2203" t="str">
            <v>RSE</v>
          </cell>
          <cell r="J2203" t="str">
            <v>:</v>
          </cell>
          <cell r="K2203" t="str">
            <v>NC</v>
          </cell>
          <cell r="M2203" t="str">
            <v>V</v>
          </cell>
          <cell r="N2203">
            <v>38461.761423611111</v>
          </cell>
          <cell r="O2203" t="str">
            <v>GCHATEAUGIRON</v>
          </cell>
          <cell r="P2203">
            <v>38681.437476851854</v>
          </cell>
        </row>
        <row r="2204">
          <cell r="A2204" t="str">
            <v>1998</v>
          </cell>
          <cell r="B2204" t="str">
            <v>HR</v>
          </cell>
          <cell r="C2204" t="str">
            <v>NOT_CLAS</v>
          </cell>
          <cell r="D2204" t="str">
            <v>A00</v>
          </cell>
          <cell r="E2204" t="str">
            <v>FTE</v>
          </cell>
          <cell r="F2204" t="str">
            <v>T</v>
          </cell>
          <cell r="G2204" t="str">
            <v>TOTAL</v>
          </cell>
          <cell r="H2204" t="str">
            <v>RSE</v>
          </cell>
          <cell r="J2204" t="str">
            <v>:</v>
          </cell>
          <cell r="K2204" t="str">
            <v>NC</v>
          </cell>
          <cell r="M2204" t="str">
            <v>V</v>
          </cell>
          <cell r="N2204">
            <v>38461.761423611111</v>
          </cell>
          <cell r="O2204" t="str">
            <v>GCHATEAUGIRON</v>
          </cell>
          <cell r="P2204">
            <v>38681.4372337963</v>
          </cell>
        </row>
        <row r="2205">
          <cell r="A2205" t="str">
            <v>1997</v>
          </cell>
          <cell r="B2205" t="str">
            <v>HR</v>
          </cell>
          <cell r="C2205" t="str">
            <v>NOT_CLAS</v>
          </cell>
          <cell r="D2205" t="str">
            <v>A00</v>
          </cell>
          <cell r="E2205" t="str">
            <v>FTE</v>
          </cell>
          <cell r="F2205" t="str">
            <v>T</v>
          </cell>
          <cell r="G2205" t="str">
            <v>TOTAL</v>
          </cell>
          <cell r="H2205" t="str">
            <v>RSE</v>
          </cell>
          <cell r="J2205" t="str">
            <v>:</v>
          </cell>
          <cell r="K2205" t="str">
            <v>NC</v>
          </cell>
          <cell r="M2205" t="str">
            <v>V</v>
          </cell>
          <cell r="N2205">
            <v>38461.761423611111</v>
          </cell>
          <cell r="O2205" t="str">
            <v>GCHATEAUGIRON</v>
          </cell>
          <cell r="P2205">
            <v>38681.437048611115</v>
          </cell>
        </row>
        <row r="2206">
          <cell r="A2206" t="str">
            <v>1996</v>
          </cell>
          <cell r="B2206" t="str">
            <v>HR</v>
          </cell>
          <cell r="C2206" t="str">
            <v>NOT_CLAS</v>
          </cell>
          <cell r="D2206" t="str">
            <v>A00</v>
          </cell>
          <cell r="E2206" t="str">
            <v>FTE</v>
          </cell>
          <cell r="F2206" t="str">
            <v>T</v>
          </cell>
          <cell r="G2206" t="str">
            <v>TOTAL</v>
          </cell>
          <cell r="H2206" t="str">
            <v>RSE</v>
          </cell>
          <cell r="J2206" t="str">
            <v>:</v>
          </cell>
          <cell r="K2206" t="str">
            <v>NC</v>
          </cell>
          <cell r="M2206" t="str">
            <v>V</v>
          </cell>
          <cell r="N2206">
            <v>38461.761423611111</v>
          </cell>
          <cell r="O2206" t="str">
            <v>GCHATEAUGIRON</v>
          </cell>
          <cell r="P2206">
            <v>38681.436874999999</v>
          </cell>
        </row>
        <row r="2207">
          <cell r="A2207" t="str">
            <v>1995</v>
          </cell>
          <cell r="B2207" t="str">
            <v>HR</v>
          </cell>
          <cell r="C2207" t="str">
            <v>NOT_CLAS</v>
          </cell>
          <cell r="D2207" t="str">
            <v>A00</v>
          </cell>
          <cell r="E2207" t="str">
            <v>FTE</v>
          </cell>
          <cell r="F2207" t="str">
            <v>T</v>
          </cell>
          <cell r="G2207" t="str">
            <v>TOTAL</v>
          </cell>
          <cell r="H2207" t="str">
            <v>RSE</v>
          </cell>
          <cell r="J2207" t="str">
            <v>:</v>
          </cell>
          <cell r="K2207" t="str">
            <v>NC</v>
          </cell>
          <cell r="M2207" t="str">
            <v>V</v>
          </cell>
          <cell r="N2207">
            <v>38461.761423611111</v>
          </cell>
          <cell r="O2207" t="str">
            <v>GCHATEAUGIRON</v>
          </cell>
          <cell r="P2207">
            <v>38681.436712962961</v>
          </cell>
        </row>
        <row r="2208">
          <cell r="A2208" t="str">
            <v>1994</v>
          </cell>
          <cell r="B2208" t="str">
            <v>HR</v>
          </cell>
          <cell r="C2208" t="str">
            <v>NOT_CLAS</v>
          </cell>
          <cell r="D2208" t="str">
            <v>A00</v>
          </cell>
          <cell r="E2208" t="str">
            <v>FTE</v>
          </cell>
          <cell r="F2208" t="str">
            <v>T</v>
          </cell>
          <cell r="G2208" t="str">
            <v>TOTAL</v>
          </cell>
          <cell r="H2208" t="str">
            <v>RSE</v>
          </cell>
          <cell r="J2208" t="str">
            <v>:</v>
          </cell>
          <cell r="K2208" t="str">
            <v>NC</v>
          </cell>
          <cell r="M2208" t="str">
            <v>V</v>
          </cell>
          <cell r="N2208">
            <v>38461.761423611111</v>
          </cell>
          <cell r="O2208" t="str">
            <v>GCHATEAUGIRON</v>
          </cell>
          <cell r="P2208">
            <v>38681.436585648145</v>
          </cell>
        </row>
        <row r="2209">
          <cell r="A2209" t="str">
            <v>1993</v>
          </cell>
          <cell r="B2209" t="str">
            <v>HR</v>
          </cell>
          <cell r="C2209" t="str">
            <v>NOT_CLAS</v>
          </cell>
          <cell r="D2209" t="str">
            <v>A00</v>
          </cell>
          <cell r="E2209" t="str">
            <v>FTE</v>
          </cell>
          <cell r="F2209" t="str">
            <v>T</v>
          </cell>
          <cell r="G2209" t="str">
            <v>TOTAL</v>
          </cell>
          <cell r="H2209" t="str">
            <v>RSE</v>
          </cell>
          <cell r="J2209" t="str">
            <v>:</v>
          </cell>
          <cell r="K2209" t="str">
            <v>NC</v>
          </cell>
          <cell r="M2209" t="str">
            <v>V</v>
          </cell>
          <cell r="N2209">
            <v>38461.761423611111</v>
          </cell>
          <cell r="O2209" t="str">
            <v>GCHATEAUGIRON</v>
          </cell>
          <cell r="P2209">
            <v>38681.436481481483</v>
          </cell>
        </row>
        <row r="2210">
          <cell r="A2210" t="str">
            <v>1992</v>
          </cell>
          <cell r="B2210" t="str">
            <v>HR</v>
          </cell>
          <cell r="C2210" t="str">
            <v>NOT_CLAS</v>
          </cell>
          <cell r="D2210" t="str">
            <v>A00</v>
          </cell>
          <cell r="E2210" t="str">
            <v>FTE</v>
          </cell>
          <cell r="F2210" t="str">
            <v>T</v>
          </cell>
          <cell r="G2210" t="str">
            <v>TOTAL</v>
          </cell>
          <cell r="H2210" t="str">
            <v>RSE</v>
          </cell>
          <cell r="J2210" t="str">
            <v>:</v>
          </cell>
          <cell r="K2210" t="str">
            <v>NC</v>
          </cell>
          <cell r="M2210" t="str">
            <v>V</v>
          </cell>
          <cell r="N2210">
            <v>38461.761423611111</v>
          </cell>
          <cell r="O2210" t="str">
            <v>GCHATEAUGIRON</v>
          </cell>
          <cell r="P2210">
            <v>38681.436388888891</v>
          </cell>
        </row>
        <row r="2211">
          <cell r="A2211" t="str">
            <v>1991</v>
          </cell>
          <cell r="B2211" t="str">
            <v>HR</v>
          </cell>
          <cell r="C2211" t="str">
            <v>NOT_CLAS</v>
          </cell>
          <cell r="D2211" t="str">
            <v>A00</v>
          </cell>
          <cell r="E2211" t="str">
            <v>FTE</v>
          </cell>
          <cell r="F2211" t="str">
            <v>T</v>
          </cell>
          <cell r="G2211" t="str">
            <v>TOTAL</v>
          </cell>
          <cell r="H2211" t="str">
            <v>RSE</v>
          </cell>
          <cell r="J2211" t="str">
            <v>:</v>
          </cell>
          <cell r="K2211" t="str">
            <v>NC</v>
          </cell>
          <cell r="M2211" t="str">
            <v>V</v>
          </cell>
          <cell r="N2211">
            <v>38461.761423611111</v>
          </cell>
          <cell r="O2211" t="str">
            <v>GCHATEAUGIRON</v>
          </cell>
          <cell r="P2211">
            <v>38681.436307870368</v>
          </cell>
        </row>
        <row r="2212">
          <cell r="A2212" t="str">
            <v>1990</v>
          </cell>
          <cell r="B2212" t="str">
            <v>HR</v>
          </cell>
          <cell r="C2212" t="str">
            <v>NOT_CLAS</v>
          </cell>
          <cell r="D2212" t="str">
            <v>A00</v>
          </cell>
          <cell r="E2212" t="str">
            <v>FTE</v>
          </cell>
          <cell r="F2212" t="str">
            <v>T</v>
          </cell>
          <cell r="G2212" t="str">
            <v>TOTAL</v>
          </cell>
          <cell r="H2212" t="str">
            <v>RSE</v>
          </cell>
          <cell r="J2212" t="str">
            <v>:</v>
          </cell>
          <cell r="K2212" t="str">
            <v>NC</v>
          </cell>
          <cell r="M2212" t="str">
            <v>V</v>
          </cell>
          <cell r="N2212">
            <v>38461.761423611111</v>
          </cell>
          <cell r="O2212" t="str">
            <v>GCHATEAUGIRON</v>
          </cell>
          <cell r="P2212">
            <v>38681.436226851853</v>
          </cell>
        </row>
        <row r="2213">
          <cell r="A2213" t="str">
            <v>1989</v>
          </cell>
          <cell r="B2213" t="str">
            <v>HR</v>
          </cell>
          <cell r="C2213" t="str">
            <v>NOT_CLAS</v>
          </cell>
          <cell r="D2213" t="str">
            <v>A00</v>
          </cell>
          <cell r="E2213" t="str">
            <v>FTE</v>
          </cell>
          <cell r="F2213" t="str">
            <v>T</v>
          </cell>
          <cell r="G2213" t="str">
            <v>TOTAL</v>
          </cell>
          <cell r="H2213" t="str">
            <v>RSE</v>
          </cell>
          <cell r="J2213" t="str">
            <v>:</v>
          </cell>
          <cell r="K2213" t="str">
            <v>NC</v>
          </cell>
          <cell r="M2213" t="str">
            <v>V</v>
          </cell>
          <cell r="N2213">
            <v>38461.761423611111</v>
          </cell>
          <cell r="O2213" t="str">
            <v>GCHATEAUGIRON</v>
          </cell>
          <cell r="P2213">
            <v>38681.436168981483</v>
          </cell>
        </row>
        <row r="2214">
          <cell r="A2214" t="str">
            <v>1988</v>
          </cell>
          <cell r="B2214" t="str">
            <v>HR</v>
          </cell>
          <cell r="C2214" t="str">
            <v>NOT_CLAS</v>
          </cell>
          <cell r="D2214" t="str">
            <v>A00</v>
          </cell>
          <cell r="E2214" t="str">
            <v>FTE</v>
          </cell>
          <cell r="F2214" t="str">
            <v>T</v>
          </cell>
          <cell r="G2214" t="str">
            <v>TOTAL</v>
          </cell>
          <cell r="H2214" t="str">
            <v>RSE</v>
          </cell>
          <cell r="J2214" t="str">
            <v>:</v>
          </cell>
          <cell r="K2214" t="str">
            <v>NC</v>
          </cell>
          <cell r="M2214" t="str">
            <v>V</v>
          </cell>
          <cell r="N2214">
            <v>38461.761423611111</v>
          </cell>
          <cell r="O2214" t="str">
            <v>GCHATEAUGIRON</v>
          </cell>
          <cell r="P2214">
            <v>38681.436111111114</v>
          </cell>
        </row>
        <row r="2215">
          <cell r="A2215" t="str">
            <v>1987</v>
          </cell>
          <cell r="B2215" t="str">
            <v>HR</v>
          </cell>
          <cell r="C2215" t="str">
            <v>NOT_CLAS</v>
          </cell>
          <cell r="D2215" t="str">
            <v>A00</v>
          </cell>
          <cell r="E2215" t="str">
            <v>FTE</v>
          </cell>
          <cell r="F2215" t="str">
            <v>T</v>
          </cell>
          <cell r="G2215" t="str">
            <v>TOTAL</v>
          </cell>
          <cell r="H2215" t="str">
            <v>RSE</v>
          </cell>
          <cell r="J2215" t="str">
            <v>:</v>
          </cell>
          <cell r="K2215" t="str">
            <v>NC</v>
          </cell>
          <cell r="M2215" t="str">
            <v>V</v>
          </cell>
          <cell r="N2215">
            <v>38461.761423611111</v>
          </cell>
          <cell r="O2215" t="str">
            <v>GCHATEAUGIRON</v>
          </cell>
          <cell r="P2215">
            <v>38681.436064814814</v>
          </cell>
        </row>
        <row r="2216">
          <cell r="A2216" t="str">
            <v>1986</v>
          </cell>
          <cell r="B2216" t="str">
            <v>HR</v>
          </cell>
          <cell r="C2216" t="str">
            <v>NOT_CLAS</v>
          </cell>
          <cell r="D2216" t="str">
            <v>A00</v>
          </cell>
          <cell r="E2216" t="str">
            <v>FTE</v>
          </cell>
          <cell r="F2216" t="str">
            <v>T</v>
          </cell>
          <cell r="G2216" t="str">
            <v>TOTAL</v>
          </cell>
          <cell r="H2216" t="str">
            <v>RSE</v>
          </cell>
          <cell r="J2216" t="str">
            <v>:</v>
          </cell>
          <cell r="K2216" t="str">
            <v>NC</v>
          </cell>
          <cell r="M2216" t="str">
            <v>V</v>
          </cell>
          <cell r="N2216">
            <v>38461.761423611111</v>
          </cell>
          <cell r="O2216" t="str">
            <v>GCHATEAUGIRON</v>
          </cell>
          <cell r="P2216">
            <v>38681.436018518521</v>
          </cell>
        </row>
        <row r="2217">
          <cell r="A2217" t="str">
            <v>1985</v>
          </cell>
          <cell r="B2217" t="str">
            <v>HR</v>
          </cell>
          <cell r="C2217" t="str">
            <v>NOT_CLAS</v>
          </cell>
          <cell r="D2217" t="str">
            <v>A00</v>
          </cell>
          <cell r="E2217" t="str">
            <v>FTE</v>
          </cell>
          <cell r="F2217" t="str">
            <v>T</v>
          </cell>
          <cell r="G2217" t="str">
            <v>TOTAL</v>
          </cell>
          <cell r="H2217" t="str">
            <v>RSE</v>
          </cell>
          <cell r="J2217" t="str">
            <v>:</v>
          </cell>
          <cell r="K2217" t="str">
            <v>NC</v>
          </cell>
          <cell r="M2217" t="str">
            <v>V</v>
          </cell>
          <cell r="N2217">
            <v>38461.761423611111</v>
          </cell>
          <cell r="O2217" t="str">
            <v>GCHATEAUGIRON</v>
          </cell>
          <cell r="P2217">
            <v>38681.435972222222</v>
          </cell>
        </row>
        <row r="2218">
          <cell r="A2218" t="str">
            <v>1984</v>
          </cell>
          <cell r="B2218" t="str">
            <v>HR</v>
          </cell>
          <cell r="C2218" t="str">
            <v>NOT_CLAS</v>
          </cell>
          <cell r="D2218" t="str">
            <v>A00</v>
          </cell>
          <cell r="E2218" t="str">
            <v>FTE</v>
          </cell>
          <cell r="F2218" t="str">
            <v>T</v>
          </cell>
          <cell r="G2218" t="str">
            <v>TOTAL</v>
          </cell>
          <cell r="H2218" t="str">
            <v>RSE</v>
          </cell>
          <cell r="J2218" t="str">
            <v>:</v>
          </cell>
          <cell r="K2218" t="str">
            <v>NC</v>
          </cell>
          <cell r="M2218" t="str">
            <v>V</v>
          </cell>
          <cell r="N2218">
            <v>38461.761423611111</v>
          </cell>
          <cell r="O2218" t="str">
            <v>GCHATEAUGIRON</v>
          </cell>
          <cell r="P2218">
            <v>38681.435937499999</v>
          </cell>
        </row>
        <row r="2219">
          <cell r="A2219" t="str">
            <v>1983</v>
          </cell>
          <cell r="B2219" t="str">
            <v>HR</v>
          </cell>
          <cell r="C2219" t="str">
            <v>NOT_CLAS</v>
          </cell>
          <cell r="D2219" t="str">
            <v>A00</v>
          </cell>
          <cell r="E2219" t="str">
            <v>FTE</v>
          </cell>
          <cell r="F2219" t="str">
            <v>T</v>
          </cell>
          <cell r="G2219" t="str">
            <v>TOTAL</v>
          </cell>
          <cell r="H2219" t="str">
            <v>RSE</v>
          </cell>
          <cell r="J2219" t="str">
            <v>:</v>
          </cell>
          <cell r="K2219" t="str">
            <v>NC</v>
          </cell>
          <cell r="M2219" t="str">
            <v>V</v>
          </cell>
          <cell r="N2219">
            <v>38461.761423611111</v>
          </cell>
          <cell r="O2219" t="str">
            <v>GCHATEAUGIRON</v>
          </cell>
          <cell r="P2219">
            <v>38681.435902777775</v>
          </cell>
        </row>
        <row r="2220">
          <cell r="A2220" t="str">
            <v>1982</v>
          </cell>
          <cell r="B2220" t="str">
            <v>HR</v>
          </cell>
          <cell r="C2220" t="str">
            <v>NOT_CLAS</v>
          </cell>
          <cell r="D2220" t="str">
            <v>A00</v>
          </cell>
          <cell r="E2220" t="str">
            <v>FTE</v>
          </cell>
          <cell r="F2220" t="str">
            <v>T</v>
          </cell>
          <cell r="G2220" t="str">
            <v>TOTAL</v>
          </cell>
          <cell r="H2220" t="str">
            <v>RSE</v>
          </cell>
          <cell r="J2220" t="str">
            <v>:</v>
          </cell>
          <cell r="K2220" t="str">
            <v>NC</v>
          </cell>
          <cell r="M2220" t="str">
            <v>V</v>
          </cell>
          <cell r="N2220">
            <v>38461.761423611111</v>
          </cell>
          <cell r="O2220" t="str">
            <v>GCHATEAUGIRON</v>
          </cell>
          <cell r="P2220">
            <v>38681.435868055552</v>
          </cell>
        </row>
        <row r="2221">
          <cell r="A2221" t="str">
            <v>1981</v>
          </cell>
          <cell r="B2221" t="str">
            <v>HR</v>
          </cell>
          <cell r="C2221" t="str">
            <v>NOT_CLAS</v>
          </cell>
          <cell r="D2221" t="str">
            <v>A00</v>
          </cell>
          <cell r="E2221" t="str">
            <v>FTE</v>
          </cell>
          <cell r="F2221" t="str">
            <v>T</v>
          </cell>
          <cell r="G2221" t="str">
            <v>TOTAL</v>
          </cell>
          <cell r="H2221" t="str">
            <v>RSE</v>
          </cell>
          <cell r="J2221" t="str">
            <v>:</v>
          </cell>
          <cell r="K2221" t="str">
            <v>NC</v>
          </cell>
          <cell r="M2221" t="str">
            <v>V</v>
          </cell>
          <cell r="N2221">
            <v>38461.761423611111</v>
          </cell>
          <cell r="O2221" t="str">
            <v>GCHATEAUGIRON</v>
          </cell>
          <cell r="P2221">
            <v>38681.435844907406</v>
          </cell>
        </row>
        <row r="2222">
          <cell r="A2222" t="str">
            <v>1980</v>
          </cell>
          <cell r="B2222" t="str">
            <v>HR</v>
          </cell>
          <cell r="C2222" t="str">
            <v>NOT_CLAS</v>
          </cell>
          <cell r="D2222" t="str">
            <v>A00</v>
          </cell>
          <cell r="E2222" t="str">
            <v>FTE</v>
          </cell>
          <cell r="F2222" t="str">
            <v>T</v>
          </cell>
          <cell r="G2222" t="str">
            <v>TOTAL</v>
          </cell>
          <cell r="H2222" t="str">
            <v>RSE</v>
          </cell>
          <cell r="J2222" t="str">
            <v>:</v>
          </cell>
          <cell r="K2222" t="str">
            <v>NC</v>
          </cell>
          <cell r="M2222" t="str">
            <v>V</v>
          </cell>
          <cell r="N2222">
            <v>38461.761423611111</v>
          </cell>
          <cell r="O2222" t="str">
            <v>GCHATEAUGIRON</v>
          </cell>
          <cell r="P2222">
            <v>38681.43582175926</v>
          </cell>
        </row>
        <row r="2223">
          <cell r="A2223" t="str">
            <v>2002</v>
          </cell>
          <cell r="B2223" t="str">
            <v>CZ</v>
          </cell>
          <cell r="C2223" t="str">
            <v>SO_SC</v>
          </cell>
          <cell r="D2223" t="str">
            <v>A00</v>
          </cell>
          <cell r="E2223" t="str">
            <v>FTE</v>
          </cell>
          <cell r="F2223" t="str">
            <v>T</v>
          </cell>
          <cell r="G2223" t="str">
            <v>TOTAL</v>
          </cell>
          <cell r="H2223" t="str">
            <v>RSE</v>
          </cell>
          <cell r="I2223">
            <v>1059</v>
          </cell>
          <cell r="K2223" t="str">
            <v>MS</v>
          </cell>
          <cell r="M2223" t="str">
            <v>V</v>
          </cell>
          <cell r="N2223">
            <v>38461.761446759258</v>
          </cell>
          <cell r="O2223" t="str">
            <v>GCHATEAUGIRON</v>
          </cell>
          <cell r="P2223">
            <v>38681.438206018516</v>
          </cell>
          <cell r="Q2223" t="str">
            <v>gchateaug</v>
          </cell>
        </row>
        <row r="2224">
          <cell r="A2224" t="str">
            <v>2001</v>
          </cell>
          <cell r="B2224" t="str">
            <v>CZ</v>
          </cell>
          <cell r="C2224" t="str">
            <v>SO_SC</v>
          </cell>
          <cell r="D2224" t="str">
            <v>A00</v>
          </cell>
          <cell r="E2224" t="str">
            <v>FTE</v>
          </cell>
          <cell r="F2224" t="str">
            <v>T</v>
          </cell>
          <cell r="G2224" t="str">
            <v>TOTAL</v>
          </cell>
          <cell r="H2224" t="str">
            <v>RSE</v>
          </cell>
          <cell r="I2224">
            <v>410</v>
          </cell>
          <cell r="K2224" t="str">
            <v>NC</v>
          </cell>
          <cell r="M2224" t="str">
            <v>V</v>
          </cell>
          <cell r="N2224">
            <v>38461.761446759258</v>
          </cell>
          <cell r="O2224" t="str">
            <v>GCHATEAUGIRON</v>
          </cell>
          <cell r="P2224">
            <v>38681.437905092593</v>
          </cell>
        </row>
        <row r="2225">
          <cell r="A2225" t="str">
            <v>2000</v>
          </cell>
          <cell r="B2225" t="str">
            <v>CZ</v>
          </cell>
          <cell r="C2225" t="str">
            <v>SO_SC</v>
          </cell>
          <cell r="D2225" t="str">
            <v>A00</v>
          </cell>
          <cell r="E2225" t="str">
            <v>FTE</v>
          </cell>
          <cell r="F2225" t="str">
            <v>T</v>
          </cell>
          <cell r="G2225" t="str">
            <v>TOTAL</v>
          </cell>
          <cell r="H2225" t="str">
            <v>RSE</v>
          </cell>
          <cell r="I2225">
            <v>311</v>
          </cell>
          <cell r="K2225" t="str">
            <v>NC</v>
          </cell>
          <cell r="M2225" t="str">
            <v>V</v>
          </cell>
          <cell r="N2225">
            <v>38461.761446759258</v>
          </cell>
          <cell r="O2225" t="str">
            <v>GCHATEAUGIRON</v>
          </cell>
          <cell r="P2225">
            <v>38681.437662037039</v>
          </cell>
        </row>
        <row r="2226">
          <cell r="A2226" t="str">
            <v>1999</v>
          </cell>
          <cell r="B2226" t="str">
            <v>CZ</v>
          </cell>
          <cell r="C2226" t="str">
            <v>SO_SC</v>
          </cell>
          <cell r="D2226" t="str">
            <v>A00</v>
          </cell>
          <cell r="E2226" t="str">
            <v>FTE</v>
          </cell>
          <cell r="F2226" t="str">
            <v>T</v>
          </cell>
          <cell r="G2226" t="str">
            <v>TOTAL</v>
          </cell>
          <cell r="H2226" t="str">
            <v>RSE</v>
          </cell>
          <cell r="I2226">
            <v>1010</v>
          </cell>
          <cell r="J2226" t="str">
            <v>i</v>
          </cell>
          <cell r="K2226" t="str">
            <v>NC</v>
          </cell>
          <cell r="M2226" t="str">
            <v>V</v>
          </cell>
          <cell r="N2226">
            <v>38461.761446759258</v>
          </cell>
          <cell r="O2226" t="str">
            <v>GCHATEAUGIRON</v>
          </cell>
          <cell r="P2226">
            <v>38681.437418981484</v>
          </cell>
        </row>
        <row r="2227">
          <cell r="A2227" t="str">
            <v>1998</v>
          </cell>
          <cell r="B2227" t="str">
            <v>CZ</v>
          </cell>
          <cell r="C2227" t="str">
            <v>SO_SC</v>
          </cell>
          <cell r="D2227" t="str">
            <v>A00</v>
          </cell>
          <cell r="E2227" t="str">
            <v>FTE</v>
          </cell>
          <cell r="F2227" t="str">
            <v>T</v>
          </cell>
          <cell r="G2227" t="str">
            <v>TOTAL</v>
          </cell>
          <cell r="H2227" t="str">
            <v>RSE</v>
          </cell>
          <cell r="I2227">
            <v>967</v>
          </cell>
          <cell r="J2227" t="str">
            <v>i</v>
          </cell>
          <cell r="K2227" t="str">
            <v>NC</v>
          </cell>
          <cell r="M2227" t="str">
            <v>V</v>
          </cell>
          <cell r="N2227">
            <v>38461.761446759258</v>
          </cell>
          <cell r="O2227" t="str">
            <v>GCHATEAUGIRON</v>
          </cell>
          <cell r="P2227">
            <v>38681.4371875</v>
          </cell>
        </row>
        <row r="2228">
          <cell r="A2228" t="str">
            <v>1997</v>
          </cell>
          <cell r="B2228" t="str">
            <v>CZ</v>
          </cell>
          <cell r="C2228" t="str">
            <v>SO_SC</v>
          </cell>
          <cell r="D2228" t="str">
            <v>A00</v>
          </cell>
          <cell r="E2228" t="str">
            <v>FTE</v>
          </cell>
          <cell r="F2228" t="str">
            <v>T</v>
          </cell>
          <cell r="G2228" t="str">
            <v>TOTAL</v>
          </cell>
          <cell r="H2228" t="str">
            <v>RSE</v>
          </cell>
          <cell r="I2228">
            <v>1518</v>
          </cell>
          <cell r="J2228" t="str">
            <v>i</v>
          </cell>
          <cell r="K2228" t="str">
            <v>NC</v>
          </cell>
          <cell r="M2228" t="str">
            <v>V</v>
          </cell>
          <cell r="N2228">
            <v>38461.761446759258</v>
          </cell>
          <cell r="O2228" t="str">
            <v>GCHATEAUGIRON</v>
          </cell>
          <cell r="P2228">
            <v>38681.437002314815</v>
          </cell>
        </row>
        <row r="2229">
          <cell r="A2229" t="str">
            <v>1996</v>
          </cell>
          <cell r="B2229" t="str">
            <v>CZ</v>
          </cell>
          <cell r="C2229" t="str">
            <v>SO_SC</v>
          </cell>
          <cell r="D2229" t="str">
            <v>A00</v>
          </cell>
          <cell r="E2229" t="str">
            <v>FTE</v>
          </cell>
          <cell r="F2229" t="str">
            <v>T</v>
          </cell>
          <cell r="G2229" t="str">
            <v>TOTAL</v>
          </cell>
          <cell r="H2229" t="str">
            <v>RSE</v>
          </cell>
          <cell r="I2229">
            <v>2263</v>
          </cell>
          <cell r="J2229" t="str">
            <v>i</v>
          </cell>
          <cell r="K2229" t="str">
            <v>NC</v>
          </cell>
          <cell r="M2229" t="str">
            <v>V</v>
          </cell>
          <cell r="N2229">
            <v>38461.761446759258</v>
          </cell>
          <cell r="O2229" t="str">
            <v>GCHATEAUGIRON</v>
          </cell>
          <cell r="P2229">
            <v>38681.436840277776</v>
          </cell>
        </row>
        <row r="2230">
          <cell r="A2230" t="str">
            <v>1995</v>
          </cell>
          <cell r="B2230" t="str">
            <v>CZ</v>
          </cell>
          <cell r="C2230" t="str">
            <v>SO_SC</v>
          </cell>
          <cell r="D2230" t="str">
            <v>A00</v>
          </cell>
          <cell r="E2230" t="str">
            <v>FTE</v>
          </cell>
          <cell r="F2230" t="str">
            <v>T</v>
          </cell>
          <cell r="G2230" t="str">
            <v>TOTAL</v>
          </cell>
          <cell r="H2230" t="str">
            <v>RSE</v>
          </cell>
          <cell r="I2230">
            <v>937</v>
          </cell>
          <cell r="J2230" t="str">
            <v>i</v>
          </cell>
          <cell r="K2230" t="str">
            <v>NC</v>
          </cell>
          <cell r="M2230" t="str">
            <v>V</v>
          </cell>
          <cell r="N2230">
            <v>38461.761446759258</v>
          </cell>
          <cell r="O2230" t="str">
            <v>GCHATEAUGIRON</v>
          </cell>
          <cell r="P2230">
            <v>38681.436689814815</v>
          </cell>
        </row>
        <row r="2231">
          <cell r="A2231" t="str">
            <v>1994</v>
          </cell>
          <cell r="B2231" t="str">
            <v>CZ</v>
          </cell>
          <cell r="C2231" t="str">
            <v>SO_SC</v>
          </cell>
          <cell r="D2231" t="str">
            <v>A00</v>
          </cell>
          <cell r="E2231" t="str">
            <v>FTE</v>
          </cell>
          <cell r="F2231" t="str">
            <v>T</v>
          </cell>
          <cell r="G2231" t="str">
            <v>TOTAL</v>
          </cell>
          <cell r="H2231" t="str">
            <v>RSE</v>
          </cell>
          <cell r="J2231" t="str">
            <v>:</v>
          </cell>
          <cell r="K2231" t="str">
            <v>NC</v>
          </cell>
          <cell r="M2231" t="str">
            <v>V</v>
          </cell>
          <cell r="N2231">
            <v>38461.761446759258</v>
          </cell>
          <cell r="O2231" t="str">
            <v>GCHATEAUGIRON</v>
          </cell>
          <cell r="P2231">
            <v>38681.436562499999</v>
          </cell>
        </row>
        <row r="2232">
          <cell r="A2232" t="str">
            <v>1993</v>
          </cell>
          <cell r="B2232" t="str">
            <v>CZ</v>
          </cell>
          <cell r="C2232" t="str">
            <v>SO_SC</v>
          </cell>
          <cell r="D2232" t="str">
            <v>A00</v>
          </cell>
          <cell r="E2232" t="str">
            <v>FTE</v>
          </cell>
          <cell r="F2232" t="str">
            <v>T</v>
          </cell>
          <cell r="G2232" t="str">
            <v>TOTAL</v>
          </cell>
          <cell r="H2232" t="str">
            <v>RSE</v>
          </cell>
          <cell r="J2232" t="str">
            <v>:</v>
          </cell>
          <cell r="K2232" t="str">
            <v>NC</v>
          </cell>
          <cell r="M2232" t="str">
            <v>V</v>
          </cell>
          <cell r="N2232">
            <v>38461.761446759258</v>
          </cell>
          <cell r="O2232" t="str">
            <v>GCHATEAUGIRON</v>
          </cell>
          <cell r="P2232">
            <v>38681.43645833333</v>
          </cell>
        </row>
        <row r="2233">
          <cell r="A2233" t="str">
            <v>1992</v>
          </cell>
          <cell r="B2233" t="str">
            <v>CZ</v>
          </cell>
          <cell r="C2233" t="str">
            <v>SO_SC</v>
          </cell>
          <cell r="D2233" t="str">
            <v>A00</v>
          </cell>
          <cell r="E2233" t="str">
            <v>FTE</v>
          </cell>
          <cell r="F2233" t="str">
            <v>T</v>
          </cell>
          <cell r="G2233" t="str">
            <v>TOTAL</v>
          </cell>
          <cell r="H2233" t="str">
            <v>RSE</v>
          </cell>
          <cell r="J2233" t="str">
            <v>:</v>
          </cell>
          <cell r="K2233" t="str">
            <v>NC</v>
          </cell>
          <cell r="M2233" t="str">
            <v>V</v>
          </cell>
          <cell r="N2233">
            <v>38461.761446759258</v>
          </cell>
          <cell r="O2233" t="str">
            <v>GCHATEAUGIRON</v>
          </cell>
          <cell r="P2233">
            <v>38681.436365740738</v>
          </cell>
        </row>
        <row r="2234">
          <cell r="A2234" t="str">
            <v>1983</v>
          </cell>
          <cell r="B2234" t="str">
            <v>CZ</v>
          </cell>
          <cell r="C2234" t="str">
            <v>SO_SC</v>
          </cell>
          <cell r="D2234" t="str">
            <v>A00</v>
          </cell>
          <cell r="E2234" t="str">
            <v>FTE</v>
          </cell>
          <cell r="F2234" t="str">
            <v>T</v>
          </cell>
          <cell r="G2234" t="str">
            <v>TOTAL</v>
          </cell>
          <cell r="H2234" t="str">
            <v>RSE</v>
          </cell>
          <cell r="J2234" t="str">
            <v>:</v>
          </cell>
          <cell r="K2234" t="str">
            <v>NC</v>
          </cell>
          <cell r="M2234" t="str">
            <v>V</v>
          </cell>
          <cell r="N2234">
            <v>38461.761458333334</v>
          </cell>
          <cell r="O2234" t="str">
            <v>GCHATEAUGIRON</v>
          </cell>
          <cell r="P2234">
            <v>38681.435891203706</v>
          </cell>
        </row>
        <row r="2235">
          <cell r="A2235" t="str">
            <v>1982</v>
          </cell>
          <cell r="B2235" t="str">
            <v>CZ</v>
          </cell>
          <cell r="C2235" t="str">
            <v>SO_SC</v>
          </cell>
          <cell r="D2235" t="str">
            <v>A00</v>
          </cell>
          <cell r="E2235" t="str">
            <v>FTE</v>
          </cell>
          <cell r="F2235" t="str">
            <v>T</v>
          </cell>
          <cell r="G2235" t="str">
            <v>TOTAL</v>
          </cell>
          <cell r="H2235" t="str">
            <v>RSE</v>
          </cell>
          <cell r="J2235" t="str">
            <v>:</v>
          </cell>
          <cell r="K2235" t="str">
            <v>NC</v>
          </cell>
          <cell r="M2235" t="str">
            <v>V</v>
          </cell>
          <cell r="N2235">
            <v>38461.761458333334</v>
          </cell>
          <cell r="O2235" t="str">
            <v>GCHATEAUGIRON</v>
          </cell>
          <cell r="P2235">
            <v>38681.435868055552</v>
          </cell>
        </row>
        <row r="2236">
          <cell r="A2236" t="str">
            <v>1981</v>
          </cell>
          <cell r="B2236" t="str">
            <v>CZ</v>
          </cell>
          <cell r="C2236" t="str">
            <v>SO_SC</v>
          </cell>
          <cell r="D2236" t="str">
            <v>A00</v>
          </cell>
          <cell r="E2236" t="str">
            <v>FTE</v>
          </cell>
          <cell r="F2236" t="str">
            <v>T</v>
          </cell>
          <cell r="G2236" t="str">
            <v>TOTAL</v>
          </cell>
          <cell r="H2236" t="str">
            <v>RSE</v>
          </cell>
          <cell r="J2236" t="str">
            <v>:</v>
          </cell>
          <cell r="K2236" t="str">
            <v>NC</v>
          </cell>
          <cell r="M2236" t="str">
            <v>V</v>
          </cell>
          <cell r="N2236">
            <v>38461.761458333334</v>
          </cell>
          <cell r="O2236" t="str">
            <v>GCHATEAUGIRON</v>
          </cell>
          <cell r="P2236">
            <v>38681.435833333337</v>
          </cell>
        </row>
        <row r="2237">
          <cell r="A2237" t="str">
            <v>1980</v>
          </cell>
          <cell r="B2237" t="str">
            <v>CZ</v>
          </cell>
          <cell r="C2237" t="str">
            <v>SO_SC</v>
          </cell>
          <cell r="D2237" t="str">
            <v>A00</v>
          </cell>
          <cell r="E2237" t="str">
            <v>FTE</v>
          </cell>
          <cell r="F2237" t="str">
            <v>T</v>
          </cell>
          <cell r="G2237" t="str">
            <v>TOTAL</v>
          </cell>
          <cell r="H2237" t="str">
            <v>RSE</v>
          </cell>
          <cell r="J2237" t="str">
            <v>:</v>
          </cell>
          <cell r="K2237" t="str">
            <v>NC</v>
          </cell>
          <cell r="M2237" t="str">
            <v>V</v>
          </cell>
          <cell r="N2237">
            <v>38461.761458333334</v>
          </cell>
          <cell r="O2237" t="str">
            <v>GCHATEAUGIRON</v>
          </cell>
          <cell r="P2237">
            <v>38681.435810185183</v>
          </cell>
        </row>
        <row r="2238">
          <cell r="A2238" t="str">
            <v>2002</v>
          </cell>
          <cell r="B2238" t="str">
            <v>EE</v>
          </cell>
          <cell r="C2238" t="str">
            <v>SO_SC</v>
          </cell>
          <cell r="D2238" t="str">
            <v>A00</v>
          </cell>
          <cell r="E2238" t="str">
            <v>FTE</v>
          </cell>
          <cell r="F2238" t="str">
            <v>T</v>
          </cell>
          <cell r="G2238" t="str">
            <v>TOTAL</v>
          </cell>
          <cell r="H2238" t="str">
            <v>RSE</v>
          </cell>
          <cell r="I2238">
            <v>391</v>
          </cell>
          <cell r="K2238" t="str">
            <v>MS</v>
          </cell>
          <cell r="M2238" t="str">
            <v>V</v>
          </cell>
          <cell r="N2238">
            <v>38461.761458333334</v>
          </cell>
          <cell r="O2238" t="str">
            <v>GCHATEAUGIRON</v>
          </cell>
          <cell r="P2238">
            <v>38681.438240740739</v>
          </cell>
          <cell r="Q2238" t="str">
            <v>gchateaug</v>
          </cell>
        </row>
        <row r="2239">
          <cell r="A2239" t="str">
            <v>2001</v>
          </cell>
          <cell r="B2239" t="str">
            <v>EE</v>
          </cell>
          <cell r="C2239" t="str">
            <v>SO_SC</v>
          </cell>
          <cell r="D2239" t="str">
            <v>A00</v>
          </cell>
          <cell r="E2239" t="str">
            <v>FTE</v>
          </cell>
          <cell r="F2239" t="str">
            <v>T</v>
          </cell>
          <cell r="G2239" t="str">
            <v>TOTAL</v>
          </cell>
          <cell r="H2239" t="str">
            <v>RSE</v>
          </cell>
          <cell r="J2239" t="str">
            <v>:</v>
          </cell>
          <cell r="K2239" t="str">
            <v>NC</v>
          </cell>
          <cell r="M2239" t="str">
            <v>V</v>
          </cell>
          <cell r="N2239">
            <v>38461.761458333334</v>
          </cell>
          <cell r="O2239" t="str">
            <v>GCHATEAUGIRON</v>
          </cell>
          <cell r="P2239">
            <v>38681.437939814816</v>
          </cell>
        </row>
        <row r="2240">
          <cell r="A2240" t="str">
            <v>2000</v>
          </cell>
          <cell r="B2240" t="str">
            <v>EE</v>
          </cell>
          <cell r="C2240" t="str">
            <v>SO_SC</v>
          </cell>
          <cell r="D2240" t="str">
            <v>A00</v>
          </cell>
          <cell r="E2240" t="str">
            <v>FTE</v>
          </cell>
          <cell r="F2240" t="str">
            <v>T</v>
          </cell>
          <cell r="G2240" t="str">
            <v>TOTAL</v>
          </cell>
          <cell r="H2240" t="str">
            <v>RSE</v>
          </cell>
          <cell r="J2240" t="str">
            <v>:</v>
          </cell>
          <cell r="K2240" t="str">
            <v>NC</v>
          </cell>
          <cell r="M2240" t="str">
            <v>V</v>
          </cell>
          <cell r="N2240">
            <v>38461.761458333334</v>
          </cell>
          <cell r="O2240" t="str">
            <v>GCHATEAUGIRON</v>
          </cell>
          <cell r="P2240">
            <v>38681.437685185185</v>
          </cell>
        </row>
        <row r="2241">
          <cell r="A2241" t="str">
            <v>1999</v>
          </cell>
          <cell r="B2241" t="str">
            <v>EE</v>
          </cell>
          <cell r="C2241" t="str">
            <v>SO_SC</v>
          </cell>
          <cell r="D2241" t="str">
            <v>A00</v>
          </cell>
          <cell r="E2241" t="str">
            <v>FTE</v>
          </cell>
          <cell r="F2241" t="str">
            <v>T</v>
          </cell>
          <cell r="G2241" t="str">
            <v>TOTAL</v>
          </cell>
          <cell r="H2241" t="str">
            <v>RSE</v>
          </cell>
          <cell r="J2241" t="str">
            <v>:</v>
          </cell>
          <cell r="K2241" t="str">
            <v>NC</v>
          </cell>
          <cell r="M2241" t="str">
            <v>V</v>
          </cell>
          <cell r="N2241">
            <v>38461.761458333334</v>
          </cell>
          <cell r="O2241" t="str">
            <v>GCHATEAUGIRON</v>
          </cell>
          <cell r="P2241">
            <v>38681.437442129631</v>
          </cell>
        </row>
        <row r="2242">
          <cell r="A2242" t="str">
            <v>1998</v>
          </cell>
          <cell r="B2242" t="str">
            <v>EE</v>
          </cell>
          <cell r="C2242" t="str">
            <v>SO_SC</v>
          </cell>
          <cell r="D2242" t="str">
            <v>A00</v>
          </cell>
          <cell r="E2242" t="str">
            <v>FTE</v>
          </cell>
          <cell r="F2242" t="str">
            <v>T</v>
          </cell>
          <cell r="G2242" t="str">
            <v>TOTAL</v>
          </cell>
          <cell r="H2242" t="str">
            <v>RSE</v>
          </cell>
          <cell r="J2242" t="str">
            <v>:</v>
          </cell>
          <cell r="K2242" t="str">
            <v>NC</v>
          </cell>
          <cell r="M2242" t="str">
            <v>V</v>
          </cell>
          <cell r="N2242">
            <v>38461.761458333334</v>
          </cell>
          <cell r="O2242" t="str">
            <v>GCHATEAUGIRON</v>
          </cell>
          <cell r="P2242">
            <v>38681.437210648146</v>
          </cell>
        </row>
        <row r="2243">
          <cell r="A2243" t="str">
            <v>1997</v>
          </cell>
          <cell r="B2243" t="str">
            <v>EE</v>
          </cell>
          <cell r="C2243" t="str">
            <v>SO_SC</v>
          </cell>
          <cell r="D2243" t="str">
            <v>A00</v>
          </cell>
          <cell r="E2243" t="str">
            <v>FTE</v>
          </cell>
          <cell r="F2243" t="str">
            <v>T</v>
          </cell>
          <cell r="G2243" t="str">
            <v>TOTAL</v>
          </cell>
          <cell r="H2243" t="str">
            <v>RSE</v>
          </cell>
          <cell r="J2243" t="str">
            <v>:</v>
          </cell>
          <cell r="K2243" t="str">
            <v>NC</v>
          </cell>
          <cell r="M2243" t="str">
            <v>V</v>
          </cell>
          <cell r="N2243">
            <v>38461.761458333334</v>
          </cell>
          <cell r="O2243" t="str">
            <v>GCHATEAUGIRON</v>
          </cell>
          <cell r="P2243">
            <v>38681.437025462961</v>
          </cell>
        </row>
        <row r="2244">
          <cell r="A2244" t="str">
            <v>1996</v>
          </cell>
          <cell r="B2244" t="str">
            <v>EE</v>
          </cell>
          <cell r="C2244" t="str">
            <v>SO_SC</v>
          </cell>
          <cell r="D2244" t="str">
            <v>A00</v>
          </cell>
          <cell r="E2244" t="str">
            <v>FTE</v>
          </cell>
          <cell r="F2244" t="str">
            <v>T</v>
          </cell>
          <cell r="G2244" t="str">
            <v>TOTAL</v>
          </cell>
          <cell r="H2244" t="str">
            <v>RSE</v>
          </cell>
          <cell r="J2244" t="str">
            <v>:</v>
          </cell>
          <cell r="K2244" t="str">
            <v>NC</v>
          </cell>
          <cell r="M2244" t="str">
            <v>V</v>
          </cell>
          <cell r="N2244">
            <v>38461.761458333334</v>
          </cell>
          <cell r="O2244" t="str">
            <v>GCHATEAUGIRON</v>
          </cell>
          <cell r="P2244">
            <v>38681.436851851853</v>
          </cell>
        </row>
        <row r="2245">
          <cell r="A2245" t="str">
            <v>1995</v>
          </cell>
          <cell r="B2245" t="str">
            <v>EE</v>
          </cell>
          <cell r="C2245" t="str">
            <v>SO_SC</v>
          </cell>
          <cell r="D2245" t="str">
            <v>A00</v>
          </cell>
          <cell r="E2245" t="str">
            <v>FTE</v>
          </cell>
          <cell r="F2245" t="str">
            <v>T</v>
          </cell>
          <cell r="G2245" t="str">
            <v>TOTAL</v>
          </cell>
          <cell r="H2245" t="str">
            <v>RSE</v>
          </cell>
          <cell r="J2245" t="str">
            <v>:</v>
          </cell>
          <cell r="K2245" t="str">
            <v>NC</v>
          </cell>
          <cell r="M2245" t="str">
            <v>V</v>
          </cell>
          <cell r="N2245">
            <v>38461.761458333334</v>
          </cell>
          <cell r="O2245" t="str">
            <v>GCHATEAUGIRON</v>
          </cell>
          <cell r="P2245">
            <v>38681.436701388891</v>
          </cell>
        </row>
        <row r="2246">
          <cell r="A2246" t="str">
            <v>1994</v>
          </cell>
          <cell r="B2246" t="str">
            <v>EE</v>
          </cell>
          <cell r="C2246" t="str">
            <v>SO_SC</v>
          </cell>
          <cell r="D2246" t="str">
            <v>A00</v>
          </cell>
          <cell r="E2246" t="str">
            <v>FTE</v>
          </cell>
          <cell r="F2246" t="str">
            <v>T</v>
          </cell>
          <cell r="G2246" t="str">
            <v>TOTAL</v>
          </cell>
          <cell r="H2246" t="str">
            <v>RSE</v>
          </cell>
          <cell r="J2246" t="str">
            <v>:</v>
          </cell>
          <cell r="K2246" t="str">
            <v>NC</v>
          </cell>
          <cell r="M2246" t="str">
            <v>V</v>
          </cell>
          <cell r="N2246">
            <v>38461.761458333334</v>
          </cell>
          <cell r="O2246" t="str">
            <v>GCHATEAUGIRON</v>
          </cell>
          <cell r="P2246">
            <v>38681.436574074076</v>
          </cell>
        </row>
        <row r="2247">
          <cell r="A2247" t="str">
            <v>1993</v>
          </cell>
          <cell r="B2247" t="str">
            <v>EE</v>
          </cell>
          <cell r="C2247" t="str">
            <v>SO_SC</v>
          </cell>
          <cell r="D2247" t="str">
            <v>A00</v>
          </cell>
          <cell r="E2247" t="str">
            <v>FTE</v>
          </cell>
          <cell r="F2247" t="str">
            <v>T</v>
          </cell>
          <cell r="G2247" t="str">
            <v>TOTAL</v>
          </cell>
          <cell r="H2247" t="str">
            <v>RSE</v>
          </cell>
          <cell r="J2247" t="str">
            <v>:</v>
          </cell>
          <cell r="K2247" t="str">
            <v>NC</v>
          </cell>
          <cell r="M2247" t="str">
            <v>V</v>
          </cell>
          <cell r="N2247">
            <v>38461.761458333334</v>
          </cell>
          <cell r="O2247" t="str">
            <v>GCHATEAUGIRON</v>
          </cell>
          <cell r="P2247">
            <v>38681.436469907407</v>
          </cell>
        </row>
        <row r="2248">
          <cell r="A2248" t="str">
            <v>1992</v>
          </cell>
          <cell r="B2248" t="str">
            <v>EE</v>
          </cell>
          <cell r="C2248" t="str">
            <v>SO_SC</v>
          </cell>
          <cell r="D2248" t="str">
            <v>A00</v>
          </cell>
          <cell r="E2248" t="str">
            <v>FTE</v>
          </cell>
          <cell r="F2248" t="str">
            <v>T</v>
          </cell>
          <cell r="G2248" t="str">
            <v>TOTAL</v>
          </cell>
          <cell r="H2248" t="str">
            <v>RSE</v>
          </cell>
          <cell r="J2248" t="str">
            <v>:</v>
          </cell>
          <cell r="K2248" t="str">
            <v>NC</v>
          </cell>
          <cell r="M2248" t="str">
            <v>V</v>
          </cell>
          <cell r="N2248">
            <v>38461.761458333334</v>
          </cell>
          <cell r="O2248" t="str">
            <v>GCHATEAUGIRON</v>
          </cell>
          <cell r="P2248">
            <v>38681.436377314814</v>
          </cell>
        </row>
        <row r="2249">
          <cell r="A2249" t="str">
            <v>1991</v>
          </cell>
          <cell r="B2249" t="str">
            <v>EE</v>
          </cell>
          <cell r="C2249" t="str">
            <v>SO_SC</v>
          </cell>
          <cell r="D2249" t="str">
            <v>A00</v>
          </cell>
          <cell r="E2249" t="str">
            <v>FTE</v>
          </cell>
          <cell r="F2249" t="str">
            <v>T</v>
          </cell>
          <cell r="G2249" t="str">
            <v>TOTAL</v>
          </cell>
          <cell r="H2249" t="str">
            <v>RSE</v>
          </cell>
          <cell r="J2249" t="str">
            <v>:</v>
          </cell>
          <cell r="K2249" t="str">
            <v>NC</v>
          </cell>
          <cell r="M2249" t="str">
            <v>V</v>
          </cell>
          <cell r="N2249">
            <v>38461.761458333334</v>
          </cell>
          <cell r="O2249" t="str">
            <v>GCHATEAUGIRON</v>
          </cell>
          <cell r="P2249">
            <v>38681.436296296299</v>
          </cell>
        </row>
        <row r="2250">
          <cell r="A2250" t="str">
            <v>1990</v>
          </cell>
          <cell r="B2250" t="str">
            <v>EE</v>
          </cell>
          <cell r="C2250" t="str">
            <v>SO_SC</v>
          </cell>
          <cell r="D2250" t="str">
            <v>A00</v>
          </cell>
          <cell r="E2250" t="str">
            <v>FTE</v>
          </cell>
          <cell r="F2250" t="str">
            <v>T</v>
          </cell>
          <cell r="G2250" t="str">
            <v>TOTAL</v>
          </cell>
          <cell r="H2250" t="str">
            <v>RSE</v>
          </cell>
          <cell r="J2250" t="str">
            <v>:</v>
          </cell>
          <cell r="K2250" t="str">
            <v>NC</v>
          </cell>
          <cell r="M2250" t="str">
            <v>V</v>
          </cell>
          <cell r="N2250">
            <v>38461.761458333334</v>
          </cell>
          <cell r="O2250" t="str">
            <v>GCHATEAUGIRON</v>
          </cell>
          <cell r="P2250">
            <v>38681.436226851853</v>
          </cell>
        </row>
        <row r="2251">
          <cell r="A2251" t="str">
            <v>1989</v>
          </cell>
          <cell r="B2251" t="str">
            <v>EE</v>
          </cell>
          <cell r="C2251" t="str">
            <v>SO_SC</v>
          </cell>
          <cell r="D2251" t="str">
            <v>A00</v>
          </cell>
          <cell r="E2251" t="str">
            <v>FTE</v>
          </cell>
          <cell r="F2251" t="str">
            <v>T</v>
          </cell>
          <cell r="G2251" t="str">
            <v>TOTAL</v>
          </cell>
          <cell r="H2251" t="str">
            <v>RSE</v>
          </cell>
          <cell r="J2251" t="str">
            <v>:</v>
          </cell>
          <cell r="K2251" t="str">
            <v>NC</v>
          </cell>
          <cell r="M2251" t="str">
            <v>V</v>
          </cell>
          <cell r="N2251">
            <v>38461.761458333334</v>
          </cell>
          <cell r="O2251" t="str">
            <v>GCHATEAUGIRON</v>
          </cell>
          <cell r="P2251">
            <v>38681.436168981483</v>
          </cell>
        </row>
        <row r="2252">
          <cell r="A2252" t="str">
            <v>1988</v>
          </cell>
          <cell r="B2252" t="str">
            <v>EE</v>
          </cell>
          <cell r="C2252" t="str">
            <v>SO_SC</v>
          </cell>
          <cell r="D2252" t="str">
            <v>A00</v>
          </cell>
          <cell r="E2252" t="str">
            <v>FTE</v>
          </cell>
          <cell r="F2252" t="str">
            <v>T</v>
          </cell>
          <cell r="G2252" t="str">
            <v>TOTAL</v>
          </cell>
          <cell r="H2252" t="str">
            <v>RSE</v>
          </cell>
          <cell r="J2252" t="str">
            <v>:</v>
          </cell>
          <cell r="K2252" t="str">
            <v>NC</v>
          </cell>
          <cell r="M2252" t="str">
            <v>V</v>
          </cell>
          <cell r="N2252">
            <v>38461.761458333334</v>
          </cell>
          <cell r="O2252" t="str">
            <v>GCHATEAUGIRON</v>
          </cell>
          <cell r="P2252">
            <v>38681.436111111114</v>
          </cell>
        </row>
        <row r="2253">
          <cell r="A2253" t="str">
            <v>1987</v>
          </cell>
          <cell r="B2253" t="str">
            <v>EE</v>
          </cell>
          <cell r="C2253" t="str">
            <v>SO_SC</v>
          </cell>
          <cell r="D2253" t="str">
            <v>A00</v>
          </cell>
          <cell r="E2253" t="str">
            <v>FTE</v>
          </cell>
          <cell r="F2253" t="str">
            <v>T</v>
          </cell>
          <cell r="G2253" t="str">
            <v>TOTAL</v>
          </cell>
          <cell r="H2253" t="str">
            <v>RSE</v>
          </cell>
          <cell r="J2253" t="str">
            <v>:</v>
          </cell>
          <cell r="K2253" t="str">
            <v>NC</v>
          </cell>
          <cell r="M2253" t="str">
            <v>V</v>
          </cell>
          <cell r="N2253">
            <v>38461.761458333334</v>
          </cell>
          <cell r="O2253" t="str">
            <v>GCHATEAUGIRON</v>
          </cell>
          <cell r="P2253">
            <v>38681.436053240737</v>
          </cell>
        </row>
        <row r="2254">
          <cell r="A2254" t="str">
            <v>1986</v>
          </cell>
          <cell r="B2254" t="str">
            <v>EE</v>
          </cell>
          <cell r="C2254" t="str">
            <v>SO_SC</v>
          </cell>
          <cell r="D2254" t="str">
            <v>A00</v>
          </cell>
          <cell r="E2254" t="str">
            <v>FTE</v>
          </cell>
          <cell r="F2254" t="str">
            <v>T</v>
          </cell>
          <cell r="G2254" t="str">
            <v>TOTAL</v>
          </cell>
          <cell r="H2254" t="str">
            <v>RSE</v>
          </cell>
          <cell r="J2254" t="str">
            <v>:</v>
          </cell>
          <cell r="K2254" t="str">
            <v>NC</v>
          </cell>
          <cell r="M2254" t="str">
            <v>V</v>
          </cell>
          <cell r="N2254">
            <v>38461.761458333334</v>
          </cell>
          <cell r="O2254" t="str">
            <v>GCHATEAUGIRON</v>
          </cell>
          <cell r="P2254">
            <v>38681.436006944445</v>
          </cell>
        </row>
        <row r="2255">
          <cell r="A2255" t="str">
            <v>1985</v>
          </cell>
          <cell r="B2255" t="str">
            <v>EE</v>
          </cell>
          <cell r="C2255" t="str">
            <v>SO_SC</v>
          </cell>
          <cell r="D2255" t="str">
            <v>A00</v>
          </cell>
          <cell r="E2255" t="str">
            <v>FTE</v>
          </cell>
          <cell r="F2255" t="str">
            <v>T</v>
          </cell>
          <cell r="G2255" t="str">
            <v>TOTAL</v>
          </cell>
          <cell r="H2255" t="str">
            <v>RSE</v>
          </cell>
          <cell r="J2255" t="str">
            <v>:</v>
          </cell>
          <cell r="K2255" t="str">
            <v>NC</v>
          </cell>
          <cell r="M2255" t="str">
            <v>V</v>
          </cell>
          <cell r="N2255">
            <v>38461.761458333334</v>
          </cell>
          <cell r="O2255" t="str">
            <v>GCHATEAUGIRON</v>
          </cell>
          <cell r="P2255">
            <v>38681.435972222222</v>
          </cell>
        </row>
        <row r="2256">
          <cell r="A2256" t="str">
            <v>1984</v>
          </cell>
          <cell r="B2256" t="str">
            <v>EE</v>
          </cell>
          <cell r="C2256" t="str">
            <v>SO_SC</v>
          </cell>
          <cell r="D2256" t="str">
            <v>A00</v>
          </cell>
          <cell r="E2256" t="str">
            <v>FTE</v>
          </cell>
          <cell r="F2256" t="str">
            <v>T</v>
          </cell>
          <cell r="G2256" t="str">
            <v>TOTAL</v>
          </cell>
          <cell r="H2256" t="str">
            <v>RSE</v>
          </cell>
          <cell r="J2256" t="str">
            <v>:</v>
          </cell>
          <cell r="K2256" t="str">
            <v>NC</v>
          </cell>
          <cell r="M2256" t="str">
            <v>V</v>
          </cell>
          <cell r="N2256">
            <v>38461.761458333334</v>
          </cell>
          <cell r="O2256" t="str">
            <v>GCHATEAUGIRON</v>
          </cell>
          <cell r="P2256">
            <v>38681.435925925929</v>
          </cell>
        </row>
        <row r="2257">
          <cell r="A2257" t="str">
            <v>1983</v>
          </cell>
          <cell r="B2257" t="str">
            <v>EE</v>
          </cell>
          <cell r="C2257" t="str">
            <v>SO_SC</v>
          </cell>
          <cell r="D2257" t="str">
            <v>A00</v>
          </cell>
          <cell r="E2257" t="str">
            <v>FTE</v>
          </cell>
          <cell r="F2257" t="str">
            <v>T</v>
          </cell>
          <cell r="G2257" t="str">
            <v>TOTAL</v>
          </cell>
          <cell r="H2257" t="str">
            <v>RSE</v>
          </cell>
          <cell r="J2257" t="str">
            <v>:</v>
          </cell>
          <cell r="K2257" t="str">
            <v>NC</v>
          </cell>
          <cell r="M2257" t="str">
            <v>V</v>
          </cell>
          <cell r="N2257">
            <v>38461.761458333334</v>
          </cell>
          <cell r="O2257" t="str">
            <v>GCHATEAUGIRON</v>
          </cell>
          <cell r="P2257">
            <v>38681.435891203706</v>
          </cell>
        </row>
        <row r="2258">
          <cell r="A2258" t="str">
            <v>1982</v>
          </cell>
          <cell r="B2258" t="str">
            <v>EE</v>
          </cell>
          <cell r="C2258" t="str">
            <v>SO_SC</v>
          </cell>
          <cell r="D2258" t="str">
            <v>A00</v>
          </cell>
          <cell r="E2258" t="str">
            <v>FTE</v>
          </cell>
          <cell r="F2258" t="str">
            <v>T</v>
          </cell>
          <cell r="G2258" t="str">
            <v>TOTAL</v>
          </cell>
          <cell r="H2258" t="str">
            <v>RSE</v>
          </cell>
          <cell r="J2258" t="str">
            <v>:</v>
          </cell>
          <cell r="K2258" t="str">
            <v>NC</v>
          </cell>
          <cell r="M2258" t="str">
            <v>V</v>
          </cell>
          <cell r="N2258">
            <v>38461.761458333334</v>
          </cell>
          <cell r="O2258" t="str">
            <v>GCHATEAUGIRON</v>
          </cell>
          <cell r="P2258">
            <v>38681.435868055552</v>
          </cell>
        </row>
        <row r="2259">
          <cell r="A2259" t="str">
            <v>1981</v>
          </cell>
          <cell r="B2259" t="str">
            <v>EE</v>
          </cell>
          <cell r="C2259" t="str">
            <v>SO_SC</v>
          </cell>
          <cell r="D2259" t="str">
            <v>A00</v>
          </cell>
          <cell r="E2259" t="str">
            <v>FTE</v>
          </cell>
          <cell r="F2259" t="str">
            <v>T</v>
          </cell>
          <cell r="G2259" t="str">
            <v>TOTAL</v>
          </cell>
          <cell r="H2259" t="str">
            <v>RSE</v>
          </cell>
          <cell r="J2259" t="str">
            <v>:</v>
          </cell>
          <cell r="K2259" t="str">
            <v>NC</v>
          </cell>
          <cell r="M2259" t="str">
            <v>V</v>
          </cell>
          <cell r="N2259">
            <v>38461.761458333334</v>
          </cell>
          <cell r="O2259" t="str">
            <v>GCHATEAUGIRON</v>
          </cell>
          <cell r="P2259">
            <v>38681.435844907406</v>
          </cell>
        </row>
        <row r="2260">
          <cell r="A2260" t="str">
            <v>1980</v>
          </cell>
          <cell r="B2260" t="str">
            <v>EE</v>
          </cell>
          <cell r="C2260" t="str">
            <v>SO_SC</v>
          </cell>
          <cell r="D2260" t="str">
            <v>A00</v>
          </cell>
          <cell r="E2260" t="str">
            <v>FTE</v>
          </cell>
          <cell r="F2260" t="str">
            <v>T</v>
          </cell>
          <cell r="G2260" t="str">
            <v>TOTAL</v>
          </cell>
          <cell r="H2260" t="str">
            <v>RSE</v>
          </cell>
          <cell r="J2260" t="str">
            <v>:</v>
          </cell>
          <cell r="K2260" t="str">
            <v>NC</v>
          </cell>
          <cell r="M2260" t="str">
            <v>V</v>
          </cell>
          <cell r="N2260">
            <v>38461.761458333334</v>
          </cell>
          <cell r="O2260" t="str">
            <v>GCHATEAUGIRON</v>
          </cell>
          <cell r="P2260">
            <v>38681.435810185183</v>
          </cell>
        </row>
        <row r="2261">
          <cell r="A2261" t="str">
            <v>2002</v>
          </cell>
          <cell r="B2261" t="str">
            <v>CY</v>
          </cell>
          <cell r="C2261" t="str">
            <v>SO_SC</v>
          </cell>
          <cell r="D2261" t="str">
            <v>A00</v>
          </cell>
          <cell r="E2261" t="str">
            <v>FTE</v>
          </cell>
          <cell r="F2261" t="str">
            <v>T</v>
          </cell>
          <cell r="G2261" t="str">
            <v>TOTAL</v>
          </cell>
          <cell r="H2261" t="str">
            <v>RSE</v>
          </cell>
          <cell r="I2261">
            <v>97.8</v>
          </cell>
          <cell r="K2261" t="str">
            <v>MS</v>
          </cell>
          <cell r="M2261" t="str">
            <v>V</v>
          </cell>
          <cell r="N2261">
            <v>38461.761458333334</v>
          </cell>
          <cell r="O2261" t="str">
            <v>GCHATEAUGIRON</v>
          </cell>
          <cell r="P2261">
            <v>38681.43818287037</v>
          </cell>
          <cell r="Q2261" t="str">
            <v>gchateaug</v>
          </cell>
        </row>
        <row r="2262">
          <cell r="A2262" t="str">
            <v>2001</v>
          </cell>
          <cell r="B2262" t="str">
            <v>CY</v>
          </cell>
          <cell r="C2262" t="str">
            <v>SO_SC</v>
          </cell>
          <cell r="D2262" t="str">
            <v>A00</v>
          </cell>
          <cell r="E2262" t="str">
            <v>FTE</v>
          </cell>
          <cell r="F2262" t="str">
            <v>T</v>
          </cell>
          <cell r="G2262" t="str">
            <v>TOTAL</v>
          </cell>
          <cell r="H2262" t="str">
            <v>RSE</v>
          </cell>
          <cell r="I2262">
            <v>81</v>
          </cell>
          <cell r="K2262" t="str">
            <v>NC</v>
          </cell>
          <cell r="M2262" t="str">
            <v>V</v>
          </cell>
          <cell r="N2262">
            <v>38461.761458333334</v>
          </cell>
          <cell r="O2262" t="str">
            <v>GCHATEAUGIRON</v>
          </cell>
          <cell r="P2262">
            <v>38681.437881944446</v>
          </cell>
        </row>
        <row r="2263">
          <cell r="A2263" t="str">
            <v>2000</v>
          </cell>
          <cell r="B2263" t="str">
            <v>CY</v>
          </cell>
          <cell r="C2263" t="str">
            <v>SO_SC</v>
          </cell>
          <cell r="D2263" t="str">
            <v>A00</v>
          </cell>
          <cell r="E2263" t="str">
            <v>FTE</v>
          </cell>
          <cell r="F2263" t="str">
            <v>T</v>
          </cell>
          <cell r="G2263" t="str">
            <v>TOTAL</v>
          </cell>
          <cell r="H2263" t="str">
            <v>RSE</v>
          </cell>
          <cell r="I2263">
            <v>74</v>
          </cell>
          <cell r="K2263" t="str">
            <v>NC</v>
          </cell>
          <cell r="M2263" t="str">
            <v>V</v>
          </cell>
          <cell r="N2263">
            <v>38461.761458333334</v>
          </cell>
          <cell r="O2263" t="str">
            <v>GCHATEAUGIRON</v>
          </cell>
          <cell r="P2263">
            <v>38681.437638888892</v>
          </cell>
        </row>
        <row r="2264">
          <cell r="A2264" t="str">
            <v>1999</v>
          </cell>
          <cell r="B2264" t="str">
            <v>CY</v>
          </cell>
          <cell r="C2264" t="str">
            <v>SO_SC</v>
          </cell>
          <cell r="D2264" t="str">
            <v>A00</v>
          </cell>
          <cell r="E2264" t="str">
            <v>FTE</v>
          </cell>
          <cell r="F2264" t="str">
            <v>T</v>
          </cell>
          <cell r="G2264" t="str">
            <v>TOTAL</v>
          </cell>
          <cell r="H2264" t="str">
            <v>RSE</v>
          </cell>
          <cell r="I2264">
            <v>63</v>
          </cell>
          <cell r="K2264" t="str">
            <v>NC</v>
          </cell>
          <cell r="M2264" t="str">
            <v>V</v>
          </cell>
          <cell r="N2264">
            <v>38461.761458333334</v>
          </cell>
          <cell r="O2264" t="str">
            <v>GCHATEAUGIRON</v>
          </cell>
          <cell r="P2264">
            <v>38681.437395833331</v>
          </cell>
        </row>
        <row r="2265">
          <cell r="A2265" t="str">
            <v>1998</v>
          </cell>
          <cell r="B2265" t="str">
            <v>CY</v>
          </cell>
          <cell r="C2265" t="str">
            <v>SO_SC</v>
          </cell>
          <cell r="D2265" t="str">
            <v>A00</v>
          </cell>
          <cell r="E2265" t="str">
            <v>FTE</v>
          </cell>
          <cell r="F2265" t="str">
            <v>T</v>
          </cell>
          <cell r="G2265" t="str">
            <v>TOTAL</v>
          </cell>
          <cell r="H2265" t="str">
            <v>RSE</v>
          </cell>
          <cell r="I2265">
            <v>53</v>
          </cell>
          <cell r="K2265" t="str">
            <v>NC</v>
          </cell>
          <cell r="M2265" t="str">
            <v>V</v>
          </cell>
          <cell r="N2265">
            <v>38461.761458333334</v>
          </cell>
          <cell r="O2265" t="str">
            <v>GCHATEAUGIRON</v>
          </cell>
          <cell r="P2265">
            <v>38681.437175925923</v>
          </cell>
        </row>
        <row r="2266">
          <cell r="A2266" t="str">
            <v>1997</v>
          </cell>
          <cell r="B2266" t="str">
            <v>CY</v>
          </cell>
          <cell r="C2266" t="str">
            <v>SO_SC</v>
          </cell>
          <cell r="D2266" t="str">
            <v>A00</v>
          </cell>
          <cell r="E2266" t="str">
            <v>FTE</v>
          </cell>
          <cell r="F2266" t="str">
            <v>T</v>
          </cell>
          <cell r="G2266" t="str">
            <v>TOTAL</v>
          </cell>
          <cell r="H2266" t="str">
            <v>RSE</v>
          </cell>
          <cell r="J2266" t="str">
            <v>:</v>
          </cell>
          <cell r="K2266" t="str">
            <v>NC</v>
          </cell>
          <cell r="M2266" t="str">
            <v>V</v>
          </cell>
          <cell r="N2266">
            <v>38461.761458333334</v>
          </cell>
          <cell r="O2266" t="str">
            <v>GCHATEAUGIRON</v>
          </cell>
          <cell r="P2266">
            <v>38681.436990740738</v>
          </cell>
        </row>
        <row r="2267">
          <cell r="A2267" t="str">
            <v>1996</v>
          </cell>
          <cell r="B2267" t="str">
            <v>CY</v>
          </cell>
          <cell r="C2267" t="str">
            <v>SO_SC</v>
          </cell>
          <cell r="D2267" t="str">
            <v>A00</v>
          </cell>
          <cell r="E2267" t="str">
            <v>FTE</v>
          </cell>
          <cell r="F2267" t="str">
            <v>T</v>
          </cell>
          <cell r="G2267" t="str">
            <v>TOTAL</v>
          </cell>
          <cell r="H2267" t="str">
            <v>RSE</v>
          </cell>
          <cell r="J2267" t="str">
            <v>:</v>
          </cell>
          <cell r="K2267" t="str">
            <v>NC</v>
          </cell>
          <cell r="M2267" t="str">
            <v>V</v>
          </cell>
          <cell r="N2267">
            <v>38461.761458333334</v>
          </cell>
          <cell r="O2267" t="str">
            <v>GCHATEAUGIRON</v>
          </cell>
          <cell r="P2267">
            <v>38681.436828703707</v>
          </cell>
        </row>
        <row r="2268">
          <cell r="A2268" t="str">
            <v>1995</v>
          </cell>
          <cell r="B2268" t="str">
            <v>CY</v>
          </cell>
          <cell r="C2268" t="str">
            <v>SO_SC</v>
          </cell>
          <cell r="D2268" t="str">
            <v>A00</v>
          </cell>
          <cell r="E2268" t="str">
            <v>FTE</v>
          </cell>
          <cell r="F2268" t="str">
            <v>T</v>
          </cell>
          <cell r="G2268" t="str">
            <v>TOTAL</v>
          </cell>
          <cell r="H2268" t="str">
            <v>RSE</v>
          </cell>
          <cell r="J2268" t="str">
            <v>:</v>
          </cell>
          <cell r="K2268" t="str">
            <v>NC</v>
          </cell>
          <cell r="M2268" t="str">
            <v>V</v>
          </cell>
          <cell r="N2268">
            <v>38461.761458333334</v>
          </cell>
          <cell r="O2268" t="str">
            <v>GCHATEAUGIRON</v>
          </cell>
          <cell r="P2268">
            <v>38681.436678240738</v>
          </cell>
        </row>
        <row r="2269">
          <cell r="A2269" t="str">
            <v>1994</v>
          </cell>
          <cell r="B2269" t="str">
            <v>CY</v>
          </cell>
          <cell r="C2269" t="str">
            <v>SO_SC</v>
          </cell>
          <cell r="D2269" t="str">
            <v>A00</v>
          </cell>
          <cell r="E2269" t="str">
            <v>FTE</v>
          </cell>
          <cell r="F2269" t="str">
            <v>T</v>
          </cell>
          <cell r="G2269" t="str">
            <v>TOTAL</v>
          </cell>
          <cell r="H2269" t="str">
            <v>RSE</v>
          </cell>
          <cell r="J2269" t="str">
            <v>:</v>
          </cell>
          <cell r="K2269" t="str">
            <v>NC</v>
          </cell>
          <cell r="M2269" t="str">
            <v>V</v>
          </cell>
          <cell r="N2269">
            <v>38461.761458333334</v>
          </cell>
          <cell r="O2269" t="str">
            <v>GCHATEAUGIRON</v>
          </cell>
          <cell r="P2269">
            <v>38681.436550925922</v>
          </cell>
        </row>
        <row r="2270">
          <cell r="A2270" t="str">
            <v>1993</v>
          </cell>
          <cell r="B2270" t="str">
            <v>CY</v>
          </cell>
          <cell r="C2270" t="str">
            <v>SO_SC</v>
          </cell>
          <cell r="D2270" t="str">
            <v>A00</v>
          </cell>
          <cell r="E2270" t="str">
            <v>FTE</v>
          </cell>
          <cell r="F2270" t="str">
            <v>T</v>
          </cell>
          <cell r="G2270" t="str">
            <v>TOTAL</v>
          </cell>
          <cell r="H2270" t="str">
            <v>RSE</v>
          </cell>
          <cell r="J2270" t="str">
            <v>:</v>
          </cell>
          <cell r="K2270" t="str">
            <v>NC</v>
          </cell>
          <cell r="M2270" t="str">
            <v>V</v>
          </cell>
          <cell r="N2270">
            <v>38461.761458333334</v>
          </cell>
          <cell r="O2270" t="str">
            <v>GCHATEAUGIRON</v>
          </cell>
          <cell r="P2270">
            <v>38681.43644675926</v>
          </cell>
        </row>
        <row r="2271">
          <cell r="A2271" t="str">
            <v>1992</v>
          </cell>
          <cell r="B2271" t="str">
            <v>CY</v>
          </cell>
          <cell r="C2271" t="str">
            <v>SO_SC</v>
          </cell>
          <cell r="D2271" t="str">
            <v>A00</v>
          </cell>
          <cell r="E2271" t="str">
            <v>FTE</v>
          </cell>
          <cell r="F2271" t="str">
            <v>T</v>
          </cell>
          <cell r="G2271" t="str">
            <v>TOTAL</v>
          </cell>
          <cell r="H2271" t="str">
            <v>RSE</v>
          </cell>
          <cell r="I2271">
            <v>20</v>
          </cell>
          <cell r="J2271" t="str">
            <v>i</v>
          </cell>
          <cell r="K2271" t="str">
            <v>NC</v>
          </cell>
          <cell r="M2271" t="str">
            <v>V</v>
          </cell>
          <cell r="N2271">
            <v>38461.761458333334</v>
          </cell>
          <cell r="O2271" t="str">
            <v>GCHATEAUGIRON</v>
          </cell>
          <cell r="P2271">
            <v>38681.436365740738</v>
          </cell>
        </row>
        <row r="2272">
          <cell r="A2272" t="str">
            <v>1991</v>
          </cell>
          <cell r="B2272" t="str">
            <v>CY</v>
          </cell>
          <cell r="C2272" t="str">
            <v>SO_SC</v>
          </cell>
          <cell r="D2272" t="str">
            <v>A00</v>
          </cell>
          <cell r="E2272" t="str">
            <v>FTE</v>
          </cell>
          <cell r="F2272" t="str">
            <v>T</v>
          </cell>
          <cell r="G2272" t="str">
            <v>TOTAL</v>
          </cell>
          <cell r="H2272" t="str">
            <v>RSE</v>
          </cell>
          <cell r="I2272">
            <v>16</v>
          </cell>
          <cell r="J2272" t="str">
            <v>i</v>
          </cell>
          <cell r="K2272" t="str">
            <v>NC</v>
          </cell>
          <cell r="M2272" t="str">
            <v>V</v>
          </cell>
          <cell r="N2272">
            <v>38461.761458333334</v>
          </cell>
          <cell r="O2272" t="str">
            <v>GCHATEAUGIRON</v>
          </cell>
          <cell r="P2272">
            <v>38681.436284722222</v>
          </cell>
        </row>
        <row r="2273">
          <cell r="A2273" t="str">
            <v>1990</v>
          </cell>
          <cell r="B2273" t="str">
            <v>CY</v>
          </cell>
          <cell r="C2273" t="str">
            <v>SO_SC</v>
          </cell>
          <cell r="D2273" t="str">
            <v>A00</v>
          </cell>
          <cell r="E2273" t="str">
            <v>FTE</v>
          </cell>
          <cell r="F2273" t="str">
            <v>T</v>
          </cell>
          <cell r="G2273" t="str">
            <v>TOTAL</v>
          </cell>
          <cell r="H2273" t="str">
            <v>RSE</v>
          </cell>
          <cell r="J2273" t="str">
            <v>:</v>
          </cell>
          <cell r="K2273" t="str">
            <v>NC</v>
          </cell>
          <cell r="M2273" t="str">
            <v>V</v>
          </cell>
          <cell r="N2273">
            <v>38461.761458333334</v>
          </cell>
          <cell r="O2273" t="str">
            <v>GCHATEAUGIRON</v>
          </cell>
          <cell r="P2273">
            <v>38681.436215277776</v>
          </cell>
        </row>
        <row r="2274">
          <cell r="A2274" t="str">
            <v>1989</v>
          </cell>
          <cell r="B2274" t="str">
            <v>CY</v>
          </cell>
          <cell r="C2274" t="str">
            <v>SO_SC</v>
          </cell>
          <cell r="D2274" t="str">
            <v>A00</v>
          </cell>
          <cell r="E2274" t="str">
            <v>FTE</v>
          </cell>
          <cell r="F2274" t="str">
            <v>T</v>
          </cell>
          <cell r="G2274" t="str">
            <v>TOTAL</v>
          </cell>
          <cell r="H2274" t="str">
            <v>RSE</v>
          </cell>
          <cell r="J2274" t="str">
            <v>:</v>
          </cell>
          <cell r="K2274" t="str">
            <v>NC</v>
          </cell>
          <cell r="M2274" t="str">
            <v>V</v>
          </cell>
          <cell r="N2274">
            <v>38461.761458333334</v>
          </cell>
          <cell r="O2274" t="str">
            <v>GCHATEAUGIRON</v>
          </cell>
          <cell r="P2274">
            <v>38681.436157407406</v>
          </cell>
        </row>
        <row r="2275">
          <cell r="A2275" t="str">
            <v>1988</v>
          </cell>
          <cell r="B2275" t="str">
            <v>CY</v>
          </cell>
          <cell r="C2275" t="str">
            <v>SO_SC</v>
          </cell>
          <cell r="D2275" t="str">
            <v>A00</v>
          </cell>
          <cell r="E2275" t="str">
            <v>FTE</v>
          </cell>
          <cell r="F2275" t="str">
            <v>T</v>
          </cell>
          <cell r="G2275" t="str">
            <v>TOTAL</v>
          </cell>
          <cell r="H2275" t="str">
            <v>RSE</v>
          </cell>
          <cell r="J2275" t="str">
            <v>:</v>
          </cell>
          <cell r="K2275" t="str">
            <v>NC</v>
          </cell>
          <cell r="M2275" t="str">
            <v>V</v>
          </cell>
          <cell r="N2275">
            <v>38461.761458333334</v>
          </cell>
          <cell r="O2275" t="str">
            <v>GCHATEAUGIRON</v>
          </cell>
          <cell r="P2275">
            <v>38681.436099537037</v>
          </cell>
        </row>
        <row r="2276">
          <cell r="A2276" t="str">
            <v>1987</v>
          </cell>
          <cell r="B2276" t="str">
            <v>CY</v>
          </cell>
          <cell r="C2276" t="str">
            <v>SO_SC</v>
          </cell>
          <cell r="D2276" t="str">
            <v>A00</v>
          </cell>
          <cell r="E2276" t="str">
            <v>FTE</v>
          </cell>
          <cell r="F2276" t="str">
            <v>T</v>
          </cell>
          <cell r="G2276" t="str">
            <v>TOTAL</v>
          </cell>
          <cell r="H2276" t="str">
            <v>RSE</v>
          </cell>
          <cell r="J2276" t="str">
            <v>:</v>
          </cell>
          <cell r="K2276" t="str">
            <v>NC</v>
          </cell>
          <cell r="M2276" t="str">
            <v>V</v>
          </cell>
          <cell r="N2276">
            <v>38461.761458333334</v>
          </cell>
          <cell r="O2276" t="str">
            <v>GCHATEAUGIRON</v>
          </cell>
          <cell r="P2276">
            <v>38681.436041666668</v>
          </cell>
        </row>
        <row r="2277">
          <cell r="A2277" t="str">
            <v>1986</v>
          </cell>
          <cell r="B2277" t="str">
            <v>CY</v>
          </cell>
          <cell r="C2277" t="str">
            <v>SO_SC</v>
          </cell>
          <cell r="D2277" t="str">
            <v>A00</v>
          </cell>
          <cell r="E2277" t="str">
            <v>FTE</v>
          </cell>
          <cell r="F2277" t="str">
            <v>T</v>
          </cell>
          <cell r="G2277" t="str">
            <v>TOTAL</v>
          </cell>
          <cell r="H2277" t="str">
            <v>RSE</v>
          </cell>
          <cell r="J2277" t="str">
            <v>:</v>
          </cell>
          <cell r="K2277" t="str">
            <v>NC</v>
          </cell>
          <cell r="M2277" t="str">
            <v>V</v>
          </cell>
          <cell r="N2277">
            <v>38461.761458333334</v>
          </cell>
          <cell r="O2277" t="str">
            <v>GCHATEAUGIRON</v>
          </cell>
          <cell r="P2277">
            <v>38681.436006944445</v>
          </cell>
        </row>
        <row r="2278">
          <cell r="A2278" t="str">
            <v>1985</v>
          </cell>
          <cell r="B2278" t="str">
            <v>CY</v>
          </cell>
          <cell r="C2278" t="str">
            <v>SO_SC</v>
          </cell>
          <cell r="D2278" t="str">
            <v>A00</v>
          </cell>
          <cell r="E2278" t="str">
            <v>FTE</v>
          </cell>
          <cell r="F2278" t="str">
            <v>T</v>
          </cell>
          <cell r="G2278" t="str">
            <v>TOTAL</v>
          </cell>
          <cell r="H2278" t="str">
            <v>RSE</v>
          </cell>
          <cell r="J2278" t="str">
            <v>:</v>
          </cell>
          <cell r="K2278" t="str">
            <v>NC</v>
          </cell>
          <cell r="M2278" t="str">
            <v>V</v>
          </cell>
          <cell r="N2278">
            <v>38461.761458333334</v>
          </cell>
          <cell r="O2278" t="str">
            <v>GCHATEAUGIRON</v>
          </cell>
          <cell r="P2278">
            <v>38681.435960648145</v>
          </cell>
        </row>
        <row r="2279">
          <cell r="A2279" t="str">
            <v>1984</v>
          </cell>
          <cell r="B2279" t="str">
            <v>CY</v>
          </cell>
          <cell r="C2279" t="str">
            <v>SO_SC</v>
          </cell>
          <cell r="D2279" t="str">
            <v>A00</v>
          </cell>
          <cell r="E2279" t="str">
            <v>FTE</v>
          </cell>
          <cell r="F2279" t="str">
            <v>T</v>
          </cell>
          <cell r="G2279" t="str">
            <v>TOTAL</v>
          </cell>
          <cell r="H2279" t="str">
            <v>RSE</v>
          </cell>
          <cell r="J2279" t="str">
            <v>:</v>
          </cell>
          <cell r="K2279" t="str">
            <v>NC</v>
          </cell>
          <cell r="M2279" t="str">
            <v>V</v>
          </cell>
          <cell r="N2279">
            <v>38461.761458333334</v>
          </cell>
          <cell r="O2279" t="str">
            <v>GCHATEAUGIRON</v>
          </cell>
          <cell r="P2279">
            <v>38681.435925925929</v>
          </cell>
        </row>
        <row r="2280">
          <cell r="A2280" t="str">
            <v>1983</v>
          </cell>
          <cell r="B2280" t="str">
            <v>CY</v>
          </cell>
          <cell r="C2280" t="str">
            <v>SO_SC</v>
          </cell>
          <cell r="D2280" t="str">
            <v>A00</v>
          </cell>
          <cell r="E2280" t="str">
            <v>FTE</v>
          </cell>
          <cell r="F2280" t="str">
            <v>T</v>
          </cell>
          <cell r="G2280" t="str">
            <v>TOTAL</v>
          </cell>
          <cell r="H2280" t="str">
            <v>RSE</v>
          </cell>
          <cell r="J2280" t="str">
            <v>:</v>
          </cell>
          <cell r="K2280" t="str">
            <v>NC</v>
          </cell>
          <cell r="M2280" t="str">
            <v>V</v>
          </cell>
          <cell r="N2280">
            <v>38461.761458333334</v>
          </cell>
          <cell r="O2280" t="str">
            <v>GCHATEAUGIRON</v>
          </cell>
          <cell r="P2280">
            <v>38681.435891203706</v>
          </cell>
        </row>
        <row r="2281">
          <cell r="A2281" t="str">
            <v>1982</v>
          </cell>
          <cell r="B2281" t="str">
            <v>CY</v>
          </cell>
          <cell r="C2281" t="str">
            <v>SO_SC</v>
          </cell>
          <cell r="D2281" t="str">
            <v>A00</v>
          </cell>
          <cell r="E2281" t="str">
            <v>FTE</v>
          </cell>
          <cell r="F2281" t="str">
            <v>T</v>
          </cell>
          <cell r="G2281" t="str">
            <v>TOTAL</v>
          </cell>
          <cell r="H2281" t="str">
            <v>RSE</v>
          </cell>
          <cell r="J2281" t="str">
            <v>:</v>
          </cell>
          <cell r="K2281" t="str">
            <v>NC</v>
          </cell>
          <cell r="M2281" t="str">
            <v>V</v>
          </cell>
          <cell r="N2281">
            <v>38461.761458333334</v>
          </cell>
          <cell r="O2281" t="str">
            <v>GCHATEAUGIRON</v>
          </cell>
          <cell r="P2281">
            <v>38681.435856481483</v>
          </cell>
        </row>
        <row r="2282">
          <cell r="A2282" t="str">
            <v>1981</v>
          </cell>
          <cell r="B2282" t="str">
            <v>CY</v>
          </cell>
          <cell r="C2282" t="str">
            <v>SO_SC</v>
          </cell>
          <cell r="D2282" t="str">
            <v>A00</v>
          </cell>
          <cell r="E2282" t="str">
            <v>FTE</v>
          </cell>
          <cell r="F2282" t="str">
            <v>T</v>
          </cell>
          <cell r="G2282" t="str">
            <v>TOTAL</v>
          </cell>
          <cell r="H2282" t="str">
            <v>RSE</v>
          </cell>
          <cell r="J2282" t="str">
            <v>:</v>
          </cell>
          <cell r="K2282" t="str">
            <v>NC</v>
          </cell>
          <cell r="M2282" t="str">
            <v>V</v>
          </cell>
          <cell r="N2282">
            <v>38461.761458333334</v>
          </cell>
          <cell r="O2282" t="str">
            <v>GCHATEAUGIRON</v>
          </cell>
          <cell r="P2282">
            <v>38681.435833333337</v>
          </cell>
        </row>
        <row r="2283">
          <cell r="A2283" t="str">
            <v>1980</v>
          </cell>
          <cell r="B2283" t="str">
            <v>CY</v>
          </cell>
          <cell r="C2283" t="str">
            <v>SO_SC</v>
          </cell>
          <cell r="D2283" t="str">
            <v>A00</v>
          </cell>
          <cell r="E2283" t="str">
            <v>FTE</v>
          </cell>
          <cell r="F2283" t="str">
            <v>T</v>
          </cell>
          <cell r="G2283" t="str">
            <v>TOTAL</v>
          </cell>
          <cell r="H2283" t="str">
            <v>RSE</v>
          </cell>
          <cell r="J2283" t="str">
            <v>:</v>
          </cell>
          <cell r="K2283" t="str">
            <v>NC</v>
          </cell>
          <cell r="M2283" t="str">
            <v>V</v>
          </cell>
          <cell r="N2283">
            <v>38461.761458333334</v>
          </cell>
          <cell r="O2283" t="str">
            <v>GCHATEAUGIRON</v>
          </cell>
          <cell r="P2283">
            <v>38681.435810185183</v>
          </cell>
        </row>
        <row r="2284">
          <cell r="A2284" t="str">
            <v>2002</v>
          </cell>
          <cell r="B2284" t="str">
            <v>LV</v>
          </cell>
          <cell r="C2284" t="str">
            <v>SO_SC</v>
          </cell>
          <cell r="D2284" t="str">
            <v>A00</v>
          </cell>
          <cell r="E2284" t="str">
            <v>FTE</v>
          </cell>
          <cell r="F2284" t="str">
            <v>T</v>
          </cell>
          <cell r="G2284" t="str">
            <v>TOTAL</v>
          </cell>
          <cell r="H2284" t="str">
            <v>RSE</v>
          </cell>
          <cell r="I2284">
            <v>607</v>
          </cell>
          <cell r="K2284" t="str">
            <v>MS</v>
          </cell>
          <cell r="M2284" t="str">
            <v>V</v>
          </cell>
          <cell r="N2284">
            <v>38461.761458333334</v>
          </cell>
          <cell r="O2284" t="str">
            <v>GCHATEAUGIRON</v>
          </cell>
          <cell r="P2284">
            <v>38681.438321759262</v>
          </cell>
          <cell r="Q2284" t="str">
            <v>gchateaug</v>
          </cell>
        </row>
        <row r="2285">
          <cell r="A2285" t="str">
            <v>2001</v>
          </cell>
          <cell r="B2285" t="str">
            <v>LV</v>
          </cell>
          <cell r="C2285" t="str">
            <v>SO_SC</v>
          </cell>
          <cell r="D2285" t="str">
            <v>A00</v>
          </cell>
          <cell r="E2285" t="str">
            <v>FTE</v>
          </cell>
          <cell r="F2285" t="str">
            <v>T</v>
          </cell>
          <cell r="G2285" t="str">
            <v>TOTAL</v>
          </cell>
          <cell r="H2285" t="str">
            <v>RSE</v>
          </cell>
          <cell r="I2285">
            <v>664</v>
          </cell>
          <cell r="K2285" t="str">
            <v>NC</v>
          </cell>
          <cell r="M2285" t="str">
            <v>V</v>
          </cell>
          <cell r="N2285">
            <v>38461.761458333334</v>
          </cell>
          <cell r="O2285" t="str">
            <v>GCHATEAUGIRON</v>
          </cell>
          <cell r="P2285">
            <v>38681.438009259262</v>
          </cell>
        </row>
        <row r="2286">
          <cell r="A2286" t="str">
            <v>2000</v>
          </cell>
          <cell r="B2286" t="str">
            <v>LV</v>
          </cell>
          <cell r="C2286" t="str">
            <v>SO_SC</v>
          </cell>
          <cell r="D2286" t="str">
            <v>A00</v>
          </cell>
          <cell r="E2286" t="str">
            <v>FTE</v>
          </cell>
          <cell r="F2286" t="str">
            <v>T</v>
          </cell>
          <cell r="G2286" t="str">
            <v>TOTAL</v>
          </cell>
          <cell r="H2286" t="str">
            <v>RSE</v>
          </cell>
          <cell r="I2286">
            <v>776</v>
          </cell>
          <cell r="K2286" t="str">
            <v>NC</v>
          </cell>
          <cell r="M2286" t="str">
            <v>V</v>
          </cell>
          <cell r="N2286">
            <v>38461.761458333334</v>
          </cell>
          <cell r="O2286" t="str">
            <v>GCHATEAUGIRON</v>
          </cell>
          <cell r="P2286">
            <v>38681.437743055554</v>
          </cell>
        </row>
        <row r="2287">
          <cell r="A2287" t="str">
            <v>1999</v>
          </cell>
          <cell r="B2287" t="str">
            <v>LV</v>
          </cell>
          <cell r="C2287" t="str">
            <v>SO_SC</v>
          </cell>
          <cell r="D2287" t="str">
            <v>A00</v>
          </cell>
          <cell r="E2287" t="str">
            <v>FTE</v>
          </cell>
          <cell r="F2287" t="str">
            <v>T</v>
          </cell>
          <cell r="G2287" t="str">
            <v>TOTAL</v>
          </cell>
          <cell r="H2287" t="str">
            <v>RSE</v>
          </cell>
          <cell r="I2287">
            <v>374</v>
          </cell>
          <cell r="K2287" t="str">
            <v>NC</v>
          </cell>
          <cell r="M2287" t="str">
            <v>V</v>
          </cell>
          <cell r="N2287">
            <v>38461.761458333334</v>
          </cell>
          <cell r="O2287" t="str">
            <v>GCHATEAUGIRON</v>
          </cell>
          <cell r="P2287">
            <v>38681.437511574077</v>
          </cell>
        </row>
        <row r="2288">
          <cell r="A2288" t="str">
            <v>1998</v>
          </cell>
          <cell r="B2288" t="str">
            <v>LV</v>
          </cell>
          <cell r="C2288" t="str">
            <v>SO_SC</v>
          </cell>
          <cell r="D2288" t="str">
            <v>A00</v>
          </cell>
          <cell r="E2288" t="str">
            <v>FTE</v>
          </cell>
          <cell r="F2288" t="str">
            <v>T</v>
          </cell>
          <cell r="G2288" t="str">
            <v>TOTAL</v>
          </cell>
          <cell r="H2288" t="str">
            <v>RSE</v>
          </cell>
          <cell r="I2288">
            <v>274</v>
          </cell>
          <cell r="K2288" t="str">
            <v>NC</v>
          </cell>
          <cell r="M2288" t="str">
            <v>V</v>
          </cell>
          <cell r="N2288">
            <v>38461.761458333334</v>
          </cell>
          <cell r="O2288" t="str">
            <v>GCHATEAUGIRON</v>
          </cell>
          <cell r="P2288">
            <v>38681.437268518515</v>
          </cell>
        </row>
        <row r="2289">
          <cell r="A2289" t="str">
            <v>1997</v>
          </cell>
          <cell r="B2289" t="str">
            <v>LV</v>
          </cell>
          <cell r="C2289" t="str">
            <v>SO_SC</v>
          </cell>
          <cell r="D2289" t="str">
            <v>A00</v>
          </cell>
          <cell r="E2289" t="str">
            <v>FTE</v>
          </cell>
          <cell r="F2289" t="str">
            <v>T</v>
          </cell>
          <cell r="G2289" t="str">
            <v>TOTAL</v>
          </cell>
          <cell r="H2289" t="str">
            <v>RSE</v>
          </cell>
          <cell r="I2289">
            <v>262</v>
          </cell>
          <cell r="K2289" t="str">
            <v>NC</v>
          </cell>
          <cell r="M2289" t="str">
            <v>V</v>
          </cell>
          <cell r="N2289">
            <v>38461.761458333334</v>
          </cell>
          <cell r="O2289" t="str">
            <v>GCHATEAUGIRON</v>
          </cell>
          <cell r="P2289">
            <v>38681.437071759261</v>
          </cell>
        </row>
        <row r="2290">
          <cell r="A2290" t="str">
            <v>1996</v>
          </cell>
          <cell r="B2290" t="str">
            <v>LV</v>
          </cell>
          <cell r="C2290" t="str">
            <v>SO_SC</v>
          </cell>
          <cell r="D2290" t="str">
            <v>A00</v>
          </cell>
          <cell r="E2290" t="str">
            <v>FTE</v>
          </cell>
          <cell r="F2290" t="str">
            <v>T</v>
          </cell>
          <cell r="G2290" t="str">
            <v>TOTAL</v>
          </cell>
          <cell r="H2290" t="str">
            <v>RSE</v>
          </cell>
          <cell r="I2290">
            <v>287</v>
          </cell>
          <cell r="K2290" t="str">
            <v>NC</v>
          </cell>
          <cell r="M2290" t="str">
            <v>V</v>
          </cell>
          <cell r="N2290">
            <v>38461.761458333334</v>
          </cell>
          <cell r="O2290" t="str">
            <v>GCHATEAUGIRON</v>
          </cell>
          <cell r="P2290">
            <v>38681.436898148146</v>
          </cell>
        </row>
        <row r="2291">
          <cell r="A2291" t="str">
            <v>1995</v>
          </cell>
          <cell r="B2291" t="str">
            <v>LV</v>
          </cell>
          <cell r="C2291" t="str">
            <v>SO_SC</v>
          </cell>
          <cell r="D2291" t="str">
            <v>A00</v>
          </cell>
          <cell r="E2291" t="str">
            <v>FTE</v>
          </cell>
          <cell r="F2291" t="str">
            <v>T</v>
          </cell>
          <cell r="G2291" t="str">
            <v>TOTAL</v>
          </cell>
          <cell r="H2291" t="str">
            <v>RSE</v>
          </cell>
          <cell r="I2291">
            <v>266</v>
          </cell>
          <cell r="K2291" t="str">
            <v>NC</v>
          </cell>
          <cell r="M2291" t="str">
            <v>V</v>
          </cell>
          <cell r="N2291">
            <v>38461.761458333334</v>
          </cell>
          <cell r="O2291" t="str">
            <v>GCHATEAUGIRON</v>
          </cell>
          <cell r="P2291">
            <v>38681.436736111114</v>
          </cell>
        </row>
        <row r="2292">
          <cell r="A2292" t="str">
            <v>1994</v>
          </cell>
          <cell r="B2292" t="str">
            <v>LV</v>
          </cell>
          <cell r="C2292" t="str">
            <v>SO_SC</v>
          </cell>
          <cell r="D2292" t="str">
            <v>A00</v>
          </cell>
          <cell r="E2292" t="str">
            <v>FTE</v>
          </cell>
          <cell r="F2292" t="str">
            <v>T</v>
          </cell>
          <cell r="G2292" t="str">
            <v>TOTAL</v>
          </cell>
          <cell r="H2292" t="str">
            <v>RSE</v>
          </cell>
          <cell r="J2292" t="str">
            <v>:</v>
          </cell>
          <cell r="K2292" t="str">
            <v>NC</v>
          </cell>
          <cell r="M2292" t="str">
            <v>V</v>
          </cell>
          <cell r="N2292">
            <v>38461.761458333334</v>
          </cell>
          <cell r="O2292" t="str">
            <v>GCHATEAUGIRON</v>
          </cell>
          <cell r="P2292">
            <v>38681.436608796299</v>
          </cell>
        </row>
        <row r="2293">
          <cell r="A2293" t="str">
            <v>1993</v>
          </cell>
          <cell r="B2293" t="str">
            <v>LV</v>
          </cell>
          <cell r="C2293" t="str">
            <v>SO_SC</v>
          </cell>
          <cell r="D2293" t="str">
            <v>A00</v>
          </cell>
          <cell r="E2293" t="str">
            <v>FTE</v>
          </cell>
          <cell r="F2293" t="str">
            <v>T</v>
          </cell>
          <cell r="G2293" t="str">
            <v>TOTAL</v>
          </cell>
          <cell r="H2293" t="str">
            <v>RSE</v>
          </cell>
          <cell r="I2293">
            <v>299</v>
          </cell>
          <cell r="K2293" t="str">
            <v>NC</v>
          </cell>
          <cell r="M2293" t="str">
            <v>V</v>
          </cell>
          <cell r="N2293">
            <v>38461.761458333334</v>
          </cell>
          <cell r="O2293" t="str">
            <v>GCHATEAUGIRON</v>
          </cell>
          <cell r="P2293">
            <v>38681.436493055553</v>
          </cell>
        </row>
        <row r="2294">
          <cell r="A2294" t="str">
            <v>1992</v>
          </cell>
          <cell r="B2294" t="str">
            <v>LV</v>
          </cell>
          <cell r="C2294" t="str">
            <v>SO_SC</v>
          </cell>
          <cell r="D2294" t="str">
            <v>A00</v>
          </cell>
          <cell r="E2294" t="str">
            <v>FTE</v>
          </cell>
          <cell r="F2294" t="str">
            <v>T</v>
          </cell>
          <cell r="G2294" t="str">
            <v>TOTAL</v>
          </cell>
          <cell r="H2294" t="str">
            <v>RSE</v>
          </cell>
          <cell r="J2294" t="str">
            <v>:</v>
          </cell>
          <cell r="K2294" t="str">
            <v>NC</v>
          </cell>
          <cell r="M2294" t="str">
            <v>V</v>
          </cell>
          <cell r="N2294">
            <v>38461.761458333334</v>
          </cell>
          <cell r="O2294" t="str">
            <v>GCHATEAUGIRON</v>
          </cell>
          <cell r="P2294">
            <v>38681.436400462961</v>
          </cell>
        </row>
        <row r="2295">
          <cell r="A2295" t="str">
            <v>1991</v>
          </cell>
          <cell r="B2295" t="str">
            <v>LV</v>
          </cell>
          <cell r="C2295" t="str">
            <v>SO_SC</v>
          </cell>
          <cell r="D2295" t="str">
            <v>A00</v>
          </cell>
          <cell r="E2295" t="str">
            <v>FTE</v>
          </cell>
          <cell r="F2295" t="str">
            <v>T</v>
          </cell>
          <cell r="G2295" t="str">
            <v>TOTAL</v>
          </cell>
          <cell r="H2295" t="str">
            <v>RSE</v>
          </cell>
          <cell r="J2295" t="str">
            <v>:</v>
          </cell>
          <cell r="K2295" t="str">
            <v>NC</v>
          </cell>
          <cell r="M2295" t="str">
            <v>V</v>
          </cell>
          <cell r="N2295">
            <v>38461.761458333334</v>
          </cell>
          <cell r="O2295" t="str">
            <v>GCHATEAUGIRON</v>
          </cell>
          <cell r="P2295">
            <v>38681.436319444445</v>
          </cell>
        </row>
        <row r="2296">
          <cell r="A2296" t="str">
            <v>1990</v>
          </cell>
          <cell r="B2296" t="str">
            <v>LV</v>
          </cell>
          <cell r="C2296" t="str">
            <v>SO_SC</v>
          </cell>
          <cell r="D2296" t="str">
            <v>A00</v>
          </cell>
          <cell r="E2296" t="str">
            <v>FTE</v>
          </cell>
          <cell r="F2296" t="str">
            <v>T</v>
          </cell>
          <cell r="G2296" t="str">
            <v>TOTAL</v>
          </cell>
          <cell r="H2296" t="str">
            <v>RSE</v>
          </cell>
          <cell r="J2296" t="str">
            <v>:</v>
          </cell>
          <cell r="K2296" t="str">
            <v>NC</v>
          </cell>
          <cell r="M2296" t="str">
            <v>V</v>
          </cell>
          <cell r="N2296">
            <v>38461.761458333334</v>
          </cell>
          <cell r="O2296" t="str">
            <v>GCHATEAUGIRON</v>
          </cell>
          <cell r="P2296">
            <v>38681.436249999999</v>
          </cell>
        </row>
        <row r="2297">
          <cell r="A2297" t="str">
            <v>1989</v>
          </cell>
          <cell r="B2297" t="str">
            <v>LV</v>
          </cell>
          <cell r="C2297" t="str">
            <v>SO_SC</v>
          </cell>
          <cell r="D2297" t="str">
            <v>A00</v>
          </cell>
          <cell r="E2297" t="str">
            <v>FTE</v>
          </cell>
          <cell r="F2297" t="str">
            <v>T</v>
          </cell>
          <cell r="G2297" t="str">
            <v>TOTAL</v>
          </cell>
          <cell r="H2297" t="str">
            <v>RSE</v>
          </cell>
          <cell r="J2297" t="str">
            <v>:</v>
          </cell>
          <cell r="K2297" t="str">
            <v>NC</v>
          </cell>
          <cell r="M2297" t="str">
            <v>V</v>
          </cell>
          <cell r="N2297">
            <v>38461.761458333334</v>
          </cell>
          <cell r="O2297" t="str">
            <v>GCHATEAUGIRON</v>
          </cell>
          <cell r="P2297">
            <v>38681.436180555553</v>
          </cell>
        </row>
        <row r="2298">
          <cell r="A2298" t="str">
            <v>1988</v>
          </cell>
          <cell r="B2298" t="str">
            <v>LV</v>
          </cell>
          <cell r="C2298" t="str">
            <v>SO_SC</v>
          </cell>
          <cell r="D2298" t="str">
            <v>A00</v>
          </cell>
          <cell r="E2298" t="str">
            <v>FTE</v>
          </cell>
          <cell r="F2298" t="str">
            <v>T</v>
          </cell>
          <cell r="G2298" t="str">
            <v>TOTAL</v>
          </cell>
          <cell r="H2298" t="str">
            <v>RSE</v>
          </cell>
          <cell r="J2298" t="str">
            <v>:</v>
          </cell>
          <cell r="K2298" t="str">
            <v>NC</v>
          </cell>
          <cell r="M2298" t="str">
            <v>V</v>
          </cell>
          <cell r="N2298">
            <v>38461.761458333334</v>
          </cell>
          <cell r="O2298" t="str">
            <v>GCHATEAUGIRON</v>
          </cell>
          <cell r="P2298">
            <v>38681.436122685183</v>
          </cell>
        </row>
        <row r="2299">
          <cell r="A2299" t="str">
            <v>1987</v>
          </cell>
          <cell r="B2299" t="str">
            <v>LV</v>
          </cell>
          <cell r="C2299" t="str">
            <v>SO_SC</v>
          </cell>
          <cell r="D2299" t="str">
            <v>A00</v>
          </cell>
          <cell r="E2299" t="str">
            <v>FTE</v>
          </cell>
          <cell r="F2299" t="str">
            <v>T</v>
          </cell>
          <cell r="G2299" t="str">
            <v>TOTAL</v>
          </cell>
          <cell r="H2299" t="str">
            <v>RSE</v>
          </cell>
          <cell r="J2299" t="str">
            <v>:</v>
          </cell>
          <cell r="K2299" t="str">
            <v>NC</v>
          </cell>
          <cell r="M2299" t="str">
            <v>V</v>
          </cell>
          <cell r="N2299">
            <v>38461.761458333334</v>
          </cell>
          <cell r="O2299" t="str">
            <v>GCHATEAUGIRON</v>
          </cell>
          <cell r="P2299">
            <v>38681.436076388891</v>
          </cell>
        </row>
        <row r="2300">
          <cell r="A2300" t="str">
            <v>1986</v>
          </cell>
          <cell r="B2300" t="str">
            <v>LV</v>
          </cell>
          <cell r="C2300" t="str">
            <v>SO_SC</v>
          </cell>
          <cell r="D2300" t="str">
            <v>A00</v>
          </cell>
          <cell r="E2300" t="str">
            <v>FTE</v>
          </cell>
          <cell r="F2300" t="str">
            <v>T</v>
          </cell>
          <cell r="G2300" t="str">
            <v>TOTAL</v>
          </cell>
          <cell r="H2300" t="str">
            <v>RSE</v>
          </cell>
          <cell r="J2300" t="str">
            <v>:</v>
          </cell>
          <cell r="K2300" t="str">
            <v>NC</v>
          </cell>
          <cell r="M2300" t="str">
            <v>V</v>
          </cell>
          <cell r="N2300">
            <v>38461.761458333334</v>
          </cell>
          <cell r="O2300" t="str">
            <v>GCHATEAUGIRON</v>
          </cell>
          <cell r="P2300">
            <v>38681.436018518521</v>
          </cell>
        </row>
        <row r="2301">
          <cell r="A2301" t="str">
            <v>1985</v>
          </cell>
          <cell r="B2301" t="str">
            <v>LV</v>
          </cell>
          <cell r="C2301" t="str">
            <v>SO_SC</v>
          </cell>
          <cell r="D2301" t="str">
            <v>A00</v>
          </cell>
          <cell r="E2301" t="str">
            <v>FTE</v>
          </cell>
          <cell r="F2301" t="str">
            <v>T</v>
          </cell>
          <cell r="G2301" t="str">
            <v>TOTAL</v>
          </cell>
          <cell r="H2301" t="str">
            <v>RSE</v>
          </cell>
          <cell r="J2301" t="str">
            <v>:</v>
          </cell>
          <cell r="K2301" t="str">
            <v>NC</v>
          </cell>
          <cell r="M2301" t="str">
            <v>V</v>
          </cell>
          <cell r="N2301">
            <v>38461.761458333334</v>
          </cell>
          <cell r="O2301" t="str">
            <v>GCHATEAUGIRON</v>
          </cell>
          <cell r="P2301">
            <v>38681.435983796298</v>
          </cell>
        </row>
        <row r="2302">
          <cell r="A2302" t="str">
            <v>1984</v>
          </cell>
          <cell r="B2302" t="str">
            <v>LV</v>
          </cell>
          <cell r="C2302" t="str">
            <v>SO_SC</v>
          </cell>
          <cell r="D2302" t="str">
            <v>A00</v>
          </cell>
          <cell r="E2302" t="str">
            <v>FTE</v>
          </cell>
          <cell r="F2302" t="str">
            <v>T</v>
          </cell>
          <cell r="G2302" t="str">
            <v>TOTAL</v>
          </cell>
          <cell r="H2302" t="str">
            <v>RSE</v>
          </cell>
          <cell r="J2302" t="str">
            <v>:</v>
          </cell>
          <cell r="K2302" t="str">
            <v>NC</v>
          </cell>
          <cell r="M2302" t="str">
            <v>V</v>
          </cell>
          <cell r="N2302">
            <v>38461.761458333334</v>
          </cell>
          <cell r="O2302" t="str">
            <v>GCHATEAUGIRON</v>
          </cell>
          <cell r="P2302">
            <v>38681.435937499999</v>
          </cell>
        </row>
        <row r="2303">
          <cell r="A2303" t="str">
            <v>1983</v>
          </cell>
          <cell r="B2303" t="str">
            <v>LV</v>
          </cell>
          <cell r="C2303" t="str">
            <v>SO_SC</v>
          </cell>
          <cell r="D2303" t="str">
            <v>A00</v>
          </cell>
          <cell r="E2303" t="str">
            <v>FTE</v>
          </cell>
          <cell r="F2303" t="str">
            <v>T</v>
          </cell>
          <cell r="G2303" t="str">
            <v>TOTAL</v>
          </cell>
          <cell r="H2303" t="str">
            <v>RSE</v>
          </cell>
          <cell r="J2303" t="str">
            <v>:</v>
          </cell>
          <cell r="K2303" t="str">
            <v>NC</v>
          </cell>
          <cell r="M2303" t="str">
            <v>V</v>
          </cell>
          <cell r="N2303">
            <v>38461.761458333334</v>
          </cell>
          <cell r="O2303" t="str">
            <v>GCHATEAUGIRON</v>
          </cell>
          <cell r="P2303">
            <v>38681.435902777775</v>
          </cell>
        </row>
        <row r="2304">
          <cell r="A2304" t="str">
            <v>1982</v>
          </cell>
          <cell r="B2304" t="str">
            <v>LV</v>
          </cell>
          <cell r="C2304" t="str">
            <v>SO_SC</v>
          </cell>
          <cell r="D2304" t="str">
            <v>A00</v>
          </cell>
          <cell r="E2304" t="str">
            <v>FTE</v>
          </cell>
          <cell r="F2304" t="str">
            <v>T</v>
          </cell>
          <cell r="G2304" t="str">
            <v>TOTAL</v>
          </cell>
          <cell r="H2304" t="str">
            <v>RSE</v>
          </cell>
          <cell r="J2304" t="str">
            <v>:</v>
          </cell>
          <cell r="K2304" t="str">
            <v>NC</v>
          </cell>
          <cell r="M2304" t="str">
            <v>V</v>
          </cell>
          <cell r="N2304">
            <v>38461.761458333334</v>
          </cell>
          <cell r="O2304" t="str">
            <v>GCHATEAUGIRON</v>
          </cell>
          <cell r="P2304">
            <v>38681.435879629629</v>
          </cell>
        </row>
        <row r="2305">
          <cell r="A2305" t="str">
            <v>1981</v>
          </cell>
          <cell r="B2305" t="str">
            <v>LV</v>
          </cell>
          <cell r="C2305" t="str">
            <v>SO_SC</v>
          </cell>
          <cell r="D2305" t="str">
            <v>A00</v>
          </cell>
          <cell r="E2305" t="str">
            <v>FTE</v>
          </cell>
          <cell r="F2305" t="str">
            <v>T</v>
          </cell>
          <cell r="G2305" t="str">
            <v>TOTAL</v>
          </cell>
          <cell r="H2305" t="str">
            <v>RSE</v>
          </cell>
          <cell r="J2305" t="str">
            <v>:</v>
          </cell>
          <cell r="K2305" t="str">
            <v>NC</v>
          </cell>
          <cell r="M2305" t="str">
            <v>V</v>
          </cell>
          <cell r="N2305">
            <v>38461.761458333334</v>
          </cell>
          <cell r="O2305" t="str">
            <v>GCHATEAUGIRON</v>
          </cell>
          <cell r="P2305">
            <v>38681.435844907406</v>
          </cell>
        </row>
        <row r="2306">
          <cell r="A2306" t="str">
            <v>1980</v>
          </cell>
          <cell r="B2306" t="str">
            <v>LV</v>
          </cell>
          <cell r="C2306" t="str">
            <v>SO_SC</v>
          </cell>
          <cell r="D2306" t="str">
            <v>A00</v>
          </cell>
          <cell r="E2306" t="str">
            <v>FTE</v>
          </cell>
          <cell r="F2306" t="str">
            <v>T</v>
          </cell>
          <cell r="G2306" t="str">
            <v>TOTAL</v>
          </cell>
          <cell r="H2306" t="str">
            <v>RSE</v>
          </cell>
          <cell r="J2306" t="str">
            <v>:</v>
          </cell>
          <cell r="K2306" t="str">
            <v>NC</v>
          </cell>
          <cell r="M2306" t="str">
            <v>V</v>
          </cell>
          <cell r="N2306">
            <v>38461.761458333334</v>
          </cell>
          <cell r="O2306" t="str">
            <v>GCHATEAUGIRON</v>
          </cell>
          <cell r="P2306">
            <v>38681.43582175926</v>
          </cell>
        </row>
        <row r="2307">
          <cell r="A2307" t="str">
            <v>2002</v>
          </cell>
          <cell r="B2307" t="str">
            <v>LT</v>
          </cell>
          <cell r="C2307" t="str">
            <v>SO_SC</v>
          </cell>
          <cell r="D2307" t="str">
            <v>A00</v>
          </cell>
          <cell r="E2307" t="str">
            <v>FTE</v>
          </cell>
          <cell r="F2307" t="str">
            <v>T</v>
          </cell>
          <cell r="G2307" t="str">
            <v>TOTAL</v>
          </cell>
          <cell r="H2307" t="str">
            <v>RSE</v>
          </cell>
          <cell r="I2307">
            <v>999</v>
          </cell>
          <cell r="K2307" t="str">
            <v>MS</v>
          </cell>
          <cell r="M2307" t="str">
            <v>V</v>
          </cell>
          <cell r="N2307">
            <v>38461.761458333334</v>
          </cell>
          <cell r="O2307" t="str">
            <v>GCHATEAUGIRON</v>
          </cell>
          <cell r="P2307">
            <v>38681.438310185185</v>
          </cell>
          <cell r="Q2307" t="str">
            <v>gchateaug</v>
          </cell>
        </row>
        <row r="2308">
          <cell r="A2308" t="str">
            <v>2002</v>
          </cell>
          <cell r="B2308" t="str">
            <v>CZ</v>
          </cell>
          <cell r="C2308" t="str">
            <v>ME_SC</v>
          </cell>
          <cell r="D2308" t="str">
            <v>A00</v>
          </cell>
          <cell r="E2308" t="str">
            <v>FTE</v>
          </cell>
          <cell r="F2308" t="str">
            <v>T</v>
          </cell>
          <cell r="G2308" t="str">
            <v>TOTAL</v>
          </cell>
          <cell r="H2308" t="str">
            <v>RSE</v>
          </cell>
          <cell r="I2308">
            <v>1095</v>
          </cell>
          <cell r="K2308" t="str">
            <v>MS</v>
          </cell>
          <cell r="M2308" t="str">
            <v>V</v>
          </cell>
          <cell r="N2308">
            <v>38461.761458333334</v>
          </cell>
          <cell r="O2308" t="str">
            <v>GCHATEAUGIRON</v>
          </cell>
          <cell r="P2308">
            <v>38681.438194444447</v>
          </cell>
          <cell r="Q2308" t="str">
            <v>gchateaug</v>
          </cell>
        </row>
        <row r="2309">
          <cell r="A2309" t="str">
            <v>2001</v>
          </cell>
          <cell r="B2309" t="str">
            <v>CZ</v>
          </cell>
          <cell r="C2309" t="str">
            <v>ME_SC</v>
          </cell>
          <cell r="D2309" t="str">
            <v>A00</v>
          </cell>
          <cell r="E2309" t="str">
            <v>FTE</v>
          </cell>
          <cell r="F2309" t="str">
            <v>T</v>
          </cell>
          <cell r="G2309" t="str">
            <v>TOTAL</v>
          </cell>
          <cell r="H2309" t="str">
            <v>RSE</v>
          </cell>
          <cell r="I2309">
            <v>1069</v>
          </cell>
          <cell r="K2309" t="str">
            <v>NC</v>
          </cell>
          <cell r="M2309" t="str">
            <v>V</v>
          </cell>
          <cell r="N2309">
            <v>38461.761458333334</v>
          </cell>
          <cell r="O2309" t="str">
            <v>GCHATEAUGIRON</v>
          </cell>
          <cell r="P2309">
            <v>38681.437893518516</v>
          </cell>
        </row>
        <row r="2310">
          <cell r="A2310" t="str">
            <v>2000</v>
          </cell>
          <cell r="B2310" t="str">
            <v>CZ</v>
          </cell>
          <cell r="C2310" t="str">
            <v>ME_SC</v>
          </cell>
          <cell r="D2310" t="str">
            <v>A00</v>
          </cell>
          <cell r="E2310" t="str">
            <v>FTE</v>
          </cell>
          <cell r="F2310" t="str">
            <v>T</v>
          </cell>
          <cell r="G2310" t="str">
            <v>TOTAL</v>
          </cell>
          <cell r="H2310" t="str">
            <v>RSE</v>
          </cell>
          <cell r="I2310">
            <v>909</v>
          </cell>
          <cell r="K2310" t="str">
            <v>NC</v>
          </cell>
          <cell r="M2310" t="str">
            <v>V</v>
          </cell>
          <cell r="N2310">
            <v>38461.761458333334</v>
          </cell>
          <cell r="O2310" t="str">
            <v>GCHATEAUGIRON</v>
          </cell>
          <cell r="P2310">
            <v>38681.437650462962</v>
          </cell>
        </row>
        <row r="2311">
          <cell r="A2311" t="str">
            <v>1999</v>
          </cell>
          <cell r="B2311" t="str">
            <v>CZ</v>
          </cell>
          <cell r="C2311" t="str">
            <v>ME_SC</v>
          </cell>
          <cell r="D2311" t="str">
            <v>A00</v>
          </cell>
          <cell r="E2311" t="str">
            <v>FTE</v>
          </cell>
          <cell r="F2311" t="str">
            <v>T</v>
          </cell>
          <cell r="G2311" t="str">
            <v>TOTAL</v>
          </cell>
          <cell r="H2311" t="str">
            <v>RSE</v>
          </cell>
          <cell r="I2311">
            <v>781</v>
          </cell>
          <cell r="J2311" t="str">
            <v>i</v>
          </cell>
          <cell r="K2311" t="str">
            <v>NC</v>
          </cell>
          <cell r="M2311" t="str">
            <v>V</v>
          </cell>
          <cell r="N2311">
            <v>38461.761458333334</v>
          </cell>
          <cell r="O2311" t="str">
            <v>GCHATEAUGIRON</v>
          </cell>
          <cell r="P2311">
            <v>38681.437407407408</v>
          </cell>
        </row>
        <row r="2312">
          <cell r="A2312" t="str">
            <v>1998</v>
          </cell>
          <cell r="B2312" t="str">
            <v>CZ</v>
          </cell>
          <cell r="C2312" t="str">
            <v>ME_SC</v>
          </cell>
          <cell r="D2312" t="str">
            <v>A00</v>
          </cell>
          <cell r="E2312" t="str">
            <v>FTE</v>
          </cell>
          <cell r="F2312" t="str">
            <v>T</v>
          </cell>
          <cell r="G2312" t="str">
            <v>TOTAL</v>
          </cell>
          <cell r="H2312" t="str">
            <v>RSE</v>
          </cell>
          <cell r="I2312">
            <v>765</v>
          </cell>
          <cell r="J2312" t="str">
            <v>i</v>
          </cell>
          <cell r="K2312" t="str">
            <v>NC</v>
          </cell>
          <cell r="M2312" t="str">
            <v>V</v>
          </cell>
          <cell r="N2312">
            <v>38461.761458333334</v>
          </cell>
          <cell r="O2312" t="str">
            <v>GCHATEAUGIRON</v>
          </cell>
          <cell r="P2312">
            <v>38681.4371875</v>
          </cell>
        </row>
        <row r="2313">
          <cell r="A2313" t="str">
            <v>1997</v>
          </cell>
          <cell r="B2313" t="str">
            <v>CZ</v>
          </cell>
          <cell r="C2313" t="str">
            <v>ME_SC</v>
          </cell>
          <cell r="D2313" t="str">
            <v>A00</v>
          </cell>
          <cell r="E2313" t="str">
            <v>FTE</v>
          </cell>
          <cell r="F2313" t="str">
            <v>T</v>
          </cell>
          <cell r="G2313" t="str">
            <v>TOTAL</v>
          </cell>
          <cell r="H2313" t="str">
            <v>RSE</v>
          </cell>
          <cell r="I2313">
            <v>679</v>
          </cell>
          <cell r="J2313" t="str">
            <v>i</v>
          </cell>
          <cell r="K2313" t="str">
            <v>NC</v>
          </cell>
          <cell r="M2313" t="str">
            <v>V</v>
          </cell>
          <cell r="N2313">
            <v>38461.761458333334</v>
          </cell>
          <cell r="O2313" t="str">
            <v>GCHATEAUGIRON</v>
          </cell>
          <cell r="P2313">
            <v>38681.436990740738</v>
          </cell>
        </row>
        <row r="2314">
          <cell r="A2314" t="str">
            <v>1996</v>
          </cell>
          <cell r="B2314" t="str">
            <v>CZ</v>
          </cell>
          <cell r="C2314" t="str">
            <v>ME_SC</v>
          </cell>
          <cell r="D2314" t="str">
            <v>A00</v>
          </cell>
          <cell r="E2314" t="str">
            <v>FTE</v>
          </cell>
          <cell r="F2314" t="str">
            <v>T</v>
          </cell>
          <cell r="G2314" t="str">
            <v>TOTAL</v>
          </cell>
          <cell r="H2314" t="str">
            <v>RSE</v>
          </cell>
          <cell r="I2314">
            <v>877</v>
          </cell>
          <cell r="J2314" t="str">
            <v>i</v>
          </cell>
          <cell r="K2314" t="str">
            <v>NC</v>
          </cell>
          <cell r="M2314" t="str">
            <v>V</v>
          </cell>
          <cell r="N2314">
            <v>38461.761458333334</v>
          </cell>
          <cell r="O2314" t="str">
            <v>GCHATEAUGIRON</v>
          </cell>
          <cell r="P2314">
            <v>38681.436828703707</v>
          </cell>
        </row>
        <row r="2315">
          <cell r="A2315" t="str">
            <v>1995</v>
          </cell>
          <cell r="B2315" t="str">
            <v>CZ</v>
          </cell>
          <cell r="C2315" t="str">
            <v>ME_SC</v>
          </cell>
          <cell r="D2315" t="str">
            <v>A00</v>
          </cell>
          <cell r="E2315" t="str">
            <v>FTE</v>
          </cell>
          <cell r="F2315" t="str">
            <v>T</v>
          </cell>
          <cell r="G2315" t="str">
            <v>TOTAL</v>
          </cell>
          <cell r="H2315" t="str">
            <v>RSE</v>
          </cell>
          <cell r="I2315">
            <v>742</v>
          </cell>
          <cell r="J2315" t="str">
            <v>i</v>
          </cell>
          <cell r="K2315" t="str">
            <v>NC</v>
          </cell>
          <cell r="M2315" t="str">
            <v>V</v>
          </cell>
          <cell r="N2315">
            <v>38461.761458333334</v>
          </cell>
          <cell r="O2315" t="str">
            <v>GCHATEAUGIRON</v>
          </cell>
          <cell r="P2315">
            <v>38681.436678240738</v>
          </cell>
        </row>
        <row r="2316">
          <cell r="A2316" t="str">
            <v>1994</v>
          </cell>
          <cell r="B2316" t="str">
            <v>CZ</v>
          </cell>
          <cell r="C2316" t="str">
            <v>ME_SC</v>
          </cell>
          <cell r="D2316" t="str">
            <v>A00</v>
          </cell>
          <cell r="E2316" t="str">
            <v>FTE</v>
          </cell>
          <cell r="F2316" t="str">
            <v>T</v>
          </cell>
          <cell r="G2316" t="str">
            <v>TOTAL</v>
          </cell>
          <cell r="H2316" t="str">
            <v>RSE</v>
          </cell>
          <cell r="J2316" t="str">
            <v>:</v>
          </cell>
          <cell r="K2316" t="str">
            <v>NC</v>
          </cell>
          <cell r="M2316" t="str">
            <v>V</v>
          </cell>
          <cell r="N2316">
            <v>38461.761458333334</v>
          </cell>
          <cell r="O2316" t="str">
            <v>GCHATEAUGIRON</v>
          </cell>
          <cell r="P2316">
            <v>38681.436562499999</v>
          </cell>
        </row>
        <row r="2317">
          <cell r="A2317" t="str">
            <v>1993</v>
          </cell>
          <cell r="B2317" t="str">
            <v>CZ</v>
          </cell>
          <cell r="C2317" t="str">
            <v>ME_SC</v>
          </cell>
          <cell r="D2317" t="str">
            <v>A00</v>
          </cell>
          <cell r="E2317" t="str">
            <v>FTE</v>
          </cell>
          <cell r="F2317" t="str">
            <v>T</v>
          </cell>
          <cell r="G2317" t="str">
            <v>TOTAL</v>
          </cell>
          <cell r="H2317" t="str">
            <v>RSE</v>
          </cell>
          <cell r="J2317" t="str">
            <v>:</v>
          </cell>
          <cell r="K2317" t="str">
            <v>NC</v>
          </cell>
          <cell r="M2317" t="str">
            <v>V</v>
          </cell>
          <cell r="N2317">
            <v>38461.761458333334</v>
          </cell>
          <cell r="O2317" t="str">
            <v>GCHATEAUGIRON</v>
          </cell>
          <cell r="P2317">
            <v>38681.43645833333</v>
          </cell>
        </row>
        <row r="2318">
          <cell r="A2318" t="str">
            <v>1992</v>
          </cell>
          <cell r="B2318" t="str">
            <v>CZ</v>
          </cell>
          <cell r="C2318" t="str">
            <v>ME_SC</v>
          </cell>
          <cell r="D2318" t="str">
            <v>A00</v>
          </cell>
          <cell r="E2318" t="str">
            <v>FTE</v>
          </cell>
          <cell r="F2318" t="str">
            <v>T</v>
          </cell>
          <cell r="G2318" t="str">
            <v>TOTAL</v>
          </cell>
          <cell r="H2318" t="str">
            <v>RSE</v>
          </cell>
          <cell r="J2318" t="str">
            <v>:</v>
          </cell>
          <cell r="K2318" t="str">
            <v>NC</v>
          </cell>
          <cell r="M2318" t="str">
            <v>V</v>
          </cell>
          <cell r="N2318">
            <v>38461.761458333334</v>
          </cell>
          <cell r="O2318" t="str">
            <v>GCHATEAUGIRON</v>
          </cell>
          <cell r="P2318">
            <v>38681.436365740738</v>
          </cell>
        </row>
        <row r="2319">
          <cell r="A2319" t="str">
            <v>2001</v>
          </cell>
          <cell r="B2319" t="str">
            <v>LT</v>
          </cell>
          <cell r="C2319" t="str">
            <v>SO_SC</v>
          </cell>
          <cell r="D2319" t="str">
            <v>A00</v>
          </cell>
          <cell r="E2319" t="str">
            <v>FTE</v>
          </cell>
          <cell r="F2319" t="str">
            <v>T</v>
          </cell>
          <cell r="G2319" t="str">
            <v>TOTAL</v>
          </cell>
          <cell r="H2319" t="str">
            <v>RSE</v>
          </cell>
          <cell r="I2319">
            <v>1466</v>
          </cell>
          <cell r="J2319" t="str">
            <v>i</v>
          </cell>
          <cell r="K2319" t="str">
            <v>NC</v>
          </cell>
          <cell r="M2319" t="str">
            <v>V</v>
          </cell>
          <cell r="N2319">
            <v>38461.761458333334</v>
          </cell>
          <cell r="O2319" t="str">
            <v>GCHATEAUGIRON</v>
          </cell>
          <cell r="P2319">
            <v>38681.437997685185</v>
          </cell>
        </row>
        <row r="2320">
          <cell r="A2320" t="str">
            <v>2000</v>
          </cell>
          <cell r="B2320" t="str">
            <v>LT</v>
          </cell>
          <cell r="C2320" t="str">
            <v>SO_SC</v>
          </cell>
          <cell r="D2320" t="str">
            <v>A00</v>
          </cell>
          <cell r="E2320" t="str">
            <v>FTE</v>
          </cell>
          <cell r="F2320" t="str">
            <v>T</v>
          </cell>
          <cell r="G2320" t="str">
            <v>TOTAL</v>
          </cell>
          <cell r="H2320" t="str">
            <v>RSE</v>
          </cell>
          <cell r="I2320">
            <v>1352</v>
          </cell>
          <cell r="K2320" t="str">
            <v>NC</v>
          </cell>
          <cell r="M2320" t="str">
            <v>V</v>
          </cell>
          <cell r="N2320">
            <v>38461.761458333334</v>
          </cell>
          <cell r="O2320" t="str">
            <v>GCHATEAUGIRON</v>
          </cell>
          <cell r="P2320">
            <v>38681.437743055554</v>
          </cell>
        </row>
        <row r="2321">
          <cell r="A2321" t="str">
            <v>1999</v>
          </cell>
          <cell r="B2321" t="str">
            <v>LT</v>
          </cell>
          <cell r="C2321" t="str">
            <v>SO_SC</v>
          </cell>
          <cell r="D2321" t="str">
            <v>A00</v>
          </cell>
          <cell r="E2321" t="str">
            <v>FTE</v>
          </cell>
          <cell r="F2321" t="str">
            <v>T</v>
          </cell>
          <cell r="G2321" t="str">
            <v>TOTAL</v>
          </cell>
          <cell r="H2321" t="str">
            <v>RSE</v>
          </cell>
          <cell r="I2321">
            <v>1453</v>
          </cell>
          <cell r="K2321" t="str">
            <v>NC</v>
          </cell>
          <cell r="M2321" t="str">
            <v>V</v>
          </cell>
          <cell r="N2321">
            <v>38461.761458333334</v>
          </cell>
          <cell r="O2321" t="str">
            <v>GCHATEAUGIRON</v>
          </cell>
          <cell r="P2321">
            <v>38681.4375</v>
          </cell>
        </row>
        <row r="2322">
          <cell r="A2322" t="str">
            <v>1998</v>
          </cell>
          <cell r="B2322" t="str">
            <v>LT</v>
          </cell>
          <cell r="C2322" t="str">
            <v>SO_SC</v>
          </cell>
          <cell r="D2322" t="str">
            <v>A00</v>
          </cell>
          <cell r="E2322" t="str">
            <v>FTE</v>
          </cell>
          <cell r="F2322" t="str">
            <v>T</v>
          </cell>
          <cell r="G2322" t="str">
            <v>TOTAL</v>
          </cell>
          <cell r="H2322" t="str">
            <v>RSE</v>
          </cell>
          <cell r="I2322">
            <v>1508</v>
          </cell>
          <cell r="K2322" t="str">
            <v>NC</v>
          </cell>
          <cell r="M2322" t="str">
            <v>V</v>
          </cell>
          <cell r="N2322">
            <v>38461.761458333334</v>
          </cell>
          <cell r="O2322" t="str">
            <v>GCHATEAUGIRON</v>
          </cell>
          <cell r="P2322">
            <v>38681.437268518515</v>
          </cell>
        </row>
        <row r="2323">
          <cell r="A2323" t="str">
            <v>1997</v>
          </cell>
          <cell r="B2323" t="str">
            <v>LT</v>
          </cell>
          <cell r="C2323" t="str">
            <v>SO_SC</v>
          </cell>
          <cell r="D2323" t="str">
            <v>A00</v>
          </cell>
          <cell r="E2323" t="str">
            <v>FTE</v>
          </cell>
          <cell r="F2323" t="str">
            <v>T</v>
          </cell>
          <cell r="G2323" t="str">
            <v>TOTAL</v>
          </cell>
          <cell r="H2323" t="str">
            <v>RSE</v>
          </cell>
          <cell r="I2323">
            <v>1246</v>
          </cell>
          <cell r="K2323" t="str">
            <v>NC</v>
          </cell>
          <cell r="M2323" t="str">
            <v>V</v>
          </cell>
          <cell r="N2323">
            <v>38461.761458333334</v>
          </cell>
          <cell r="O2323" t="str">
            <v>GCHATEAUGIRON</v>
          </cell>
          <cell r="P2323">
            <v>38681.437071759261</v>
          </cell>
        </row>
        <row r="2324">
          <cell r="A2324" t="str">
            <v>1996</v>
          </cell>
          <cell r="B2324" t="str">
            <v>LT</v>
          </cell>
          <cell r="C2324" t="str">
            <v>SO_SC</v>
          </cell>
          <cell r="D2324" t="str">
            <v>A00</v>
          </cell>
          <cell r="E2324" t="str">
            <v>FTE</v>
          </cell>
          <cell r="F2324" t="str">
            <v>T</v>
          </cell>
          <cell r="G2324" t="str">
            <v>TOTAL</v>
          </cell>
          <cell r="H2324" t="str">
            <v>RSE</v>
          </cell>
          <cell r="I2324">
            <v>1179</v>
          </cell>
          <cell r="K2324" t="str">
            <v>NC</v>
          </cell>
          <cell r="M2324" t="str">
            <v>V</v>
          </cell>
          <cell r="N2324">
            <v>38461.761458333334</v>
          </cell>
          <cell r="O2324" t="str">
            <v>GCHATEAUGIRON</v>
          </cell>
          <cell r="P2324">
            <v>38681.436886574076</v>
          </cell>
        </row>
        <row r="2325">
          <cell r="A2325" t="str">
            <v>1995</v>
          </cell>
          <cell r="B2325" t="str">
            <v>LT</v>
          </cell>
          <cell r="C2325" t="str">
            <v>SO_SC</v>
          </cell>
          <cell r="D2325" t="str">
            <v>A00</v>
          </cell>
          <cell r="E2325" t="str">
            <v>FTE</v>
          </cell>
          <cell r="F2325" t="str">
            <v>T</v>
          </cell>
          <cell r="G2325" t="str">
            <v>TOTAL</v>
          </cell>
          <cell r="H2325" t="str">
            <v>RSE</v>
          </cell>
          <cell r="J2325" t="str">
            <v>:</v>
          </cell>
          <cell r="K2325" t="str">
            <v>NC</v>
          </cell>
          <cell r="M2325" t="str">
            <v>V</v>
          </cell>
          <cell r="N2325">
            <v>38461.761458333334</v>
          </cell>
          <cell r="O2325" t="str">
            <v>GCHATEAUGIRON</v>
          </cell>
          <cell r="P2325">
            <v>38681.436736111114</v>
          </cell>
        </row>
        <row r="2326">
          <cell r="A2326" t="str">
            <v>1994</v>
          </cell>
          <cell r="B2326" t="str">
            <v>LT</v>
          </cell>
          <cell r="C2326" t="str">
            <v>SO_SC</v>
          </cell>
          <cell r="D2326" t="str">
            <v>A00</v>
          </cell>
          <cell r="E2326" t="str">
            <v>FTE</v>
          </cell>
          <cell r="F2326" t="str">
            <v>T</v>
          </cell>
          <cell r="G2326" t="str">
            <v>TOTAL</v>
          </cell>
          <cell r="H2326" t="str">
            <v>RSE</v>
          </cell>
          <cell r="J2326" t="str">
            <v>:</v>
          </cell>
          <cell r="K2326" t="str">
            <v>NC</v>
          </cell>
          <cell r="M2326" t="str">
            <v>V</v>
          </cell>
          <cell r="N2326">
            <v>38461.761458333334</v>
          </cell>
          <cell r="O2326" t="str">
            <v>GCHATEAUGIRON</v>
          </cell>
          <cell r="P2326">
            <v>38681.436597222222</v>
          </cell>
        </row>
        <row r="2327">
          <cell r="A2327" t="str">
            <v>1993</v>
          </cell>
          <cell r="B2327" t="str">
            <v>LT</v>
          </cell>
          <cell r="C2327" t="str">
            <v>SO_SC</v>
          </cell>
          <cell r="D2327" t="str">
            <v>A00</v>
          </cell>
          <cell r="E2327" t="str">
            <v>FTE</v>
          </cell>
          <cell r="F2327" t="str">
            <v>T</v>
          </cell>
          <cell r="G2327" t="str">
            <v>TOTAL</v>
          </cell>
          <cell r="H2327" t="str">
            <v>RSE</v>
          </cell>
          <cell r="J2327" t="str">
            <v>:</v>
          </cell>
          <cell r="K2327" t="str">
            <v>NC</v>
          </cell>
          <cell r="M2327" t="str">
            <v>V</v>
          </cell>
          <cell r="N2327">
            <v>38461.761458333334</v>
          </cell>
          <cell r="O2327" t="str">
            <v>GCHATEAUGIRON</v>
          </cell>
          <cell r="P2327">
            <v>38681.436493055553</v>
          </cell>
        </row>
        <row r="2328">
          <cell r="A2328" t="str">
            <v>1992</v>
          </cell>
          <cell r="B2328" t="str">
            <v>LT</v>
          </cell>
          <cell r="C2328" t="str">
            <v>SO_SC</v>
          </cell>
          <cell r="D2328" t="str">
            <v>A00</v>
          </cell>
          <cell r="E2328" t="str">
            <v>FTE</v>
          </cell>
          <cell r="F2328" t="str">
            <v>T</v>
          </cell>
          <cell r="G2328" t="str">
            <v>TOTAL</v>
          </cell>
          <cell r="H2328" t="str">
            <v>RSE</v>
          </cell>
          <cell r="J2328" t="str">
            <v>:</v>
          </cell>
          <cell r="K2328" t="str">
            <v>NC</v>
          </cell>
          <cell r="M2328" t="str">
            <v>V</v>
          </cell>
          <cell r="N2328">
            <v>38461.761458333334</v>
          </cell>
          <cell r="O2328" t="str">
            <v>GCHATEAUGIRON</v>
          </cell>
          <cell r="P2328">
            <v>38681.436400462961</v>
          </cell>
        </row>
        <row r="2329">
          <cell r="A2329" t="str">
            <v>1991</v>
          </cell>
          <cell r="B2329" t="str">
            <v>LT</v>
          </cell>
          <cell r="C2329" t="str">
            <v>SO_SC</v>
          </cell>
          <cell r="D2329" t="str">
            <v>A00</v>
          </cell>
          <cell r="E2329" t="str">
            <v>FTE</v>
          </cell>
          <cell r="F2329" t="str">
            <v>T</v>
          </cell>
          <cell r="G2329" t="str">
            <v>TOTAL</v>
          </cell>
          <cell r="H2329" t="str">
            <v>RSE</v>
          </cell>
          <cell r="J2329" t="str">
            <v>:</v>
          </cell>
          <cell r="K2329" t="str">
            <v>NC</v>
          </cell>
          <cell r="M2329" t="str">
            <v>V</v>
          </cell>
          <cell r="N2329">
            <v>38461.761458333334</v>
          </cell>
          <cell r="O2329" t="str">
            <v>GCHATEAUGIRON</v>
          </cell>
          <cell r="P2329">
            <v>38681.436319444445</v>
          </cell>
        </row>
        <row r="2330">
          <cell r="A2330" t="str">
            <v>1990</v>
          </cell>
          <cell r="B2330" t="str">
            <v>LT</v>
          </cell>
          <cell r="C2330" t="str">
            <v>SO_SC</v>
          </cell>
          <cell r="D2330" t="str">
            <v>A00</v>
          </cell>
          <cell r="E2330" t="str">
            <v>FTE</v>
          </cell>
          <cell r="F2330" t="str">
            <v>T</v>
          </cell>
          <cell r="G2330" t="str">
            <v>TOTAL</v>
          </cell>
          <cell r="H2330" t="str">
            <v>RSE</v>
          </cell>
          <cell r="J2330" t="str">
            <v>:</v>
          </cell>
          <cell r="K2330" t="str">
            <v>NC</v>
          </cell>
          <cell r="M2330" t="str">
            <v>V</v>
          </cell>
          <cell r="N2330">
            <v>38461.761458333334</v>
          </cell>
          <cell r="O2330" t="str">
            <v>GCHATEAUGIRON</v>
          </cell>
          <cell r="P2330">
            <v>38681.436238425929</v>
          </cell>
        </row>
        <row r="2331">
          <cell r="A2331" t="str">
            <v>1989</v>
          </cell>
          <cell r="B2331" t="str">
            <v>LT</v>
          </cell>
          <cell r="C2331" t="str">
            <v>SO_SC</v>
          </cell>
          <cell r="D2331" t="str">
            <v>A00</v>
          </cell>
          <cell r="E2331" t="str">
            <v>FTE</v>
          </cell>
          <cell r="F2331" t="str">
            <v>T</v>
          </cell>
          <cell r="G2331" t="str">
            <v>TOTAL</v>
          </cell>
          <cell r="H2331" t="str">
            <v>RSE</v>
          </cell>
          <cell r="J2331" t="str">
            <v>:</v>
          </cell>
          <cell r="K2331" t="str">
            <v>NC</v>
          </cell>
          <cell r="M2331" t="str">
            <v>V</v>
          </cell>
          <cell r="N2331">
            <v>38461.761458333334</v>
          </cell>
          <cell r="O2331" t="str">
            <v>GCHATEAUGIRON</v>
          </cell>
          <cell r="P2331">
            <v>38681.436180555553</v>
          </cell>
        </row>
        <row r="2332">
          <cell r="A2332" t="str">
            <v>1988</v>
          </cell>
          <cell r="B2332" t="str">
            <v>LT</v>
          </cell>
          <cell r="C2332" t="str">
            <v>SO_SC</v>
          </cell>
          <cell r="D2332" t="str">
            <v>A00</v>
          </cell>
          <cell r="E2332" t="str">
            <v>FTE</v>
          </cell>
          <cell r="F2332" t="str">
            <v>T</v>
          </cell>
          <cell r="G2332" t="str">
            <v>TOTAL</v>
          </cell>
          <cell r="H2332" t="str">
            <v>RSE</v>
          </cell>
          <cell r="J2332" t="str">
            <v>:</v>
          </cell>
          <cell r="K2332" t="str">
            <v>NC</v>
          </cell>
          <cell r="M2332" t="str">
            <v>V</v>
          </cell>
          <cell r="N2332">
            <v>38461.761458333334</v>
          </cell>
          <cell r="O2332" t="str">
            <v>GCHATEAUGIRON</v>
          </cell>
          <cell r="P2332">
            <v>38681.436122685183</v>
          </cell>
        </row>
        <row r="2333">
          <cell r="A2333" t="str">
            <v>1987</v>
          </cell>
          <cell r="B2333" t="str">
            <v>LT</v>
          </cell>
          <cell r="C2333" t="str">
            <v>SO_SC</v>
          </cell>
          <cell r="D2333" t="str">
            <v>A00</v>
          </cell>
          <cell r="E2333" t="str">
            <v>FTE</v>
          </cell>
          <cell r="F2333" t="str">
            <v>T</v>
          </cell>
          <cell r="G2333" t="str">
            <v>TOTAL</v>
          </cell>
          <cell r="H2333" t="str">
            <v>RSE</v>
          </cell>
          <cell r="J2333" t="str">
            <v>:</v>
          </cell>
          <cell r="K2333" t="str">
            <v>NC</v>
          </cell>
          <cell r="M2333" t="str">
            <v>V</v>
          </cell>
          <cell r="N2333">
            <v>38461.761458333334</v>
          </cell>
          <cell r="O2333" t="str">
            <v>GCHATEAUGIRON</v>
          </cell>
          <cell r="P2333">
            <v>38681.436064814814</v>
          </cell>
        </row>
        <row r="2334">
          <cell r="A2334" t="str">
            <v>1986</v>
          </cell>
          <cell r="B2334" t="str">
            <v>LT</v>
          </cell>
          <cell r="C2334" t="str">
            <v>SO_SC</v>
          </cell>
          <cell r="D2334" t="str">
            <v>A00</v>
          </cell>
          <cell r="E2334" t="str">
            <v>FTE</v>
          </cell>
          <cell r="F2334" t="str">
            <v>T</v>
          </cell>
          <cell r="G2334" t="str">
            <v>TOTAL</v>
          </cell>
          <cell r="H2334" t="str">
            <v>RSE</v>
          </cell>
          <cell r="J2334" t="str">
            <v>:</v>
          </cell>
          <cell r="K2334" t="str">
            <v>NC</v>
          </cell>
          <cell r="M2334" t="str">
            <v>V</v>
          </cell>
          <cell r="N2334">
            <v>38461.761458333334</v>
          </cell>
          <cell r="O2334" t="str">
            <v>GCHATEAUGIRON</v>
          </cell>
          <cell r="P2334">
            <v>38681.436018518521</v>
          </cell>
        </row>
        <row r="2335">
          <cell r="A2335" t="str">
            <v>1985</v>
          </cell>
          <cell r="B2335" t="str">
            <v>LT</v>
          </cell>
          <cell r="C2335" t="str">
            <v>SO_SC</v>
          </cell>
          <cell r="D2335" t="str">
            <v>A00</v>
          </cell>
          <cell r="E2335" t="str">
            <v>FTE</v>
          </cell>
          <cell r="F2335" t="str">
            <v>T</v>
          </cell>
          <cell r="G2335" t="str">
            <v>TOTAL</v>
          </cell>
          <cell r="H2335" t="str">
            <v>RSE</v>
          </cell>
          <cell r="J2335" t="str">
            <v>:</v>
          </cell>
          <cell r="K2335" t="str">
            <v>NC</v>
          </cell>
          <cell r="M2335" t="str">
            <v>V</v>
          </cell>
          <cell r="N2335">
            <v>38461.761458333334</v>
          </cell>
          <cell r="O2335" t="str">
            <v>GCHATEAUGIRON</v>
          </cell>
          <cell r="P2335">
            <v>38681.435972222222</v>
          </cell>
        </row>
        <row r="2336">
          <cell r="A2336" t="str">
            <v>1984</v>
          </cell>
          <cell r="B2336" t="str">
            <v>LT</v>
          </cell>
          <cell r="C2336" t="str">
            <v>SO_SC</v>
          </cell>
          <cell r="D2336" t="str">
            <v>A00</v>
          </cell>
          <cell r="E2336" t="str">
            <v>FTE</v>
          </cell>
          <cell r="F2336" t="str">
            <v>T</v>
          </cell>
          <cell r="G2336" t="str">
            <v>TOTAL</v>
          </cell>
          <cell r="H2336" t="str">
            <v>RSE</v>
          </cell>
          <cell r="J2336" t="str">
            <v>:</v>
          </cell>
          <cell r="K2336" t="str">
            <v>NC</v>
          </cell>
          <cell r="M2336" t="str">
            <v>V</v>
          </cell>
          <cell r="N2336">
            <v>38461.761458333334</v>
          </cell>
          <cell r="O2336" t="str">
            <v>GCHATEAUGIRON</v>
          </cell>
          <cell r="P2336">
            <v>38681.435937499999</v>
          </cell>
        </row>
        <row r="2337">
          <cell r="A2337" t="str">
            <v>1983</v>
          </cell>
          <cell r="B2337" t="str">
            <v>LT</v>
          </cell>
          <cell r="C2337" t="str">
            <v>SO_SC</v>
          </cell>
          <cell r="D2337" t="str">
            <v>A00</v>
          </cell>
          <cell r="E2337" t="str">
            <v>FTE</v>
          </cell>
          <cell r="F2337" t="str">
            <v>T</v>
          </cell>
          <cell r="G2337" t="str">
            <v>TOTAL</v>
          </cell>
          <cell r="H2337" t="str">
            <v>RSE</v>
          </cell>
          <cell r="J2337" t="str">
            <v>:</v>
          </cell>
          <cell r="K2337" t="str">
            <v>NC</v>
          </cell>
          <cell r="M2337" t="str">
            <v>V</v>
          </cell>
          <cell r="N2337">
            <v>38461.761458333334</v>
          </cell>
          <cell r="O2337" t="str">
            <v>GCHATEAUGIRON</v>
          </cell>
          <cell r="P2337">
            <v>38681.435902777775</v>
          </cell>
        </row>
        <row r="2338">
          <cell r="A2338" t="str">
            <v>1982</v>
          </cell>
          <cell r="B2338" t="str">
            <v>LT</v>
          </cell>
          <cell r="C2338" t="str">
            <v>SO_SC</v>
          </cell>
          <cell r="D2338" t="str">
            <v>A00</v>
          </cell>
          <cell r="E2338" t="str">
            <v>FTE</v>
          </cell>
          <cell r="F2338" t="str">
            <v>T</v>
          </cell>
          <cell r="G2338" t="str">
            <v>TOTAL</v>
          </cell>
          <cell r="H2338" t="str">
            <v>RSE</v>
          </cell>
          <cell r="J2338" t="str">
            <v>:</v>
          </cell>
          <cell r="K2338" t="str">
            <v>NC</v>
          </cell>
          <cell r="M2338" t="str">
            <v>V</v>
          </cell>
          <cell r="N2338">
            <v>38461.761458333334</v>
          </cell>
          <cell r="O2338" t="str">
            <v>GCHATEAUGIRON</v>
          </cell>
          <cell r="P2338">
            <v>38681.435879629629</v>
          </cell>
        </row>
        <row r="2339">
          <cell r="A2339" t="str">
            <v>1981</v>
          </cell>
          <cell r="B2339" t="str">
            <v>LT</v>
          </cell>
          <cell r="C2339" t="str">
            <v>SO_SC</v>
          </cell>
          <cell r="D2339" t="str">
            <v>A00</v>
          </cell>
          <cell r="E2339" t="str">
            <v>FTE</v>
          </cell>
          <cell r="F2339" t="str">
            <v>T</v>
          </cell>
          <cell r="G2339" t="str">
            <v>TOTAL</v>
          </cell>
          <cell r="H2339" t="str">
            <v>RSE</v>
          </cell>
          <cell r="J2339" t="str">
            <v>:</v>
          </cell>
          <cell r="K2339" t="str">
            <v>NC</v>
          </cell>
          <cell r="M2339" t="str">
            <v>V</v>
          </cell>
          <cell r="N2339">
            <v>38461.761458333334</v>
          </cell>
          <cell r="O2339" t="str">
            <v>GCHATEAUGIRON</v>
          </cell>
          <cell r="P2339">
            <v>38681.435844907406</v>
          </cell>
        </row>
        <row r="2340">
          <cell r="A2340" t="str">
            <v>1980</v>
          </cell>
          <cell r="B2340" t="str">
            <v>LT</v>
          </cell>
          <cell r="C2340" t="str">
            <v>SO_SC</v>
          </cell>
          <cell r="D2340" t="str">
            <v>A00</v>
          </cell>
          <cell r="E2340" t="str">
            <v>FTE</v>
          </cell>
          <cell r="F2340" t="str">
            <v>T</v>
          </cell>
          <cell r="G2340" t="str">
            <v>TOTAL</v>
          </cell>
          <cell r="H2340" t="str">
            <v>RSE</v>
          </cell>
          <cell r="J2340" t="str">
            <v>:</v>
          </cell>
          <cell r="K2340" t="str">
            <v>NC</v>
          </cell>
          <cell r="M2340" t="str">
            <v>V</v>
          </cell>
          <cell r="N2340">
            <v>38461.761458333334</v>
          </cell>
          <cell r="O2340" t="str">
            <v>GCHATEAUGIRON</v>
          </cell>
          <cell r="P2340">
            <v>38681.43582175926</v>
          </cell>
        </row>
        <row r="2341">
          <cell r="A2341" t="str">
            <v>2002</v>
          </cell>
          <cell r="B2341" t="str">
            <v>HU</v>
          </cell>
          <cell r="C2341" t="str">
            <v>SO_SC</v>
          </cell>
          <cell r="D2341" t="str">
            <v>A00</v>
          </cell>
          <cell r="E2341" t="str">
            <v>FTE</v>
          </cell>
          <cell r="F2341" t="str">
            <v>T</v>
          </cell>
          <cell r="G2341" t="str">
            <v>TOTAL</v>
          </cell>
          <cell r="H2341" t="str">
            <v>RSE</v>
          </cell>
          <cell r="I2341">
            <v>1879</v>
          </cell>
          <cell r="K2341" t="str">
            <v>MS</v>
          </cell>
          <cell r="M2341" t="str">
            <v>V</v>
          </cell>
          <cell r="N2341">
            <v>38461.761458333334</v>
          </cell>
          <cell r="O2341" t="str">
            <v>GCHATEAUGIRON</v>
          </cell>
          <cell r="P2341">
            <v>38681.438287037039</v>
          </cell>
          <cell r="Q2341" t="str">
            <v>gchateaug</v>
          </cell>
        </row>
        <row r="2342">
          <cell r="A2342" t="str">
            <v>2001</v>
          </cell>
          <cell r="B2342" t="str">
            <v>HU</v>
          </cell>
          <cell r="C2342" t="str">
            <v>SO_SC</v>
          </cell>
          <cell r="D2342" t="str">
            <v>A00</v>
          </cell>
          <cell r="E2342" t="str">
            <v>FTE</v>
          </cell>
          <cell r="F2342" t="str">
            <v>T</v>
          </cell>
          <cell r="G2342" t="str">
            <v>TOTAL</v>
          </cell>
          <cell r="H2342" t="str">
            <v>RSE</v>
          </cell>
          <cell r="I2342">
            <v>1848</v>
          </cell>
          <cell r="K2342" t="str">
            <v>NC</v>
          </cell>
          <cell r="M2342" t="str">
            <v>V</v>
          </cell>
          <cell r="N2342">
            <v>38461.761458333334</v>
          </cell>
          <cell r="O2342" t="str">
            <v>GCHATEAUGIRON</v>
          </cell>
          <cell r="P2342">
            <v>38681.437986111108</v>
          </cell>
        </row>
        <row r="2343">
          <cell r="A2343" t="str">
            <v>2000</v>
          </cell>
          <cell r="B2343" t="str">
            <v>HU</v>
          </cell>
          <cell r="C2343" t="str">
            <v>SO_SC</v>
          </cell>
          <cell r="D2343" t="str">
            <v>A00</v>
          </cell>
          <cell r="E2343" t="str">
            <v>FTE</v>
          </cell>
          <cell r="F2343" t="str">
            <v>T</v>
          </cell>
          <cell r="G2343" t="str">
            <v>TOTAL</v>
          </cell>
          <cell r="H2343" t="str">
            <v>RSE</v>
          </cell>
          <cell r="I2343">
            <v>1584</v>
          </cell>
          <cell r="K2343" t="str">
            <v>NC</v>
          </cell>
          <cell r="M2343" t="str">
            <v>V</v>
          </cell>
          <cell r="N2343">
            <v>38461.761458333334</v>
          </cell>
          <cell r="O2343" t="str">
            <v>GCHATEAUGIRON</v>
          </cell>
          <cell r="P2343">
            <v>38681.437719907408</v>
          </cell>
        </row>
        <row r="2344">
          <cell r="A2344" t="str">
            <v>1999</v>
          </cell>
          <cell r="B2344" t="str">
            <v>HU</v>
          </cell>
          <cell r="C2344" t="str">
            <v>SO_SC</v>
          </cell>
          <cell r="D2344" t="str">
            <v>A00</v>
          </cell>
          <cell r="E2344" t="str">
            <v>FTE</v>
          </cell>
          <cell r="F2344" t="str">
            <v>T</v>
          </cell>
          <cell r="G2344" t="str">
            <v>TOTAL</v>
          </cell>
          <cell r="H2344" t="str">
            <v>RSE</v>
          </cell>
          <cell r="I2344">
            <v>3403</v>
          </cell>
          <cell r="J2344" t="str">
            <v>i</v>
          </cell>
          <cell r="K2344" t="str">
            <v>NC</v>
          </cell>
          <cell r="M2344" t="str">
            <v>V</v>
          </cell>
          <cell r="N2344">
            <v>38461.761458333334</v>
          </cell>
          <cell r="O2344" t="str">
            <v>GCHATEAUGIRON</v>
          </cell>
          <cell r="P2344">
            <v>38681.437488425923</v>
          </cell>
        </row>
        <row r="2345">
          <cell r="A2345" t="str">
            <v>1998</v>
          </cell>
          <cell r="B2345" t="str">
            <v>HU</v>
          </cell>
          <cell r="C2345" t="str">
            <v>SO_SC</v>
          </cell>
          <cell r="D2345" t="str">
            <v>A00</v>
          </cell>
          <cell r="E2345" t="str">
            <v>FTE</v>
          </cell>
          <cell r="F2345" t="str">
            <v>T</v>
          </cell>
          <cell r="G2345" t="str">
            <v>TOTAL</v>
          </cell>
          <cell r="H2345" t="str">
            <v>RSE</v>
          </cell>
          <cell r="I2345">
            <v>2998</v>
          </cell>
          <cell r="J2345" t="str">
            <v>i</v>
          </cell>
          <cell r="K2345" t="str">
            <v>NC</v>
          </cell>
          <cell r="M2345" t="str">
            <v>V</v>
          </cell>
          <cell r="N2345">
            <v>38461.761458333334</v>
          </cell>
          <cell r="O2345" t="str">
            <v>GCHATEAUGIRON</v>
          </cell>
          <cell r="P2345">
            <v>38681.437245370369</v>
          </cell>
        </row>
        <row r="2346">
          <cell r="A2346" t="str">
            <v>1997</v>
          </cell>
          <cell r="B2346" t="str">
            <v>HU</v>
          </cell>
          <cell r="C2346" t="str">
            <v>SO_SC</v>
          </cell>
          <cell r="D2346" t="str">
            <v>A00</v>
          </cell>
          <cell r="E2346" t="str">
            <v>FTE</v>
          </cell>
          <cell r="F2346" t="str">
            <v>T</v>
          </cell>
          <cell r="G2346" t="str">
            <v>TOTAL</v>
          </cell>
          <cell r="H2346" t="str">
            <v>RSE</v>
          </cell>
          <cell r="I2346">
            <v>2865</v>
          </cell>
          <cell r="J2346" t="str">
            <v>i</v>
          </cell>
          <cell r="K2346" t="str">
            <v>NC</v>
          </cell>
          <cell r="M2346" t="str">
            <v>V</v>
          </cell>
          <cell r="N2346">
            <v>38461.761458333334</v>
          </cell>
          <cell r="O2346" t="str">
            <v>GCHATEAUGIRON</v>
          </cell>
          <cell r="P2346">
            <v>38681.437060185184</v>
          </cell>
        </row>
        <row r="2347">
          <cell r="A2347" t="str">
            <v>1996</v>
          </cell>
          <cell r="B2347" t="str">
            <v>HU</v>
          </cell>
          <cell r="C2347" t="str">
            <v>SO_SC</v>
          </cell>
          <cell r="D2347" t="str">
            <v>A00</v>
          </cell>
          <cell r="E2347" t="str">
            <v>FTE</v>
          </cell>
          <cell r="F2347" t="str">
            <v>T</v>
          </cell>
          <cell r="G2347" t="str">
            <v>TOTAL</v>
          </cell>
          <cell r="H2347" t="str">
            <v>RSE</v>
          </cell>
          <cell r="I2347">
            <v>2431</v>
          </cell>
          <cell r="J2347" t="str">
            <v>i</v>
          </cell>
          <cell r="K2347" t="str">
            <v>NC</v>
          </cell>
          <cell r="M2347" t="str">
            <v>V</v>
          </cell>
          <cell r="N2347">
            <v>38461.761458333334</v>
          </cell>
          <cell r="O2347" t="str">
            <v>GCHATEAUGIRON</v>
          </cell>
          <cell r="P2347">
            <v>38681.436874999999</v>
          </cell>
        </row>
        <row r="2348">
          <cell r="A2348" t="str">
            <v>1995</v>
          </cell>
          <cell r="B2348" t="str">
            <v>HU</v>
          </cell>
          <cell r="C2348" t="str">
            <v>SO_SC</v>
          </cell>
          <cell r="D2348" t="str">
            <v>A00</v>
          </cell>
          <cell r="E2348" t="str">
            <v>FTE</v>
          </cell>
          <cell r="F2348" t="str">
            <v>T</v>
          </cell>
          <cell r="G2348" t="str">
            <v>TOTAL</v>
          </cell>
          <cell r="H2348" t="str">
            <v>RSE</v>
          </cell>
          <cell r="I2348">
            <v>2532</v>
          </cell>
          <cell r="J2348" t="str">
            <v>i</v>
          </cell>
          <cell r="K2348" t="str">
            <v>NC</v>
          </cell>
          <cell r="M2348" t="str">
            <v>V</v>
          </cell>
          <cell r="N2348">
            <v>38461.761458333334</v>
          </cell>
          <cell r="O2348" t="str">
            <v>GCHATEAUGIRON</v>
          </cell>
          <cell r="P2348">
            <v>38681.436724537038</v>
          </cell>
        </row>
        <row r="2349">
          <cell r="A2349" t="str">
            <v>1994</v>
          </cell>
          <cell r="B2349" t="str">
            <v>HU</v>
          </cell>
          <cell r="C2349" t="str">
            <v>SO_SC</v>
          </cell>
          <cell r="D2349" t="str">
            <v>A00</v>
          </cell>
          <cell r="E2349" t="str">
            <v>FTE</v>
          </cell>
          <cell r="F2349" t="str">
            <v>T</v>
          </cell>
          <cell r="G2349" t="str">
            <v>TOTAL</v>
          </cell>
          <cell r="H2349" t="str">
            <v>RSE</v>
          </cell>
          <cell r="I2349">
            <v>2830</v>
          </cell>
          <cell r="J2349" t="str">
            <v>i</v>
          </cell>
          <cell r="K2349" t="str">
            <v>NC</v>
          </cell>
          <cell r="M2349" t="str">
            <v>V</v>
          </cell>
          <cell r="N2349">
            <v>38461.761458333334</v>
          </cell>
          <cell r="O2349" t="str">
            <v>GCHATEAUGIRON</v>
          </cell>
          <cell r="P2349">
            <v>38681.436585648145</v>
          </cell>
        </row>
        <row r="2350">
          <cell r="A2350" t="str">
            <v>1993</v>
          </cell>
          <cell r="B2350" t="str">
            <v>HU</v>
          </cell>
          <cell r="C2350" t="str">
            <v>SO_SC</v>
          </cell>
          <cell r="D2350" t="str">
            <v>A00</v>
          </cell>
          <cell r="E2350" t="str">
            <v>FTE</v>
          </cell>
          <cell r="F2350" t="str">
            <v>T</v>
          </cell>
          <cell r="G2350" t="str">
            <v>TOTAL</v>
          </cell>
          <cell r="H2350" t="str">
            <v>RSE</v>
          </cell>
          <cell r="I2350">
            <v>2698</v>
          </cell>
          <cell r="J2350" t="str">
            <v>i</v>
          </cell>
          <cell r="K2350" t="str">
            <v>NC</v>
          </cell>
          <cell r="M2350" t="str">
            <v>V</v>
          </cell>
          <cell r="N2350">
            <v>38461.761458333334</v>
          </cell>
          <cell r="O2350" t="str">
            <v>GCHATEAUGIRON</v>
          </cell>
          <cell r="P2350">
            <v>38681.436481481483</v>
          </cell>
        </row>
        <row r="2351">
          <cell r="A2351" t="str">
            <v>1992</v>
          </cell>
          <cell r="B2351" t="str">
            <v>HU</v>
          </cell>
          <cell r="C2351" t="str">
            <v>SO_SC</v>
          </cell>
          <cell r="D2351" t="str">
            <v>A00</v>
          </cell>
          <cell r="E2351" t="str">
            <v>FTE</v>
          </cell>
          <cell r="F2351" t="str">
            <v>T</v>
          </cell>
          <cell r="G2351" t="str">
            <v>TOTAL</v>
          </cell>
          <cell r="H2351" t="str">
            <v>RSE</v>
          </cell>
          <cell r="I2351">
            <v>2695</v>
          </cell>
          <cell r="J2351" t="str">
            <v>i</v>
          </cell>
          <cell r="K2351" t="str">
            <v>NC</v>
          </cell>
          <cell r="M2351" t="str">
            <v>V</v>
          </cell>
          <cell r="N2351">
            <v>38461.761458333334</v>
          </cell>
          <cell r="O2351" t="str">
            <v>GCHATEAUGIRON</v>
          </cell>
          <cell r="P2351">
            <v>38681.436388888891</v>
          </cell>
        </row>
        <row r="2352">
          <cell r="A2352" t="str">
            <v>1991</v>
          </cell>
          <cell r="B2352" t="str">
            <v>HU</v>
          </cell>
          <cell r="C2352" t="str">
            <v>SO_SC</v>
          </cell>
          <cell r="D2352" t="str">
            <v>A00</v>
          </cell>
          <cell r="E2352" t="str">
            <v>FTE</v>
          </cell>
          <cell r="F2352" t="str">
            <v>T</v>
          </cell>
          <cell r="G2352" t="str">
            <v>TOTAL</v>
          </cell>
          <cell r="H2352" t="str">
            <v>RSE</v>
          </cell>
          <cell r="I2352">
            <v>2936</v>
          </cell>
          <cell r="J2352" t="str">
            <v>i</v>
          </cell>
          <cell r="K2352" t="str">
            <v>NC</v>
          </cell>
          <cell r="M2352" t="str">
            <v>V</v>
          </cell>
          <cell r="N2352">
            <v>38461.761458333334</v>
          </cell>
          <cell r="O2352" t="str">
            <v>GCHATEAUGIRON</v>
          </cell>
          <cell r="P2352">
            <v>38681.436307870368</v>
          </cell>
        </row>
        <row r="2353">
          <cell r="A2353" t="str">
            <v>1990</v>
          </cell>
          <cell r="B2353" t="str">
            <v>HU</v>
          </cell>
          <cell r="C2353" t="str">
            <v>SO_SC</v>
          </cell>
          <cell r="D2353" t="str">
            <v>A00</v>
          </cell>
          <cell r="E2353" t="str">
            <v>FTE</v>
          </cell>
          <cell r="F2353" t="str">
            <v>T</v>
          </cell>
          <cell r="G2353" t="str">
            <v>TOTAL</v>
          </cell>
          <cell r="H2353" t="str">
            <v>RSE</v>
          </cell>
          <cell r="I2353">
            <v>2945</v>
          </cell>
          <cell r="J2353" t="str">
            <v>i</v>
          </cell>
          <cell r="K2353" t="str">
            <v>NC</v>
          </cell>
          <cell r="M2353" t="str">
            <v>V</v>
          </cell>
          <cell r="N2353">
            <v>38461.761458333334</v>
          </cell>
          <cell r="O2353" t="str">
            <v>GCHATEAUGIRON</v>
          </cell>
          <cell r="P2353">
            <v>38681.436238425929</v>
          </cell>
        </row>
        <row r="2354">
          <cell r="A2354" t="str">
            <v>1989</v>
          </cell>
          <cell r="B2354" t="str">
            <v>HU</v>
          </cell>
          <cell r="C2354" t="str">
            <v>SO_SC</v>
          </cell>
          <cell r="D2354" t="str">
            <v>A00</v>
          </cell>
          <cell r="E2354" t="str">
            <v>FTE</v>
          </cell>
          <cell r="F2354" t="str">
            <v>T</v>
          </cell>
          <cell r="G2354" t="str">
            <v>TOTAL</v>
          </cell>
          <cell r="H2354" t="str">
            <v>RSE</v>
          </cell>
          <cell r="I2354">
            <v>3192</v>
          </cell>
          <cell r="J2354" t="str">
            <v>i</v>
          </cell>
          <cell r="K2354" t="str">
            <v>NC</v>
          </cell>
          <cell r="M2354" t="str">
            <v>V</v>
          </cell>
          <cell r="N2354">
            <v>38461.761458333334</v>
          </cell>
          <cell r="O2354" t="str">
            <v>GCHATEAUGIRON</v>
          </cell>
          <cell r="P2354">
            <v>38681.436180555553</v>
          </cell>
        </row>
        <row r="2355">
          <cell r="A2355" t="str">
            <v>1988</v>
          </cell>
          <cell r="B2355" t="str">
            <v>HU</v>
          </cell>
          <cell r="C2355" t="str">
            <v>SO_SC</v>
          </cell>
          <cell r="D2355" t="str">
            <v>A00</v>
          </cell>
          <cell r="E2355" t="str">
            <v>FTE</v>
          </cell>
          <cell r="F2355" t="str">
            <v>T</v>
          </cell>
          <cell r="G2355" t="str">
            <v>TOTAL</v>
          </cell>
          <cell r="H2355" t="str">
            <v>RSE</v>
          </cell>
          <cell r="I2355">
            <v>3285</v>
          </cell>
          <cell r="J2355" t="str">
            <v>i</v>
          </cell>
          <cell r="K2355" t="str">
            <v>NC</v>
          </cell>
          <cell r="M2355" t="str">
            <v>V</v>
          </cell>
          <cell r="N2355">
            <v>38461.761458333334</v>
          </cell>
          <cell r="O2355" t="str">
            <v>GCHATEAUGIRON</v>
          </cell>
          <cell r="P2355">
            <v>38681.436122685183</v>
          </cell>
        </row>
        <row r="2356">
          <cell r="A2356" t="str">
            <v>1987</v>
          </cell>
          <cell r="B2356" t="str">
            <v>HU</v>
          </cell>
          <cell r="C2356" t="str">
            <v>SO_SC</v>
          </cell>
          <cell r="D2356" t="str">
            <v>A00</v>
          </cell>
          <cell r="E2356" t="str">
            <v>FTE</v>
          </cell>
          <cell r="F2356" t="str">
            <v>T</v>
          </cell>
          <cell r="G2356" t="str">
            <v>TOTAL</v>
          </cell>
          <cell r="H2356" t="str">
            <v>RSE</v>
          </cell>
          <cell r="I2356">
            <v>3426</v>
          </cell>
          <cell r="J2356" t="str">
            <v>i</v>
          </cell>
          <cell r="K2356" t="str">
            <v>NC</v>
          </cell>
          <cell r="M2356" t="str">
            <v>V</v>
          </cell>
          <cell r="N2356">
            <v>38461.761458333334</v>
          </cell>
          <cell r="O2356" t="str">
            <v>GCHATEAUGIRON</v>
          </cell>
          <cell r="P2356">
            <v>38681.436064814814</v>
          </cell>
        </row>
        <row r="2357">
          <cell r="A2357" t="str">
            <v>1986</v>
          </cell>
          <cell r="B2357" t="str">
            <v>HU</v>
          </cell>
          <cell r="C2357" t="str">
            <v>SO_SC</v>
          </cell>
          <cell r="D2357" t="str">
            <v>A00</v>
          </cell>
          <cell r="E2357" t="str">
            <v>FTE</v>
          </cell>
          <cell r="F2357" t="str">
            <v>T</v>
          </cell>
          <cell r="G2357" t="str">
            <v>TOTAL</v>
          </cell>
          <cell r="H2357" t="str">
            <v>RSE</v>
          </cell>
          <cell r="J2357" t="str">
            <v>:</v>
          </cell>
          <cell r="K2357" t="str">
            <v>NC</v>
          </cell>
          <cell r="M2357" t="str">
            <v>V</v>
          </cell>
          <cell r="N2357">
            <v>38461.761458333334</v>
          </cell>
          <cell r="O2357" t="str">
            <v>GCHATEAUGIRON</v>
          </cell>
          <cell r="P2357">
            <v>38681.436018518521</v>
          </cell>
        </row>
        <row r="2358">
          <cell r="A2358" t="str">
            <v>1985</v>
          </cell>
          <cell r="B2358" t="str">
            <v>HU</v>
          </cell>
          <cell r="C2358" t="str">
            <v>SO_SC</v>
          </cell>
          <cell r="D2358" t="str">
            <v>A00</v>
          </cell>
          <cell r="E2358" t="str">
            <v>FTE</v>
          </cell>
          <cell r="F2358" t="str">
            <v>T</v>
          </cell>
          <cell r="G2358" t="str">
            <v>TOTAL</v>
          </cell>
          <cell r="H2358" t="str">
            <v>RSE</v>
          </cell>
          <cell r="J2358" t="str">
            <v>:</v>
          </cell>
          <cell r="K2358" t="str">
            <v>NC</v>
          </cell>
          <cell r="M2358" t="str">
            <v>V</v>
          </cell>
          <cell r="N2358">
            <v>38461.761458333334</v>
          </cell>
          <cell r="O2358" t="str">
            <v>GCHATEAUGIRON</v>
          </cell>
          <cell r="P2358">
            <v>38681.435972222222</v>
          </cell>
        </row>
        <row r="2359">
          <cell r="A2359" t="str">
            <v>1984</v>
          </cell>
          <cell r="B2359" t="str">
            <v>HU</v>
          </cell>
          <cell r="C2359" t="str">
            <v>SO_SC</v>
          </cell>
          <cell r="D2359" t="str">
            <v>A00</v>
          </cell>
          <cell r="E2359" t="str">
            <v>FTE</v>
          </cell>
          <cell r="F2359" t="str">
            <v>T</v>
          </cell>
          <cell r="G2359" t="str">
            <v>TOTAL</v>
          </cell>
          <cell r="H2359" t="str">
            <v>RSE</v>
          </cell>
          <cell r="J2359" t="str">
            <v>:</v>
          </cell>
          <cell r="K2359" t="str">
            <v>NC</v>
          </cell>
          <cell r="M2359" t="str">
            <v>V</v>
          </cell>
          <cell r="N2359">
            <v>38461.761458333334</v>
          </cell>
          <cell r="O2359" t="str">
            <v>GCHATEAUGIRON</v>
          </cell>
          <cell r="P2359">
            <v>38681.435937499999</v>
          </cell>
        </row>
        <row r="2360">
          <cell r="A2360" t="str">
            <v>1983</v>
          </cell>
          <cell r="B2360" t="str">
            <v>HU</v>
          </cell>
          <cell r="C2360" t="str">
            <v>SO_SC</v>
          </cell>
          <cell r="D2360" t="str">
            <v>A00</v>
          </cell>
          <cell r="E2360" t="str">
            <v>FTE</v>
          </cell>
          <cell r="F2360" t="str">
            <v>T</v>
          </cell>
          <cell r="G2360" t="str">
            <v>TOTAL</v>
          </cell>
          <cell r="H2360" t="str">
            <v>RSE</v>
          </cell>
          <cell r="J2360" t="str">
            <v>:</v>
          </cell>
          <cell r="K2360" t="str">
            <v>NC</v>
          </cell>
          <cell r="M2360" t="str">
            <v>V</v>
          </cell>
          <cell r="N2360">
            <v>38461.761458333334</v>
          </cell>
          <cell r="O2360" t="str">
            <v>GCHATEAUGIRON</v>
          </cell>
          <cell r="P2360">
            <v>38681.435902777775</v>
          </cell>
        </row>
        <row r="2361">
          <cell r="A2361" t="str">
            <v>1982</v>
          </cell>
          <cell r="B2361" t="str">
            <v>HU</v>
          </cell>
          <cell r="C2361" t="str">
            <v>SO_SC</v>
          </cell>
          <cell r="D2361" t="str">
            <v>A00</v>
          </cell>
          <cell r="E2361" t="str">
            <v>FTE</v>
          </cell>
          <cell r="F2361" t="str">
            <v>T</v>
          </cell>
          <cell r="G2361" t="str">
            <v>TOTAL</v>
          </cell>
          <cell r="H2361" t="str">
            <v>RSE</v>
          </cell>
          <cell r="J2361" t="str">
            <v>:</v>
          </cell>
          <cell r="K2361" t="str">
            <v>NC</v>
          </cell>
          <cell r="M2361" t="str">
            <v>V</v>
          </cell>
          <cell r="N2361">
            <v>38461.761458333334</v>
          </cell>
          <cell r="O2361" t="str">
            <v>GCHATEAUGIRON</v>
          </cell>
          <cell r="P2361">
            <v>38681.435868055552</v>
          </cell>
        </row>
        <row r="2362">
          <cell r="A2362" t="str">
            <v>1981</v>
          </cell>
          <cell r="B2362" t="str">
            <v>HU</v>
          </cell>
          <cell r="C2362" t="str">
            <v>SO_SC</v>
          </cell>
          <cell r="D2362" t="str">
            <v>A00</v>
          </cell>
          <cell r="E2362" t="str">
            <v>FTE</v>
          </cell>
          <cell r="F2362" t="str">
            <v>T</v>
          </cell>
          <cell r="G2362" t="str">
            <v>TOTAL</v>
          </cell>
          <cell r="H2362" t="str">
            <v>RSE</v>
          </cell>
          <cell r="J2362" t="str">
            <v>:</v>
          </cell>
          <cell r="K2362" t="str">
            <v>NC</v>
          </cell>
          <cell r="M2362" t="str">
            <v>V</v>
          </cell>
          <cell r="N2362">
            <v>38461.761458333334</v>
          </cell>
          <cell r="O2362" t="str">
            <v>GCHATEAUGIRON</v>
          </cell>
          <cell r="P2362">
            <v>38681.435844907406</v>
          </cell>
        </row>
        <row r="2363">
          <cell r="A2363" t="str">
            <v>1980</v>
          </cell>
          <cell r="B2363" t="str">
            <v>HU</v>
          </cell>
          <cell r="C2363" t="str">
            <v>SO_SC</v>
          </cell>
          <cell r="D2363" t="str">
            <v>A00</v>
          </cell>
          <cell r="E2363" t="str">
            <v>FTE</v>
          </cell>
          <cell r="F2363" t="str">
            <v>T</v>
          </cell>
          <cell r="G2363" t="str">
            <v>TOTAL</v>
          </cell>
          <cell r="H2363" t="str">
            <v>RSE</v>
          </cell>
          <cell r="J2363" t="str">
            <v>:</v>
          </cell>
          <cell r="K2363" t="str">
            <v>NC</v>
          </cell>
          <cell r="M2363" t="str">
            <v>V</v>
          </cell>
          <cell r="N2363">
            <v>38461.761458333334</v>
          </cell>
          <cell r="O2363" t="str">
            <v>GCHATEAUGIRON</v>
          </cell>
          <cell r="P2363">
            <v>38681.43582175926</v>
          </cell>
        </row>
        <row r="2364">
          <cell r="A2364" t="str">
            <v>2002</v>
          </cell>
          <cell r="B2364" t="str">
            <v>PL</v>
          </cell>
          <cell r="C2364" t="str">
            <v>SO_SC</v>
          </cell>
          <cell r="D2364" t="str">
            <v>A00</v>
          </cell>
          <cell r="E2364" t="str">
            <v>FTE</v>
          </cell>
          <cell r="F2364" t="str">
            <v>T</v>
          </cell>
          <cell r="G2364" t="str">
            <v>TOTAL</v>
          </cell>
          <cell r="H2364" t="str">
            <v>RSE</v>
          </cell>
          <cell r="I2364">
            <v>4621</v>
          </cell>
          <cell r="K2364" t="str">
            <v>MS</v>
          </cell>
          <cell r="M2364" t="str">
            <v>V</v>
          </cell>
          <cell r="N2364">
            <v>38461.761458333334</v>
          </cell>
          <cell r="O2364" t="str">
            <v>GCHATEAUGIRON</v>
          </cell>
          <cell r="P2364">
            <v>38681.438344907408</v>
          </cell>
          <cell r="Q2364" t="str">
            <v>gchateaug</v>
          </cell>
        </row>
        <row r="2365">
          <cell r="A2365" t="str">
            <v>2001</v>
          </cell>
          <cell r="B2365" t="str">
            <v>PL</v>
          </cell>
          <cell r="C2365" t="str">
            <v>SO_SC</v>
          </cell>
          <cell r="D2365" t="str">
            <v>A00</v>
          </cell>
          <cell r="E2365" t="str">
            <v>FTE</v>
          </cell>
          <cell r="F2365" t="str">
            <v>T</v>
          </cell>
          <cell r="G2365" t="str">
            <v>TOTAL</v>
          </cell>
          <cell r="H2365" t="str">
            <v>RSE</v>
          </cell>
          <cell r="I2365">
            <v>6923</v>
          </cell>
          <cell r="K2365" t="str">
            <v>NC</v>
          </cell>
          <cell r="M2365" t="str">
            <v>V</v>
          </cell>
          <cell r="N2365">
            <v>38461.761458333334</v>
          </cell>
          <cell r="O2365" t="str">
            <v>GCHATEAUGIRON</v>
          </cell>
          <cell r="P2365">
            <v>38681.438032407408</v>
          </cell>
        </row>
        <row r="2366">
          <cell r="A2366" t="str">
            <v>2000</v>
          </cell>
          <cell r="B2366" t="str">
            <v>PL</v>
          </cell>
          <cell r="C2366" t="str">
            <v>SO_SC</v>
          </cell>
          <cell r="D2366" t="str">
            <v>A00</v>
          </cell>
          <cell r="E2366" t="str">
            <v>FTE</v>
          </cell>
          <cell r="F2366" t="str">
            <v>T</v>
          </cell>
          <cell r="G2366" t="str">
            <v>TOTAL</v>
          </cell>
          <cell r="H2366" t="str">
            <v>RSE</v>
          </cell>
          <cell r="I2366">
            <v>6522</v>
          </cell>
          <cell r="K2366" t="str">
            <v>NC</v>
          </cell>
          <cell r="M2366" t="str">
            <v>V</v>
          </cell>
          <cell r="N2366">
            <v>38461.761458333334</v>
          </cell>
          <cell r="O2366" t="str">
            <v>GCHATEAUGIRON</v>
          </cell>
          <cell r="P2366">
            <v>38681.4377662037</v>
          </cell>
        </row>
        <row r="2367">
          <cell r="A2367" t="str">
            <v>1999</v>
          </cell>
          <cell r="B2367" t="str">
            <v>PL</v>
          </cell>
          <cell r="C2367" t="str">
            <v>SO_SC</v>
          </cell>
          <cell r="D2367" t="str">
            <v>A00</v>
          </cell>
          <cell r="E2367" t="str">
            <v>FTE</v>
          </cell>
          <cell r="F2367" t="str">
            <v>T</v>
          </cell>
          <cell r="G2367" t="str">
            <v>TOTAL</v>
          </cell>
          <cell r="H2367" t="str">
            <v>RSE</v>
          </cell>
          <cell r="I2367">
            <v>6619</v>
          </cell>
          <cell r="K2367" t="str">
            <v>NC</v>
          </cell>
          <cell r="M2367" t="str">
            <v>V</v>
          </cell>
          <cell r="N2367">
            <v>38461.761458333334</v>
          </cell>
          <cell r="O2367" t="str">
            <v>GCHATEAUGIRON</v>
          </cell>
          <cell r="P2367">
            <v>38681.437534722223</v>
          </cell>
        </row>
        <row r="2368">
          <cell r="A2368" t="str">
            <v>1998</v>
          </cell>
          <cell r="B2368" t="str">
            <v>PL</v>
          </cell>
          <cell r="C2368" t="str">
            <v>SO_SC</v>
          </cell>
          <cell r="D2368" t="str">
            <v>A00</v>
          </cell>
          <cell r="E2368" t="str">
            <v>FTE</v>
          </cell>
          <cell r="F2368" t="str">
            <v>T</v>
          </cell>
          <cell r="G2368" t="str">
            <v>TOTAL</v>
          </cell>
          <cell r="H2368" t="str">
            <v>RSE</v>
          </cell>
          <cell r="I2368">
            <v>6557</v>
          </cell>
          <cell r="K2368" t="str">
            <v>NC</v>
          </cell>
          <cell r="M2368" t="str">
            <v>V</v>
          </cell>
          <cell r="N2368">
            <v>38461.761458333334</v>
          </cell>
          <cell r="O2368" t="str">
            <v>GCHATEAUGIRON</v>
          </cell>
          <cell r="P2368">
            <v>38681.437291666669</v>
          </cell>
        </row>
        <row r="2369">
          <cell r="A2369" t="str">
            <v>1997</v>
          </cell>
          <cell r="B2369" t="str">
            <v>PL</v>
          </cell>
          <cell r="C2369" t="str">
            <v>SO_SC</v>
          </cell>
          <cell r="D2369" t="str">
            <v>A00</v>
          </cell>
          <cell r="E2369" t="str">
            <v>FTE</v>
          </cell>
          <cell r="F2369" t="str">
            <v>T</v>
          </cell>
          <cell r="G2369" t="str">
            <v>TOTAL</v>
          </cell>
          <cell r="H2369" t="str">
            <v>RSE</v>
          </cell>
          <cell r="I2369">
            <v>5986</v>
          </cell>
          <cell r="K2369" t="str">
            <v>NC</v>
          </cell>
          <cell r="M2369" t="str">
            <v>V</v>
          </cell>
          <cell r="N2369">
            <v>38461.761458333334</v>
          </cell>
          <cell r="O2369" t="str">
            <v>GCHATEAUGIRON</v>
          </cell>
          <cell r="P2369">
            <v>38681.437094907407</v>
          </cell>
        </row>
        <row r="2370">
          <cell r="A2370" t="str">
            <v>1996</v>
          </cell>
          <cell r="B2370" t="str">
            <v>PL</v>
          </cell>
          <cell r="C2370" t="str">
            <v>SO_SC</v>
          </cell>
          <cell r="D2370" t="str">
            <v>A00</v>
          </cell>
          <cell r="E2370" t="str">
            <v>FTE</v>
          </cell>
          <cell r="F2370" t="str">
            <v>T</v>
          </cell>
          <cell r="G2370" t="str">
            <v>TOTAL</v>
          </cell>
          <cell r="H2370" t="str">
            <v>RSE</v>
          </cell>
          <cell r="I2370">
            <v>5327</v>
          </cell>
          <cell r="K2370" t="str">
            <v>NC</v>
          </cell>
          <cell r="M2370" t="str">
            <v>V</v>
          </cell>
          <cell r="N2370">
            <v>38461.761458333334</v>
          </cell>
          <cell r="O2370" t="str">
            <v>GCHATEAUGIRON</v>
          </cell>
          <cell r="P2370">
            <v>38681.436909722222</v>
          </cell>
        </row>
        <row r="2371">
          <cell r="A2371" t="str">
            <v>1995</v>
          </cell>
          <cell r="B2371" t="str">
            <v>PL</v>
          </cell>
          <cell r="C2371" t="str">
            <v>SO_SC</v>
          </cell>
          <cell r="D2371" t="str">
            <v>A00</v>
          </cell>
          <cell r="E2371" t="str">
            <v>FTE</v>
          </cell>
          <cell r="F2371" t="str">
            <v>T</v>
          </cell>
          <cell r="G2371" t="str">
            <v>TOTAL</v>
          </cell>
          <cell r="H2371" t="str">
            <v>RSE</v>
          </cell>
          <cell r="I2371">
            <v>4279</v>
          </cell>
          <cell r="K2371" t="str">
            <v>NC</v>
          </cell>
          <cell r="M2371" t="str">
            <v>V</v>
          </cell>
          <cell r="N2371">
            <v>38461.761458333334</v>
          </cell>
          <cell r="O2371" t="str">
            <v>GCHATEAUGIRON</v>
          </cell>
          <cell r="P2371">
            <v>38681.436747685184</v>
          </cell>
        </row>
        <row r="2372">
          <cell r="A2372" t="str">
            <v>1994</v>
          </cell>
          <cell r="B2372" t="str">
            <v>PL</v>
          </cell>
          <cell r="C2372" t="str">
            <v>SO_SC</v>
          </cell>
          <cell r="D2372" t="str">
            <v>A00</v>
          </cell>
          <cell r="E2372" t="str">
            <v>FTE</v>
          </cell>
          <cell r="F2372" t="str">
            <v>T</v>
          </cell>
          <cell r="G2372" t="str">
            <v>TOTAL</v>
          </cell>
          <cell r="H2372" t="str">
            <v>RSE</v>
          </cell>
          <cell r="J2372" t="str">
            <v>:</v>
          </cell>
          <cell r="K2372" t="str">
            <v>NC</v>
          </cell>
          <cell r="M2372" t="str">
            <v>V</v>
          </cell>
          <cell r="N2372">
            <v>38461.761458333334</v>
          </cell>
          <cell r="O2372" t="str">
            <v>GCHATEAUGIRON</v>
          </cell>
          <cell r="P2372">
            <v>38681.436608796299</v>
          </cell>
        </row>
        <row r="2373">
          <cell r="A2373" t="str">
            <v>1993</v>
          </cell>
          <cell r="B2373" t="str">
            <v>PL</v>
          </cell>
          <cell r="C2373" t="str">
            <v>SO_SC</v>
          </cell>
          <cell r="D2373" t="str">
            <v>A00</v>
          </cell>
          <cell r="E2373" t="str">
            <v>FTE</v>
          </cell>
          <cell r="F2373" t="str">
            <v>T</v>
          </cell>
          <cell r="G2373" t="str">
            <v>TOTAL</v>
          </cell>
          <cell r="H2373" t="str">
            <v>RSE</v>
          </cell>
          <cell r="J2373" t="str">
            <v>:</v>
          </cell>
          <cell r="K2373" t="str">
            <v>NC</v>
          </cell>
          <cell r="M2373" t="str">
            <v>V</v>
          </cell>
          <cell r="N2373">
            <v>38461.761458333334</v>
          </cell>
          <cell r="O2373" t="str">
            <v>GCHATEAUGIRON</v>
          </cell>
          <cell r="P2373">
            <v>38681.43650462963</v>
          </cell>
        </row>
        <row r="2374">
          <cell r="A2374" t="str">
            <v>1985</v>
          </cell>
          <cell r="B2374" t="str">
            <v>EE</v>
          </cell>
          <cell r="C2374" t="str">
            <v>ME_SC</v>
          </cell>
          <cell r="D2374" t="str">
            <v>A00</v>
          </cell>
          <cell r="E2374" t="str">
            <v>FTE</v>
          </cell>
          <cell r="F2374" t="str">
            <v>T</v>
          </cell>
          <cell r="G2374" t="str">
            <v>TOTAL</v>
          </cell>
          <cell r="H2374" t="str">
            <v>RSE</v>
          </cell>
          <cell r="J2374" t="str">
            <v>:</v>
          </cell>
          <cell r="K2374" t="str">
            <v>NC</v>
          </cell>
          <cell r="M2374" t="str">
            <v>V</v>
          </cell>
          <cell r="N2374">
            <v>38461.761469907404</v>
          </cell>
          <cell r="O2374" t="str">
            <v>GCHATEAUGIRON</v>
          </cell>
          <cell r="P2374">
            <v>38681.435972222222</v>
          </cell>
        </row>
        <row r="2375">
          <cell r="A2375" t="str">
            <v>1984</v>
          </cell>
          <cell r="B2375" t="str">
            <v>EE</v>
          </cell>
          <cell r="C2375" t="str">
            <v>ME_SC</v>
          </cell>
          <cell r="D2375" t="str">
            <v>A00</v>
          </cell>
          <cell r="E2375" t="str">
            <v>FTE</v>
          </cell>
          <cell r="F2375" t="str">
            <v>T</v>
          </cell>
          <cell r="G2375" t="str">
            <v>TOTAL</v>
          </cell>
          <cell r="H2375" t="str">
            <v>RSE</v>
          </cell>
          <cell r="J2375" t="str">
            <v>:</v>
          </cell>
          <cell r="K2375" t="str">
            <v>NC</v>
          </cell>
          <cell r="M2375" t="str">
            <v>V</v>
          </cell>
          <cell r="N2375">
            <v>38461.761469907404</v>
          </cell>
          <cell r="O2375" t="str">
            <v>GCHATEAUGIRON</v>
          </cell>
          <cell r="P2375">
            <v>38681.435925925929</v>
          </cell>
        </row>
        <row r="2376">
          <cell r="A2376" t="str">
            <v>1983</v>
          </cell>
          <cell r="B2376" t="str">
            <v>EE</v>
          </cell>
          <cell r="C2376" t="str">
            <v>ME_SC</v>
          </cell>
          <cell r="D2376" t="str">
            <v>A00</v>
          </cell>
          <cell r="E2376" t="str">
            <v>FTE</v>
          </cell>
          <cell r="F2376" t="str">
            <v>T</v>
          </cell>
          <cell r="G2376" t="str">
            <v>TOTAL</v>
          </cell>
          <cell r="H2376" t="str">
            <v>RSE</v>
          </cell>
          <cell r="J2376" t="str">
            <v>:</v>
          </cell>
          <cell r="K2376" t="str">
            <v>NC</v>
          </cell>
          <cell r="M2376" t="str">
            <v>V</v>
          </cell>
          <cell r="N2376">
            <v>38461.761469907404</v>
          </cell>
          <cell r="O2376" t="str">
            <v>GCHATEAUGIRON</v>
          </cell>
          <cell r="P2376">
            <v>38681.435891203706</v>
          </cell>
        </row>
        <row r="2377">
          <cell r="A2377" t="str">
            <v>1982</v>
          </cell>
          <cell r="B2377" t="str">
            <v>EE</v>
          </cell>
          <cell r="C2377" t="str">
            <v>ME_SC</v>
          </cell>
          <cell r="D2377" t="str">
            <v>A00</v>
          </cell>
          <cell r="E2377" t="str">
            <v>FTE</v>
          </cell>
          <cell r="F2377" t="str">
            <v>T</v>
          </cell>
          <cell r="G2377" t="str">
            <v>TOTAL</v>
          </cell>
          <cell r="H2377" t="str">
            <v>RSE</v>
          </cell>
          <cell r="J2377" t="str">
            <v>:</v>
          </cell>
          <cell r="K2377" t="str">
            <v>NC</v>
          </cell>
          <cell r="M2377" t="str">
            <v>V</v>
          </cell>
          <cell r="N2377">
            <v>38461.761469907404</v>
          </cell>
          <cell r="O2377" t="str">
            <v>GCHATEAUGIRON</v>
          </cell>
          <cell r="P2377">
            <v>38681.435868055552</v>
          </cell>
        </row>
        <row r="2378">
          <cell r="A2378" t="str">
            <v>1981</v>
          </cell>
          <cell r="B2378" t="str">
            <v>EE</v>
          </cell>
          <cell r="C2378" t="str">
            <v>ME_SC</v>
          </cell>
          <cell r="D2378" t="str">
            <v>A00</v>
          </cell>
          <cell r="E2378" t="str">
            <v>FTE</v>
          </cell>
          <cell r="F2378" t="str">
            <v>T</v>
          </cell>
          <cell r="G2378" t="str">
            <v>TOTAL</v>
          </cell>
          <cell r="H2378" t="str">
            <v>RSE</v>
          </cell>
          <cell r="J2378" t="str">
            <v>:</v>
          </cell>
          <cell r="K2378" t="str">
            <v>NC</v>
          </cell>
          <cell r="M2378" t="str">
            <v>V</v>
          </cell>
          <cell r="N2378">
            <v>38461.761469907404</v>
          </cell>
          <cell r="O2378" t="str">
            <v>GCHATEAUGIRON</v>
          </cell>
          <cell r="P2378">
            <v>38681.435844907406</v>
          </cell>
        </row>
        <row r="2379">
          <cell r="A2379" t="str">
            <v>1980</v>
          </cell>
          <cell r="B2379" t="str">
            <v>EE</v>
          </cell>
          <cell r="C2379" t="str">
            <v>ME_SC</v>
          </cell>
          <cell r="D2379" t="str">
            <v>A00</v>
          </cell>
          <cell r="E2379" t="str">
            <v>FTE</v>
          </cell>
          <cell r="F2379" t="str">
            <v>T</v>
          </cell>
          <cell r="G2379" t="str">
            <v>TOTAL</v>
          </cell>
          <cell r="H2379" t="str">
            <v>RSE</v>
          </cell>
          <cell r="J2379" t="str">
            <v>:</v>
          </cell>
          <cell r="K2379" t="str">
            <v>NC</v>
          </cell>
          <cell r="M2379" t="str">
            <v>V</v>
          </cell>
          <cell r="N2379">
            <v>38461.761469907404</v>
          </cell>
          <cell r="O2379" t="str">
            <v>GCHATEAUGIRON</v>
          </cell>
          <cell r="P2379">
            <v>38681.435810185183</v>
          </cell>
        </row>
        <row r="2380">
          <cell r="A2380" t="str">
            <v>2002</v>
          </cell>
          <cell r="B2380" t="str">
            <v>CY</v>
          </cell>
          <cell r="C2380" t="str">
            <v>ME_SC</v>
          </cell>
          <cell r="D2380" t="str">
            <v>A00</v>
          </cell>
          <cell r="E2380" t="str">
            <v>FTE</v>
          </cell>
          <cell r="F2380" t="str">
            <v>T</v>
          </cell>
          <cell r="G2380" t="str">
            <v>TOTAL</v>
          </cell>
          <cell r="H2380" t="str">
            <v>RSE</v>
          </cell>
          <cell r="I2380">
            <v>18.600000000000001</v>
          </cell>
          <cell r="K2380" t="str">
            <v>MS</v>
          </cell>
          <cell r="M2380" t="str">
            <v>V</v>
          </cell>
          <cell r="N2380">
            <v>38461.761469907404</v>
          </cell>
          <cell r="O2380" t="str">
            <v>GCHATEAUGIRON</v>
          </cell>
          <cell r="P2380">
            <v>38681.438171296293</v>
          </cell>
          <cell r="Q2380" t="str">
            <v>gchateaug</v>
          </cell>
        </row>
        <row r="2381">
          <cell r="A2381" t="str">
            <v>2001</v>
          </cell>
          <cell r="B2381" t="str">
            <v>CY</v>
          </cell>
          <cell r="C2381" t="str">
            <v>ME_SC</v>
          </cell>
          <cell r="D2381" t="str">
            <v>A00</v>
          </cell>
          <cell r="E2381" t="str">
            <v>FTE</v>
          </cell>
          <cell r="F2381" t="str">
            <v>T</v>
          </cell>
          <cell r="G2381" t="str">
            <v>TOTAL</v>
          </cell>
          <cell r="H2381" t="str">
            <v>RSE</v>
          </cell>
          <cell r="I2381">
            <v>17</v>
          </cell>
          <cell r="K2381" t="str">
            <v>NC</v>
          </cell>
          <cell r="M2381" t="str">
            <v>V</v>
          </cell>
          <cell r="N2381">
            <v>38461.761469907404</v>
          </cell>
          <cell r="O2381" t="str">
            <v>GCHATEAUGIRON</v>
          </cell>
          <cell r="P2381">
            <v>38681.43787037037</v>
          </cell>
        </row>
        <row r="2382">
          <cell r="A2382" t="str">
            <v>2000</v>
          </cell>
          <cell r="B2382" t="str">
            <v>CY</v>
          </cell>
          <cell r="C2382" t="str">
            <v>ME_SC</v>
          </cell>
          <cell r="D2382" t="str">
            <v>A00</v>
          </cell>
          <cell r="E2382" t="str">
            <v>FTE</v>
          </cell>
          <cell r="F2382" t="str">
            <v>T</v>
          </cell>
          <cell r="G2382" t="str">
            <v>TOTAL</v>
          </cell>
          <cell r="H2382" t="str">
            <v>RSE</v>
          </cell>
          <cell r="I2382">
            <v>14</v>
          </cell>
          <cell r="K2382" t="str">
            <v>NC</v>
          </cell>
          <cell r="M2382" t="str">
            <v>V</v>
          </cell>
          <cell r="N2382">
            <v>38461.761469907404</v>
          </cell>
          <cell r="O2382" t="str">
            <v>GCHATEAUGIRON</v>
          </cell>
          <cell r="P2382">
            <v>38681.437638888892</v>
          </cell>
        </row>
        <row r="2383">
          <cell r="A2383" t="str">
            <v>1999</v>
          </cell>
          <cell r="B2383" t="str">
            <v>CY</v>
          </cell>
          <cell r="C2383" t="str">
            <v>ME_SC</v>
          </cell>
          <cell r="D2383" t="str">
            <v>A00</v>
          </cell>
          <cell r="E2383" t="str">
            <v>FTE</v>
          </cell>
          <cell r="F2383" t="str">
            <v>T</v>
          </cell>
          <cell r="G2383" t="str">
            <v>TOTAL</v>
          </cell>
          <cell r="H2383" t="str">
            <v>RSE</v>
          </cell>
          <cell r="I2383">
            <v>12</v>
          </cell>
          <cell r="K2383" t="str">
            <v>NC</v>
          </cell>
          <cell r="M2383" t="str">
            <v>V</v>
          </cell>
          <cell r="N2383">
            <v>38461.761469907404</v>
          </cell>
          <cell r="O2383" t="str">
            <v>GCHATEAUGIRON</v>
          </cell>
          <cell r="P2383">
            <v>38681.437395833331</v>
          </cell>
        </row>
        <row r="2384">
          <cell r="A2384" t="str">
            <v>1998</v>
          </cell>
          <cell r="B2384" t="str">
            <v>CY</v>
          </cell>
          <cell r="C2384" t="str">
            <v>ME_SC</v>
          </cell>
          <cell r="D2384" t="str">
            <v>A00</v>
          </cell>
          <cell r="E2384" t="str">
            <v>FTE</v>
          </cell>
          <cell r="F2384" t="str">
            <v>T</v>
          </cell>
          <cell r="G2384" t="str">
            <v>TOTAL</v>
          </cell>
          <cell r="H2384" t="str">
            <v>RSE</v>
          </cell>
          <cell r="I2384">
            <v>5</v>
          </cell>
          <cell r="K2384" t="str">
            <v>NC</v>
          </cell>
          <cell r="M2384" t="str">
            <v>V</v>
          </cell>
          <cell r="N2384">
            <v>38461.761469907404</v>
          </cell>
          <cell r="O2384" t="str">
            <v>GCHATEAUGIRON</v>
          </cell>
          <cell r="P2384">
            <v>38681.437175925923</v>
          </cell>
        </row>
        <row r="2385">
          <cell r="A2385" t="str">
            <v>1997</v>
          </cell>
          <cell r="B2385" t="str">
            <v>CY</v>
          </cell>
          <cell r="C2385" t="str">
            <v>ME_SC</v>
          </cell>
          <cell r="D2385" t="str">
            <v>A00</v>
          </cell>
          <cell r="E2385" t="str">
            <v>FTE</v>
          </cell>
          <cell r="F2385" t="str">
            <v>T</v>
          </cell>
          <cell r="G2385" t="str">
            <v>TOTAL</v>
          </cell>
          <cell r="H2385" t="str">
            <v>RSE</v>
          </cell>
          <cell r="J2385" t="str">
            <v>:</v>
          </cell>
          <cell r="K2385" t="str">
            <v>NC</v>
          </cell>
          <cell r="M2385" t="str">
            <v>V</v>
          </cell>
          <cell r="N2385">
            <v>38461.761469907404</v>
          </cell>
          <cell r="O2385" t="str">
            <v>GCHATEAUGIRON</v>
          </cell>
          <cell r="P2385">
            <v>38681.436979166669</v>
          </cell>
        </row>
        <row r="2386">
          <cell r="A2386" t="str">
            <v>1996</v>
          </cell>
          <cell r="B2386" t="str">
            <v>CY</v>
          </cell>
          <cell r="C2386" t="str">
            <v>ME_SC</v>
          </cell>
          <cell r="D2386" t="str">
            <v>A00</v>
          </cell>
          <cell r="E2386" t="str">
            <v>FTE</v>
          </cell>
          <cell r="F2386" t="str">
            <v>T</v>
          </cell>
          <cell r="G2386" t="str">
            <v>TOTAL</v>
          </cell>
          <cell r="H2386" t="str">
            <v>RSE</v>
          </cell>
          <cell r="J2386" t="str">
            <v>:</v>
          </cell>
          <cell r="K2386" t="str">
            <v>NC</v>
          </cell>
          <cell r="M2386" t="str">
            <v>V</v>
          </cell>
          <cell r="N2386">
            <v>38461.761469907404</v>
          </cell>
          <cell r="O2386" t="str">
            <v>GCHATEAUGIRON</v>
          </cell>
          <cell r="P2386">
            <v>38681.43681712963</v>
          </cell>
        </row>
        <row r="2387">
          <cell r="A2387" t="str">
            <v>1995</v>
          </cell>
          <cell r="B2387" t="str">
            <v>CY</v>
          </cell>
          <cell r="C2387" t="str">
            <v>ME_SC</v>
          </cell>
          <cell r="D2387" t="str">
            <v>A00</v>
          </cell>
          <cell r="E2387" t="str">
            <v>FTE</v>
          </cell>
          <cell r="F2387" t="str">
            <v>T</v>
          </cell>
          <cell r="G2387" t="str">
            <v>TOTAL</v>
          </cell>
          <cell r="H2387" t="str">
            <v>RSE</v>
          </cell>
          <cell r="J2387" t="str">
            <v>:</v>
          </cell>
          <cell r="K2387" t="str">
            <v>NC</v>
          </cell>
          <cell r="M2387" t="str">
            <v>V</v>
          </cell>
          <cell r="N2387">
            <v>38461.761469907404</v>
          </cell>
          <cell r="O2387" t="str">
            <v>GCHATEAUGIRON</v>
          </cell>
          <cell r="P2387">
            <v>38681.436666666668</v>
          </cell>
        </row>
        <row r="2388">
          <cell r="A2388" t="str">
            <v>1994</v>
          </cell>
          <cell r="B2388" t="str">
            <v>CY</v>
          </cell>
          <cell r="C2388" t="str">
            <v>ME_SC</v>
          </cell>
          <cell r="D2388" t="str">
            <v>A00</v>
          </cell>
          <cell r="E2388" t="str">
            <v>FTE</v>
          </cell>
          <cell r="F2388" t="str">
            <v>T</v>
          </cell>
          <cell r="G2388" t="str">
            <v>TOTAL</v>
          </cell>
          <cell r="H2388" t="str">
            <v>RSE</v>
          </cell>
          <cell r="J2388" t="str">
            <v>:</v>
          </cell>
          <cell r="K2388" t="str">
            <v>NC</v>
          </cell>
          <cell r="M2388" t="str">
            <v>V</v>
          </cell>
          <cell r="N2388">
            <v>38461.761469907404</v>
          </cell>
          <cell r="O2388" t="str">
            <v>GCHATEAUGIRON</v>
          </cell>
          <cell r="P2388">
            <v>38681.436550925922</v>
          </cell>
        </row>
        <row r="2389">
          <cell r="A2389" t="str">
            <v>1993</v>
          </cell>
          <cell r="B2389" t="str">
            <v>CY</v>
          </cell>
          <cell r="C2389" t="str">
            <v>ME_SC</v>
          </cell>
          <cell r="D2389" t="str">
            <v>A00</v>
          </cell>
          <cell r="E2389" t="str">
            <v>FTE</v>
          </cell>
          <cell r="F2389" t="str">
            <v>T</v>
          </cell>
          <cell r="G2389" t="str">
            <v>TOTAL</v>
          </cell>
          <cell r="H2389" t="str">
            <v>RSE</v>
          </cell>
          <cell r="J2389" t="str">
            <v>:</v>
          </cell>
          <cell r="K2389" t="str">
            <v>NC</v>
          </cell>
          <cell r="M2389" t="str">
            <v>V</v>
          </cell>
          <cell r="N2389">
            <v>38461.761469907404</v>
          </cell>
          <cell r="O2389" t="str">
            <v>GCHATEAUGIRON</v>
          </cell>
          <cell r="P2389">
            <v>38681.43644675926</v>
          </cell>
        </row>
        <row r="2390">
          <cell r="A2390" t="str">
            <v>1992</v>
          </cell>
          <cell r="B2390" t="str">
            <v>CY</v>
          </cell>
          <cell r="C2390" t="str">
            <v>ME_SC</v>
          </cell>
          <cell r="D2390" t="str">
            <v>A00</v>
          </cell>
          <cell r="E2390" t="str">
            <v>FTE</v>
          </cell>
          <cell r="F2390" t="str">
            <v>T</v>
          </cell>
          <cell r="G2390" t="str">
            <v>TOTAL</v>
          </cell>
          <cell r="H2390" t="str">
            <v>RSE</v>
          </cell>
          <cell r="I2390">
            <v>3</v>
          </cell>
          <cell r="J2390" t="str">
            <v>i</v>
          </cell>
          <cell r="K2390" t="str">
            <v>NC</v>
          </cell>
          <cell r="M2390" t="str">
            <v>V</v>
          </cell>
          <cell r="N2390">
            <v>38461.761469907404</v>
          </cell>
          <cell r="O2390" t="str">
            <v>GCHATEAUGIRON</v>
          </cell>
          <cell r="P2390">
            <v>38681.436365740738</v>
          </cell>
        </row>
        <row r="2391">
          <cell r="A2391" t="str">
            <v>1991</v>
          </cell>
          <cell r="B2391" t="str">
            <v>CY</v>
          </cell>
          <cell r="C2391" t="str">
            <v>ME_SC</v>
          </cell>
          <cell r="D2391" t="str">
            <v>A00</v>
          </cell>
          <cell r="E2391" t="str">
            <v>FTE</v>
          </cell>
          <cell r="F2391" t="str">
            <v>T</v>
          </cell>
          <cell r="G2391" t="str">
            <v>TOTAL</v>
          </cell>
          <cell r="H2391" t="str">
            <v>RSE</v>
          </cell>
          <cell r="I2391">
            <v>3</v>
          </cell>
          <cell r="J2391" t="str">
            <v>i</v>
          </cell>
          <cell r="K2391" t="str">
            <v>NC</v>
          </cell>
          <cell r="M2391" t="str">
            <v>V</v>
          </cell>
          <cell r="N2391">
            <v>38461.761469907404</v>
          </cell>
          <cell r="O2391" t="str">
            <v>GCHATEAUGIRON</v>
          </cell>
          <cell r="P2391">
            <v>38681.436284722222</v>
          </cell>
        </row>
        <row r="2392">
          <cell r="A2392" t="str">
            <v>1990</v>
          </cell>
          <cell r="B2392" t="str">
            <v>CY</v>
          </cell>
          <cell r="C2392" t="str">
            <v>ME_SC</v>
          </cell>
          <cell r="D2392" t="str">
            <v>A00</v>
          </cell>
          <cell r="E2392" t="str">
            <v>FTE</v>
          </cell>
          <cell r="F2392" t="str">
            <v>T</v>
          </cell>
          <cell r="G2392" t="str">
            <v>TOTAL</v>
          </cell>
          <cell r="H2392" t="str">
            <v>RSE</v>
          </cell>
          <cell r="J2392" t="str">
            <v>:</v>
          </cell>
          <cell r="K2392" t="str">
            <v>NC</v>
          </cell>
          <cell r="M2392" t="str">
            <v>V</v>
          </cell>
          <cell r="N2392">
            <v>38461.761469907404</v>
          </cell>
          <cell r="O2392" t="str">
            <v>GCHATEAUGIRON</v>
          </cell>
          <cell r="P2392">
            <v>38681.436215277776</v>
          </cell>
        </row>
        <row r="2393">
          <cell r="A2393" t="str">
            <v>1989</v>
          </cell>
          <cell r="B2393" t="str">
            <v>CY</v>
          </cell>
          <cell r="C2393" t="str">
            <v>ME_SC</v>
          </cell>
          <cell r="D2393" t="str">
            <v>A00</v>
          </cell>
          <cell r="E2393" t="str">
            <v>FTE</v>
          </cell>
          <cell r="F2393" t="str">
            <v>T</v>
          </cell>
          <cell r="G2393" t="str">
            <v>TOTAL</v>
          </cell>
          <cell r="H2393" t="str">
            <v>RSE</v>
          </cell>
          <cell r="J2393" t="str">
            <v>:</v>
          </cell>
          <cell r="K2393" t="str">
            <v>NC</v>
          </cell>
          <cell r="M2393" t="str">
            <v>V</v>
          </cell>
          <cell r="N2393">
            <v>38461.761469907404</v>
          </cell>
          <cell r="O2393" t="str">
            <v>GCHATEAUGIRON</v>
          </cell>
          <cell r="P2393">
            <v>38681.436145833337</v>
          </cell>
        </row>
        <row r="2394">
          <cell r="A2394" t="str">
            <v>1988</v>
          </cell>
          <cell r="B2394" t="str">
            <v>CY</v>
          </cell>
          <cell r="C2394" t="str">
            <v>ME_SC</v>
          </cell>
          <cell r="D2394" t="str">
            <v>A00</v>
          </cell>
          <cell r="E2394" t="str">
            <v>FTE</v>
          </cell>
          <cell r="F2394" t="str">
            <v>T</v>
          </cell>
          <cell r="G2394" t="str">
            <v>TOTAL</v>
          </cell>
          <cell r="H2394" t="str">
            <v>RSE</v>
          </cell>
          <cell r="J2394" t="str">
            <v>:</v>
          </cell>
          <cell r="K2394" t="str">
            <v>NC</v>
          </cell>
          <cell r="M2394" t="str">
            <v>V</v>
          </cell>
          <cell r="N2394">
            <v>38461.761469907404</v>
          </cell>
          <cell r="O2394" t="str">
            <v>GCHATEAUGIRON</v>
          </cell>
          <cell r="P2394">
            <v>38681.436099537037</v>
          </cell>
        </row>
        <row r="2395">
          <cell r="A2395" t="str">
            <v>1987</v>
          </cell>
          <cell r="B2395" t="str">
            <v>CY</v>
          </cell>
          <cell r="C2395" t="str">
            <v>ME_SC</v>
          </cell>
          <cell r="D2395" t="str">
            <v>A00</v>
          </cell>
          <cell r="E2395" t="str">
            <v>FTE</v>
          </cell>
          <cell r="F2395" t="str">
            <v>T</v>
          </cell>
          <cell r="G2395" t="str">
            <v>TOTAL</v>
          </cell>
          <cell r="H2395" t="str">
            <v>RSE</v>
          </cell>
          <cell r="J2395" t="str">
            <v>:</v>
          </cell>
          <cell r="K2395" t="str">
            <v>NC</v>
          </cell>
          <cell r="M2395" t="str">
            <v>V</v>
          </cell>
          <cell r="N2395">
            <v>38461.761469907404</v>
          </cell>
          <cell r="O2395" t="str">
            <v>GCHATEAUGIRON</v>
          </cell>
          <cell r="P2395">
            <v>38681.436041666668</v>
          </cell>
        </row>
        <row r="2396">
          <cell r="A2396" t="str">
            <v>1986</v>
          </cell>
          <cell r="B2396" t="str">
            <v>CY</v>
          </cell>
          <cell r="C2396" t="str">
            <v>ME_SC</v>
          </cell>
          <cell r="D2396" t="str">
            <v>A00</v>
          </cell>
          <cell r="E2396" t="str">
            <v>FTE</v>
          </cell>
          <cell r="F2396" t="str">
            <v>T</v>
          </cell>
          <cell r="G2396" t="str">
            <v>TOTAL</v>
          </cell>
          <cell r="H2396" t="str">
            <v>RSE</v>
          </cell>
          <cell r="J2396" t="str">
            <v>:</v>
          </cell>
          <cell r="K2396" t="str">
            <v>NC</v>
          </cell>
          <cell r="M2396" t="str">
            <v>V</v>
          </cell>
          <cell r="N2396">
            <v>38461.761469907404</v>
          </cell>
          <cell r="O2396" t="str">
            <v>GCHATEAUGIRON</v>
          </cell>
          <cell r="P2396">
            <v>38681.435995370368</v>
          </cell>
        </row>
        <row r="2397">
          <cell r="A2397" t="str">
            <v>1985</v>
          </cell>
          <cell r="B2397" t="str">
            <v>CY</v>
          </cell>
          <cell r="C2397" t="str">
            <v>ME_SC</v>
          </cell>
          <cell r="D2397" t="str">
            <v>A00</v>
          </cell>
          <cell r="E2397" t="str">
            <v>FTE</v>
          </cell>
          <cell r="F2397" t="str">
            <v>T</v>
          </cell>
          <cell r="G2397" t="str">
            <v>TOTAL</v>
          </cell>
          <cell r="H2397" t="str">
            <v>RSE</v>
          </cell>
          <cell r="J2397" t="str">
            <v>:</v>
          </cell>
          <cell r="K2397" t="str">
            <v>NC</v>
          </cell>
          <cell r="M2397" t="str">
            <v>V</v>
          </cell>
          <cell r="N2397">
            <v>38461.761469907404</v>
          </cell>
          <cell r="O2397" t="str">
            <v>GCHATEAUGIRON</v>
          </cell>
          <cell r="P2397">
            <v>38681.435960648145</v>
          </cell>
        </row>
        <row r="2398">
          <cell r="A2398" t="str">
            <v>1984</v>
          </cell>
          <cell r="B2398" t="str">
            <v>CY</v>
          </cell>
          <cell r="C2398" t="str">
            <v>ME_SC</v>
          </cell>
          <cell r="D2398" t="str">
            <v>A00</v>
          </cell>
          <cell r="E2398" t="str">
            <v>FTE</v>
          </cell>
          <cell r="F2398" t="str">
            <v>T</v>
          </cell>
          <cell r="G2398" t="str">
            <v>TOTAL</v>
          </cell>
          <cell r="H2398" t="str">
            <v>RSE</v>
          </cell>
          <cell r="J2398" t="str">
            <v>:</v>
          </cell>
          <cell r="K2398" t="str">
            <v>NC</v>
          </cell>
          <cell r="M2398" t="str">
            <v>V</v>
          </cell>
          <cell r="N2398">
            <v>38461.761469907404</v>
          </cell>
          <cell r="O2398" t="str">
            <v>GCHATEAUGIRON</v>
          </cell>
          <cell r="P2398">
            <v>38681.435925925929</v>
          </cell>
        </row>
        <row r="2399">
          <cell r="A2399" t="str">
            <v>1983</v>
          </cell>
          <cell r="B2399" t="str">
            <v>CY</v>
          </cell>
          <cell r="C2399" t="str">
            <v>ME_SC</v>
          </cell>
          <cell r="D2399" t="str">
            <v>A00</v>
          </cell>
          <cell r="E2399" t="str">
            <v>FTE</v>
          </cell>
          <cell r="F2399" t="str">
            <v>T</v>
          </cell>
          <cell r="G2399" t="str">
            <v>TOTAL</v>
          </cell>
          <cell r="H2399" t="str">
            <v>RSE</v>
          </cell>
          <cell r="J2399" t="str">
            <v>:</v>
          </cell>
          <cell r="K2399" t="str">
            <v>NC</v>
          </cell>
          <cell r="M2399" t="str">
            <v>V</v>
          </cell>
          <cell r="N2399">
            <v>38461.761469907404</v>
          </cell>
          <cell r="O2399" t="str">
            <v>GCHATEAUGIRON</v>
          </cell>
          <cell r="P2399">
            <v>38681.435891203706</v>
          </cell>
        </row>
        <row r="2400">
          <cell r="A2400" t="str">
            <v>1982</v>
          </cell>
          <cell r="B2400" t="str">
            <v>CY</v>
          </cell>
          <cell r="C2400" t="str">
            <v>ME_SC</v>
          </cell>
          <cell r="D2400" t="str">
            <v>A00</v>
          </cell>
          <cell r="E2400" t="str">
            <v>FTE</v>
          </cell>
          <cell r="F2400" t="str">
            <v>T</v>
          </cell>
          <cell r="G2400" t="str">
            <v>TOTAL</v>
          </cell>
          <cell r="H2400" t="str">
            <v>RSE</v>
          </cell>
          <cell r="J2400" t="str">
            <v>:</v>
          </cell>
          <cell r="K2400" t="str">
            <v>NC</v>
          </cell>
          <cell r="M2400" t="str">
            <v>V</v>
          </cell>
          <cell r="N2400">
            <v>38461.761469907404</v>
          </cell>
          <cell r="O2400" t="str">
            <v>GCHATEAUGIRON</v>
          </cell>
          <cell r="P2400">
            <v>38681.435856481483</v>
          </cell>
        </row>
        <row r="2401">
          <cell r="A2401" t="str">
            <v>1981</v>
          </cell>
          <cell r="B2401" t="str">
            <v>CY</v>
          </cell>
          <cell r="C2401" t="str">
            <v>ME_SC</v>
          </cell>
          <cell r="D2401" t="str">
            <v>A00</v>
          </cell>
          <cell r="E2401" t="str">
            <v>FTE</v>
          </cell>
          <cell r="F2401" t="str">
            <v>T</v>
          </cell>
          <cell r="G2401" t="str">
            <v>TOTAL</v>
          </cell>
          <cell r="H2401" t="str">
            <v>RSE</v>
          </cell>
          <cell r="J2401" t="str">
            <v>:</v>
          </cell>
          <cell r="K2401" t="str">
            <v>NC</v>
          </cell>
          <cell r="M2401" t="str">
            <v>V</v>
          </cell>
          <cell r="N2401">
            <v>38461.761469907404</v>
          </cell>
          <cell r="O2401" t="str">
            <v>GCHATEAUGIRON</v>
          </cell>
          <cell r="P2401">
            <v>38681.435833333337</v>
          </cell>
        </row>
        <row r="2402">
          <cell r="A2402" t="str">
            <v>1980</v>
          </cell>
          <cell r="B2402" t="str">
            <v>CY</v>
          </cell>
          <cell r="C2402" t="str">
            <v>ME_SC</v>
          </cell>
          <cell r="D2402" t="str">
            <v>A00</v>
          </cell>
          <cell r="E2402" t="str">
            <v>FTE</v>
          </cell>
          <cell r="F2402" t="str">
            <v>T</v>
          </cell>
          <cell r="G2402" t="str">
            <v>TOTAL</v>
          </cell>
          <cell r="H2402" t="str">
            <v>RSE</v>
          </cell>
          <cell r="J2402" t="str">
            <v>:</v>
          </cell>
          <cell r="K2402" t="str">
            <v>NC</v>
          </cell>
          <cell r="M2402" t="str">
            <v>V</v>
          </cell>
          <cell r="N2402">
            <v>38461.761469907404</v>
          </cell>
          <cell r="O2402" t="str">
            <v>GCHATEAUGIRON</v>
          </cell>
          <cell r="P2402">
            <v>38681.435810185183</v>
          </cell>
        </row>
        <row r="2403">
          <cell r="A2403" t="str">
            <v>2002</v>
          </cell>
          <cell r="B2403" t="str">
            <v>LV</v>
          </cell>
          <cell r="C2403" t="str">
            <v>ME_SC</v>
          </cell>
          <cell r="D2403" t="str">
            <v>A00</v>
          </cell>
          <cell r="E2403" t="str">
            <v>FTE</v>
          </cell>
          <cell r="F2403" t="str">
            <v>T</v>
          </cell>
          <cell r="G2403" t="str">
            <v>TOTAL</v>
          </cell>
          <cell r="H2403" t="str">
            <v>RSE</v>
          </cell>
          <cell r="I2403">
            <v>196</v>
          </cell>
          <cell r="K2403" t="str">
            <v>MS</v>
          </cell>
          <cell r="M2403" t="str">
            <v>V</v>
          </cell>
          <cell r="N2403">
            <v>38461.761469907404</v>
          </cell>
          <cell r="O2403" t="str">
            <v>GCHATEAUGIRON</v>
          </cell>
          <cell r="P2403">
            <v>38681.438321759262</v>
          </cell>
          <cell r="Q2403" t="str">
            <v>gchateaug</v>
          </cell>
        </row>
        <row r="2404">
          <cell r="A2404" t="str">
            <v>2001</v>
          </cell>
          <cell r="B2404" t="str">
            <v>LV</v>
          </cell>
          <cell r="C2404" t="str">
            <v>ME_SC</v>
          </cell>
          <cell r="D2404" t="str">
            <v>A00</v>
          </cell>
          <cell r="E2404" t="str">
            <v>FTE</v>
          </cell>
          <cell r="F2404" t="str">
            <v>T</v>
          </cell>
          <cell r="G2404" t="str">
            <v>TOTAL</v>
          </cell>
          <cell r="H2404" t="str">
            <v>RSE</v>
          </cell>
          <cell r="I2404">
            <v>259</v>
          </cell>
          <cell r="K2404" t="str">
            <v>NC</v>
          </cell>
          <cell r="M2404" t="str">
            <v>V</v>
          </cell>
          <cell r="N2404">
            <v>38461.761469907404</v>
          </cell>
          <cell r="O2404" t="str">
            <v>GCHATEAUGIRON</v>
          </cell>
          <cell r="P2404">
            <v>38681.438009259262</v>
          </cell>
        </row>
        <row r="2405">
          <cell r="A2405" t="str">
            <v>2000</v>
          </cell>
          <cell r="B2405" t="str">
            <v>LV</v>
          </cell>
          <cell r="C2405" t="str">
            <v>ME_SC</v>
          </cell>
          <cell r="D2405" t="str">
            <v>A00</v>
          </cell>
          <cell r="E2405" t="str">
            <v>FTE</v>
          </cell>
          <cell r="F2405" t="str">
            <v>T</v>
          </cell>
          <cell r="G2405" t="str">
            <v>TOTAL</v>
          </cell>
          <cell r="H2405" t="str">
            <v>RSE</v>
          </cell>
          <cell r="I2405">
            <v>168</v>
          </cell>
          <cell r="K2405" t="str">
            <v>NC</v>
          </cell>
          <cell r="M2405" t="str">
            <v>V</v>
          </cell>
          <cell r="N2405">
            <v>38461.761469907404</v>
          </cell>
          <cell r="O2405" t="str">
            <v>GCHATEAUGIRON</v>
          </cell>
          <cell r="P2405">
            <v>38681.437743055554</v>
          </cell>
        </row>
        <row r="2406">
          <cell r="A2406" t="str">
            <v>1999</v>
          </cell>
          <cell r="B2406" t="str">
            <v>LV</v>
          </cell>
          <cell r="C2406" t="str">
            <v>ME_SC</v>
          </cell>
          <cell r="D2406" t="str">
            <v>A00</v>
          </cell>
          <cell r="E2406" t="str">
            <v>FTE</v>
          </cell>
          <cell r="F2406" t="str">
            <v>T</v>
          </cell>
          <cell r="G2406" t="str">
            <v>TOTAL</v>
          </cell>
          <cell r="H2406" t="str">
            <v>RSE</v>
          </cell>
          <cell r="I2406">
            <v>139</v>
          </cell>
          <cell r="K2406" t="str">
            <v>NC</v>
          </cell>
          <cell r="M2406" t="str">
            <v>V</v>
          </cell>
          <cell r="N2406">
            <v>38461.761469907404</v>
          </cell>
          <cell r="O2406" t="str">
            <v>GCHATEAUGIRON</v>
          </cell>
          <cell r="P2406">
            <v>38681.437511574077</v>
          </cell>
        </row>
        <row r="2407">
          <cell r="A2407" t="str">
            <v>1998</v>
          </cell>
          <cell r="B2407" t="str">
            <v>LV</v>
          </cell>
          <cell r="C2407" t="str">
            <v>ME_SC</v>
          </cell>
          <cell r="D2407" t="str">
            <v>A00</v>
          </cell>
          <cell r="E2407" t="str">
            <v>FTE</v>
          </cell>
          <cell r="F2407" t="str">
            <v>T</v>
          </cell>
          <cell r="G2407" t="str">
            <v>TOTAL</v>
          </cell>
          <cell r="H2407" t="str">
            <v>RSE</v>
          </cell>
          <cell r="I2407">
            <v>161</v>
          </cell>
          <cell r="K2407" t="str">
            <v>NC</v>
          </cell>
          <cell r="M2407" t="str">
            <v>V</v>
          </cell>
          <cell r="N2407">
            <v>38461.761469907404</v>
          </cell>
          <cell r="O2407" t="str">
            <v>GCHATEAUGIRON</v>
          </cell>
          <cell r="P2407">
            <v>38681.437268518515</v>
          </cell>
        </row>
        <row r="2408">
          <cell r="A2408" t="str">
            <v>1997</v>
          </cell>
          <cell r="B2408" t="str">
            <v>LV</v>
          </cell>
          <cell r="C2408" t="str">
            <v>ME_SC</v>
          </cell>
          <cell r="D2408" t="str">
            <v>A00</v>
          </cell>
          <cell r="E2408" t="str">
            <v>FTE</v>
          </cell>
          <cell r="F2408" t="str">
            <v>T</v>
          </cell>
          <cell r="G2408" t="str">
            <v>TOTAL</v>
          </cell>
          <cell r="H2408" t="str">
            <v>RSE</v>
          </cell>
          <cell r="I2408">
            <v>155</v>
          </cell>
          <cell r="K2408" t="str">
            <v>NC</v>
          </cell>
          <cell r="M2408" t="str">
            <v>V</v>
          </cell>
          <cell r="N2408">
            <v>38461.761469907404</v>
          </cell>
          <cell r="O2408" t="str">
            <v>GCHATEAUGIRON</v>
          </cell>
          <cell r="P2408">
            <v>38681.437071759261</v>
          </cell>
        </row>
        <row r="2409">
          <cell r="A2409" t="str">
            <v>1996</v>
          </cell>
          <cell r="B2409" t="str">
            <v>LV</v>
          </cell>
          <cell r="C2409" t="str">
            <v>ME_SC</v>
          </cell>
          <cell r="D2409" t="str">
            <v>A00</v>
          </cell>
          <cell r="E2409" t="str">
            <v>FTE</v>
          </cell>
          <cell r="F2409" t="str">
            <v>T</v>
          </cell>
          <cell r="G2409" t="str">
            <v>TOTAL</v>
          </cell>
          <cell r="H2409" t="str">
            <v>RSE</v>
          </cell>
          <cell r="I2409">
            <v>123</v>
          </cell>
          <cell r="K2409" t="str">
            <v>NC</v>
          </cell>
          <cell r="M2409" t="str">
            <v>V</v>
          </cell>
          <cell r="N2409">
            <v>38461.761469907404</v>
          </cell>
          <cell r="O2409" t="str">
            <v>GCHATEAUGIRON</v>
          </cell>
          <cell r="P2409">
            <v>38681.436898148146</v>
          </cell>
        </row>
        <row r="2410">
          <cell r="A2410" t="str">
            <v>1995</v>
          </cell>
          <cell r="B2410" t="str">
            <v>LV</v>
          </cell>
          <cell r="C2410" t="str">
            <v>ME_SC</v>
          </cell>
          <cell r="D2410" t="str">
            <v>A00</v>
          </cell>
          <cell r="E2410" t="str">
            <v>FTE</v>
          </cell>
          <cell r="F2410" t="str">
            <v>T</v>
          </cell>
          <cell r="G2410" t="str">
            <v>TOTAL</v>
          </cell>
          <cell r="H2410" t="str">
            <v>RSE</v>
          </cell>
          <cell r="I2410">
            <v>161</v>
          </cell>
          <cell r="K2410" t="str">
            <v>NC</v>
          </cell>
          <cell r="M2410" t="str">
            <v>V</v>
          </cell>
          <cell r="N2410">
            <v>38461.761469907404</v>
          </cell>
          <cell r="O2410" t="str">
            <v>GCHATEAUGIRON</v>
          </cell>
          <cell r="P2410">
            <v>38681.436736111114</v>
          </cell>
        </row>
        <row r="2411">
          <cell r="A2411" t="str">
            <v>1994</v>
          </cell>
          <cell r="B2411" t="str">
            <v>LV</v>
          </cell>
          <cell r="C2411" t="str">
            <v>ME_SC</v>
          </cell>
          <cell r="D2411" t="str">
            <v>A00</v>
          </cell>
          <cell r="E2411" t="str">
            <v>FTE</v>
          </cell>
          <cell r="F2411" t="str">
            <v>T</v>
          </cell>
          <cell r="G2411" t="str">
            <v>TOTAL</v>
          </cell>
          <cell r="H2411" t="str">
            <v>RSE</v>
          </cell>
          <cell r="J2411" t="str">
            <v>:</v>
          </cell>
          <cell r="K2411" t="str">
            <v>NC</v>
          </cell>
          <cell r="M2411" t="str">
            <v>V</v>
          </cell>
          <cell r="N2411">
            <v>38461.761469907404</v>
          </cell>
          <cell r="O2411" t="str">
            <v>GCHATEAUGIRON</v>
          </cell>
          <cell r="P2411">
            <v>38681.436597222222</v>
          </cell>
        </row>
        <row r="2412">
          <cell r="A2412" t="str">
            <v>1993</v>
          </cell>
          <cell r="B2412" t="str">
            <v>LV</v>
          </cell>
          <cell r="C2412" t="str">
            <v>ME_SC</v>
          </cell>
          <cell r="D2412" t="str">
            <v>A00</v>
          </cell>
          <cell r="E2412" t="str">
            <v>FTE</v>
          </cell>
          <cell r="F2412" t="str">
            <v>T</v>
          </cell>
          <cell r="G2412" t="str">
            <v>TOTAL</v>
          </cell>
          <cell r="H2412" t="str">
            <v>RSE</v>
          </cell>
          <cell r="I2412">
            <v>184</v>
          </cell>
          <cell r="K2412" t="str">
            <v>NC</v>
          </cell>
          <cell r="M2412" t="str">
            <v>V</v>
          </cell>
          <cell r="N2412">
            <v>38461.761469907404</v>
          </cell>
          <cell r="O2412" t="str">
            <v>GCHATEAUGIRON</v>
          </cell>
          <cell r="P2412">
            <v>38681.436493055553</v>
          </cell>
        </row>
        <row r="2413">
          <cell r="A2413" t="str">
            <v>1992</v>
          </cell>
          <cell r="B2413" t="str">
            <v>LV</v>
          </cell>
          <cell r="C2413" t="str">
            <v>ME_SC</v>
          </cell>
          <cell r="D2413" t="str">
            <v>A00</v>
          </cell>
          <cell r="E2413" t="str">
            <v>FTE</v>
          </cell>
          <cell r="F2413" t="str">
            <v>T</v>
          </cell>
          <cell r="G2413" t="str">
            <v>TOTAL</v>
          </cell>
          <cell r="H2413" t="str">
            <v>RSE</v>
          </cell>
          <cell r="J2413" t="str">
            <v>:</v>
          </cell>
          <cell r="K2413" t="str">
            <v>NC</v>
          </cell>
          <cell r="M2413" t="str">
            <v>V</v>
          </cell>
          <cell r="N2413">
            <v>38461.761469907404</v>
          </cell>
          <cell r="O2413" t="str">
            <v>GCHATEAUGIRON</v>
          </cell>
          <cell r="P2413">
            <v>38681.436400462961</v>
          </cell>
        </row>
        <row r="2414">
          <cell r="A2414" t="str">
            <v>1991</v>
          </cell>
          <cell r="B2414" t="str">
            <v>LV</v>
          </cell>
          <cell r="C2414" t="str">
            <v>ME_SC</v>
          </cell>
          <cell r="D2414" t="str">
            <v>A00</v>
          </cell>
          <cell r="E2414" t="str">
            <v>FTE</v>
          </cell>
          <cell r="F2414" t="str">
            <v>T</v>
          </cell>
          <cell r="G2414" t="str">
            <v>TOTAL</v>
          </cell>
          <cell r="H2414" t="str">
            <v>RSE</v>
          </cell>
          <cell r="J2414" t="str">
            <v>:</v>
          </cell>
          <cell r="K2414" t="str">
            <v>NC</v>
          </cell>
          <cell r="M2414" t="str">
            <v>V</v>
          </cell>
          <cell r="N2414">
            <v>38461.761469907404</v>
          </cell>
          <cell r="O2414" t="str">
            <v>GCHATEAUGIRON</v>
          </cell>
          <cell r="P2414">
            <v>38681.436319444445</v>
          </cell>
        </row>
        <row r="2415">
          <cell r="A2415" t="str">
            <v>1990</v>
          </cell>
          <cell r="B2415" t="str">
            <v>LV</v>
          </cell>
          <cell r="C2415" t="str">
            <v>ME_SC</v>
          </cell>
          <cell r="D2415" t="str">
            <v>A00</v>
          </cell>
          <cell r="E2415" t="str">
            <v>FTE</v>
          </cell>
          <cell r="F2415" t="str">
            <v>T</v>
          </cell>
          <cell r="G2415" t="str">
            <v>TOTAL</v>
          </cell>
          <cell r="H2415" t="str">
            <v>RSE</v>
          </cell>
          <cell r="J2415" t="str">
            <v>:</v>
          </cell>
          <cell r="K2415" t="str">
            <v>NC</v>
          </cell>
          <cell r="M2415" t="str">
            <v>V</v>
          </cell>
          <cell r="N2415">
            <v>38461.761469907404</v>
          </cell>
          <cell r="O2415" t="str">
            <v>GCHATEAUGIRON</v>
          </cell>
          <cell r="P2415">
            <v>38681.436249999999</v>
          </cell>
        </row>
        <row r="2416">
          <cell r="A2416" t="str">
            <v>1989</v>
          </cell>
          <cell r="B2416" t="str">
            <v>LV</v>
          </cell>
          <cell r="C2416" t="str">
            <v>ME_SC</v>
          </cell>
          <cell r="D2416" t="str">
            <v>A00</v>
          </cell>
          <cell r="E2416" t="str">
            <v>FTE</v>
          </cell>
          <cell r="F2416" t="str">
            <v>T</v>
          </cell>
          <cell r="G2416" t="str">
            <v>TOTAL</v>
          </cell>
          <cell r="H2416" t="str">
            <v>RSE</v>
          </cell>
          <cell r="J2416" t="str">
            <v>:</v>
          </cell>
          <cell r="K2416" t="str">
            <v>NC</v>
          </cell>
          <cell r="M2416" t="str">
            <v>V</v>
          </cell>
          <cell r="N2416">
            <v>38461.761469907404</v>
          </cell>
          <cell r="O2416" t="str">
            <v>GCHATEAUGIRON</v>
          </cell>
          <cell r="P2416">
            <v>38681.436180555553</v>
          </cell>
        </row>
        <row r="2417">
          <cell r="A2417" t="str">
            <v>1988</v>
          </cell>
          <cell r="B2417" t="str">
            <v>LV</v>
          </cell>
          <cell r="C2417" t="str">
            <v>ME_SC</v>
          </cell>
          <cell r="D2417" t="str">
            <v>A00</v>
          </cell>
          <cell r="E2417" t="str">
            <v>FTE</v>
          </cell>
          <cell r="F2417" t="str">
            <v>T</v>
          </cell>
          <cell r="G2417" t="str">
            <v>TOTAL</v>
          </cell>
          <cell r="H2417" t="str">
            <v>RSE</v>
          </cell>
          <cell r="J2417" t="str">
            <v>:</v>
          </cell>
          <cell r="K2417" t="str">
            <v>NC</v>
          </cell>
          <cell r="M2417" t="str">
            <v>V</v>
          </cell>
          <cell r="N2417">
            <v>38461.761469907404</v>
          </cell>
          <cell r="O2417" t="str">
            <v>GCHATEAUGIRON</v>
          </cell>
          <cell r="P2417">
            <v>38681.436122685183</v>
          </cell>
        </row>
        <row r="2418">
          <cell r="A2418" t="str">
            <v>1987</v>
          </cell>
          <cell r="B2418" t="str">
            <v>LV</v>
          </cell>
          <cell r="C2418" t="str">
            <v>ME_SC</v>
          </cell>
          <cell r="D2418" t="str">
            <v>A00</v>
          </cell>
          <cell r="E2418" t="str">
            <v>FTE</v>
          </cell>
          <cell r="F2418" t="str">
            <v>T</v>
          </cell>
          <cell r="G2418" t="str">
            <v>TOTAL</v>
          </cell>
          <cell r="H2418" t="str">
            <v>RSE</v>
          </cell>
          <cell r="J2418" t="str">
            <v>:</v>
          </cell>
          <cell r="K2418" t="str">
            <v>NC</v>
          </cell>
          <cell r="M2418" t="str">
            <v>V</v>
          </cell>
          <cell r="N2418">
            <v>38461.761469907404</v>
          </cell>
          <cell r="O2418" t="str">
            <v>GCHATEAUGIRON</v>
          </cell>
          <cell r="P2418">
            <v>38681.436076388891</v>
          </cell>
        </row>
        <row r="2419">
          <cell r="A2419" t="str">
            <v>1986</v>
          </cell>
          <cell r="B2419" t="str">
            <v>LV</v>
          </cell>
          <cell r="C2419" t="str">
            <v>ME_SC</v>
          </cell>
          <cell r="D2419" t="str">
            <v>A00</v>
          </cell>
          <cell r="E2419" t="str">
            <v>FTE</v>
          </cell>
          <cell r="F2419" t="str">
            <v>T</v>
          </cell>
          <cell r="G2419" t="str">
            <v>TOTAL</v>
          </cell>
          <cell r="H2419" t="str">
            <v>RSE</v>
          </cell>
          <cell r="J2419" t="str">
            <v>:</v>
          </cell>
          <cell r="K2419" t="str">
            <v>NC</v>
          </cell>
          <cell r="M2419" t="str">
            <v>V</v>
          </cell>
          <cell r="N2419">
            <v>38461.761469907404</v>
          </cell>
          <cell r="O2419" t="str">
            <v>GCHATEAUGIRON</v>
          </cell>
          <cell r="P2419">
            <v>38681.436018518521</v>
          </cell>
        </row>
        <row r="2420">
          <cell r="A2420" t="str">
            <v>1985</v>
          </cell>
          <cell r="B2420" t="str">
            <v>LV</v>
          </cell>
          <cell r="C2420" t="str">
            <v>ME_SC</v>
          </cell>
          <cell r="D2420" t="str">
            <v>A00</v>
          </cell>
          <cell r="E2420" t="str">
            <v>FTE</v>
          </cell>
          <cell r="F2420" t="str">
            <v>T</v>
          </cell>
          <cell r="G2420" t="str">
            <v>TOTAL</v>
          </cell>
          <cell r="H2420" t="str">
            <v>RSE</v>
          </cell>
          <cell r="J2420" t="str">
            <v>:</v>
          </cell>
          <cell r="K2420" t="str">
            <v>NC</v>
          </cell>
          <cell r="M2420" t="str">
            <v>V</v>
          </cell>
          <cell r="N2420">
            <v>38461.761469907404</v>
          </cell>
          <cell r="O2420" t="str">
            <v>GCHATEAUGIRON</v>
          </cell>
          <cell r="P2420">
            <v>38681.435983796298</v>
          </cell>
        </row>
        <row r="2421">
          <cell r="A2421" t="str">
            <v>1984</v>
          </cell>
          <cell r="B2421" t="str">
            <v>LV</v>
          </cell>
          <cell r="C2421" t="str">
            <v>ME_SC</v>
          </cell>
          <cell r="D2421" t="str">
            <v>A00</v>
          </cell>
          <cell r="E2421" t="str">
            <v>FTE</v>
          </cell>
          <cell r="F2421" t="str">
            <v>T</v>
          </cell>
          <cell r="G2421" t="str">
            <v>TOTAL</v>
          </cell>
          <cell r="H2421" t="str">
            <v>RSE</v>
          </cell>
          <cell r="J2421" t="str">
            <v>:</v>
          </cell>
          <cell r="K2421" t="str">
            <v>NC</v>
          </cell>
          <cell r="M2421" t="str">
            <v>V</v>
          </cell>
          <cell r="N2421">
            <v>38461.761469907404</v>
          </cell>
          <cell r="O2421" t="str">
            <v>GCHATEAUGIRON</v>
          </cell>
          <cell r="P2421">
            <v>38681.435937499999</v>
          </cell>
        </row>
        <row r="2422">
          <cell r="A2422" t="str">
            <v>1983</v>
          </cell>
          <cell r="B2422" t="str">
            <v>LV</v>
          </cell>
          <cell r="C2422" t="str">
            <v>ME_SC</v>
          </cell>
          <cell r="D2422" t="str">
            <v>A00</v>
          </cell>
          <cell r="E2422" t="str">
            <v>FTE</v>
          </cell>
          <cell r="F2422" t="str">
            <v>T</v>
          </cell>
          <cell r="G2422" t="str">
            <v>TOTAL</v>
          </cell>
          <cell r="H2422" t="str">
            <v>RSE</v>
          </cell>
          <cell r="J2422" t="str">
            <v>:</v>
          </cell>
          <cell r="K2422" t="str">
            <v>NC</v>
          </cell>
          <cell r="M2422" t="str">
            <v>V</v>
          </cell>
          <cell r="N2422">
            <v>38461.761469907404</v>
          </cell>
          <cell r="O2422" t="str">
            <v>GCHATEAUGIRON</v>
          </cell>
          <cell r="P2422">
            <v>38681.435902777775</v>
          </cell>
        </row>
        <row r="2423">
          <cell r="A2423" t="str">
            <v>1982</v>
          </cell>
          <cell r="B2423" t="str">
            <v>LV</v>
          </cell>
          <cell r="C2423" t="str">
            <v>ME_SC</v>
          </cell>
          <cell r="D2423" t="str">
            <v>A00</v>
          </cell>
          <cell r="E2423" t="str">
            <v>FTE</v>
          </cell>
          <cell r="F2423" t="str">
            <v>T</v>
          </cell>
          <cell r="G2423" t="str">
            <v>TOTAL</v>
          </cell>
          <cell r="H2423" t="str">
            <v>RSE</v>
          </cell>
          <cell r="J2423" t="str">
            <v>:</v>
          </cell>
          <cell r="K2423" t="str">
            <v>NC</v>
          </cell>
          <cell r="M2423" t="str">
            <v>V</v>
          </cell>
          <cell r="N2423">
            <v>38461.761469907404</v>
          </cell>
          <cell r="O2423" t="str">
            <v>GCHATEAUGIRON</v>
          </cell>
          <cell r="P2423">
            <v>38681.435879629629</v>
          </cell>
        </row>
        <row r="2424">
          <cell r="A2424" t="str">
            <v>1981</v>
          </cell>
          <cell r="B2424" t="str">
            <v>LV</v>
          </cell>
          <cell r="C2424" t="str">
            <v>ME_SC</v>
          </cell>
          <cell r="D2424" t="str">
            <v>A00</v>
          </cell>
          <cell r="E2424" t="str">
            <v>FTE</v>
          </cell>
          <cell r="F2424" t="str">
            <v>T</v>
          </cell>
          <cell r="G2424" t="str">
            <v>TOTAL</v>
          </cell>
          <cell r="H2424" t="str">
            <v>RSE</v>
          </cell>
          <cell r="J2424" t="str">
            <v>:</v>
          </cell>
          <cell r="K2424" t="str">
            <v>NC</v>
          </cell>
          <cell r="M2424" t="str">
            <v>V</v>
          </cell>
          <cell r="N2424">
            <v>38461.761469907404</v>
          </cell>
          <cell r="O2424" t="str">
            <v>GCHATEAUGIRON</v>
          </cell>
          <cell r="P2424">
            <v>38681.435844907406</v>
          </cell>
        </row>
        <row r="2425">
          <cell r="A2425" t="str">
            <v>1980</v>
          </cell>
          <cell r="B2425" t="str">
            <v>LV</v>
          </cell>
          <cell r="C2425" t="str">
            <v>ME_SC</v>
          </cell>
          <cell r="D2425" t="str">
            <v>A00</v>
          </cell>
          <cell r="E2425" t="str">
            <v>FTE</v>
          </cell>
          <cell r="F2425" t="str">
            <v>T</v>
          </cell>
          <cell r="G2425" t="str">
            <v>TOTAL</v>
          </cell>
          <cell r="H2425" t="str">
            <v>RSE</v>
          </cell>
          <cell r="J2425" t="str">
            <v>:</v>
          </cell>
          <cell r="K2425" t="str">
            <v>NC</v>
          </cell>
          <cell r="M2425" t="str">
            <v>V</v>
          </cell>
          <cell r="N2425">
            <v>38461.761469907404</v>
          </cell>
          <cell r="O2425" t="str">
            <v>GCHATEAUGIRON</v>
          </cell>
          <cell r="P2425">
            <v>38681.43582175926</v>
          </cell>
        </row>
        <row r="2426">
          <cell r="A2426" t="str">
            <v>2002</v>
          </cell>
          <cell r="B2426" t="str">
            <v>LT</v>
          </cell>
          <cell r="C2426" t="str">
            <v>ME_SC</v>
          </cell>
          <cell r="D2426" t="str">
            <v>A00</v>
          </cell>
          <cell r="E2426" t="str">
            <v>FTE</v>
          </cell>
          <cell r="F2426" t="str">
            <v>T</v>
          </cell>
          <cell r="G2426" t="str">
            <v>TOTAL</v>
          </cell>
          <cell r="H2426" t="str">
            <v>RSE</v>
          </cell>
          <cell r="I2426">
            <v>745</v>
          </cell>
          <cell r="K2426" t="str">
            <v>MS</v>
          </cell>
          <cell r="M2426" t="str">
            <v>V</v>
          </cell>
          <cell r="N2426">
            <v>38461.761469907404</v>
          </cell>
          <cell r="O2426" t="str">
            <v>GCHATEAUGIRON</v>
          </cell>
          <cell r="P2426">
            <v>38681.438310185185</v>
          </cell>
          <cell r="Q2426" t="str">
            <v>gchateaug</v>
          </cell>
        </row>
        <row r="2427">
          <cell r="A2427" t="str">
            <v>1989</v>
          </cell>
          <cell r="B2427" t="str">
            <v>PT</v>
          </cell>
          <cell r="C2427" t="str">
            <v>SO_SC</v>
          </cell>
          <cell r="D2427" t="str">
            <v>A00</v>
          </cell>
          <cell r="E2427" t="str">
            <v>FTE</v>
          </cell>
          <cell r="F2427" t="str">
            <v>T</v>
          </cell>
          <cell r="G2427" t="str">
            <v>TOTAL</v>
          </cell>
          <cell r="H2427" t="str">
            <v>RSE</v>
          </cell>
          <cell r="J2427" t="str">
            <v>:</v>
          </cell>
          <cell r="K2427" t="str">
            <v>NC</v>
          </cell>
          <cell r="M2427" t="str">
            <v>V</v>
          </cell>
          <cell r="N2427">
            <v>38461.761469907404</v>
          </cell>
          <cell r="O2427" t="str">
            <v>GCHATEAUGIRON</v>
          </cell>
          <cell r="P2427">
            <v>38681.436192129629</v>
          </cell>
        </row>
        <row r="2428">
          <cell r="A2428" t="str">
            <v>1988</v>
          </cell>
          <cell r="B2428" t="str">
            <v>PT</v>
          </cell>
          <cell r="C2428" t="str">
            <v>SO_SC</v>
          </cell>
          <cell r="D2428" t="str">
            <v>A00</v>
          </cell>
          <cell r="E2428" t="str">
            <v>FTE</v>
          </cell>
          <cell r="F2428" t="str">
            <v>T</v>
          </cell>
          <cell r="G2428" t="str">
            <v>TOTAL</v>
          </cell>
          <cell r="H2428" t="str">
            <v>RSE</v>
          </cell>
          <cell r="J2428" t="str">
            <v>:</v>
          </cell>
          <cell r="K2428" t="str">
            <v>NC</v>
          </cell>
          <cell r="M2428" t="str">
            <v>V</v>
          </cell>
          <cell r="N2428">
            <v>38461.761469907404</v>
          </cell>
          <cell r="O2428" t="str">
            <v>GCHATEAUGIRON</v>
          </cell>
          <cell r="P2428">
            <v>38681.43613425926</v>
          </cell>
        </row>
        <row r="2429">
          <cell r="A2429" t="str">
            <v>1987</v>
          </cell>
          <cell r="B2429" t="str">
            <v>PT</v>
          </cell>
          <cell r="C2429" t="str">
            <v>SO_SC</v>
          </cell>
          <cell r="D2429" t="str">
            <v>A00</v>
          </cell>
          <cell r="E2429" t="str">
            <v>FTE</v>
          </cell>
          <cell r="F2429" t="str">
            <v>T</v>
          </cell>
          <cell r="G2429" t="str">
            <v>TOTAL</v>
          </cell>
          <cell r="H2429" t="str">
            <v>RSE</v>
          </cell>
          <cell r="J2429" t="str">
            <v>:</v>
          </cell>
          <cell r="K2429" t="str">
            <v>NC</v>
          </cell>
          <cell r="M2429" t="str">
            <v>V</v>
          </cell>
          <cell r="N2429">
            <v>38461.761469907404</v>
          </cell>
          <cell r="O2429" t="str">
            <v>GCHATEAUGIRON</v>
          </cell>
          <cell r="P2429">
            <v>38681.436076388891</v>
          </cell>
        </row>
        <row r="2430">
          <cell r="A2430" t="str">
            <v>1986</v>
          </cell>
          <cell r="B2430" t="str">
            <v>PT</v>
          </cell>
          <cell r="C2430" t="str">
            <v>SO_SC</v>
          </cell>
          <cell r="D2430" t="str">
            <v>A00</v>
          </cell>
          <cell r="E2430" t="str">
            <v>FTE</v>
          </cell>
          <cell r="F2430" t="str">
            <v>T</v>
          </cell>
          <cell r="G2430" t="str">
            <v>TOTAL</v>
          </cell>
          <cell r="H2430" t="str">
            <v>RSE</v>
          </cell>
          <cell r="J2430" t="str">
            <v>:</v>
          </cell>
          <cell r="K2430" t="str">
            <v>NC</v>
          </cell>
          <cell r="M2430" t="str">
            <v>V</v>
          </cell>
          <cell r="N2430">
            <v>38461.761469907404</v>
          </cell>
          <cell r="O2430" t="str">
            <v>GCHATEAUGIRON</v>
          </cell>
          <cell r="P2430">
            <v>38681.436030092591</v>
          </cell>
        </row>
        <row r="2431">
          <cell r="A2431" t="str">
            <v>1985</v>
          </cell>
          <cell r="B2431" t="str">
            <v>PT</v>
          </cell>
          <cell r="C2431" t="str">
            <v>SO_SC</v>
          </cell>
          <cell r="D2431" t="str">
            <v>A00</v>
          </cell>
          <cell r="E2431" t="str">
            <v>FTE</v>
          </cell>
          <cell r="F2431" t="str">
            <v>T</v>
          </cell>
          <cell r="G2431" t="str">
            <v>TOTAL</v>
          </cell>
          <cell r="H2431" t="str">
            <v>RSE</v>
          </cell>
          <cell r="J2431" t="str">
            <v>:</v>
          </cell>
          <cell r="K2431" t="str">
            <v>NC</v>
          </cell>
          <cell r="M2431" t="str">
            <v>V</v>
          </cell>
          <cell r="N2431">
            <v>38461.761469907404</v>
          </cell>
          <cell r="O2431" t="str">
            <v>GCHATEAUGIRON</v>
          </cell>
          <cell r="P2431">
            <v>38681.435983796298</v>
          </cell>
        </row>
        <row r="2432">
          <cell r="A2432" t="str">
            <v>1984</v>
          </cell>
          <cell r="B2432" t="str">
            <v>PT</v>
          </cell>
          <cell r="C2432" t="str">
            <v>SO_SC</v>
          </cell>
          <cell r="D2432" t="str">
            <v>A00</v>
          </cell>
          <cell r="E2432" t="str">
            <v>FTE</v>
          </cell>
          <cell r="F2432" t="str">
            <v>T</v>
          </cell>
          <cell r="G2432" t="str">
            <v>TOTAL</v>
          </cell>
          <cell r="H2432" t="str">
            <v>RSE</v>
          </cell>
          <cell r="J2432" t="str">
            <v>:</v>
          </cell>
          <cell r="K2432" t="str">
            <v>NC</v>
          </cell>
          <cell r="M2432" t="str">
            <v>V</v>
          </cell>
          <cell r="N2432">
            <v>38461.761469907404</v>
          </cell>
          <cell r="O2432" t="str">
            <v>GCHATEAUGIRON</v>
          </cell>
          <cell r="P2432">
            <v>38681.435949074075</v>
          </cell>
        </row>
        <row r="2433">
          <cell r="A2433" t="str">
            <v>1983</v>
          </cell>
          <cell r="B2433" t="str">
            <v>PT</v>
          </cell>
          <cell r="C2433" t="str">
            <v>SO_SC</v>
          </cell>
          <cell r="D2433" t="str">
            <v>A00</v>
          </cell>
          <cell r="E2433" t="str">
            <v>FTE</v>
          </cell>
          <cell r="F2433" t="str">
            <v>T</v>
          </cell>
          <cell r="G2433" t="str">
            <v>TOTAL</v>
          </cell>
          <cell r="H2433" t="str">
            <v>RSE</v>
          </cell>
          <cell r="J2433" t="str">
            <v>:</v>
          </cell>
          <cell r="K2433" t="str">
            <v>NC</v>
          </cell>
          <cell r="M2433" t="str">
            <v>V</v>
          </cell>
          <cell r="N2433">
            <v>38461.761469907404</v>
          </cell>
          <cell r="O2433" t="str">
            <v>GCHATEAUGIRON</v>
          </cell>
          <cell r="P2433">
            <v>38681.435914351852</v>
          </cell>
        </row>
        <row r="2434">
          <cell r="A2434" t="str">
            <v>1982</v>
          </cell>
          <cell r="B2434" t="str">
            <v>PT</v>
          </cell>
          <cell r="C2434" t="str">
            <v>SO_SC</v>
          </cell>
          <cell r="D2434" t="str">
            <v>A00</v>
          </cell>
          <cell r="E2434" t="str">
            <v>FTE</v>
          </cell>
          <cell r="F2434" t="str">
            <v>T</v>
          </cell>
          <cell r="G2434" t="str">
            <v>TOTAL</v>
          </cell>
          <cell r="H2434" t="str">
            <v>RSE</v>
          </cell>
          <cell r="J2434" t="str">
            <v>:</v>
          </cell>
          <cell r="K2434" t="str">
            <v>NC</v>
          </cell>
          <cell r="M2434" t="str">
            <v>V</v>
          </cell>
          <cell r="N2434">
            <v>38461.761469907404</v>
          </cell>
          <cell r="O2434" t="str">
            <v>GCHATEAUGIRON</v>
          </cell>
          <cell r="P2434">
            <v>38681.435879629629</v>
          </cell>
        </row>
        <row r="2435">
          <cell r="A2435" t="str">
            <v>1981</v>
          </cell>
          <cell r="B2435" t="str">
            <v>PT</v>
          </cell>
          <cell r="C2435" t="str">
            <v>SO_SC</v>
          </cell>
          <cell r="D2435" t="str">
            <v>A00</v>
          </cell>
          <cell r="E2435" t="str">
            <v>FTE</v>
          </cell>
          <cell r="F2435" t="str">
            <v>T</v>
          </cell>
          <cell r="G2435" t="str">
            <v>TOTAL</v>
          </cell>
          <cell r="H2435" t="str">
            <v>RSE</v>
          </cell>
          <cell r="J2435" t="str">
            <v>:</v>
          </cell>
          <cell r="K2435" t="str">
            <v>NC</v>
          </cell>
          <cell r="M2435" t="str">
            <v>V</v>
          </cell>
          <cell r="N2435">
            <v>38461.761469907404</v>
          </cell>
          <cell r="O2435" t="str">
            <v>GCHATEAUGIRON</v>
          </cell>
          <cell r="P2435">
            <v>38681.435844907406</v>
          </cell>
        </row>
        <row r="2436">
          <cell r="A2436" t="str">
            <v>1980</v>
          </cell>
          <cell r="B2436" t="str">
            <v>PT</v>
          </cell>
          <cell r="C2436" t="str">
            <v>SO_SC</v>
          </cell>
          <cell r="D2436" t="str">
            <v>A00</v>
          </cell>
          <cell r="E2436" t="str">
            <v>FTE</v>
          </cell>
          <cell r="F2436" t="str">
            <v>T</v>
          </cell>
          <cell r="G2436" t="str">
            <v>TOTAL</v>
          </cell>
          <cell r="H2436" t="str">
            <v>RSE</v>
          </cell>
          <cell r="J2436" t="str">
            <v>:</v>
          </cell>
          <cell r="K2436" t="str">
            <v>NC</v>
          </cell>
          <cell r="M2436" t="str">
            <v>V</v>
          </cell>
          <cell r="N2436">
            <v>38461.761469907404</v>
          </cell>
          <cell r="O2436" t="str">
            <v>GCHATEAUGIRON</v>
          </cell>
          <cell r="P2436">
            <v>38681.43582175926</v>
          </cell>
        </row>
        <row r="2437">
          <cell r="A2437" t="str">
            <v>2002</v>
          </cell>
          <cell r="B2437" t="str">
            <v>SI</v>
          </cell>
          <cell r="C2437" t="str">
            <v>SO_SC</v>
          </cell>
          <cell r="D2437" t="str">
            <v>A00</v>
          </cell>
          <cell r="E2437" t="str">
            <v>FTE</v>
          </cell>
          <cell r="F2437" t="str">
            <v>T</v>
          </cell>
          <cell r="G2437" t="str">
            <v>TOTAL</v>
          </cell>
          <cell r="H2437" t="str">
            <v>RSE</v>
          </cell>
          <cell r="I2437">
            <v>813</v>
          </cell>
          <cell r="K2437" t="str">
            <v>MS</v>
          </cell>
          <cell r="M2437" t="str">
            <v>V</v>
          </cell>
          <cell r="N2437">
            <v>38461.761469907404</v>
          </cell>
          <cell r="O2437" t="str">
            <v>GCHATEAUGIRON</v>
          </cell>
          <cell r="P2437">
            <v>38681.438414351855</v>
          </cell>
          <cell r="Q2437" t="str">
            <v>gchateaug</v>
          </cell>
        </row>
        <row r="2438">
          <cell r="A2438" t="str">
            <v>2001</v>
          </cell>
          <cell r="B2438" t="str">
            <v>SI</v>
          </cell>
          <cell r="C2438" t="str">
            <v>SO_SC</v>
          </cell>
          <cell r="D2438" t="str">
            <v>A00</v>
          </cell>
          <cell r="E2438" t="str">
            <v>FTE</v>
          </cell>
          <cell r="F2438" t="str">
            <v>T</v>
          </cell>
          <cell r="G2438" t="str">
            <v>TOTAL</v>
          </cell>
          <cell r="H2438" t="str">
            <v>RSE</v>
          </cell>
          <cell r="I2438">
            <v>820</v>
          </cell>
          <cell r="K2438" t="str">
            <v>NC</v>
          </cell>
          <cell r="M2438" t="str">
            <v>V</v>
          </cell>
          <cell r="N2438">
            <v>38461.761469907404</v>
          </cell>
          <cell r="O2438" t="str">
            <v>GCHATEAUGIRON</v>
          </cell>
          <cell r="P2438">
            <v>38681.438090277778</v>
          </cell>
        </row>
        <row r="2439">
          <cell r="A2439" t="str">
            <v>2000</v>
          </cell>
          <cell r="B2439" t="str">
            <v>SI</v>
          </cell>
          <cell r="C2439" t="str">
            <v>SO_SC</v>
          </cell>
          <cell r="D2439" t="str">
            <v>A00</v>
          </cell>
          <cell r="E2439" t="str">
            <v>FTE</v>
          </cell>
          <cell r="F2439" t="str">
            <v>T</v>
          </cell>
          <cell r="G2439" t="str">
            <v>TOTAL</v>
          </cell>
          <cell r="H2439" t="str">
            <v>RSE</v>
          </cell>
          <cell r="I2439">
            <v>788</v>
          </cell>
          <cell r="K2439" t="str">
            <v>NC</v>
          </cell>
          <cell r="M2439" t="str">
            <v>V</v>
          </cell>
          <cell r="N2439">
            <v>38461.761469907404</v>
          </cell>
          <cell r="O2439" t="str">
            <v>GCHATEAUGIRON</v>
          </cell>
          <cell r="P2439">
            <v>38681.4378125</v>
          </cell>
        </row>
        <row r="2440">
          <cell r="A2440" t="str">
            <v>1999</v>
          </cell>
          <cell r="B2440" t="str">
            <v>SI</v>
          </cell>
          <cell r="C2440" t="str">
            <v>SO_SC</v>
          </cell>
          <cell r="D2440" t="str">
            <v>A00</v>
          </cell>
          <cell r="E2440" t="str">
            <v>FTE</v>
          </cell>
          <cell r="F2440" t="str">
            <v>T</v>
          </cell>
          <cell r="G2440" t="str">
            <v>TOTAL</v>
          </cell>
          <cell r="H2440" t="str">
            <v>RSE</v>
          </cell>
          <cell r="I2440">
            <v>654</v>
          </cell>
          <cell r="K2440" t="str">
            <v>NC</v>
          </cell>
          <cell r="M2440" t="str">
            <v>V</v>
          </cell>
          <cell r="N2440">
            <v>38461.761469907404</v>
          </cell>
          <cell r="O2440" t="str">
            <v>GCHATEAUGIRON</v>
          </cell>
          <cell r="P2440">
            <v>38681.437581018516</v>
          </cell>
        </row>
        <row r="2441">
          <cell r="A2441" t="str">
            <v>1998</v>
          </cell>
          <cell r="B2441" t="str">
            <v>SI</v>
          </cell>
          <cell r="C2441" t="str">
            <v>SO_SC</v>
          </cell>
          <cell r="D2441" t="str">
            <v>A00</v>
          </cell>
          <cell r="E2441" t="str">
            <v>FTE</v>
          </cell>
          <cell r="F2441" t="str">
            <v>T</v>
          </cell>
          <cell r="G2441" t="str">
            <v>TOTAL</v>
          </cell>
          <cell r="H2441" t="str">
            <v>RSE</v>
          </cell>
          <cell r="I2441">
            <v>647</v>
          </cell>
          <cell r="K2441" t="str">
            <v>NC</v>
          </cell>
          <cell r="M2441" t="str">
            <v>V</v>
          </cell>
          <cell r="N2441">
            <v>38461.761469907404</v>
          </cell>
          <cell r="O2441" t="str">
            <v>GCHATEAUGIRON</v>
          </cell>
          <cell r="P2441">
            <v>38681.437337962961</v>
          </cell>
        </row>
        <row r="2442">
          <cell r="A2442" t="str">
            <v>1997</v>
          </cell>
          <cell r="B2442" t="str">
            <v>SI</v>
          </cell>
          <cell r="C2442" t="str">
            <v>SO_SC</v>
          </cell>
          <cell r="D2442" t="str">
            <v>A00</v>
          </cell>
          <cell r="E2442" t="str">
            <v>FTE</v>
          </cell>
          <cell r="F2442" t="str">
            <v>T</v>
          </cell>
          <cell r="G2442" t="str">
            <v>TOTAL</v>
          </cell>
          <cell r="H2442" t="str">
            <v>RSE</v>
          </cell>
          <cell r="I2442">
            <v>550</v>
          </cell>
          <cell r="K2442" t="str">
            <v>NC</v>
          </cell>
          <cell r="M2442" t="str">
            <v>V</v>
          </cell>
          <cell r="N2442">
            <v>38461.761469907404</v>
          </cell>
          <cell r="O2442" t="str">
            <v>GCHATEAUGIRON</v>
          </cell>
          <cell r="P2442">
            <v>38681.43712962963</v>
          </cell>
        </row>
        <row r="2443">
          <cell r="A2443" t="str">
            <v>1996</v>
          </cell>
          <cell r="B2443" t="str">
            <v>SI</v>
          </cell>
          <cell r="C2443" t="str">
            <v>SO_SC</v>
          </cell>
          <cell r="D2443" t="str">
            <v>A00</v>
          </cell>
          <cell r="E2443" t="str">
            <v>FTE</v>
          </cell>
          <cell r="F2443" t="str">
            <v>T</v>
          </cell>
          <cell r="G2443" t="str">
            <v>TOTAL</v>
          </cell>
          <cell r="H2443" t="str">
            <v>RSE</v>
          </cell>
          <cell r="I2443">
            <v>654</v>
          </cell>
          <cell r="K2443" t="str">
            <v>NC</v>
          </cell>
          <cell r="M2443" t="str">
            <v>V</v>
          </cell>
          <cell r="N2443">
            <v>38461.761469907404</v>
          </cell>
          <cell r="O2443" t="str">
            <v>GCHATEAUGIRON</v>
          </cell>
          <cell r="P2443">
            <v>38681.436944444446</v>
          </cell>
        </row>
        <row r="2444">
          <cell r="A2444" t="str">
            <v>1995</v>
          </cell>
          <cell r="B2444" t="str">
            <v>SI</v>
          </cell>
          <cell r="C2444" t="str">
            <v>SO_SC</v>
          </cell>
          <cell r="D2444" t="str">
            <v>A00</v>
          </cell>
          <cell r="E2444" t="str">
            <v>FTE</v>
          </cell>
          <cell r="F2444" t="str">
            <v>T</v>
          </cell>
          <cell r="G2444" t="str">
            <v>TOTAL</v>
          </cell>
          <cell r="H2444" t="str">
            <v>RSE</v>
          </cell>
          <cell r="I2444">
            <v>658</v>
          </cell>
          <cell r="K2444" t="str">
            <v>NC</v>
          </cell>
          <cell r="M2444" t="str">
            <v>V</v>
          </cell>
          <cell r="N2444">
            <v>38461.761469907404</v>
          </cell>
          <cell r="O2444" t="str">
            <v>GCHATEAUGIRON</v>
          </cell>
          <cell r="P2444">
            <v>38681.436782407407</v>
          </cell>
        </row>
        <row r="2445">
          <cell r="A2445" t="str">
            <v>1994</v>
          </cell>
          <cell r="B2445" t="str">
            <v>SI</v>
          </cell>
          <cell r="C2445" t="str">
            <v>SO_SC</v>
          </cell>
          <cell r="D2445" t="str">
            <v>A00</v>
          </cell>
          <cell r="E2445" t="str">
            <v>FTE</v>
          </cell>
          <cell r="F2445" t="str">
            <v>T</v>
          </cell>
          <cell r="G2445" t="str">
            <v>TOTAL</v>
          </cell>
          <cell r="H2445" t="str">
            <v>RSE</v>
          </cell>
          <cell r="I2445">
            <v>545</v>
          </cell>
          <cell r="K2445" t="str">
            <v>NC</v>
          </cell>
          <cell r="M2445" t="str">
            <v>V</v>
          </cell>
          <cell r="N2445">
            <v>38461.761469907404</v>
          </cell>
          <cell r="O2445" t="str">
            <v>GCHATEAUGIRON</v>
          </cell>
          <cell r="P2445">
            <v>38681.436643518522</v>
          </cell>
        </row>
        <row r="2446">
          <cell r="A2446" t="str">
            <v>1993</v>
          </cell>
          <cell r="B2446" t="str">
            <v>SI</v>
          </cell>
          <cell r="C2446" t="str">
            <v>SO_SC</v>
          </cell>
          <cell r="D2446" t="str">
            <v>A00</v>
          </cell>
          <cell r="E2446" t="str">
            <v>FTE</v>
          </cell>
          <cell r="F2446" t="str">
            <v>T</v>
          </cell>
          <cell r="G2446" t="str">
            <v>TOTAL</v>
          </cell>
          <cell r="H2446" t="str">
            <v>RSE</v>
          </cell>
          <cell r="I2446">
            <v>558</v>
          </cell>
          <cell r="K2446" t="str">
            <v>NC</v>
          </cell>
          <cell r="M2446" t="str">
            <v>V</v>
          </cell>
          <cell r="N2446">
            <v>38461.761469907404</v>
          </cell>
          <cell r="O2446" t="str">
            <v>GCHATEAUGIRON</v>
          </cell>
          <cell r="P2446">
            <v>38681.436527777776</v>
          </cell>
        </row>
        <row r="2447">
          <cell r="A2447" t="str">
            <v>1992</v>
          </cell>
          <cell r="B2447" t="str">
            <v>SI</v>
          </cell>
          <cell r="C2447" t="str">
            <v>SO_SC</v>
          </cell>
          <cell r="D2447" t="str">
            <v>A00</v>
          </cell>
          <cell r="E2447" t="str">
            <v>FTE</v>
          </cell>
          <cell r="F2447" t="str">
            <v>T</v>
          </cell>
          <cell r="G2447" t="str">
            <v>TOTAL</v>
          </cell>
          <cell r="H2447" t="str">
            <v>RSE</v>
          </cell>
          <cell r="J2447" t="str">
            <v>:</v>
          </cell>
          <cell r="K2447" t="str">
            <v>NC</v>
          </cell>
          <cell r="M2447" t="str">
            <v>V</v>
          </cell>
          <cell r="N2447">
            <v>38461.761469907404</v>
          </cell>
          <cell r="O2447" t="str">
            <v>GCHATEAUGIRON</v>
          </cell>
          <cell r="P2447">
            <v>38681.436423611114</v>
          </cell>
        </row>
        <row r="2448">
          <cell r="A2448" t="str">
            <v>1991</v>
          </cell>
          <cell r="B2448" t="str">
            <v>SI</v>
          </cell>
          <cell r="C2448" t="str">
            <v>SO_SC</v>
          </cell>
          <cell r="D2448" t="str">
            <v>A00</v>
          </cell>
          <cell r="E2448" t="str">
            <v>FTE</v>
          </cell>
          <cell r="F2448" t="str">
            <v>T</v>
          </cell>
          <cell r="G2448" t="str">
            <v>TOTAL</v>
          </cell>
          <cell r="H2448" t="str">
            <v>RSE</v>
          </cell>
          <cell r="J2448" t="str">
            <v>:</v>
          </cell>
          <cell r="K2448" t="str">
            <v>NC</v>
          </cell>
          <cell r="M2448" t="str">
            <v>V</v>
          </cell>
          <cell r="N2448">
            <v>38461.761469907404</v>
          </cell>
          <cell r="O2448" t="str">
            <v>GCHATEAUGIRON</v>
          </cell>
          <cell r="P2448">
            <v>38681.436342592591</v>
          </cell>
        </row>
        <row r="2449">
          <cell r="A2449" t="str">
            <v>1990</v>
          </cell>
          <cell r="B2449" t="str">
            <v>SI</v>
          </cell>
          <cell r="C2449" t="str">
            <v>SO_SC</v>
          </cell>
          <cell r="D2449" t="str">
            <v>A00</v>
          </cell>
          <cell r="E2449" t="str">
            <v>FTE</v>
          </cell>
          <cell r="F2449" t="str">
            <v>T</v>
          </cell>
          <cell r="G2449" t="str">
            <v>TOTAL</v>
          </cell>
          <cell r="H2449" t="str">
            <v>RSE</v>
          </cell>
          <cell r="J2449" t="str">
            <v>:</v>
          </cell>
          <cell r="K2449" t="str">
            <v>NC</v>
          </cell>
          <cell r="M2449" t="str">
            <v>V</v>
          </cell>
          <cell r="N2449">
            <v>38461.761469907404</v>
          </cell>
          <cell r="O2449" t="str">
            <v>GCHATEAUGIRON</v>
          </cell>
          <cell r="P2449">
            <v>38681.436261574076</v>
          </cell>
        </row>
        <row r="2450">
          <cell r="A2450" t="str">
            <v>1989</v>
          </cell>
          <cell r="B2450" t="str">
            <v>SI</v>
          </cell>
          <cell r="C2450" t="str">
            <v>SO_SC</v>
          </cell>
          <cell r="D2450" t="str">
            <v>A00</v>
          </cell>
          <cell r="E2450" t="str">
            <v>FTE</v>
          </cell>
          <cell r="F2450" t="str">
            <v>T</v>
          </cell>
          <cell r="G2450" t="str">
            <v>TOTAL</v>
          </cell>
          <cell r="H2450" t="str">
            <v>RSE</v>
          </cell>
          <cell r="J2450" t="str">
            <v>:</v>
          </cell>
          <cell r="K2450" t="str">
            <v>NC</v>
          </cell>
          <cell r="M2450" t="str">
            <v>V</v>
          </cell>
          <cell r="N2450">
            <v>38461.761469907404</v>
          </cell>
          <cell r="O2450" t="str">
            <v>GCHATEAUGIRON</v>
          </cell>
          <cell r="P2450">
            <v>38681.436192129629</v>
          </cell>
        </row>
        <row r="2451">
          <cell r="A2451" t="str">
            <v>1988</v>
          </cell>
          <cell r="B2451" t="str">
            <v>SI</v>
          </cell>
          <cell r="C2451" t="str">
            <v>SO_SC</v>
          </cell>
          <cell r="D2451" t="str">
            <v>A00</v>
          </cell>
          <cell r="E2451" t="str">
            <v>FTE</v>
          </cell>
          <cell r="F2451" t="str">
            <v>T</v>
          </cell>
          <cell r="G2451" t="str">
            <v>TOTAL</v>
          </cell>
          <cell r="H2451" t="str">
            <v>RSE</v>
          </cell>
          <cell r="J2451" t="str">
            <v>:</v>
          </cell>
          <cell r="K2451" t="str">
            <v>NC</v>
          </cell>
          <cell r="M2451" t="str">
            <v>V</v>
          </cell>
          <cell r="N2451">
            <v>38461.761469907404</v>
          </cell>
          <cell r="O2451" t="str">
            <v>GCHATEAUGIRON</v>
          </cell>
          <cell r="P2451">
            <v>38681.43613425926</v>
          </cell>
        </row>
        <row r="2452">
          <cell r="A2452" t="str">
            <v>1987</v>
          </cell>
          <cell r="B2452" t="str">
            <v>SI</v>
          </cell>
          <cell r="C2452" t="str">
            <v>SO_SC</v>
          </cell>
          <cell r="D2452" t="str">
            <v>A00</v>
          </cell>
          <cell r="E2452" t="str">
            <v>FTE</v>
          </cell>
          <cell r="F2452" t="str">
            <v>T</v>
          </cell>
          <cell r="G2452" t="str">
            <v>TOTAL</v>
          </cell>
          <cell r="H2452" t="str">
            <v>RSE</v>
          </cell>
          <cell r="J2452" t="str">
            <v>:</v>
          </cell>
          <cell r="K2452" t="str">
            <v>NC</v>
          </cell>
          <cell r="M2452" t="str">
            <v>V</v>
          </cell>
          <cell r="N2452">
            <v>38461.761469907404</v>
          </cell>
          <cell r="O2452" t="str">
            <v>GCHATEAUGIRON</v>
          </cell>
          <cell r="P2452">
            <v>38681.43608796296</v>
          </cell>
        </row>
        <row r="2453">
          <cell r="A2453" t="str">
            <v>1986</v>
          </cell>
          <cell r="B2453" t="str">
            <v>SI</v>
          </cell>
          <cell r="C2453" t="str">
            <v>SO_SC</v>
          </cell>
          <cell r="D2453" t="str">
            <v>A00</v>
          </cell>
          <cell r="E2453" t="str">
            <v>FTE</v>
          </cell>
          <cell r="F2453" t="str">
            <v>T</v>
          </cell>
          <cell r="G2453" t="str">
            <v>TOTAL</v>
          </cell>
          <cell r="H2453" t="str">
            <v>RSE</v>
          </cell>
          <cell r="J2453" t="str">
            <v>:</v>
          </cell>
          <cell r="K2453" t="str">
            <v>NC</v>
          </cell>
          <cell r="M2453" t="str">
            <v>V</v>
          </cell>
          <cell r="N2453">
            <v>38461.761469907404</v>
          </cell>
          <cell r="O2453" t="str">
            <v>GCHATEAUGIRON</v>
          </cell>
          <cell r="P2453">
            <v>38681.436030092591</v>
          </cell>
        </row>
        <row r="2454">
          <cell r="A2454" t="str">
            <v>1992</v>
          </cell>
          <cell r="B2454" t="str">
            <v>PL</v>
          </cell>
          <cell r="C2454" t="str">
            <v>SO_SC</v>
          </cell>
          <cell r="D2454" t="str">
            <v>A00</v>
          </cell>
          <cell r="E2454" t="str">
            <v>FTE</v>
          </cell>
          <cell r="F2454" t="str">
            <v>T</v>
          </cell>
          <cell r="G2454" t="str">
            <v>TOTAL</v>
          </cell>
          <cell r="H2454" t="str">
            <v>RSE</v>
          </cell>
          <cell r="J2454" t="str">
            <v>:</v>
          </cell>
          <cell r="K2454" t="str">
            <v>NC</v>
          </cell>
          <cell r="M2454" t="str">
            <v>V</v>
          </cell>
          <cell r="N2454">
            <v>38461.761458333334</v>
          </cell>
          <cell r="O2454" t="str">
            <v>GCHATEAUGIRON</v>
          </cell>
          <cell r="P2454">
            <v>38681.436412037037</v>
          </cell>
        </row>
        <row r="2455">
          <cell r="A2455" t="str">
            <v>1991</v>
          </cell>
          <cell r="B2455" t="str">
            <v>PL</v>
          </cell>
          <cell r="C2455" t="str">
            <v>SO_SC</v>
          </cell>
          <cell r="D2455" t="str">
            <v>A00</v>
          </cell>
          <cell r="E2455" t="str">
            <v>FTE</v>
          </cell>
          <cell r="F2455" t="str">
            <v>T</v>
          </cell>
          <cell r="G2455" t="str">
            <v>TOTAL</v>
          </cell>
          <cell r="H2455" t="str">
            <v>RSE</v>
          </cell>
          <cell r="J2455" t="str">
            <v>:</v>
          </cell>
          <cell r="K2455" t="str">
            <v>NC</v>
          </cell>
          <cell r="M2455" t="str">
            <v>V</v>
          </cell>
          <cell r="N2455">
            <v>38461.761458333334</v>
          </cell>
          <cell r="O2455" t="str">
            <v>GCHATEAUGIRON</v>
          </cell>
          <cell r="P2455">
            <v>38681.436331018522</v>
          </cell>
        </row>
        <row r="2456">
          <cell r="A2456" t="str">
            <v>1990</v>
          </cell>
          <cell r="B2456" t="str">
            <v>PL</v>
          </cell>
          <cell r="C2456" t="str">
            <v>SO_SC</v>
          </cell>
          <cell r="D2456" t="str">
            <v>A00</v>
          </cell>
          <cell r="E2456" t="str">
            <v>FTE</v>
          </cell>
          <cell r="F2456" t="str">
            <v>T</v>
          </cell>
          <cell r="G2456" t="str">
            <v>TOTAL</v>
          </cell>
          <cell r="H2456" t="str">
            <v>RSE</v>
          </cell>
          <cell r="J2456" t="str">
            <v>:</v>
          </cell>
          <cell r="K2456" t="str">
            <v>NC</v>
          </cell>
          <cell r="M2456" t="str">
            <v>V</v>
          </cell>
          <cell r="N2456">
            <v>38461.761458333334</v>
          </cell>
          <cell r="O2456" t="str">
            <v>GCHATEAUGIRON</v>
          </cell>
          <cell r="P2456">
            <v>38681.436249999999</v>
          </cell>
        </row>
        <row r="2457">
          <cell r="A2457" t="str">
            <v>1989</v>
          </cell>
          <cell r="B2457" t="str">
            <v>PL</v>
          </cell>
          <cell r="C2457" t="str">
            <v>SO_SC</v>
          </cell>
          <cell r="D2457" t="str">
            <v>A00</v>
          </cell>
          <cell r="E2457" t="str">
            <v>FTE</v>
          </cell>
          <cell r="F2457" t="str">
            <v>T</v>
          </cell>
          <cell r="G2457" t="str">
            <v>TOTAL</v>
          </cell>
          <cell r="H2457" t="str">
            <v>RSE</v>
          </cell>
          <cell r="J2457" t="str">
            <v>:</v>
          </cell>
          <cell r="K2457" t="str">
            <v>NC</v>
          </cell>
          <cell r="M2457" t="str">
            <v>V</v>
          </cell>
          <cell r="N2457">
            <v>38461.761458333334</v>
          </cell>
          <cell r="O2457" t="str">
            <v>GCHATEAUGIRON</v>
          </cell>
          <cell r="P2457">
            <v>38681.436180555553</v>
          </cell>
        </row>
        <row r="2458">
          <cell r="A2458" t="str">
            <v>1988</v>
          </cell>
          <cell r="B2458" t="str">
            <v>PL</v>
          </cell>
          <cell r="C2458" t="str">
            <v>SO_SC</v>
          </cell>
          <cell r="D2458" t="str">
            <v>A00</v>
          </cell>
          <cell r="E2458" t="str">
            <v>FTE</v>
          </cell>
          <cell r="F2458" t="str">
            <v>T</v>
          </cell>
          <cell r="G2458" t="str">
            <v>TOTAL</v>
          </cell>
          <cell r="H2458" t="str">
            <v>RSE</v>
          </cell>
          <cell r="J2458" t="str">
            <v>:</v>
          </cell>
          <cell r="K2458" t="str">
            <v>NC</v>
          </cell>
          <cell r="M2458" t="str">
            <v>V</v>
          </cell>
          <cell r="N2458">
            <v>38461.761458333334</v>
          </cell>
          <cell r="O2458" t="str">
            <v>GCHATEAUGIRON</v>
          </cell>
          <cell r="P2458">
            <v>38681.436122685183</v>
          </cell>
        </row>
        <row r="2459">
          <cell r="A2459" t="str">
            <v>1987</v>
          </cell>
          <cell r="B2459" t="str">
            <v>PL</v>
          </cell>
          <cell r="C2459" t="str">
            <v>SO_SC</v>
          </cell>
          <cell r="D2459" t="str">
            <v>A00</v>
          </cell>
          <cell r="E2459" t="str">
            <v>FTE</v>
          </cell>
          <cell r="F2459" t="str">
            <v>T</v>
          </cell>
          <cell r="G2459" t="str">
            <v>TOTAL</v>
          </cell>
          <cell r="H2459" t="str">
            <v>RSE</v>
          </cell>
          <cell r="J2459" t="str">
            <v>:</v>
          </cell>
          <cell r="K2459" t="str">
            <v>NC</v>
          </cell>
          <cell r="M2459" t="str">
            <v>V</v>
          </cell>
          <cell r="N2459">
            <v>38461.761458333334</v>
          </cell>
          <cell r="O2459" t="str">
            <v>GCHATEAUGIRON</v>
          </cell>
          <cell r="P2459">
            <v>38681.436076388891</v>
          </cell>
        </row>
        <row r="2460">
          <cell r="A2460" t="str">
            <v>1986</v>
          </cell>
          <cell r="B2460" t="str">
            <v>PL</v>
          </cell>
          <cell r="C2460" t="str">
            <v>SO_SC</v>
          </cell>
          <cell r="D2460" t="str">
            <v>A00</v>
          </cell>
          <cell r="E2460" t="str">
            <v>FTE</v>
          </cell>
          <cell r="F2460" t="str">
            <v>T</v>
          </cell>
          <cell r="G2460" t="str">
            <v>TOTAL</v>
          </cell>
          <cell r="H2460" t="str">
            <v>RSE</v>
          </cell>
          <cell r="J2460" t="str">
            <v>:</v>
          </cell>
          <cell r="K2460" t="str">
            <v>NC</v>
          </cell>
          <cell r="M2460" t="str">
            <v>V</v>
          </cell>
          <cell r="N2460">
            <v>38461.761458333334</v>
          </cell>
          <cell r="O2460" t="str">
            <v>GCHATEAUGIRON</v>
          </cell>
          <cell r="P2460">
            <v>38681.436030092591</v>
          </cell>
        </row>
        <row r="2461">
          <cell r="A2461" t="str">
            <v>1985</v>
          </cell>
          <cell r="B2461" t="str">
            <v>PL</v>
          </cell>
          <cell r="C2461" t="str">
            <v>SO_SC</v>
          </cell>
          <cell r="D2461" t="str">
            <v>A00</v>
          </cell>
          <cell r="E2461" t="str">
            <v>FTE</v>
          </cell>
          <cell r="F2461" t="str">
            <v>T</v>
          </cell>
          <cell r="G2461" t="str">
            <v>TOTAL</v>
          </cell>
          <cell r="H2461" t="str">
            <v>RSE</v>
          </cell>
          <cell r="J2461" t="str">
            <v>:</v>
          </cell>
          <cell r="K2461" t="str">
            <v>NC</v>
          </cell>
          <cell r="M2461" t="str">
            <v>V</v>
          </cell>
          <cell r="N2461">
            <v>38461.761458333334</v>
          </cell>
          <cell r="O2461" t="str">
            <v>GCHATEAUGIRON</v>
          </cell>
          <cell r="P2461">
            <v>38681.435983796298</v>
          </cell>
        </row>
        <row r="2462">
          <cell r="A2462" t="str">
            <v>1984</v>
          </cell>
          <cell r="B2462" t="str">
            <v>PL</v>
          </cell>
          <cell r="C2462" t="str">
            <v>SO_SC</v>
          </cell>
          <cell r="D2462" t="str">
            <v>A00</v>
          </cell>
          <cell r="E2462" t="str">
            <v>FTE</v>
          </cell>
          <cell r="F2462" t="str">
            <v>T</v>
          </cell>
          <cell r="G2462" t="str">
            <v>TOTAL</v>
          </cell>
          <cell r="H2462" t="str">
            <v>RSE</v>
          </cell>
          <cell r="J2462" t="str">
            <v>:</v>
          </cell>
          <cell r="K2462" t="str">
            <v>NC</v>
          </cell>
          <cell r="M2462" t="str">
            <v>V</v>
          </cell>
          <cell r="N2462">
            <v>38461.761458333334</v>
          </cell>
          <cell r="O2462" t="str">
            <v>GCHATEAUGIRON</v>
          </cell>
          <cell r="P2462">
            <v>38681.435937499999</v>
          </cell>
        </row>
        <row r="2463">
          <cell r="A2463" t="str">
            <v>1983</v>
          </cell>
          <cell r="B2463" t="str">
            <v>PL</v>
          </cell>
          <cell r="C2463" t="str">
            <v>SO_SC</v>
          </cell>
          <cell r="D2463" t="str">
            <v>A00</v>
          </cell>
          <cell r="E2463" t="str">
            <v>FTE</v>
          </cell>
          <cell r="F2463" t="str">
            <v>T</v>
          </cell>
          <cell r="G2463" t="str">
            <v>TOTAL</v>
          </cell>
          <cell r="H2463" t="str">
            <v>RSE</v>
          </cell>
          <cell r="J2463" t="str">
            <v>:</v>
          </cell>
          <cell r="K2463" t="str">
            <v>NC</v>
          </cell>
          <cell r="M2463" t="str">
            <v>V</v>
          </cell>
          <cell r="N2463">
            <v>38461.761458333334</v>
          </cell>
          <cell r="O2463" t="str">
            <v>GCHATEAUGIRON</v>
          </cell>
          <cell r="P2463">
            <v>38681.435902777775</v>
          </cell>
        </row>
        <row r="2464">
          <cell r="A2464" t="str">
            <v>1982</v>
          </cell>
          <cell r="B2464" t="str">
            <v>PL</v>
          </cell>
          <cell r="C2464" t="str">
            <v>SO_SC</v>
          </cell>
          <cell r="D2464" t="str">
            <v>A00</v>
          </cell>
          <cell r="E2464" t="str">
            <v>FTE</v>
          </cell>
          <cell r="F2464" t="str">
            <v>T</v>
          </cell>
          <cell r="G2464" t="str">
            <v>TOTAL</v>
          </cell>
          <cell r="H2464" t="str">
            <v>RSE</v>
          </cell>
          <cell r="J2464" t="str">
            <v>:</v>
          </cell>
          <cell r="K2464" t="str">
            <v>NC</v>
          </cell>
          <cell r="M2464" t="str">
            <v>V</v>
          </cell>
          <cell r="N2464">
            <v>38461.761458333334</v>
          </cell>
          <cell r="O2464" t="str">
            <v>GCHATEAUGIRON</v>
          </cell>
          <cell r="P2464">
            <v>38681.435879629629</v>
          </cell>
        </row>
        <row r="2465">
          <cell r="A2465" t="str">
            <v>1981</v>
          </cell>
          <cell r="B2465" t="str">
            <v>PL</v>
          </cell>
          <cell r="C2465" t="str">
            <v>SO_SC</v>
          </cell>
          <cell r="D2465" t="str">
            <v>A00</v>
          </cell>
          <cell r="E2465" t="str">
            <v>FTE</v>
          </cell>
          <cell r="F2465" t="str">
            <v>T</v>
          </cell>
          <cell r="G2465" t="str">
            <v>TOTAL</v>
          </cell>
          <cell r="H2465" t="str">
            <v>RSE</v>
          </cell>
          <cell r="J2465" t="str">
            <v>:</v>
          </cell>
          <cell r="K2465" t="str">
            <v>NC</v>
          </cell>
          <cell r="M2465" t="str">
            <v>V</v>
          </cell>
          <cell r="N2465">
            <v>38461.761458333334</v>
          </cell>
          <cell r="O2465" t="str">
            <v>GCHATEAUGIRON</v>
          </cell>
          <cell r="P2465">
            <v>38681.435844907406</v>
          </cell>
        </row>
        <row r="2466">
          <cell r="A2466" t="str">
            <v>1980</v>
          </cell>
          <cell r="B2466" t="str">
            <v>PL</v>
          </cell>
          <cell r="C2466" t="str">
            <v>SO_SC</v>
          </cell>
          <cell r="D2466" t="str">
            <v>A00</v>
          </cell>
          <cell r="E2466" t="str">
            <v>FTE</v>
          </cell>
          <cell r="F2466" t="str">
            <v>T</v>
          </cell>
          <cell r="G2466" t="str">
            <v>TOTAL</v>
          </cell>
          <cell r="H2466" t="str">
            <v>RSE</v>
          </cell>
          <cell r="J2466" t="str">
            <v>:</v>
          </cell>
          <cell r="K2466" t="str">
            <v>NC</v>
          </cell>
          <cell r="M2466" t="str">
            <v>V</v>
          </cell>
          <cell r="N2466">
            <v>38461.761458333334</v>
          </cell>
          <cell r="O2466" t="str">
            <v>GCHATEAUGIRON</v>
          </cell>
          <cell r="P2466">
            <v>38681.43582175926</v>
          </cell>
        </row>
        <row r="2467">
          <cell r="A2467" t="str">
            <v>2002</v>
          </cell>
          <cell r="B2467" t="str">
            <v>PT</v>
          </cell>
          <cell r="C2467" t="str">
            <v>SO_SC</v>
          </cell>
          <cell r="D2467" t="str">
            <v>A00</v>
          </cell>
          <cell r="E2467" t="str">
            <v>FTE</v>
          </cell>
          <cell r="F2467" t="str">
            <v>T</v>
          </cell>
          <cell r="G2467" t="str">
            <v>TOTAL</v>
          </cell>
          <cell r="H2467" t="str">
            <v>RSE</v>
          </cell>
          <cell r="I2467">
            <v>3145.7</v>
          </cell>
          <cell r="J2467" t="str">
            <v>e</v>
          </cell>
          <cell r="K2467" t="str">
            <v>MS</v>
          </cell>
          <cell r="M2467" t="str">
            <v>V</v>
          </cell>
          <cell r="N2467">
            <v>38461.761458333334</v>
          </cell>
          <cell r="O2467" t="str">
            <v>GCHATEAUGIRON</v>
          </cell>
          <cell r="P2467">
            <v>38681.438368055555</v>
          </cell>
          <cell r="Q2467" t="str">
            <v>gchateaug</v>
          </cell>
        </row>
        <row r="2468">
          <cell r="A2468" t="str">
            <v>2001</v>
          </cell>
          <cell r="B2468" t="str">
            <v>PT</v>
          </cell>
          <cell r="C2468" t="str">
            <v>SO_SC</v>
          </cell>
          <cell r="D2468" t="str">
            <v>A00</v>
          </cell>
          <cell r="E2468" t="str">
            <v>FTE</v>
          </cell>
          <cell r="F2468" t="str">
            <v>T</v>
          </cell>
          <cell r="G2468" t="str">
            <v>TOTAL</v>
          </cell>
          <cell r="H2468" t="str">
            <v>RSE</v>
          </cell>
          <cell r="I2468">
            <v>2897</v>
          </cell>
          <cell r="K2468" t="str">
            <v>NC</v>
          </cell>
          <cell r="M2468" t="str">
            <v>V</v>
          </cell>
          <cell r="N2468">
            <v>38461.761458333334</v>
          </cell>
          <cell r="O2468" t="str">
            <v>GCHATEAUGIRON</v>
          </cell>
          <cell r="P2468">
            <v>38681.438055555554</v>
          </cell>
        </row>
        <row r="2469">
          <cell r="A2469" t="str">
            <v>2000</v>
          </cell>
          <cell r="B2469" t="str">
            <v>PT</v>
          </cell>
          <cell r="C2469" t="str">
            <v>SO_SC</v>
          </cell>
          <cell r="D2469" t="str">
            <v>A00</v>
          </cell>
          <cell r="E2469" t="str">
            <v>FTE</v>
          </cell>
          <cell r="F2469" t="str">
            <v>T</v>
          </cell>
          <cell r="G2469" t="str">
            <v>TOTAL</v>
          </cell>
          <cell r="H2469" t="str">
            <v>RSE</v>
          </cell>
          <cell r="J2469" t="str">
            <v>:</v>
          </cell>
          <cell r="K2469" t="str">
            <v>NC</v>
          </cell>
          <cell r="M2469" t="str">
            <v>V</v>
          </cell>
          <cell r="N2469">
            <v>38461.761458333334</v>
          </cell>
          <cell r="O2469" t="str">
            <v>GCHATEAUGIRON</v>
          </cell>
          <cell r="P2469">
            <v>38681.437777777777</v>
          </cell>
        </row>
        <row r="2470">
          <cell r="A2470" t="str">
            <v>1999</v>
          </cell>
          <cell r="B2470" t="str">
            <v>PT</v>
          </cell>
          <cell r="C2470" t="str">
            <v>SO_SC</v>
          </cell>
          <cell r="D2470" t="str">
            <v>A00</v>
          </cell>
          <cell r="E2470" t="str">
            <v>FTE</v>
          </cell>
          <cell r="F2470" t="str">
            <v>T</v>
          </cell>
          <cell r="G2470" t="str">
            <v>TOTAL</v>
          </cell>
          <cell r="H2470" t="str">
            <v>RSE</v>
          </cell>
          <cell r="J2470" t="str">
            <v>:</v>
          </cell>
          <cell r="K2470" t="str">
            <v>NC</v>
          </cell>
          <cell r="M2470" t="str">
            <v>V</v>
          </cell>
          <cell r="N2470">
            <v>38461.761458333334</v>
          </cell>
          <cell r="O2470" t="str">
            <v>GCHATEAUGIRON</v>
          </cell>
          <cell r="P2470">
            <v>38681.4375462963</v>
          </cell>
        </row>
        <row r="2471">
          <cell r="A2471" t="str">
            <v>1998</v>
          </cell>
          <cell r="B2471" t="str">
            <v>PT</v>
          </cell>
          <cell r="C2471" t="str">
            <v>SO_SC</v>
          </cell>
          <cell r="D2471" t="str">
            <v>A00</v>
          </cell>
          <cell r="E2471" t="str">
            <v>FTE</v>
          </cell>
          <cell r="F2471" t="str">
            <v>T</v>
          </cell>
          <cell r="G2471" t="str">
            <v>TOTAL</v>
          </cell>
          <cell r="H2471" t="str">
            <v>RSE</v>
          </cell>
          <cell r="J2471" t="str">
            <v>:</v>
          </cell>
          <cell r="K2471" t="str">
            <v>NC</v>
          </cell>
          <cell r="M2471" t="str">
            <v>V</v>
          </cell>
          <cell r="N2471">
            <v>38461.761458333334</v>
          </cell>
          <cell r="O2471" t="str">
            <v>GCHATEAUGIRON</v>
          </cell>
          <cell r="P2471">
            <v>38681.437303240738</v>
          </cell>
        </row>
        <row r="2472">
          <cell r="A2472" t="str">
            <v>1997</v>
          </cell>
          <cell r="B2472" t="str">
            <v>PT</v>
          </cell>
          <cell r="C2472" t="str">
            <v>SO_SC</v>
          </cell>
          <cell r="D2472" t="str">
            <v>A00</v>
          </cell>
          <cell r="E2472" t="str">
            <v>FTE</v>
          </cell>
          <cell r="F2472" t="str">
            <v>T</v>
          </cell>
          <cell r="G2472" t="str">
            <v>TOTAL</v>
          </cell>
          <cell r="H2472" t="str">
            <v>RSE</v>
          </cell>
          <cell r="J2472" t="str">
            <v>:</v>
          </cell>
          <cell r="K2472" t="str">
            <v>NC</v>
          </cell>
          <cell r="M2472" t="str">
            <v>V</v>
          </cell>
          <cell r="N2472">
            <v>38461.761458333334</v>
          </cell>
          <cell r="O2472" t="str">
            <v>GCHATEAUGIRON</v>
          </cell>
          <cell r="P2472">
            <v>38681.437106481484</v>
          </cell>
        </row>
        <row r="2473">
          <cell r="A2473" t="str">
            <v>1996</v>
          </cell>
          <cell r="B2473" t="str">
            <v>PT</v>
          </cell>
          <cell r="C2473" t="str">
            <v>SO_SC</v>
          </cell>
          <cell r="D2473" t="str">
            <v>A00</v>
          </cell>
          <cell r="E2473" t="str">
            <v>FTE</v>
          </cell>
          <cell r="F2473" t="str">
            <v>T</v>
          </cell>
          <cell r="G2473" t="str">
            <v>TOTAL</v>
          </cell>
          <cell r="H2473" t="str">
            <v>RSE</v>
          </cell>
          <cell r="J2473" t="str">
            <v>:</v>
          </cell>
          <cell r="K2473" t="str">
            <v>NC</v>
          </cell>
          <cell r="M2473" t="str">
            <v>V</v>
          </cell>
          <cell r="N2473">
            <v>38461.761458333334</v>
          </cell>
          <cell r="O2473" t="str">
            <v>GCHATEAUGIRON</v>
          </cell>
          <cell r="P2473">
            <v>38681.436921296299</v>
          </cell>
        </row>
        <row r="2474">
          <cell r="A2474" t="str">
            <v>1995</v>
          </cell>
          <cell r="B2474" t="str">
            <v>PT</v>
          </cell>
          <cell r="C2474" t="str">
            <v>SO_SC</v>
          </cell>
          <cell r="D2474" t="str">
            <v>A00</v>
          </cell>
          <cell r="E2474" t="str">
            <v>FTE</v>
          </cell>
          <cell r="F2474" t="str">
            <v>T</v>
          </cell>
          <cell r="G2474" t="str">
            <v>TOTAL</v>
          </cell>
          <cell r="H2474" t="str">
            <v>RSE</v>
          </cell>
          <cell r="J2474" t="str">
            <v>:</v>
          </cell>
          <cell r="K2474" t="str">
            <v>NC</v>
          </cell>
          <cell r="M2474" t="str">
            <v>V</v>
          </cell>
          <cell r="N2474">
            <v>38461.761458333334</v>
          </cell>
          <cell r="O2474" t="str">
            <v>GCHATEAUGIRON</v>
          </cell>
          <cell r="P2474">
            <v>38681.436759259261</v>
          </cell>
        </row>
        <row r="2475">
          <cell r="A2475" t="str">
            <v>1994</v>
          </cell>
          <cell r="B2475" t="str">
            <v>PT</v>
          </cell>
          <cell r="C2475" t="str">
            <v>SO_SC</v>
          </cell>
          <cell r="D2475" t="str">
            <v>A00</v>
          </cell>
          <cell r="E2475" t="str">
            <v>FTE</v>
          </cell>
          <cell r="F2475" t="str">
            <v>T</v>
          </cell>
          <cell r="G2475" t="str">
            <v>TOTAL</v>
          </cell>
          <cell r="H2475" t="str">
            <v>RSE</v>
          </cell>
          <cell r="J2475" t="str">
            <v>:</v>
          </cell>
          <cell r="K2475" t="str">
            <v>NC</v>
          </cell>
          <cell r="M2475" t="str">
            <v>V</v>
          </cell>
          <cell r="N2475">
            <v>38461.761458333334</v>
          </cell>
          <cell r="O2475" t="str">
            <v>GCHATEAUGIRON</v>
          </cell>
          <cell r="P2475">
            <v>38681.436620370368</v>
          </cell>
        </row>
        <row r="2476">
          <cell r="A2476" t="str">
            <v>1993</v>
          </cell>
          <cell r="B2476" t="str">
            <v>PT</v>
          </cell>
          <cell r="C2476" t="str">
            <v>SO_SC</v>
          </cell>
          <cell r="D2476" t="str">
            <v>A00</v>
          </cell>
          <cell r="E2476" t="str">
            <v>FTE</v>
          </cell>
          <cell r="F2476" t="str">
            <v>T</v>
          </cell>
          <cell r="G2476" t="str">
            <v>TOTAL</v>
          </cell>
          <cell r="H2476" t="str">
            <v>RSE</v>
          </cell>
          <cell r="J2476" t="str">
            <v>:</v>
          </cell>
          <cell r="K2476" t="str">
            <v>NC</v>
          </cell>
          <cell r="M2476" t="str">
            <v>V</v>
          </cell>
          <cell r="N2476">
            <v>38461.761458333334</v>
          </cell>
          <cell r="O2476" t="str">
            <v>GCHATEAUGIRON</v>
          </cell>
          <cell r="P2476">
            <v>38681.43650462963</v>
          </cell>
        </row>
        <row r="2477">
          <cell r="A2477" t="str">
            <v>1992</v>
          </cell>
          <cell r="B2477" t="str">
            <v>PT</v>
          </cell>
          <cell r="C2477" t="str">
            <v>SO_SC</v>
          </cell>
          <cell r="D2477" t="str">
            <v>A00</v>
          </cell>
          <cell r="E2477" t="str">
            <v>FTE</v>
          </cell>
          <cell r="F2477" t="str">
            <v>T</v>
          </cell>
          <cell r="G2477" t="str">
            <v>TOTAL</v>
          </cell>
          <cell r="H2477" t="str">
            <v>RSE</v>
          </cell>
          <cell r="J2477" t="str">
            <v>:</v>
          </cell>
          <cell r="K2477" t="str">
            <v>NC</v>
          </cell>
          <cell r="M2477" t="str">
            <v>V</v>
          </cell>
          <cell r="N2477">
            <v>38461.761458333334</v>
          </cell>
          <cell r="O2477" t="str">
            <v>GCHATEAUGIRON</v>
          </cell>
          <cell r="P2477">
            <v>38681.436412037037</v>
          </cell>
        </row>
        <row r="2478">
          <cell r="A2478" t="str">
            <v>1991</v>
          </cell>
          <cell r="B2478" t="str">
            <v>PT</v>
          </cell>
          <cell r="C2478" t="str">
            <v>SO_SC</v>
          </cell>
          <cell r="D2478" t="str">
            <v>A00</v>
          </cell>
          <cell r="E2478" t="str">
            <v>FTE</v>
          </cell>
          <cell r="F2478" t="str">
            <v>T</v>
          </cell>
          <cell r="G2478" t="str">
            <v>TOTAL</v>
          </cell>
          <cell r="H2478" t="str">
            <v>RSE</v>
          </cell>
          <cell r="J2478" t="str">
            <v>:</v>
          </cell>
          <cell r="K2478" t="str">
            <v>NC</v>
          </cell>
          <cell r="M2478" t="str">
            <v>V</v>
          </cell>
          <cell r="N2478">
            <v>38461.761458333334</v>
          </cell>
          <cell r="O2478" t="str">
            <v>GCHATEAUGIRON</v>
          </cell>
          <cell r="P2478">
            <v>38681.436331018522</v>
          </cell>
        </row>
        <row r="2479">
          <cell r="A2479" t="str">
            <v>1990</v>
          </cell>
          <cell r="B2479" t="str">
            <v>PT</v>
          </cell>
          <cell r="C2479" t="str">
            <v>SO_SC</v>
          </cell>
          <cell r="D2479" t="str">
            <v>A00</v>
          </cell>
          <cell r="E2479" t="str">
            <v>FTE</v>
          </cell>
          <cell r="F2479" t="str">
            <v>T</v>
          </cell>
          <cell r="G2479" t="str">
            <v>TOTAL</v>
          </cell>
          <cell r="H2479" t="str">
            <v>RSE</v>
          </cell>
          <cell r="J2479" t="str">
            <v>:</v>
          </cell>
          <cell r="K2479" t="str">
            <v>NC</v>
          </cell>
          <cell r="M2479" t="str">
            <v>V</v>
          </cell>
          <cell r="N2479">
            <v>38461.761458333334</v>
          </cell>
          <cell r="O2479" t="str">
            <v>GCHATEAUGIRON</v>
          </cell>
          <cell r="P2479">
            <v>38681.436249999999</v>
          </cell>
        </row>
        <row r="2480">
          <cell r="A2480" t="str">
            <v>1985</v>
          </cell>
          <cell r="B2480" t="str">
            <v>SI</v>
          </cell>
          <cell r="C2480" t="str">
            <v>SO_SC</v>
          </cell>
          <cell r="D2480" t="str">
            <v>A00</v>
          </cell>
          <cell r="E2480" t="str">
            <v>FTE</v>
          </cell>
          <cell r="F2480" t="str">
            <v>T</v>
          </cell>
          <cell r="G2480" t="str">
            <v>TOTAL</v>
          </cell>
          <cell r="H2480" t="str">
            <v>RSE</v>
          </cell>
          <cell r="J2480" t="str">
            <v>:</v>
          </cell>
          <cell r="K2480" t="str">
            <v>NC</v>
          </cell>
          <cell r="M2480" t="str">
            <v>V</v>
          </cell>
          <cell r="N2480">
            <v>38461.761469907404</v>
          </cell>
          <cell r="O2480" t="str">
            <v>GCHATEAUGIRON</v>
          </cell>
          <cell r="P2480">
            <v>38681.435995370368</v>
          </cell>
        </row>
        <row r="2481">
          <cell r="A2481" t="str">
            <v>1984</v>
          </cell>
          <cell r="B2481" t="str">
            <v>SI</v>
          </cell>
          <cell r="C2481" t="str">
            <v>SO_SC</v>
          </cell>
          <cell r="D2481" t="str">
            <v>A00</v>
          </cell>
          <cell r="E2481" t="str">
            <v>FTE</v>
          </cell>
          <cell r="F2481" t="str">
            <v>T</v>
          </cell>
          <cell r="G2481" t="str">
            <v>TOTAL</v>
          </cell>
          <cell r="H2481" t="str">
            <v>RSE</v>
          </cell>
          <cell r="J2481" t="str">
            <v>:</v>
          </cell>
          <cell r="K2481" t="str">
            <v>NC</v>
          </cell>
          <cell r="M2481" t="str">
            <v>V</v>
          </cell>
          <cell r="N2481">
            <v>38461.761469907404</v>
          </cell>
          <cell r="O2481" t="str">
            <v>GCHATEAUGIRON</v>
          </cell>
          <cell r="P2481">
            <v>38681.435949074075</v>
          </cell>
        </row>
        <row r="2482">
          <cell r="A2482" t="str">
            <v>1983</v>
          </cell>
          <cell r="B2482" t="str">
            <v>SI</v>
          </cell>
          <cell r="C2482" t="str">
            <v>SO_SC</v>
          </cell>
          <cell r="D2482" t="str">
            <v>A00</v>
          </cell>
          <cell r="E2482" t="str">
            <v>FTE</v>
          </cell>
          <cell r="F2482" t="str">
            <v>T</v>
          </cell>
          <cell r="G2482" t="str">
            <v>TOTAL</v>
          </cell>
          <cell r="H2482" t="str">
            <v>RSE</v>
          </cell>
          <cell r="J2482" t="str">
            <v>:</v>
          </cell>
          <cell r="K2482" t="str">
            <v>NC</v>
          </cell>
          <cell r="M2482" t="str">
            <v>V</v>
          </cell>
          <cell r="N2482">
            <v>38461.761469907404</v>
          </cell>
          <cell r="O2482" t="str">
            <v>GCHATEAUGIRON</v>
          </cell>
          <cell r="P2482">
            <v>38681.435914351852</v>
          </cell>
        </row>
        <row r="2483">
          <cell r="A2483" t="str">
            <v>1982</v>
          </cell>
          <cell r="B2483" t="str">
            <v>SI</v>
          </cell>
          <cell r="C2483" t="str">
            <v>SO_SC</v>
          </cell>
          <cell r="D2483" t="str">
            <v>A00</v>
          </cell>
          <cell r="E2483" t="str">
            <v>FTE</v>
          </cell>
          <cell r="F2483" t="str">
            <v>T</v>
          </cell>
          <cell r="G2483" t="str">
            <v>TOTAL</v>
          </cell>
          <cell r="H2483" t="str">
            <v>RSE</v>
          </cell>
          <cell r="J2483" t="str">
            <v>:</v>
          </cell>
          <cell r="K2483" t="str">
            <v>NC</v>
          </cell>
          <cell r="M2483" t="str">
            <v>V</v>
          </cell>
          <cell r="N2483">
            <v>38461.761469907404</v>
          </cell>
          <cell r="O2483" t="str">
            <v>GCHATEAUGIRON</v>
          </cell>
          <cell r="P2483">
            <v>38681.435879629629</v>
          </cell>
        </row>
        <row r="2484">
          <cell r="A2484" t="str">
            <v>1981</v>
          </cell>
          <cell r="B2484" t="str">
            <v>SI</v>
          </cell>
          <cell r="C2484" t="str">
            <v>SO_SC</v>
          </cell>
          <cell r="D2484" t="str">
            <v>A00</v>
          </cell>
          <cell r="E2484" t="str">
            <v>FTE</v>
          </cell>
          <cell r="F2484" t="str">
            <v>T</v>
          </cell>
          <cell r="G2484" t="str">
            <v>TOTAL</v>
          </cell>
          <cell r="H2484" t="str">
            <v>RSE</v>
          </cell>
          <cell r="J2484" t="str">
            <v>:</v>
          </cell>
          <cell r="K2484" t="str">
            <v>NC</v>
          </cell>
          <cell r="M2484" t="str">
            <v>V</v>
          </cell>
          <cell r="N2484">
            <v>38461.761469907404</v>
          </cell>
          <cell r="O2484" t="str">
            <v>GCHATEAUGIRON</v>
          </cell>
          <cell r="P2484">
            <v>38681.435856481483</v>
          </cell>
        </row>
        <row r="2485">
          <cell r="A2485" t="str">
            <v>1980</v>
          </cell>
          <cell r="B2485" t="str">
            <v>SI</v>
          </cell>
          <cell r="C2485" t="str">
            <v>SO_SC</v>
          </cell>
          <cell r="D2485" t="str">
            <v>A00</v>
          </cell>
          <cell r="E2485" t="str">
            <v>FTE</v>
          </cell>
          <cell r="F2485" t="str">
            <v>T</v>
          </cell>
          <cell r="G2485" t="str">
            <v>TOTAL</v>
          </cell>
          <cell r="H2485" t="str">
            <v>RSE</v>
          </cell>
          <cell r="J2485" t="str">
            <v>:</v>
          </cell>
          <cell r="K2485" t="str">
            <v>NC</v>
          </cell>
          <cell r="M2485" t="str">
            <v>V</v>
          </cell>
          <cell r="N2485">
            <v>38461.761469907404</v>
          </cell>
          <cell r="O2485" t="str">
            <v>GCHATEAUGIRON</v>
          </cell>
          <cell r="P2485">
            <v>38681.435833333337</v>
          </cell>
        </row>
        <row r="2486">
          <cell r="A2486" t="str">
            <v>2002</v>
          </cell>
          <cell r="B2486" t="str">
            <v>SK</v>
          </cell>
          <cell r="C2486" t="str">
            <v>SO_SC</v>
          </cell>
          <cell r="D2486" t="str">
            <v>A00</v>
          </cell>
          <cell r="E2486" t="str">
            <v>FTE</v>
          </cell>
          <cell r="F2486" t="str">
            <v>T</v>
          </cell>
          <cell r="G2486" t="str">
            <v>TOTAL</v>
          </cell>
          <cell r="H2486" t="str">
            <v>RSE</v>
          </cell>
          <cell r="I2486">
            <v>1232</v>
          </cell>
          <cell r="K2486" t="str">
            <v>MS</v>
          </cell>
          <cell r="M2486" t="str">
            <v>V</v>
          </cell>
          <cell r="N2486">
            <v>38461.761469907404</v>
          </cell>
          <cell r="O2486" t="str">
            <v>GCHATEAUGIRON</v>
          </cell>
          <cell r="P2486">
            <v>38681.438437500001</v>
          </cell>
          <cell r="Q2486" t="str">
            <v>gchateaug</v>
          </cell>
        </row>
        <row r="2487">
          <cell r="A2487" t="str">
            <v>2001</v>
          </cell>
          <cell r="B2487" t="str">
            <v>SK</v>
          </cell>
          <cell r="C2487" t="str">
            <v>SO_SC</v>
          </cell>
          <cell r="D2487" t="str">
            <v>A00</v>
          </cell>
          <cell r="E2487" t="str">
            <v>FTE</v>
          </cell>
          <cell r="F2487" t="str">
            <v>T</v>
          </cell>
          <cell r="G2487" t="str">
            <v>TOTAL</v>
          </cell>
          <cell r="H2487" t="str">
            <v>RSE</v>
          </cell>
          <cell r="I2487">
            <v>1433</v>
          </cell>
          <cell r="K2487" t="str">
            <v>NC</v>
          </cell>
          <cell r="M2487" t="str">
            <v>V</v>
          </cell>
          <cell r="N2487">
            <v>38461.761469907404</v>
          </cell>
          <cell r="O2487" t="str">
            <v>GCHATEAUGIRON</v>
          </cell>
          <cell r="P2487">
            <v>38681.438113425924</v>
          </cell>
        </row>
        <row r="2488">
          <cell r="A2488" t="str">
            <v>2000</v>
          </cell>
          <cell r="B2488" t="str">
            <v>SK</v>
          </cell>
          <cell r="C2488" t="str">
            <v>SO_SC</v>
          </cell>
          <cell r="D2488" t="str">
            <v>A00</v>
          </cell>
          <cell r="E2488" t="str">
            <v>FTE</v>
          </cell>
          <cell r="F2488" t="str">
            <v>T</v>
          </cell>
          <cell r="G2488" t="str">
            <v>TOTAL</v>
          </cell>
          <cell r="H2488" t="str">
            <v>RSE</v>
          </cell>
          <cell r="I2488">
            <v>1633</v>
          </cell>
          <cell r="K2488" t="str">
            <v>NC</v>
          </cell>
          <cell r="M2488" t="str">
            <v>V</v>
          </cell>
          <cell r="N2488">
            <v>38461.761469907404</v>
          </cell>
          <cell r="O2488" t="str">
            <v>GCHATEAUGIRON</v>
          </cell>
          <cell r="P2488">
            <v>38681.437835648147</v>
          </cell>
        </row>
        <row r="2489">
          <cell r="A2489" t="str">
            <v>1999</v>
          </cell>
          <cell r="B2489" t="str">
            <v>SK</v>
          </cell>
          <cell r="C2489" t="str">
            <v>SO_SC</v>
          </cell>
          <cell r="D2489" t="str">
            <v>A00</v>
          </cell>
          <cell r="E2489" t="str">
            <v>FTE</v>
          </cell>
          <cell r="F2489" t="str">
            <v>T</v>
          </cell>
          <cell r="G2489" t="str">
            <v>TOTAL</v>
          </cell>
          <cell r="H2489" t="str">
            <v>RSE</v>
          </cell>
          <cell r="I2489">
            <v>1345</v>
          </cell>
          <cell r="K2489" t="str">
            <v>NC</v>
          </cell>
          <cell r="M2489" t="str">
            <v>V</v>
          </cell>
          <cell r="N2489">
            <v>38461.761469907404</v>
          </cell>
          <cell r="O2489" t="str">
            <v>GCHATEAUGIRON</v>
          </cell>
          <cell r="P2489">
            <v>38681.437592592592</v>
          </cell>
        </row>
        <row r="2490">
          <cell r="A2490" t="str">
            <v>1998</v>
          </cell>
          <cell r="B2490" t="str">
            <v>SK</v>
          </cell>
          <cell r="C2490" t="str">
            <v>SO_SC</v>
          </cell>
          <cell r="D2490" t="str">
            <v>A00</v>
          </cell>
          <cell r="E2490" t="str">
            <v>FTE</v>
          </cell>
          <cell r="F2490" t="str">
            <v>T</v>
          </cell>
          <cell r="G2490" t="str">
            <v>TOTAL</v>
          </cell>
          <cell r="H2490" t="str">
            <v>RSE</v>
          </cell>
          <cell r="I2490">
            <v>1428</v>
          </cell>
          <cell r="K2490" t="str">
            <v>NC</v>
          </cell>
          <cell r="M2490" t="str">
            <v>V</v>
          </cell>
          <cell r="N2490">
            <v>38461.761469907404</v>
          </cell>
          <cell r="O2490" t="str">
            <v>GCHATEAUGIRON</v>
          </cell>
          <cell r="P2490">
            <v>38681.437361111108</v>
          </cell>
        </row>
        <row r="2491">
          <cell r="A2491" t="str">
            <v>1997</v>
          </cell>
          <cell r="B2491" t="str">
            <v>SK</v>
          </cell>
          <cell r="C2491" t="str">
            <v>SO_SC</v>
          </cell>
          <cell r="D2491" t="str">
            <v>A00</v>
          </cell>
          <cell r="E2491" t="str">
            <v>FTE</v>
          </cell>
          <cell r="F2491" t="str">
            <v>T</v>
          </cell>
          <cell r="G2491" t="str">
            <v>TOTAL</v>
          </cell>
          <cell r="H2491" t="str">
            <v>RSE</v>
          </cell>
          <cell r="I2491">
            <v>1372</v>
          </cell>
          <cell r="K2491" t="str">
            <v>NC</v>
          </cell>
          <cell r="M2491" t="str">
            <v>V</v>
          </cell>
          <cell r="N2491">
            <v>38461.761469907404</v>
          </cell>
          <cell r="O2491" t="str">
            <v>GCHATEAUGIRON</v>
          </cell>
          <cell r="P2491">
            <v>38681.437141203707</v>
          </cell>
        </row>
        <row r="2492">
          <cell r="A2492" t="str">
            <v>1996</v>
          </cell>
          <cell r="B2492" t="str">
            <v>SK</v>
          </cell>
          <cell r="C2492" t="str">
            <v>SO_SC</v>
          </cell>
          <cell r="D2492" t="str">
            <v>A00</v>
          </cell>
          <cell r="E2492" t="str">
            <v>FTE</v>
          </cell>
          <cell r="F2492" t="str">
            <v>T</v>
          </cell>
          <cell r="G2492" t="str">
            <v>TOTAL</v>
          </cell>
          <cell r="H2492" t="str">
            <v>RSE</v>
          </cell>
          <cell r="I2492">
            <v>1165</v>
          </cell>
          <cell r="K2492" t="str">
            <v>NC</v>
          </cell>
          <cell r="M2492" t="str">
            <v>V</v>
          </cell>
          <cell r="N2492">
            <v>38461.761469907404</v>
          </cell>
          <cell r="O2492" t="str">
            <v>GCHATEAUGIRON</v>
          </cell>
          <cell r="P2492">
            <v>38681.436956018515</v>
          </cell>
        </row>
        <row r="2493">
          <cell r="A2493" t="str">
            <v>1995</v>
          </cell>
          <cell r="B2493" t="str">
            <v>SK</v>
          </cell>
          <cell r="C2493" t="str">
            <v>SO_SC</v>
          </cell>
          <cell r="D2493" t="str">
            <v>A00</v>
          </cell>
          <cell r="E2493" t="str">
            <v>FTE</v>
          </cell>
          <cell r="F2493" t="str">
            <v>T</v>
          </cell>
          <cell r="G2493" t="str">
            <v>TOTAL</v>
          </cell>
          <cell r="H2493" t="str">
            <v>RSE</v>
          </cell>
          <cell r="J2493" t="str">
            <v>:</v>
          </cell>
          <cell r="K2493" t="str">
            <v>NC</v>
          </cell>
          <cell r="M2493" t="str">
            <v>V</v>
          </cell>
          <cell r="N2493">
            <v>38461.761469907404</v>
          </cell>
          <cell r="O2493" t="str">
            <v>GCHATEAUGIRON</v>
          </cell>
          <cell r="P2493">
            <v>38681.436793981484</v>
          </cell>
        </row>
        <row r="2494">
          <cell r="A2494" t="str">
            <v>1994</v>
          </cell>
          <cell r="B2494" t="str">
            <v>SK</v>
          </cell>
          <cell r="C2494" t="str">
            <v>SO_SC</v>
          </cell>
          <cell r="D2494" t="str">
            <v>A00</v>
          </cell>
          <cell r="E2494" t="str">
            <v>FTE</v>
          </cell>
          <cell r="F2494" t="str">
            <v>T</v>
          </cell>
          <cell r="G2494" t="str">
            <v>TOTAL</v>
          </cell>
          <cell r="H2494" t="str">
            <v>RSE</v>
          </cell>
          <cell r="J2494" t="str">
            <v>:</v>
          </cell>
          <cell r="K2494" t="str">
            <v>NC</v>
          </cell>
          <cell r="M2494" t="str">
            <v>V</v>
          </cell>
          <cell r="N2494">
            <v>38461.761469907404</v>
          </cell>
          <cell r="O2494" t="str">
            <v>GCHATEAUGIRON</v>
          </cell>
          <cell r="P2494">
            <v>38681.436655092592</v>
          </cell>
        </row>
        <row r="2495">
          <cell r="A2495" t="str">
            <v>1993</v>
          </cell>
          <cell r="B2495" t="str">
            <v>SK</v>
          </cell>
          <cell r="C2495" t="str">
            <v>SO_SC</v>
          </cell>
          <cell r="D2495" t="str">
            <v>A00</v>
          </cell>
          <cell r="E2495" t="str">
            <v>FTE</v>
          </cell>
          <cell r="F2495" t="str">
            <v>T</v>
          </cell>
          <cell r="G2495" t="str">
            <v>TOTAL</v>
          </cell>
          <cell r="H2495" t="str">
            <v>RSE</v>
          </cell>
          <cell r="J2495" t="str">
            <v>:</v>
          </cell>
          <cell r="K2495" t="str">
            <v>NC</v>
          </cell>
          <cell r="M2495" t="str">
            <v>V</v>
          </cell>
          <cell r="N2495">
            <v>38461.761469907404</v>
          </cell>
          <cell r="O2495" t="str">
            <v>GCHATEAUGIRON</v>
          </cell>
          <cell r="P2495">
            <v>38681.436527777776</v>
          </cell>
        </row>
        <row r="2496">
          <cell r="A2496" t="str">
            <v>1992</v>
          </cell>
          <cell r="B2496" t="str">
            <v>SK</v>
          </cell>
          <cell r="C2496" t="str">
            <v>SO_SC</v>
          </cell>
          <cell r="D2496" t="str">
            <v>A00</v>
          </cell>
          <cell r="E2496" t="str">
            <v>FTE</v>
          </cell>
          <cell r="F2496" t="str">
            <v>T</v>
          </cell>
          <cell r="G2496" t="str">
            <v>TOTAL</v>
          </cell>
          <cell r="H2496" t="str">
            <v>RSE</v>
          </cell>
          <cell r="J2496" t="str">
            <v>:</v>
          </cell>
          <cell r="K2496" t="str">
            <v>NC</v>
          </cell>
          <cell r="M2496" t="str">
            <v>V</v>
          </cell>
          <cell r="N2496">
            <v>38461.761469907404</v>
          </cell>
          <cell r="O2496" t="str">
            <v>GCHATEAUGIRON</v>
          </cell>
          <cell r="P2496">
            <v>38681.436435185184</v>
          </cell>
        </row>
        <row r="2497">
          <cell r="A2497" t="str">
            <v>1991</v>
          </cell>
          <cell r="B2497" t="str">
            <v>SK</v>
          </cell>
          <cell r="C2497" t="str">
            <v>SO_SC</v>
          </cell>
          <cell r="D2497" t="str">
            <v>A00</v>
          </cell>
          <cell r="E2497" t="str">
            <v>FTE</v>
          </cell>
          <cell r="F2497" t="str">
            <v>T</v>
          </cell>
          <cell r="G2497" t="str">
            <v>TOTAL</v>
          </cell>
          <cell r="H2497" t="str">
            <v>RSE</v>
          </cell>
          <cell r="J2497" t="str">
            <v>:</v>
          </cell>
          <cell r="K2497" t="str">
            <v>NC</v>
          </cell>
          <cell r="M2497" t="str">
            <v>V</v>
          </cell>
          <cell r="N2497">
            <v>38461.761469907404</v>
          </cell>
          <cell r="O2497" t="str">
            <v>GCHATEAUGIRON</v>
          </cell>
          <cell r="P2497">
            <v>38681.436342592591</v>
          </cell>
        </row>
        <row r="2498">
          <cell r="A2498" t="str">
            <v>1990</v>
          </cell>
          <cell r="B2498" t="str">
            <v>SK</v>
          </cell>
          <cell r="C2498" t="str">
            <v>SO_SC</v>
          </cell>
          <cell r="D2498" t="str">
            <v>A00</v>
          </cell>
          <cell r="E2498" t="str">
            <v>FTE</v>
          </cell>
          <cell r="F2498" t="str">
            <v>T</v>
          </cell>
          <cell r="G2498" t="str">
            <v>TOTAL</v>
          </cell>
          <cell r="H2498" t="str">
            <v>RSE</v>
          </cell>
          <cell r="J2498" t="str">
            <v>:</v>
          </cell>
          <cell r="K2498" t="str">
            <v>NC</v>
          </cell>
          <cell r="M2498" t="str">
            <v>V</v>
          </cell>
          <cell r="N2498">
            <v>38461.761469907404</v>
          </cell>
          <cell r="O2498" t="str">
            <v>GCHATEAUGIRON</v>
          </cell>
          <cell r="P2498">
            <v>38681.436273148145</v>
          </cell>
        </row>
        <row r="2499">
          <cell r="A2499" t="str">
            <v>1989</v>
          </cell>
          <cell r="B2499" t="str">
            <v>SK</v>
          </cell>
          <cell r="C2499" t="str">
            <v>SO_SC</v>
          </cell>
          <cell r="D2499" t="str">
            <v>A00</v>
          </cell>
          <cell r="E2499" t="str">
            <v>FTE</v>
          </cell>
          <cell r="F2499" t="str">
            <v>T</v>
          </cell>
          <cell r="G2499" t="str">
            <v>TOTAL</v>
          </cell>
          <cell r="H2499" t="str">
            <v>RSE</v>
          </cell>
          <cell r="J2499" t="str">
            <v>:</v>
          </cell>
          <cell r="K2499" t="str">
            <v>NC</v>
          </cell>
          <cell r="M2499" t="str">
            <v>V</v>
          </cell>
          <cell r="N2499">
            <v>38461.761469907404</v>
          </cell>
          <cell r="O2499" t="str">
            <v>GCHATEAUGIRON</v>
          </cell>
          <cell r="P2499">
            <v>38681.436203703706</v>
          </cell>
        </row>
        <row r="2500">
          <cell r="A2500" t="str">
            <v>1988</v>
          </cell>
          <cell r="B2500" t="str">
            <v>SK</v>
          </cell>
          <cell r="C2500" t="str">
            <v>SO_SC</v>
          </cell>
          <cell r="D2500" t="str">
            <v>A00</v>
          </cell>
          <cell r="E2500" t="str">
            <v>FTE</v>
          </cell>
          <cell r="F2500" t="str">
            <v>T</v>
          </cell>
          <cell r="G2500" t="str">
            <v>TOTAL</v>
          </cell>
          <cell r="H2500" t="str">
            <v>RSE</v>
          </cell>
          <cell r="J2500" t="str">
            <v>:</v>
          </cell>
          <cell r="K2500" t="str">
            <v>NC</v>
          </cell>
          <cell r="M2500" t="str">
            <v>V</v>
          </cell>
          <cell r="N2500">
            <v>38461.761469907404</v>
          </cell>
          <cell r="O2500" t="str">
            <v>GCHATEAUGIRON</v>
          </cell>
          <cell r="P2500">
            <v>38681.436145833337</v>
          </cell>
        </row>
        <row r="2501">
          <cell r="A2501" t="str">
            <v>1987</v>
          </cell>
          <cell r="B2501" t="str">
            <v>SK</v>
          </cell>
          <cell r="C2501" t="str">
            <v>SO_SC</v>
          </cell>
          <cell r="D2501" t="str">
            <v>A00</v>
          </cell>
          <cell r="E2501" t="str">
            <v>FTE</v>
          </cell>
          <cell r="F2501" t="str">
            <v>T</v>
          </cell>
          <cell r="G2501" t="str">
            <v>TOTAL</v>
          </cell>
          <cell r="H2501" t="str">
            <v>RSE</v>
          </cell>
          <cell r="J2501" t="str">
            <v>:</v>
          </cell>
          <cell r="K2501" t="str">
            <v>NC</v>
          </cell>
          <cell r="M2501" t="str">
            <v>V</v>
          </cell>
          <cell r="N2501">
            <v>38461.761469907404</v>
          </cell>
          <cell r="O2501" t="str">
            <v>GCHATEAUGIRON</v>
          </cell>
          <cell r="P2501">
            <v>38681.43608796296</v>
          </cell>
        </row>
        <row r="2502">
          <cell r="A2502" t="str">
            <v>1986</v>
          </cell>
          <cell r="B2502" t="str">
            <v>SK</v>
          </cell>
          <cell r="C2502" t="str">
            <v>SO_SC</v>
          </cell>
          <cell r="D2502" t="str">
            <v>A00</v>
          </cell>
          <cell r="E2502" t="str">
            <v>FTE</v>
          </cell>
          <cell r="F2502" t="str">
            <v>T</v>
          </cell>
          <cell r="G2502" t="str">
            <v>TOTAL</v>
          </cell>
          <cell r="H2502" t="str">
            <v>RSE</v>
          </cell>
          <cell r="J2502" t="str">
            <v>:</v>
          </cell>
          <cell r="K2502" t="str">
            <v>NC</v>
          </cell>
          <cell r="M2502" t="str">
            <v>V</v>
          </cell>
          <cell r="N2502">
            <v>38461.761469907404</v>
          </cell>
          <cell r="O2502" t="str">
            <v>GCHATEAUGIRON</v>
          </cell>
          <cell r="P2502">
            <v>38681.436041666668</v>
          </cell>
        </row>
        <row r="2503">
          <cell r="A2503" t="str">
            <v>1985</v>
          </cell>
          <cell r="B2503" t="str">
            <v>SK</v>
          </cell>
          <cell r="C2503" t="str">
            <v>SO_SC</v>
          </cell>
          <cell r="D2503" t="str">
            <v>A00</v>
          </cell>
          <cell r="E2503" t="str">
            <v>FTE</v>
          </cell>
          <cell r="F2503" t="str">
            <v>T</v>
          </cell>
          <cell r="G2503" t="str">
            <v>TOTAL</v>
          </cell>
          <cell r="H2503" t="str">
            <v>RSE</v>
          </cell>
          <cell r="J2503" t="str">
            <v>:</v>
          </cell>
          <cell r="K2503" t="str">
            <v>NC</v>
          </cell>
          <cell r="M2503" t="str">
            <v>V</v>
          </cell>
          <cell r="N2503">
            <v>38461.761469907404</v>
          </cell>
          <cell r="O2503" t="str">
            <v>GCHATEAUGIRON</v>
          </cell>
          <cell r="P2503">
            <v>38681.435995370368</v>
          </cell>
        </row>
        <row r="2504">
          <cell r="A2504" t="str">
            <v>1984</v>
          </cell>
          <cell r="B2504" t="str">
            <v>SK</v>
          </cell>
          <cell r="C2504" t="str">
            <v>SO_SC</v>
          </cell>
          <cell r="D2504" t="str">
            <v>A00</v>
          </cell>
          <cell r="E2504" t="str">
            <v>FTE</v>
          </cell>
          <cell r="F2504" t="str">
            <v>T</v>
          </cell>
          <cell r="G2504" t="str">
            <v>TOTAL</v>
          </cell>
          <cell r="H2504" t="str">
            <v>RSE</v>
          </cell>
          <cell r="J2504" t="str">
            <v>:</v>
          </cell>
          <cell r="K2504" t="str">
            <v>NC</v>
          </cell>
          <cell r="M2504" t="str">
            <v>V</v>
          </cell>
          <cell r="N2504">
            <v>38461.761469907404</v>
          </cell>
          <cell r="O2504" t="str">
            <v>GCHATEAUGIRON</v>
          </cell>
          <cell r="P2504">
            <v>38681.435949074075</v>
          </cell>
        </row>
        <row r="2505">
          <cell r="A2505" t="str">
            <v>1983</v>
          </cell>
          <cell r="B2505" t="str">
            <v>SK</v>
          </cell>
          <cell r="C2505" t="str">
            <v>SO_SC</v>
          </cell>
          <cell r="D2505" t="str">
            <v>A00</v>
          </cell>
          <cell r="E2505" t="str">
            <v>FTE</v>
          </cell>
          <cell r="F2505" t="str">
            <v>T</v>
          </cell>
          <cell r="G2505" t="str">
            <v>TOTAL</v>
          </cell>
          <cell r="H2505" t="str">
            <v>RSE</v>
          </cell>
          <cell r="J2505" t="str">
            <v>:</v>
          </cell>
          <cell r="K2505" t="str">
            <v>NC</v>
          </cell>
          <cell r="M2505" t="str">
            <v>V</v>
          </cell>
          <cell r="N2505">
            <v>38461.761469907404</v>
          </cell>
          <cell r="O2505" t="str">
            <v>GCHATEAUGIRON</v>
          </cell>
          <cell r="P2505">
            <v>38681.435914351852</v>
          </cell>
        </row>
        <row r="2506">
          <cell r="A2506" t="str">
            <v>1982</v>
          </cell>
          <cell r="B2506" t="str">
            <v>SK</v>
          </cell>
          <cell r="C2506" t="str">
            <v>SO_SC</v>
          </cell>
          <cell r="D2506" t="str">
            <v>A00</v>
          </cell>
          <cell r="E2506" t="str">
            <v>FTE</v>
          </cell>
          <cell r="F2506" t="str">
            <v>T</v>
          </cell>
          <cell r="G2506" t="str">
            <v>TOTAL</v>
          </cell>
          <cell r="H2506" t="str">
            <v>RSE</v>
          </cell>
          <cell r="J2506" t="str">
            <v>:</v>
          </cell>
          <cell r="K2506" t="str">
            <v>NC</v>
          </cell>
          <cell r="M2506" t="str">
            <v>V</v>
          </cell>
          <cell r="N2506">
            <v>38461.761469907404</v>
          </cell>
          <cell r="O2506" t="str">
            <v>GCHATEAUGIRON</v>
          </cell>
          <cell r="P2506">
            <v>38681.435879629629</v>
          </cell>
        </row>
        <row r="2507">
          <cell r="A2507" t="str">
            <v>1981</v>
          </cell>
          <cell r="B2507" t="str">
            <v>SK</v>
          </cell>
          <cell r="C2507" t="str">
            <v>SO_SC</v>
          </cell>
          <cell r="D2507" t="str">
            <v>A00</v>
          </cell>
          <cell r="E2507" t="str">
            <v>FTE</v>
          </cell>
          <cell r="F2507" t="str">
            <v>T</v>
          </cell>
          <cell r="G2507" t="str">
            <v>TOTAL</v>
          </cell>
          <cell r="H2507" t="str">
            <v>RSE</v>
          </cell>
          <cell r="J2507" t="str">
            <v>:</v>
          </cell>
          <cell r="K2507" t="str">
            <v>NC</v>
          </cell>
          <cell r="M2507" t="str">
            <v>V</v>
          </cell>
          <cell r="N2507">
            <v>38461.761469907404</v>
          </cell>
          <cell r="O2507" t="str">
            <v>GCHATEAUGIRON</v>
          </cell>
          <cell r="P2507">
            <v>38681.435856481483</v>
          </cell>
        </row>
        <row r="2508">
          <cell r="A2508" t="str">
            <v>1980</v>
          </cell>
          <cell r="B2508" t="str">
            <v>SK</v>
          </cell>
          <cell r="C2508" t="str">
            <v>SO_SC</v>
          </cell>
          <cell r="D2508" t="str">
            <v>A00</v>
          </cell>
          <cell r="E2508" t="str">
            <v>FTE</v>
          </cell>
          <cell r="F2508" t="str">
            <v>T</v>
          </cell>
          <cell r="G2508" t="str">
            <v>TOTAL</v>
          </cell>
          <cell r="H2508" t="str">
            <v>RSE</v>
          </cell>
          <cell r="J2508" t="str">
            <v>:</v>
          </cell>
          <cell r="K2508" t="str">
            <v>NC</v>
          </cell>
          <cell r="M2508" t="str">
            <v>V</v>
          </cell>
          <cell r="N2508">
            <v>38461.761469907404</v>
          </cell>
          <cell r="O2508" t="str">
            <v>GCHATEAUGIRON</v>
          </cell>
          <cell r="P2508">
            <v>38681.435833333337</v>
          </cell>
        </row>
        <row r="2509">
          <cell r="A2509" t="str">
            <v>2002</v>
          </cell>
          <cell r="B2509" t="str">
            <v>BG</v>
          </cell>
          <cell r="C2509" t="str">
            <v>SO_SC</v>
          </cell>
          <cell r="D2509" t="str">
            <v>A00</v>
          </cell>
          <cell r="E2509" t="str">
            <v>FTE</v>
          </cell>
          <cell r="F2509" t="str">
            <v>T</v>
          </cell>
          <cell r="G2509" t="str">
            <v>TOTAL</v>
          </cell>
          <cell r="H2509" t="str">
            <v>RSE</v>
          </cell>
          <cell r="I2509">
            <v>753</v>
          </cell>
          <cell r="K2509" t="str">
            <v>MS</v>
          </cell>
          <cell r="M2509" t="str">
            <v>V</v>
          </cell>
          <cell r="N2509">
            <v>38461.761469907404</v>
          </cell>
          <cell r="O2509" t="str">
            <v>GCHATEAUGIRON</v>
          </cell>
          <cell r="P2509">
            <v>38681.438159722224</v>
          </cell>
          <cell r="Q2509" t="str">
            <v>gchateaug</v>
          </cell>
        </row>
        <row r="2510">
          <cell r="A2510" t="str">
            <v>2001</v>
          </cell>
          <cell r="B2510" t="str">
            <v>BG</v>
          </cell>
          <cell r="C2510" t="str">
            <v>SO_SC</v>
          </cell>
          <cell r="D2510" t="str">
            <v>A00</v>
          </cell>
          <cell r="E2510" t="str">
            <v>FTE</v>
          </cell>
          <cell r="F2510" t="str">
            <v>T</v>
          </cell>
          <cell r="G2510" t="str">
            <v>TOTAL</v>
          </cell>
          <cell r="H2510" t="str">
            <v>RSE</v>
          </cell>
          <cell r="I2510">
            <v>714</v>
          </cell>
          <cell r="K2510" t="str">
            <v>NC</v>
          </cell>
          <cell r="M2510" t="str">
            <v>V</v>
          </cell>
          <cell r="N2510">
            <v>38461.761469907404</v>
          </cell>
          <cell r="O2510" t="str">
            <v>GCHATEAUGIRON</v>
          </cell>
          <cell r="P2510">
            <v>38681.437858796293</v>
          </cell>
        </row>
        <row r="2511">
          <cell r="A2511" t="str">
            <v>2000</v>
          </cell>
          <cell r="B2511" t="str">
            <v>BG</v>
          </cell>
          <cell r="C2511" t="str">
            <v>SO_SC</v>
          </cell>
          <cell r="D2511" t="str">
            <v>A00</v>
          </cell>
          <cell r="E2511" t="str">
            <v>FTE</v>
          </cell>
          <cell r="F2511" t="str">
            <v>T</v>
          </cell>
          <cell r="G2511" t="str">
            <v>TOTAL</v>
          </cell>
          <cell r="H2511" t="str">
            <v>RSE</v>
          </cell>
          <cell r="I2511">
            <v>518</v>
          </cell>
          <cell r="K2511" t="str">
            <v>NC</v>
          </cell>
          <cell r="M2511" t="str">
            <v>V</v>
          </cell>
          <cell r="N2511">
            <v>38461.761469907404</v>
          </cell>
          <cell r="O2511" t="str">
            <v>GCHATEAUGIRON</v>
          </cell>
          <cell r="P2511">
            <v>38681.437627314815</v>
          </cell>
        </row>
        <row r="2512">
          <cell r="A2512" t="str">
            <v>1999</v>
          </cell>
          <cell r="B2512" t="str">
            <v>BG</v>
          </cell>
          <cell r="C2512" t="str">
            <v>SO_SC</v>
          </cell>
          <cell r="D2512" t="str">
            <v>A00</v>
          </cell>
          <cell r="E2512" t="str">
            <v>FTE</v>
          </cell>
          <cell r="F2512" t="str">
            <v>T</v>
          </cell>
          <cell r="G2512" t="str">
            <v>TOTAL</v>
          </cell>
          <cell r="H2512" t="str">
            <v>RSE</v>
          </cell>
          <cell r="I2512">
            <v>1513</v>
          </cell>
          <cell r="J2512" t="str">
            <v>i</v>
          </cell>
          <cell r="K2512" t="str">
            <v>NC</v>
          </cell>
          <cell r="M2512" t="str">
            <v>V</v>
          </cell>
          <cell r="N2512">
            <v>38461.761469907404</v>
          </cell>
          <cell r="O2512" t="str">
            <v>GCHATEAUGIRON</v>
          </cell>
          <cell r="P2512">
            <v>38681.437384259261</v>
          </cell>
        </row>
        <row r="2513">
          <cell r="A2513" t="str">
            <v>1998</v>
          </cell>
          <cell r="B2513" t="str">
            <v>BG</v>
          </cell>
          <cell r="C2513" t="str">
            <v>SO_SC</v>
          </cell>
          <cell r="D2513" t="str">
            <v>A00</v>
          </cell>
          <cell r="E2513" t="str">
            <v>FTE</v>
          </cell>
          <cell r="F2513" t="str">
            <v>T</v>
          </cell>
          <cell r="G2513" t="str">
            <v>TOTAL</v>
          </cell>
          <cell r="H2513" t="str">
            <v>RSE</v>
          </cell>
          <cell r="I2513">
            <v>1644</v>
          </cell>
          <cell r="J2513" t="str">
            <v>i</v>
          </cell>
          <cell r="K2513" t="str">
            <v>NC</v>
          </cell>
          <cell r="M2513" t="str">
            <v>V</v>
          </cell>
          <cell r="N2513">
            <v>38461.761469907404</v>
          </cell>
          <cell r="O2513" t="str">
            <v>GCHATEAUGIRON</v>
          </cell>
          <cell r="P2513">
            <v>38681.437164351853</v>
          </cell>
        </row>
        <row r="2514">
          <cell r="A2514" t="str">
            <v>1997</v>
          </cell>
          <cell r="B2514" t="str">
            <v>BG</v>
          </cell>
          <cell r="C2514" t="str">
            <v>SO_SC</v>
          </cell>
          <cell r="D2514" t="str">
            <v>A00</v>
          </cell>
          <cell r="E2514" t="str">
            <v>FTE</v>
          </cell>
          <cell r="F2514" t="str">
            <v>T</v>
          </cell>
          <cell r="G2514" t="str">
            <v>TOTAL</v>
          </cell>
          <cell r="H2514" t="str">
            <v>RSE</v>
          </cell>
          <cell r="I2514">
            <v>1867</v>
          </cell>
          <cell r="J2514" t="str">
            <v>i</v>
          </cell>
          <cell r="K2514" t="str">
            <v>NC</v>
          </cell>
          <cell r="M2514" t="str">
            <v>V</v>
          </cell>
          <cell r="N2514">
            <v>38461.761469907404</v>
          </cell>
          <cell r="O2514" t="str">
            <v>GCHATEAUGIRON</v>
          </cell>
          <cell r="P2514">
            <v>38681.436967592592</v>
          </cell>
        </row>
        <row r="2515">
          <cell r="A2515" t="str">
            <v>1996</v>
          </cell>
          <cell r="B2515" t="str">
            <v>BG</v>
          </cell>
          <cell r="C2515" t="str">
            <v>SO_SC</v>
          </cell>
          <cell r="D2515" t="str">
            <v>A00</v>
          </cell>
          <cell r="E2515" t="str">
            <v>FTE</v>
          </cell>
          <cell r="F2515" t="str">
            <v>T</v>
          </cell>
          <cell r="G2515" t="str">
            <v>TOTAL</v>
          </cell>
          <cell r="H2515" t="str">
            <v>RSE</v>
          </cell>
          <cell r="I2515">
            <v>2426</v>
          </cell>
          <cell r="J2515" t="str">
            <v>i</v>
          </cell>
          <cell r="K2515" t="str">
            <v>NC</v>
          </cell>
          <cell r="M2515" t="str">
            <v>V</v>
          </cell>
          <cell r="N2515">
            <v>38461.761469907404</v>
          </cell>
          <cell r="O2515" t="str">
            <v>GCHATEAUGIRON</v>
          </cell>
          <cell r="P2515">
            <v>38681.43681712963</v>
          </cell>
        </row>
        <row r="2516">
          <cell r="A2516" t="str">
            <v>1995</v>
          </cell>
          <cell r="B2516" t="str">
            <v>BG</v>
          </cell>
          <cell r="C2516" t="str">
            <v>SO_SC</v>
          </cell>
          <cell r="D2516" t="str">
            <v>A00</v>
          </cell>
          <cell r="E2516" t="str">
            <v>FTE</v>
          </cell>
          <cell r="F2516" t="str">
            <v>T</v>
          </cell>
          <cell r="G2516" t="str">
            <v>TOTAL</v>
          </cell>
          <cell r="H2516" t="str">
            <v>RSE</v>
          </cell>
          <cell r="I2516">
            <v>2059</v>
          </cell>
          <cell r="J2516" t="str">
            <v>i</v>
          </cell>
          <cell r="K2516" t="str">
            <v>NC</v>
          </cell>
          <cell r="M2516" t="str">
            <v>V</v>
          </cell>
          <cell r="N2516">
            <v>38461.761469907404</v>
          </cell>
          <cell r="O2516" t="str">
            <v>GCHATEAUGIRON</v>
          </cell>
          <cell r="P2516">
            <v>38681.436666666668</v>
          </cell>
        </row>
        <row r="2517">
          <cell r="A2517" t="str">
            <v>1994</v>
          </cell>
          <cell r="B2517" t="str">
            <v>BG</v>
          </cell>
          <cell r="C2517" t="str">
            <v>SO_SC</v>
          </cell>
          <cell r="D2517" t="str">
            <v>A00</v>
          </cell>
          <cell r="E2517" t="str">
            <v>FTE</v>
          </cell>
          <cell r="F2517" t="str">
            <v>T</v>
          </cell>
          <cell r="G2517" t="str">
            <v>TOTAL</v>
          </cell>
          <cell r="H2517" t="str">
            <v>RSE</v>
          </cell>
          <cell r="I2517">
            <v>2020</v>
          </cell>
          <cell r="J2517" t="str">
            <v>i</v>
          </cell>
          <cell r="K2517" t="str">
            <v>NC</v>
          </cell>
          <cell r="M2517" t="str">
            <v>V</v>
          </cell>
          <cell r="N2517">
            <v>38461.761469907404</v>
          </cell>
          <cell r="O2517" t="str">
            <v>GCHATEAUGIRON</v>
          </cell>
          <cell r="P2517">
            <v>38681.436539351853</v>
          </cell>
        </row>
        <row r="2518">
          <cell r="A2518" t="str">
            <v>1993</v>
          </cell>
          <cell r="B2518" t="str">
            <v>BG</v>
          </cell>
          <cell r="C2518" t="str">
            <v>SO_SC</v>
          </cell>
          <cell r="D2518" t="str">
            <v>A00</v>
          </cell>
          <cell r="E2518" t="str">
            <v>FTE</v>
          </cell>
          <cell r="F2518" t="str">
            <v>T</v>
          </cell>
          <cell r="G2518" t="str">
            <v>TOTAL</v>
          </cell>
          <cell r="H2518" t="str">
            <v>RSE</v>
          </cell>
          <cell r="I2518">
            <v>4275</v>
          </cell>
          <cell r="J2518" t="str">
            <v>i</v>
          </cell>
          <cell r="K2518" t="str">
            <v>NC</v>
          </cell>
          <cell r="M2518" t="str">
            <v>V</v>
          </cell>
          <cell r="N2518">
            <v>38461.761469907404</v>
          </cell>
          <cell r="O2518" t="str">
            <v>GCHATEAUGIRON</v>
          </cell>
          <cell r="P2518">
            <v>38681.43644675926</v>
          </cell>
        </row>
        <row r="2519">
          <cell r="A2519" t="str">
            <v>1992</v>
          </cell>
          <cell r="B2519" t="str">
            <v>BG</v>
          </cell>
          <cell r="C2519" t="str">
            <v>SO_SC</v>
          </cell>
          <cell r="D2519" t="str">
            <v>A00</v>
          </cell>
          <cell r="E2519" t="str">
            <v>FTE</v>
          </cell>
          <cell r="F2519" t="str">
            <v>T</v>
          </cell>
          <cell r="G2519" t="str">
            <v>TOTAL</v>
          </cell>
          <cell r="H2519" t="str">
            <v>RSE</v>
          </cell>
          <cell r="J2519" t="str">
            <v>:</v>
          </cell>
          <cell r="K2519" t="str">
            <v>NC</v>
          </cell>
          <cell r="M2519" t="str">
            <v>V</v>
          </cell>
          <cell r="N2519">
            <v>38461.761469907404</v>
          </cell>
          <cell r="O2519" t="str">
            <v>GCHATEAUGIRON</v>
          </cell>
          <cell r="P2519">
            <v>38681.436354166668</v>
          </cell>
        </row>
        <row r="2520">
          <cell r="A2520" t="str">
            <v>1991</v>
          </cell>
          <cell r="B2520" t="str">
            <v>BG</v>
          </cell>
          <cell r="C2520" t="str">
            <v>SO_SC</v>
          </cell>
          <cell r="D2520" t="str">
            <v>A00</v>
          </cell>
          <cell r="E2520" t="str">
            <v>FTE</v>
          </cell>
          <cell r="F2520" t="str">
            <v>T</v>
          </cell>
          <cell r="G2520" t="str">
            <v>TOTAL</v>
          </cell>
          <cell r="H2520" t="str">
            <v>RSE</v>
          </cell>
          <cell r="J2520" t="str">
            <v>:</v>
          </cell>
          <cell r="K2520" t="str">
            <v>NC</v>
          </cell>
          <cell r="M2520" t="str">
            <v>V</v>
          </cell>
          <cell r="N2520">
            <v>38461.761469907404</v>
          </cell>
          <cell r="O2520" t="str">
            <v>GCHATEAUGIRON</v>
          </cell>
          <cell r="P2520">
            <v>38681.436284722222</v>
          </cell>
        </row>
        <row r="2521">
          <cell r="A2521" t="str">
            <v>1990</v>
          </cell>
          <cell r="B2521" t="str">
            <v>BG</v>
          </cell>
          <cell r="C2521" t="str">
            <v>SO_SC</v>
          </cell>
          <cell r="D2521" t="str">
            <v>A00</v>
          </cell>
          <cell r="E2521" t="str">
            <v>FTE</v>
          </cell>
          <cell r="F2521" t="str">
            <v>T</v>
          </cell>
          <cell r="G2521" t="str">
            <v>TOTAL</v>
          </cell>
          <cell r="H2521" t="str">
            <v>RSE</v>
          </cell>
          <cell r="J2521" t="str">
            <v>:</v>
          </cell>
          <cell r="K2521" t="str">
            <v>NC</v>
          </cell>
          <cell r="M2521" t="str">
            <v>V</v>
          </cell>
          <cell r="N2521">
            <v>38461.761469907404</v>
          </cell>
          <cell r="O2521" t="str">
            <v>GCHATEAUGIRON</v>
          </cell>
          <cell r="P2521">
            <v>38681.436203703706</v>
          </cell>
        </row>
        <row r="2522">
          <cell r="A2522" t="str">
            <v>1989</v>
          </cell>
          <cell r="B2522" t="str">
            <v>BG</v>
          </cell>
          <cell r="C2522" t="str">
            <v>SO_SC</v>
          </cell>
          <cell r="D2522" t="str">
            <v>A00</v>
          </cell>
          <cell r="E2522" t="str">
            <v>FTE</v>
          </cell>
          <cell r="F2522" t="str">
            <v>T</v>
          </cell>
          <cell r="G2522" t="str">
            <v>TOTAL</v>
          </cell>
          <cell r="H2522" t="str">
            <v>RSE</v>
          </cell>
          <cell r="J2522" t="str">
            <v>:</v>
          </cell>
          <cell r="K2522" t="str">
            <v>NC</v>
          </cell>
          <cell r="M2522" t="str">
            <v>V</v>
          </cell>
          <cell r="N2522">
            <v>38461.761469907404</v>
          </cell>
          <cell r="O2522" t="str">
            <v>GCHATEAUGIRON</v>
          </cell>
          <cell r="P2522">
            <v>38681.436145833337</v>
          </cell>
        </row>
        <row r="2523">
          <cell r="A2523" t="str">
            <v>1988</v>
          </cell>
          <cell r="B2523" t="str">
            <v>BG</v>
          </cell>
          <cell r="C2523" t="str">
            <v>SO_SC</v>
          </cell>
          <cell r="D2523" t="str">
            <v>A00</v>
          </cell>
          <cell r="E2523" t="str">
            <v>FTE</v>
          </cell>
          <cell r="F2523" t="str">
            <v>T</v>
          </cell>
          <cell r="G2523" t="str">
            <v>TOTAL</v>
          </cell>
          <cell r="H2523" t="str">
            <v>RSE</v>
          </cell>
          <cell r="J2523" t="str">
            <v>:</v>
          </cell>
          <cell r="K2523" t="str">
            <v>NC</v>
          </cell>
          <cell r="M2523" t="str">
            <v>V</v>
          </cell>
          <cell r="N2523">
            <v>38461.761469907404</v>
          </cell>
          <cell r="O2523" t="str">
            <v>GCHATEAUGIRON</v>
          </cell>
          <cell r="P2523">
            <v>38681.436099537037</v>
          </cell>
        </row>
        <row r="2524">
          <cell r="A2524" t="str">
            <v>1987</v>
          </cell>
          <cell r="B2524" t="str">
            <v>BG</v>
          </cell>
          <cell r="C2524" t="str">
            <v>SO_SC</v>
          </cell>
          <cell r="D2524" t="str">
            <v>A00</v>
          </cell>
          <cell r="E2524" t="str">
            <v>FTE</v>
          </cell>
          <cell r="F2524" t="str">
            <v>T</v>
          </cell>
          <cell r="G2524" t="str">
            <v>TOTAL</v>
          </cell>
          <cell r="H2524" t="str">
            <v>RSE</v>
          </cell>
          <cell r="J2524" t="str">
            <v>:</v>
          </cell>
          <cell r="K2524" t="str">
            <v>NC</v>
          </cell>
          <cell r="M2524" t="str">
            <v>V</v>
          </cell>
          <cell r="N2524">
            <v>38461.761469907404</v>
          </cell>
          <cell r="O2524" t="str">
            <v>GCHATEAUGIRON</v>
          </cell>
          <cell r="P2524">
            <v>38681.436041666668</v>
          </cell>
        </row>
        <row r="2525">
          <cell r="A2525" t="str">
            <v>1986</v>
          </cell>
          <cell r="B2525" t="str">
            <v>BG</v>
          </cell>
          <cell r="C2525" t="str">
            <v>SO_SC</v>
          </cell>
          <cell r="D2525" t="str">
            <v>A00</v>
          </cell>
          <cell r="E2525" t="str">
            <v>FTE</v>
          </cell>
          <cell r="F2525" t="str">
            <v>T</v>
          </cell>
          <cell r="G2525" t="str">
            <v>TOTAL</v>
          </cell>
          <cell r="H2525" t="str">
            <v>RSE</v>
          </cell>
          <cell r="J2525" t="str">
            <v>:</v>
          </cell>
          <cell r="K2525" t="str">
            <v>NC</v>
          </cell>
          <cell r="M2525" t="str">
            <v>V</v>
          </cell>
          <cell r="N2525">
            <v>38461.761469907404</v>
          </cell>
          <cell r="O2525" t="str">
            <v>GCHATEAUGIRON</v>
          </cell>
          <cell r="P2525">
            <v>38681.435995370368</v>
          </cell>
        </row>
        <row r="2526">
          <cell r="A2526" t="str">
            <v>1985</v>
          </cell>
          <cell r="B2526" t="str">
            <v>BG</v>
          </cell>
          <cell r="C2526" t="str">
            <v>SO_SC</v>
          </cell>
          <cell r="D2526" t="str">
            <v>A00</v>
          </cell>
          <cell r="E2526" t="str">
            <v>FTE</v>
          </cell>
          <cell r="F2526" t="str">
            <v>T</v>
          </cell>
          <cell r="G2526" t="str">
            <v>TOTAL</v>
          </cell>
          <cell r="H2526" t="str">
            <v>RSE</v>
          </cell>
          <cell r="J2526" t="str">
            <v>:</v>
          </cell>
          <cell r="K2526" t="str">
            <v>NC</v>
          </cell>
          <cell r="M2526" t="str">
            <v>V</v>
          </cell>
          <cell r="N2526">
            <v>38461.761469907404</v>
          </cell>
          <cell r="O2526" t="str">
            <v>GCHATEAUGIRON</v>
          </cell>
          <cell r="P2526">
            <v>38681.435960648145</v>
          </cell>
        </row>
        <row r="2527">
          <cell r="A2527" t="str">
            <v>1984</v>
          </cell>
          <cell r="B2527" t="str">
            <v>BG</v>
          </cell>
          <cell r="C2527" t="str">
            <v>SO_SC</v>
          </cell>
          <cell r="D2527" t="str">
            <v>A00</v>
          </cell>
          <cell r="E2527" t="str">
            <v>FTE</v>
          </cell>
          <cell r="F2527" t="str">
            <v>T</v>
          </cell>
          <cell r="G2527" t="str">
            <v>TOTAL</v>
          </cell>
          <cell r="H2527" t="str">
            <v>RSE</v>
          </cell>
          <cell r="J2527" t="str">
            <v>:</v>
          </cell>
          <cell r="K2527" t="str">
            <v>NC</v>
          </cell>
          <cell r="M2527" t="str">
            <v>V</v>
          </cell>
          <cell r="N2527">
            <v>38461.761469907404</v>
          </cell>
          <cell r="O2527" t="str">
            <v>GCHATEAUGIRON</v>
          </cell>
          <cell r="P2527">
            <v>38681.435925925929</v>
          </cell>
        </row>
        <row r="2528">
          <cell r="A2528" t="str">
            <v>1983</v>
          </cell>
          <cell r="B2528" t="str">
            <v>BG</v>
          </cell>
          <cell r="C2528" t="str">
            <v>SO_SC</v>
          </cell>
          <cell r="D2528" t="str">
            <v>A00</v>
          </cell>
          <cell r="E2528" t="str">
            <v>FTE</v>
          </cell>
          <cell r="F2528" t="str">
            <v>T</v>
          </cell>
          <cell r="G2528" t="str">
            <v>TOTAL</v>
          </cell>
          <cell r="H2528" t="str">
            <v>RSE</v>
          </cell>
          <cell r="J2528" t="str">
            <v>:</v>
          </cell>
          <cell r="K2528" t="str">
            <v>NC</v>
          </cell>
          <cell r="M2528" t="str">
            <v>V</v>
          </cell>
          <cell r="N2528">
            <v>38461.761469907404</v>
          </cell>
          <cell r="O2528" t="str">
            <v>GCHATEAUGIRON</v>
          </cell>
          <cell r="P2528">
            <v>38681.435891203706</v>
          </cell>
        </row>
        <row r="2529">
          <cell r="A2529" t="str">
            <v>1982</v>
          </cell>
          <cell r="B2529" t="str">
            <v>BG</v>
          </cell>
          <cell r="C2529" t="str">
            <v>SO_SC</v>
          </cell>
          <cell r="D2529" t="str">
            <v>A00</v>
          </cell>
          <cell r="E2529" t="str">
            <v>FTE</v>
          </cell>
          <cell r="F2529" t="str">
            <v>T</v>
          </cell>
          <cell r="G2529" t="str">
            <v>TOTAL</v>
          </cell>
          <cell r="H2529" t="str">
            <v>RSE</v>
          </cell>
          <cell r="J2529" t="str">
            <v>:</v>
          </cell>
          <cell r="K2529" t="str">
            <v>NC</v>
          </cell>
          <cell r="M2529" t="str">
            <v>V</v>
          </cell>
          <cell r="N2529">
            <v>38461.761469907404</v>
          </cell>
          <cell r="O2529" t="str">
            <v>GCHATEAUGIRON</v>
          </cell>
          <cell r="P2529">
            <v>38681.435856481483</v>
          </cell>
        </row>
        <row r="2530">
          <cell r="A2530" t="str">
            <v>1981</v>
          </cell>
          <cell r="B2530" t="str">
            <v>BG</v>
          </cell>
          <cell r="C2530" t="str">
            <v>SO_SC</v>
          </cell>
          <cell r="D2530" t="str">
            <v>A00</v>
          </cell>
          <cell r="E2530" t="str">
            <v>FTE</v>
          </cell>
          <cell r="F2530" t="str">
            <v>T</v>
          </cell>
          <cell r="G2530" t="str">
            <v>TOTAL</v>
          </cell>
          <cell r="H2530" t="str">
            <v>RSE</v>
          </cell>
          <cell r="J2530" t="str">
            <v>:</v>
          </cell>
          <cell r="K2530" t="str">
            <v>NC</v>
          </cell>
          <cell r="M2530" t="str">
            <v>V</v>
          </cell>
          <cell r="N2530">
            <v>38461.761469907404</v>
          </cell>
          <cell r="O2530" t="str">
            <v>GCHATEAUGIRON</v>
          </cell>
          <cell r="P2530">
            <v>38681.435833333337</v>
          </cell>
        </row>
        <row r="2531">
          <cell r="A2531" t="str">
            <v>1980</v>
          </cell>
          <cell r="B2531" t="str">
            <v>BG</v>
          </cell>
          <cell r="C2531" t="str">
            <v>SO_SC</v>
          </cell>
          <cell r="D2531" t="str">
            <v>A00</v>
          </cell>
          <cell r="E2531" t="str">
            <v>FTE</v>
          </cell>
          <cell r="F2531" t="str">
            <v>T</v>
          </cell>
          <cell r="G2531" t="str">
            <v>TOTAL</v>
          </cell>
          <cell r="H2531" t="str">
            <v>RSE</v>
          </cell>
          <cell r="J2531" t="str">
            <v>:</v>
          </cell>
          <cell r="K2531" t="str">
            <v>NC</v>
          </cell>
          <cell r="M2531" t="str">
            <v>V</v>
          </cell>
          <cell r="N2531">
            <v>38461.761469907404</v>
          </cell>
          <cell r="O2531" t="str">
            <v>GCHATEAUGIRON</v>
          </cell>
          <cell r="P2531">
            <v>38681.435810185183</v>
          </cell>
        </row>
        <row r="2532">
          <cell r="A2532" t="str">
            <v>2002</v>
          </cell>
          <cell r="B2532" t="str">
            <v>HR</v>
          </cell>
          <cell r="C2532" t="str">
            <v>SO_SC</v>
          </cell>
          <cell r="D2532" t="str">
            <v>A00</v>
          </cell>
          <cell r="E2532" t="str">
            <v>FTE</v>
          </cell>
          <cell r="F2532" t="str">
            <v>T</v>
          </cell>
          <cell r="G2532" t="str">
            <v>TOTAL</v>
          </cell>
          <cell r="H2532" t="str">
            <v>RSE</v>
          </cell>
          <cell r="I2532">
            <v>1445</v>
          </cell>
          <cell r="K2532" t="str">
            <v>MS</v>
          </cell>
          <cell r="M2532" t="str">
            <v>V</v>
          </cell>
          <cell r="N2532">
            <v>38461.761469907404</v>
          </cell>
          <cell r="O2532" t="str">
            <v>GCHATEAUGIRON</v>
          </cell>
          <cell r="P2532">
            <v>38681.438275462962</v>
          </cell>
          <cell r="Q2532" t="str">
            <v>gchateaug</v>
          </cell>
        </row>
        <row r="2533">
          <cell r="A2533" t="str">
            <v>2001</v>
          </cell>
          <cell r="B2533" t="str">
            <v>HR</v>
          </cell>
          <cell r="C2533" t="str">
            <v>SO_SC</v>
          </cell>
          <cell r="D2533" t="str">
            <v>A00</v>
          </cell>
          <cell r="E2533" t="str">
            <v>FTE</v>
          </cell>
          <cell r="F2533" t="str">
            <v>T</v>
          </cell>
          <cell r="G2533" t="str">
            <v>TOTAL</v>
          </cell>
          <cell r="H2533" t="str">
            <v>RSE</v>
          </cell>
          <cell r="J2533" t="str">
            <v>:</v>
          </cell>
          <cell r="K2533" t="str">
            <v>NC</v>
          </cell>
          <cell r="M2533" t="str">
            <v>V</v>
          </cell>
          <cell r="N2533">
            <v>38461.761469907404</v>
          </cell>
          <cell r="O2533" t="str">
            <v>GCHATEAUGIRON</v>
          </cell>
          <cell r="P2533">
            <v>38681.437962962962</v>
          </cell>
        </row>
        <row r="2534">
          <cell r="A2534" t="str">
            <v>2003</v>
          </cell>
          <cell r="B2534" t="str">
            <v>FR</v>
          </cell>
          <cell r="C2534" t="str">
            <v>NA_SC</v>
          </cell>
          <cell r="D2534" t="str">
            <v>A00</v>
          </cell>
          <cell r="E2534" t="str">
            <v>FTE</v>
          </cell>
          <cell r="F2534" t="str">
            <v>T</v>
          </cell>
          <cell r="G2534" t="str">
            <v>TOTAL</v>
          </cell>
          <cell r="H2534" t="str">
            <v>RSE</v>
          </cell>
          <cell r="J2534" t="str">
            <v>:</v>
          </cell>
          <cell r="K2534" t="str">
            <v>MS</v>
          </cell>
          <cell r="M2534" t="str">
            <v>V</v>
          </cell>
          <cell r="N2534">
            <v>38670.724953703706</v>
          </cell>
          <cell r="O2534" t="str">
            <v>czerr</v>
          </cell>
          <cell r="P2534">
            <v>38681.438460648147</v>
          </cell>
          <cell r="Q2534" t="str">
            <v>gchateaug</v>
          </cell>
        </row>
        <row r="2535">
          <cell r="A2535" t="str">
            <v>2003</v>
          </cell>
          <cell r="B2535" t="str">
            <v>FR</v>
          </cell>
          <cell r="C2535" t="str">
            <v>ME_SC</v>
          </cell>
          <cell r="D2535" t="str">
            <v>A00</v>
          </cell>
          <cell r="E2535" t="str">
            <v>FTE</v>
          </cell>
          <cell r="F2535" t="str">
            <v>T</v>
          </cell>
          <cell r="G2535" t="str">
            <v>TOTAL</v>
          </cell>
          <cell r="H2535" t="str">
            <v>RSE</v>
          </cell>
          <cell r="J2535" t="str">
            <v>:</v>
          </cell>
          <cell r="K2535" t="str">
            <v>MS</v>
          </cell>
          <cell r="M2535" t="str">
            <v>V</v>
          </cell>
          <cell r="N2535">
            <v>38670.724953703706</v>
          </cell>
          <cell r="O2535" t="str">
            <v>czerr</v>
          </cell>
          <cell r="P2535">
            <v>38681.438460648147</v>
          </cell>
          <cell r="Q2535" t="str">
            <v>gchateaug</v>
          </cell>
        </row>
        <row r="2536">
          <cell r="A2536" t="str">
            <v>2003</v>
          </cell>
          <cell r="B2536" t="str">
            <v>FR</v>
          </cell>
          <cell r="C2536" t="str">
            <v>EN_TE</v>
          </cell>
          <cell r="D2536" t="str">
            <v>A00</v>
          </cell>
          <cell r="E2536" t="str">
            <v>FTE</v>
          </cell>
          <cell r="F2536" t="str">
            <v>T</v>
          </cell>
          <cell r="G2536" t="str">
            <v>TOTAL</v>
          </cell>
          <cell r="H2536" t="str">
            <v>RSE</v>
          </cell>
          <cell r="J2536" t="str">
            <v>:</v>
          </cell>
          <cell r="K2536" t="str">
            <v>MS</v>
          </cell>
          <cell r="M2536" t="str">
            <v>V</v>
          </cell>
          <cell r="N2536">
            <v>38670.724953703706</v>
          </cell>
          <cell r="O2536" t="str">
            <v>czerr</v>
          </cell>
          <cell r="P2536">
            <v>38681.438460648147</v>
          </cell>
          <cell r="Q2536" t="str">
            <v>gchateaug</v>
          </cell>
        </row>
        <row r="2537">
          <cell r="A2537" t="str">
            <v>2003</v>
          </cell>
          <cell r="B2537" t="str">
            <v>FR</v>
          </cell>
          <cell r="C2537" t="str">
            <v>SO_SC</v>
          </cell>
          <cell r="D2537" t="str">
            <v>A00</v>
          </cell>
          <cell r="E2537" t="str">
            <v>FTE</v>
          </cell>
          <cell r="F2537" t="str">
            <v>T</v>
          </cell>
          <cell r="G2537" t="str">
            <v>TOTAL</v>
          </cell>
          <cell r="H2537" t="str">
            <v>RSE</v>
          </cell>
          <cell r="J2537" t="str">
            <v>:</v>
          </cell>
          <cell r="K2537" t="str">
            <v>MS</v>
          </cell>
          <cell r="M2537" t="str">
            <v>V</v>
          </cell>
          <cell r="N2537">
            <v>38670.724953703706</v>
          </cell>
          <cell r="O2537" t="str">
            <v>czerr</v>
          </cell>
          <cell r="P2537">
            <v>38681.438460648147</v>
          </cell>
          <cell r="Q2537" t="str">
            <v>gchateaug</v>
          </cell>
        </row>
        <row r="2538">
          <cell r="A2538" t="str">
            <v>2003</v>
          </cell>
          <cell r="B2538" t="str">
            <v>FR</v>
          </cell>
          <cell r="C2538" t="str">
            <v>AG_SC</v>
          </cell>
          <cell r="D2538" t="str">
            <v>A00</v>
          </cell>
          <cell r="E2538" t="str">
            <v>FTE</v>
          </cell>
          <cell r="F2538" t="str">
            <v>T</v>
          </cell>
          <cell r="G2538" t="str">
            <v>TOTAL</v>
          </cell>
          <cell r="H2538" t="str">
            <v>RSE</v>
          </cell>
          <cell r="J2538" t="str">
            <v>:</v>
          </cell>
          <cell r="K2538" t="str">
            <v>MS</v>
          </cell>
          <cell r="M2538" t="str">
            <v>V</v>
          </cell>
          <cell r="N2538">
            <v>38670.724953703706</v>
          </cell>
          <cell r="O2538" t="str">
            <v>czerr</v>
          </cell>
          <cell r="P2538">
            <v>38681.438460648147</v>
          </cell>
          <cell r="Q2538" t="str">
            <v>gchateaug</v>
          </cell>
        </row>
        <row r="2539">
          <cell r="A2539" t="str">
            <v>2003</v>
          </cell>
          <cell r="B2539" t="str">
            <v>FR</v>
          </cell>
          <cell r="C2539" t="str">
            <v>NSE</v>
          </cell>
          <cell r="D2539" t="str">
            <v>A00</v>
          </cell>
          <cell r="E2539" t="str">
            <v>FTE</v>
          </cell>
          <cell r="F2539" t="str">
            <v>T</v>
          </cell>
          <cell r="G2539" t="str">
            <v>TOTAL</v>
          </cell>
          <cell r="H2539" t="str">
            <v>RSE</v>
          </cell>
          <cell r="J2539" t="str">
            <v>:</v>
          </cell>
          <cell r="K2539" t="str">
            <v>MS</v>
          </cell>
          <cell r="M2539" t="str">
            <v>V</v>
          </cell>
          <cell r="N2539">
            <v>38670.724953703706</v>
          </cell>
          <cell r="O2539" t="str">
            <v>czerr</v>
          </cell>
          <cell r="P2539">
            <v>38681.438460648147</v>
          </cell>
          <cell r="Q2539" t="str">
            <v>gchateaug</v>
          </cell>
        </row>
        <row r="2540">
          <cell r="A2540" t="str">
            <v>2003</v>
          </cell>
          <cell r="B2540" t="str">
            <v>FR</v>
          </cell>
          <cell r="C2540" t="str">
            <v>SSH</v>
          </cell>
          <cell r="D2540" t="str">
            <v>A00</v>
          </cell>
          <cell r="E2540" t="str">
            <v>FTE</v>
          </cell>
          <cell r="F2540" t="str">
            <v>T</v>
          </cell>
          <cell r="G2540" t="str">
            <v>TOTAL</v>
          </cell>
          <cell r="H2540" t="str">
            <v>RSE</v>
          </cell>
          <cell r="J2540" t="str">
            <v>:</v>
          </cell>
          <cell r="K2540" t="str">
            <v>MS</v>
          </cell>
          <cell r="M2540" t="str">
            <v>V</v>
          </cell>
          <cell r="N2540">
            <v>38670.724953703706</v>
          </cell>
          <cell r="O2540" t="str">
            <v>czerr</v>
          </cell>
          <cell r="P2540">
            <v>38681.438460648147</v>
          </cell>
          <cell r="Q2540" t="str">
            <v>gchateaug</v>
          </cell>
        </row>
        <row r="2541">
          <cell r="A2541" t="str">
            <v>2003</v>
          </cell>
          <cell r="B2541" t="str">
            <v>FR</v>
          </cell>
          <cell r="C2541" t="str">
            <v>HUM</v>
          </cell>
          <cell r="D2541" t="str">
            <v>A00</v>
          </cell>
          <cell r="E2541" t="str">
            <v>FTE</v>
          </cell>
          <cell r="F2541" t="str">
            <v>T</v>
          </cell>
          <cell r="G2541" t="str">
            <v>TOTAL</v>
          </cell>
          <cell r="H2541" t="str">
            <v>RSE</v>
          </cell>
          <cell r="J2541" t="str">
            <v>:</v>
          </cell>
          <cell r="K2541" t="str">
            <v>MS</v>
          </cell>
          <cell r="M2541" t="str">
            <v>V</v>
          </cell>
          <cell r="N2541">
            <v>38670.724953703706</v>
          </cell>
          <cell r="O2541" t="str">
            <v>czerr</v>
          </cell>
          <cell r="P2541">
            <v>38681.438460648147</v>
          </cell>
          <cell r="Q2541" t="str">
            <v>gchateaug</v>
          </cell>
        </row>
        <row r="2542">
          <cell r="A2542" t="str">
            <v>2003</v>
          </cell>
          <cell r="B2542" t="str">
            <v>FR</v>
          </cell>
          <cell r="C2542" t="str">
            <v>NOT_CLAS</v>
          </cell>
          <cell r="D2542" t="str">
            <v>A00</v>
          </cell>
          <cell r="E2542" t="str">
            <v>FTE</v>
          </cell>
          <cell r="F2542" t="str">
            <v>T</v>
          </cell>
          <cell r="G2542" t="str">
            <v>TOTAL</v>
          </cell>
          <cell r="H2542" t="str">
            <v>RSE</v>
          </cell>
          <cell r="J2542" t="str">
            <v>:</v>
          </cell>
          <cell r="K2542" t="str">
            <v>MS</v>
          </cell>
          <cell r="M2542" t="str">
            <v>V</v>
          </cell>
          <cell r="N2542">
            <v>38670.724953703706</v>
          </cell>
          <cell r="O2542" t="str">
            <v>czerr</v>
          </cell>
          <cell r="P2542">
            <v>38681.438460648147</v>
          </cell>
          <cell r="Q2542" t="str">
            <v>gchateaug</v>
          </cell>
        </row>
        <row r="2543">
          <cell r="A2543" t="str">
            <v>2003</v>
          </cell>
          <cell r="B2543" t="str">
            <v>PL</v>
          </cell>
          <cell r="C2543" t="str">
            <v>NOT_CLAS</v>
          </cell>
          <cell r="D2543" t="str">
            <v>A00</v>
          </cell>
          <cell r="E2543" t="str">
            <v>FTE</v>
          </cell>
          <cell r="F2543" t="str">
            <v>T</v>
          </cell>
          <cell r="G2543" t="str">
            <v>TOTAL</v>
          </cell>
          <cell r="H2543" t="str">
            <v>RSE</v>
          </cell>
          <cell r="J2543" t="str">
            <v>-</v>
          </cell>
          <cell r="K2543" t="str">
            <v>MS</v>
          </cell>
          <cell r="M2543" t="str">
            <v>V</v>
          </cell>
          <cell r="N2543">
            <v>38670.724965277775</v>
          </cell>
          <cell r="O2543" t="str">
            <v>czerr</v>
          </cell>
          <cell r="P2543">
            <v>38681.438460648147</v>
          </cell>
          <cell r="Q2543" t="str">
            <v>gchateaug</v>
          </cell>
        </row>
        <row r="2544">
          <cell r="A2544" t="str">
            <v>1999</v>
          </cell>
          <cell r="B2544" t="str">
            <v>PT</v>
          </cell>
          <cell r="C2544" t="str">
            <v>SSH</v>
          </cell>
          <cell r="D2544" t="str">
            <v>A00</v>
          </cell>
          <cell r="E2544" t="str">
            <v>FTE</v>
          </cell>
          <cell r="F2544" t="str">
            <v>T</v>
          </cell>
          <cell r="G2544" t="str">
            <v>TOTAL</v>
          </cell>
          <cell r="H2544" t="str">
            <v>RSE</v>
          </cell>
          <cell r="J2544" t="str">
            <v>:</v>
          </cell>
          <cell r="K2544" t="str">
            <v>MS</v>
          </cell>
          <cell r="M2544" t="str">
            <v>V</v>
          </cell>
          <cell r="N2544">
            <v>38672.655590277776</v>
          </cell>
          <cell r="O2544" t="str">
            <v>gchateaug</v>
          </cell>
          <cell r="P2544">
            <v>38681.4375462963</v>
          </cell>
        </row>
        <row r="2545">
          <cell r="A2545" t="str">
            <v>1999</v>
          </cell>
          <cell r="B2545" t="str">
            <v>PT</v>
          </cell>
          <cell r="C2545" t="str">
            <v>NSE</v>
          </cell>
          <cell r="D2545" t="str">
            <v>A00</v>
          </cell>
          <cell r="E2545" t="str">
            <v>FTE</v>
          </cell>
          <cell r="F2545" t="str">
            <v>T</v>
          </cell>
          <cell r="G2545" t="str">
            <v>TOTAL</v>
          </cell>
          <cell r="H2545" t="str">
            <v>RSE</v>
          </cell>
          <cell r="J2545" t="str">
            <v>:</v>
          </cell>
          <cell r="K2545" t="str">
            <v>MS</v>
          </cell>
          <cell r="M2545" t="str">
            <v>V</v>
          </cell>
          <cell r="N2545">
            <v>38672.655590277776</v>
          </cell>
          <cell r="O2545" t="str">
            <v>gchateaug</v>
          </cell>
          <cell r="P2545">
            <v>38681.4375462963</v>
          </cell>
        </row>
        <row r="2546">
          <cell r="A2546" t="str">
            <v>1999</v>
          </cell>
          <cell r="B2546" t="str">
            <v>CY</v>
          </cell>
          <cell r="C2546" t="str">
            <v>SSH</v>
          </cell>
          <cell r="D2546" t="str">
            <v>A00</v>
          </cell>
          <cell r="E2546" t="str">
            <v>FTE</v>
          </cell>
          <cell r="F2546" t="str">
            <v>T</v>
          </cell>
          <cell r="G2546" t="str">
            <v>TOTAL</v>
          </cell>
          <cell r="H2546" t="str">
            <v>RSE</v>
          </cell>
          <cell r="I2546">
            <v>96</v>
          </cell>
          <cell r="K2546" t="str">
            <v>MS</v>
          </cell>
          <cell r="M2546" t="str">
            <v>V</v>
          </cell>
          <cell r="N2546">
            <v>38672.655590277776</v>
          </cell>
          <cell r="O2546" t="str">
            <v>gchateaug</v>
          </cell>
          <cell r="P2546">
            <v>38681.437395833331</v>
          </cell>
        </row>
        <row r="2547">
          <cell r="A2547" t="str">
            <v>1999</v>
          </cell>
          <cell r="B2547" t="str">
            <v>CZ</v>
          </cell>
          <cell r="C2547" t="str">
            <v>SSH</v>
          </cell>
          <cell r="D2547" t="str">
            <v>A00</v>
          </cell>
          <cell r="E2547" t="str">
            <v>FTE</v>
          </cell>
          <cell r="F2547" t="str">
            <v>T</v>
          </cell>
          <cell r="G2547" t="str">
            <v>TOTAL</v>
          </cell>
          <cell r="H2547" t="str">
            <v>RSE</v>
          </cell>
          <cell r="I2547">
            <v>1195</v>
          </cell>
          <cell r="K2547" t="str">
            <v>MS</v>
          </cell>
          <cell r="M2547" t="str">
            <v>V</v>
          </cell>
          <cell r="N2547">
            <v>38672.655590277776</v>
          </cell>
          <cell r="O2547" t="str">
            <v>gchateaug</v>
          </cell>
          <cell r="P2547">
            <v>38681.437418981484</v>
          </cell>
        </row>
        <row r="2548">
          <cell r="A2548" t="str">
            <v>1999</v>
          </cell>
          <cell r="B2548" t="str">
            <v>CZ</v>
          </cell>
          <cell r="C2548" t="str">
            <v>NSE</v>
          </cell>
          <cell r="D2548" t="str">
            <v>A00</v>
          </cell>
          <cell r="E2548" t="str">
            <v>FTE</v>
          </cell>
          <cell r="F2548" t="str">
            <v>T</v>
          </cell>
          <cell r="G2548" t="str">
            <v>TOTAL</v>
          </cell>
          <cell r="H2548" t="str">
            <v>RSE</v>
          </cell>
          <cell r="I2548">
            <v>12340</v>
          </cell>
          <cell r="K2548" t="str">
            <v>MS</v>
          </cell>
          <cell r="M2548" t="str">
            <v>V</v>
          </cell>
          <cell r="N2548">
            <v>38672.655590277776</v>
          </cell>
          <cell r="O2548" t="str">
            <v>gchateaug</v>
          </cell>
          <cell r="P2548">
            <v>38681.437418981484</v>
          </cell>
        </row>
        <row r="2549">
          <cell r="A2549" t="str">
            <v>1999</v>
          </cell>
          <cell r="B2549" t="str">
            <v>CY</v>
          </cell>
          <cell r="C2549" t="str">
            <v>NSE</v>
          </cell>
          <cell r="D2549" t="str">
            <v>A00</v>
          </cell>
          <cell r="E2549" t="str">
            <v>FTE</v>
          </cell>
          <cell r="F2549" t="str">
            <v>T</v>
          </cell>
          <cell r="G2549" t="str">
            <v>TOTAL</v>
          </cell>
          <cell r="H2549" t="str">
            <v>RSE</v>
          </cell>
          <cell r="I2549">
            <v>180</v>
          </cell>
          <cell r="K2549" t="str">
            <v>MS</v>
          </cell>
          <cell r="M2549" t="str">
            <v>V</v>
          </cell>
          <cell r="N2549">
            <v>38672.655590277776</v>
          </cell>
          <cell r="O2549" t="str">
            <v>gchateaug</v>
          </cell>
          <cell r="P2549">
            <v>38681.437395833331</v>
          </cell>
        </row>
        <row r="2550">
          <cell r="A2550" t="str">
            <v>1999</v>
          </cell>
          <cell r="B2550" t="str">
            <v>LT</v>
          </cell>
          <cell r="C2550" t="str">
            <v>SSH</v>
          </cell>
          <cell r="D2550" t="str">
            <v>A00</v>
          </cell>
          <cell r="E2550" t="str">
            <v>FTE</v>
          </cell>
          <cell r="F2550" t="str">
            <v>T</v>
          </cell>
          <cell r="G2550" t="str">
            <v>TOTAL</v>
          </cell>
          <cell r="H2550" t="str">
            <v>RSE</v>
          </cell>
          <cell r="I2550">
            <v>3278</v>
          </cell>
          <cell r="K2550" t="str">
            <v>MS</v>
          </cell>
          <cell r="M2550" t="str">
            <v>V</v>
          </cell>
          <cell r="N2550">
            <v>38672.655590277776</v>
          </cell>
          <cell r="O2550" t="str">
            <v>gchateaug</v>
          </cell>
          <cell r="P2550">
            <v>38681.4375</v>
          </cell>
        </row>
        <row r="2551">
          <cell r="A2551" t="str">
            <v>1998</v>
          </cell>
          <cell r="B2551" t="str">
            <v>PT</v>
          </cell>
          <cell r="C2551" t="str">
            <v>SSH</v>
          </cell>
          <cell r="D2551" t="str">
            <v>A00</v>
          </cell>
          <cell r="E2551" t="str">
            <v>FTE</v>
          </cell>
          <cell r="F2551" t="str">
            <v>T</v>
          </cell>
          <cell r="G2551" t="str">
            <v>TOTAL</v>
          </cell>
          <cell r="H2551" t="str">
            <v>RSE</v>
          </cell>
          <cell r="J2551" t="str">
            <v>:</v>
          </cell>
          <cell r="K2551" t="str">
            <v>MS</v>
          </cell>
          <cell r="M2551" t="str">
            <v>V</v>
          </cell>
          <cell r="N2551">
            <v>38672.655601851853</v>
          </cell>
          <cell r="O2551" t="str">
            <v>gchateaug</v>
          </cell>
          <cell r="P2551">
            <v>38681.437303240738</v>
          </cell>
        </row>
        <row r="2552">
          <cell r="A2552" t="str">
            <v>1998</v>
          </cell>
          <cell r="B2552" t="str">
            <v>PT</v>
          </cell>
          <cell r="C2552" t="str">
            <v>NSE</v>
          </cell>
          <cell r="D2552" t="str">
            <v>A00</v>
          </cell>
          <cell r="E2552" t="str">
            <v>FTE</v>
          </cell>
          <cell r="F2552" t="str">
            <v>T</v>
          </cell>
          <cell r="G2552" t="str">
            <v>TOTAL</v>
          </cell>
          <cell r="H2552" t="str">
            <v>RSE</v>
          </cell>
          <cell r="J2552" t="str">
            <v>:</v>
          </cell>
          <cell r="K2552" t="str">
            <v>MS</v>
          </cell>
          <cell r="M2552" t="str">
            <v>V</v>
          </cell>
          <cell r="N2552">
            <v>38672.655601851853</v>
          </cell>
          <cell r="O2552" t="str">
            <v>gchateaug</v>
          </cell>
          <cell r="P2552">
            <v>38681.437303240738</v>
          </cell>
        </row>
        <row r="2553">
          <cell r="A2553" t="str">
            <v>1998</v>
          </cell>
          <cell r="B2553" t="str">
            <v>CY</v>
          </cell>
          <cell r="C2553" t="str">
            <v>NSE</v>
          </cell>
          <cell r="D2553" t="str">
            <v>A00</v>
          </cell>
          <cell r="E2553" t="str">
            <v>FTE</v>
          </cell>
          <cell r="F2553" t="str">
            <v>T</v>
          </cell>
          <cell r="G2553" t="str">
            <v>TOTAL</v>
          </cell>
          <cell r="H2553" t="str">
            <v>RSE</v>
          </cell>
          <cell r="I2553">
            <v>152</v>
          </cell>
          <cell r="K2553" t="str">
            <v>MS</v>
          </cell>
          <cell r="M2553" t="str">
            <v>V</v>
          </cell>
          <cell r="N2553">
            <v>38672.655601851853</v>
          </cell>
          <cell r="O2553" t="str">
            <v>gchateaug</v>
          </cell>
          <cell r="P2553">
            <v>38681.437175925923</v>
          </cell>
        </row>
        <row r="2554">
          <cell r="A2554" t="str">
            <v>1998</v>
          </cell>
          <cell r="B2554" t="str">
            <v>SI</v>
          </cell>
          <cell r="C2554" t="str">
            <v>NSE</v>
          </cell>
          <cell r="D2554" t="str">
            <v>A00</v>
          </cell>
          <cell r="E2554" t="str">
            <v>FTE</v>
          </cell>
          <cell r="F2554" t="str">
            <v>T</v>
          </cell>
          <cell r="G2554" t="str">
            <v>TOTAL</v>
          </cell>
          <cell r="H2554" t="str">
            <v>RSE</v>
          </cell>
          <cell r="I2554">
            <v>3468</v>
          </cell>
          <cell r="K2554" t="str">
            <v>MS</v>
          </cell>
          <cell r="M2554" t="str">
            <v>V</v>
          </cell>
          <cell r="N2554">
            <v>38672.655601851853</v>
          </cell>
          <cell r="O2554" t="str">
            <v>gchateaug</v>
          </cell>
          <cell r="P2554">
            <v>38681.437337962961</v>
          </cell>
        </row>
        <row r="2555">
          <cell r="A2555" t="str">
            <v>1998</v>
          </cell>
          <cell r="B2555" t="str">
            <v>SK</v>
          </cell>
          <cell r="C2555" t="str">
            <v>SSH</v>
          </cell>
          <cell r="D2555" t="str">
            <v>A00</v>
          </cell>
          <cell r="E2555" t="str">
            <v>FTE</v>
          </cell>
          <cell r="F2555" t="str">
            <v>T</v>
          </cell>
          <cell r="G2555" t="str">
            <v>TOTAL</v>
          </cell>
          <cell r="H2555" t="str">
            <v>RSE</v>
          </cell>
          <cell r="I2555">
            <v>1602</v>
          </cell>
          <cell r="K2555" t="str">
            <v>MS</v>
          </cell>
          <cell r="M2555" t="str">
            <v>V</v>
          </cell>
          <cell r="N2555">
            <v>38672.655601851853</v>
          </cell>
          <cell r="O2555" t="str">
            <v>gchateaug</v>
          </cell>
          <cell r="P2555">
            <v>38681.437361111108</v>
          </cell>
        </row>
        <row r="2556">
          <cell r="A2556" t="str">
            <v>1998</v>
          </cell>
          <cell r="B2556" t="str">
            <v>SK</v>
          </cell>
          <cell r="C2556" t="str">
            <v>NSE</v>
          </cell>
          <cell r="D2556" t="str">
            <v>A00</v>
          </cell>
          <cell r="E2556" t="str">
            <v>FTE</v>
          </cell>
          <cell r="F2556" t="str">
            <v>T</v>
          </cell>
          <cell r="G2556" t="str">
            <v>TOTAL</v>
          </cell>
          <cell r="H2556" t="str">
            <v>RSE</v>
          </cell>
          <cell r="I2556">
            <v>8543</v>
          </cell>
          <cell r="K2556" t="str">
            <v>MS</v>
          </cell>
          <cell r="M2556" t="str">
            <v>V</v>
          </cell>
          <cell r="N2556">
            <v>38672.655601851853</v>
          </cell>
          <cell r="O2556" t="str">
            <v>gchateaug</v>
          </cell>
          <cell r="P2556">
            <v>38681.437349537038</v>
          </cell>
        </row>
        <row r="2557">
          <cell r="A2557" t="str">
            <v>1998</v>
          </cell>
          <cell r="B2557" t="str">
            <v>SI</v>
          </cell>
          <cell r="C2557" t="str">
            <v>SSH</v>
          </cell>
          <cell r="D2557" t="str">
            <v>A00</v>
          </cell>
          <cell r="E2557" t="str">
            <v>FTE</v>
          </cell>
          <cell r="F2557" t="str">
            <v>T</v>
          </cell>
          <cell r="G2557" t="str">
            <v>TOTAL</v>
          </cell>
          <cell r="H2557" t="str">
            <v>RSE</v>
          </cell>
          <cell r="I2557">
            <v>817</v>
          </cell>
          <cell r="K2557" t="str">
            <v>MS</v>
          </cell>
          <cell r="M2557" t="str">
            <v>V</v>
          </cell>
          <cell r="N2557">
            <v>38672.655601851853</v>
          </cell>
          <cell r="O2557" t="str">
            <v>gchateaug</v>
          </cell>
          <cell r="P2557">
            <v>38681.437337962961</v>
          </cell>
        </row>
        <row r="2558">
          <cell r="A2558" t="str">
            <v>1998</v>
          </cell>
          <cell r="B2558" t="str">
            <v>BG</v>
          </cell>
          <cell r="C2558" t="str">
            <v>SSH</v>
          </cell>
          <cell r="D2558" t="str">
            <v>A00</v>
          </cell>
          <cell r="E2558" t="str">
            <v>FTE</v>
          </cell>
          <cell r="F2558" t="str">
            <v>T</v>
          </cell>
          <cell r="G2558" t="str">
            <v>TOTAL</v>
          </cell>
          <cell r="H2558" t="str">
            <v>RSE</v>
          </cell>
          <cell r="I2558">
            <v>1644</v>
          </cell>
          <cell r="K2558" t="str">
            <v>MS</v>
          </cell>
          <cell r="M2558" t="str">
            <v>V</v>
          </cell>
          <cell r="N2558">
            <v>38672.655601851853</v>
          </cell>
          <cell r="O2558" t="str">
            <v>gchateaug</v>
          </cell>
          <cell r="P2558">
            <v>38681.437164351853</v>
          </cell>
        </row>
        <row r="2559">
          <cell r="A2559" t="str">
            <v>1998</v>
          </cell>
          <cell r="B2559" t="str">
            <v>RO</v>
          </cell>
          <cell r="C2559" t="str">
            <v>SSH</v>
          </cell>
          <cell r="D2559" t="str">
            <v>A00</v>
          </cell>
          <cell r="E2559" t="str">
            <v>FTE</v>
          </cell>
          <cell r="F2559" t="str">
            <v>T</v>
          </cell>
          <cell r="G2559" t="str">
            <v>TOTAL</v>
          </cell>
          <cell r="H2559" t="str">
            <v>RSE</v>
          </cell>
          <cell r="I2559">
            <v>1447</v>
          </cell>
          <cell r="K2559" t="str">
            <v>MS</v>
          </cell>
          <cell r="M2559" t="str">
            <v>V</v>
          </cell>
          <cell r="N2559">
            <v>38672.655601851853</v>
          </cell>
          <cell r="O2559" t="str">
            <v>gchateaug</v>
          </cell>
          <cell r="P2559">
            <v>38681.437314814815</v>
          </cell>
        </row>
        <row r="2560">
          <cell r="A2560" t="str">
            <v>1998</v>
          </cell>
          <cell r="B2560" t="str">
            <v>RO</v>
          </cell>
          <cell r="C2560" t="str">
            <v>NSE</v>
          </cell>
          <cell r="D2560" t="str">
            <v>A00</v>
          </cell>
          <cell r="E2560" t="str">
            <v>FTE</v>
          </cell>
          <cell r="F2560" t="str">
            <v>T</v>
          </cell>
          <cell r="G2560" t="str">
            <v>TOTAL</v>
          </cell>
          <cell r="H2560" t="str">
            <v>RSE</v>
          </cell>
          <cell r="I2560">
            <v>26047</v>
          </cell>
          <cell r="K2560" t="str">
            <v>MS</v>
          </cell>
          <cell r="M2560" t="str">
            <v>V</v>
          </cell>
          <cell r="N2560">
            <v>38672.655601851853</v>
          </cell>
          <cell r="O2560" t="str">
            <v>gchateaug</v>
          </cell>
          <cell r="P2560">
            <v>38681.437314814815</v>
          </cell>
        </row>
        <row r="2561">
          <cell r="A2561" t="str">
            <v>1998</v>
          </cell>
          <cell r="B2561" t="str">
            <v>BG</v>
          </cell>
          <cell r="C2561" t="str">
            <v>NSE</v>
          </cell>
          <cell r="D2561" t="str">
            <v>A00</v>
          </cell>
          <cell r="E2561" t="str">
            <v>FTE</v>
          </cell>
          <cell r="F2561" t="str">
            <v>T</v>
          </cell>
          <cell r="G2561" t="str">
            <v>TOTAL</v>
          </cell>
          <cell r="H2561" t="str">
            <v>RSE</v>
          </cell>
          <cell r="I2561">
            <v>10328</v>
          </cell>
          <cell r="K2561" t="str">
            <v>MS</v>
          </cell>
          <cell r="M2561" t="str">
            <v>V</v>
          </cell>
          <cell r="N2561">
            <v>38672.655601851853</v>
          </cell>
          <cell r="O2561" t="str">
            <v>gchateaug</v>
          </cell>
          <cell r="P2561">
            <v>38681.437164351853</v>
          </cell>
        </row>
        <row r="2562">
          <cell r="A2562" t="str">
            <v>1997</v>
          </cell>
          <cell r="B2562" t="str">
            <v>PT</v>
          </cell>
          <cell r="C2562" t="str">
            <v>SSH</v>
          </cell>
          <cell r="D2562" t="str">
            <v>A00</v>
          </cell>
          <cell r="E2562" t="str">
            <v>FTE</v>
          </cell>
          <cell r="F2562" t="str">
            <v>T</v>
          </cell>
          <cell r="G2562" t="str">
            <v>TOTAL</v>
          </cell>
          <cell r="H2562" t="str">
            <v>RSE</v>
          </cell>
          <cell r="J2562" t="str">
            <v>:</v>
          </cell>
          <cell r="K2562" t="str">
            <v>MS</v>
          </cell>
          <cell r="M2562" t="str">
            <v>V</v>
          </cell>
          <cell r="N2562">
            <v>38672.655601851853</v>
          </cell>
          <cell r="O2562" t="str">
            <v>gchateaug</v>
          </cell>
          <cell r="P2562">
            <v>38681.437106481484</v>
          </cell>
        </row>
        <row r="2563">
          <cell r="A2563" t="str">
            <v>1997</v>
          </cell>
          <cell r="B2563" t="str">
            <v>CY</v>
          </cell>
          <cell r="C2563" t="str">
            <v>SSH</v>
          </cell>
          <cell r="D2563" t="str">
            <v>A00</v>
          </cell>
          <cell r="E2563" t="str">
            <v>FTE</v>
          </cell>
          <cell r="F2563" t="str">
            <v>T</v>
          </cell>
          <cell r="G2563" t="str">
            <v>TOTAL</v>
          </cell>
          <cell r="H2563" t="str">
            <v>RSE</v>
          </cell>
          <cell r="J2563" t="str">
            <v>:</v>
          </cell>
          <cell r="K2563" t="str">
            <v>MS</v>
          </cell>
          <cell r="M2563" t="str">
            <v>V</v>
          </cell>
          <cell r="N2563">
            <v>38672.655601851853</v>
          </cell>
          <cell r="O2563" t="str">
            <v>gchateaug</v>
          </cell>
          <cell r="P2563">
            <v>38681.436990740738</v>
          </cell>
        </row>
        <row r="2564">
          <cell r="A2564" t="str">
            <v>1997</v>
          </cell>
          <cell r="B2564" t="str">
            <v>CY</v>
          </cell>
          <cell r="C2564" t="str">
            <v>NSE</v>
          </cell>
          <cell r="D2564" t="str">
            <v>A00</v>
          </cell>
          <cell r="E2564" t="str">
            <v>FTE</v>
          </cell>
          <cell r="F2564" t="str">
            <v>T</v>
          </cell>
          <cell r="G2564" t="str">
            <v>TOTAL</v>
          </cell>
          <cell r="H2564" t="str">
            <v>RSE</v>
          </cell>
          <cell r="J2564" t="str">
            <v>:</v>
          </cell>
          <cell r="K2564" t="str">
            <v>MS</v>
          </cell>
          <cell r="M2564" t="str">
            <v>V</v>
          </cell>
          <cell r="N2564">
            <v>38672.655601851853</v>
          </cell>
          <cell r="O2564" t="str">
            <v>gchateaug</v>
          </cell>
          <cell r="P2564">
            <v>38681.436979166669</v>
          </cell>
        </row>
        <row r="2565">
          <cell r="A2565" t="str">
            <v>1997</v>
          </cell>
          <cell r="B2565" t="str">
            <v>CZ</v>
          </cell>
          <cell r="C2565" t="str">
            <v>SSH</v>
          </cell>
          <cell r="D2565" t="str">
            <v>A00</v>
          </cell>
          <cell r="E2565" t="str">
            <v>FTE</v>
          </cell>
          <cell r="F2565" t="str">
            <v>T</v>
          </cell>
          <cell r="G2565" t="str">
            <v>TOTAL</v>
          </cell>
          <cell r="H2565" t="str">
            <v>RSE</v>
          </cell>
          <cell r="I2565">
            <v>1518</v>
          </cell>
          <cell r="K2565" t="str">
            <v>MS</v>
          </cell>
          <cell r="M2565" t="str">
            <v>V</v>
          </cell>
          <cell r="N2565">
            <v>38672.655601851853</v>
          </cell>
          <cell r="O2565" t="str">
            <v>gchateaug</v>
          </cell>
          <cell r="P2565">
            <v>38681.437002314815</v>
          </cell>
        </row>
        <row r="2566">
          <cell r="A2566" t="str">
            <v>1997</v>
          </cell>
          <cell r="B2566" t="str">
            <v>CZ</v>
          </cell>
          <cell r="C2566" t="str">
            <v>NSE</v>
          </cell>
          <cell r="D2566" t="str">
            <v>A00</v>
          </cell>
          <cell r="E2566" t="str">
            <v>FTE</v>
          </cell>
          <cell r="F2566" t="str">
            <v>T</v>
          </cell>
          <cell r="G2566" t="str">
            <v>TOTAL</v>
          </cell>
          <cell r="H2566" t="str">
            <v>RSE</v>
          </cell>
          <cell r="I2566">
            <v>11062</v>
          </cell>
          <cell r="K2566" t="str">
            <v>MS</v>
          </cell>
          <cell r="M2566" t="str">
            <v>V</v>
          </cell>
          <cell r="N2566">
            <v>38672.655601851853</v>
          </cell>
          <cell r="O2566" t="str">
            <v>gchateaug</v>
          </cell>
          <cell r="P2566">
            <v>38681.437002314815</v>
          </cell>
        </row>
        <row r="2567">
          <cell r="A2567" t="str">
            <v>1997</v>
          </cell>
          <cell r="B2567" t="str">
            <v>LT</v>
          </cell>
          <cell r="C2567" t="str">
            <v>SSH</v>
          </cell>
          <cell r="D2567" t="str">
            <v>A00</v>
          </cell>
          <cell r="E2567" t="str">
            <v>FTE</v>
          </cell>
          <cell r="F2567" t="str">
            <v>T</v>
          </cell>
          <cell r="G2567" t="str">
            <v>TOTAL</v>
          </cell>
          <cell r="H2567" t="str">
            <v>RSE</v>
          </cell>
          <cell r="I2567">
            <v>2728</v>
          </cell>
          <cell r="K2567" t="str">
            <v>MS</v>
          </cell>
          <cell r="M2567" t="str">
            <v>V</v>
          </cell>
          <cell r="N2567">
            <v>38672.655601851853</v>
          </cell>
          <cell r="O2567" t="str">
            <v>gchateaug</v>
          </cell>
          <cell r="P2567">
            <v>38681.437071759261</v>
          </cell>
        </row>
        <row r="2568">
          <cell r="A2568" t="str">
            <v>1997</v>
          </cell>
          <cell r="B2568" t="str">
            <v>LV</v>
          </cell>
          <cell r="C2568" t="str">
            <v>NSE</v>
          </cell>
          <cell r="D2568" t="str">
            <v>A00</v>
          </cell>
          <cell r="E2568" t="str">
            <v>FTE</v>
          </cell>
          <cell r="F2568" t="str">
            <v>T</v>
          </cell>
          <cell r="G2568" t="str">
            <v>TOTAL</v>
          </cell>
          <cell r="H2568" t="str">
            <v>RSE</v>
          </cell>
          <cell r="I2568">
            <v>2077</v>
          </cell>
          <cell r="K2568" t="str">
            <v>MS</v>
          </cell>
          <cell r="M2568" t="str">
            <v>V</v>
          </cell>
          <cell r="N2568">
            <v>38672.655601851853</v>
          </cell>
          <cell r="O2568" t="str">
            <v>gchateaug</v>
          </cell>
          <cell r="P2568">
            <v>38681.437071759261</v>
          </cell>
        </row>
        <row r="2569">
          <cell r="A2569" t="str">
            <v>1997</v>
          </cell>
          <cell r="B2569" t="str">
            <v>PL</v>
          </cell>
          <cell r="C2569" t="str">
            <v>SSH</v>
          </cell>
          <cell r="D2569" t="str">
            <v>A00</v>
          </cell>
          <cell r="E2569" t="str">
            <v>FTE</v>
          </cell>
          <cell r="F2569" t="str">
            <v>T</v>
          </cell>
          <cell r="G2569" t="str">
            <v>TOTAL</v>
          </cell>
          <cell r="H2569" t="str">
            <v>RSE</v>
          </cell>
          <cell r="I2569">
            <v>11461</v>
          </cell>
          <cell r="K2569" t="str">
            <v>MS</v>
          </cell>
          <cell r="M2569" t="str">
            <v>V</v>
          </cell>
          <cell r="N2569">
            <v>38672.655601851853</v>
          </cell>
          <cell r="O2569" t="str">
            <v>gchateaug</v>
          </cell>
          <cell r="P2569">
            <v>38681.437094907407</v>
          </cell>
        </row>
        <row r="2570">
          <cell r="A2570" t="str">
            <v>1997</v>
          </cell>
          <cell r="B2570" t="str">
            <v>PL</v>
          </cell>
          <cell r="C2570" t="str">
            <v>NSE</v>
          </cell>
          <cell r="D2570" t="str">
            <v>A00</v>
          </cell>
          <cell r="E2570" t="str">
            <v>FTE</v>
          </cell>
          <cell r="F2570" t="str">
            <v>T</v>
          </cell>
          <cell r="G2570" t="str">
            <v>TOTAL</v>
          </cell>
          <cell r="H2570" t="str">
            <v>RSE</v>
          </cell>
          <cell r="I2570">
            <v>44141</v>
          </cell>
          <cell r="K2570" t="str">
            <v>MS</v>
          </cell>
          <cell r="M2570" t="str">
            <v>V</v>
          </cell>
          <cell r="N2570">
            <v>38672.655601851853</v>
          </cell>
          <cell r="O2570" t="str">
            <v>gchateaug</v>
          </cell>
          <cell r="P2570">
            <v>38681.437094907407</v>
          </cell>
        </row>
        <row r="2571">
          <cell r="A2571" t="str">
            <v>1997</v>
          </cell>
          <cell r="B2571" t="str">
            <v>LV</v>
          </cell>
          <cell r="C2571" t="str">
            <v>SSH</v>
          </cell>
          <cell r="D2571" t="str">
            <v>A00</v>
          </cell>
          <cell r="E2571" t="str">
            <v>FTE</v>
          </cell>
          <cell r="F2571" t="str">
            <v>T</v>
          </cell>
          <cell r="G2571" t="str">
            <v>TOTAL</v>
          </cell>
          <cell r="H2571" t="str">
            <v>RSE</v>
          </cell>
          <cell r="I2571">
            <v>533</v>
          </cell>
          <cell r="K2571" t="str">
            <v>MS</v>
          </cell>
          <cell r="M2571" t="str">
            <v>V</v>
          </cell>
          <cell r="N2571">
            <v>38672.655601851853</v>
          </cell>
          <cell r="O2571" t="str">
            <v>gchateaug</v>
          </cell>
          <cell r="P2571">
            <v>38681.437071759261</v>
          </cell>
        </row>
        <row r="2572">
          <cell r="A2572" t="str">
            <v>2004</v>
          </cell>
          <cell r="B2572" t="str">
            <v>CY</v>
          </cell>
          <cell r="C2572" t="str">
            <v>SSH</v>
          </cell>
          <cell r="D2572" t="str">
            <v>A00</v>
          </cell>
          <cell r="E2572" t="str">
            <v>FTE</v>
          </cell>
          <cell r="F2572" t="str">
            <v>T</v>
          </cell>
          <cell r="G2572" t="str">
            <v>TOTAL</v>
          </cell>
          <cell r="H2572" t="str">
            <v>RSE</v>
          </cell>
          <cell r="J2572" t="str">
            <v>:</v>
          </cell>
          <cell r="K2572" t="str">
            <v>MS</v>
          </cell>
          <cell r="M2572" t="str">
            <v>V</v>
          </cell>
          <cell r="N2572">
            <v>38672.655578703707</v>
          </cell>
          <cell r="O2572" t="str">
            <v>gchateaug</v>
          </cell>
          <cell r="P2572">
            <v>38681.438472222224</v>
          </cell>
        </row>
        <row r="2573">
          <cell r="A2573" t="str">
            <v>2004</v>
          </cell>
          <cell r="B2573" t="str">
            <v>CY</v>
          </cell>
          <cell r="C2573" t="str">
            <v>NSE</v>
          </cell>
          <cell r="D2573" t="str">
            <v>A00</v>
          </cell>
          <cell r="E2573" t="str">
            <v>FTE</v>
          </cell>
          <cell r="F2573" t="str">
            <v>T</v>
          </cell>
          <cell r="G2573" t="str">
            <v>TOTAL</v>
          </cell>
          <cell r="H2573" t="str">
            <v>RSE</v>
          </cell>
          <cell r="J2573" t="str">
            <v>:</v>
          </cell>
          <cell r="K2573" t="str">
            <v>MS</v>
          </cell>
          <cell r="M2573" t="str">
            <v>V</v>
          </cell>
          <cell r="N2573">
            <v>38672.655578703707</v>
          </cell>
          <cell r="O2573" t="str">
            <v>gchateaug</v>
          </cell>
          <cell r="P2573">
            <v>38681.438472222224</v>
          </cell>
        </row>
        <row r="2574">
          <cell r="A2574" t="str">
            <v>2004</v>
          </cell>
          <cell r="B2574" t="str">
            <v>PT</v>
          </cell>
          <cell r="C2574" t="str">
            <v>NSE</v>
          </cell>
          <cell r="D2574" t="str">
            <v>A00</v>
          </cell>
          <cell r="E2574" t="str">
            <v>FTE</v>
          </cell>
          <cell r="F2574" t="str">
            <v>T</v>
          </cell>
          <cell r="G2574" t="str">
            <v>TOTAL</v>
          </cell>
          <cell r="H2574" t="str">
            <v>RSE</v>
          </cell>
          <cell r="J2574" t="str">
            <v>:</v>
          </cell>
          <cell r="K2574" t="str">
            <v>MS</v>
          </cell>
          <cell r="M2574" t="str">
            <v>V</v>
          </cell>
          <cell r="N2574">
            <v>38672.655578703707</v>
          </cell>
          <cell r="O2574" t="str">
            <v>gchateaug</v>
          </cell>
          <cell r="P2574">
            <v>38681.438472222224</v>
          </cell>
        </row>
        <row r="2575">
          <cell r="A2575" t="str">
            <v>2004</v>
          </cell>
          <cell r="B2575" t="str">
            <v>PT</v>
          </cell>
          <cell r="C2575" t="str">
            <v>SSH</v>
          </cell>
          <cell r="D2575" t="str">
            <v>A00</v>
          </cell>
          <cell r="E2575" t="str">
            <v>FTE</v>
          </cell>
          <cell r="F2575" t="str">
            <v>T</v>
          </cell>
          <cell r="G2575" t="str">
            <v>TOTAL</v>
          </cell>
          <cell r="H2575" t="str">
            <v>RSE</v>
          </cell>
          <cell r="J2575" t="str">
            <v>:</v>
          </cell>
          <cell r="K2575" t="str">
            <v>MS</v>
          </cell>
          <cell r="M2575" t="str">
            <v>V</v>
          </cell>
          <cell r="N2575">
            <v>38672.655578703707</v>
          </cell>
          <cell r="O2575" t="str">
            <v>gchateaug</v>
          </cell>
          <cell r="P2575">
            <v>38681.438472222224</v>
          </cell>
        </row>
        <row r="2576">
          <cell r="A2576" t="str">
            <v>2004</v>
          </cell>
          <cell r="B2576" t="str">
            <v>CZ</v>
          </cell>
          <cell r="C2576" t="str">
            <v>SSH</v>
          </cell>
          <cell r="D2576" t="str">
            <v>A00</v>
          </cell>
          <cell r="E2576" t="str">
            <v>FTE</v>
          </cell>
          <cell r="F2576" t="str">
            <v>T</v>
          </cell>
          <cell r="G2576" t="str">
            <v>TOTAL</v>
          </cell>
          <cell r="H2576" t="str">
            <v>RSE</v>
          </cell>
          <cell r="J2576" t="str">
            <v>:</v>
          </cell>
          <cell r="K2576" t="str">
            <v>MS</v>
          </cell>
          <cell r="M2576" t="str">
            <v>V</v>
          </cell>
          <cell r="N2576">
            <v>38672.655578703707</v>
          </cell>
          <cell r="O2576" t="str">
            <v>gchateaug</v>
          </cell>
          <cell r="P2576">
            <v>38681.438472222224</v>
          </cell>
        </row>
        <row r="2577">
          <cell r="A2577" t="str">
            <v>2004</v>
          </cell>
          <cell r="B2577" t="str">
            <v>CZ</v>
          </cell>
          <cell r="C2577" t="str">
            <v>NSE</v>
          </cell>
          <cell r="D2577" t="str">
            <v>A00</v>
          </cell>
          <cell r="E2577" t="str">
            <v>FTE</v>
          </cell>
          <cell r="F2577" t="str">
            <v>T</v>
          </cell>
          <cell r="G2577" t="str">
            <v>TOTAL</v>
          </cell>
          <cell r="H2577" t="str">
            <v>RSE</v>
          </cell>
          <cell r="J2577" t="str">
            <v>:</v>
          </cell>
          <cell r="K2577" t="str">
            <v>MS</v>
          </cell>
          <cell r="M2577" t="str">
            <v>V</v>
          </cell>
          <cell r="N2577">
            <v>38672.655578703707</v>
          </cell>
          <cell r="O2577" t="str">
            <v>gchateaug</v>
          </cell>
          <cell r="P2577">
            <v>38681.438472222224</v>
          </cell>
        </row>
        <row r="2578">
          <cell r="A2578" t="str">
            <v>2004</v>
          </cell>
          <cell r="B2578" t="str">
            <v>LT</v>
          </cell>
          <cell r="C2578" t="str">
            <v>SSH</v>
          </cell>
          <cell r="D2578" t="str">
            <v>A00</v>
          </cell>
          <cell r="E2578" t="str">
            <v>FTE</v>
          </cell>
          <cell r="F2578" t="str">
            <v>T</v>
          </cell>
          <cell r="G2578" t="str">
            <v>TOTAL</v>
          </cell>
          <cell r="H2578" t="str">
            <v>RSE</v>
          </cell>
          <cell r="J2578" t="str">
            <v>:</v>
          </cell>
          <cell r="K2578" t="str">
            <v>MS</v>
          </cell>
          <cell r="M2578" t="str">
            <v>V</v>
          </cell>
          <cell r="N2578">
            <v>38672.655578703707</v>
          </cell>
          <cell r="O2578" t="str">
            <v>gchateaug</v>
          </cell>
          <cell r="P2578">
            <v>38681.438472222224</v>
          </cell>
        </row>
        <row r="2579">
          <cell r="A2579" t="str">
            <v>2004</v>
          </cell>
          <cell r="B2579" t="str">
            <v>LT</v>
          </cell>
          <cell r="C2579" t="str">
            <v>NSE</v>
          </cell>
          <cell r="D2579" t="str">
            <v>A00</v>
          </cell>
          <cell r="E2579" t="str">
            <v>FTE</v>
          </cell>
          <cell r="F2579" t="str">
            <v>T</v>
          </cell>
          <cell r="G2579" t="str">
            <v>TOTAL</v>
          </cell>
          <cell r="H2579" t="str">
            <v>RSE</v>
          </cell>
          <cell r="J2579" t="str">
            <v>:</v>
          </cell>
          <cell r="K2579" t="str">
            <v>MS</v>
          </cell>
          <cell r="M2579" t="str">
            <v>V</v>
          </cell>
          <cell r="N2579">
            <v>38672.655578703707</v>
          </cell>
          <cell r="O2579" t="str">
            <v>gchateaug</v>
          </cell>
          <cell r="P2579">
            <v>38681.438472222224</v>
          </cell>
        </row>
        <row r="2580">
          <cell r="A2580" t="str">
            <v>1999</v>
          </cell>
          <cell r="B2580" t="str">
            <v>LV</v>
          </cell>
          <cell r="C2580" t="str">
            <v>SSH</v>
          </cell>
          <cell r="D2580" t="str">
            <v>A00</v>
          </cell>
          <cell r="E2580" t="str">
            <v>FTE</v>
          </cell>
          <cell r="F2580" t="str">
            <v>T</v>
          </cell>
          <cell r="G2580" t="str">
            <v>TOTAL</v>
          </cell>
          <cell r="H2580" t="str">
            <v>RSE</v>
          </cell>
          <cell r="I2580">
            <v>626</v>
          </cell>
          <cell r="K2580" t="str">
            <v>MS</v>
          </cell>
          <cell r="M2580" t="str">
            <v>V</v>
          </cell>
          <cell r="N2580">
            <v>38672.655590277776</v>
          </cell>
          <cell r="O2580" t="str">
            <v>gchateaug</v>
          </cell>
          <cell r="P2580">
            <v>38681.437511574077</v>
          </cell>
        </row>
        <row r="2581">
          <cell r="A2581" t="str">
            <v>1999</v>
          </cell>
          <cell r="B2581" t="str">
            <v>LV</v>
          </cell>
          <cell r="C2581" t="str">
            <v>NSE</v>
          </cell>
          <cell r="D2581" t="str">
            <v>A00</v>
          </cell>
          <cell r="E2581" t="str">
            <v>FTE</v>
          </cell>
          <cell r="F2581" t="str">
            <v>T</v>
          </cell>
          <cell r="G2581" t="str">
            <v>TOTAL</v>
          </cell>
          <cell r="H2581" t="str">
            <v>RSE</v>
          </cell>
          <cell r="I2581">
            <v>2000</v>
          </cell>
          <cell r="K2581" t="str">
            <v>MS</v>
          </cell>
          <cell r="M2581" t="str">
            <v>V</v>
          </cell>
          <cell r="N2581">
            <v>38672.655590277776</v>
          </cell>
          <cell r="O2581" t="str">
            <v>gchateaug</v>
          </cell>
          <cell r="P2581">
            <v>38681.437511574077</v>
          </cell>
        </row>
        <row r="2582">
          <cell r="A2582" t="str">
            <v>1999</v>
          </cell>
          <cell r="B2582" t="str">
            <v>LT</v>
          </cell>
          <cell r="C2582" t="str">
            <v>NSE</v>
          </cell>
          <cell r="D2582" t="str">
            <v>A00</v>
          </cell>
          <cell r="E2582" t="str">
            <v>FTE</v>
          </cell>
          <cell r="F2582" t="str">
            <v>T</v>
          </cell>
          <cell r="G2582" t="str">
            <v>TOTAL</v>
          </cell>
          <cell r="H2582" t="str">
            <v>RSE</v>
          </cell>
          <cell r="I2582">
            <v>5261</v>
          </cell>
          <cell r="K2582" t="str">
            <v>MS</v>
          </cell>
          <cell r="M2582" t="str">
            <v>V</v>
          </cell>
          <cell r="N2582">
            <v>38672.655590277776</v>
          </cell>
          <cell r="O2582" t="str">
            <v>gchateaug</v>
          </cell>
          <cell r="P2582">
            <v>38681.4375</v>
          </cell>
        </row>
        <row r="2583">
          <cell r="A2583" t="str">
            <v>1999</v>
          </cell>
          <cell r="B2583" t="str">
            <v>PL</v>
          </cell>
          <cell r="C2583" t="str">
            <v>NSE</v>
          </cell>
          <cell r="D2583" t="str">
            <v>A00</v>
          </cell>
          <cell r="E2583" t="str">
            <v>FTE</v>
          </cell>
          <cell r="F2583" t="str">
            <v>T</v>
          </cell>
          <cell r="G2583" t="str">
            <v>TOTAL</v>
          </cell>
          <cell r="H2583" t="str">
            <v>RSE</v>
          </cell>
          <cell r="I2583">
            <v>44197</v>
          </cell>
          <cell r="K2583" t="str">
            <v>MS</v>
          </cell>
          <cell r="M2583" t="str">
            <v>V</v>
          </cell>
          <cell r="N2583">
            <v>38672.655590277776</v>
          </cell>
          <cell r="O2583" t="str">
            <v>gchateaug</v>
          </cell>
          <cell r="P2583">
            <v>38681.437534722223</v>
          </cell>
        </row>
        <row r="2584">
          <cell r="A2584" t="str">
            <v>1999</v>
          </cell>
          <cell r="B2584" t="str">
            <v>SI</v>
          </cell>
          <cell r="C2584" t="str">
            <v>SSH</v>
          </cell>
          <cell r="D2584" t="str">
            <v>A00</v>
          </cell>
          <cell r="E2584" t="str">
            <v>FTE</v>
          </cell>
          <cell r="F2584" t="str">
            <v>T</v>
          </cell>
          <cell r="G2584" t="str">
            <v>TOTAL</v>
          </cell>
          <cell r="H2584" t="str">
            <v>RSE</v>
          </cell>
          <cell r="I2584">
            <v>829</v>
          </cell>
          <cell r="K2584" t="str">
            <v>MS</v>
          </cell>
          <cell r="M2584" t="str">
            <v>V</v>
          </cell>
          <cell r="N2584">
            <v>38672.655590277776</v>
          </cell>
          <cell r="O2584" t="str">
            <v>gchateaug</v>
          </cell>
          <cell r="P2584">
            <v>38681.437581018516</v>
          </cell>
        </row>
        <row r="2585">
          <cell r="A2585" t="str">
            <v>1999</v>
          </cell>
          <cell r="B2585" t="str">
            <v>SI</v>
          </cell>
          <cell r="C2585" t="str">
            <v>NSE</v>
          </cell>
          <cell r="D2585" t="str">
            <v>A00</v>
          </cell>
          <cell r="E2585" t="str">
            <v>FTE</v>
          </cell>
          <cell r="F2585" t="str">
            <v>T</v>
          </cell>
          <cell r="G2585" t="str">
            <v>TOTAL</v>
          </cell>
          <cell r="H2585" t="str">
            <v>RSE</v>
          </cell>
          <cell r="I2585">
            <v>3598</v>
          </cell>
          <cell r="K2585" t="str">
            <v>MS</v>
          </cell>
          <cell r="M2585" t="str">
            <v>V</v>
          </cell>
          <cell r="N2585">
            <v>38672.655590277776</v>
          </cell>
          <cell r="O2585" t="str">
            <v>gchateaug</v>
          </cell>
          <cell r="P2585">
            <v>38681.437581018516</v>
          </cell>
        </row>
        <row r="2586">
          <cell r="A2586" t="str">
            <v>1999</v>
          </cell>
          <cell r="B2586" t="str">
            <v>PL</v>
          </cell>
          <cell r="C2586" t="str">
            <v>SSH</v>
          </cell>
          <cell r="D2586" t="str">
            <v>A00</v>
          </cell>
          <cell r="E2586" t="str">
            <v>FTE</v>
          </cell>
          <cell r="F2586" t="str">
            <v>T</v>
          </cell>
          <cell r="G2586" t="str">
            <v>TOTAL</v>
          </cell>
          <cell r="H2586" t="str">
            <v>RSE</v>
          </cell>
          <cell r="I2586">
            <v>12236</v>
          </cell>
          <cell r="K2586" t="str">
            <v>MS</v>
          </cell>
          <cell r="M2586" t="str">
            <v>V</v>
          </cell>
          <cell r="N2586">
            <v>38672.655590277776</v>
          </cell>
          <cell r="O2586" t="str">
            <v>gchateaug</v>
          </cell>
          <cell r="P2586">
            <v>38681.437534722223</v>
          </cell>
        </row>
        <row r="2587">
          <cell r="A2587" t="str">
            <v>1999</v>
          </cell>
          <cell r="B2587" t="str">
            <v>SK</v>
          </cell>
          <cell r="C2587" t="str">
            <v>SSH</v>
          </cell>
          <cell r="D2587" t="str">
            <v>A00</v>
          </cell>
          <cell r="E2587" t="str">
            <v>FTE</v>
          </cell>
          <cell r="F2587" t="str">
            <v>T</v>
          </cell>
          <cell r="G2587" t="str">
            <v>TOTAL</v>
          </cell>
          <cell r="H2587" t="str">
            <v>RSE</v>
          </cell>
          <cell r="I2587">
            <v>1643</v>
          </cell>
          <cell r="K2587" t="str">
            <v>MS</v>
          </cell>
          <cell r="M2587" t="str">
            <v>V</v>
          </cell>
          <cell r="N2587">
            <v>38672.655590277776</v>
          </cell>
          <cell r="O2587" t="str">
            <v>gchateaug</v>
          </cell>
          <cell r="P2587">
            <v>38681.437592592592</v>
          </cell>
        </row>
        <row r="2588">
          <cell r="A2588" t="str">
            <v>1999</v>
          </cell>
          <cell r="B2588" t="str">
            <v>BG</v>
          </cell>
          <cell r="C2588" t="str">
            <v>SSH</v>
          </cell>
          <cell r="D2588" t="str">
            <v>A00</v>
          </cell>
          <cell r="E2588" t="str">
            <v>FTE</v>
          </cell>
          <cell r="F2588" t="str">
            <v>T</v>
          </cell>
          <cell r="G2588" t="str">
            <v>TOTAL</v>
          </cell>
          <cell r="H2588" t="str">
            <v>RSE</v>
          </cell>
          <cell r="I2588">
            <v>1513</v>
          </cell>
          <cell r="K2588" t="str">
            <v>MS</v>
          </cell>
          <cell r="M2588" t="str">
            <v>V</v>
          </cell>
          <cell r="N2588">
            <v>38672.655590277776</v>
          </cell>
          <cell r="O2588" t="str">
            <v>gchateaug</v>
          </cell>
          <cell r="P2588">
            <v>38681.437384259261</v>
          </cell>
        </row>
        <row r="2589">
          <cell r="A2589" t="str">
            <v>1999</v>
          </cell>
          <cell r="B2589" t="str">
            <v>BG</v>
          </cell>
          <cell r="C2589" t="str">
            <v>NSE</v>
          </cell>
          <cell r="D2589" t="str">
            <v>A00</v>
          </cell>
          <cell r="E2589" t="str">
            <v>FTE</v>
          </cell>
          <cell r="F2589" t="str">
            <v>T</v>
          </cell>
          <cell r="G2589" t="str">
            <v>TOTAL</v>
          </cell>
          <cell r="H2589" t="str">
            <v>RSE</v>
          </cell>
          <cell r="I2589">
            <v>9067</v>
          </cell>
          <cell r="K2589" t="str">
            <v>MS</v>
          </cell>
          <cell r="M2589" t="str">
            <v>V</v>
          </cell>
          <cell r="N2589">
            <v>38672.655590277776</v>
          </cell>
          <cell r="O2589" t="str">
            <v>gchateaug</v>
          </cell>
          <cell r="P2589">
            <v>38681.437384259261</v>
          </cell>
        </row>
        <row r="2590">
          <cell r="A2590" t="str">
            <v>1999</v>
          </cell>
          <cell r="B2590" t="str">
            <v>SK</v>
          </cell>
          <cell r="C2590" t="str">
            <v>NSE</v>
          </cell>
          <cell r="D2590" t="str">
            <v>A00</v>
          </cell>
          <cell r="E2590" t="str">
            <v>FTE</v>
          </cell>
          <cell r="F2590" t="str">
            <v>T</v>
          </cell>
          <cell r="G2590" t="str">
            <v>TOTAL</v>
          </cell>
          <cell r="H2590" t="str">
            <v>RSE</v>
          </cell>
          <cell r="I2590">
            <v>7561</v>
          </cell>
          <cell r="K2590" t="str">
            <v>MS</v>
          </cell>
          <cell r="M2590" t="str">
            <v>V</v>
          </cell>
          <cell r="N2590">
            <v>38672.655590277776</v>
          </cell>
          <cell r="O2590" t="str">
            <v>gchateaug</v>
          </cell>
          <cell r="P2590">
            <v>38681.437592592592</v>
          </cell>
        </row>
        <row r="2591">
          <cell r="A2591" t="str">
            <v>1999</v>
          </cell>
          <cell r="B2591" t="str">
            <v>RO</v>
          </cell>
          <cell r="C2591" t="str">
            <v>NSE</v>
          </cell>
          <cell r="D2591" t="str">
            <v>A00</v>
          </cell>
          <cell r="E2591" t="str">
            <v>FTE</v>
          </cell>
          <cell r="F2591" t="str">
            <v>T</v>
          </cell>
          <cell r="G2591" t="str">
            <v>TOTAL</v>
          </cell>
          <cell r="H2591" t="str">
            <v>RSE</v>
          </cell>
          <cell r="I2591">
            <v>22237</v>
          </cell>
          <cell r="K2591" t="str">
            <v>MS</v>
          </cell>
          <cell r="M2591" t="str">
            <v>V</v>
          </cell>
          <cell r="N2591">
            <v>38672.655590277776</v>
          </cell>
          <cell r="O2591" t="str">
            <v>gchateaug</v>
          </cell>
          <cell r="P2591">
            <v>38681.437557870369</v>
          </cell>
        </row>
        <row r="2592">
          <cell r="A2592" t="str">
            <v>1999</v>
          </cell>
          <cell r="B2592" t="str">
            <v>RO</v>
          </cell>
          <cell r="C2592" t="str">
            <v>SSH</v>
          </cell>
          <cell r="D2592" t="str">
            <v>A00</v>
          </cell>
          <cell r="E2592" t="str">
            <v>FTE</v>
          </cell>
          <cell r="F2592" t="str">
            <v>T</v>
          </cell>
          <cell r="G2592" t="str">
            <v>TOTAL</v>
          </cell>
          <cell r="H2592" t="str">
            <v>RSE</v>
          </cell>
          <cell r="I2592">
            <v>1236</v>
          </cell>
          <cell r="K2592" t="str">
            <v>MS</v>
          </cell>
          <cell r="M2592" t="str">
            <v>V</v>
          </cell>
          <cell r="N2592">
            <v>38672.655590277776</v>
          </cell>
          <cell r="O2592" t="str">
            <v>gchateaug</v>
          </cell>
          <cell r="P2592">
            <v>38681.437557870369</v>
          </cell>
        </row>
        <row r="2593">
          <cell r="A2593" t="str">
            <v>2004</v>
          </cell>
          <cell r="B2593" t="str">
            <v>LV</v>
          </cell>
          <cell r="C2593" t="str">
            <v>SSH</v>
          </cell>
          <cell r="D2593" t="str">
            <v>A00</v>
          </cell>
          <cell r="E2593" t="str">
            <v>FTE</v>
          </cell>
          <cell r="F2593" t="str">
            <v>T</v>
          </cell>
          <cell r="G2593" t="str">
            <v>TOTAL</v>
          </cell>
          <cell r="H2593" t="str">
            <v>RSE</v>
          </cell>
          <cell r="J2593" t="str">
            <v>:</v>
          </cell>
          <cell r="K2593" t="str">
            <v>MS</v>
          </cell>
          <cell r="M2593" t="str">
            <v>V</v>
          </cell>
          <cell r="N2593">
            <v>38672.655578703707</v>
          </cell>
          <cell r="O2593" t="str">
            <v>gchateaug</v>
          </cell>
          <cell r="P2593">
            <v>38681.438472222224</v>
          </cell>
        </row>
        <row r="2594">
          <cell r="A2594" t="str">
            <v>2004</v>
          </cell>
          <cell r="B2594" t="str">
            <v>LV</v>
          </cell>
          <cell r="C2594" t="str">
            <v>NSE</v>
          </cell>
          <cell r="D2594" t="str">
            <v>A00</v>
          </cell>
          <cell r="E2594" t="str">
            <v>FTE</v>
          </cell>
          <cell r="F2594" t="str">
            <v>T</v>
          </cell>
          <cell r="G2594" t="str">
            <v>TOTAL</v>
          </cell>
          <cell r="H2594" t="str">
            <v>RSE</v>
          </cell>
          <cell r="J2594" t="str">
            <v>:</v>
          </cell>
          <cell r="K2594" t="str">
            <v>MS</v>
          </cell>
          <cell r="M2594" t="str">
            <v>V</v>
          </cell>
          <cell r="N2594">
            <v>38672.655578703707</v>
          </cell>
          <cell r="O2594" t="str">
            <v>gchateaug</v>
          </cell>
          <cell r="P2594">
            <v>38681.438472222224</v>
          </cell>
        </row>
        <row r="2595">
          <cell r="A2595" t="str">
            <v>2004</v>
          </cell>
          <cell r="B2595" t="str">
            <v>PL</v>
          </cell>
          <cell r="C2595" t="str">
            <v>NSE</v>
          </cell>
          <cell r="D2595" t="str">
            <v>A00</v>
          </cell>
          <cell r="E2595" t="str">
            <v>FTE</v>
          </cell>
          <cell r="F2595" t="str">
            <v>T</v>
          </cell>
          <cell r="G2595" t="str">
            <v>TOTAL</v>
          </cell>
          <cell r="H2595" t="str">
            <v>RSE</v>
          </cell>
          <cell r="J2595" t="str">
            <v>:</v>
          </cell>
          <cell r="K2595" t="str">
            <v>MS</v>
          </cell>
          <cell r="M2595" t="str">
            <v>V</v>
          </cell>
          <cell r="N2595">
            <v>38672.655578703707</v>
          </cell>
          <cell r="O2595" t="str">
            <v>gchateaug</v>
          </cell>
          <cell r="P2595">
            <v>38681.438472222224</v>
          </cell>
        </row>
        <row r="2596">
          <cell r="A2596" t="str">
            <v>2004</v>
          </cell>
          <cell r="B2596" t="str">
            <v>SI</v>
          </cell>
          <cell r="C2596" t="str">
            <v>SSH</v>
          </cell>
          <cell r="D2596" t="str">
            <v>A00</v>
          </cell>
          <cell r="E2596" t="str">
            <v>FTE</v>
          </cell>
          <cell r="F2596" t="str">
            <v>T</v>
          </cell>
          <cell r="G2596" t="str">
            <v>TOTAL</v>
          </cell>
          <cell r="H2596" t="str">
            <v>RSE</v>
          </cell>
          <cell r="J2596" t="str">
            <v>:</v>
          </cell>
          <cell r="K2596" t="str">
            <v>MS</v>
          </cell>
          <cell r="M2596" t="str">
            <v>V</v>
          </cell>
          <cell r="N2596">
            <v>38672.655578703707</v>
          </cell>
          <cell r="O2596" t="str">
            <v>gchateaug</v>
          </cell>
          <cell r="P2596">
            <v>38681.438472222224</v>
          </cell>
        </row>
        <row r="2597">
          <cell r="A2597" t="str">
            <v>2004</v>
          </cell>
          <cell r="B2597" t="str">
            <v>SI</v>
          </cell>
          <cell r="C2597" t="str">
            <v>NSE</v>
          </cell>
          <cell r="D2597" t="str">
            <v>A00</v>
          </cell>
          <cell r="E2597" t="str">
            <v>FTE</v>
          </cell>
          <cell r="F2597" t="str">
            <v>T</v>
          </cell>
          <cell r="G2597" t="str">
            <v>TOTAL</v>
          </cell>
          <cell r="H2597" t="str">
            <v>RSE</v>
          </cell>
          <cell r="J2597" t="str">
            <v>:</v>
          </cell>
          <cell r="K2597" t="str">
            <v>MS</v>
          </cell>
          <cell r="M2597" t="str">
            <v>V</v>
          </cell>
          <cell r="N2597">
            <v>38672.655578703707</v>
          </cell>
          <cell r="O2597" t="str">
            <v>gchateaug</v>
          </cell>
          <cell r="P2597">
            <v>38681.438472222224</v>
          </cell>
        </row>
        <row r="2598">
          <cell r="A2598" t="str">
            <v>2004</v>
          </cell>
          <cell r="B2598" t="str">
            <v>PL</v>
          </cell>
          <cell r="C2598" t="str">
            <v>SSH</v>
          </cell>
          <cell r="D2598" t="str">
            <v>A00</v>
          </cell>
          <cell r="E2598" t="str">
            <v>FTE</v>
          </cell>
          <cell r="F2598" t="str">
            <v>T</v>
          </cell>
          <cell r="G2598" t="str">
            <v>TOTAL</v>
          </cell>
          <cell r="H2598" t="str">
            <v>RSE</v>
          </cell>
          <cell r="J2598" t="str">
            <v>:</v>
          </cell>
          <cell r="K2598" t="str">
            <v>MS</v>
          </cell>
          <cell r="M2598" t="str">
            <v>V</v>
          </cell>
          <cell r="N2598">
            <v>38672.655578703707</v>
          </cell>
          <cell r="O2598" t="str">
            <v>gchateaug</v>
          </cell>
          <cell r="P2598">
            <v>38681.438472222224</v>
          </cell>
        </row>
        <row r="2599">
          <cell r="A2599" t="str">
            <v>2004</v>
          </cell>
          <cell r="B2599" t="str">
            <v>RO</v>
          </cell>
          <cell r="C2599" t="str">
            <v>NSE</v>
          </cell>
          <cell r="D2599" t="str">
            <v>A00</v>
          </cell>
          <cell r="E2599" t="str">
            <v>FTE</v>
          </cell>
          <cell r="F2599" t="str">
            <v>T</v>
          </cell>
          <cell r="G2599" t="str">
            <v>TOTAL</v>
          </cell>
          <cell r="H2599" t="str">
            <v>RSE</v>
          </cell>
          <cell r="J2599" t="str">
            <v>:</v>
          </cell>
          <cell r="K2599" t="str">
            <v>MS</v>
          </cell>
          <cell r="M2599" t="str">
            <v>V</v>
          </cell>
          <cell r="N2599">
            <v>38672.655578703707</v>
          </cell>
          <cell r="O2599" t="str">
            <v>gchateaug</v>
          </cell>
          <cell r="P2599">
            <v>38681.438472222224</v>
          </cell>
        </row>
        <row r="2600">
          <cell r="A2600" t="str">
            <v>2004</v>
          </cell>
          <cell r="B2600" t="str">
            <v>BG</v>
          </cell>
          <cell r="C2600" t="str">
            <v>SSH</v>
          </cell>
          <cell r="D2600" t="str">
            <v>A00</v>
          </cell>
          <cell r="E2600" t="str">
            <v>FTE</v>
          </cell>
          <cell r="F2600" t="str">
            <v>T</v>
          </cell>
          <cell r="G2600" t="str">
            <v>TOTAL</v>
          </cell>
          <cell r="H2600" t="str">
            <v>RSE</v>
          </cell>
          <cell r="J2600" t="str">
            <v>:</v>
          </cell>
          <cell r="K2600" t="str">
            <v>MS</v>
          </cell>
          <cell r="M2600" t="str">
            <v>V</v>
          </cell>
          <cell r="N2600">
            <v>38672.655578703707</v>
          </cell>
          <cell r="O2600" t="str">
            <v>gchateaug</v>
          </cell>
          <cell r="P2600">
            <v>38681.438472222224</v>
          </cell>
        </row>
        <row r="2601">
          <cell r="A2601" t="str">
            <v>2004</v>
          </cell>
          <cell r="B2601" t="str">
            <v>BG</v>
          </cell>
          <cell r="C2601" t="str">
            <v>NSE</v>
          </cell>
          <cell r="D2601" t="str">
            <v>A00</v>
          </cell>
          <cell r="E2601" t="str">
            <v>FTE</v>
          </cell>
          <cell r="F2601" t="str">
            <v>T</v>
          </cell>
          <cell r="G2601" t="str">
            <v>TOTAL</v>
          </cell>
          <cell r="H2601" t="str">
            <v>RSE</v>
          </cell>
          <cell r="J2601" t="str">
            <v>:</v>
          </cell>
          <cell r="K2601" t="str">
            <v>MS</v>
          </cell>
          <cell r="M2601" t="str">
            <v>V</v>
          </cell>
          <cell r="N2601">
            <v>38672.655578703707</v>
          </cell>
          <cell r="O2601" t="str">
            <v>gchateaug</v>
          </cell>
          <cell r="P2601">
            <v>38681.438472222224</v>
          </cell>
        </row>
        <row r="2602">
          <cell r="A2602" t="str">
            <v>2004</v>
          </cell>
          <cell r="B2602" t="str">
            <v>RO</v>
          </cell>
          <cell r="C2602" t="str">
            <v>SSH</v>
          </cell>
          <cell r="D2602" t="str">
            <v>A00</v>
          </cell>
          <cell r="E2602" t="str">
            <v>FTE</v>
          </cell>
          <cell r="F2602" t="str">
            <v>T</v>
          </cell>
          <cell r="G2602" t="str">
            <v>TOTAL</v>
          </cell>
          <cell r="H2602" t="str">
            <v>RSE</v>
          </cell>
          <cell r="J2602" t="str">
            <v>:</v>
          </cell>
          <cell r="K2602" t="str">
            <v>MS</v>
          </cell>
          <cell r="M2602" t="str">
            <v>V</v>
          </cell>
          <cell r="N2602">
            <v>38672.655578703707</v>
          </cell>
          <cell r="O2602" t="str">
            <v>gchateaug</v>
          </cell>
          <cell r="P2602">
            <v>38681.438472222224</v>
          </cell>
        </row>
        <row r="2603">
          <cell r="A2603" t="str">
            <v>2004</v>
          </cell>
          <cell r="B2603" t="str">
            <v>SK</v>
          </cell>
          <cell r="C2603" t="str">
            <v>SSH</v>
          </cell>
          <cell r="D2603" t="str">
            <v>A00</v>
          </cell>
          <cell r="E2603" t="str">
            <v>FTE</v>
          </cell>
          <cell r="F2603" t="str">
            <v>T</v>
          </cell>
          <cell r="G2603" t="str">
            <v>TOTAL</v>
          </cell>
          <cell r="H2603" t="str">
            <v>RSE</v>
          </cell>
          <cell r="J2603" t="str">
            <v>:</v>
          </cell>
          <cell r="K2603" t="str">
            <v>MS</v>
          </cell>
          <cell r="M2603" t="str">
            <v>V</v>
          </cell>
          <cell r="N2603">
            <v>38672.655578703707</v>
          </cell>
          <cell r="O2603" t="str">
            <v>gchateaug</v>
          </cell>
          <cell r="P2603">
            <v>38681.438472222224</v>
          </cell>
        </row>
        <row r="2604">
          <cell r="A2604" t="str">
            <v>2004</v>
          </cell>
          <cell r="B2604" t="str">
            <v>SK</v>
          </cell>
          <cell r="C2604" t="str">
            <v>NSE</v>
          </cell>
          <cell r="D2604" t="str">
            <v>A00</v>
          </cell>
          <cell r="E2604" t="str">
            <v>FTE</v>
          </cell>
          <cell r="F2604" t="str">
            <v>T</v>
          </cell>
          <cell r="G2604" t="str">
            <v>TOTAL</v>
          </cell>
          <cell r="H2604" t="str">
            <v>RSE</v>
          </cell>
          <cell r="J2604" t="str">
            <v>:</v>
          </cell>
          <cell r="K2604" t="str">
            <v>MS</v>
          </cell>
          <cell r="M2604" t="str">
            <v>V</v>
          </cell>
          <cell r="N2604">
            <v>38672.655578703707</v>
          </cell>
          <cell r="O2604" t="str">
            <v>gchateaug</v>
          </cell>
          <cell r="P2604">
            <v>38681.438472222224</v>
          </cell>
        </row>
        <row r="2605">
          <cell r="A2605" t="str">
            <v>2003</v>
          </cell>
          <cell r="B2605" t="str">
            <v>SI</v>
          </cell>
          <cell r="C2605" t="str">
            <v>NSE</v>
          </cell>
          <cell r="D2605" t="str">
            <v>A00</v>
          </cell>
          <cell r="E2605" t="str">
            <v>FTE</v>
          </cell>
          <cell r="F2605" t="str">
            <v>T</v>
          </cell>
          <cell r="G2605" t="str">
            <v>TOTAL</v>
          </cell>
          <cell r="H2605" t="str">
            <v>RSE</v>
          </cell>
          <cell r="J2605" t="str">
            <v>:</v>
          </cell>
          <cell r="K2605" t="str">
            <v>MS</v>
          </cell>
          <cell r="M2605" t="str">
            <v>V</v>
          </cell>
          <cell r="N2605">
            <v>38672.655578703707</v>
          </cell>
          <cell r="O2605" t="str">
            <v>gchateaug</v>
          </cell>
          <cell r="P2605">
            <v>38681.438472222224</v>
          </cell>
        </row>
        <row r="2606">
          <cell r="A2606" t="str">
            <v>2003</v>
          </cell>
          <cell r="B2606" t="str">
            <v>SI</v>
          </cell>
          <cell r="C2606" t="str">
            <v>SSH</v>
          </cell>
          <cell r="D2606" t="str">
            <v>A00</v>
          </cell>
          <cell r="E2606" t="str">
            <v>FTE</v>
          </cell>
          <cell r="F2606" t="str">
            <v>T</v>
          </cell>
          <cell r="G2606" t="str">
            <v>TOTAL</v>
          </cell>
          <cell r="H2606" t="str">
            <v>RSE</v>
          </cell>
          <cell r="J2606" t="str">
            <v>:</v>
          </cell>
          <cell r="K2606" t="str">
            <v>MS</v>
          </cell>
          <cell r="M2606" t="str">
            <v>V</v>
          </cell>
          <cell r="N2606">
            <v>38672.655578703707</v>
          </cell>
          <cell r="O2606" t="str">
            <v>gchateaug</v>
          </cell>
          <cell r="P2606">
            <v>38681.438472222224</v>
          </cell>
        </row>
        <row r="2607">
          <cell r="A2607" t="str">
            <v>2001</v>
          </cell>
          <cell r="B2607" t="str">
            <v>PT</v>
          </cell>
          <cell r="C2607" t="str">
            <v>NSE</v>
          </cell>
          <cell r="D2607" t="str">
            <v>A00</v>
          </cell>
          <cell r="E2607" t="str">
            <v>FTE</v>
          </cell>
          <cell r="F2607" t="str">
            <v>T</v>
          </cell>
          <cell r="G2607" t="str">
            <v>TOTAL</v>
          </cell>
          <cell r="H2607" t="str">
            <v>RSE</v>
          </cell>
          <cell r="I2607">
            <v>12749</v>
          </cell>
          <cell r="K2607" t="str">
            <v>MS</v>
          </cell>
          <cell r="M2607" t="str">
            <v>V</v>
          </cell>
          <cell r="N2607">
            <v>38672.655578703707</v>
          </cell>
          <cell r="O2607" t="str">
            <v>gchateaug</v>
          </cell>
          <cell r="P2607">
            <v>38681.438043981485</v>
          </cell>
        </row>
        <row r="2608">
          <cell r="A2608" t="str">
            <v>2001</v>
          </cell>
          <cell r="B2608" t="str">
            <v>CY</v>
          </cell>
          <cell r="C2608" t="str">
            <v>NSE</v>
          </cell>
          <cell r="D2608" t="str">
            <v>A00</v>
          </cell>
          <cell r="E2608" t="str">
            <v>FTE</v>
          </cell>
          <cell r="F2608" t="str">
            <v>T</v>
          </cell>
          <cell r="G2608" t="str">
            <v>TOTAL</v>
          </cell>
          <cell r="H2608" t="str">
            <v>RSE</v>
          </cell>
          <cell r="I2608">
            <v>217</v>
          </cell>
          <cell r="K2608" t="str">
            <v>MS</v>
          </cell>
          <cell r="M2608" t="str">
            <v>V</v>
          </cell>
          <cell r="N2608">
            <v>38672.655578703707</v>
          </cell>
          <cell r="O2608" t="str">
            <v>gchateaug</v>
          </cell>
          <cell r="P2608">
            <v>38681.437881944446</v>
          </cell>
        </row>
        <row r="2609">
          <cell r="A2609" t="str">
            <v>2001</v>
          </cell>
          <cell r="B2609" t="str">
            <v>PT</v>
          </cell>
          <cell r="C2609" t="str">
            <v>SSH</v>
          </cell>
          <cell r="D2609" t="str">
            <v>A00</v>
          </cell>
          <cell r="E2609" t="str">
            <v>FTE</v>
          </cell>
          <cell r="F2609" t="str">
            <v>T</v>
          </cell>
          <cell r="G2609" t="str">
            <v>TOTAL</v>
          </cell>
          <cell r="H2609" t="str">
            <v>RSE</v>
          </cell>
          <cell r="I2609">
            <v>3978</v>
          </cell>
          <cell r="K2609" t="str">
            <v>MS</v>
          </cell>
          <cell r="M2609" t="str">
            <v>V</v>
          </cell>
          <cell r="N2609">
            <v>38672.655590277776</v>
          </cell>
          <cell r="O2609" t="str">
            <v>gchateaug</v>
          </cell>
          <cell r="P2609">
            <v>38681.438055555554</v>
          </cell>
        </row>
        <row r="2610">
          <cell r="A2610" t="str">
            <v>2001</v>
          </cell>
          <cell r="B2610" t="str">
            <v>CY</v>
          </cell>
          <cell r="C2610" t="str">
            <v>SSH</v>
          </cell>
          <cell r="D2610" t="str">
            <v>A00</v>
          </cell>
          <cell r="E2610" t="str">
            <v>FTE</v>
          </cell>
          <cell r="F2610" t="str">
            <v>T</v>
          </cell>
          <cell r="G2610" t="str">
            <v>TOTAL</v>
          </cell>
          <cell r="H2610" t="str">
            <v>RSE</v>
          </cell>
          <cell r="I2610">
            <v>114</v>
          </cell>
          <cell r="K2610" t="str">
            <v>MS</v>
          </cell>
          <cell r="M2610" t="str">
            <v>V</v>
          </cell>
          <cell r="N2610">
            <v>38672.655590277776</v>
          </cell>
          <cell r="O2610" t="str">
            <v>gchateaug</v>
          </cell>
          <cell r="P2610">
            <v>38681.437881944446</v>
          </cell>
        </row>
        <row r="2611">
          <cell r="A2611" t="str">
            <v>2001</v>
          </cell>
          <cell r="B2611" t="str">
            <v>CZ</v>
          </cell>
          <cell r="C2611" t="str">
            <v>SSH</v>
          </cell>
          <cell r="D2611" t="str">
            <v>A00</v>
          </cell>
          <cell r="E2611" t="str">
            <v>FTE</v>
          </cell>
          <cell r="F2611" t="str">
            <v>T</v>
          </cell>
          <cell r="G2611" t="str">
            <v>TOTAL</v>
          </cell>
          <cell r="H2611" t="str">
            <v>RSE</v>
          </cell>
          <cell r="I2611">
            <v>1821</v>
          </cell>
          <cell r="K2611" t="str">
            <v>MS</v>
          </cell>
          <cell r="M2611" t="str">
            <v>V</v>
          </cell>
          <cell r="N2611">
            <v>38672.655590277776</v>
          </cell>
          <cell r="O2611" t="str">
            <v>gchateaug</v>
          </cell>
          <cell r="P2611">
            <v>38681.437905092593</v>
          </cell>
        </row>
        <row r="2612">
          <cell r="A2612" t="str">
            <v>2001</v>
          </cell>
          <cell r="B2612" t="str">
            <v>CZ</v>
          </cell>
          <cell r="C2612" t="str">
            <v>NSE</v>
          </cell>
          <cell r="D2612" t="str">
            <v>A00</v>
          </cell>
          <cell r="E2612" t="str">
            <v>FTE</v>
          </cell>
          <cell r="F2612" t="str">
            <v>T</v>
          </cell>
          <cell r="G2612" t="str">
            <v>TOTAL</v>
          </cell>
          <cell r="H2612" t="str">
            <v>RSE</v>
          </cell>
          <cell r="I2612">
            <v>13166</v>
          </cell>
          <cell r="K2612" t="str">
            <v>MS</v>
          </cell>
          <cell r="M2612" t="str">
            <v>V</v>
          </cell>
          <cell r="N2612">
            <v>38672.655590277776</v>
          </cell>
          <cell r="O2612" t="str">
            <v>gchateaug</v>
          </cell>
          <cell r="P2612">
            <v>38681.437905092593</v>
          </cell>
        </row>
        <row r="2613">
          <cell r="A2613" t="str">
            <v>2001</v>
          </cell>
          <cell r="B2613" t="str">
            <v>LT</v>
          </cell>
          <cell r="C2613" t="str">
            <v>NSE</v>
          </cell>
          <cell r="D2613" t="str">
            <v>A00</v>
          </cell>
          <cell r="E2613" t="str">
            <v>FTE</v>
          </cell>
          <cell r="F2613" t="str">
            <v>T</v>
          </cell>
          <cell r="G2613" t="str">
            <v>TOTAL</v>
          </cell>
          <cell r="H2613" t="str">
            <v>RSE</v>
          </cell>
          <cell r="I2613">
            <v>4874</v>
          </cell>
          <cell r="K2613" t="str">
            <v>MS</v>
          </cell>
          <cell r="M2613" t="str">
            <v>V</v>
          </cell>
          <cell r="N2613">
            <v>38672.655590277776</v>
          </cell>
          <cell r="O2613" t="str">
            <v>gchateaug</v>
          </cell>
          <cell r="P2613">
            <v>38681.437997685185</v>
          </cell>
        </row>
        <row r="2614">
          <cell r="A2614" t="str">
            <v>2001</v>
          </cell>
          <cell r="B2614" t="str">
            <v>LT</v>
          </cell>
          <cell r="C2614" t="str">
            <v>SSH</v>
          </cell>
          <cell r="D2614" t="str">
            <v>A00</v>
          </cell>
          <cell r="E2614" t="str">
            <v>FTE</v>
          </cell>
          <cell r="F2614" t="str">
            <v>T</v>
          </cell>
          <cell r="G2614" t="str">
            <v>TOTAL</v>
          </cell>
          <cell r="H2614" t="str">
            <v>RSE</v>
          </cell>
          <cell r="I2614">
            <v>2784</v>
          </cell>
          <cell r="K2614" t="str">
            <v>MS</v>
          </cell>
          <cell r="M2614" t="str">
            <v>V</v>
          </cell>
          <cell r="N2614">
            <v>38672.655590277776</v>
          </cell>
          <cell r="O2614" t="str">
            <v>gchateaug</v>
          </cell>
          <cell r="P2614">
            <v>38681.437997685185</v>
          </cell>
        </row>
        <row r="2615">
          <cell r="A2615" t="str">
            <v>2001</v>
          </cell>
          <cell r="B2615" t="str">
            <v>LV</v>
          </cell>
          <cell r="C2615" t="str">
            <v>SSH</v>
          </cell>
          <cell r="D2615" t="str">
            <v>A00</v>
          </cell>
          <cell r="E2615" t="str">
            <v>FTE</v>
          </cell>
          <cell r="F2615" t="str">
            <v>T</v>
          </cell>
          <cell r="G2615" t="str">
            <v>TOTAL</v>
          </cell>
          <cell r="H2615" t="str">
            <v>RSE</v>
          </cell>
          <cell r="I2615">
            <v>1080</v>
          </cell>
          <cell r="K2615" t="str">
            <v>MS</v>
          </cell>
          <cell r="M2615" t="str">
            <v>V</v>
          </cell>
          <cell r="N2615">
            <v>38672.655590277776</v>
          </cell>
          <cell r="O2615" t="str">
            <v>gchateaug</v>
          </cell>
          <cell r="P2615">
            <v>38681.438009259262</v>
          </cell>
        </row>
        <row r="2616">
          <cell r="A2616" t="str">
            <v>2001</v>
          </cell>
          <cell r="B2616" t="str">
            <v>LV</v>
          </cell>
          <cell r="C2616" t="str">
            <v>NSE</v>
          </cell>
          <cell r="D2616" t="str">
            <v>A00</v>
          </cell>
          <cell r="E2616" t="str">
            <v>FTE</v>
          </cell>
          <cell r="F2616" t="str">
            <v>T</v>
          </cell>
          <cell r="G2616" t="str">
            <v>TOTAL</v>
          </cell>
          <cell r="H2616" t="str">
            <v>RSE</v>
          </cell>
          <cell r="I2616">
            <v>2417</v>
          </cell>
          <cell r="K2616" t="str">
            <v>MS</v>
          </cell>
          <cell r="M2616" t="str">
            <v>V</v>
          </cell>
          <cell r="N2616">
            <v>38672.655590277776</v>
          </cell>
          <cell r="O2616" t="str">
            <v>gchateaug</v>
          </cell>
          <cell r="P2616">
            <v>38681.438009259262</v>
          </cell>
        </row>
        <row r="2617">
          <cell r="A2617" t="str">
            <v>2001</v>
          </cell>
          <cell r="B2617" t="str">
            <v>PL</v>
          </cell>
          <cell r="C2617" t="str">
            <v>NSE</v>
          </cell>
          <cell r="D2617" t="str">
            <v>A00</v>
          </cell>
          <cell r="E2617" t="str">
            <v>FTE</v>
          </cell>
          <cell r="F2617" t="str">
            <v>T</v>
          </cell>
          <cell r="G2617" t="str">
            <v>TOTAL</v>
          </cell>
          <cell r="H2617" t="str">
            <v>RSE</v>
          </cell>
          <cell r="I2617">
            <v>44624</v>
          </cell>
          <cell r="K2617" t="str">
            <v>MS</v>
          </cell>
          <cell r="M2617" t="str">
            <v>V</v>
          </cell>
          <cell r="N2617">
            <v>38672.655590277776</v>
          </cell>
          <cell r="O2617" t="str">
            <v>gchateaug</v>
          </cell>
          <cell r="P2617">
            <v>38681.438032407408</v>
          </cell>
        </row>
        <row r="2618">
          <cell r="A2618" t="str">
            <v>2001</v>
          </cell>
          <cell r="B2618" t="str">
            <v>SI</v>
          </cell>
          <cell r="C2618" t="str">
            <v>SSH</v>
          </cell>
          <cell r="D2618" t="str">
            <v>A00</v>
          </cell>
          <cell r="E2618" t="str">
            <v>FTE</v>
          </cell>
          <cell r="F2618" t="str">
            <v>T</v>
          </cell>
          <cell r="G2618" t="str">
            <v>TOTAL</v>
          </cell>
          <cell r="H2618" t="str">
            <v>RSE</v>
          </cell>
          <cell r="I2618">
            <v>999</v>
          </cell>
          <cell r="K2618" t="str">
            <v>MS</v>
          </cell>
          <cell r="M2618" t="str">
            <v>V</v>
          </cell>
          <cell r="N2618">
            <v>38672.655590277776</v>
          </cell>
          <cell r="O2618" t="str">
            <v>gchateaug</v>
          </cell>
          <cell r="P2618">
            <v>38681.438101851854</v>
          </cell>
        </row>
        <row r="2619">
          <cell r="A2619" t="str">
            <v>2001</v>
          </cell>
          <cell r="B2619" t="str">
            <v>SI</v>
          </cell>
          <cell r="C2619" t="str">
            <v>NSE</v>
          </cell>
          <cell r="D2619" t="str">
            <v>A00</v>
          </cell>
          <cell r="E2619" t="str">
            <v>FTE</v>
          </cell>
          <cell r="F2619" t="str">
            <v>T</v>
          </cell>
          <cell r="G2619" t="str">
            <v>TOTAL</v>
          </cell>
          <cell r="H2619" t="str">
            <v>RSE</v>
          </cell>
          <cell r="I2619">
            <v>3498</v>
          </cell>
          <cell r="K2619" t="str">
            <v>MS</v>
          </cell>
          <cell r="M2619" t="str">
            <v>V</v>
          </cell>
          <cell r="N2619">
            <v>38672.655590277776</v>
          </cell>
          <cell r="O2619" t="str">
            <v>gchateaug</v>
          </cell>
          <cell r="P2619">
            <v>38681.438090277778</v>
          </cell>
        </row>
        <row r="2620">
          <cell r="A2620" t="str">
            <v>2001</v>
          </cell>
          <cell r="B2620" t="str">
            <v>PL</v>
          </cell>
          <cell r="C2620" t="str">
            <v>SSH</v>
          </cell>
          <cell r="D2620" t="str">
            <v>A00</v>
          </cell>
          <cell r="E2620" t="str">
            <v>FTE</v>
          </cell>
          <cell r="F2620" t="str">
            <v>T</v>
          </cell>
          <cell r="G2620" t="str">
            <v>TOTAL</v>
          </cell>
          <cell r="H2620" t="str">
            <v>RSE</v>
          </cell>
          <cell r="I2620">
            <v>12294</v>
          </cell>
          <cell r="K2620" t="str">
            <v>MS</v>
          </cell>
          <cell r="M2620" t="str">
            <v>V</v>
          </cell>
          <cell r="N2620">
            <v>38672.655590277776</v>
          </cell>
          <cell r="O2620" t="str">
            <v>gchateaug</v>
          </cell>
          <cell r="P2620">
            <v>38681.438032407408</v>
          </cell>
        </row>
        <row r="2621">
          <cell r="A2621" t="str">
            <v>2001</v>
          </cell>
          <cell r="B2621" t="str">
            <v>SK</v>
          </cell>
          <cell r="C2621" t="str">
            <v>NSE</v>
          </cell>
          <cell r="D2621" t="str">
            <v>A00</v>
          </cell>
          <cell r="E2621" t="str">
            <v>FTE</v>
          </cell>
          <cell r="F2621" t="str">
            <v>T</v>
          </cell>
          <cell r="G2621" t="str">
            <v>TOTAL</v>
          </cell>
          <cell r="H2621" t="str">
            <v>RSE</v>
          </cell>
          <cell r="I2621">
            <v>7937</v>
          </cell>
          <cell r="K2621" t="str">
            <v>MS</v>
          </cell>
          <cell r="M2621" t="str">
            <v>V</v>
          </cell>
          <cell r="N2621">
            <v>38672.655590277776</v>
          </cell>
          <cell r="O2621" t="str">
            <v>gchateaug</v>
          </cell>
          <cell r="P2621">
            <v>38681.438113425924</v>
          </cell>
        </row>
        <row r="2622">
          <cell r="A2622" t="str">
            <v>2001</v>
          </cell>
          <cell r="B2622" t="str">
            <v>SK</v>
          </cell>
          <cell r="C2622" t="str">
            <v>SSH</v>
          </cell>
          <cell r="D2622" t="str">
            <v>A00</v>
          </cell>
          <cell r="E2622" t="str">
            <v>FTE</v>
          </cell>
          <cell r="F2622" t="str">
            <v>T</v>
          </cell>
          <cell r="G2622" t="str">
            <v>TOTAL</v>
          </cell>
          <cell r="H2622" t="str">
            <v>RSE</v>
          </cell>
          <cell r="I2622">
            <v>1648</v>
          </cell>
          <cell r="K2622" t="str">
            <v>MS</v>
          </cell>
          <cell r="M2622" t="str">
            <v>V</v>
          </cell>
          <cell r="N2622">
            <v>38672.655590277776</v>
          </cell>
          <cell r="O2622" t="str">
            <v>gchateaug</v>
          </cell>
          <cell r="P2622">
            <v>38681.438113425924</v>
          </cell>
        </row>
        <row r="2623">
          <cell r="A2623" t="str">
            <v>2001</v>
          </cell>
          <cell r="B2623" t="str">
            <v>RO</v>
          </cell>
          <cell r="C2623" t="str">
            <v>SSH</v>
          </cell>
          <cell r="D2623" t="str">
            <v>A00</v>
          </cell>
          <cell r="E2623" t="str">
            <v>FTE</v>
          </cell>
          <cell r="F2623" t="str">
            <v>T</v>
          </cell>
          <cell r="G2623" t="str">
            <v>TOTAL</v>
          </cell>
          <cell r="H2623" t="str">
            <v>RSE</v>
          </cell>
          <cell r="I2623">
            <v>1666</v>
          </cell>
          <cell r="K2623" t="str">
            <v>MS</v>
          </cell>
          <cell r="M2623" t="str">
            <v>V</v>
          </cell>
          <cell r="N2623">
            <v>38672.655590277776</v>
          </cell>
          <cell r="O2623" t="str">
            <v>gchateaug</v>
          </cell>
          <cell r="P2623">
            <v>38681.438067129631</v>
          </cell>
        </row>
        <row r="2624">
          <cell r="A2624" t="str">
            <v>2001</v>
          </cell>
          <cell r="B2624" t="str">
            <v>RO</v>
          </cell>
          <cell r="C2624" t="str">
            <v>NSE</v>
          </cell>
          <cell r="D2624" t="str">
            <v>A00</v>
          </cell>
          <cell r="E2624" t="str">
            <v>FTE</v>
          </cell>
          <cell r="F2624" t="str">
            <v>T</v>
          </cell>
          <cell r="G2624" t="str">
            <v>TOTAL</v>
          </cell>
          <cell r="H2624" t="str">
            <v>RSE</v>
          </cell>
          <cell r="I2624">
            <v>18060</v>
          </cell>
          <cell r="K2624" t="str">
            <v>MS</v>
          </cell>
          <cell r="M2624" t="str">
            <v>V</v>
          </cell>
          <cell r="N2624">
            <v>38672.655590277776</v>
          </cell>
          <cell r="O2624" t="str">
            <v>gchateaug</v>
          </cell>
          <cell r="P2624">
            <v>38681.438067129631</v>
          </cell>
        </row>
        <row r="2625">
          <cell r="A2625" t="str">
            <v>2001</v>
          </cell>
          <cell r="B2625" t="str">
            <v>BG</v>
          </cell>
          <cell r="C2625" t="str">
            <v>SSH</v>
          </cell>
          <cell r="D2625" t="str">
            <v>A00</v>
          </cell>
          <cell r="E2625" t="str">
            <v>FTE</v>
          </cell>
          <cell r="F2625" t="str">
            <v>T</v>
          </cell>
          <cell r="G2625" t="str">
            <v>TOTAL</v>
          </cell>
          <cell r="H2625" t="str">
            <v>RSE</v>
          </cell>
          <cell r="I2625">
            <v>1596</v>
          </cell>
          <cell r="K2625" t="str">
            <v>MS</v>
          </cell>
          <cell r="M2625" t="str">
            <v>V</v>
          </cell>
          <cell r="N2625">
            <v>38672.655590277776</v>
          </cell>
          <cell r="O2625" t="str">
            <v>gchateaug</v>
          </cell>
          <cell r="P2625">
            <v>38681.437858796293</v>
          </cell>
        </row>
        <row r="2626">
          <cell r="A2626" t="str">
            <v>2001</v>
          </cell>
          <cell r="B2626" t="str">
            <v>BG</v>
          </cell>
          <cell r="C2626" t="str">
            <v>NSE</v>
          </cell>
          <cell r="D2626" t="str">
            <v>A00</v>
          </cell>
          <cell r="E2626" t="str">
            <v>FTE</v>
          </cell>
          <cell r="F2626" t="str">
            <v>T</v>
          </cell>
          <cell r="G2626" t="str">
            <v>TOTAL</v>
          </cell>
          <cell r="H2626" t="str">
            <v>RSE</v>
          </cell>
          <cell r="I2626">
            <v>7621</v>
          </cell>
          <cell r="K2626" t="str">
            <v>MS</v>
          </cell>
          <cell r="M2626" t="str">
            <v>V</v>
          </cell>
          <cell r="N2626">
            <v>38672.655590277776</v>
          </cell>
          <cell r="O2626" t="str">
            <v>gchateaug</v>
          </cell>
          <cell r="P2626">
            <v>38681.437858796293</v>
          </cell>
        </row>
        <row r="2627">
          <cell r="A2627" t="str">
            <v>1997</v>
          </cell>
          <cell r="B2627" t="str">
            <v>SK</v>
          </cell>
          <cell r="C2627" t="str">
            <v>NSE</v>
          </cell>
          <cell r="D2627" t="str">
            <v>A00</v>
          </cell>
          <cell r="E2627" t="str">
            <v>FTE</v>
          </cell>
          <cell r="F2627" t="str">
            <v>T</v>
          </cell>
          <cell r="G2627" t="str">
            <v>TOTAL</v>
          </cell>
          <cell r="H2627" t="str">
            <v>RSE</v>
          </cell>
          <cell r="I2627">
            <v>8600</v>
          </cell>
          <cell r="K2627" t="str">
            <v>MS</v>
          </cell>
          <cell r="M2627" t="str">
            <v>V</v>
          </cell>
          <cell r="N2627">
            <v>38672.655601851853</v>
          </cell>
          <cell r="O2627" t="str">
            <v>gchateaug</v>
          </cell>
          <cell r="P2627">
            <v>38681.437141203707</v>
          </cell>
        </row>
        <row r="2628">
          <cell r="A2628" t="str">
            <v>1997</v>
          </cell>
          <cell r="B2628" t="str">
            <v>SI</v>
          </cell>
          <cell r="C2628" t="str">
            <v>SSH</v>
          </cell>
          <cell r="D2628" t="str">
            <v>A00</v>
          </cell>
          <cell r="E2628" t="str">
            <v>FTE</v>
          </cell>
          <cell r="F2628" t="str">
            <v>T</v>
          </cell>
          <cell r="G2628" t="str">
            <v>TOTAL</v>
          </cell>
          <cell r="H2628" t="str">
            <v>RSE</v>
          </cell>
          <cell r="I2628">
            <v>700</v>
          </cell>
          <cell r="K2628" t="str">
            <v>MS</v>
          </cell>
          <cell r="M2628" t="str">
            <v>V</v>
          </cell>
          <cell r="N2628">
            <v>38672.655601851853</v>
          </cell>
          <cell r="O2628" t="str">
            <v>gchateaug</v>
          </cell>
          <cell r="P2628">
            <v>38681.43712962963</v>
          </cell>
        </row>
        <row r="2629">
          <cell r="A2629" t="str">
            <v>1997</v>
          </cell>
          <cell r="B2629" t="str">
            <v>SI</v>
          </cell>
          <cell r="C2629" t="str">
            <v>NSE</v>
          </cell>
          <cell r="D2629" t="str">
            <v>A00</v>
          </cell>
          <cell r="E2629" t="str">
            <v>FTE</v>
          </cell>
          <cell r="F2629" t="str">
            <v>T</v>
          </cell>
          <cell r="G2629" t="str">
            <v>TOTAL</v>
          </cell>
          <cell r="H2629" t="str">
            <v>RSE</v>
          </cell>
          <cell r="I2629">
            <v>3322</v>
          </cell>
          <cell r="K2629" t="str">
            <v>MS</v>
          </cell>
          <cell r="M2629" t="str">
            <v>V</v>
          </cell>
          <cell r="N2629">
            <v>38672.655601851853</v>
          </cell>
          <cell r="O2629" t="str">
            <v>gchateaug</v>
          </cell>
          <cell r="P2629">
            <v>38681.43712962963</v>
          </cell>
        </row>
        <row r="2630">
          <cell r="A2630" t="str">
            <v>1997</v>
          </cell>
          <cell r="B2630" t="str">
            <v>BG</v>
          </cell>
          <cell r="C2630" t="str">
            <v>NSE</v>
          </cell>
          <cell r="D2630" t="str">
            <v>A00</v>
          </cell>
          <cell r="E2630" t="str">
            <v>FTE</v>
          </cell>
          <cell r="F2630" t="str">
            <v>T</v>
          </cell>
          <cell r="G2630" t="str">
            <v>TOTAL</v>
          </cell>
          <cell r="H2630" t="str">
            <v>RSE</v>
          </cell>
          <cell r="I2630">
            <v>10113</v>
          </cell>
          <cell r="K2630" t="str">
            <v>MS</v>
          </cell>
          <cell r="M2630" t="str">
            <v>V</v>
          </cell>
          <cell r="N2630">
            <v>38672.655601851853</v>
          </cell>
          <cell r="O2630" t="str">
            <v>gchateaug</v>
          </cell>
          <cell r="P2630">
            <v>38681.436967592592</v>
          </cell>
        </row>
        <row r="2631">
          <cell r="A2631" t="str">
            <v>1997</v>
          </cell>
          <cell r="B2631" t="str">
            <v>SK</v>
          </cell>
          <cell r="C2631" t="str">
            <v>SSH</v>
          </cell>
          <cell r="D2631" t="str">
            <v>A00</v>
          </cell>
          <cell r="E2631" t="str">
            <v>FTE</v>
          </cell>
          <cell r="F2631" t="str">
            <v>T</v>
          </cell>
          <cell r="G2631" t="str">
            <v>TOTAL</v>
          </cell>
          <cell r="H2631" t="str">
            <v>RSE</v>
          </cell>
          <cell r="I2631">
            <v>1393</v>
          </cell>
          <cell r="K2631" t="str">
            <v>MS</v>
          </cell>
          <cell r="M2631" t="str">
            <v>V</v>
          </cell>
          <cell r="N2631">
            <v>38672.655601851853</v>
          </cell>
          <cell r="O2631" t="str">
            <v>gchateaug</v>
          </cell>
          <cell r="P2631">
            <v>38681.437141203707</v>
          </cell>
        </row>
        <row r="2632">
          <cell r="A2632" t="str">
            <v>1997</v>
          </cell>
          <cell r="B2632" t="str">
            <v>BG</v>
          </cell>
          <cell r="C2632" t="str">
            <v>SSH</v>
          </cell>
          <cell r="D2632" t="str">
            <v>A00</v>
          </cell>
          <cell r="E2632" t="str">
            <v>FTE</v>
          </cell>
          <cell r="F2632" t="str">
            <v>T</v>
          </cell>
          <cell r="G2632" t="str">
            <v>TOTAL</v>
          </cell>
          <cell r="H2632" t="str">
            <v>RSE</v>
          </cell>
          <cell r="I2632">
            <v>1867</v>
          </cell>
          <cell r="K2632" t="str">
            <v>MS</v>
          </cell>
          <cell r="M2632" t="str">
            <v>V</v>
          </cell>
          <cell r="N2632">
            <v>38672.655601851853</v>
          </cell>
          <cell r="O2632" t="str">
            <v>gchateaug</v>
          </cell>
          <cell r="P2632">
            <v>38681.436979166669</v>
          </cell>
        </row>
        <row r="2633">
          <cell r="A2633" t="str">
            <v>1997</v>
          </cell>
          <cell r="B2633" t="str">
            <v>RO</v>
          </cell>
          <cell r="C2633" t="str">
            <v>NSE</v>
          </cell>
          <cell r="D2633" t="str">
            <v>A00</v>
          </cell>
          <cell r="E2633" t="str">
            <v>FTE</v>
          </cell>
          <cell r="F2633" t="str">
            <v>T</v>
          </cell>
          <cell r="G2633" t="str">
            <v>TOTAL</v>
          </cell>
          <cell r="H2633" t="str">
            <v>RSE</v>
          </cell>
          <cell r="I2633">
            <v>26658</v>
          </cell>
          <cell r="K2633" t="str">
            <v>MS</v>
          </cell>
          <cell r="M2633" t="str">
            <v>V</v>
          </cell>
          <cell r="N2633">
            <v>38672.655601851853</v>
          </cell>
          <cell r="O2633" t="str">
            <v>gchateaug</v>
          </cell>
          <cell r="P2633">
            <v>38681.437106481484</v>
          </cell>
        </row>
        <row r="2634">
          <cell r="A2634" t="str">
            <v>1997</v>
          </cell>
          <cell r="B2634" t="str">
            <v>RO</v>
          </cell>
          <cell r="C2634" t="str">
            <v>SSH</v>
          </cell>
          <cell r="D2634" t="str">
            <v>A00</v>
          </cell>
          <cell r="E2634" t="str">
            <v>FTE</v>
          </cell>
          <cell r="F2634" t="str">
            <v>T</v>
          </cell>
          <cell r="G2634" t="str">
            <v>TOTAL</v>
          </cell>
          <cell r="H2634" t="str">
            <v>RSE</v>
          </cell>
          <cell r="I2634">
            <v>1773</v>
          </cell>
          <cell r="K2634" t="str">
            <v>MS</v>
          </cell>
          <cell r="M2634" t="str">
            <v>V</v>
          </cell>
          <cell r="N2634">
            <v>38672.655601851853</v>
          </cell>
          <cell r="O2634" t="str">
            <v>gchateaug</v>
          </cell>
          <cell r="P2634">
            <v>38681.437106481484</v>
          </cell>
        </row>
        <row r="2635">
          <cell r="A2635" t="str">
            <v>1997</v>
          </cell>
          <cell r="B2635" t="str">
            <v>LT</v>
          </cell>
          <cell r="C2635" t="str">
            <v>NSE</v>
          </cell>
          <cell r="D2635" t="str">
            <v>A00</v>
          </cell>
          <cell r="E2635" t="str">
            <v>FTE</v>
          </cell>
          <cell r="F2635" t="str">
            <v>T</v>
          </cell>
          <cell r="G2635" t="str">
            <v>TOTAL</v>
          </cell>
          <cell r="H2635" t="str">
            <v>RSE</v>
          </cell>
          <cell r="I2635">
            <v>5072</v>
          </cell>
          <cell r="K2635" t="str">
            <v>MS</v>
          </cell>
          <cell r="M2635" t="str">
            <v>V</v>
          </cell>
          <cell r="N2635">
            <v>38672.655601851853</v>
          </cell>
          <cell r="O2635" t="str">
            <v>gchateaug</v>
          </cell>
          <cell r="P2635">
            <v>38681.437071759261</v>
          </cell>
        </row>
        <row r="2636">
          <cell r="A2636" t="str">
            <v>2000</v>
          </cell>
          <cell r="B2636" t="str">
            <v>CY</v>
          </cell>
          <cell r="C2636" t="str">
            <v>SSH</v>
          </cell>
          <cell r="D2636" t="str">
            <v>A00</v>
          </cell>
          <cell r="E2636" t="str">
            <v>FTE</v>
          </cell>
          <cell r="F2636" t="str">
            <v>T</v>
          </cell>
          <cell r="G2636" t="str">
            <v>TOTAL</v>
          </cell>
          <cell r="H2636" t="str">
            <v>RSE</v>
          </cell>
          <cell r="I2636">
            <v>108</v>
          </cell>
          <cell r="K2636" t="str">
            <v>MS</v>
          </cell>
          <cell r="M2636" t="str">
            <v>V</v>
          </cell>
          <cell r="N2636">
            <v>38672.655590277776</v>
          </cell>
          <cell r="O2636" t="str">
            <v>gchateaug</v>
          </cell>
          <cell r="P2636">
            <v>38681.437638888892</v>
          </cell>
        </row>
        <row r="2637">
          <cell r="A2637" t="str">
            <v>2000</v>
          </cell>
          <cell r="B2637" t="str">
            <v>CY</v>
          </cell>
          <cell r="C2637" t="str">
            <v>NSE</v>
          </cell>
          <cell r="D2637" t="str">
            <v>A00</v>
          </cell>
          <cell r="E2637" t="str">
            <v>FTE</v>
          </cell>
          <cell r="F2637" t="str">
            <v>T</v>
          </cell>
          <cell r="G2637" t="str">
            <v>TOTAL</v>
          </cell>
          <cell r="H2637" t="str">
            <v>RSE</v>
          </cell>
          <cell r="I2637">
            <v>194</v>
          </cell>
          <cell r="K2637" t="str">
            <v>MS</v>
          </cell>
          <cell r="M2637" t="str">
            <v>V</v>
          </cell>
          <cell r="N2637">
            <v>38672.655590277776</v>
          </cell>
          <cell r="O2637" t="str">
            <v>gchateaug</v>
          </cell>
          <cell r="P2637">
            <v>38681.437638888892</v>
          </cell>
        </row>
        <row r="2638">
          <cell r="A2638" t="str">
            <v>2000</v>
          </cell>
          <cell r="B2638" t="str">
            <v>PT</v>
          </cell>
          <cell r="C2638" t="str">
            <v>NSE</v>
          </cell>
          <cell r="D2638" t="str">
            <v>A00</v>
          </cell>
          <cell r="E2638" t="str">
            <v>FTE</v>
          </cell>
          <cell r="F2638" t="str">
            <v>T</v>
          </cell>
          <cell r="G2638" t="str">
            <v>TOTAL</v>
          </cell>
          <cell r="H2638" t="str">
            <v>RSE</v>
          </cell>
          <cell r="J2638" t="str">
            <v>:</v>
          </cell>
          <cell r="K2638" t="str">
            <v>MS</v>
          </cell>
          <cell r="M2638" t="str">
            <v>V</v>
          </cell>
          <cell r="N2638">
            <v>38672.655590277776</v>
          </cell>
          <cell r="O2638" t="str">
            <v>gchateaug</v>
          </cell>
          <cell r="P2638">
            <v>38681.437777777777</v>
          </cell>
        </row>
        <row r="2639">
          <cell r="A2639" t="str">
            <v>2000</v>
          </cell>
          <cell r="B2639" t="str">
            <v>PT</v>
          </cell>
          <cell r="C2639" t="str">
            <v>SSH</v>
          </cell>
          <cell r="D2639" t="str">
            <v>A00</v>
          </cell>
          <cell r="E2639" t="str">
            <v>FTE</v>
          </cell>
          <cell r="F2639" t="str">
            <v>T</v>
          </cell>
          <cell r="G2639" t="str">
            <v>TOTAL</v>
          </cell>
          <cell r="H2639" t="str">
            <v>RSE</v>
          </cell>
          <cell r="J2639" t="str">
            <v>:</v>
          </cell>
          <cell r="K2639" t="str">
            <v>MS</v>
          </cell>
          <cell r="M2639" t="str">
            <v>V</v>
          </cell>
          <cell r="N2639">
            <v>38672.655590277776</v>
          </cell>
          <cell r="O2639" t="str">
            <v>gchateaug</v>
          </cell>
          <cell r="P2639">
            <v>38681.437777777777</v>
          </cell>
        </row>
        <row r="2640">
          <cell r="A2640" t="str">
            <v>2000</v>
          </cell>
          <cell r="B2640" t="str">
            <v>CZ</v>
          </cell>
          <cell r="C2640" t="str">
            <v>NSE</v>
          </cell>
          <cell r="D2640" t="str">
            <v>A00</v>
          </cell>
          <cell r="E2640" t="str">
            <v>FTE</v>
          </cell>
          <cell r="F2640" t="str">
            <v>T</v>
          </cell>
          <cell r="G2640" t="str">
            <v>TOTAL</v>
          </cell>
          <cell r="H2640" t="str">
            <v>RSE</v>
          </cell>
          <cell r="I2640">
            <v>12469</v>
          </cell>
          <cell r="K2640" t="str">
            <v>MS</v>
          </cell>
          <cell r="M2640" t="str">
            <v>V</v>
          </cell>
          <cell r="N2640">
            <v>38672.655590277776</v>
          </cell>
          <cell r="O2640" t="str">
            <v>gchateaug</v>
          </cell>
          <cell r="P2640">
            <v>38681.437650462962</v>
          </cell>
        </row>
        <row r="2641">
          <cell r="A2641" t="str">
            <v>1997</v>
          </cell>
          <cell r="B2641" t="str">
            <v>PT</v>
          </cell>
          <cell r="C2641" t="str">
            <v>NSE</v>
          </cell>
          <cell r="D2641" t="str">
            <v>A00</v>
          </cell>
          <cell r="E2641" t="str">
            <v>FTE</v>
          </cell>
          <cell r="F2641" t="str">
            <v>T</v>
          </cell>
          <cell r="G2641" t="str">
            <v>TOTAL</v>
          </cell>
          <cell r="H2641" t="str">
            <v>RSE</v>
          </cell>
          <cell r="J2641" t="str">
            <v>:</v>
          </cell>
          <cell r="K2641" t="str">
            <v>MS</v>
          </cell>
          <cell r="M2641" t="str">
            <v>V</v>
          </cell>
          <cell r="N2641">
            <v>38672.655601851853</v>
          </cell>
          <cell r="O2641" t="str">
            <v>gchateaug</v>
          </cell>
          <cell r="P2641">
            <v>38681.437106481484</v>
          </cell>
        </row>
        <row r="2642">
          <cell r="A2642" t="str">
            <v>2000</v>
          </cell>
          <cell r="B2642" t="str">
            <v>CZ</v>
          </cell>
          <cell r="C2642" t="str">
            <v>SSH</v>
          </cell>
          <cell r="D2642" t="str">
            <v>A00</v>
          </cell>
          <cell r="E2642" t="str">
            <v>FTE</v>
          </cell>
          <cell r="F2642" t="str">
            <v>T</v>
          </cell>
          <cell r="G2642" t="str">
            <v>TOTAL</v>
          </cell>
          <cell r="H2642" t="str">
            <v>RSE</v>
          </cell>
          <cell r="I2642">
            <v>1383</v>
          </cell>
          <cell r="K2642" t="str">
            <v>MS</v>
          </cell>
          <cell r="M2642" t="str">
            <v>V</v>
          </cell>
          <cell r="N2642">
            <v>38672.655590277776</v>
          </cell>
          <cell r="O2642" t="str">
            <v>gchateaug</v>
          </cell>
          <cell r="P2642">
            <v>38681.437662037039</v>
          </cell>
        </row>
        <row r="2643">
          <cell r="A2643" t="str">
            <v>2000</v>
          </cell>
          <cell r="B2643" t="str">
            <v>LT</v>
          </cell>
          <cell r="C2643" t="str">
            <v>SSH</v>
          </cell>
          <cell r="D2643" t="str">
            <v>A00</v>
          </cell>
          <cell r="E2643" t="str">
            <v>FTE</v>
          </cell>
          <cell r="F2643" t="str">
            <v>T</v>
          </cell>
          <cell r="G2643" t="str">
            <v>TOTAL</v>
          </cell>
          <cell r="H2643" t="str">
            <v>RSE</v>
          </cell>
          <cell r="I2643">
            <v>2871</v>
          </cell>
          <cell r="K2643" t="str">
            <v>MS</v>
          </cell>
          <cell r="M2643" t="str">
            <v>V</v>
          </cell>
          <cell r="N2643">
            <v>38672.655590277776</v>
          </cell>
          <cell r="O2643" t="str">
            <v>gchateaug</v>
          </cell>
          <cell r="P2643">
            <v>38681.437743055554</v>
          </cell>
        </row>
        <row r="2644">
          <cell r="A2644" t="str">
            <v>2000</v>
          </cell>
          <cell r="B2644" t="str">
            <v>LT</v>
          </cell>
          <cell r="C2644" t="str">
            <v>NSE</v>
          </cell>
          <cell r="D2644" t="str">
            <v>A00</v>
          </cell>
          <cell r="E2644" t="str">
            <v>FTE</v>
          </cell>
          <cell r="F2644" t="str">
            <v>T</v>
          </cell>
          <cell r="G2644" t="str">
            <v>TOTAL</v>
          </cell>
          <cell r="H2644" t="str">
            <v>RSE</v>
          </cell>
          <cell r="I2644">
            <v>4618</v>
          </cell>
          <cell r="K2644" t="str">
            <v>MS</v>
          </cell>
          <cell r="M2644" t="str">
            <v>V</v>
          </cell>
          <cell r="N2644">
            <v>38672.655590277776</v>
          </cell>
          <cell r="O2644" t="str">
            <v>gchateaug</v>
          </cell>
          <cell r="P2644">
            <v>38681.437731481485</v>
          </cell>
        </row>
        <row r="2645">
          <cell r="A2645" t="str">
            <v>2000</v>
          </cell>
          <cell r="B2645" t="str">
            <v>LV</v>
          </cell>
          <cell r="C2645" t="str">
            <v>SSH</v>
          </cell>
          <cell r="D2645" t="str">
            <v>A00</v>
          </cell>
          <cell r="E2645" t="str">
            <v>FTE</v>
          </cell>
          <cell r="F2645" t="str">
            <v>T</v>
          </cell>
          <cell r="G2645" t="str">
            <v>TOTAL</v>
          </cell>
          <cell r="H2645" t="str">
            <v>RSE</v>
          </cell>
          <cell r="I2645">
            <v>1115</v>
          </cell>
          <cell r="K2645" t="str">
            <v>MS</v>
          </cell>
          <cell r="M2645" t="str">
            <v>V</v>
          </cell>
          <cell r="N2645">
            <v>38672.655590277776</v>
          </cell>
          <cell r="O2645" t="str">
            <v>gchateaug</v>
          </cell>
          <cell r="P2645">
            <v>38681.437743055554</v>
          </cell>
        </row>
        <row r="2646">
          <cell r="A2646" t="str">
            <v>2000</v>
          </cell>
          <cell r="B2646" t="str">
            <v>PL</v>
          </cell>
          <cell r="C2646" t="str">
            <v>SSH</v>
          </cell>
          <cell r="D2646" t="str">
            <v>A00</v>
          </cell>
          <cell r="E2646" t="str">
            <v>FTE</v>
          </cell>
          <cell r="F2646" t="str">
            <v>T</v>
          </cell>
          <cell r="G2646" t="str">
            <v>TOTAL</v>
          </cell>
          <cell r="H2646" t="str">
            <v>RSE</v>
          </cell>
          <cell r="I2646">
            <v>11709</v>
          </cell>
          <cell r="K2646" t="str">
            <v>MS</v>
          </cell>
          <cell r="M2646" t="str">
            <v>V</v>
          </cell>
          <cell r="N2646">
            <v>38672.655590277776</v>
          </cell>
          <cell r="O2646" t="str">
            <v>gchateaug</v>
          </cell>
          <cell r="P2646">
            <v>38681.4377662037</v>
          </cell>
        </row>
        <row r="2647">
          <cell r="A2647" t="str">
            <v>2000</v>
          </cell>
          <cell r="B2647" t="str">
            <v>PL</v>
          </cell>
          <cell r="C2647" t="str">
            <v>NSE</v>
          </cell>
          <cell r="D2647" t="str">
            <v>A00</v>
          </cell>
          <cell r="E2647" t="str">
            <v>FTE</v>
          </cell>
          <cell r="F2647" t="str">
            <v>T</v>
          </cell>
          <cell r="G2647" t="str">
            <v>TOTAL</v>
          </cell>
          <cell r="H2647" t="str">
            <v>RSE</v>
          </cell>
          <cell r="I2647">
            <v>43465</v>
          </cell>
          <cell r="K2647" t="str">
            <v>MS</v>
          </cell>
          <cell r="M2647" t="str">
            <v>V</v>
          </cell>
          <cell r="N2647">
            <v>38672.655590277776</v>
          </cell>
          <cell r="O2647" t="str">
            <v>gchateaug</v>
          </cell>
          <cell r="P2647">
            <v>38681.4377662037</v>
          </cell>
        </row>
        <row r="2648">
          <cell r="A2648" t="str">
            <v>2000</v>
          </cell>
          <cell r="B2648" t="str">
            <v>LV</v>
          </cell>
          <cell r="C2648" t="str">
            <v>NSE</v>
          </cell>
          <cell r="D2648" t="str">
            <v>A00</v>
          </cell>
          <cell r="E2648" t="str">
            <v>FTE</v>
          </cell>
          <cell r="F2648" t="str">
            <v>T</v>
          </cell>
          <cell r="G2648" t="str">
            <v>TOTAL</v>
          </cell>
          <cell r="H2648" t="str">
            <v>RSE</v>
          </cell>
          <cell r="I2648">
            <v>2699</v>
          </cell>
          <cell r="K2648" t="str">
            <v>MS</v>
          </cell>
          <cell r="M2648" t="str">
            <v>V</v>
          </cell>
          <cell r="N2648">
            <v>38672.655590277776</v>
          </cell>
          <cell r="O2648" t="str">
            <v>gchateaug</v>
          </cell>
          <cell r="P2648">
            <v>38681.437743055554</v>
          </cell>
        </row>
        <row r="2649">
          <cell r="A2649" t="str">
            <v>2000</v>
          </cell>
          <cell r="B2649" t="str">
            <v>SI</v>
          </cell>
          <cell r="C2649" t="str">
            <v>NSE</v>
          </cell>
          <cell r="D2649" t="str">
            <v>A00</v>
          </cell>
          <cell r="E2649" t="str">
            <v>FTE</v>
          </cell>
          <cell r="F2649" t="str">
            <v>T</v>
          </cell>
          <cell r="G2649" t="str">
            <v>TOTAL</v>
          </cell>
          <cell r="H2649" t="str">
            <v>RSE</v>
          </cell>
          <cell r="I2649">
            <v>3378</v>
          </cell>
          <cell r="K2649" t="str">
            <v>MS</v>
          </cell>
          <cell r="M2649" t="str">
            <v>V</v>
          </cell>
          <cell r="N2649">
            <v>38672.655590277776</v>
          </cell>
          <cell r="O2649" t="str">
            <v>gchateaug</v>
          </cell>
          <cell r="P2649">
            <v>38681.4378125</v>
          </cell>
        </row>
        <row r="2650">
          <cell r="A2650" t="str">
            <v>2000</v>
          </cell>
          <cell r="B2650" t="str">
            <v>SK</v>
          </cell>
          <cell r="C2650" t="str">
            <v>SSH</v>
          </cell>
          <cell r="D2650" t="str">
            <v>A00</v>
          </cell>
          <cell r="E2650" t="str">
            <v>FTE</v>
          </cell>
          <cell r="F2650" t="str">
            <v>T</v>
          </cell>
          <cell r="G2650" t="str">
            <v>TOTAL</v>
          </cell>
          <cell r="H2650" t="str">
            <v>RSE</v>
          </cell>
          <cell r="I2650">
            <v>2107</v>
          </cell>
          <cell r="K2650" t="str">
            <v>MS</v>
          </cell>
          <cell r="M2650" t="str">
            <v>V</v>
          </cell>
          <cell r="N2650">
            <v>38672.655590277776</v>
          </cell>
          <cell r="O2650" t="str">
            <v>gchateaug</v>
          </cell>
          <cell r="P2650">
            <v>38681.437835648147</v>
          </cell>
        </row>
        <row r="2651">
          <cell r="A2651" t="str">
            <v>2000</v>
          </cell>
          <cell r="B2651" t="str">
            <v>SK</v>
          </cell>
          <cell r="C2651" t="str">
            <v>NSE</v>
          </cell>
          <cell r="D2651" t="str">
            <v>A00</v>
          </cell>
          <cell r="E2651" t="str">
            <v>FTE</v>
          </cell>
          <cell r="F2651" t="str">
            <v>T</v>
          </cell>
          <cell r="G2651" t="str">
            <v>TOTAL</v>
          </cell>
          <cell r="H2651" t="str">
            <v>RSE</v>
          </cell>
          <cell r="I2651">
            <v>7848</v>
          </cell>
          <cell r="K2651" t="str">
            <v>MS</v>
          </cell>
          <cell r="M2651" t="str">
            <v>V</v>
          </cell>
          <cell r="N2651">
            <v>38672.655590277776</v>
          </cell>
          <cell r="O2651" t="str">
            <v>gchateaug</v>
          </cell>
          <cell r="P2651">
            <v>38681.437835648147</v>
          </cell>
        </row>
        <row r="2652">
          <cell r="A2652" t="str">
            <v>2000</v>
          </cell>
          <cell r="B2652" t="str">
            <v>SI</v>
          </cell>
          <cell r="C2652" t="str">
            <v>SSH</v>
          </cell>
          <cell r="D2652" t="str">
            <v>A00</v>
          </cell>
          <cell r="E2652" t="str">
            <v>FTE</v>
          </cell>
          <cell r="F2652" t="str">
            <v>T</v>
          </cell>
          <cell r="G2652" t="str">
            <v>TOTAL</v>
          </cell>
          <cell r="H2652" t="str">
            <v>RSE</v>
          </cell>
          <cell r="I2652">
            <v>958</v>
          </cell>
          <cell r="K2652" t="str">
            <v>MS</v>
          </cell>
          <cell r="M2652" t="str">
            <v>V</v>
          </cell>
          <cell r="N2652">
            <v>38672.655590277776</v>
          </cell>
          <cell r="O2652" t="str">
            <v>gchateaug</v>
          </cell>
          <cell r="P2652">
            <v>38681.4378125</v>
          </cell>
        </row>
        <row r="2653">
          <cell r="A2653" t="str">
            <v>2000</v>
          </cell>
          <cell r="B2653" t="str">
            <v>BG</v>
          </cell>
          <cell r="C2653" t="str">
            <v>SSH</v>
          </cell>
          <cell r="D2653" t="str">
            <v>A00</v>
          </cell>
          <cell r="E2653" t="str">
            <v>FTE</v>
          </cell>
          <cell r="F2653" t="str">
            <v>T</v>
          </cell>
          <cell r="G2653" t="str">
            <v>TOTAL</v>
          </cell>
          <cell r="H2653" t="str">
            <v>RSE</v>
          </cell>
          <cell r="I2653">
            <v>1452</v>
          </cell>
          <cell r="K2653" t="str">
            <v>MS</v>
          </cell>
          <cell r="M2653" t="str">
            <v>V</v>
          </cell>
          <cell r="N2653">
            <v>38672.655590277776</v>
          </cell>
          <cell r="O2653" t="str">
            <v>gchateaug</v>
          </cell>
          <cell r="P2653">
            <v>38681.437627314815</v>
          </cell>
        </row>
        <row r="2654">
          <cell r="A2654" t="str">
            <v>2000</v>
          </cell>
          <cell r="B2654" t="str">
            <v>RO</v>
          </cell>
          <cell r="C2654" t="str">
            <v>SSH</v>
          </cell>
          <cell r="D2654" t="str">
            <v>A00</v>
          </cell>
          <cell r="E2654" t="str">
            <v>FTE</v>
          </cell>
          <cell r="F2654" t="str">
            <v>T</v>
          </cell>
          <cell r="G2654" t="str">
            <v>TOTAL</v>
          </cell>
          <cell r="H2654" t="str">
            <v>RSE</v>
          </cell>
          <cell r="I2654">
            <v>1638</v>
          </cell>
          <cell r="K2654" t="str">
            <v>MS</v>
          </cell>
          <cell r="M2654" t="str">
            <v>V</v>
          </cell>
          <cell r="N2654">
            <v>38672.655590277776</v>
          </cell>
          <cell r="O2654" t="str">
            <v>gchateaug</v>
          </cell>
          <cell r="P2654">
            <v>38681.437789351854</v>
          </cell>
        </row>
        <row r="2655">
          <cell r="A2655" t="str">
            <v>2000</v>
          </cell>
          <cell r="B2655" t="str">
            <v>RO</v>
          </cell>
          <cell r="C2655" t="str">
            <v>NSE</v>
          </cell>
          <cell r="D2655" t="str">
            <v>A00</v>
          </cell>
          <cell r="E2655" t="str">
            <v>FTE</v>
          </cell>
          <cell r="F2655" t="str">
            <v>T</v>
          </cell>
          <cell r="G2655" t="str">
            <v>TOTAL</v>
          </cell>
          <cell r="H2655" t="str">
            <v>RSE</v>
          </cell>
          <cell r="I2655">
            <v>18838</v>
          </cell>
          <cell r="K2655" t="str">
            <v>MS</v>
          </cell>
          <cell r="M2655" t="str">
            <v>V</v>
          </cell>
          <cell r="N2655">
            <v>38672.655590277776</v>
          </cell>
          <cell r="O2655" t="str">
            <v>gchateaug</v>
          </cell>
          <cell r="P2655">
            <v>38681.437789351854</v>
          </cell>
        </row>
        <row r="2656">
          <cell r="A2656" t="str">
            <v>2000</v>
          </cell>
          <cell r="B2656" t="str">
            <v>BG</v>
          </cell>
          <cell r="C2656" t="str">
            <v>NSE</v>
          </cell>
          <cell r="D2656" t="str">
            <v>A00</v>
          </cell>
          <cell r="E2656" t="str">
            <v>FTE</v>
          </cell>
          <cell r="F2656" t="str">
            <v>T</v>
          </cell>
          <cell r="G2656" t="str">
            <v>TOTAL</v>
          </cell>
          <cell r="H2656" t="str">
            <v>RSE</v>
          </cell>
          <cell r="I2656">
            <v>8027</v>
          </cell>
          <cell r="K2656" t="str">
            <v>MS</v>
          </cell>
          <cell r="M2656" t="str">
            <v>V</v>
          </cell>
          <cell r="N2656">
            <v>38672.655590277776</v>
          </cell>
          <cell r="O2656" t="str">
            <v>gchateaug</v>
          </cell>
          <cell r="P2656">
            <v>38681.437615740739</v>
          </cell>
        </row>
        <row r="2657">
          <cell r="A2657" t="str">
            <v>1998</v>
          </cell>
          <cell r="B2657" t="str">
            <v>CY</v>
          </cell>
          <cell r="C2657" t="str">
            <v>SSH</v>
          </cell>
          <cell r="D2657" t="str">
            <v>A00</v>
          </cell>
          <cell r="E2657" t="str">
            <v>FTE</v>
          </cell>
          <cell r="F2657" t="str">
            <v>T</v>
          </cell>
          <cell r="G2657" t="str">
            <v>TOTAL</v>
          </cell>
          <cell r="H2657" t="str">
            <v>RSE</v>
          </cell>
          <cell r="I2657">
            <v>82</v>
          </cell>
          <cell r="K2657" t="str">
            <v>MS</v>
          </cell>
          <cell r="M2657" t="str">
            <v>V</v>
          </cell>
          <cell r="N2657">
            <v>38672.655601851853</v>
          </cell>
          <cell r="O2657" t="str">
            <v>gchateaug</v>
          </cell>
          <cell r="P2657">
            <v>38681.437175925923</v>
          </cell>
        </row>
        <row r="2658">
          <cell r="A2658" t="str">
            <v>1998</v>
          </cell>
          <cell r="B2658" t="str">
            <v>CZ</v>
          </cell>
          <cell r="C2658" t="str">
            <v>NSE</v>
          </cell>
          <cell r="D2658" t="str">
            <v>A00</v>
          </cell>
          <cell r="E2658" t="str">
            <v>FTE</v>
          </cell>
          <cell r="F2658" t="str">
            <v>T</v>
          </cell>
          <cell r="G2658" t="str">
            <v>TOTAL</v>
          </cell>
          <cell r="H2658" t="str">
            <v>RSE</v>
          </cell>
          <cell r="I2658">
            <v>11439</v>
          </cell>
          <cell r="K2658" t="str">
            <v>MS</v>
          </cell>
          <cell r="M2658" t="str">
            <v>V</v>
          </cell>
          <cell r="N2658">
            <v>38672.655601851853</v>
          </cell>
          <cell r="O2658" t="str">
            <v>gchateaug</v>
          </cell>
          <cell r="P2658">
            <v>38681.4371875</v>
          </cell>
        </row>
        <row r="2659">
          <cell r="A2659" t="str">
            <v>1998</v>
          </cell>
          <cell r="B2659" t="str">
            <v>CZ</v>
          </cell>
          <cell r="C2659" t="str">
            <v>SSH</v>
          </cell>
          <cell r="D2659" t="str">
            <v>A00</v>
          </cell>
          <cell r="E2659" t="str">
            <v>FTE</v>
          </cell>
          <cell r="F2659" t="str">
            <v>T</v>
          </cell>
          <cell r="G2659" t="str">
            <v>TOTAL</v>
          </cell>
          <cell r="H2659" t="str">
            <v>RSE</v>
          </cell>
          <cell r="I2659">
            <v>1127</v>
          </cell>
          <cell r="K2659" t="str">
            <v>MS</v>
          </cell>
          <cell r="M2659" t="str">
            <v>V</v>
          </cell>
          <cell r="N2659">
            <v>38672.655601851853</v>
          </cell>
          <cell r="O2659" t="str">
            <v>gchateaug</v>
          </cell>
          <cell r="P2659">
            <v>38681.4371875</v>
          </cell>
        </row>
        <row r="2660">
          <cell r="A2660" t="str">
            <v>1998</v>
          </cell>
          <cell r="B2660" t="str">
            <v>LT</v>
          </cell>
          <cell r="C2660" t="str">
            <v>NSE</v>
          </cell>
          <cell r="D2660" t="str">
            <v>A00</v>
          </cell>
          <cell r="E2660" t="str">
            <v>FTE</v>
          </cell>
          <cell r="F2660" t="str">
            <v>T</v>
          </cell>
          <cell r="G2660" t="str">
            <v>TOTAL</v>
          </cell>
          <cell r="H2660" t="str">
            <v>RSE</v>
          </cell>
          <cell r="I2660">
            <v>5274</v>
          </cell>
          <cell r="K2660" t="str">
            <v>MS</v>
          </cell>
          <cell r="M2660" t="str">
            <v>V</v>
          </cell>
          <cell r="N2660">
            <v>38672.655601851853</v>
          </cell>
          <cell r="O2660" t="str">
            <v>gchateaug</v>
          </cell>
          <cell r="P2660">
            <v>38681.437256944446</v>
          </cell>
        </row>
        <row r="2661">
          <cell r="A2661" t="str">
            <v>1998</v>
          </cell>
          <cell r="B2661" t="str">
            <v>LV</v>
          </cell>
          <cell r="C2661" t="str">
            <v>NSE</v>
          </cell>
          <cell r="D2661" t="str">
            <v>A00</v>
          </cell>
          <cell r="E2661" t="str">
            <v>FTE</v>
          </cell>
          <cell r="F2661" t="str">
            <v>T</v>
          </cell>
          <cell r="G2661" t="str">
            <v>TOTAL</v>
          </cell>
          <cell r="H2661" t="str">
            <v>RSE</v>
          </cell>
          <cell r="I2661">
            <v>2035</v>
          </cell>
          <cell r="K2661" t="str">
            <v>MS</v>
          </cell>
          <cell r="M2661" t="str">
            <v>V</v>
          </cell>
          <cell r="N2661">
            <v>38672.655601851853</v>
          </cell>
          <cell r="O2661" t="str">
            <v>gchateaug</v>
          </cell>
          <cell r="P2661">
            <v>38681.437268518515</v>
          </cell>
        </row>
        <row r="2662">
          <cell r="A2662" t="str">
            <v>1998</v>
          </cell>
          <cell r="B2662" t="str">
            <v>LT</v>
          </cell>
          <cell r="C2662" t="str">
            <v>SSH</v>
          </cell>
          <cell r="D2662" t="str">
            <v>A00</v>
          </cell>
          <cell r="E2662" t="str">
            <v>FTE</v>
          </cell>
          <cell r="F2662" t="str">
            <v>T</v>
          </cell>
          <cell r="G2662" t="str">
            <v>TOTAL</v>
          </cell>
          <cell r="H2662" t="str">
            <v>RSE</v>
          </cell>
          <cell r="I2662">
            <v>3162</v>
          </cell>
          <cell r="K2662" t="str">
            <v>MS</v>
          </cell>
          <cell r="M2662" t="str">
            <v>V</v>
          </cell>
          <cell r="N2662">
            <v>38672.655601851853</v>
          </cell>
          <cell r="O2662" t="str">
            <v>gchateaug</v>
          </cell>
          <cell r="P2662">
            <v>38681.437268518515</v>
          </cell>
        </row>
        <row r="2663">
          <cell r="A2663" t="str">
            <v>1998</v>
          </cell>
          <cell r="B2663" t="str">
            <v>LV</v>
          </cell>
          <cell r="C2663" t="str">
            <v>SSH</v>
          </cell>
          <cell r="D2663" t="str">
            <v>A00</v>
          </cell>
          <cell r="E2663" t="str">
            <v>FTE</v>
          </cell>
          <cell r="F2663" t="str">
            <v>T</v>
          </cell>
          <cell r="G2663" t="str">
            <v>TOTAL</v>
          </cell>
          <cell r="H2663" t="str">
            <v>RSE</v>
          </cell>
          <cell r="I2663">
            <v>522</v>
          </cell>
          <cell r="K2663" t="str">
            <v>MS</v>
          </cell>
          <cell r="M2663" t="str">
            <v>V</v>
          </cell>
          <cell r="N2663">
            <v>38672.655601851853</v>
          </cell>
          <cell r="O2663" t="str">
            <v>gchateaug</v>
          </cell>
          <cell r="P2663">
            <v>38681.437268518515</v>
          </cell>
        </row>
        <row r="2664">
          <cell r="A2664" t="str">
            <v>1998</v>
          </cell>
          <cell r="B2664" t="str">
            <v>PL</v>
          </cell>
          <cell r="C2664" t="str">
            <v>SSH</v>
          </cell>
          <cell r="D2664" t="str">
            <v>A00</v>
          </cell>
          <cell r="E2664" t="str">
            <v>FTE</v>
          </cell>
          <cell r="F2664" t="str">
            <v>T</v>
          </cell>
          <cell r="G2664" t="str">
            <v>TOTAL</v>
          </cell>
          <cell r="H2664" t="str">
            <v>RSE</v>
          </cell>
          <cell r="I2664">
            <v>12290</v>
          </cell>
          <cell r="K2664" t="str">
            <v>MS</v>
          </cell>
          <cell r="M2664" t="str">
            <v>V</v>
          </cell>
          <cell r="N2664">
            <v>38672.655601851853</v>
          </cell>
          <cell r="O2664" t="str">
            <v>gchateaug</v>
          </cell>
          <cell r="P2664">
            <v>38681.437291666669</v>
          </cell>
        </row>
        <row r="2665">
          <cell r="A2665" t="str">
            <v>1998</v>
          </cell>
          <cell r="B2665" t="str">
            <v>PL</v>
          </cell>
          <cell r="C2665" t="str">
            <v>NSE</v>
          </cell>
          <cell r="D2665" t="str">
            <v>A00</v>
          </cell>
          <cell r="E2665" t="str">
            <v>FTE</v>
          </cell>
          <cell r="F2665" t="str">
            <v>T</v>
          </cell>
          <cell r="G2665" t="str">
            <v>TOTAL</v>
          </cell>
          <cell r="H2665" t="str">
            <v>RSE</v>
          </cell>
          <cell r="I2665">
            <v>43889</v>
          </cell>
          <cell r="K2665" t="str">
            <v>MS</v>
          </cell>
          <cell r="M2665" t="str">
            <v>V</v>
          </cell>
          <cell r="N2665">
            <v>38672.655601851853</v>
          </cell>
          <cell r="O2665" t="str">
            <v>gchateaug</v>
          </cell>
          <cell r="P2665">
            <v>38681.437291666669</v>
          </cell>
        </row>
        <row r="2666">
          <cell r="A2666" t="str">
            <v>1995</v>
          </cell>
          <cell r="B2666" t="str">
            <v>PT</v>
          </cell>
          <cell r="C2666" t="str">
            <v>NSE</v>
          </cell>
          <cell r="D2666" t="str">
            <v>A00</v>
          </cell>
          <cell r="E2666" t="str">
            <v>FTE</v>
          </cell>
          <cell r="F2666" t="str">
            <v>T</v>
          </cell>
          <cell r="G2666" t="str">
            <v>TOTAL</v>
          </cell>
          <cell r="H2666" t="str">
            <v>RSE</v>
          </cell>
          <cell r="J2666" t="str">
            <v>:</v>
          </cell>
          <cell r="K2666" t="str">
            <v>MS</v>
          </cell>
          <cell r="M2666" t="str">
            <v>V</v>
          </cell>
          <cell r="N2666">
            <v>38672.655613425923</v>
          </cell>
          <cell r="O2666" t="str">
            <v>gchateaug</v>
          </cell>
          <cell r="P2666">
            <v>38681.436759259261</v>
          </cell>
        </row>
        <row r="2667">
          <cell r="A2667" t="str">
            <v>1995</v>
          </cell>
          <cell r="B2667" t="str">
            <v>PT</v>
          </cell>
          <cell r="C2667" t="str">
            <v>SSH</v>
          </cell>
          <cell r="D2667" t="str">
            <v>A00</v>
          </cell>
          <cell r="E2667" t="str">
            <v>FTE</v>
          </cell>
          <cell r="F2667" t="str">
            <v>T</v>
          </cell>
          <cell r="G2667" t="str">
            <v>TOTAL</v>
          </cell>
          <cell r="H2667" t="str">
            <v>RSE</v>
          </cell>
          <cell r="J2667" t="str">
            <v>:</v>
          </cell>
          <cell r="K2667" t="str">
            <v>MS</v>
          </cell>
          <cell r="M2667" t="str">
            <v>V</v>
          </cell>
          <cell r="N2667">
            <v>38672.655613425923</v>
          </cell>
          <cell r="O2667" t="str">
            <v>gchateaug</v>
          </cell>
          <cell r="P2667">
            <v>38681.436759259261</v>
          </cell>
        </row>
        <row r="2668">
          <cell r="A2668" t="str">
            <v>1995</v>
          </cell>
          <cell r="B2668" t="str">
            <v>CY</v>
          </cell>
          <cell r="C2668" t="str">
            <v>SSH</v>
          </cell>
          <cell r="D2668" t="str">
            <v>A00</v>
          </cell>
          <cell r="E2668" t="str">
            <v>FTE</v>
          </cell>
          <cell r="F2668" t="str">
            <v>T</v>
          </cell>
          <cell r="G2668" t="str">
            <v>TOTAL</v>
          </cell>
          <cell r="H2668" t="str">
            <v>RSE</v>
          </cell>
          <cell r="J2668" t="str">
            <v>:</v>
          </cell>
          <cell r="K2668" t="str">
            <v>MS</v>
          </cell>
          <cell r="M2668" t="str">
            <v>V</v>
          </cell>
          <cell r="N2668">
            <v>38672.655613425923</v>
          </cell>
          <cell r="O2668" t="str">
            <v>gchateaug</v>
          </cell>
          <cell r="P2668">
            <v>38681.436678240738</v>
          </cell>
        </row>
        <row r="2669">
          <cell r="A2669" t="str">
            <v>1995</v>
          </cell>
          <cell r="B2669" t="str">
            <v>CY</v>
          </cell>
          <cell r="C2669" t="str">
            <v>NSE</v>
          </cell>
          <cell r="D2669" t="str">
            <v>A00</v>
          </cell>
          <cell r="E2669" t="str">
            <v>FTE</v>
          </cell>
          <cell r="F2669" t="str">
            <v>T</v>
          </cell>
          <cell r="G2669" t="str">
            <v>TOTAL</v>
          </cell>
          <cell r="H2669" t="str">
            <v>RSE</v>
          </cell>
          <cell r="J2669" t="str">
            <v>:</v>
          </cell>
          <cell r="K2669" t="str">
            <v>MS</v>
          </cell>
          <cell r="M2669" t="str">
            <v>V</v>
          </cell>
          <cell r="N2669">
            <v>38672.655613425923</v>
          </cell>
          <cell r="O2669" t="str">
            <v>gchateaug</v>
          </cell>
          <cell r="P2669">
            <v>38681.436678240738</v>
          </cell>
        </row>
        <row r="2670">
          <cell r="A2670" t="str">
            <v>1995</v>
          </cell>
          <cell r="B2670" t="str">
            <v>CZ</v>
          </cell>
          <cell r="C2670" t="str">
            <v>NSE</v>
          </cell>
          <cell r="D2670" t="str">
            <v>A00</v>
          </cell>
          <cell r="E2670" t="str">
            <v>FTE</v>
          </cell>
          <cell r="F2670" t="str">
            <v>T</v>
          </cell>
          <cell r="G2670" t="str">
            <v>TOTAL</v>
          </cell>
          <cell r="H2670" t="str">
            <v>RSE</v>
          </cell>
          <cell r="I2670">
            <v>10998</v>
          </cell>
          <cell r="K2670" t="str">
            <v>MS</v>
          </cell>
          <cell r="M2670" t="str">
            <v>V</v>
          </cell>
          <cell r="N2670">
            <v>38672.655613425923</v>
          </cell>
          <cell r="O2670" t="str">
            <v>gchateaug</v>
          </cell>
          <cell r="P2670">
            <v>38681.436689814815</v>
          </cell>
        </row>
        <row r="2671">
          <cell r="A2671" t="str">
            <v>1995</v>
          </cell>
          <cell r="B2671" t="str">
            <v>CZ</v>
          </cell>
          <cell r="C2671" t="str">
            <v>SSH</v>
          </cell>
          <cell r="D2671" t="str">
            <v>A00</v>
          </cell>
          <cell r="E2671" t="str">
            <v>FTE</v>
          </cell>
          <cell r="F2671" t="str">
            <v>T</v>
          </cell>
          <cell r="G2671" t="str">
            <v>TOTAL</v>
          </cell>
          <cell r="H2671" t="str">
            <v>RSE</v>
          </cell>
          <cell r="I2671">
            <v>937</v>
          </cell>
          <cell r="K2671" t="str">
            <v>MS</v>
          </cell>
          <cell r="M2671" t="str">
            <v>V</v>
          </cell>
          <cell r="N2671">
            <v>38672.655613425923</v>
          </cell>
          <cell r="O2671" t="str">
            <v>gchateaug</v>
          </cell>
          <cell r="P2671">
            <v>38681.436689814815</v>
          </cell>
        </row>
        <row r="2672">
          <cell r="A2672" t="str">
            <v>1992</v>
          </cell>
          <cell r="B2672" t="str">
            <v>PT</v>
          </cell>
          <cell r="C2672" t="str">
            <v>SSH</v>
          </cell>
          <cell r="D2672" t="str">
            <v>A00</v>
          </cell>
          <cell r="E2672" t="str">
            <v>FTE</v>
          </cell>
          <cell r="F2672" t="str">
            <v>T</v>
          </cell>
          <cell r="G2672" t="str">
            <v>TOTAL</v>
          </cell>
          <cell r="H2672" t="str">
            <v>RSE</v>
          </cell>
          <cell r="J2672" t="str">
            <v>:</v>
          </cell>
          <cell r="K2672" t="str">
            <v>MS</v>
          </cell>
          <cell r="M2672" t="str">
            <v>V</v>
          </cell>
          <cell r="N2672">
            <v>38672.655624999999</v>
          </cell>
          <cell r="O2672" t="str">
            <v>gchateaug</v>
          </cell>
          <cell r="P2672">
            <v>38681.436412037037</v>
          </cell>
        </row>
        <row r="2673">
          <cell r="A2673" t="str">
            <v>1992</v>
          </cell>
          <cell r="B2673" t="str">
            <v>PT</v>
          </cell>
          <cell r="C2673" t="str">
            <v>NSE</v>
          </cell>
          <cell r="D2673" t="str">
            <v>A00</v>
          </cell>
          <cell r="E2673" t="str">
            <v>FTE</v>
          </cell>
          <cell r="F2673" t="str">
            <v>T</v>
          </cell>
          <cell r="G2673" t="str">
            <v>TOTAL</v>
          </cell>
          <cell r="H2673" t="str">
            <v>RSE</v>
          </cell>
          <cell r="J2673" t="str">
            <v>:</v>
          </cell>
          <cell r="K2673" t="str">
            <v>MS</v>
          </cell>
          <cell r="M2673" t="str">
            <v>V</v>
          </cell>
          <cell r="N2673">
            <v>38672.655624999999</v>
          </cell>
          <cell r="O2673" t="str">
            <v>gchateaug</v>
          </cell>
          <cell r="P2673">
            <v>38681.436412037037</v>
          </cell>
        </row>
        <row r="2674">
          <cell r="A2674" t="str">
            <v>1992</v>
          </cell>
          <cell r="B2674" t="str">
            <v>CY</v>
          </cell>
          <cell r="C2674" t="str">
            <v>SSH</v>
          </cell>
          <cell r="D2674" t="str">
            <v>A00</v>
          </cell>
          <cell r="E2674" t="str">
            <v>FTE</v>
          </cell>
          <cell r="F2674" t="str">
            <v>T</v>
          </cell>
          <cell r="G2674" t="str">
            <v>TOTAL</v>
          </cell>
          <cell r="H2674" t="str">
            <v>RSE</v>
          </cell>
          <cell r="J2674" t="str">
            <v>:</v>
          </cell>
          <cell r="K2674" t="str">
            <v>MS</v>
          </cell>
          <cell r="M2674" t="str">
            <v>V</v>
          </cell>
          <cell r="N2674">
            <v>38672.655624999999</v>
          </cell>
          <cell r="O2674" t="str">
            <v>gchateaug</v>
          </cell>
          <cell r="P2674">
            <v>38681.436365740738</v>
          </cell>
        </row>
        <row r="2675">
          <cell r="A2675" t="str">
            <v>1992</v>
          </cell>
          <cell r="B2675" t="str">
            <v>CY</v>
          </cell>
          <cell r="C2675" t="str">
            <v>NSE</v>
          </cell>
          <cell r="D2675" t="str">
            <v>A00</v>
          </cell>
          <cell r="E2675" t="str">
            <v>FTE</v>
          </cell>
          <cell r="F2675" t="str">
            <v>T</v>
          </cell>
          <cell r="G2675" t="str">
            <v>TOTAL</v>
          </cell>
          <cell r="H2675" t="str">
            <v>RSE</v>
          </cell>
          <cell r="I2675">
            <v>110</v>
          </cell>
          <cell r="K2675" t="str">
            <v>MS</v>
          </cell>
          <cell r="M2675" t="str">
            <v>V</v>
          </cell>
          <cell r="N2675">
            <v>38672.655624999999</v>
          </cell>
          <cell r="O2675" t="str">
            <v>gchateaug</v>
          </cell>
          <cell r="P2675">
            <v>38681.436365740738</v>
          </cell>
        </row>
        <row r="2676">
          <cell r="A2676" t="str">
            <v>1992</v>
          </cell>
          <cell r="B2676" t="str">
            <v>CZ</v>
          </cell>
          <cell r="C2676" t="str">
            <v>SSH</v>
          </cell>
          <cell r="D2676" t="str">
            <v>A00</v>
          </cell>
          <cell r="E2676" t="str">
            <v>FTE</v>
          </cell>
          <cell r="F2676" t="str">
            <v>T</v>
          </cell>
          <cell r="G2676" t="str">
            <v>TOTAL</v>
          </cell>
          <cell r="H2676" t="str">
            <v>RSE</v>
          </cell>
          <cell r="J2676" t="str">
            <v>:</v>
          </cell>
          <cell r="K2676" t="str">
            <v>MS</v>
          </cell>
          <cell r="M2676" t="str">
            <v>V</v>
          </cell>
          <cell r="N2676">
            <v>38672.655624999999</v>
          </cell>
          <cell r="O2676" t="str">
            <v>gchateaug</v>
          </cell>
          <cell r="P2676">
            <v>38681.436365740738</v>
          </cell>
        </row>
        <row r="2677">
          <cell r="A2677" t="str">
            <v>1992</v>
          </cell>
          <cell r="B2677" t="str">
            <v>CZ</v>
          </cell>
          <cell r="C2677" t="str">
            <v>NSE</v>
          </cell>
          <cell r="D2677" t="str">
            <v>A00</v>
          </cell>
          <cell r="E2677" t="str">
            <v>FTE</v>
          </cell>
          <cell r="F2677" t="str">
            <v>T</v>
          </cell>
          <cell r="G2677" t="str">
            <v>TOTAL</v>
          </cell>
          <cell r="H2677" t="str">
            <v>RSE</v>
          </cell>
          <cell r="J2677" t="str">
            <v>:</v>
          </cell>
          <cell r="K2677" t="str">
            <v>MS</v>
          </cell>
          <cell r="M2677" t="str">
            <v>V</v>
          </cell>
          <cell r="N2677">
            <v>38672.655624999999</v>
          </cell>
          <cell r="O2677" t="str">
            <v>gchateaug</v>
          </cell>
          <cell r="P2677">
            <v>38681.436365740738</v>
          </cell>
        </row>
        <row r="2678">
          <cell r="A2678" t="str">
            <v>1992</v>
          </cell>
          <cell r="B2678" t="str">
            <v>LT</v>
          </cell>
          <cell r="C2678" t="str">
            <v>SSH</v>
          </cell>
          <cell r="D2678" t="str">
            <v>A00</v>
          </cell>
          <cell r="E2678" t="str">
            <v>FTE</v>
          </cell>
          <cell r="F2678" t="str">
            <v>T</v>
          </cell>
          <cell r="G2678" t="str">
            <v>TOTAL</v>
          </cell>
          <cell r="H2678" t="str">
            <v>RSE</v>
          </cell>
          <cell r="J2678" t="str">
            <v>:</v>
          </cell>
          <cell r="K2678" t="str">
            <v>MS</v>
          </cell>
          <cell r="M2678" t="str">
            <v>V</v>
          </cell>
          <cell r="N2678">
            <v>38672.655624999999</v>
          </cell>
          <cell r="O2678" t="str">
            <v>gchateaug</v>
          </cell>
          <cell r="P2678">
            <v>38681.436400462961</v>
          </cell>
        </row>
        <row r="2679">
          <cell r="A2679" t="str">
            <v>1992</v>
          </cell>
          <cell r="B2679" t="str">
            <v>LT</v>
          </cell>
          <cell r="C2679" t="str">
            <v>NSE</v>
          </cell>
          <cell r="D2679" t="str">
            <v>A00</v>
          </cell>
          <cell r="E2679" t="str">
            <v>FTE</v>
          </cell>
          <cell r="F2679" t="str">
            <v>T</v>
          </cell>
          <cell r="G2679" t="str">
            <v>TOTAL</v>
          </cell>
          <cell r="H2679" t="str">
            <v>RSE</v>
          </cell>
          <cell r="J2679" t="str">
            <v>:</v>
          </cell>
          <cell r="K2679" t="str">
            <v>MS</v>
          </cell>
          <cell r="M2679" t="str">
            <v>V</v>
          </cell>
          <cell r="N2679">
            <v>38672.655624999999</v>
          </cell>
          <cell r="O2679" t="str">
            <v>gchateaug</v>
          </cell>
          <cell r="P2679">
            <v>38681.436400462961</v>
          </cell>
        </row>
        <row r="2680">
          <cell r="A2680" t="str">
            <v>1992</v>
          </cell>
          <cell r="B2680" t="str">
            <v>LV</v>
          </cell>
          <cell r="C2680" t="str">
            <v>SSH</v>
          </cell>
          <cell r="D2680" t="str">
            <v>A00</v>
          </cell>
          <cell r="E2680" t="str">
            <v>FTE</v>
          </cell>
          <cell r="F2680" t="str">
            <v>T</v>
          </cell>
          <cell r="G2680" t="str">
            <v>TOTAL</v>
          </cell>
          <cell r="H2680" t="str">
            <v>RSE</v>
          </cell>
          <cell r="J2680" t="str">
            <v>:</v>
          </cell>
          <cell r="K2680" t="str">
            <v>MS</v>
          </cell>
          <cell r="M2680" t="str">
            <v>V</v>
          </cell>
          <cell r="N2680">
            <v>38672.655624999999</v>
          </cell>
          <cell r="O2680" t="str">
            <v>gchateaug</v>
          </cell>
          <cell r="P2680">
            <v>38681.436400462961</v>
          </cell>
        </row>
        <row r="2681">
          <cell r="A2681" t="str">
            <v>1992</v>
          </cell>
          <cell r="B2681" t="str">
            <v>LV</v>
          </cell>
          <cell r="C2681" t="str">
            <v>NSE</v>
          </cell>
          <cell r="D2681" t="str">
            <v>A00</v>
          </cell>
          <cell r="E2681" t="str">
            <v>FTE</v>
          </cell>
          <cell r="F2681" t="str">
            <v>T</v>
          </cell>
          <cell r="G2681" t="str">
            <v>TOTAL</v>
          </cell>
          <cell r="H2681" t="str">
            <v>RSE</v>
          </cell>
          <cell r="J2681" t="str">
            <v>:</v>
          </cell>
          <cell r="K2681" t="str">
            <v>MS</v>
          </cell>
          <cell r="M2681" t="str">
            <v>V</v>
          </cell>
          <cell r="N2681">
            <v>38672.655624999999</v>
          </cell>
          <cell r="O2681" t="str">
            <v>gchateaug</v>
          </cell>
          <cell r="P2681">
            <v>38681.436400462961</v>
          </cell>
        </row>
        <row r="2682">
          <cell r="A2682" t="str">
            <v>1992</v>
          </cell>
          <cell r="B2682" t="str">
            <v>PL</v>
          </cell>
          <cell r="C2682" t="str">
            <v>NSE</v>
          </cell>
          <cell r="D2682" t="str">
            <v>A00</v>
          </cell>
          <cell r="E2682" t="str">
            <v>FTE</v>
          </cell>
          <cell r="F2682" t="str">
            <v>T</v>
          </cell>
          <cell r="G2682" t="str">
            <v>TOTAL</v>
          </cell>
          <cell r="H2682" t="str">
            <v>RSE</v>
          </cell>
          <cell r="J2682" t="str">
            <v>:</v>
          </cell>
          <cell r="K2682" t="str">
            <v>MS</v>
          </cell>
          <cell r="M2682" t="str">
            <v>V</v>
          </cell>
          <cell r="N2682">
            <v>38672.655624999999</v>
          </cell>
          <cell r="O2682" t="str">
            <v>gchateaug</v>
          </cell>
          <cell r="P2682">
            <v>38681.436412037037</v>
          </cell>
        </row>
        <row r="2683">
          <cell r="A2683" t="str">
            <v>1992</v>
          </cell>
          <cell r="B2683" t="str">
            <v>PL</v>
          </cell>
          <cell r="C2683" t="str">
            <v>SSH</v>
          </cell>
          <cell r="D2683" t="str">
            <v>A00</v>
          </cell>
          <cell r="E2683" t="str">
            <v>FTE</v>
          </cell>
          <cell r="F2683" t="str">
            <v>T</v>
          </cell>
          <cell r="G2683" t="str">
            <v>TOTAL</v>
          </cell>
          <cell r="H2683" t="str">
            <v>RSE</v>
          </cell>
          <cell r="J2683" t="str">
            <v>:</v>
          </cell>
          <cell r="K2683" t="str">
            <v>MS</v>
          </cell>
          <cell r="M2683" t="str">
            <v>V</v>
          </cell>
          <cell r="N2683">
            <v>38672.655624999999</v>
          </cell>
          <cell r="O2683" t="str">
            <v>gchateaug</v>
          </cell>
          <cell r="P2683">
            <v>38681.436412037037</v>
          </cell>
        </row>
        <row r="2684">
          <cell r="A2684" t="str">
            <v>1992</v>
          </cell>
          <cell r="B2684" t="str">
            <v>SI</v>
          </cell>
          <cell r="C2684" t="str">
            <v>NSE</v>
          </cell>
          <cell r="D2684" t="str">
            <v>A00</v>
          </cell>
          <cell r="E2684" t="str">
            <v>FTE</v>
          </cell>
          <cell r="F2684" t="str">
            <v>T</v>
          </cell>
          <cell r="G2684" t="str">
            <v>TOTAL</v>
          </cell>
          <cell r="H2684" t="str">
            <v>RSE</v>
          </cell>
          <cell r="J2684" t="str">
            <v>:</v>
          </cell>
          <cell r="K2684" t="str">
            <v>MS</v>
          </cell>
          <cell r="M2684" t="str">
            <v>V</v>
          </cell>
          <cell r="N2684">
            <v>38672.655624999999</v>
          </cell>
          <cell r="O2684" t="str">
            <v>gchateaug</v>
          </cell>
          <cell r="P2684">
            <v>38681.436423611114</v>
          </cell>
        </row>
        <row r="2685">
          <cell r="A2685" t="str">
            <v>1992</v>
          </cell>
          <cell r="B2685" t="str">
            <v>SI</v>
          </cell>
          <cell r="C2685" t="str">
            <v>SSH</v>
          </cell>
          <cell r="D2685" t="str">
            <v>A00</v>
          </cell>
          <cell r="E2685" t="str">
            <v>FTE</v>
          </cell>
          <cell r="F2685" t="str">
            <v>T</v>
          </cell>
          <cell r="G2685" t="str">
            <v>TOTAL</v>
          </cell>
          <cell r="H2685" t="str">
            <v>RSE</v>
          </cell>
          <cell r="J2685" t="str">
            <v>:</v>
          </cell>
          <cell r="K2685" t="str">
            <v>MS</v>
          </cell>
          <cell r="M2685" t="str">
            <v>V</v>
          </cell>
          <cell r="N2685">
            <v>38672.655624999999</v>
          </cell>
          <cell r="O2685" t="str">
            <v>gchateaug</v>
          </cell>
          <cell r="P2685">
            <v>38681.436423611114</v>
          </cell>
        </row>
        <row r="2686">
          <cell r="A2686" t="str">
            <v>1991</v>
          </cell>
          <cell r="B2686" t="str">
            <v>PT</v>
          </cell>
          <cell r="C2686" t="str">
            <v>NSE</v>
          </cell>
          <cell r="D2686" t="str">
            <v>A00</v>
          </cell>
          <cell r="E2686" t="str">
            <v>FTE</v>
          </cell>
          <cell r="F2686" t="str">
            <v>T</v>
          </cell>
          <cell r="G2686" t="str">
            <v>TOTAL</v>
          </cell>
          <cell r="H2686" t="str">
            <v>RSE</v>
          </cell>
          <cell r="J2686" t="str">
            <v>:</v>
          </cell>
          <cell r="K2686" t="str">
            <v>MS</v>
          </cell>
          <cell r="M2686" t="str">
            <v>V</v>
          </cell>
          <cell r="N2686">
            <v>38672.655624999999</v>
          </cell>
          <cell r="O2686" t="str">
            <v>gchateaug</v>
          </cell>
          <cell r="P2686">
            <v>38681.436331018522</v>
          </cell>
        </row>
        <row r="2687">
          <cell r="A2687" t="str">
            <v>1991</v>
          </cell>
          <cell r="B2687" t="str">
            <v>PT</v>
          </cell>
          <cell r="C2687" t="str">
            <v>SSH</v>
          </cell>
          <cell r="D2687" t="str">
            <v>A00</v>
          </cell>
          <cell r="E2687" t="str">
            <v>FTE</v>
          </cell>
          <cell r="F2687" t="str">
            <v>T</v>
          </cell>
          <cell r="G2687" t="str">
            <v>TOTAL</v>
          </cell>
          <cell r="H2687" t="str">
            <v>RSE</v>
          </cell>
          <cell r="J2687" t="str">
            <v>:</v>
          </cell>
          <cell r="K2687" t="str">
            <v>MS</v>
          </cell>
          <cell r="M2687" t="str">
            <v>V</v>
          </cell>
          <cell r="N2687">
            <v>38672.655624999999</v>
          </cell>
          <cell r="O2687" t="str">
            <v>gchateaug</v>
          </cell>
          <cell r="P2687">
            <v>38681.436331018522</v>
          </cell>
        </row>
        <row r="2688">
          <cell r="A2688" t="str">
            <v>1995</v>
          </cell>
          <cell r="B2688" t="str">
            <v>LT</v>
          </cell>
          <cell r="C2688" t="str">
            <v>NSE</v>
          </cell>
          <cell r="D2688" t="str">
            <v>A00</v>
          </cell>
          <cell r="E2688" t="str">
            <v>FTE</v>
          </cell>
          <cell r="F2688" t="str">
            <v>T</v>
          </cell>
          <cell r="G2688" t="str">
            <v>TOTAL</v>
          </cell>
          <cell r="H2688" t="str">
            <v>RSE</v>
          </cell>
          <cell r="J2688" t="str">
            <v>:</v>
          </cell>
          <cell r="K2688" t="str">
            <v>MS</v>
          </cell>
          <cell r="M2688" t="str">
            <v>V</v>
          </cell>
          <cell r="N2688">
            <v>38672.655613425923</v>
          </cell>
          <cell r="O2688" t="str">
            <v>gchateaug</v>
          </cell>
          <cell r="P2688">
            <v>38681.436736111114</v>
          </cell>
        </row>
        <row r="2689">
          <cell r="A2689" t="str">
            <v>1995</v>
          </cell>
          <cell r="B2689" t="str">
            <v>LV</v>
          </cell>
          <cell r="C2689" t="str">
            <v>SSH</v>
          </cell>
          <cell r="D2689" t="str">
            <v>A00</v>
          </cell>
          <cell r="E2689" t="str">
            <v>FTE</v>
          </cell>
          <cell r="F2689" t="str">
            <v>T</v>
          </cell>
          <cell r="G2689" t="str">
            <v>TOTAL</v>
          </cell>
          <cell r="H2689" t="str">
            <v>RSE</v>
          </cell>
          <cell r="I2689">
            <v>621</v>
          </cell>
          <cell r="K2689" t="str">
            <v>MS</v>
          </cell>
          <cell r="M2689" t="str">
            <v>V</v>
          </cell>
          <cell r="N2689">
            <v>38672.655613425923</v>
          </cell>
          <cell r="O2689" t="str">
            <v>gchateaug</v>
          </cell>
          <cell r="P2689">
            <v>38681.436736111114</v>
          </cell>
        </row>
        <row r="2690">
          <cell r="A2690" t="str">
            <v>1995</v>
          </cell>
          <cell r="B2690" t="str">
            <v>LV</v>
          </cell>
          <cell r="C2690" t="str">
            <v>NSE</v>
          </cell>
          <cell r="D2690" t="str">
            <v>A00</v>
          </cell>
          <cell r="E2690" t="str">
            <v>FTE</v>
          </cell>
          <cell r="F2690" t="str">
            <v>T</v>
          </cell>
          <cell r="G2690" t="str">
            <v>TOTAL</v>
          </cell>
          <cell r="H2690" t="str">
            <v>RSE</v>
          </cell>
          <cell r="I2690">
            <v>2451</v>
          </cell>
          <cell r="K2690" t="str">
            <v>MS</v>
          </cell>
          <cell r="M2690" t="str">
            <v>V</v>
          </cell>
          <cell r="N2690">
            <v>38672.655613425923</v>
          </cell>
          <cell r="O2690" t="str">
            <v>gchateaug</v>
          </cell>
          <cell r="P2690">
            <v>38681.436736111114</v>
          </cell>
        </row>
        <row r="2691">
          <cell r="A2691" t="str">
            <v>1995</v>
          </cell>
          <cell r="B2691" t="str">
            <v>LT</v>
          </cell>
          <cell r="C2691" t="str">
            <v>SSH</v>
          </cell>
          <cell r="D2691" t="str">
            <v>A00</v>
          </cell>
          <cell r="E2691" t="str">
            <v>FTE</v>
          </cell>
          <cell r="F2691" t="str">
            <v>T</v>
          </cell>
          <cell r="G2691" t="str">
            <v>TOTAL</v>
          </cell>
          <cell r="H2691" t="str">
            <v>RSE</v>
          </cell>
          <cell r="J2691" t="str">
            <v>:</v>
          </cell>
          <cell r="K2691" t="str">
            <v>MS</v>
          </cell>
          <cell r="M2691" t="str">
            <v>V</v>
          </cell>
          <cell r="N2691">
            <v>38672.655613425923</v>
          </cell>
          <cell r="O2691" t="str">
            <v>gchateaug</v>
          </cell>
          <cell r="P2691">
            <v>38681.436736111114</v>
          </cell>
        </row>
        <row r="2692">
          <cell r="A2692" t="str">
            <v>1995</v>
          </cell>
          <cell r="B2692" t="str">
            <v>PL</v>
          </cell>
          <cell r="C2692" t="str">
            <v>SSH</v>
          </cell>
          <cell r="D2692" t="str">
            <v>A00</v>
          </cell>
          <cell r="E2692" t="str">
            <v>FTE</v>
          </cell>
          <cell r="F2692" t="str">
            <v>T</v>
          </cell>
          <cell r="G2692" t="str">
            <v>TOTAL</v>
          </cell>
          <cell r="H2692" t="str">
            <v>RSE</v>
          </cell>
          <cell r="I2692">
            <v>8037</v>
          </cell>
          <cell r="K2692" t="str">
            <v>MS</v>
          </cell>
          <cell r="M2692" t="str">
            <v>V</v>
          </cell>
          <cell r="N2692">
            <v>38672.655613425923</v>
          </cell>
          <cell r="O2692" t="str">
            <v>gchateaug</v>
          </cell>
          <cell r="P2692">
            <v>38681.436759259261</v>
          </cell>
        </row>
        <row r="2693">
          <cell r="A2693" t="str">
            <v>1995</v>
          </cell>
          <cell r="B2693" t="str">
            <v>PL</v>
          </cell>
          <cell r="C2693" t="str">
            <v>NSE</v>
          </cell>
          <cell r="D2693" t="str">
            <v>A00</v>
          </cell>
          <cell r="E2693" t="str">
            <v>FTE</v>
          </cell>
          <cell r="F2693" t="str">
            <v>T</v>
          </cell>
          <cell r="G2693" t="str">
            <v>TOTAL</v>
          </cell>
          <cell r="H2693" t="str">
            <v>RSE</v>
          </cell>
          <cell r="I2693">
            <v>42389</v>
          </cell>
          <cell r="K2693" t="str">
            <v>MS</v>
          </cell>
          <cell r="M2693" t="str">
            <v>V</v>
          </cell>
          <cell r="N2693">
            <v>38672.655613425923</v>
          </cell>
          <cell r="O2693" t="str">
            <v>gchateaug</v>
          </cell>
          <cell r="P2693">
            <v>38681.436747685184</v>
          </cell>
        </row>
        <row r="2694">
          <cell r="A2694" t="str">
            <v>1995</v>
          </cell>
          <cell r="B2694" t="str">
            <v>SI</v>
          </cell>
          <cell r="C2694" t="str">
            <v>NSE</v>
          </cell>
          <cell r="D2694" t="str">
            <v>A00</v>
          </cell>
          <cell r="E2694" t="str">
            <v>FTE</v>
          </cell>
          <cell r="F2694" t="str">
            <v>T</v>
          </cell>
          <cell r="G2694" t="str">
            <v>TOTAL</v>
          </cell>
          <cell r="H2694" t="str">
            <v>RSE</v>
          </cell>
          <cell r="I2694">
            <v>3806</v>
          </cell>
          <cell r="K2694" t="str">
            <v>MS</v>
          </cell>
          <cell r="M2694" t="str">
            <v>V</v>
          </cell>
          <cell r="N2694">
            <v>38672.655613425923</v>
          </cell>
          <cell r="O2694" t="str">
            <v>gchateaug</v>
          </cell>
          <cell r="P2694">
            <v>38681.436782407407</v>
          </cell>
        </row>
        <row r="2695">
          <cell r="A2695" t="str">
            <v>1995</v>
          </cell>
          <cell r="B2695" t="str">
            <v>SI</v>
          </cell>
          <cell r="C2695" t="str">
            <v>SSH</v>
          </cell>
          <cell r="D2695" t="str">
            <v>A00</v>
          </cell>
          <cell r="E2695" t="str">
            <v>FTE</v>
          </cell>
          <cell r="F2695" t="str">
            <v>T</v>
          </cell>
          <cell r="G2695" t="str">
            <v>TOTAL</v>
          </cell>
          <cell r="H2695" t="str">
            <v>RSE</v>
          </cell>
          <cell r="I2695">
            <v>1091</v>
          </cell>
          <cell r="K2695" t="str">
            <v>MS</v>
          </cell>
          <cell r="M2695" t="str">
            <v>V</v>
          </cell>
          <cell r="N2695">
            <v>38672.655613425923</v>
          </cell>
          <cell r="O2695" t="str">
            <v>gchateaug</v>
          </cell>
          <cell r="P2695">
            <v>38681.436782407407</v>
          </cell>
        </row>
        <row r="2696">
          <cell r="A2696" t="str">
            <v>1995</v>
          </cell>
          <cell r="B2696" t="str">
            <v>SK</v>
          </cell>
          <cell r="C2696" t="str">
            <v>SSH</v>
          </cell>
          <cell r="D2696" t="str">
            <v>A00</v>
          </cell>
          <cell r="E2696" t="str">
            <v>FTE</v>
          </cell>
          <cell r="F2696" t="str">
            <v>T</v>
          </cell>
          <cell r="G2696" t="str">
            <v>TOTAL</v>
          </cell>
          <cell r="H2696" t="str">
            <v>RSE</v>
          </cell>
          <cell r="J2696" t="str">
            <v>:</v>
          </cell>
          <cell r="K2696" t="str">
            <v>MS</v>
          </cell>
          <cell r="M2696" t="str">
            <v>V</v>
          </cell>
          <cell r="N2696">
            <v>38672.655613425923</v>
          </cell>
          <cell r="O2696" t="str">
            <v>gchateaug</v>
          </cell>
          <cell r="P2696">
            <v>38681.436793981484</v>
          </cell>
        </row>
        <row r="2697">
          <cell r="A2697" t="str">
            <v>1995</v>
          </cell>
          <cell r="B2697" t="str">
            <v>SK</v>
          </cell>
          <cell r="C2697" t="str">
            <v>NSE</v>
          </cell>
          <cell r="D2697" t="str">
            <v>A00</v>
          </cell>
          <cell r="E2697" t="str">
            <v>FTE</v>
          </cell>
          <cell r="F2697" t="str">
            <v>T</v>
          </cell>
          <cell r="G2697" t="str">
            <v>TOTAL</v>
          </cell>
          <cell r="H2697" t="str">
            <v>RSE</v>
          </cell>
          <cell r="J2697" t="str">
            <v>:</v>
          </cell>
          <cell r="K2697" t="str">
            <v>MS</v>
          </cell>
          <cell r="M2697" t="str">
            <v>V</v>
          </cell>
          <cell r="N2697">
            <v>38672.655613425923</v>
          </cell>
          <cell r="O2697" t="str">
            <v>gchateaug</v>
          </cell>
          <cell r="P2697">
            <v>38681.436793981484</v>
          </cell>
        </row>
        <row r="2698">
          <cell r="A2698" t="str">
            <v>1995</v>
          </cell>
          <cell r="B2698" t="str">
            <v>BG</v>
          </cell>
          <cell r="C2698" t="str">
            <v>NSE</v>
          </cell>
          <cell r="D2698" t="str">
            <v>A00</v>
          </cell>
          <cell r="E2698" t="str">
            <v>FTE</v>
          </cell>
          <cell r="F2698" t="str">
            <v>T</v>
          </cell>
          <cell r="G2698" t="str">
            <v>TOTAL</v>
          </cell>
          <cell r="H2698" t="str">
            <v>RSE</v>
          </cell>
          <cell r="I2698">
            <v>11931</v>
          </cell>
          <cell r="K2698" t="str">
            <v>MS</v>
          </cell>
          <cell r="M2698" t="str">
            <v>V</v>
          </cell>
          <cell r="N2698">
            <v>38672.655613425923</v>
          </cell>
          <cell r="O2698" t="str">
            <v>gchateaug</v>
          </cell>
          <cell r="P2698">
            <v>38681.436666666668</v>
          </cell>
        </row>
        <row r="2699">
          <cell r="A2699" t="str">
            <v>1995</v>
          </cell>
          <cell r="B2699" t="str">
            <v>BG</v>
          </cell>
          <cell r="C2699" t="str">
            <v>SSH</v>
          </cell>
          <cell r="D2699" t="str">
            <v>A00</v>
          </cell>
          <cell r="E2699" t="str">
            <v>FTE</v>
          </cell>
          <cell r="F2699" t="str">
            <v>T</v>
          </cell>
          <cell r="G2699" t="str">
            <v>TOTAL</v>
          </cell>
          <cell r="H2699" t="str">
            <v>RSE</v>
          </cell>
          <cell r="I2699">
            <v>2059</v>
          </cell>
          <cell r="K2699" t="str">
            <v>MS</v>
          </cell>
          <cell r="M2699" t="str">
            <v>V</v>
          </cell>
          <cell r="N2699">
            <v>38672.655613425923</v>
          </cell>
          <cell r="O2699" t="str">
            <v>gchateaug</v>
          </cell>
          <cell r="P2699">
            <v>38681.436666666668</v>
          </cell>
        </row>
        <row r="2700">
          <cell r="A2700" t="str">
            <v>1991</v>
          </cell>
          <cell r="B2700" t="str">
            <v>CY</v>
          </cell>
          <cell r="C2700" t="str">
            <v>NSE</v>
          </cell>
          <cell r="D2700" t="str">
            <v>A00</v>
          </cell>
          <cell r="E2700" t="str">
            <v>FTE</v>
          </cell>
          <cell r="F2700" t="str">
            <v>T</v>
          </cell>
          <cell r="G2700" t="str">
            <v>TOTAL</v>
          </cell>
          <cell r="H2700" t="str">
            <v>RSE</v>
          </cell>
          <cell r="I2700">
            <v>103</v>
          </cell>
          <cell r="K2700" t="str">
            <v>MS</v>
          </cell>
          <cell r="M2700" t="str">
            <v>V</v>
          </cell>
          <cell r="N2700">
            <v>38672.655624999999</v>
          </cell>
          <cell r="O2700" t="str">
            <v>gchateaug</v>
          </cell>
          <cell r="P2700">
            <v>38681.436284722222</v>
          </cell>
        </row>
        <row r="2701">
          <cell r="A2701" t="str">
            <v>1991</v>
          </cell>
          <cell r="B2701" t="str">
            <v>CY</v>
          </cell>
          <cell r="C2701" t="str">
            <v>SSH</v>
          </cell>
          <cell r="D2701" t="str">
            <v>A00</v>
          </cell>
          <cell r="E2701" t="str">
            <v>FTE</v>
          </cell>
          <cell r="F2701" t="str">
            <v>T</v>
          </cell>
          <cell r="G2701" t="str">
            <v>TOTAL</v>
          </cell>
          <cell r="H2701" t="str">
            <v>RSE</v>
          </cell>
          <cell r="J2701" t="str">
            <v>:</v>
          </cell>
          <cell r="K2701" t="str">
            <v>MS</v>
          </cell>
          <cell r="M2701" t="str">
            <v>V</v>
          </cell>
          <cell r="N2701">
            <v>38672.655624999999</v>
          </cell>
          <cell r="O2701" t="str">
            <v>gchateaug</v>
          </cell>
          <cell r="P2701">
            <v>38681.436284722222</v>
          </cell>
        </row>
        <row r="2702">
          <cell r="A2702" t="str">
            <v>1991</v>
          </cell>
          <cell r="B2702" t="str">
            <v>CZ</v>
          </cell>
          <cell r="C2702" t="str">
            <v>NSE</v>
          </cell>
          <cell r="D2702" t="str">
            <v>A00</v>
          </cell>
          <cell r="E2702" t="str">
            <v>FTE</v>
          </cell>
          <cell r="F2702" t="str">
            <v>T</v>
          </cell>
          <cell r="G2702" t="str">
            <v>TOTAL</v>
          </cell>
          <cell r="H2702" t="str">
            <v>RSE</v>
          </cell>
          <cell r="J2702" t="str">
            <v>:</v>
          </cell>
          <cell r="K2702" t="str">
            <v>MS</v>
          </cell>
          <cell r="M2702" t="str">
            <v>V</v>
          </cell>
          <cell r="N2702">
            <v>38672.655624999999</v>
          </cell>
          <cell r="O2702" t="str">
            <v>gchateaug</v>
          </cell>
          <cell r="P2702">
            <v>38681.436296296299</v>
          </cell>
        </row>
        <row r="2703">
          <cell r="A2703" t="str">
            <v>1991</v>
          </cell>
          <cell r="B2703" t="str">
            <v>CZ</v>
          </cell>
          <cell r="C2703" t="str">
            <v>SSH</v>
          </cell>
          <cell r="D2703" t="str">
            <v>A00</v>
          </cell>
          <cell r="E2703" t="str">
            <v>FTE</v>
          </cell>
          <cell r="F2703" t="str">
            <v>T</v>
          </cell>
          <cell r="G2703" t="str">
            <v>TOTAL</v>
          </cell>
          <cell r="H2703" t="str">
            <v>RSE</v>
          </cell>
          <cell r="J2703" t="str">
            <v>:</v>
          </cell>
          <cell r="K2703" t="str">
            <v>MS</v>
          </cell>
          <cell r="M2703" t="str">
            <v>V</v>
          </cell>
          <cell r="N2703">
            <v>38672.655624999999</v>
          </cell>
          <cell r="O2703" t="str">
            <v>gchateaug</v>
          </cell>
          <cell r="P2703">
            <v>38681.436296296299</v>
          </cell>
        </row>
        <row r="2704">
          <cell r="A2704" t="str">
            <v>1991</v>
          </cell>
          <cell r="B2704" t="str">
            <v>LT</v>
          </cell>
          <cell r="C2704" t="str">
            <v>SSH</v>
          </cell>
          <cell r="D2704" t="str">
            <v>A00</v>
          </cell>
          <cell r="E2704" t="str">
            <v>FTE</v>
          </cell>
          <cell r="F2704" t="str">
            <v>T</v>
          </cell>
          <cell r="G2704" t="str">
            <v>TOTAL</v>
          </cell>
          <cell r="H2704" t="str">
            <v>RSE</v>
          </cell>
          <cell r="J2704" t="str">
            <v>:</v>
          </cell>
          <cell r="K2704" t="str">
            <v>MS</v>
          </cell>
          <cell r="M2704" t="str">
            <v>V</v>
          </cell>
          <cell r="N2704">
            <v>38672.655624999999</v>
          </cell>
          <cell r="O2704" t="str">
            <v>gchateaug</v>
          </cell>
          <cell r="P2704">
            <v>38681.436319444445</v>
          </cell>
        </row>
        <row r="2705">
          <cell r="A2705" t="str">
            <v>1991</v>
          </cell>
          <cell r="B2705" t="str">
            <v>LT</v>
          </cell>
          <cell r="C2705" t="str">
            <v>NSE</v>
          </cell>
          <cell r="D2705" t="str">
            <v>A00</v>
          </cell>
          <cell r="E2705" t="str">
            <v>FTE</v>
          </cell>
          <cell r="F2705" t="str">
            <v>T</v>
          </cell>
          <cell r="G2705" t="str">
            <v>TOTAL</v>
          </cell>
          <cell r="H2705" t="str">
            <v>RSE</v>
          </cell>
          <cell r="J2705" t="str">
            <v>:</v>
          </cell>
          <cell r="K2705" t="str">
            <v>MS</v>
          </cell>
          <cell r="M2705" t="str">
            <v>V</v>
          </cell>
          <cell r="N2705">
            <v>38672.655624999999</v>
          </cell>
          <cell r="O2705" t="str">
            <v>gchateaug</v>
          </cell>
          <cell r="P2705">
            <v>38681.436319444445</v>
          </cell>
        </row>
        <row r="2706">
          <cell r="A2706" t="str">
            <v>1991</v>
          </cell>
          <cell r="B2706" t="str">
            <v>LV</v>
          </cell>
          <cell r="C2706" t="str">
            <v>SSH</v>
          </cell>
          <cell r="D2706" t="str">
            <v>A00</v>
          </cell>
          <cell r="E2706" t="str">
            <v>FTE</v>
          </cell>
          <cell r="F2706" t="str">
            <v>T</v>
          </cell>
          <cell r="G2706" t="str">
            <v>TOTAL</v>
          </cell>
          <cell r="H2706" t="str">
            <v>RSE</v>
          </cell>
          <cell r="J2706" t="str">
            <v>:</v>
          </cell>
          <cell r="K2706" t="str">
            <v>MS</v>
          </cell>
          <cell r="M2706" t="str">
            <v>V</v>
          </cell>
          <cell r="N2706">
            <v>38672.655624999999</v>
          </cell>
          <cell r="O2706" t="str">
            <v>gchateaug</v>
          </cell>
          <cell r="P2706">
            <v>38681.436319444445</v>
          </cell>
        </row>
        <row r="2707">
          <cell r="A2707" t="str">
            <v>1991</v>
          </cell>
          <cell r="B2707" t="str">
            <v>LV</v>
          </cell>
          <cell r="C2707" t="str">
            <v>NSE</v>
          </cell>
          <cell r="D2707" t="str">
            <v>A00</v>
          </cell>
          <cell r="E2707" t="str">
            <v>FTE</v>
          </cell>
          <cell r="F2707" t="str">
            <v>T</v>
          </cell>
          <cell r="G2707" t="str">
            <v>TOTAL</v>
          </cell>
          <cell r="H2707" t="str">
            <v>RSE</v>
          </cell>
          <cell r="J2707" t="str">
            <v>:</v>
          </cell>
          <cell r="K2707" t="str">
            <v>MS</v>
          </cell>
          <cell r="M2707" t="str">
            <v>V</v>
          </cell>
          <cell r="N2707">
            <v>38672.655624999999</v>
          </cell>
          <cell r="O2707" t="str">
            <v>gchateaug</v>
          </cell>
          <cell r="P2707">
            <v>38681.436319444445</v>
          </cell>
        </row>
        <row r="2708">
          <cell r="A2708" t="str">
            <v>1991</v>
          </cell>
          <cell r="B2708" t="str">
            <v>PL</v>
          </cell>
          <cell r="C2708" t="str">
            <v>SSH</v>
          </cell>
          <cell r="D2708" t="str">
            <v>A00</v>
          </cell>
          <cell r="E2708" t="str">
            <v>FTE</v>
          </cell>
          <cell r="F2708" t="str">
            <v>T</v>
          </cell>
          <cell r="G2708" t="str">
            <v>TOTAL</v>
          </cell>
          <cell r="H2708" t="str">
            <v>RSE</v>
          </cell>
          <cell r="J2708" t="str">
            <v>:</v>
          </cell>
          <cell r="K2708" t="str">
            <v>MS</v>
          </cell>
          <cell r="M2708" t="str">
            <v>V</v>
          </cell>
          <cell r="N2708">
            <v>38672.655624999999</v>
          </cell>
          <cell r="O2708" t="str">
            <v>gchateaug</v>
          </cell>
          <cell r="P2708">
            <v>38681.436331018522</v>
          </cell>
        </row>
        <row r="2709">
          <cell r="A2709" t="str">
            <v>1991</v>
          </cell>
          <cell r="B2709" t="str">
            <v>PL</v>
          </cell>
          <cell r="C2709" t="str">
            <v>NSE</v>
          </cell>
          <cell r="D2709" t="str">
            <v>A00</v>
          </cell>
          <cell r="E2709" t="str">
            <v>FTE</v>
          </cell>
          <cell r="F2709" t="str">
            <v>T</v>
          </cell>
          <cell r="G2709" t="str">
            <v>TOTAL</v>
          </cell>
          <cell r="H2709" t="str">
            <v>RSE</v>
          </cell>
          <cell r="J2709" t="str">
            <v>:</v>
          </cell>
          <cell r="K2709" t="str">
            <v>MS</v>
          </cell>
          <cell r="M2709" t="str">
            <v>V</v>
          </cell>
          <cell r="N2709">
            <v>38672.655624999999</v>
          </cell>
          <cell r="O2709" t="str">
            <v>gchateaug</v>
          </cell>
          <cell r="P2709">
            <v>38681.436331018522</v>
          </cell>
        </row>
        <row r="2710">
          <cell r="A2710" t="str">
            <v>1991</v>
          </cell>
          <cell r="B2710" t="str">
            <v>SI</v>
          </cell>
          <cell r="C2710" t="str">
            <v>NSE</v>
          </cell>
          <cell r="D2710" t="str">
            <v>A00</v>
          </cell>
          <cell r="E2710" t="str">
            <v>FTE</v>
          </cell>
          <cell r="F2710" t="str">
            <v>T</v>
          </cell>
          <cell r="G2710" t="str">
            <v>TOTAL</v>
          </cell>
          <cell r="H2710" t="str">
            <v>RSE</v>
          </cell>
          <cell r="J2710" t="str">
            <v>:</v>
          </cell>
          <cell r="K2710" t="str">
            <v>MS</v>
          </cell>
          <cell r="M2710" t="str">
            <v>V</v>
          </cell>
          <cell r="N2710">
            <v>38672.655624999999</v>
          </cell>
          <cell r="O2710" t="str">
            <v>gchateaug</v>
          </cell>
          <cell r="P2710">
            <v>38681.436342592591</v>
          </cell>
        </row>
        <row r="2711">
          <cell r="A2711" t="str">
            <v>1991</v>
          </cell>
          <cell r="B2711" t="str">
            <v>SI</v>
          </cell>
          <cell r="C2711" t="str">
            <v>SSH</v>
          </cell>
          <cell r="D2711" t="str">
            <v>A00</v>
          </cell>
          <cell r="E2711" t="str">
            <v>FTE</v>
          </cell>
          <cell r="F2711" t="str">
            <v>T</v>
          </cell>
          <cell r="G2711" t="str">
            <v>TOTAL</v>
          </cell>
          <cell r="H2711" t="str">
            <v>RSE</v>
          </cell>
          <cell r="J2711" t="str">
            <v>:</v>
          </cell>
          <cell r="K2711" t="str">
            <v>MS</v>
          </cell>
          <cell r="M2711" t="str">
            <v>V</v>
          </cell>
          <cell r="N2711">
            <v>38672.655624999999</v>
          </cell>
          <cell r="O2711" t="str">
            <v>gchateaug</v>
          </cell>
          <cell r="P2711">
            <v>38681.436342592591</v>
          </cell>
        </row>
        <row r="2712">
          <cell r="A2712" t="str">
            <v>1991</v>
          </cell>
          <cell r="B2712" t="str">
            <v>SK</v>
          </cell>
          <cell r="C2712" t="str">
            <v>SSH</v>
          </cell>
          <cell r="D2712" t="str">
            <v>A00</v>
          </cell>
          <cell r="E2712" t="str">
            <v>FTE</v>
          </cell>
          <cell r="F2712" t="str">
            <v>T</v>
          </cell>
          <cell r="G2712" t="str">
            <v>TOTAL</v>
          </cell>
          <cell r="H2712" t="str">
            <v>RSE</v>
          </cell>
          <cell r="J2712" t="str">
            <v>:</v>
          </cell>
          <cell r="K2712" t="str">
            <v>MS</v>
          </cell>
          <cell r="M2712" t="str">
            <v>V</v>
          </cell>
          <cell r="N2712">
            <v>38672.655624999999</v>
          </cell>
          <cell r="O2712" t="str">
            <v>gchateaug</v>
          </cell>
          <cell r="P2712">
            <v>38681.436354166668</v>
          </cell>
        </row>
        <row r="2713">
          <cell r="A2713" t="str">
            <v>1991</v>
          </cell>
          <cell r="B2713" t="str">
            <v>SK</v>
          </cell>
          <cell r="C2713" t="str">
            <v>NSE</v>
          </cell>
          <cell r="D2713" t="str">
            <v>A00</v>
          </cell>
          <cell r="E2713" t="str">
            <v>FTE</v>
          </cell>
          <cell r="F2713" t="str">
            <v>T</v>
          </cell>
          <cell r="G2713" t="str">
            <v>TOTAL</v>
          </cell>
          <cell r="H2713" t="str">
            <v>RSE</v>
          </cell>
          <cell r="J2713" t="str">
            <v>:</v>
          </cell>
          <cell r="K2713" t="str">
            <v>MS</v>
          </cell>
          <cell r="M2713" t="str">
            <v>V</v>
          </cell>
          <cell r="N2713">
            <v>38672.655624999999</v>
          </cell>
          <cell r="O2713" t="str">
            <v>gchateaug</v>
          </cell>
          <cell r="P2713">
            <v>38681.436342592591</v>
          </cell>
        </row>
        <row r="2714">
          <cell r="A2714" t="str">
            <v>1991</v>
          </cell>
          <cell r="B2714" t="str">
            <v>BG</v>
          </cell>
          <cell r="C2714" t="str">
            <v>NSE</v>
          </cell>
          <cell r="D2714" t="str">
            <v>A00</v>
          </cell>
          <cell r="E2714" t="str">
            <v>FTE</v>
          </cell>
          <cell r="F2714" t="str">
            <v>T</v>
          </cell>
          <cell r="G2714" t="str">
            <v>TOTAL</v>
          </cell>
          <cell r="H2714" t="str">
            <v>RSE</v>
          </cell>
          <cell r="J2714" t="str">
            <v>:</v>
          </cell>
          <cell r="K2714" t="str">
            <v>MS</v>
          </cell>
          <cell r="M2714" t="str">
            <v>V</v>
          </cell>
          <cell r="N2714">
            <v>38672.655624999999</v>
          </cell>
          <cell r="O2714" t="str">
            <v>gchateaug</v>
          </cell>
          <cell r="P2714">
            <v>38681.436284722222</v>
          </cell>
        </row>
        <row r="2715">
          <cell r="A2715" t="str">
            <v>1991</v>
          </cell>
          <cell r="B2715" t="str">
            <v>BG</v>
          </cell>
          <cell r="C2715" t="str">
            <v>SSH</v>
          </cell>
          <cell r="D2715" t="str">
            <v>A00</v>
          </cell>
          <cell r="E2715" t="str">
            <v>FTE</v>
          </cell>
          <cell r="F2715" t="str">
            <v>T</v>
          </cell>
          <cell r="G2715" t="str">
            <v>TOTAL</v>
          </cell>
          <cell r="H2715" t="str">
            <v>RSE</v>
          </cell>
          <cell r="J2715" t="str">
            <v>:</v>
          </cell>
          <cell r="K2715" t="str">
            <v>MS</v>
          </cell>
          <cell r="M2715" t="str">
            <v>V</v>
          </cell>
          <cell r="N2715">
            <v>38672.655624999999</v>
          </cell>
          <cell r="O2715" t="str">
            <v>gchateaug</v>
          </cell>
          <cell r="P2715">
            <v>38681.436284722222</v>
          </cell>
        </row>
        <row r="2716">
          <cell r="A2716" t="str">
            <v>1991</v>
          </cell>
          <cell r="B2716" t="str">
            <v>RO</v>
          </cell>
          <cell r="C2716" t="str">
            <v>SSH</v>
          </cell>
          <cell r="D2716" t="str">
            <v>A00</v>
          </cell>
          <cell r="E2716" t="str">
            <v>FTE</v>
          </cell>
          <cell r="F2716" t="str">
            <v>T</v>
          </cell>
          <cell r="G2716" t="str">
            <v>TOTAL</v>
          </cell>
          <cell r="H2716" t="str">
            <v>RSE</v>
          </cell>
          <cell r="J2716" t="str">
            <v>:</v>
          </cell>
          <cell r="K2716" t="str">
            <v>MS</v>
          </cell>
          <cell r="M2716" t="str">
            <v>V</v>
          </cell>
          <cell r="N2716">
            <v>38672.655624999999</v>
          </cell>
          <cell r="O2716" t="str">
            <v>gchateaug</v>
          </cell>
          <cell r="P2716">
            <v>38681.436331018522</v>
          </cell>
        </row>
        <row r="2717">
          <cell r="A2717" t="str">
            <v>1991</v>
          </cell>
          <cell r="B2717" t="str">
            <v>RO</v>
          </cell>
          <cell r="C2717" t="str">
            <v>NSE</v>
          </cell>
          <cell r="D2717" t="str">
            <v>A00</v>
          </cell>
          <cell r="E2717" t="str">
            <v>FTE</v>
          </cell>
          <cell r="F2717" t="str">
            <v>T</v>
          </cell>
          <cell r="G2717" t="str">
            <v>TOTAL</v>
          </cell>
          <cell r="H2717" t="str">
            <v>RSE</v>
          </cell>
          <cell r="J2717" t="str">
            <v>:</v>
          </cell>
          <cell r="K2717" t="str">
            <v>MS</v>
          </cell>
          <cell r="M2717" t="str">
            <v>V</v>
          </cell>
          <cell r="N2717">
            <v>38672.655624999999</v>
          </cell>
          <cell r="O2717" t="str">
            <v>gchateaug</v>
          </cell>
          <cell r="P2717">
            <v>38681.436331018522</v>
          </cell>
        </row>
        <row r="2718">
          <cell r="A2718" t="str">
            <v>1995</v>
          </cell>
          <cell r="B2718" t="str">
            <v>RO</v>
          </cell>
          <cell r="C2718" t="str">
            <v>NSE</v>
          </cell>
          <cell r="D2718" t="str">
            <v>A00</v>
          </cell>
          <cell r="E2718" t="str">
            <v>FTE</v>
          </cell>
          <cell r="F2718" t="str">
            <v>T</v>
          </cell>
          <cell r="G2718" t="str">
            <v>TOTAL</v>
          </cell>
          <cell r="H2718" t="str">
            <v>RSE</v>
          </cell>
          <cell r="J2718" t="str">
            <v>:</v>
          </cell>
          <cell r="K2718" t="str">
            <v>MS</v>
          </cell>
          <cell r="M2718" t="str">
            <v>V</v>
          </cell>
          <cell r="N2718">
            <v>38672.655613425923</v>
          </cell>
          <cell r="O2718" t="str">
            <v>gchateaug</v>
          </cell>
          <cell r="P2718">
            <v>38681.43677083333</v>
          </cell>
        </row>
        <row r="2719">
          <cell r="A2719" t="str">
            <v>1995</v>
          </cell>
          <cell r="B2719" t="str">
            <v>RO</v>
          </cell>
          <cell r="C2719" t="str">
            <v>SSH</v>
          </cell>
          <cell r="D2719" t="str">
            <v>A00</v>
          </cell>
          <cell r="E2719" t="str">
            <v>FTE</v>
          </cell>
          <cell r="F2719" t="str">
            <v>T</v>
          </cell>
          <cell r="G2719" t="str">
            <v>TOTAL</v>
          </cell>
          <cell r="H2719" t="str">
            <v>RSE</v>
          </cell>
          <cell r="J2719" t="str">
            <v>:</v>
          </cell>
          <cell r="K2719" t="str">
            <v>MS</v>
          </cell>
          <cell r="M2719" t="str">
            <v>V</v>
          </cell>
          <cell r="N2719">
            <v>38672.655613425923</v>
          </cell>
          <cell r="O2719" t="str">
            <v>gchateaug</v>
          </cell>
          <cell r="P2719">
            <v>38681.43677083333</v>
          </cell>
        </row>
        <row r="2720">
          <cell r="A2720" t="str">
            <v>1990</v>
          </cell>
          <cell r="B2720" t="str">
            <v>RO</v>
          </cell>
          <cell r="C2720" t="str">
            <v>SSH</v>
          </cell>
          <cell r="D2720" t="str">
            <v>A00</v>
          </cell>
          <cell r="E2720" t="str">
            <v>FTE</v>
          </cell>
          <cell r="F2720" t="str">
            <v>T</v>
          </cell>
          <cell r="G2720" t="str">
            <v>TOTAL</v>
          </cell>
          <cell r="H2720" t="str">
            <v>RSE</v>
          </cell>
          <cell r="J2720" t="str">
            <v>:</v>
          </cell>
          <cell r="K2720" t="str">
            <v>MS</v>
          </cell>
          <cell r="M2720" t="str">
            <v>V</v>
          </cell>
          <cell r="N2720">
            <v>38672.655624999999</v>
          </cell>
          <cell r="O2720" t="str">
            <v>gchateaug</v>
          </cell>
          <cell r="P2720">
            <v>38681.436261574076</v>
          </cell>
        </row>
        <row r="2721">
          <cell r="A2721" t="str">
            <v>1990</v>
          </cell>
          <cell r="B2721" t="str">
            <v>LT</v>
          </cell>
          <cell r="C2721" t="str">
            <v>NSE</v>
          </cell>
          <cell r="D2721" t="str">
            <v>A00</v>
          </cell>
          <cell r="E2721" t="str">
            <v>FTE</v>
          </cell>
          <cell r="F2721" t="str">
            <v>T</v>
          </cell>
          <cell r="G2721" t="str">
            <v>TOTAL</v>
          </cell>
          <cell r="H2721" t="str">
            <v>RSE</v>
          </cell>
          <cell r="J2721" t="str">
            <v>:</v>
          </cell>
          <cell r="K2721" t="str">
            <v>MS</v>
          </cell>
          <cell r="M2721" t="str">
            <v>V</v>
          </cell>
          <cell r="N2721">
            <v>38672.655624999999</v>
          </cell>
          <cell r="O2721" t="str">
            <v>gchateaug</v>
          </cell>
          <cell r="P2721">
            <v>38681.436238425929</v>
          </cell>
        </row>
        <row r="2722">
          <cell r="A2722" t="str">
            <v>1990</v>
          </cell>
          <cell r="B2722" t="str">
            <v>LT</v>
          </cell>
          <cell r="C2722" t="str">
            <v>SSH</v>
          </cell>
          <cell r="D2722" t="str">
            <v>A00</v>
          </cell>
          <cell r="E2722" t="str">
            <v>FTE</v>
          </cell>
          <cell r="F2722" t="str">
            <v>T</v>
          </cell>
          <cell r="G2722" t="str">
            <v>TOTAL</v>
          </cell>
          <cell r="H2722" t="str">
            <v>RSE</v>
          </cell>
          <cell r="J2722" t="str">
            <v>:</v>
          </cell>
          <cell r="K2722" t="str">
            <v>MS</v>
          </cell>
          <cell r="M2722" t="str">
            <v>V</v>
          </cell>
          <cell r="N2722">
            <v>38672.655624999999</v>
          </cell>
          <cell r="O2722" t="str">
            <v>gchateaug</v>
          </cell>
          <cell r="P2722">
            <v>38681.436238425929</v>
          </cell>
        </row>
        <row r="2723">
          <cell r="A2723" t="str">
            <v>1990</v>
          </cell>
          <cell r="B2723" t="str">
            <v>LV</v>
          </cell>
          <cell r="C2723" t="str">
            <v>SSH</v>
          </cell>
          <cell r="D2723" t="str">
            <v>A00</v>
          </cell>
          <cell r="E2723" t="str">
            <v>FTE</v>
          </cell>
          <cell r="F2723" t="str">
            <v>T</v>
          </cell>
          <cell r="G2723" t="str">
            <v>TOTAL</v>
          </cell>
          <cell r="H2723" t="str">
            <v>RSE</v>
          </cell>
          <cell r="J2723" t="str">
            <v>:</v>
          </cell>
          <cell r="K2723" t="str">
            <v>MS</v>
          </cell>
          <cell r="M2723" t="str">
            <v>V</v>
          </cell>
          <cell r="N2723">
            <v>38672.655624999999</v>
          </cell>
          <cell r="O2723" t="str">
            <v>gchateaug</v>
          </cell>
          <cell r="P2723">
            <v>38681.436249999999</v>
          </cell>
        </row>
        <row r="2724">
          <cell r="A2724" t="str">
            <v>1990</v>
          </cell>
          <cell r="B2724" t="str">
            <v>LV</v>
          </cell>
          <cell r="C2724" t="str">
            <v>NSE</v>
          </cell>
          <cell r="D2724" t="str">
            <v>A00</v>
          </cell>
          <cell r="E2724" t="str">
            <v>FTE</v>
          </cell>
          <cell r="F2724" t="str">
            <v>T</v>
          </cell>
          <cell r="G2724" t="str">
            <v>TOTAL</v>
          </cell>
          <cell r="H2724" t="str">
            <v>RSE</v>
          </cell>
          <cell r="J2724" t="str">
            <v>:</v>
          </cell>
          <cell r="K2724" t="str">
            <v>MS</v>
          </cell>
          <cell r="M2724" t="str">
            <v>V</v>
          </cell>
          <cell r="N2724">
            <v>38672.655624999999</v>
          </cell>
          <cell r="O2724" t="str">
            <v>gchateaug</v>
          </cell>
          <cell r="P2724">
            <v>38681.436249999999</v>
          </cell>
        </row>
        <row r="2725">
          <cell r="A2725" t="str">
            <v>1990</v>
          </cell>
          <cell r="B2725" t="str">
            <v>PL</v>
          </cell>
          <cell r="C2725" t="str">
            <v>SSH</v>
          </cell>
          <cell r="D2725" t="str">
            <v>A00</v>
          </cell>
          <cell r="E2725" t="str">
            <v>FTE</v>
          </cell>
          <cell r="F2725" t="str">
            <v>T</v>
          </cell>
          <cell r="G2725" t="str">
            <v>TOTAL</v>
          </cell>
          <cell r="H2725" t="str">
            <v>RSE</v>
          </cell>
          <cell r="J2725" t="str">
            <v>:</v>
          </cell>
          <cell r="K2725" t="str">
            <v>MS</v>
          </cell>
          <cell r="M2725" t="str">
            <v>V</v>
          </cell>
          <cell r="N2725">
            <v>38672.655624999999</v>
          </cell>
          <cell r="O2725" t="str">
            <v>gchateaug</v>
          </cell>
          <cell r="P2725">
            <v>38681.436249999999</v>
          </cell>
        </row>
        <row r="2726">
          <cell r="A2726" t="str">
            <v>1990</v>
          </cell>
          <cell r="B2726" t="str">
            <v>PL</v>
          </cell>
          <cell r="C2726" t="str">
            <v>NSE</v>
          </cell>
          <cell r="D2726" t="str">
            <v>A00</v>
          </cell>
          <cell r="E2726" t="str">
            <v>FTE</v>
          </cell>
          <cell r="F2726" t="str">
            <v>T</v>
          </cell>
          <cell r="G2726" t="str">
            <v>TOTAL</v>
          </cell>
          <cell r="H2726" t="str">
            <v>RSE</v>
          </cell>
          <cell r="J2726" t="str">
            <v>:</v>
          </cell>
          <cell r="K2726" t="str">
            <v>MS</v>
          </cell>
          <cell r="M2726" t="str">
            <v>V</v>
          </cell>
          <cell r="N2726">
            <v>38672.655624999999</v>
          </cell>
          <cell r="O2726" t="str">
            <v>gchateaug</v>
          </cell>
          <cell r="P2726">
            <v>38681.436249999999</v>
          </cell>
        </row>
        <row r="2727">
          <cell r="A2727" t="str">
            <v>1990</v>
          </cell>
          <cell r="B2727" t="str">
            <v>SI</v>
          </cell>
          <cell r="C2727" t="str">
            <v>SSH</v>
          </cell>
          <cell r="D2727" t="str">
            <v>A00</v>
          </cell>
          <cell r="E2727" t="str">
            <v>FTE</v>
          </cell>
          <cell r="F2727" t="str">
            <v>T</v>
          </cell>
          <cell r="G2727" t="str">
            <v>TOTAL</v>
          </cell>
          <cell r="H2727" t="str">
            <v>RSE</v>
          </cell>
          <cell r="J2727" t="str">
            <v>:</v>
          </cell>
          <cell r="K2727" t="str">
            <v>MS</v>
          </cell>
          <cell r="M2727" t="str">
            <v>V</v>
          </cell>
          <cell r="N2727">
            <v>38672.655624999999</v>
          </cell>
          <cell r="O2727" t="str">
            <v>gchateaug</v>
          </cell>
          <cell r="P2727">
            <v>38681.436261574076</v>
          </cell>
        </row>
        <row r="2728">
          <cell r="A2728" t="str">
            <v>1990</v>
          </cell>
          <cell r="B2728" t="str">
            <v>SI</v>
          </cell>
          <cell r="C2728" t="str">
            <v>NSE</v>
          </cell>
          <cell r="D2728" t="str">
            <v>A00</v>
          </cell>
          <cell r="E2728" t="str">
            <v>FTE</v>
          </cell>
          <cell r="F2728" t="str">
            <v>T</v>
          </cell>
          <cell r="G2728" t="str">
            <v>TOTAL</v>
          </cell>
          <cell r="H2728" t="str">
            <v>RSE</v>
          </cell>
          <cell r="J2728" t="str">
            <v>:</v>
          </cell>
          <cell r="K2728" t="str">
            <v>MS</v>
          </cell>
          <cell r="M2728" t="str">
            <v>V</v>
          </cell>
          <cell r="N2728">
            <v>38672.655624999999</v>
          </cell>
          <cell r="O2728" t="str">
            <v>gchateaug</v>
          </cell>
          <cell r="P2728">
            <v>38681.436261574076</v>
          </cell>
        </row>
        <row r="2729">
          <cell r="A2729" t="str">
            <v>1990</v>
          </cell>
          <cell r="B2729" t="str">
            <v>SK</v>
          </cell>
          <cell r="C2729" t="str">
            <v>SSH</v>
          </cell>
          <cell r="D2729" t="str">
            <v>A00</v>
          </cell>
          <cell r="E2729" t="str">
            <v>FTE</v>
          </cell>
          <cell r="F2729" t="str">
            <v>T</v>
          </cell>
          <cell r="G2729" t="str">
            <v>TOTAL</v>
          </cell>
          <cell r="H2729" t="str">
            <v>RSE</v>
          </cell>
          <cell r="J2729" t="str">
            <v>:</v>
          </cell>
          <cell r="K2729" t="str">
            <v>MS</v>
          </cell>
          <cell r="M2729" t="str">
            <v>V</v>
          </cell>
          <cell r="N2729">
            <v>38672.655624999999</v>
          </cell>
          <cell r="O2729" t="str">
            <v>gchateaug</v>
          </cell>
          <cell r="P2729">
            <v>38681.436273148145</v>
          </cell>
        </row>
        <row r="2730">
          <cell r="A2730" t="str">
            <v>1990</v>
          </cell>
          <cell r="B2730" t="str">
            <v>SK</v>
          </cell>
          <cell r="C2730" t="str">
            <v>NSE</v>
          </cell>
          <cell r="D2730" t="str">
            <v>A00</v>
          </cell>
          <cell r="E2730" t="str">
            <v>FTE</v>
          </cell>
          <cell r="F2730" t="str">
            <v>T</v>
          </cell>
          <cell r="G2730" t="str">
            <v>TOTAL</v>
          </cell>
          <cell r="H2730" t="str">
            <v>RSE</v>
          </cell>
          <cell r="J2730" t="str">
            <v>:</v>
          </cell>
          <cell r="K2730" t="str">
            <v>MS</v>
          </cell>
          <cell r="M2730" t="str">
            <v>V</v>
          </cell>
          <cell r="N2730">
            <v>38672.655624999999</v>
          </cell>
          <cell r="O2730" t="str">
            <v>gchateaug</v>
          </cell>
          <cell r="P2730">
            <v>38681.436273148145</v>
          </cell>
        </row>
        <row r="2731">
          <cell r="A2731" t="str">
            <v>1990</v>
          </cell>
          <cell r="B2731" t="str">
            <v>BG</v>
          </cell>
          <cell r="C2731" t="str">
            <v>SSH</v>
          </cell>
          <cell r="D2731" t="str">
            <v>A00</v>
          </cell>
          <cell r="E2731" t="str">
            <v>FTE</v>
          </cell>
          <cell r="F2731" t="str">
            <v>T</v>
          </cell>
          <cell r="G2731" t="str">
            <v>TOTAL</v>
          </cell>
          <cell r="H2731" t="str">
            <v>RSE</v>
          </cell>
          <cell r="J2731" t="str">
            <v>:</v>
          </cell>
          <cell r="K2731" t="str">
            <v>MS</v>
          </cell>
          <cell r="M2731" t="str">
            <v>V</v>
          </cell>
          <cell r="N2731">
            <v>38672.655624999999</v>
          </cell>
          <cell r="O2731" t="str">
            <v>gchateaug</v>
          </cell>
          <cell r="P2731">
            <v>38681.436203703706</v>
          </cell>
        </row>
        <row r="2732">
          <cell r="A2732" t="str">
            <v>1990</v>
          </cell>
          <cell r="B2732" t="str">
            <v>BG</v>
          </cell>
          <cell r="C2732" t="str">
            <v>NSE</v>
          </cell>
          <cell r="D2732" t="str">
            <v>A00</v>
          </cell>
          <cell r="E2732" t="str">
            <v>FTE</v>
          </cell>
          <cell r="F2732" t="str">
            <v>T</v>
          </cell>
          <cell r="G2732" t="str">
            <v>TOTAL</v>
          </cell>
          <cell r="H2732" t="str">
            <v>RSE</v>
          </cell>
          <cell r="J2732" t="str">
            <v>:</v>
          </cell>
          <cell r="K2732" t="str">
            <v>MS</v>
          </cell>
          <cell r="M2732" t="str">
            <v>V</v>
          </cell>
          <cell r="N2732">
            <v>38672.655624999999</v>
          </cell>
          <cell r="O2732" t="str">
            <v>gchateaug</v>
          </cell>
          <cell r="P2732">
            <v>38681.436203703706</v>
          </cell>
        </row>
        <row r="2733">
          <cell r="A2733" t="str">
            <v>1990</v>
          </cell>
          <cell r="B2733" t="str">
            <v>RO</v>
          </cell>
          <cell r="C2733" t="str">
            <v>NSE</v>
          </cell>
          <cell r="D2733" t="str">
            <v>A00</v>
          </cell>
          <cell r="E2733" t="str">
            <v>FTE</v>
          </cell>
          <cell r="F2733" t="str">
            <v>T</v>
          </cell>
          <cell r="G2733" t="str">
            <v>TOTAL</v>
          </cell>
          <cell r="H2733" t="str">
            <v>RSE</v>
          </cell>
          <cell r="J2733" t="str">
            <v>:</v>
          </cell>
          <cell r="K2733" t="str">
            <v>MS</v>
          </cell>
          <cell r="M2733" t="str">
            <v>V</v>
          </cell>
          <cell r="N2733">
            <v>38672.655624999999</v>
          </cell>
          <cell r="O2733" t="str">
            <v>gchateaug</v>
          </cell>
          <cell r="P2733">
            <v>38681.436261574076</v>
          </cell>
        </row>
        <row r="2734">
          <cell r="A2734" t="str">
            <v>1994</v>
          </cell>
          <cell r="B2734" t="str">
            <v>PT</v>
          </cell>
          <cell r="C2734" t="str">
            <v>SSH</v>
          </cell>
          <cell r="D2734" t="str">
            <v>A00</v>
          </cell>
          <cell r="E2734" t="str">
            <v>FTE</v>
          </cell>
          <cell r="F2734" t="str">
            <v>T</v>
          </cell>
          <cell r="G2734" t="str">
            <v>TOTAL</v>
          </cell>
          <cell r="H2734" t="str">
            <v>RSE</v>
          </cell>
          <cell r="J2734" t="str">
            <v>:</v>
          </cell>
          <cell r="K2734" t="str">
            <v>MS</v>
          </cell>
          <cell r="M2734" t="str">
            <v>V</v>
          </cell>
          <cell r="N2734">
            <v>38672.655613425923</v>
          </cell>
          <cell r="O2734" t="str">
            <v>gchateaug</v>
          </cell>
          <cell r="P2734">
            <v>38681.436620370368</v>
          </cell>
        </row>
        <row r="2735">
          <cell r="A2735" t="str">
            <v>1994</v>
          </cell>
          <cell r="B2735" t="str">
            <v>PT</v>
          </cell>
          <cell r="C2735" t="str">
            <v>NSE</v>
          </cell>
          <cell r="D2735" t="str">
            <v>A00</v>
          </cell>
          <cell r="E2735" t="str">
            <v>FTE</v>
          </cell>
          <cell r="F2735" t="str">
            <v>T</v>
          </cell>
          <cell r="G2735" t="str">
            <v>TOTAL</v>
          </cell>
          <cell r="H2735" t="str">
            <v>RSE</v>
          </cell>
          <cell r="J2735" t="str">
            <v>:</v>
          </cell>
          <cell r="K2735" t="str">
            <v>MS</v>
          </cell>
          <cell r="M2735" t="str">
            <v>V</v>
          </cell>
          <cell r="N2735">
            <v>38672.655613425923</v>
          </cell>
          <cell r="O2735" t="str">
            <v>gchateaug</v>
          </cell>
          <cell r="P2735">
            <v>38681.436620370368</v>
          </cell>
        </row>
        <row r="2736">
          <cell r="A2736" t="str">
            <v>1994</v>
          </cell>
          <cell r="B2736" t="str">
            <v>CY</v>
          </cell>
          <cell r="C2736" t="str">
            <v>SSH</v>
          </cell>
          <cell r="D2736" t="str">
            <v>A00</v>
          </cell>
          <cell r="E2736" t="str">
            <v>FTE</v>
          </cell>
          <cell r="F2736" t="str">
            <v>T</v>
          </cell>
          <cell r="G2736" t="str">
            <v>TOTAL</v>
          </cell>
          <cell r="H2736" t="str">
            <v>RSE</v>
          </cell>
          <cell r="J2736" t="str">
            <v>:</v>
          </cell>
          <cell r="K2736" t="str">
            <v>MS</v>
          </cell>
          <cell r="M2736" t="str">
            <v>V</v>
          </cell>
          <cell r="N2736">
            <v>38672.655613425923</v>
          </cell>
          <cell r="O2736" t="str">
            <v>gchateaug</v>
          </cell>
          <cell r="P2736">
            <v>38681.436550925922</v>
          </cell>
        </row>
        <row r="2737">
          <cell r="A2737" t="str">
            <v>1994</v>
          </cell>
          <cell r="B2737" t="str">
            <v>CY</v>
          </cell>
          <cell r="C2737" t="str">
            <v>NSE</v>
          </cell>
          <cell r="D2737" t="str">
            <v>A00</v>
          </cell>
          <cell r="E2737" t="str">
            <v>FTE</v>
          </cell>
          <cell r="F2737" t="str">
            <v>T</v>
          </cell>
          <cell r="G2737" t="str">
            <v>TOTAL</v>
          </cell>
          <cell r="H2737" t="str">
            <v>RSE</v>
          </cell>
          <cell r="J2737" t="str">
            <v>:</v>
          </cell>
          <cell r="K2737" t="str">
            <v>MS</v>
          </cell>
          <cell r="M2737" t="str">
            <v>V</v>
          </cell>
          <cell r="N2737">
            <v>38672.655613425923</v>
          </cell>
          <cell r="O2737" t="str">
            <v>gchateaug</v>
          </cell>
          <cell r="P2737">
            <v>38681.436550925922</v>
          </cell>
        </row>
        <row r="2738">
          <cell r="A2738" t="str">
            <v>1994</v>
          </cell>
          <cell r="B2738" t="str">
            <v>CZ</v>
          </cell>
          <cell r="C2738" t="str">
            <v>SSH</v>
          </cell>
          <cell r="D2738" t="str">
            <v>A00</v>
          </cell>
          <cell r="E2738" t="str">
            <v>FTE</v>
          </cell>
          <cell r="F2738" t="str">
            <v>T</v>
          </cell>
          <cell r="G2738" t="str">
            <v>TOTAL</v>
          </cell>
          <cell r="H2738" t="str">
            <v>RSE</v>
          </cell>
          <cell r="J2738" t="str">
            <v>:</v>
          </cell>
          <cell r="K2738" t="str">
            <v>MS</v>
          </cell>
          <cell r="M2738" t="str">
            <v>V</v>
          </cell>
          <cell r="N2738">
            <v>38672.655613425923</v>
          </cell>
          <cell r="O2738" t="str">
            <v>gchateaug</v>
          </cell>
          <cell r="P2738">
            <v>38681.436562499999</v>
          </cell>
        </row>
        <row r="2739">
          <cell r="A2739" t="str">
            <v>1994</v>
          </cell>
          <cell r="B2739" t="str">
            <v>CZ</v>
          </cell>
          <cell r="C2739" t="str">
            <v>NSE</v>
          </cell>
          <cell r="D2739" t="str">
            <v>A00</v>
          </cell>
          <cell r="E2739" t="str">
            <v>FTE</v>
          </cell>
          <cell r="F2739" t="str">
            <v>T</v>
          </cell>
          <cell r="G2739" t="str">
            <v>TOTAL</v>
          </cell>
          <cell r="H2739" t="str">
            <v>RSE</v>
          </cell>
          <cell r="J2739" t="str">
            <v>:</v>
          </cell>
          <cell r="K2739" t="str">
            <v>MS</v>
          </cell>
          <cell r="M2739" t="str">
            <v>V</v>
          </cell>
          <cell r="N2739">
            <v>38672.655613425923</v>
          </cell>
          <cell r="O2739" t="str">
            <v>gchateaug</v>
          </cell>
          <cell r="P2739">
            <v>38681.436562499999</v>
          </cell>
        </row>
        <row r="2740">
          <cell r="A2740" t="str">
            <v>1990</v>
          </cell>
          <cell r="B2740" t="str">
            <v>PT</v>
          </cell>
          <cell r="C2740" t="str">
            <v>SSH</v>
          </cell>
          <cell r="D2740" t="str">
            <v>A00</v>
          </cell>
          <cell r="E2740" t="str">
            <v>FTE</v>
          </cell>
          <cell r="F2740" t="str">
            <v>T</v>
          </cell>
          <cell r="G2740" t="str">
            <v>TOTAL</v>
          </cell>
          <cell r="H2740" t="str">
            <v>RSE</v>
          </cell>
          <cell r="J2740" t="str">
            <v>:</v>
          </cell>
          <cell r="K2740" t="str">
            <v>MS</v>
          </cell>
          <cell r="M2740" t="str">
            <v>V</v>
          </cell>
          <cell r="N2740">
            <v>38672.655624999999</v>
          </cell>
          <cell r="O2740" t="str">
            <v>gchateaug</v>
          </cell>
          <cell r="P2740">
            <v>38681.436249999999</v>
          </cell>
        </row>
        <row r="2741">
          <cell r="A2741" t="str">
            <v>1990</v>
          </cell>
          <cell r="B2741" t="str">
            <v>PT</v>
          </cell>
          <cell r="C2741" t="str">
            <v>NSE</v>
          </cell>
          <cell r="D2741" t="str">
            <v>A00</v>
          </cell>
          <cell r="E2741" t="str">
            <v>FTE</v>
          </cell>
          <cell r="F2741" t="str">
            <v>T</v>
          </cell>
          <cell r="G2741" t="str">
            <v>TOTAL</v>
          </cell>
          <cell r="H2741" t="str">
            <v>RSE</v>
          </cell>
          <cell r="J2741" t="str">
            <v>:</v>
          </cell>
          <cell r="K2741" t="str">
            <v>MS</v>
          </cell>
          <cell r="M2741" t="str">
            <v>V</v>
          </cell>
          <cell r="N2741">
            <v>38672.655624999999</v>
          </cell>
          <cell r="O2741" t="str">
            <v>gchateaug</v>
          </cell>
          <cell r="P2741">
            <v>38681.436249999999</v>
          </cell>
        </row>
        <row r="2742">
          <cell r="A2742" t="str">
            <v>1990</v>
          </cell>
          <cell r="B2742" t="str">
            <v>CY</v>
          </cell>
          <cell r="C2742" t="str">
            <v>NSE</v>
          </cell>
          <cell r="D2742" t="str">
            <v>A00</v>
          </cell>
          <cell r="E2742" t="str">
            <v>FTE</v>
          </cell>
          <cell r="F2742" t="str">
            <v>T</v>
          </cell>
          <cell r="G2742" t="str">
            <v>TOTAL</v>
          </cell>
          <cell r="H2742" t="str">
            <v>RSE</v>
          </cell>
          <cell r="J2742" t="str">
            <v>:</v>
          </cell>
          <cell r="K2742" t="str">
            <v>MS</v>
          </cell>
          <cell r="M2742" t="str">
            <v>V</v>
          </cell>
          <cell r="N2742">
            <v>38672.655624999999</v>
          </cell>
          <cell r="O2742" t="str">
            <v>gchateaug</v>
          </cell>
          <cell r="P2742">
            <v>38681.436215277776</v>
          </cell>
        </row>
        <row r="2743">
          <cell r="A2743" t="str">
            <v>1990</v>
          </cell>
          <cell r="B2743" t="str">
            <v>CY</v>
          </cell>
          <cell r="C2743" t="str">
            <v>SSH</v>
          </cell>
          <cell r="D2743" t="str">
            <v>A00</v>
          </cell>
          <cell r="E2743" t="str">
            <v>FTE</v>
          </cell>
          <cell r="F2743" t="str">
            <v>T</v>
          </cell>
          <cell r="G2743" t="str">
            <v>TOTAL</v>
          </cell>
          <cell r="H2743" t="str">
            <v>RSE</v>
          </cell>
          <cell r="J2743" t="str">
            <v>:</v>
          </cell>
          <cell r="K2743" t="str">
            <v>MS</v>
          </cell>
          <cell r="M2743" t="str">
            <v>V</v>
          </cell>
          <cell r="N2743">
            <v>38672.655624999999</v>
          </cell>
          <cell r="O2743" t="str">
            <v>gchateaug</v>
          </cell>
          <cell r="P2743">
            <v>38681.436215277776</v>
          </cell>
        </row>
        <row r="2744">
          <cell r="A2744" t="str">
            <v>1990</v>
          </cell>
          <cell r="B2744" t="str">
            <v>CZ</v>
          </cell>
          <cell r="C2744" t="str">
            <v>SSH</v>
          </cell>
          <cell r="D2744" t="str">
            <v>A00</v>
          </cell>
          <cell r="E2744" t="str">
            <v>FTE</v>
          </cell>
          <cell r="F2744" t="str">
            <v>T</v>
          </cell>
          <cell r="G2744" t="str">
            <v>TOTAL</v>
          </cell>
          <cell r="H2744" t="str">
            <v>RSE</v>
          </cell>
          <cell r="J2744" t="str">
            <v>:</v>
          </cell>
          <cell r="K2744" t="str">
            <v>MS</v>
          </cell>
          <cell r="M2744" t="str">
            <v>V</v>
          </cell>
          <cell r="N2744">
            <v>38672.655624999999</v>
          </cell>
          <cell r="O2744" t="str">
            <v>gchateaug</v>
          </cell>
          <cell r="P2744">
            <v>38681.436215277776</v>
          </cell>
        </row>
        <row r="2745">
          <cell r="A2745" t="str">
            <v>1990</v>
          </cell>
          <cell r="B2745" t="str">
            <v>CZ</v>
          </cell>
          <cell r="C2745" t="str">
            <v>NSE</v>
          </cell>
          <cell r="D2745" t="str">
            <v>A00</v>
          </cell>
          <cell r="E2745" t="str">
            <v>FTE</v>
          </cell>
          <cell r="F2745" t="str">
            <v>T</v>
          </cell>
          <cell r="G2745" t="str">
            <v>TOTAL</v>
          </cell>
          <cell r="H2745" t="str">
            <v>RSE</v>
          </cell>
          <cell r="J2745" t="str">
            <v>:</v>
          </cell>
          <cell r="K2745" t="str">
            <v>MS</v>
          </cell>
          <cell r="M2745" t="str">
            <v>V</v>
          </cell>
          <cell r="N2745">
            <v>38672.655624999999</v>
          </cell>
          <cell r="O2745" t="str">
            <v>gchateaug</v>
          </cell>
          <cell r="P2745">
            <v>38681.436215277776</v>
          </cell>
        </row>
        <row r="2746">
          <cell r="A2746" t="str">
            <v>1994</v>
          </cell>
          <cell r="B2746" t="str">
            <v>LT</v>
          </cell>
          <cell r="C2746" t="str">
            <v>SSH</v>
          </cell>
          <cell r="D2746" t="str">
            <v>A00</v>
          </cell>
          <cell r="E2746" t="str">
            <v>FTE</v>
          </cell>
          <cell r="F2746" t="str">
            <v>T</v>
          </cell>
          <cell r="G2746" t="str">
            <v>TOTAL</v>
          </cell>
          <cell r="H2746" t="str">
            <v>RSE</v>
          </cell>
          <cell r="J2746" t="str">
            <v>:</v>
          </cell>
          <cell r="K2746" t="str">
            <v>MS</v>
          </cell>
          <cell r="M2746" t="str">
            <v>V</v>
          </cell>
          <cell r="N2746">
            <v>38672.655613425923</v>
          </cell>
          <cell r="O2746" t="str">
            <v>gchateaug</v>
          </cell>
          <cell r="P2746">
            <v>38681.436597222222</v>
          </cell>
        </row>
        <row r="2747">
          <cell r="A2747" t="str">
            <v>1994</v>
          </cell>
          <cell r="B2747" t="str">
            <v>LT</v>
          </cell>
          <cell r="C2747" t="str">
            <v>NSE</v>
          </cell>
          <cell r="D2747" t="str">
            <v>A00</v>
          </cell>
          <cell r="E2747" t="str">
            <v>FTE</v>
          </cell>
          <cell r="F2747" t="str">
            <v>T</v>
          </cell>
          <cell r="G2747" t="str">
            <v>TOTAL</v>
          </cell>
          <cell r="H2747" t="str">
            <v>RSE</v>
          </cell>
          <cell r="J2747" t="str">
            <v>:</v>
          </cell>
          <cell r="K2747" t="str">
            <v>MS</v>
          </cell>
          <cell r="M2747" t="str">
            <v>V</v>
          </cell>
          <cell r="N2747">
            <v>38672.655613425923</v>
          </cell>
          <cell r="O2747" t="str">
            <v>gchateaug</v>
          </cell>
          <cell r="P2747">
            <v>38681.436597222222</v>
          </cell>
        </row>
        <row r="2748">
          <cell r="A2748" t="str">
            <v>1994</v>
          </cell>
          <cell r="B2748" t="str">
            <v>LV</v>
          </cell>
          <cell r="C2748" t="str">
            <v>NSE</v>
          </cell>
          <cell r="D2748" t="str">
            <v>A00</v>
          </cell>
          <cell r="E2748" t="str">
            <v>FTE</v>
          </cell>
          <cell r="F2748" t="str">
            <v>T</v>
          </cell>
          <cell r="G2748" t="str">
            <v>TOTAL</v>
          </cell>
          <cell r="H2748" t="str">
            <v>RSE</v>
          </cell>
          <cell r="J2748" t="str">
            <v>:</v>
          </cell>
          <cell r="K2748" t="str">
            <v>MS</v>
          </cell>
          <cell r="M2748" t="str">
            <v>V</v>
          </cell>
          <cell r="N2748">
            <v>38672.655613425923</v>
          </cell>
          <cell r="O2748" t="str">
            <v>gchateaug</v>
          </cell>
          <cell r="P2748">
            <v>38681.436597222222</v>
          </cell>
        </row>
        <row r="2749">
          <cell r="A2749" t="str">
            <v>1994</v>
          </cell>
          <cell r="B2749" t="str">
            <v>LV</v>
          </cell>
          <cell r="C2749" t="str">
            <v>SSH</v>
          </cell>
          <cell r="D2749" t="str">
            <v>A00</v>
          </cell>
          <cell r="E2749" t="str">
            <v>FTE</v>
          </cell>
          <cell r="F2749" t="str">
            <v>T</v>
          </cell>
          <cell r="G2749" t="str">
            <v>TOTAL</v>
          </cell>
          <cell r="H2749" t="str">
            <v>RSE</v>
          </cell>
          <cell r="J2749" t="str">
            <v>:</v>
          </cell>
          <cell r="K2749" t="str">
            <v>MS</v>
          </cell>
          <cell r="M2749" t="str">
            <v>V</v>
          </cell>
          <cell r="N2749">
            <v>38672.655613425923</v>
          </cell>
          <cell r="O2749" t="str">
            <v>gchateaug</v>
          </cell>
          <cell r="P2749">
            <v>38681.436608796299</v>
          </cell>
        </row>
        <row r="2750">
          <cell r="A2750" t="str">
            <v>1994</v>
          </cell>
          <cell r="B2750" t="str">
            <v>PL</v>
          </cell>
          <cell r="C2750" t="str">
            <v>SSH</v>
          </cell>
          <cell r="D2750" t="str">
            <v>A00</v>
          </cell>
          <cell r="E2750" t="str">
            <v>FTE</v>
          </cell>
          <cell r="F2750" t="str">
            <v>T</v>
          </cell>
          <cell r="G2750" t="str">
            <v>TOTAL</v>
          </cell>
          <cell r="H2750" t="str">
            <v>RSE</v>
          </cell>
          <cell r="J2750" t="str">
            <v>:</v>
          </cell>
          <cell r="K2750" t="str">
            <v>MS</v>
          </cell>
          <cell r="M2750" t="str">
            <v>V</v>
          </cell>
          <cell r="N2750">
            <v>38672.655613425923</v>
          </cell>
          <cell r="O2750" t="str">
            <v>gchateaug</v>
          </cell>
          <cell r="P2750">
            <v>38681.436608796299</v>
          </cell>
        </row>
        <row r="2751">
          <cell r="A2751" t="str">
            <v>1994</v>
          </cell>
          <cell r="B2751" t="str">
            <v>PL</v>
          </cell>
          <cell r="C2751" t="str">
            <v>NSE</v>
          </cell>
          <cell r="D2751" t="str">
            <v>A00</v>
          </cell>
          <cell r="E2751" t="str">
            <v>FTE</v>
          </cell>
          <cell r="F2751" t="str">
            <v>T</v>
          </cell>
          <cell r="G2751" t="str">
            <v>TOTAL</v>
          </cell>
          <cell r="H2751" t="str">
            <v>RSE</v>
          </cell>
          <cell r="J2751" t="str">
            <v>:</v>
          </cell>
          <cell r="K2751" t="str">
            <v>MS</v>
          </cell>
          <cell r="M2751" t="str">
            <v>V</v>
          </cell>
          <cell r="N2751">
            <v>38672.655613425923</v>
          </cell>
          <cell r="O2751" t="str">
            <v>gchateaug</v>
          </cell>
          <cell r="P2751">
            <v>38681.436608796299</v>
          </cell>
        </row>
        <row r="2752">
          <cell r="A2752" t="str">
            <v>1994</v>
          </cell>
          <cell r="B2752" t="str">
            <v>SI</v>
          </cell>
          <cell r="C2752" t="str">
            <v>NSE</v>
          </cell>
          <cell r="D2752" t="str">
            <v>A00</v>
          </cell>
          <cell r="E2752" t="str">
            <v>FTE</v>
          </cell>
          <cell r="F2752" t="str">
            <v>T</v>
          </cell>
          <cell r="G2752" t="str">
            <v>TOTAL</v>
          </cell>
          <cell r="H2752" t="str">
            <v>RSE</v>
          </cell>
          <cell r="I2752">
            <v>3848</v>
          </cell>
          <cell r="K2752" t="str">
            <v>MS</v>
          </cell>
          <cell r="M2752" t="str">
            <v>V</v>
          </cell>
          <cell r="N2752">
            <v>38672.655613425923</v>
          </cell>
          <cell r="O2752" t="str">
            <v>gchateaug</v>
          </cell>
          <cell r="P2752">
            <v>38681.436643518522</v>
          </cell>
        </row>
        <row r="2753">
          <cell r="A2753" t="str">
            <v>1994</v>
          </cell>
          <cell r="B2753" t="str">
            <v>SI</v>
          </cell>
          <cell r="C2753" t="str">
            <v>SSH</v>
          </cell>
          <cell r="D2753" t="str">
            <v>A00</v>
          </cell>
          <cell r="E2753" t="str">
            <v>FTE</v>
          </cell>
          <cell r="F2753" t="str">
            <v>T</v>
          </cell>
          <cell r="G2753" t="str">
            <v>TOTAL</v>
          </cell>
          <cell r="H2753" t="str">
            <v>RSE</v>
          </cell>
          <cell r="I2753">
            <v>919</v>
          </cell>
          <cell r="K2753" t="str">
            <v>MS</v>
          </cell>
          <cell r="M2753" t="str">
            <v>V</v>
          </cell>
          <cell r="N2753">
            <v>38672.655613425923</v>
          </cell>
          <cell r="O2753" t="str">
            <v>gchateaug</v>
          </cell>
          <cell r="P2753">
            <v>38681.436643518522</v>
          </cell>
        </row>
        <row r="2754">
          <cell r="A2754" t="str">
            <v>1994</v>
          </cell>
          <cell r="B2754" t="str">
            <v>SK</v>
          </cell>
          <cell r="C2754" t="str">
            <v>SSH</v>
          </cell>
          <cell r="D2754" t="str">
            <v>A00</v>
          </cell>
          <cell r="E2754" t="str">
            <v>FTE</v>
          </cell>
          <cell r="F2754" t="str">
            <v>T</v>
          </cell>
          <cell r="G2754" t="str">
            <v>TOTAL</v>
          </cell>
          <cell r="H2754" t="str">
            <v>RSE</v>
          </cell>
          <cell r="J2754" t="str">
            <v>:</v>
          </cell>
          <cell r="K2754" t="str">
            <v>MS</v>
          </cell>
          <cell r="M2754" t="str">
            <v>V</v>
          </cell>
          <cell r="N2754">
            <v>38672.655613425923</v>
          </cell>
          <cell r="O2754" t="str">
            <v>gchateaug</v>
          </cell>
          <cell r="P2754">
            <v>38681.436655092592</v>
          </cell>
        </row>
        <row r="2755">
          <cell r="A2755" t="str">
            <v>1994</v>
          </cell>
          <cell r="B2755" t="str">
            <v>SK</v>
          </cell>
          <cell r="C2755" t="str">
            <v>NSE</v>
          </cell>
          <cell r="D2755" t="str">
            <v>A00</v>
          </cell>
          <cell r="E2755" t="str">
            <v>FTE</v>
          </cell>
          <cell r="F2755" t="str">
            <v>T</v>
          </cell>
          <cell r="G2755" t="str">
            <v>TOTAL</v>
          </cell>
          <cell r="H2755" t="str">
            <v>RSE</v>
          </cell>
          <cell r="J2755" t="str">
            <v>:</v>
          </cell>
          <cell r="K2755" t="str">
            <v>MS</v>
          </cell>
          <cell r="M2755" t="str">
            <v>V</v>
          </cell>
          <cell r="N2755">
            <v>38672.655613425923</v>
          </cell>
          <cell r="O2755" t="str">
            <v>gchateaug</v>
          </cell>
          <cell r="P2755">
            <v>38681.436655092592</v>
          </cell>
        </row>
        <row r="2756">
          <cell r="A2756" t="str">
            <v>1994</v>
          </cell>
          <cell r="B2756" t="str">
            <v>BG</v>
          </cell>
          <cell r="C2756" t="str">
            <v>NSE</v>
          </cell>
          <cell r="D2756" t="str">
            <v>A00</v>
          </cell>
          <cell r="E2756" t="str">
            <v>FTE</v>
          </cell>
          <cell r="F2756" t="str">
            <v>T</v>
          </cell>
          <cell r="G2756" t="str">
            <v>TOTAL</v>
          </cell>
          <cell r="H2756" t="str">
            <v>RSE</v>
          </cell>
          <cell r="I2756">
            <v>10588</v>
          </cell>
          <cell r="K2756" t="str">
            <v>MS</v>
          </cell>
          <cell r="M2756" t="str">
            <v>V</v>
          </cell>
          <cell r="N2756">
            <v>38672.655613425923</v>
          </cell>
          <cell r="O2756" t="str">
            <v>gchateaug</v>
          </cell>
          <cell r="P2756">
            <v>38681.436539351853</v>
          </cell>
        </row>
        <row r="2757">
          <cell r="A2757" t="str">
            <v>1994</v>
          </cell>
          <cell r="B2757" t="str">
            <v>BG</v>
          </cell>
          <cell r="C2757" t="str">
            <v>SSH</v>
          </cell>
          <cell r="D2757" t="str">
            <v>A00</v>
          </cell>
          <cell r="E2757" t="str">
            <v>FTE</v>
          </cell>
          <cell r="F2757" t="str">
            <v>T</v>
          </cell>
          <cell r="G2757" t="str">
            <v>TOTAL</v>
          </cell>
          <cell r="H2757" t="str">
            <v>RSE</v>
          </cell>
          <cell r="I2757">
            <v>2020</v>
          </cell>
          <cell r="K2757" t="str">
            <v>MS</v>
          </cell>
          <cell r="M2757" t="str">
            <v>V</v>
          </cell>
          <cell r="N2757">
            <v>38672.655613425923</v>
          </cell>
          <cell r="O2757" t="str">
            <v>gchateaug</v>
          </cell>
          <cell r="P2757">
            <v>38681.436539351853</v>
          </cell>
        </row>
        <row r="2758">
          <cell r="A2758" t="str">
            <v>1994</v>
          </cell>
          <cell r="B2758" t="str">
            <v>RO</v>
          </cell>
          <cell r="C2758" t="str">
            <v>SSH</v>
          </cell>
          <cell r="D2758" t="str">
            <v>A00</v>
          </cell>
          <cell r="E2758" t="str">
            <v>FTE</v>
          </cell>
          <cell r="F2758" t="str">
            <v>T</v>
          </cell>
          <cell r="G2758" t="str">
            <v>TOTAL</v>
          </cell>
          <cell r="H2758" t="str">
            <v>RSE</v>
          </cell>
          <cell r="J2758" t="str">
            <v>:</v>
          </cell>
          <cell r="K2758" t="str">
            <v>MS</v>
          </cell>
          <cell r="M2758" t="str">
            <v>V</v>
          </cell>
          <cell r="N2758">
            <v>38672.655613425923</v>
          </cell>
          <cell r="O2758" t="str">
            <v>gchateaug</v>
          </cell>
          <cell r="P2758">
            <v>38681.436620370368</v>
          </cell>
        </row>
        <row r="2759">
          <cell r="A2759" t="str">
            <v>1994</v>
          </cell>
          <cell r="B2759" t="str">
            <v>RO</v>
          </cell>
          <cell r="C2759" t="str">
            <v>NSE</v>
          </cell>
          <cell r="D2759" t="str">
            <v>A00</v>
          </cell>
          <cell r="E2759" t="str">
            <v>FTE</v>
          </cell>
          <cell r="F2759" t="str">
            <v>T</v>
          </cell>
          <cell r="G2759" t="str">
            <v>TOTAL</v>
          </cell>
          <cell r="H2759" t="str">
            <v>RSE</v>
          </cell>
          <cell r="J2759" t="str">
            <v>:</v>
          </cell>
          <cell r="K2759" t="str">
            <v>MS</v>
          </cell>
          <cell r="M2759" t="str">
            <v>V</v>
          </cell>
          <cell r="N2759">
            <v>38672.655613425923</v>
          </cell>
          <cell r="O2759" t="str">
            <v>gchateaug</v>
          </cell>
          <cell r="P2759">
            <v>38681.436620370368</v>
          </cell>
        </row>
        <row r="2760">
          <cell r="A2760" t="str">
            <v>1996</v>
          </cell>
          <cell r="B2760" t="str">
            <v>PT</v>
          </cell>
          <cell r="C2760" t="str">
            <v>NSE</v>
          </cell>
          <cell r="D2760" t="str">
            <v>A00</v>
          </cell>
          <cell r="E2760" t="str">
            <v>FTE</v>
          </cell>
          <cell r="F2760" t="str">
            <v>T</v>
          </cell>
          <cell r="G2760" t="str">
            <v>TOTAL</v>
          </cell>
          <cell r="H2760" t="str">
            <v>RSE</v>
          </cell>
          <cell r="J2760" t="str">
            <v>:</v>
          </cell>
          <cell r="K2760" t="str">
            <v>MS</v>
          </cell>
          <cell r="M2760" t="str">
            <v>V</v>
          </cell>
          <cell r="N2760">
            <v>38672.655601851853</v>
          </cell>
          <cell r="O2760" t="str">
            <v>gchateaug</v>
          </cell>
          <cell r="P2760">
            <v>38681.436921296299</v>
          </cell>
        </row>
        <row r="2761">
          <cell r="A2761" t="str">
            <v>1996</v>
          </cell>
          <cell r="B2761" t="str">
            <v>PT</v>
          </cell>
          <cell r="C2761" t="str">
            <v>SSH</v>
          </cell>
          <cell r="D2761" t="str">
            <v>A00</v>
          </cell>
          <cell r="E2761" t="str">
            <v>FTE</v>
          </cell>
          <cell r="F2761" t="str">
            <v>T</v>
          </cell>
          <cell r="G2761" t="str">
            <v>TOTAL</v>
          </cell>
          <cell r="H2761" t="str">
            <v>RSE</v>
          </cell>
          <cell r="J2761" t="str">
            <v>:</v>
          </cell>
          <cell r="K2761" t="str">
            <v>MS</v>
          </cell>
          <cell r="M2761" t="str">
            <v>V</v>
          </cell>
          <cell r="N2761">
            <v>38672.655601851853</v>
          </cell>
          <cell r="O2761" t="str">
            <v>gchateaug</v>
          </cell>
          <cell r="P2761">
            <v>38681.436921296299</v>
          </cell>
        </row>
        <row r="2762">
          <cell r="A2762" t="str">
            <v>1996</v>
          </cell>
          <cell r="B2762" t="str">
            <v>CY</v>
          </cell>
          <cell r="C2762" t="str">
            <v>NSE</v>
          </cell>
          <cell r="D2762" t="str">
            <v>A00</v>
          </cell>
          <cell r="E2762" t="str">
            <v>FTE</v>
          </cell>
          <cell r="F2762" t="str">
            <v>T</v>
          </cell>
          <cell r="G2762" t="str">
            <v>TOTAL</v>
          </cell>
          <cell r="H2762" t="str">
            <v>RSE</v>
          </cell>
          <cell r="J2762" t="str">
            <v>:</v>
          </cell>
          <cell r="K2762" t="str">
            <v>MS</v>
          </cell>
          <cell r="M2762" t="str">
            <v>V</v>
          </cell>
          <cell r="N2762">
            <v>38672.655601851853</v>
          </cell>
          <cell r="O2762" t="str">
            <v>gchateaug</v>
          </cell>
          <cell r="P2762">
            <v>38681.43681712963</v>
          </cell>
        </row>
        <row r="2763">
          <cell r="A2763" t="str">
            <v>1996</v>
          </cell>
          <cell r="B2763" t="str">
            <v>CY</v>
          </cell>
          <cell r="C2763" t="str">
            <v>SSH</v>
          </cell>
          <cell r="D2763" t="str">
            <v>A00</v>
          </cell>
          <cell r="E2763" t="str">
            <v>FTE</v>
          </cell>
          <cell r="F2763" t="str">
            <v>T</v>
          </cell>
          <cell r="G2763" t="str">
            <v>TOTAL</v>
          </cell>
          <cell r="H2763" t="str">
            <v>RSE</v>
          </cell>
          <cell r="J2763" t="str">
            <v>:</v>
          </cell>
          <cell r="K2763" t="str">
            <v>MS</v>
          </cell>
          <cell r="M2763" t="str">
            <v>V</v>
          </cell>
          <cell r="N2763">
            <v>38672.655601851853</v>
          </cell>
          <cell r="O2763" t="str">
            <v>gchateaug</v>
          </cell>
          <cell r="P2763">
            <v>38681.436828703707</v>
          </cell>
        </row>
        <row r="2764">
          <cell r="A2764" t="str">
            <v>1993</v>
          </cell>
          <cell r="B2764" t="str">
            <v>PT</v>
          </cell>
          <cell r="C2764" t="str">
            <v>SSH</v>
          </cell>
          <cell r="D2764" t="str">
            <v>A00</v>
          </cell>
          <cell r="E2764" t="str">
            <v>FTE</v>
          </cell>
          <cell r="F2764" t="str">
            <v>T</v>
          </cell>
          <cell r="G2764" t="str">
            <v>TOTAL</v>
          </cell>
          <cell r="H2764" t="str">
            <v>RSE</v>
          </cell>
          <cell r="J2764" t="str">
            <v>:</v>
          </cell>
          <cell r="K2764" t="str">
            <v>MS</v>
          </cell>
          <cell r="M2764" t="str">
            <v>V</v>
          </cell>
          <cell r="N2764">
            <v>38672.655624999999</v>
          </cell>
          <cell r="O2764" t="str">
            <v>gchateaug</v>
          </cell>
          <cell r="P2764">
            <v>38681.43650462963</v>
          </cell>
        </row>
        <row r="2765">
          <cell r="A2765" t="str">
            <v>1993</v>
          </cell>
          <cell r="B2765" t="str">
            <v>PT</v>
          </cell>
          <cell r="C2765" t="str">
            <v>NSE</v>
          </cell>
          <cell r="D2765" t="str">
            <v>A00</v>
          </cell>
          <cell r="E2765" t="str">
            <v>FTE</v>
          </cell>
          <cell r="F2765" t="str">
            <v>T</v>
          </cell>
          <cell r="G2765" t="str">
            <v>TOTAL</v>
          </cell>
          <cell r="H2765" t="str">
            <v>RSE</v>
          </cell>
          <cell r="J2765" t="str">
            <v>:</v>
          </cell>
          <cell r="K2765" t="str">
            <v>MS</v>
          </cell>
          <cell r="M2765" t="str">
            <v>V</v>
          </cell>
          <cell r="N2765">
            <v>38672.655624999999</v>
          </cell>
          <cell r="O2765" t="str">
            <v>gchateaug</v>
          </cell>
          <cell r="P2765">
            <v>38681.43650462963</v>
          </cell>
        </row>
        <row r="2766">
          <cell r="A2766" t="str">
            <v>1993</v>
          </cell>
          <cell r="B2766" t="str">
            <v>CY</v>
          </cell>
          <cell r="C2766" t="str">
            <v>NSE</v>
          </cell>
          <cell r="D2766" t="str">
            <v>A00</v>
          </cell>
          <cell r="E2766" t="str">
            <v>FTE</v>
          </cell>
          <cell r="F2766" t="str">
            <v>T</v>
          </cell>
          <cell r="G2766" t="str">
            <v>TOTAL</v>
          </cell>
          <cell r="H2766" t="str">
            <v>RSE</v>
          </cell>
          <cell r="J2766" t="str">
            <v>:</v>
          </cell>
          <cell r="K2766" t="str">
            <v>MS</v>
          </cell>
          <cell r="M2766" t="str">
            <v>V</v>
          </cell>
          <cell r="N2766">
            <v>38672.655624999999</v>
          </cell>
          <cell r="O2766" t="str">
            <v>gchateaug</v>
          </cell>
          <cell r="P2766">
            <v>38681.43644675926</v>
          </cell>
        </row>
        <row r="2767">
          <cell r="A2767" t="str">
            <v>1993</v>
          </cell>
          <cell r="B2767" t="str">
            <v>CY</v>
          </cell>
          <cell r="C2767" t="str">
            <v>SSH</v>
          </cell>
          <cell r="D2767" t="str">
            <v>A00</v>
          </cell>
          <cell r="E2767" t="str">
            <v>FTE</v>
          </cell>
          <cell r="F2767" t="str">
            <v>T</v>
          </cell>
          <cell r="G2767" t="str">
            <v>TOTAL</v>
          </cell>
          <cell r="H2767" t="str">
            <v>RSE</v>
          </cell>
          <cell r="J2767" t="str">
            <v>:</v>
          </cell>
          <cell r="K2767" t="str">
            <v>MS</v>
          </cell>
          <cell r="M2767" t="str">
            <v>V</v>
          </cell>
          <cell r="N2767">
            <v>38672.655624999999</v>
          </cell>
          <cell r="O2767" t="str">
            <v>gchateaug</v>
          </cell>
          <cell r="P2767">
            <v>38681.43644675926</v>
          </cell>
        </row>
        <row r="2768">
          <cell r="A2768" t="str">
            <v>1993</v>
          </cell>
          <cell r="B2768" t="str">
            <v>CZ</v>
          </cell>
          <cell r="C2768" t="str">
            <v>SSH</v>
          </cell>
          <cell r="D2768" t="str">
            <v>A00</v>
          </cell>
          <cell r="E2768" t="str">
            <v>FTE</v>
          </cell>
          <cell r="F2768" t="str">
            <v>T</v>
          </cell>
          <cell r="G2768" t="str">
            <v>TOTAL</v>
          </cell>
          <cell r="H2768" t="str">
            <v>RSE</v>
          </cell>
          <cell r="J2768" t="str">
            <v>:</v>
          </cell>
          <cell r="K2768" t="str">
            <v>MS</v>
          </cell>
          <cell r="M2768" t="str">
            <v>V</v>
          </cell>
          <cell r="N2768">
            <v>38672.655624999999</v>
          </cell>
          <cell r="O2768" t="str">
            <v>gchateaug</v>
          </cell>
          <cell r="P2768">
            <v>38681.43645833333</v>
          </cell>
        </row>
        <row r="2769">
          <cell r="A2769" t="str">
            <v>1993</v>
          </cell>
          <cell r="B2769" t="str">
            <v>CZ</v>
          </cell>
          <cell r="C2769" t="str">
            <v>NSE</v>
          </cell>
          <cell r="D2769" t="str">
            <v>A00</v>
          </cell>
          <cell r="E2769" t="str">
            <v>FTE</v>
          </cell>
          <cell r="F2769" t="str">
            <v>T</v>
          </cell>
          <cell r="G2769" t="str">
            <v>TOTAL</v>
          </cell>
          <cell r="H2769" t="str">
            <v>RSE</v>
          </cell>
          <cell r="J2769" t="str">
            <v>:</v>
          </cell>
          <cell r="K2769" t="str">
            <v>MS</v>
          </cell>
          <cell r="M2769" t="str">
            <v>V</v>
          </cell>
          <cell r="N2769">
            <v>38672.655624999999</v>
          </cell>
          <cell r="O2769" t="str">
            <v>gchateaug</v>
          </cell>
          <cell r="P2769">
            <v>38681.43645833333</v>
          </cell>
        </row>
        <row r="2770">
          <cell r="A2770" t="str">
            <v>1993</v>
          </cell>
          <cell r="B2770" t="str">
            <v>LT</v>
          </cell>
          <cell r="C2770" t="str">
            <v>NSE</v>
          </cell>
          <cell r="D2770" t="str">
            <v>A00</v>
          </cell>
          <cell r="E2770" t="str">
            <v>FTE</v>
          </cell>
          <cell r="F2770" t="str">
            <v>T</v>
          </cell>
          <cell r="G2770" t="str">
            <v>TOTAL</v>
          </cell>
          <cell r="H2770" t="str">
            <v>RSE</v>
          </cell>
          <cell r="J2770" t="str">
            <v>:</v>
          </cell>
          <cell r="K2770" t="str">
            <v>MS</v>
          </cell>
          <cell r="M2770" t="str">
            <v>V</v>
          </cell>
          <cell r="N2770">
            <v>38672.655624999999</v>
          </cell>
          <cell r="O2770" t="str">
            <v>gchateaug</v>
          </cell>
          <cell r="P2770">
            <v>38681.436493055553</v>
          </cell>
        </row>
        <row r="2771">
          <cell r="A2771" t="str">
            <v>1996</v>
          </cell>
          <cell r="B2771" t="str">
            <v>CZ</v>
          </cell>
          <cell r="C2771" t="str">
            <v>NSE</v>
          </cell>
          <cell r="D2771" t="str">
            <v>A00</v>
          </cell>
          <cell r="E2771" t="str">
            <v>FTE</v>
          </cell>
          <cell r="F2771" t="str">
            <v>T</v>
          </cell>
          <cell r="G2771" t="str">
            <v>TOTAL</v>
          </cell>
          <cell r="H2771" t="str">
            <v>RSE</v>
          </cell>
          <cell r="I2771">
            <v>10700</v>
          </cell>
          <cell r="K2771" t="str">
            <v>MS</v>
          </cell>
          <cell r="M2771" t="str">
            <v>V</v>
          </cell>
          <cell r="N2771">
            <v>38672.655601851853</v>
          </cell>
          <cell r="O2771" t="str">
            <v>gchateaug</v>
          </cell>
          <cell r="P2771">
            <v>38681.436840277776</v>
          </cell>
        </row>
        <row r="2772">
          <cell r="A2772" t="str">
            <v>1996</v>
          </cell>
          <cell r="B2772" t="str">
            <v>CZ</v>
          </cell>
          <cell r="C2772" t="str">
            <v>SSH</v>
          </cell>
          <cell r="D2772" t="str">
            <v>A00</v>
          </cell>
          <cell r="E2772" t="str">
            <v>FTE</v>
          </cell>
          <cell r="F2772" t="str">
            <v>T</v>
          </cell>
          <cell r="G2772" t="str">
            <v>TOTAL</v>
          </cell>
          <cell r="H2772" t="str">
            <v>RSE</v>
          </cell>
          <cell r="I2772">
            <v>2263</v>
          </cell>
          <cell r="K2772" t="str">
            <v>MS</v>
          </cell>
          <cell r="M2772" t="str">
            <v>V</v>
          </cell>
          <cell r="N2772">
            <v>38672.655601851853</v>
          </cell>
          <cell r="O2772" t="str">
            <v>gchateaug</v>
          </cell>
          <cell r="P2772">
            <v>38681.436840277776</v>
          </cell>
        </row>
        <row r="2773">
          <cell r="A2773" t="str">
            <v>1996</v>
          </cell>
          <cell r="B2773" t="str">
            <v>LT</v>
          </cell>
          <cell r="C2773" t="str">
            <v>NSE</v>
          </cell>
          <cell r="D2773" t="str">
            <v>A00</v>
          </cell>
          <cell r="E2773" t="str">
            <v>FTE</v>
          </cell>
          <cell r="F2773" t="str">
            <v>T</v>
          </cell>
          <cell r="G2773" t="str">
            <v>TOTAL</v>
          </cell>
          <cell r="H2773" t="str">
            <v>RSE</v>
          </cell>
          <cell r="I2773">
            <v>4975</v>
          </cell>
          <cell r="K2773" t="str">
            <v>MS</v>
          </cell>
          <cell r="M2773" t="str">
            <v>V</v>
          </cell>
          <cell r="N2773">
            <v>38672.655601851853</v>
          </cell>
          <cell r="O2773" t="str">
            <v>gchateaug</v>
          </cell>
          <cell r="P2773">
            <v>38681.436886574076</v>
          </cell>
        </row>
        <row r="2774">
          <cell r="A2774" t="str">
            <v>1996</v>
          </cell>
          <cell r="B2774" t="str">
            <v>LT</v>
          </cell>
          <cell r="C2774" t="str">
            <v>SSH</v>
          </cell>
          <cell r="D2774" t="str">
            <v>A00</v>
          </cell>
          <cell r="E2774" t="str">
            <v>FTE</v>
          </cell>
          <cell r="F2774" t="str">
            <v>T</v>
          </cell>
          <cell r="G2774" t="str">
            <v>TOTAL</v>
          </cell>
          <cell r="H2774" t="str">
            <v>RSE</v>
          </cell>
          <cell r="I2774">
            <v>2557</v>
          </cell>
          <cell r="K2774" t="str">
            <v>MS</v>
          </cell>
          <cell r="M2774" t="str">
            <v>V</v>
          </cell>
          <cell r="N2774">
            <v>38672.655601851853</v>
          </cell>
          <cell r="O2774" t="str">
            <v>gchateaug</v>
          </cell>
          <cell r="P2774">
            <v>38681.436886574076</v>
          </cell>
        </row>
        <row r="2775">
          <cell r="A2775" t="str">
            <v>1996</v>
          </cell>
          <cell r="B2775" t="str">
            <v>LV</v>
          </cell>
          <cell r="C2775" t="str">
            <v>SSH</v>
          </cell>
          <cell r="D2775" t="str">
            <v>A00</v>
          </cell>
          <cell r="E2775" t="str">
            <v>FTE</v>
          </cell>
          <cell r="F2775" t="str">
            <v>T</v>
          </cell>
          <cell r="G2775" t="str">
            <v>TOTAL</v>
          </cell>
          <cell r="H2775" t="str">
            <v>RSE</v>
          </cell>
          <cell r="I2775">
            <v>635</v>
          </cell>
          <cell r="K2775" t="str">
            <v>MS</v>
          </cell>
          <cell r="M2775" t="str">
            <v>V</v>
          </cell>
          <cell r="N2775">
            <v>38672.655601851853</v>
          </cell>
          <cell r="O2775" t="str">
            <v>gchateaug</v>
          </cell>
          <cell r="P2775">
            <v>38681.436898148146</v>
          </cell>
        </row>
        <row r="2776">
          <cell r="A2776" t="str">
            <v>1996</v>
          </cell>
          <cell r="B2776" t="str">
            <v>LV</v>
          </cell>
          <cell r="C2776" t="str">
            <v>NSE</v>
          </cell>
          <cell r="D2776" t="str">
            <v>A00</v>
          </cell>
          <cell r="E2776" t="str">
            <v>FTE</v>
          </cell>
          <cell r="F2776" t="str">
            <v>T</v>
          </cell>
          <cell r="G2776" t="str">
            <v>TOTAL</v>
          </cell>
          <cell r="H2776" t="str">
            <v>RSE</v>
          </cell>
          <cell r="I2776">
            <v>2204</v>
          </cell>
          <cell r="K2776" t="str">
            <v>MS</v>
          </cell>
          <cell r="M2776" t="str">
            <v>V</v>
          </cell>
          <cell r="N2776">
            <v>38672.655601851853</v>
          </cell>
          <cell r="O2776" t="str">
            <v>gchateaug</v>
          </cell>
          <cell r="P2776">
            <v>38681.436898148146</v>
          </cell>
        </row>
        <row r="2777">
          <cell r="A2777" t="str">
            <v>1996</v>
          </cell>
          <cell r="B2777" t="str">
            <v>PL</v>
          </cell>
          <cell r="C2777" t="str">
            <v>NSE</v>
          </cell>
          <cell r="D2777" t="str">
            <v>A00</v>
          </cell>
          <cell r="E2777" t="str">
            <v>FTE</v>
          </cell>
          <cell r="F2777" t="str">
            <v>T</v>
          </cell>
          <cell r="G2777" t="str">
            <v>TOTAL</v>
          </cell>
          <cell r="H2777" t="str">
            <v>RSE</v>
          </cell>
          <cell r="I2777">
            <v>42478</v>
          </cell>
          <cell r="K2777" t="str">
            <v>MS</v>
          </cell>
          <cell r="M2777" t="str">
            <v>V</v>
          </cell>
          <cell r="N2777">
            <v>38672.655601851853</v>
          </cell>
          <cell r="O2777" t="str">
            <v>gchateaug</v>
          </cell>
          <cell r="P2777">
            <v>38681.436909722222</v>
          </cell>
        </row>
        <row r="2778">
          <cell r="A2778" t="str">
            <v>1996</v>
          </cell>
          <cell r="B2778" t="str">
            <v>PL</v>
          </cell>
          <cell r="C2778" t="str">
            <v>SSH</v>
          </cell>
          <cell r="D2778" t="str">
            <v>A00</v>
          </cell>
          <cell r="E2778" t="str">
            <v>FTE</v>
          </cell>
          <cell r="F2778" t="str">
            <v>T</v>
          </cell>
          <cell r="G2778" t="str">
            <v>TOTAL</v>
          </cell>
          <cell r="H2778" t="str">
            <v>RSE</v>
          </cell>
          <cell r="I2778">
            <v>9996</v>
          </cell>
          <cell r="K2778" t="str">
            <v>MS</v>
          </cell>
          <cell r="M2778" t="str">
            <v>V</v>
          </cell>
          <cell r="N2778">
            <v>38672.655601851853</v>
          </cell>
          <cell r="O2778" t="str">
            <v>gchateaug</v>
          </cell>
          <cell r="P2778">
            <v>38681.436909722222</v>
          </cell>
        </row>
        <row r="2779">
          <cell r="A2779" t="str">
            <v>1996</v>
          </cell>
          <cell r="B2779" t="str">
            <v>SI</v>
          </cell>
          <cell r="C2779" t="str">
            <v>SSH</v>
          </cell>
          <cell r="D2779" t="str">
            <v>A00</v>
          </cell>
          <cell r="E2779" t="str">
            <v>FTE</v>
          </cell>
          <cell r="F2779" t="str">
            <v>T</v>
          </cell>
          <cell r="G2779" t="str">
            <v>TOTAL</v>
          </cell>
          <cell r="H2779" t="str">
            <v>RSE</v>
          </cell>
          <cell r="I2779">
            <v>905</v>
          </cell>
          <cell r="K2779" t="str">
            <v>MS</v>
          </cell>
          <cell r="M2779" t="str">
            <v>V</v>
          </cell>
          <cell r="N2779">
            <v>38672.655601851853</v>
          </cell>
          <cell r="O2779" t="str">
            <v>gchateaug</v>
          </cell>
          <cell r="P2779">
            <v>38681.436944444446</v>
          </cell>
        </row>
        <row r="2780">
          <cell r="A2780" t="str">
            <v>1996</v>
          </cell>
          <cell r="B2780" t="str">
            <v>SI</v>
          </cell>
          <cell r="C2780" t="str">
            <v>NSE</v>
          </cell>
          <cell r="D2780" t="str">
            <v>A00</v>
          </cell>
          <cell r="E2780" t="str">
            <v>FTE</v>
          </cell>
          <cell r="F2780" t="str">
            <v>T</v>
          </cell>
          <cell r="G2780" t="str">
            <v>TOTAL</v>
          </cell>
          <cell r="H2780" t="str">
            <v>RSE</v>
          </cell>
          <cell r="I2780">
            <v>3584</v>
          </cell>
          <cell r="K2780" t="str">
            <v>MS</v>
          </cell>
          <cell r="M2780" t="str">
            <v>V</v>
          </cell>
          <cell r="N2780">
            <v>38672.655601851853</v>
          </cell>
          <cell r="O2780" t="str">
            <v>gchateaug</v>
          </cell>
          <cell r="P2780">
            <v>38681.436944444446</v>
          </cell>
        </row>
        <row r="2781">
          <cell r="A2781" t="str">
            <v>1996</v>
          </cell>
          <cell r="B2781" t="str">
            <v>SK</v>
          </cell>
          <cell r="C2781" t="str">
            <v>SSH</v>
          </cell>
          <cell r="D2781" t="str">
            <v>A00</v>
          </cell>
          <cell r="E2781" t="str">
            <v>FTE</v>
          </cell>
          <cell r="F2781" t="str">
            <v>T</v>
          </cell>
          <cell r="G2781" t="str">
            <v>TOTAL</v>
          </cell>
          <cell r="H2781" t="str">
            <v>RSE</v>
          </cell>
          <cell r="I2781">
            <v>1176</v>
          </cell>
          <cell r="K2781" t="str">
            <v>MS</v>
          </cell>
          <cell r="M2781" t="str">
            <v>V</v>
          </cell>
          <cell r="N2781">
            <v>38672.655613425923</v>
          </cell>
          <cell r="O2781" t="str">
            <v>gchateaug</v>
          </cell>
          <cell r="P2781">
            <v>38681.436956018515</v>
          </cell>
        </row>
        <row r="2782">
          <cell r="A2782" t="str">
            <v>1996</v>
          </cell>
          <cell r="B2782" t="str">
            <v>SK</v>
          </cell>
          <cell r="C2782" t="str">
            <v>NSE</v>
          </cell>
          <cell r="D2782" t="str">
            <v>A00</v>
          </cell>
          <cell r="E2782" t="str">
            <v>FTE</v>
          </cell>
          <cell r="F2782" t="str">
            <v>T</v>
          </cell>
          <cell r="G2782" t="str">
            <v>TOTAL</v>
          </cell>
          <cell r="H2782" t="str">
            <v>RSE</v>
          </cell>
          <cell r="I2782">
            <v>8834</v>
          </cell>
          <cell r="K2782" t="str">
            <v>MS</v>
          </cell>
          <cell r="M2782" t="str">
            <v>V</v>
          </cell>
          <cell r="N2782">
            <v>38672.655613425923</v>
          </cell>
          <cell r="O2782" t="str">
            <v>gchateaug</v>
          </cell>
          <cell r="P2782">
            <v>38681.436956018515</v>
          </cell>
        </row>
        <row r="2783">
          <cell r="A2783" t="str">
            <v>1996</v>
          </cell>
          <cell r="B2783" t="str">
            <v>BG</v>
          </cell>
          <cell r="C2783" t="str">
            <v>SSH</v>
          </cell>
          <cell r="D2783" t="str">
            <v>A00</v>
          </cell>
          <cell r="E2783" t="str">
            <v>FTE</v>
          </cell>
          <cell r="F2783" t="str">
            <v>T</v>
          </cell>
          <cell r="G2783" t="str">
            <v>TOTAL</v>
          </cell>
          <cell r="H2783" t="str">
            <v>RSE</v>
          </cell>
          <cell r="I2783">
            <v>2426</v>
          </cell>
          <cell r="K2783" t="str">
            <v>MS</v>
          </cell>
          <cell r="M2783" t="str">
            <v>V</v>
          </cell>
          <cell r="N2783">
            <v>38672.655613425923</v>
          </cell>
          <cell r="O2783" t="str">
            <v>gchateaug</v>
          </cell>
          <cell r="P2783">
            <v>38681.43681712963</v>
          </cell>
        </row>
        <row r="2784">
          <cell r="A2784" t="str">
            <v>1996</v>
          </cell>
          <cell r="B2784" t="str">
            <v>BG</v>
          </cell>
          <cell r="C2784" t="str">
            <v>NSE</v>
          </cell>
          <cell r="D2784" t="str">
            <v>A00</v>
          </cell>
          <cell r="E2784" t="str">
            <v>FTE</v>
          </cell>
          <cell r="F2784" t="str">
            <v>T</v>
          </cell>
          <cell r="G2784" t="str">
            <v>TOTAL</v>
          </cell>
          <cell r="H2784" t="str">
            <v>RSE</v>
          </cell>
          <cell r="I2784">
            <v>12325</v>
          </cell>
          <cell r="K2784" t="str">
            <v>MS</v>
          </cell>
          <cell r="M2784" t="str">
            <v>V</v>
          </cell>
          <cell r="N2784">
            <v>38672.655613425923</v>
          </cell>
          <cell r="O2784" t="str">
            <v>gchateaug</v>
          </cell>
          <cell r="P2784">
            <v>38681.43681712963</v>
          </cell>
        </row>
        <row r="2785">
          <cell r="A2785" t="str">
            <v>1993</v>
          </cell>
          <cell r="B2785" t="str">
            <v>LT</v>
          </cell>
          <cell r="C2785" t="str">
            <v>SSH</v>
          </cell>
          <cell r="D2785" t="str">
            <v>A00</v>
          </cell>
          <cell r="E2785" t="str">
            <v>FTE</v>
          </cell>
          <cell r="F2785" t="str">
            <v>T</v>
          </cell>
          <cell r="G2785" t="str">
            <v>TOTAL</v>
          </cell>
          <cell r="H2785" t="str">
            <v>RSE</v>
          </cell>
          <cell r="J2785" t="str">
            <v>:</v>
          </cell>
          <cell r="K2785" t="str">
            <v>MS</v>
          </cell>
          <cell r="M2785" t="str">
            <v>V</v>
          </cell>
          <cell r="N2785">
            <v>38672.655624999999</v>
          </cell>
          <cell r="O2785" t="str">
            <v>gchateaug</v>
          </cell>
          <cell r="P2785">
            <v>38681.436493055553</v>
          </cell>
        </row>
        <row r="2786">
          <cell r="A2786" t="str">
            <v>1993</v>
          </cell>
          <cell r="B2786" t="str">
            <v>LV</v>
          </cell>
          <cell r="C2786" t="str">
            <v>SSH</v>
          </cell>
          <cell r="D2786" t="str">
            <v>A00</v>
          </cell>
          <cell r="E2786" t="str">
            <v>FTE</v>
          </cell>
          <cell r="F2786" t="str">
            <v>T</v>
          </cell>
          <cell r="G2786" t="str">
            <v>TOTAL</v>
          </cell>
          <cell r="H2786" t="str">
            <v>RSE</v>
          </cell>
          <cell r="I2786">
            <v>522</v>
          </cell>
          <cell r="K2786" t="str">
            <v>MS</v>
          </cell>
          <cell r="M2786" t="str">
            <v>V</v>
          </cell>
          <cell r="N2786">
            <v>38672.655624999999</v>
          </cell>
          <cell r="O2786" t="str">
            <v>gchateaug</v>
          </cell>
          <cell r="P2786">
            <v>38681.436493055553</v>
          </cell>
        </row>
        <row r="2787">
          <cell r="A2787" t="str">
            <v>1993</v>
          </cell>
          <cell r="B2787" t="str">
            <v>LV</v>
          </cell>
          <cell r="C2787" t="str">
            <v>NSE</v>
          </cell>
          <cell r="D2787" t="str">
            <v>A00</v>
          </cell>
          <cell r="E2787" t="str">
            <v>FTE</v>
          </cell>
          <cell r="F2787" t="str">
            <v>T</v>
          </cell>
          <cell r="G2787" t="str">
            <v>TOTAL</v>
          </cell>
          <cell r="H2787" t="str">
            <v>RSE</v>
          </cell>
          <cell r="I2787">
            <v>3477</v>
          </cell>
          <cell r="K2787" t="str">
            <v>MS</v>
          </cell>
          <cell r="M2787" t="str">
            <v>V</v>
          </cell>
          <cell r="N2787">
            <v>38672.655624999999</v>
          </cell>
          <cell r="O2787" t="str">
            <v>gchateaug</v>
          </cell>
          <cell r="P2787">
            <v>38681.436493055553</v>
          </cell>
        </row>
        <row r="2788">
          <cell r="A2788" t="str">
            <v>1993</v>
          </cell>
          <cell r="B2788" t="str">
            <v>PL</v>
          </cell>
          <cell r="C2788" t="str">
            <v>SSH</v>
          </cell>
          <cell r="D2788" t="str">
            <v>A00</v>
          </cell>
          <cell r="E2788" t="str">
            <v>FTE</v>
          </cell>
          <cell r="F2788" t="str">
            <v>T</v>
          </cell>
          <cell r="G2788" t="str">
            <v>TOTAL</v>
          </cell>
          <cell r="H2788" t="str">
            <v>RSE</v>
          </cell>
          <cell r="J2788" t="str">
            <v>:</v>
          </cell>
          <cell r="K2788" t="str">
            <v>MS</v>
          </cell>
          <cell r="M2788" t="str">
            <v>V</v>
          </cell>
          <cell r="N2788">
            <v>38672.655624999999</v>
          </cell>
          <cell r="O2788" t="str">
            <v>gchateaug</v>
          </cell>
          <cell r="P2788">
            <v>38681.43650462963</v>
          </cell>
        </row>
        <row r="2789">
          <cell r="A2789" t="str">
            <v>1993</v>
          </cell>
          <cell r="B2789" t="str">
            <v>PL</v>
          </cell>
          <cell r="C2789" t="str">
            <v>NSE</v>
          </cell>
          <cell r="D2789" t="str">
            <v>A00</v>
          </cell>
          <cell r="E2789" t="str">
            <v>FTE</v>
          </cell>
          <cell r="F2789" t="str">
            <v>T</v>
          </cell>
          <cell r="G2789" t="str">
            <v>TOTAL</v>
          </cell>
          <cell r="H2789" t="str">
            <v>RSE</v>
          </cell>
          <cell r="J2789" t="str">
            <v>:</v>
          </cell>
          <cell r="K2789" t="str">
            <v>MS</v>
          </cell>
          <cell r="M2789" t="str">
            <v>V</v>
          </cell>
          <cell r="N2789">
            <v>38672.655624999999</v>
          </cell>
          <cell r="O2789" t="str">
            <v>gchateaug</v>
          </cell>
          <cell r="P2789">
            <v>38681.43650462963</v>
          </cell>
        </row>
        <row r="2790">
          <cell r="A2790" t="str">
            <v>1993</v>
          </cell>
          <cell r="B2790" t="str">
            <v>SI</v>
          </cell>
          <cell r="C2790" t="str">
            <v>SSH</v>
          </cell>
          <cell r="D2790" t="str">
            <v>A00</v>
          </cell>
          <cell r="E2790" t="str">
            <v>FTE</v>
          </cell>
          <cell r="F2790" t="str">
            <v>T</v>
          </cell>
          <cell r="G2790" t="str">
            <v>TOTAL</v>
          </cell>
          <cell r="H2790" t="str">
            <v>RSE</v>
          </cell>
          <cell r="I2790">
            <v>767</v>
          </cell>
          <cell r="K2790" t="str">
            <v>MS</v>
          </cell>
          <cell r="M2790" t="str">
            <v>V</v>
          </cell>
          <cell r="N2790">
            <v>38672.655624999999</v>
          </cell>
          <cell r="O2790" t="str">
            <v>gchateaug</v>
          </cell>
          <cell r="P2790">
            <v>38681.436527777776</v>
          </cell>
        </row>
        <row r="2791">
          <cell r="A2791" t="str">
            <v>1993</v>
          </cell>
          <cell r="B2791" t="str">
            <v>SI</v>
          </cell>
          <cell r="C2791" t="str">
            <v>NSE</v>
          </cell>
          <cell r="D2791" t="str">
            <v>A00</v>
          </cell>
          <cell r="E2791" t="str">
            <v>FTE</v>
          </cell>
          <cell r="F2791" t="str">
            <v>T</v>
          </cell>
          <cell r="G2791" t="str">
            <v>TOTAL</v>
          </cell>
          <cell r="H2791" t="str">
            <v>RSE</v>
          </cell>
          <cell r="I2791">
            <v>2978</v>
          </cell>
          <cell r="K2791" t="str">
            <v>MS</v>
          </cell>
          <cell r="M2791" t="str">
            <v>V</v>
          </cell>
          <cell r="N2791">
            <v>38672.655624999999</v>
          </cell>
          <cell r="O2791" t="str">
            <v>gchateaug</v>
          </cell>
          <cell r="P2791">
            <v>38681.436527777776</v>
          </cell>
        </row>
        <row r="2792">
          <cell r="A2792" t="str">
            <v>1993</v>
          </cell>
          <cell r="B2792" t="str">
            <v>SK</v>
          </cell>
          <cell r="C2792" t="str">
            <v>SSH</v>
          </cell>
          <cell r="D2792" t="str">
            <v>A00</v>
          </cell>
          <cell r="E2792" t="str">
            <v>FTE</v>
          </cell>
          <cell r="F2792" t="str">
            <v>T</v>
          </cell>
          <cell r="G2792" t="str">
            <v>TOTAL</v>
          </cell>
          <cell r="H2792" t="str">
            <v>RSE</v>
          </cell>
          <cell r="J2792" t="str">
            <v>:</v>
          </cell>
          <cell r="K2792" t="str">
            <v>MS</v>
          </cell>
          <cell r="M2792" t="str">
            <v>V</v>
          </cell>
          <cell r="N2792">
            <v>38672.655624999999</v>
          </cell>
          <cell r="O2792" t="str">
            <v>gchateaug</v>
          </cell>
          <cell r="P2792">
            <v>38681.436527777776</v>
          </cell>
        </row>
        <row r="2793">
          <cell r="A2793" t="str">
            <v>1993</v>
          </cell>
          <cell r="B2793" t="str">
            <v>SK</v>
          </cell>
          <cell r="C2793" t="str">
            <v>NSE</v>
          </cell>
          <cell r="D2793" t="str">
            <v>A00</v>
          </cell>
          <cell r="E2793" t="str">
            <v>FTE</v>
          </cell>
          <cell r="F2793" t="str">
            <v>T</v>
          </cell>
          <cell r="G2793" t="str">
            <v>TOTAL</v>
          </cell>
          <cell r="H2793" t="str">
            <v>RSE</v>
          </cell>
          <cell r="J2793" t="str">
            <v>:</v>
          </cell>
          <cell r="K2793" t="str">
            <v>MS</v>
          </cell>
          <cell r="M2793" t="str">
            <v>V</v>
          </cell>
          <cell r="N2793">
            <v>38672.655624999999</v>
          </cell>
          <cell r="O2793" t="str">
            <v>gchateaug</v>
          </cell>
          <cell r="P2793">
            <v>38681.436527777776</v>
          </cell>
        </row>
        <row r="2794">
          <cell r="A2794" t="str">
            <v>1993</v>
          </cell>
          <cell r="B2794" t="str">
            <v>BG</v>
          </cell>
          <cell r="C2794" t="str">
            <v>SSH</v>
          </cell>
          <cell r="D2794" t="str">
            <v>A00</v>
          </cell>
          <cell r="E2794" t="str">
            <v>FTE</v>
          </cell>
          <cell r="F2794" t="str">
            <v>T</v>
          </cell>
          <cell r="G2794" t="str">
            <v>TOTAL</v>
          </cell>
          <cell r="H2794" t="str">
            <v>RSE</v>
          </cell>
          <cell r="I2794">
            <v>4275</v>
          </cell>
          <cell r="K2794" t="str">
            <v>MS</v>
          </cell>
          <cell r="M2794" t="str">
            <v>V</v>
          </cell>
          <cell r="N2794">
            <v>38672.655624999999</v>
          </cell>
          <cell r="O2794" t="str">
            <v>gchateaug</v>
          </cell>
          <cell r="P2794">
            <v>38681.43644675926</v>
          </cell>
        </row>
        <row r="2795">
          <cell r="A2795" t="str">
            <v>1993</v>
          </cell>
          <cell r="B2795" t="str">
            <v>BG</v>
          </cell>
          <cell r="C2795" t="str">
            <v>NSE</v>
          </cell>
          <cell r="D2795" t="str">
            <v>A00</v>
          </cell>
          <cell r="E2795" t="str">
            <v>FTE</v>
          </cell>
          <cell r="F2795" t="str">
            <v>T</v>
          </cell>
          <cell r="G2795" t="str">
            <v>TOTAL</v>
          </cell>
          <cell r="H2795" t="str">
            <v>RSE</v>
          </cell>
          <cell r="I2795">
            <v>23017</v>
          </cell>
          <cell r="K2795" t="str">
            <v>MS</v>
          </cell>
          <cell r="M2795" t="str">
            <v>V</v>
          </cell>
          <cell r="N2795">
            <v>38672.655624999999</v>
          </cell>
          <cell r="O2795" t="str">
            <v>gchateaug</v>
          </cell>
          <cell r="P2795">
            <v>38681.43644675926</v>
          </cell>
        </row>
        <row r="2796">
          <cell r="A2796" t="str">
            <v>1993</v>
          </cell>
          <cell r="B2796" t="str">
            <v>RO</v>
          </cell>
          <cell r="C2796" t="str">
            <v>NSE</v>
          </cell>
          <cell r="D2796" t="str">
            <v>A00</v>
          </cell>
          <cell r="E2796" t="str">
            <v>FTE</v>
          </cell>
          <cell r="F2796" t="str">
            <v>T</v>
          </cell>
          <cell r="G2796" t="str">
            <v>TOTAL</v>
          </cell>
          <cell r="H2796" t="str">
            <v>RSE</v>
          </cell>
          <cell r="J2796" t="str">
            <v>:</v>
          </cell>
          <cell r="K2796" t="str">
            <v>MS</v>
          </cell>
          <cell r="M2796" t="str">
            <v>V</v>
          </cell>
          <cell r="N2796">
            <v>38672.655624999999</v>
          </cell>
          <cell r="O2796" t="str">
            <v>gchateaug</v>
          </cell>
          <cell r="P2796">
            <v>38681.436516203707</v>
          </cell>
        </row>
        <row r="2797">
          <cell r="A2797" t="str">
            <v>1993</v>
          </cell>
          <cell r="B2797" t="str">
            <v>RO</v>
          </cell>
          <cell r="C2797" t="str">
            <v>SSH</v>
          </cell>
          <cell r="D2797" t="str">
            <v>A00</v>
          </cell>
          <cell r="E2797" t="str">
            <v>FTE</v>
          </cell>
          <cell r="F2797" t="str">
            <v>T</v>
          </cell>
          <cell r="G2797" t="str">
            <v>TOTAL</v>
          </cell>
          <cell r="H2797" t="str">
            <v>RSE</v>
          </cell>
          <cell r="J2797" t="str">
            <v>:</v>
          </cell>
          <cell r="K2797" t="str">
            <v>MS</v>
          </cell>
          <cell r="M2797" t="str">
            <v>V</v>
          </cell>
          <cell r="N2797">
            <v>38672.655624999999</v>
          </cell>
          <cell r="O2797" t="str">
            <v>gchateaug</v>
          </cell>
          <cell r="P2797">
            <v>38681.436516203707</v>
          </cell>
        </row>
        <row r="2798">
          <cell r="A2798" t="str">
            <v>1996</v>
          </cell>
          <cell r="B2798" t="str">
            <v>RO</v>
          </cell>
          <cell r="C2798" t="str">
            <v>NSE</v>
          </cell>
          <cell r="D2798" t="str">
            <v>A00</v>
          </cell>
          <cell r="E2798" t="str">
            <v>FTE</v>
          </cell>
          <cell r="F2798" t="str">
            <v>T</v>
          </cell>
          <cell r="G2798" t="str">
            <v>TOTAL</v>
          </cell>
          <cell r="H2798" t="str">
            <v>RSE</v>
          </cell>
          <cell r="I2798">
            <v>28681</v>
          </cell>
          <cell r="K2798" t="str">
            <v>MS</v>
          </cell>
          <cell r="M2798" t="str">
            <v>V</v>
          </cell>
          <cell r="N2798">
            <v>38672.655613425923</v>
          </cell>
          <cell r="O2798" t="str">
            <v>gchateaug</v>
          </cell>
          <cell r="P2798">
            <v>38681.436921296299</v>
          </cell>
        </row>
        <row r="2799">
          <cell r="A2799" t="str">
            <v>1996</v>
          </cell>
          <cell r="B2799" t="str">
            <v>RO</v>
          </cell>
          <cell r="C2799" t="str">
            <v>SSH</v>
          </cell>
          <cell r="D2799" t="str">
            <v>A00</v>
          </cell>
          <cell r="E2799" t="str">
            <v>FTE</v>
          </cell>
          <cell r="F2799" t="str">
            <v>T</v>
          </cell>
          <cell r="G2799" t="str">
            <v>TOTAL</v>
          </cell>
          <cell r="H2799" t="str">
            <v>RSE</v>
          </cell>
          <cell r="I2799">
            <v>1622</v>
          </cell>
          <cell r="K2799" t="str">
            <v>MS</v>
          </cell>
          <cell r="M2799" t="str">
            <v>V</v>
          </cell>
          <cell r="N2799">
            <v>38672.655613425923</v>
          </cell>
          <cell r="O2799" t="str">
            <v>gchateaug</v>
          </cell>
          <cell r="P2799">
            <v>38681.436921296299</v>
          </cell>
        </row>
        <row r="2800">
          <cell r="A2800" t="str">
            <v>1992</v>
          </cell>
          <cell r="B2800" t="str">
            <v>SK</v>
          </cell>
          <cell r="C2800" t="str">
            <v>NSE</v>
          </cell>
          <cell r="D2800" t="str">
            <v>A00</v>
          </cell>
          <cell r="E2800" t="str">
            <v>FTE</v>
          </cell>
          <cell r="F2800" t="str">
            <v>T</v>
          </cell>
          <cell r="G2800" t="str">
            <v>TOTAL</v>
          </cell>
          <cell r="H2800" t="str">
            <v>RSE</v>
          </cell>
          <cell r="J2800" t="str">
            <v>:</v>
          </cell>
          <cell r="K2800" t="str">
            <v>MS</v>
          </cell>
          <cell r="M2800" t="str">
            <v>V</v>
          </cell>
          <cell r="N2800">
            <v>38672.655624999999</v>
          </cell>
          <cell r="O2800" t="str">
            <v>gchateaug</v>
          </cell>
          <cell r="P2800">
            <v>38681.436435185184</v>
          </cell>
        </row>
        <row r="2801">
          <cell r="A2801" t="str">
            <v>1992</v>
          </cell>
          <cell r="B2801" t="str">
            <v>BG</v>
          </cell>
          <cell r="C2801" t="str">
            <v>NSE</v>
          </cell>
          <cell r="D2801" t="str">
            <v>A00</v>
          </cell>
          <cell r="E2801" t="str">
            <v>FTE</v>
          </cell>
          <cell r="F2801" t="str">
            <v>T</v>
          </cell>
          <cell r="G2801" t="str">
            <v>TOTAL</v>
          </cell>
          <cell r="H2801" t="str">
            <v>RSE</v>
          </cell>
          <cell r="J2801" t="str">
            <v>:</v>
          </cell>
          <cell r="K2801" t="str">
            <v>MS</v>
          </cell>
          <cell r="M2801" t="str">
            <v>V</v>
          </cell>
          <cell r="N2801">
            <v>38672.655624999999</v>
          </cell>
          <cell r="O2801" t="str">
            <v>gchateaug</v>
          </cell>
          <cell r="P2801">
            <v>38681.436354166668</v>
          </cell>
        </row>
        <row r="2802">
          <cell r="A2802" t="str">
            <v>1992</v>
          </cell>
          <cell r="B2802" t="str">
            <v>SK</v>
          </cell>
          <cell r="C2802" t="str">
            <v>SSH</v>
          </cell>
          <cell r="D2802" t="str">
            <v>A00</v>
          </cell>
          <cell r="E2802" t="str">
            <v>FTE</v>
          </cell>
          <cell r="F2802" t="str">
            <v>T</v>
          </cell>
          <cell r="G2802" t="str">
            <v>TOTAL</v>
          </cell>
          <cell r="H2802" t="str">
            <v>RSE</v>
          </cell>
          <cell r="J2802" t="str">
            <v>:</v>
          </cell>
          <cell r="K2802" t="str">
            <v>MS</v>
          </cell>
          <cell r="M2802" t="str">
            <v>V</v>
          </cell>
          <cell r="N2802">
            <v>38672.655624999999</v>
          </cell>
          <cell r="O2802" t="str">
            <v>gchateaug</v>
          </cell>
          <cell r="P2802">
            <v>38681.436435185184</v>
          </cell>
        </row>
        <row r="2803">
          <cell r="A2803" t="str">
            <v>1992</v>
          </cell>
          <cell r="B2803" t="str">
            <v>BG</v>
          </cell>
          <cell r="C2803" t="str">
            <v>SSH</v>
          </cell>
          <cell r="D2803" t="str">
            <v>A00</v>
          </cell>
          <cell r="E2803" t="str">
            <v>FTE</v>
          </cell>
          <cell r="F2803" t="str">
            <v>T</v>
          </cell>
          <cell r="G2803" t="str">
            <v>TOTAL</v>
          </cell>
          <cell r="H2803" t="str">
            <v>RSE</v>
          </cell>
          <cell r="J2803" t="str">
            <v>:</v>
          </cell>
          <cell r="K2803" t="str">
            <v>MS</v>
          </cell>
          <cell r="M2803" t="str">
            <v>V</v>
          </cell>
          <cell r="N2803">
            <v>38672.655624999999</v>
          </cell>
          <cell r="O2803" t="str">
            <v>gchateaug</v>
          </cell>
          <cell r="P2803">
            <v>38681.436354166668</v>
          </cell>
        </row>
        <row r="2804">
          <cell r="A2804" t="str">
            <v>1992</v>
          </cell>
          <cell r="B2804" t="str">
            <v>RO</v>
          </cell>
          <cell r="C2804" t="str">
            <v>SSH</v>
          </cell>
          <cell r="D2804" t="str">
            <v>A00</v>
          </cell>
          <cell r="E2804" t="str">
            <v>FTE</v>
          </cell>
          <cell r="F2804" t="str">
            <v>T</v>
          </cell>
          <cell r="G2804" t="str">
            <v>TOTAL</v>
          </cell>
          <cell r="H2804" t="str">
            <v>RSE</v>
          </cell>
          <cell r="J2804" t="str">
            <v>:</v>
          </cell>
          <cell r="K2804" t="str">
            <v>MS</v>
          </cell>
          <cell r="M2804" t="str">
            <v>V</v>
          </cell>
          <cell r="N2804">
            <v>38672.655624999999</v>
          </cell>
          <cell r="O2804" t="str">
            <v>gchateaug</v>
          </cell>
          <cell r="P2804">
            <v>38681.436423611114</v>
          </cell>
        </row>
        <row r="2805">
          <cell r="A2805" t="str">
            <v>1992</v>
          </cell>
          <cell r="B2805" t="str">
            <v>RO</v>
          </cell>
          <cell r="C2805" t="str">
            <v>NSE</v>
          </cell>
          <cell r="D2805" t="str">
            <v>A00</v>
          </cell>
          <cell r="E2805" t="str">
            <v>FTE</v>
          </cell>
          <cell r="F2805" t="str">
            <v>T</v>
          </cell>
          <cell r="G2805" t="str">
            <v>TOTAL</v>
          </cell>
          <cell r="H2805" t="str">
            <v>RSE</v>
          </cell>
          <cell r="J2805" t="str">
            <v>:</v>
          </cell>
          <cell r="K2805" t="str">
            <v>MS</v>
          </cell>
          <cell r="M2805" t="str">
            <v>V</v>
          </cell>
          <cell r="N2805">
            <v>38672.655624999999</v>
          </cell>
          <cell r="O2805" t="str">
            <v>gchateaug</v>
          </cell>
          <cell r="P2805">
            <v>38681.436423611114</v>
          </cell>
        </row>
        <row r="2806">
          <cell r="A2806" t="str">
            <v>2003</v>
          </cell>
          <cell r="B2806" t="str">
            <v>LV</v>
          </cell>
          <cell r="C2806" t="str">
            <v>SO_SC</v>
          </cell>
          <cell r="D2806" t="str">
            <v>A00</v>
          </cell>
          <cell r="E2806" t="str">
            <v>FTE</v>
          </cell>
          <cell r="F2806" t="str">
            <v>T</v>
          </cell>
          <cell r="G2806" t="str">
            <v>TOTAL</v>
          </cell>
          <cell r="H2806" t="str">
            <v>RSE</v>
          </cell>
          <cell r="I2806">
            <v>635</v>
          </cell>
          <cell r="K2806" t="str">
            <v>MS</v>
          </cell>
          <cell r="M2806" t="str">
            <v>V</v>
          </cell>
          <cell r="N2806">
            <v>38616.774675925924</v>
          </cell>
          <cell r="O2806" t="str">
            <v>gchateaug</v>
          </cell>
          <cell r="P2806">
            <v>38681.438460648147</v>
          </cell>
        </row>
        <row r="2807">
          <cell r="A2807" t="str">
            <v>2003</v>
          </cell>
          <cell r="B2807" t="str">
            <v>LV</v>
          </cell>
          <cell r="C2807" t="str">
            <v>SSH</v>
          </cell>
          <cell r="D2807" t="str">
            <v>A00</v>
          </cell>
          <cell r="E2807" t="str">
            <v>FTE</v>
          </cell>
          <cell r="F2807" t="str">
            <v>T</v>
          </cell>
          <cell r="G2807" t="str">
            <v>TOTAL</v>
          </cell>
          <cell r="H2807" t="str">
            <v>RSE</v>
          </cell>
          <cell r="I2807">
            <v>998</v>
          </cell>
          <cell r="K2807" t="str">
            <v>MS</v>
          </cell>
          <cell r="M2807" t="str">
            <v>V</v>
          </cell>
          <cell r="N2807">
            <v>38616.774675925924</v>
          </cell>
          <cell r="O2807" t="str">
            <v>gchateaug</v>
          </cell>
          <cell r="P2807">
            <v>38681.438460648147</v>
          </cell>
          <cell r="Q2807" t="str">
            <v>gchateaug</v>
          </cell>
        </row>
        <row r="2808">
          <cell r="A2808" t="str">
            <v>2003</v>
          </cell>
          <cell r="B2808" t="str">
            <v>LV</v>
          </cell>
          <cell r="C2808" t="str">
            <v>TOTAL</v>
          </cell>
          <cell r="D2808" t="str">
            <v>A00</v>
          </cell>
          <cell r="E2808" t="str">
            <v>FTE</v>
          </cell>
          <cell r="F2808" t="str">
            <v>T</v>
          </cell>
          <cell r="G2808" t="str">
            <v>TOTAL</v>
          </cell>
          <cell r="H2808" t="str">
            <v>RSE</v>
          </cell>
          <cell r="I2808">
            <v>3203</v>
          </cell>
          <cell r="K2808" t="str">
            <v>MS</v>
          </cell>
          <cell r="M2808" t="str">
            <v>V</v>
          </cell>
          <cell r="N2808">
            <v>38616.774675925924</v>
          </cell>
          <cell r="O2808" t="str">
            <v>gchateaug</v>
          </cell>
          <cell r="P2808">
            <v>38681.438460648147</v>
          </cell>
        </row>
        <row r="2809">
          <cell r="A2809" t="str">
            <v>2003</v>
          </cell>
          <cell r="B2809" t="str">
            <v>HR</v>
          </cell>
          <cell r="C2809" t="str">
            <v>SSH</v>
          </cell>
          <cell r="D2809" t="str">
            <v>A00</v>
          </cell>
          <cell r="E2809" t="str">
            <v>FTE</v>
          </cell>
          <cell r="F2809" t="str">
            <v>T</v>
          </cell>
          <cell r="G2809" t="str">
            <v>TOTAL</v>
          </cell>
          <cell r="H2809" t="str">
            <v>RSE</v>
          </cell>
          <cell r="I2809">
            <v>1467</v>
          </cell>
          <cell r="K2809" t="str">
            <v>MS</v>
          </cell>
          <cell r="M2809" t="str">
            <v>V</v>
          </cell>
          <cell r="N2809">
            <v>38616.774699074071</v>
          </cell>
          <cell r="O2809" t="str">
            <v>gchateaug</v>
          </cell>
          <cell r="P2809">
            <v>38681.438460648147</v>
          </cell>
        </row>
        <row r="2810">
          <cell r="A2810" t="str">
            <v>2003</v>
          </cell>
          <cell r="B2810" t="str">
            <v>HR</v>
          </cell>
          <cell r="C2810" t="str">
            <v>TOTAL</v>
          </cell>
          <cell r="D2810" t="str">
            <v>A00</v>
          </cell>
          <cell r="E2810" t="str">
            <v>FTE</v>
          </cell>
          <cell r="F2810" t="str">
            <v>T</v>
          </cell>
          <cell r="G2810" t="str">
            <v>TOTAL</v>
          </cell>
          <cell r="H2810" t="str">
            <v>RSE</v>
          </cell>
          <cell r="I2810">
            <v>5861</v>
          </cell>
          <cell r="K2810" t="str">
            <v>MS</v>
          </cell>
          <cell r="M2810" t="str">
            <v>V</v>
          </cell>
          <cell r="N2810">
            <v>38616.774699074071</v>
          </cell>
          <cell r="O2810" t="str">
            <v>gchateaug</v>
          </cell>
          <cell r="P2810">
            <v>38681.438460648147</v>
          </cell>
        </row>
        <row r="2811">
          <cell r="A2811" t="str">
            <v>2003</v>
          </cell>
          <cell r="B2811" t="str">
            <v>NO</v>
          </cell>
          <cell r="C2811" t="str">
            <v>TOTAL</v>
          </cell>
          <cell r="D2811" t="str">
            <v>A00</v>
          </cell>
          <cell r="E2811" t="str">
            <v>FTE</v>
          </cell>
          <cell r="F2811" t="str">
            <v>T</v>
          </cell>
          <cell r="G2811" t="str">
            <v>TOTAL</v>
          </cell>
          <cell r="H2811" t="str">
            <v>RSE</v>
          </cell>
          <cell r="I2811">
            <v>20989</v>
          </cell>
          <cell r="K2811" t="str">
            <v>MS</v>
          </cell>
          <cell r="M2811" t="str">
            <v>V</v>
          </cell>
          <cell r="N2811">
            <v>38616.774699074071</v>
          </cell>
          <cell r="O2811" t="str">
            <v>gchateaug</v>
          </cell>
          <cell r="P2811">
            <v>38681.438460648147</v>
          </cell>
        </row>
        <row r="2812">
          <cell r="A2812" t="str">
            <v>2003</v>
          </cell>
          <cell r="B2812" t="str">
            <v>CZ</v>
          </cell>
          <cell r="C2812" t="str">
            <v>EN_TE</v>
          </cell>
          <cell r="D2812" t="str">
            <v>A00</v>
          </cell>
          <cell r="E2812" t="str">
            <v>FTE</v>
          </cell>
          <cell r="F2812" t="str">
            <v>T</v>
          </cell>
          <cell r="G2812" t="str">
            <v>TOTAL</v>
          </cell>
          <cell r="H2812" t="str">
            <v>RSE</v>
          </cell>
          <cell r="I2812">
            <v>6836</v>
          </cell>
          <cell r="K2812" t="str">
            <v>MS</v>
          </cell>
          <cell r="M2812" t="str">
            <v>V</v>
          </cell>
          <cell r="N2812">
            <v>38616.774629629632</v>
          </cell>
          <cell r="O2812" t="str">
            <v>gchateaug</v>
          </cell>
          <cell r="P2812">
            <v>38681.438449074078</v>
          </cell>
        </row>
        <row r="2813">
          <cell r="A2813" t="str">
            <v>2003</v>
          </cell>
          <cell r="B2813" t="str">
            <v>CZ</v>
          </cell>
          <cell r="C2813" t="str">
            <v>HUM</v>
          </cell>
          <cell r="D2813" t="str">
            <v>A00</v>
          </cell>
          <cell r="E2813" t="str">
            <v>FTE</v>
          </cell>
          <cell r="F2813" t="str">
            <v>T</v>
          </cell>
          <cell r="G2813" t="str">
            <v>TOTAL</v>
          </cell>
          <cell r="H2813" t="str">
            <v>RSE</v>
          </cell>
          <cell r="I2813">
            <v>1025</v>
          </cell>
          <cell r="K2813" t="str">
            <v>MS</v>
          </cell>
          <cell r="M2813" t="str">
            <v>V</v>
          </cell>
          <cell r="N2813">
            <v>38616.774629629632</v>
          </cell>
          <cell r="O2813" t="str">
            <v>gchateaug</v>
          </cell>
          <cell r="P2813">
            <v>38681.438449074078</v>
          </cell>
        </row>
        <row r="2814">
          <cell r="A2814" t="str">
            <v>2003</v>
          </cell>
          <cell r="B2814" t="str">
            <v>BG</v>
          </cell>
          <cell r="C2814" t="str">
            <v>SSH</v>
          </cell>
          <cell r="D2814" t="str">
            <v>A00</v>
          </cell>
          <cell r="E2814" t="str">
            <v>FTE</v>
          </cell>
          <cell r="F2814" t="str">
            <v>T</v>
          </cell>
          <cell r="G2814" t="str">
            <v>TOTAL</v>
          </cell>
          <cell r="H2814" t="str">
            <v>RSE</v>
          </cell>
          <cell r="I2814">
            <v>1691</v>
          </cell>
          <cell r="K2814" t="str">
            <v>MS</v>
          </cell>
          <cell r="M2814" t="str">
            <v>V</v>
          </cell>
          <cell r="N2814">
            <v>38616.774652777778</v>
          </cell>
          <cell r="O2814" t="str">
            <v>gchateaug</v>
          </cell>
          <cell r="P2814">
            <v>38681.438449074078</v>
          </cell>
          <cell r="Q2814" t="str">
            <v>gchateaug</v>
          </cell>
        </row>
        <row r="2815">
          <cell r="A2815" t="str">
            <v>2003</v>
          </cell>
          <cell r="B2815" t="str">
            <v>BG</v>
          </cell>
          <cell r="C2815" t="str">
            <v>TOTAL</v>
          </cell>
          <cell r="D2815" t="str">
            <v>A00</v>
          </cell>
          <cell r="E2815" t="str">
            <v>FTE</v>
          </cell>
          <cell r="F2815" t="str">
            <v>T</v>
          </cell>
          <cell r="G2815" t="str">
            <v>TOTAL</v>
          </cell>
          <cell r="H2815" t="str">
            <v>RSE</v>
          </cell>
          <cell r="I2815">
            <v>9589</v>
          </cell>
          <cell r="K2815" t="str">
            <v>MS</v>
          </cell>
          <cell r="M2815" t="str">
            <v>V</v>
          </cell>
          <cell r="N2815">
            <v>38616.774652777778</v>
          </cell>
          <cell r="O2815" t="str">
            <v>gchateaug</v>
          </cell>
          <cell r="P2815">
            <v>38681.438449074078</v>
          </cell>
        </row>
        <row r="2816">
          <cell r="A2816" t="str">
            <v>2003</v>
          </cell>
          <cell r="B2816" t="str">
            <v>SE</v>
          </cell>
          <cell r="C2816" t="str">
            <v>TOTAL</v>
          </cell>
          <cell r="D2816" t="str">
            <v>A00</v>
          </cell>
          <cell r="E2816" t="str">
            <v>FTE</v>
          </cell>
          <cell r="F2816" t="str">
            <v>T</v>
          </cell>
          <cell r="G2816" t="str">
            <v>TOTAL</v>
          </cell>
          <cell r="H2816" t="str">
            <v>RSE</v>
          </cell>
          <cell r="I2816">
            <v>48400</v>
          </cell>
          <cell r="K2816" t="str">
            <v>MS</v>
          </cell>
          <cell r="M2816" t="str">
            <v>V</v>
          </cell>
          <cell r="N2816">
            <v>38616.774675925924</v>
          </cell>
          <cell r="O2816" t="str">
            <v>gchateaug</v>
          </cell>
          <cell r="P2816">
            <v>38681.438472222224</v>
          </cell>
          <cell r="Q2816" t="str">
            <v>gchateaug</v>
          </cell>
        </row>
        <row r="2817">
          <cell r="A2817" t="str">
            <v>2003</v>
          </cell>
          <cell r="B2817" t="str">
            <v>SI</v>
          </cell>
          <cell r="C2817" t="str">
            <v>TOTAL</v>
          </cell>
          <cell r="D2817" t="str">
            <v>A00</v>
          </cell>
          <cell r="E2817" t="str">
            <v>FTE</v>
          </cell>
          <cell r="F2817" t="str">
            <v>T</v>
          </cell>
          <cell r="G2817" t="str">
            <v>TOTAL</v>
          </cell>
          <cell r="H2817" t="str">
            <v>RSE</v>
          </cell>
          <cell r="I2817">
            <v>4815</v>
          </cell>
          <cell r="K2817" t="str">
            <v>MS</v>
          </cell>
          <cell r="M2817" t="str">
            <v>V</v>
          </cell>
          <cell r="N2817">
            <v>38616.774675925924</v>
          </cell>
          <cell r="O2817" t="str">
            <v>gchateaug</v>
          </cell>
          <cell r="P2817">
            <v>38681.438472222224</v>
          </cell>
        </row>
        <row r="2818">
          <cell r="A2818" t="str">
            <v>2003</v>
          </cell>
          <cell r="B2818" t="str">
            <v>SK</v>
          </cell>
          <cell r="C2818" t="str">
            <v>AG_SC</v>
          </cell>
          <cell r="D2818" t="str">
            <v>A00</v>
          </cell>
          <cell r="E2818" t="str">
            <v>FTE</v>
          </cell>
          <cell r="F2818" t="str">
            <v>T</v>
          </cell>
          <cell r="G2818" t="str">
            <v>TOTAL</v>
          </cell>
          <cell r="H2818" t="str">
            <v>RSE</v>
          </cell>
          <cell r="I2818">
            <v>895</v>
          </cell>
          <cell r="K2818" t="str">
            <v>MS</v>
          </cell>
          <cell r="M2818" t="str">
            <v>V</v>
          </cell>
          <cell r="N2818">
            <v>38616.774675925924</v>
          </cell>
          <cell r="O2818" t="str">
            <v>gchateaug</v>
          </cell>
          <cell r="P2818">
            <v>38681.438472222224</v>
          </cell>
        </row>
        <row r="2819">
          <cell r="A2819" t="str">
            <v>2003</v>
          </cell>
          <cell r="B2819" t="str">
            <v>ES</v>
          </cell>
          <cell r="C2819" t="str">
            <v>TOTAL</v>
          </cell>
          <cell r="D2819" t="str">
            <v>A00</v>
          </cell>
          <cell r="E2819" t="str">
            <v>FTE</v>
          </cell>
          <cell r="F2819" t="str">
            <v>T</v>
          </cell>
          <cell r="G2819" t="str">
            <v>TOTAL</v>
          </cell>
          <cell r="H2819" t="str">
            <v>RSE</v>
          </cell>
          <cell r="I2819">
            <v>92523</v>
          </cell>
          <cell r="K2819" t="str">
            <v>MS</v>
          </cell>
          <cell r="M2819" t="str">
            <v>V</v>
          </cell>
          <cell r="N2819">
            <v>38616.774675925924</v>
          </cell>
          <cell r="O2819" t="str">
            <v>gchateaug</v>
          </cell>
          <cell r="P2819">
            <v>38681.438460648147</v>
          </cell>
        </row>
        <row r="2820">
          <cell r="A2820" t="str">
            <v>2003</v>
          </cell>
          <cell r="B2820" t="str">
            <v>PT</v>
          </cell>
          <cell r="C2820" t="str">
            <v>AG_SC</v>
          </cell>
          <cell r="D2820" t="str">
            <v>A00</v>
          </cell>
          <cell r="E2820" t="str">
            <v>FTE</v>
          </cell>
          <cell r="F2820" t="str">
            <v>T</v>
          </cell>
          <cell r="G2820" t="str">
            <v>TOTAL</v>
          </cell>
          <cell r="H2820" t="str">
            <v>RSE</v>
          </cell>
          <cell r="I2820">
            <v>1613.8</v>
          </cell>
          <cell r="K2820" t="str">
            <v>MS</v>
          </cell>
          <cell r="M2820" t="str">
            <v>V</v>
          </cell>
          <cell r="N2820">
            <v>38616.774699074071</v>
          </cell>
          <cell r="O2820" t="str">
            <v>gchateaug</v>
          </cell>
          <cell r="P2820">
            <v>38681.438460648147</v>
          </cell>
        </row>
        <row r="2821">
          <cell r="A2821" t="str">
            <v>2003</v>
          </cell>
          <cell r="B2821" t="str">
            <v>PT</v>
          </cell>
          <cell r="C2821" t="str">
            <v>EN_TE</v>
          </cell>
          <cell r="D2821" t="str">
            <v>A00</v>
          </cell>
          <cell r="E2821" t="str">
            <v>FTE</v>
          </cell>
          <cell r="F2821" t="str">
            <v>T</v>
          </cell>
          <cell r="G2821" t="str">
            <v>TOTAL</v>
          </cell>
          <cell r="H2821" t="str">
            <v>RSE</v>
          </cell>
          <cell r="I2821">
            <v>5623.4</v>
          </cell>
          <cell r="K2821" t="str">
            <v>MS</v>
          </cell>
          <cell r="M2821" t="str">
            <v>V</v>
          </cell>
          <cell r="N2821">
            <v>38616.774699074071</v>
          </cell>
          <cell r="O2821" t="str">
            <v>gchateaug</v>
          </cell>
          <cell r="P2821">
            <v>38681.438460648147</v>
          </cell>
        </row>
        <row r="2822">
          <cell r="A2822" t="str">
            <v>2003</v>
          </cell>
          <cell r="B2822" t="str">
            <v>SK</v>
          </cell>
          <cell r="C2822" t="str">
            <v>SSH</v>
          </cell>
          <cell r="D2822" t="str">
            <v>A00</v>
          </cell>
          <cell r="E2822" t="str">
            <v>FTE</v>
          </cell>
          <cell r="F2822" t="str">
            <v>T</v>
          </cell>
          <cell r="G2822" t="str">
            <v>TOTAL</v>
          </cell>
          <cell r="H2822" t="str">
            <v>RSE</v>
          </cell>
          <cell r="I2822">
            <v>1795</v>
          </cell>
          <cell r="K2822" t="str">
            <v>MS</v>
          </cell>
          <cell r="M2822" t="str">
            <v>V</v>
          </cell>
          <cell r="N2822">
            <v>38616.774699074071</v>
          </cell>
          <cell r="O2822" t="str">
            <v>gchateaug</v>
          </cell>
          <cell r="P2822">
            <v>38681.438472222224</v>
          </cell>
          <cell r="Q2822" t="str">
            <v>gchateaug</v>
          </cell>
        </row>
        <row r="2823">
          <cell r="A2823" t="str">
            <v>2003</v>
          </cell>
          <cell r="B2823" t="str">
            <v>DK</v>
          </cell>
          <cell r="C2823" t="str">
            <v>TOTAL</v>
          </cell>
          <cell r="D2823" t="str">
            <v>A00</v>
          </cell>
          <cell r="E2823" t="str">
            <v>FTE</v>
          </cell>
          <cell r="F2823" t="str">
            <v>T</v>
          </cell>
          <cell r="G2823" t="str">
            <v>TOTAL</v>
          </cell>
          <cell r="H2823" t="str">
            <v>RSE</v>
          </cell>
          <cell r="I2823">
            <v>25546</v>
          </cell>
          <cell r="K2823" t="str">
            <v>MS</v>
          </cell>
          <cell r="M2823" t="str">
            <v>V</v>
          </cell>
          <cell r="N2823">
            <v>38616.774710648147</v>
          </cell>
          <cell r="O2823" t="str">
            <v>gchateaug</v>
          </cell>
          <cell r="P2823">
            <v>38681.438460648147</v>
          </cell>
        </row>
        <row r="2824">
          <cell r="A2824" t="str">
            <v>2003</v>
          </cell>
          <cell r="B2824" t="str">
            <v>EE</v>
          </cell>
          <cell r="C2824" t="str">
            <v>AG_SC</v>
          </cell>
          <cell r="D2824" t="str">
            <v>A00</v>
          </cell>
          <cell r="E2824" t="str">
            <v>FTE</v>
          </cell>
          <cell r="F2824" t="str">
            <v>T</v>
          </cell>
          <cell r="G2824" t="str">
            <v>TOTAL</v>
          </cell>
          <cell r="H2824" t="str">
            <v>RSE</v>
          </cell>
          <cell r="I2824">
            <v>159</v>
          </cell>
          <cell r="K2824" t="str">
            <v>MS</v>
          </cell>
          <cell r="M2824" t="str">
            <v>V</v>
          </cell>
          <cell r="N2824">
            <v>38616.774710648147</v>
          </cell>
          <cell r="O2824" t="str">
            <v>gchateaug</v>
          </cell>
          <cell r="P2824">
            <v>38681.438460648147</v>
          </cell>
        </row>
        <row r="2825">
          <cell r="A2825" t="str">
            <v>2003</v>
          </cell>
          <cell r="B2825" t="str">
            <v>EE</v>
          </cell>
          <cell r="C2825" t="str">
            <v>EN_TE</v>
          </cell>
          <cell r="D2825" t="str">
            <v>A00</v>
          </cell>
          <cell r="E2825" t="str">
            <v>FTE</v>
          </cell>
          <cell r="F2825" t="str">
            <v>T</v>
          </cell>
          <cell r="G2825" t="str">
            <v>TOTAL</v>
          </cell>
          <cell r="H2825" t="str">
            <v>RSE</v>
          </cell>
          <cell r="I2825">
            <v>532</v>
          </cell>
          <cell r="K2825" t="str">
            <v>MS</v>
          </cell>
          <cell r="M2825" t="str">
            <v>V</v>
          </cell>
          <cell r="N2825">
            <v>38616.774710648147</v>
          </cell>
          <cell r="O2825" t="str">
            <v>gchateaug</v>
          </cell>
          <cell r="P2825">
            <v>38681.438460648147</v>
          </cell>
        </row>
        <row r="2826">
          <cell r="A2826" t="str">
            <v>2003</v>
          </cell>
          <cell r="B2826" t="str">
            <v>CZ</v>
          </cell>
          <cell r="C2826" t="str">
            <v>ME_SC</v>
          </cell>
          <cell r="D2826" t="str">
            <v>A00</v>
          </cell>
          <cell r="E2826" t="str">
            <v>FTE</v>
          </cell>
          <cell r="F2826" t="str">
            <v>T</v>
          </cell>
          <cell r="G2826" t="str">
            <v>TOTAL</v>
          </cell>
          <cell r="H2826" t="str">
            <v>RSE</v>
          </cell>
          <cell r="I2826">
            <v>1288</v>
          </cell>
          <cell r="K2826" t="str">
            <v>MS</v>
          </cell>
          <cell r="M2826" t="str">
            <v>V</v>
          </cell>
          <cell r="N2826">
            <v>38616.774629629632</v>
          </cell>
          <cell r="O2826" t="str">
            <v>gchateaug</v>
          </cell>
          <cell r="P2826">
            <v>38681.438449074078</v>
          </cell>
        </row>
        <row r="2827">
          <cell r="A2827" t="str">
            <v>2002</v>
          </cell>
          <cell r="B2827" t="str">
            <v>LT</v>
          </cell>
          <cell r="C2827" t="str">
            <v>NOT_CLAS</v>
          </cell>
          <cell r="D2827" t="str">
            <v>A00</v>
          </cell>
          <cell r="E2827" t="str">
            <v>FTE</v>
          </cell>
          <cell r="F2827" t="str">
            <v>T</v>
          </cell>
          <cell r="G2827" t="str">
            <v>TOTAL</v>
          </cell>
          <cell r="H2827" t="str">
            <v>RSE</v>
          </cell>
          <cell r="I2827">
            <v>265</v>
          </cell>
          <cell r="K2827" t="str">
            <v>MS</v>
          </cell>
          <cell r="M2827" t="str">
            <v>V</v>
          </cell>
          <cell r="N2827">
            <v>38616.774652777778</v>
          </cell>
          <cell r="O2827" t="str">
            <v>gchateaug</v>
          </cell>
          <cell r="P2827">
            <v>38681.438310185185</v>
          </cell>
        </row>
        <row r="2828">
          <cell r="A2828" t="str">
            <v>2002</v>
          </cell>
          <cell r="B2828" t="str">
            <v>LT</v>
          </cell>
          <cell r="C2828" t="str">
            <v>NSE</v>
          </cell>
          <cell r="D2828" t="str">
            <v>A00</v>
          </cell>
          <cell r="E2828" t="str">
            <v>FTE</v>
          </cell>
          <cell r="F2828" t="str">
            <v>T</v>
          </cell>
          <cell r="G2828" t="str">
            <v>TOTAL</v>
          </cell>
          <cell r="H2828" t="str">
            <v>RSE</v>
          </cell>
          <cell r="I2828">
            <v>4060</v>
          </cell>
          <cell r="K2828" t="str">
            <v>MS</v>
          </cell>
          <cell r="M2828" t="str">
            <v>V</v>
          </cell>
          <cell r="N2828">
            <v>38616.774652777778</v>
          </cell>
          <cell r="O2828" t="str">
            <v>gchateaug</v>
          </cell>
          <cell r="P2828">
            <v>38681.438310185185</v>
          </cell>
          <cell r="Q2828" t="str">
            <v>gchateaug</v>
          </cell>
        </row>
        <row r="2829">
          <cell r="A2829" t="str">
            <v>2003</v>
          </cell>
          <cell r="B2829" t="str">
            <v>CY</v>
          </cell>
          <cell r="C2829" t="str">
            <v>AG_SC</v>
          </cell>
          <cell r="D2829" t="str">
            <v>A00</v>
          </cell>
          <cell r="E2829" t="str">
            <v>FTE</v>
          </cell>
          <cell r="F2829" t="str">
            <v>T</v>
          </cell>
          <cell r="G2829" t="str">
            <v>TOTAL</v>
          </cell>
          <cell r="H2829" t="str">
            <v>RSE</v>
          </cell>
          <cell r="I2829">
            <v>42.4</v>
          </cell>
          <cell r="K2829" t="str">
            <v>MS</v>
          </cell>
          <cell r="M2829" t="str">
            <v>V</v>
          </cell>
          <cell r="N2829">
            <v>38616.774652777778</v>
          </cell>
          <cell r="O2829" t="str">
            <v>gchateaug</v>
          </cell>
          <cell r="P2829">
            <v>38681.438449074078</v>
          </cell>
        </row>
        <row r="2830">
          <cell r="A2830" t="str">
            <v>2003</v>
          </cell>
          <cell r="B2830" t="str">
            <v>SK</v>
          </cell>
          <cell r="C2830" t="str">
            <v>TOTAL</v>
          </cell>
          <cell r="D2830" t="str">
            <v>A00</v>
          </cell>
          <cell r="E2830" t="str">
            <v>FTE</v>
          </cell>
          <cell r="F2830" t="str">
            <v>T</v>
          </cell>
          <cell r="G2830" t="str">
            <v>TOTAL</v>
          </cell>
          <cell r="H2830" t="str">
            <v>RSE</v>
          </cell>
          <cell r="I2830">
            <v>9626</v>
          </cell>
          <cell r="K2830" t="str">
            <v>MS</v>
          </cell>
          <cell r="M2830" t="str">
            <v>V</v>
          </cell>
          <cell r="N2830">
            <v>38616.774699074071</v>
          </cell>
          <cell r="O2830" t="str">
            <v>gchateaug</v>
          </cell>
          <cell r="P2830">
            <v>38681.438472222224</v>
          </cell>
        </row>
        <row r="2831">
          <cell r="A2831" t="str">
            <v>2003</v>
          </cell>
          <cell r="B2831" t="str">
            <v>RO</v>
          </cell>
          <cell r="C2831" t="str">
            <v>AG_SC</v>
          </cell>
          <cell r="D2831" t="str">
            <v>A00</v>
          </cell>
          <cell r="E2831" t="str">
            <v>FTE</v>
          </cell>
          <cell r="F2831" t="str">
            <v>T</v>
          </cell>
          <cell r="G2831" t="str">
            <v>TOTAL</v>
          </cell>
          <cell r="H2831" t="str">
            <v>RSE</v>
          </cell>
          <cell r="I2831">
            <v>1546</v>
          </cell>
          <cell r="K2831" t="str">
            <v>MS</v>
          </cell>
          <cell r="M2831" t="str">
            <v>V</v>
          </cell>
          <cell r="N2831">
            <v>38616.774710648147</v>
          </cell>
          <cell r="O2831" t="str">
            <v>gchateaug</v>
          </cell>
          <cell r="P2831">
            <v>38681.438460648147</v>
          </cell>
        </row>
        <row r="2832">
          <cell r="A2832" t="str">
            <v>2003</v>
          </cell>
          <cell r="B2832" t="str">
            <v>CZ</v>
          </cell>
          <cell r="C2832" t="str">
            <v>NA_SC</v>
          </cell>
          <cell r="D2832" t="str">
            <v>A00</v>
          </cell>
          <cell r="E2832" t="str">
            <v>FTE</v>
          </cell>
          <cell r="F2832" t="str">
            <v>T</v>
          </cell>
          <cell r="G2832" t="str">
            <v>TOTAL</v>
          </cell>
          <cell r="H2832" t="str">
            <v>RSE</v>
          </cell>
          <cell r="I2832">
            <v>4481</v>
          </cell>
          <cell r="K2832" t="str">
            <v>MS</v>
          </cell>
          <cell r="M2832" t="str">
            <v>V</v>
          </cell>
          <cell r="N2832">
            <v>38616.774629629632</v>
          </cell>
          <cell r="O2832" t="str">
            <v>gchateaug</v>
          </cell>
          <cell r="P2832">
            <v>38681.438449074078</v>
          </cell>
        </row>
        <row r="2833">
          <cell r="A2833" t="str">
            <v>2002</v>
          </cell>
          <cell r="B2833" t="str">
            <v>HR</v>
          </cell>
          <cell r="C2833" t="str">
            <v>NSE</v>
          </cell>
          <cell r="D2833" t="str">
            <v>A00</v>
          </cell>
          <cell r="E2833" t="str">
            <v>FTE</v>
          </cell>
          <cell r="F2833" t="str">
            <v>T</v>
          </cell>
          <cell r="G2833" t="str">
            <v>TOTAL</v>
          </cell>
          <cell r="H2833" t="str">
            <v>RSE</v>
          </cell>
          <cell r="I2833">
            <v>6494</v>
          </cell>
          <cell r="K2833" t="str">
            <v>MS</v>
          </cell>
          <cell r="M2833" t="str">
            <v>V</v>
          </cell>
          <cell r="N2833">
            <v>38616.774629629632</v>
          </cell>
          <cell r="O2833" t="str">
            <v>gchateaug</v>
          </cell>
          <cell r="P2833">
            <v>38681.438275462962</v>
          </cell>
        </row>
        <row r="2834">
          <cell r="A2834" t="str">
            <v>2002</v>
          </cell>
          <cell r="B2834" t="str">
            <v>EE</v>
          </cell>
          <cell r="C2834" t="str">
            <v>NSE</v>
          </cell>
          <cell r="D2834" t="str">
            <v>A00</v>
          </cell>
          <cell r="E2834" t="str">
            <v>FTE</v>
          </cell>
          <cell r="F2834" t="str">
            <v>T</v>
          </cell>
          <cell r="G2834" t="str">
            <v>TOTAL</v>
          </cell>
          <cell r="H2834" t="str">
            <v>RSE</v>
          </cell>
          <cell r="I2834">
            <v>1774</v>
          </cell>
          <cell r="K2834" t="str">
            <v>MS</v>
          </cell>
          <cell r="M2834" t="str">
            <v>V</v>
          </cell>
          <cell r="N2834">
            <v>38616.774664351855</v>
          </cell>
          <cell r="O2834" t="str">
            <v>gchateaug</v>
          </cell>
          <cell r="P2834">
            <v>38681.438240740739</v>
          </cell>
        </row>
        <row r="2835">
          <cell r="A2835" t="str">
            <v>2003</v>
          </cell>
          <cell r="B2835" t="str">
            <v>DE</v>
          </cell>
          <cell r="C2835" t="str">
            <v>TOTAL</v>
          </cell>
          <cell r="D2835" t="str">
            <v>A00</v>
          </cell>
          <cell r="E2835" t="str">
            <v>FTE</v>
          </cell>
          <cell r="F2835" t="str">
            <v>T</v>
          </cell>
          <cell r="G2835" t="str">
            <v>TOTAL</v>
          </cell>
          <cell r="H2835" t="str">
            <v>RSE</v>
          </cell>
          <cell r="I2835">
            <v>268942</v>
          </cell>
          <cell r="K2835" t="str">
            <v>MS</v>
          </cell>
          <cell r="M2835" t="str">
            <v>V</v>
          </cell>
          <cell r="N2835">
            <v>38616.774699074071</v>
          </cell>
          <cell r="O2835" t="str">
            <v>gchateaug</v>
          </cell>
          <cell r="P2835">
            <v>38681.438460648147</v>
          </cell>
          <cell r="Q2835" t="str">
            <v>gchateaug</v>
          </cell>
        </row>
        <row r="2836">
          <cell r="A2836" t="str">
            <v>2003</v>
          </cell>
          <cell r="B2836" t="str">
            <v>HU</v>
          </cell>
          <cell r="C2836" t="str">
            <v>AG_SC</v>
          </cell>
          <cell r="D2836" t="str">
            <v>A00</v>
          </cell>
          <cell r="E2836" t="str">
            <v>FTE</v>
          </cell>
          <cell r="F2836" t="str">
            <v>T</v>
          </cell>
          <cell r="G2836" t="str">
            <v>TOTAL</v>
          </cell>
          <cell r="H2836" t="str">
            <v>RSE</v>
          </cell>
          <cell r="I2836">
            <v>1301</v>
          </cell>
          <cell r="K2836" t="str">
            <v>MS</v>
          </cell>
          <cell r="M2836" t="str">
            <v>V</v>
          </cell>
          <cell r="N2836">
            <v>38616.774699074071</v>
          </cell>
          <cell r="O2836" t="str">
            <v>gchateaug</v>
          </cell>
          <cell r="P2836">
            <v>38681.438460648147</v>
          </cell>
        </row>
        <row r="2837">
          <cell r="A2837" t="str">
            <v>2003</v>
          </cell>
          <cell r="B2837" t="str">
            <v>HU</v>
          </cell>
          <cell r="C2837" t="str">
            <v>EN_TE</v>
          </cell>
          <cell r="D2837" t="str">
            <v>A00</v>
          </cell>
          <cell r="E2837" t="str">
            <v>FTE</v>
          </cell>
          <cell r="F2837" t="str">
            <v>T</v>
          </cell>
          <cell r="G2837" t="str">
            <v>TOTAL</v>
          </cell>
          <cell r="H2837" t="str">
            <v>RSE</v>
          </cell>
          <cell r="I2837">
            <v>5114</v>
          </cell>
          <cell r="K2837" t="str">
            <v>MS</v>
          </cell>
          <cell r="M2837" t="str">
            <v>V</v>
          </cell>
          <cell r="N2837">
            <v>38616.774699074071</v>
          </cell>
          <cell r="O2837" t="str">
            <v>gchateaug</v>
          </cell>
          <cell r="P2837">
            <v>38681.438460648147</v>
          </cell>
        </row>
        <row r="2838">
          <cell r="A2838" t="str">
            <v>2003</v>
          </cell>
          <cell r="B2838" t="str">
            <v>RO</v>
          </cell>
          <cell r="C2838" t="str">
            <v>EN_TE</v>
          </cell>
          <cell r="D2838" t="str">
            <v>A00</v>
          </cell>
          <cell r="E2838" t="str">
            <v>FTE</v>
          </cell>
          <cell r="F2838" t="str">
            <v>T</v>
          </cell>
          <cell r="G2838" t="str">
            <v>TOTAL</v>
          </cell>
          <cell r="H2838" t="str">
            <v>RSE</v>
          </cell>
          <cell r="I2838">
            <v>12117</v>
          </cell>
          <cell r="K2838" t="str">
            <v>MS</v>
          </cell>
          <cell r="M2838" t="str">
            <v>V</v>
          </cell>
          <cell r="N2838">
            <v>38616.774710648147</v>
          </cell>
          <cell r="O2838" t="str">
            <v>gchateaug</v>
          </cell>
          <cell r="P2838">
            <v>38681.438460648147</v>
          </cell>
        </row>
        <row r="2839">
          <cell r="A2839" t="str">
            <v>2002</v>
          </cell>
          <cell r="B2839" t="str">
            <v>CZ</v>
          </cell>
          <cell r="C2839" t="str">
            <v>NSE</v>
          </cell>
          <cell r="D2839" t="str">
            <v>A00</v>
          </cell>
          <cell r="E2839" t="str">
            <v>FTE</v>
          </cell>
          <cell r="F2839" t="str">
            <v>T</v>
          </cell>
          <cell r="G2839" t="str">
            <v>TOTAL</v>
          </cell>
          <cell r="H2839" t="str">
            <v>RSE</v>
          </cell>
          <cell r="I2839">
            <v>13077</v>
          </cell>
          <cell r="K2839" t="str">
            <v>MS</v>
          </cell>
          <cell r="M2839" t="str">
            <v>V</v>
          </cell>
          <cell r="N2839">
            <v>38616.774641203701</v>
          </cell>
          <cell r="O2839" t="str">
            <v>gchateaug</v>
          </cell>
          <cell r="P2839">
            <v>38681.438206018516</v>
          </cell>
          <cell r="Q2839" t="str">
            <v>gchateaug</v>
          </cell>
        </row>
        <row r="2840">
          <cell r="A2840" t="str">
            <v>2002</v>
          </cell>
          <cell r="B2840" t="str">
            <v>HR</v>
          </cell>
          <cell r="C2840" t="str">
            <v>SSH</v>
          </cell>
          <cell r="D2840" t="str">
            <v>A00</v>
          </cell>
          <cell r="E2840" t="str">
            <v>FTE</v>
          </cell>
          <cell r="F2840" t="str">
            <v>T</v>
          </cell>
          <cell r="G2840" t="str">
            <v>TOTAL</v>
          </cell>
          <cell r="H2840" t="str">
            <v>RSE</v>
          </cell>
          <cell r="I2840">
            <v>2078</v>
          </cell>
          <cell r="K2840" t="str">
            <v>MS</v>
          </cell>
          <cell r="M2840" t="str">
            <v>V</v>
          </cell>
          <cell r="N2840">
            <v>38616.774641203701</v>
          </cell>
          <cell r="O2840" t="str">
            <v>gchateaug</v>
          </cell>
          <cell r="P2840">
            <v>38681.438275462962</v>
          </cell>
        </row>
        <row r="2841">
          <cell r="A2841" t="str">
            <v>2002</v>
          </cell>
          <cell r="B2841" t="str">
            <v>LT</v>
          </cell>
          <cell r="C2841" t="str">
            <v>SSH</v>
          </cell>
          <cell r="D2841" t="str">
            <v>A00</v>
          </cell>
          <cell r="E2841" t="str">
            <v>FTE</v>
          </cell>
          <cell r="F2841" t="str">
            <v>T</v>
          </cell>
          <cell r="G2841" t="str">
            <v>TOTAL</v>
          </cell>
          <cell r="H2841" t="str">
            <v>RSE</v>
          </cell>
          <cell r="I2841">
            <v>2001</v>
          </cell>
          <cell r="K2841" t="str">
            <v>MS</v>
          </cell>
          <cell r="M2841" t="str">
            <v>V</v>
          </cell>
          <cell r="N2841">
            <v>38616.774664351855</v>
          </cell>
          <cell r="O2841" t="str">
            <v>gchateaug</v>
          </cell>
          <cell r="P2841">
            <v>38681.438310185185</v>
          </cell>
          <cell r="Q2841" t="str">
            <v>gchateaug</v>
          </cell>
        </row>
        <row r="2842">
          <cell r="A2842" t="str">
            <v>2003</v>
          </cell>
          <cell r="B2842" t="str">
            <v>CY</v>
          </cell>
          <cell r="C2842" t="str">
            <v>EN_TE</v>
          </cell>
          <cell r="D2842" t="str">
            <v>A00</v>
          </cell>
          <cell r="E2842" t="str">
            <v>FTE</v>
          </cell>
          <cell r="F2842" t="str">
            <v>T</v>
          </cell>
          <cell r="G2842" t="str">
            <v>TOTAL</v>
          </cell>
          <cell r="H2842" t="str">
            <v>RSE</v>
          </cell>
          <cell r="I2842">
            <v>52.5</v>
          </cell>
          <cell r="K2842" t="str">
            <v>MS</v>
          </cell>
          <cell r="M2842" t="str">
            <v>V</v>
          </cell>
          <cell r="N2842">
            <v>38616.774664351855</v>
          </cell>
          <cell r="O2842" t="str">
            <v>gchateaug</v>
          </cell>
          <cell r="P2842">
            <v>38681.438449074078</v>
          </cell>
        </row>
        <row r="2843">
          <cell r="A2843" t="str">
            <v>2003</v>
          </cell>
          <cell r="B2843" t="str">
            <v>CY</v>
          </cell>
          <cell r="C2843" t="str">
            <v>HUM</v>
          </cell>
          <cell r="D2843" t="str">
            <v>A00</v>
          </cell>
          <cell r="E2843" t="str">
            <v>FTE</v>
          </cell>
          <cell r="F2843" t="str">
            <v>T</v>
          </cell>
          <cell r="G2843" t="str">
            <v>TOTAL</v>
          </cell>
          <cell r="H2843" t="str">
            <v>RSE</v>
          </cell>
          <cell r="I2843">
            <v>49.4</v>
          </cell>
          <cell r="K2843" t="str">
            <v>MS</v>
          </cell>
          <cell r="M2843" t="str">
            <v>V</v>
          </cell>
          <cell r="N2843">
            <v>38616.774664351855</v>
          </cell>
          <cell r="O2843" t="str">
            <v>gchateaug</v>
          </cell>
          <cell r="P2843">
            <v>38681.438449074078</v>
          </cell>
        </row>
        <row r="2844">
          <cell r="A2844" t="str">
            <v>2003</v>
          </cell>
          <cell r="B2844" t="str">
            <v>SK</v>
          </cell>
          <cell r="C2844" t="str">
            <v>EN_TE</v>
          </cell>
          <cell r="D2844" t="str">
            <v>A00</v>
          </cell>
          <cell r="E2844" t="str">
            <v>FTE</v>
          </cell>
          <cell r="F2844" t="str">
            <v>T</v>
          </cell>
          <cell r="G2844" t="str">
            <v>TOTAL</v>
          </cell>
          <cell r="H2844" t="str">
            <v>RSE</v>
          </cell>
          <cell r="I2844">
            <v>2899</v>
          </cell>
          <cell r="K2844" t="str">
            <v>MS</v>
          </cell>
          <cell r="M2844" t="str">
            <v>V</v>
          </cell>
          <cell r="N2844">
            <v>38616.774675925924</v>
          </cell>
          <cell r="O2844" t="str">
            <v>gchateaug</v>
          </cell>
          <cell r="P2844">
            <v>38681.438472222224</v>
          </cell>
        </row>
        <row r="2845">
          <cell r="A2845" t="str">
            <v>2003</v>
          </cell>
          <cell r="B2845" t="str">
            <v>SK</v>
          </cell>
          <cell r="C2845" t="str">
            <v>HUM</v>
          </cell>
          <cell r="D2845" t="str">
            <v>A00</v>
          </cell>
          <cell r="E2845" t="str">
            <v>FTE</v>
          </cell>
          <cell r="F2845" t="str">
            <v>T</v>
          </cell>
          <cell r="G2845" t="str">
            <v>TOTAL</v>
          </cell>
          <cell r="H2845" t="str">
            <v>RSE</v>
          </cell>
          <cell r="I2845">
            <v>462</v>
          </cell>
          <cell r="K2845" t="str">
            <v>MS</v>
          </cell>
          <cell r="M2845" t="str">
            <v>V</v>
          </cell>
          <cell r="N2845">
            <v>38616.774675925924</v>
          </cell>
          <cell r="O2845" t="str">
            <v>gchateaug</v>
          </cell>
          <cell r="P2845">
            <v>38681.438472222224</v>
          </cell>
        </row>
        <row r="2846">
          <cell r="A2846" t="str">
            <v>2003</v>
          </cell>
          <cell r="B2846" t="str">
            <v>CZ</v>
          </cell>
          <cell r="C2846" t="str">
            <v>NOT_CLAS</v>
          </cell>
          <cell r="D2846" t="str">
            <v>A00</v>
          </cell>
          <cell r="E2846" t="str">
            <v>FTE</v>
          </cell>
          <cell r="F2846" t="str">
            <v>T</v>
          </cell>
          <cell r="G2846" t="str">
            <v>TOTAL</v>
          </cell>
          <cell r="H2846" t="str">
            <v>RSE</v>
          </cell>
          <cell r="I2846">
            <v>0</v>
          </cell>
          <cell r="K2846" t="str">
            <v>MS</v>
          </cell>
          <cell r="M2846" t="str">
            <v>V</v>
          </cell>
          <cell r="N2846">
            <v>38616.774675925924</v>
          </cell>
          <cell r="O2846" t="str">
            <v>gchateaug</v>
          </cell>
          <cell r="P2846">
            <v>38681.438449074078</v>
          </cell>
        </row>
        <row r="2847">
          <cell r="A2847" t="str">
            <v>2003</v>
          </cell>
          <cell r="B2847" t="str">
            <v>HU</v>
          </cell>
          <cell r="C2847" t="str">
            <v>HUM</v>
          </cell>
          <cell r="D2847" t="str">
            <v>A00</v>
          </cell>
          <cell r="E2847" t="str">
            <v>FTE</v>
          </cell>
          <cell r="F2847" t="str">
            <v>T</v>
          </cell>
          <cell r="G2847" t="str">
            <v>TOTAL</v>
          </cell>
          <cell r="H2847" t="str">
            <v>RSE</v>
          </cell>
          <cell r="I2847">
            <v>2484</v>
          </cell>
          <cell r="K2847" t="str">
            <v>MS</v>
          </cell>
          <cell r="M2847" t="str">
            <v>V</v>
          </cell>
          <cell r="N2847">
            <v>38616.774699074071</v>
          </cell>
          <cell r="O2847" t="str">
            <v>gchateaug</v>
          </cell>
          <cell r="P2847">
            <v>38681.438460648147</v>
          </cell>
        </row>
        <row r="2848">
          <cell r="A2848" t="str">
            <v>2003</v>
          </cell>
          <cell r="B2848" t="str">
            <v>PT</v>
          </cell>
          <cell r="C2848" t="str">
            <v>HUM</v>
          </cell>
          <cell r="D2848" t="str">
            <v>A00</v>
          </cell>
          <cell r="E2848" t="str">
            <v>FTE</v>
          </cell>
          <cell r="F2848" t="str">
            <v>T</v>
          </cell>
          <cell r="G2848" t="str">
            <v>TOTAL</v>
          </cell>
          <cell r="H2848" t="str">
            <v>RSE</v>
          </cell>
          <cell r="I2848">
            <v>1224.5</v>
          </cell>
          <cell r="K2848" t="str">
            <v>MS</v>
          </cell>
          <cell r="M2848" t="str">
            <v>V</v>
          </cell>
          <cell r="N2848">
            <v>38616.774699074071</v>
          </cell>
          <cell r="O2848" t="str">
            <v>gchateaug</v>
          </cell>
          <cell r="P2848">
            <v>38681.438460648147</v>
          </cell>
        </row>
        <row r="2849">
          <cell r="A2849" t="str">
            <v>2003</v>
          </cell>
          <cell r="B2849" t="str">
            <v>EE</v>
          </cell>
          <cell r="C2849" t="str">
            <v>HUM</v>
          </cell>
          <cell r="D2849" t="str">
            <v>A00</v>
          </cell>
          <cell r="E2849" t="str">
            <v>FTE</v>
          </cell>
          <cell r="F2849" t="str">
            <v>T</v>
          </cell>
          <cell r="G2849" t="str">
            <v>TOTAL</v>
          </cell>
          <cell r="H2849" t="str">
            <v>RSE</v>
          </cell>
          <cell r="I2849">
            <v>458</v>
          </cell>
          <cell r="K2849" t="str">
            <v>MS</v>
          </cell>
          <cell r="M2849" t="str">
            <v>V</v>
          </cell>
          <cell r="N2849">
            <v>38616.774710648147</v>
          </cell>
          <cell r="O2849" t="str">
            <v>gchateaug</v>
          </cell>
          <cell r="P2849">
            <v>38681.438460648147</v>
          </cell>
        </row>
        <row r="2850">
          <cell r="A2850" t="str">
            <v>2002</v>
          </cell>
          <cell r="B2850" t="str">
            <v>PT</v>
          </cell>
          <cell r="C2850" t="str">
            <v>NSE</v>
          </cell>
          <cell r="D2850" t="str">
            <v>A00</v>
          </cell>
          <cell r="E2850" t="str">
            <v>FTE</v>
          </cell>
          <cell r="F2850" t="str">
            <v>T</v>
          </cell>
          <cell r="G2850" t="str">
            <v>TOTAL</v>
          </cell>
          <cell r="H2850" t="str">
            <v>RSE</v>
          </cell>
          <cell r="I2850">
            <v>13694.8</v>
          </cell>
          <cell r="K2850" t="str">
            <v>MS</v>
          </cell>
          <cell r="M2850" t="str">
            <v>V</v>
          </cell>
          <cell r="N2850">
            <v>38616.774641203701</v>
          </cell>
          <cell r="O2850" t="str">
            <v>gchateaug</v>
          </cell>
          <cell r="P2850">
            <v>38681.438368055555</v>
          </cell>
          <cell r="Q2850" t="str">
            <v>gchateaug</v>
          </cell>
        </row>
        <row r="2851">
          <cell r="A2851" t="str">
            <v>2002</v>
          </cell>
          <cell r="B2851" t="str">
            <v>SK</v>
          </cell>
          <cell r="C2851" t="str">
            <v>NSE</v>
          </cell>
          <cell r="D2851" t="str">
            <v>A00</v>
          </cell>
          <cell r="E2851" t="str">
            <v>FTE</v>
          </cell>
          <cell r="F2851" t="str">
            <v>T</v>
          </cell>
          <cell r="G2851" t="str">
            <v>TOTAL</v>
          </cell>
          <cell r="H2851" t="str">
            <v>RSE</v>
          </cell>
          <cell r="I2851">
            <v>7613</v>
          </cell>
          <cell r="K2851" t="str">
            <v>MS</v>
          </cell>
          <cell r="M2851" t="str">
            <v>V</v>
          </cell>
          <cell r="N2851">
            <v>38616.774641203701</v>
          </cell>
          <cell r="O2851" t="str">
            <v>gchateaug</v>
          </cell>
          <cell r="P2851">
            <v>38681.438437500001</v>
          </cell>
          <cell r="Q2851" t="str">
            <v>gchateaug</v>
          </cell>
        </row>
        <row r="2852">
          <cell r="A2852" t="str">
            <v>2002</v>
          </cell>
          <cell r="B2852" t="str">
            <v>EE</v>
          </cell>
          <cell r="C2852" t="str">
            <v>SSH</v>
          </cell>
          <cell r="D2852" t="str">
            <v>A00</v>
          </cell>
          <cell r="E2852" t="str">
            <v>FTE</v>
          </cell>
          <cell r="F2852" t="str">
            <v>T</v>
          </cell>
          <cell r="G2852" t="str">
            <v>TOTAL</v>
          </cell>
          <cell r="H2852" t="str">
            <v>RSE</v>
          </cell>
          <cell r="I2852">
            <v>821</v>
          </cell>
          <cell r="K2852" t="str">
            <v>MS</v>
          </cell>
          <cell r="M2852" t="str">
            <v>V</v>
          </cell>
          <cell r="N2852">
            <v>38616.774664351855</v>
          </cell>
          <cell r="O2852" t="str">
            <v>gchateaug</v>
          </cell>
          <cell r="P2852">
            <v>38681.438240740739</v>
          </cell>
        </row>
        <row r="2853">
          <cell r="A2853" t="str">
            <v>2003</v>
          </cell>
          <cell r="B2853" t="str">
            <v>CZ</v>
          </cell>
          <cell r="C2853" t="str">
            <v>NSE</v>
          </cell>
          <cell r="D2853" t="str">
            <v>A00</v>
          </cell>
          <cell r="E2853" t="str">
            <v>FTE</v>
          </cell>
          <cell r="F2853" t="str">
            <v>T</v>
          </cell>
          <cell r="G2853" t="str">
            <v>TOTAL</v>
          </cell>
          <cell r="H2853" t="str">
            <v>RSE</v>
          </cell>
          <cell r="I2853">
            <v>13648</v>
          </cell>
          <cell r="K2853" t="str">
            <v>MS</v>
          </cell>
          <cell r="M2853" t="str">
            <v>V</v>
          </cell>
          <cell r="N2853">
            <v>38616.774675925924</v>
          </cell>
          <cell r="O2853" t="str">
            <v>gchateaug</v>
          </cell>
          <cell r="P2853">
            <v>38681.438449074078</v>
          </cell>
          <cell r="Q2853" t="str">
            <v>gchateaug</v>
          </cell>
        </row>
        <row r="2854">
          <cell r="A2854" t="str">
            <v>2003</v>
          </cell>
          <cell r="B2854" t="str">
            <v>HR</v>
          </cell>
          <cell r="C2854" t="str">
            <v>AG_SC</v>
          </cell>
          <cell r="D2854" t="str">
            <v>A00</v>
          </cell>
          <cell r="E2854" t="str">
            <v>FTE</v>
          </cell>
          <cell r="F2854" t="str">
            <v>T</v>
          </cell>
          <cell r="G2854" t="str">
            <v>TOTAL</v>
          </cell>
          <cell r="H2854" t="str">
            <v>RSE</v>
          </cell>
          <cell r="I2854">
            <v>433</v>
          </cell>
          <cell r="K2854" t="str">
            <v>MS</v>
          </cell>
          <cell r="M2854" t="str">
            <v>V</v>
          </cell>
          <cell r="N2854">
            <v>38616.774675925924</v>
          </cell>
          <cell r="O2854" t="str">
            <v>gchateaug</v>
          </cell>
          <cell r="P2854">
            <v>38681.438460648147</v>
          </cell>
        </row>
        <row r="2855">
          <cell r="A2855" t="str">
            <v>2003</v>
          </cell>
          <cell r="B2855" t="str">
            <v>HR</v>
          </cell>
          <cell r="C2855" t="str">
            <v>EN_TE</v>
          </cell>
          <cell r="D2855" t="str">
            <v>A00</v>
          </cell>
          <cell r="E2855" t="str">
            <v>FTE</v>
          </cell>
          <cell r="F2855" t="str">
            <v>T</v>
          </cell>
          <cell r="G2855" t="str">
            <v>TOTAL</v>
          </cell>
          <cell r="H2855" t="str">
            <v>RSE</v>
          </cell>
          <cell r="I2855">
            <v>1272</v>
          </cell>
          <cell r="K2855" t="str">
            <v>MS</v>
          </cell>
          <cell r="M2855" t="str">
            <v>V</v>
          </cell>
          <cell r="N2855">
            <v>38616.774675925924</v>
          </cell>
          <cell r="O2855" t="str">
            <v>gchateaug</v>
          </cell>
          <cell r="P2855">
            <v>38681.438460648147</v>
          </cell>
        </row>
        <row r="2856">
          <cell r="A2856" t="str">
            <v>2003</v>
          </cell>
          <cell r="B2856" t="str">
            <v>PT</v>
          </cell>
          <cell r="C2856" t="str">
            <v>ME_SC</v>
          </cell>
          <cell r="D2856" t="str">
            <v>A00</v>
          </cell>
          <cell r="E2856" t="str">
            <v>FTE</v>
          </cell>
          <cell r="F2856" t="str">
            <v>T</v>
          </cell>
          <cell r="G2856" t="str">
            <v>TOTAL</v>
          </cell>
          <cell r="H2856" t="str">
            <v>RSE</v>
          </cell>
          <cell r="I2856">
            <v>1848.7</v>
          </cell>
          <cell r="K2856" t="str">
            <v>MS</v>
          </cell>
          <cell r="M2856" t="str">
            <v>V</v>
          </cell>
          <cell r="N2856">
            <v>38616.774699074071</v>
          </cell>
          <cell r="O2856" t="str">
            <v>gchateaug</v>
          </cell>
          <cell r="P2856">
            <v>38681.438460648147</v>
          </cell>
        </row>
        <row r="2857">
          <cell r="A2857" t="str">
            <v>2003</v>
          </cell>
          <cell r="B2857" t="str">
            <v>EE</v>
          </cell>
          <cell r="C2857" t="str">
            <v>ME_SC</v>
          </cell>
          <cell r="D2857" t="str">
            <v>A00</v>
          </cell>
          <cell r="E2857" t="str">
            <v>FTE</v>
          </cell>
          <cell r="F2857" t="str">
            <v>T</v>
          </cell>
          <cell r="G2857" t="str">
            <v>TOTAL</v>
          </cell>
          <cell r="H2857" t="str">
            <v>RSE</v>
          </cell>
          <cell r="I2857">
            <v>184</v>
          </cell>
          <cell r="K2857" t="str">
            <v>MS</v>
          </cell>
          <cell r="M2857" t="str">
            <v>V</v>
          </cell>
          <cell r="N2857">
            <v>38616.774710648147</v>
          </cell>
          <cell r="O2857" t="str">
            <v>gchateaug</v>
          </cell>
          <cell r="P2857">
            <v>38681.438460648147</v>
          </cell>
        </row>
        <row r="2858">
          <cell r="A2858" t="str">
            <v>2003</v>
          </cell>
          <cell r="B2858" t="str">
            <v>IE</v>
          </cell>
          <cell r="C2858" t="str">
            <v>TOTAL</v>
          </cell>
          <cell r="D2858" t="str">
            <v>A00</v>
          </cell>
          <cell r="E2858" t="str">
            <v>FTE</v>
          </cell>
          <cell r="F2858" t="str">
            <v>T</v>
          </cell>
          <cell r="G2858" t="str">
            <v>TOTAL</v>
          </cell>
          <cell r="H2858" t="str">
            <v>RSE</v>
          </cell>
          <cell r="I2858">
            <v>9932</v>
          </cell>
          <cell r="K2858" t="str">
            <v>MS</v>
          </cell>
          <cell r="M2858" t="str">
            <v>V</v>
          </cell>
          <cell r="N2858">
            <v>38616.774710648147</v>
          </cell>
          <cell r="O2858" t="str">
            <v>gchateaug</v>
          </cell>
          <cell r="P2858">
            <v>38681.438460648147</v>
          </cell>
        </row>
        <row r="2859">
          <cell r="A2859" t="str">
            <v>2003</v>
          </cell>
          <cell r="B2859" t="str">
            <v>LT</v>
          </cell>
          <cell r="C2859" t="str">
            <v>AG_SC</v>
          </cell>
          <cell r="D2859" t="str">
            <v>A00</v>
          </cell>
          <cell r="E2859" t="str">
            <v>FTE</v>
          </cell>
          <cell r="F2859" t="str">
            <v>T</v>
          </cell>
          <cell r="G2859" t="str">
            <v>TOTAL</v>
          </cell>
          <cell r="H2859" t="str">
            <v>RSE</v>
          </cell>
          <cell r="I2859">
            <v>321</v>
          </cell>
          <cell r="K2859" t="str">
            <v>MS</v>
          </cell>
          <cell r="M2859" t="str">
            <v>V</v>
          </cell>
          <cell r="N2859">
            <v>38616.774722222224</v>
          </cell>
          <cell r="O2859" t="str">
            <v>gchateaug</v>
          </cell>
          <cell r="P2859">
            <v>38681.438460648147</v>
          </cell>
        </row>
        <row r="2860">
          <cell r="A2860" t="str">
            <v>2002</v>
          </cell>
          <cell r="B2860" t="str">
            <v>CZ</v>
          </cell>
          <cell r="C2860" t="str">
            <v>SSH</v>
          </cell>
          <cell r="D2860" t="str">
            <v>A00</v>
          </cell>
          <cell r="E2860" t="str">
            <v>FTE</v>
          </cell>
          <cell r="F2860" t="str">
            <v>T</v>
          </cell>
          <cell r="G2860" t="str">
            <v>TOTAL</v>
          </cell>
          <cell r="H2860" t="str">
            <v>RSE</v>
          </cell>
          <cell r="I2860">
            <v>1897</v>
          </cell>
          <cell r="K2860" t="str">
            <v>MS</v>
          </cell>
          <cell r="M2860" t="str">
            <v>V</v>
          </cell>
          <cell r="N2860">
            <v>38616.774641203701</v>
          </cell>
          <cell r="O2860" t="str">
            <v>gchateaug</v>
          </cell>
          <cell r="P2860">
            <v>38681.438206018516</v>
          </cell>
          <cell r="Q2860" t="str">
            <v>gchateaug</v>
          </cell>
        </row>
        <row r="2861">
          <cell r="A2861" t="str">
            <v>2002</v>
          </cell>
          <cell r="B2861" t="str">
            <v>PT</v>
          </cell>
          <cell r="C2861" t="str">
            <v>SSH</v>
          </cell>
          <cell r="D2861" t="str">
            <v>A00</v>
          </cell>
          <cell r="E2861" t="str">
            <v>FTE</v>
          </cell>
          <cell r="F2861" t="str">
            <v>T</v>
          </cell>
          <cell r="G2861" t="str">
            <v>TOTAL</v>
          </cell>
          <cell r="H2861" t="str">
            <v>RSE</v>
          </cell>
          <cell r="I2861">
            <v>4298.2</v>
          </cell>
          <cell r="K2861" t="str">
            <v>MS</v>
          </cell>
          <cell r="M2861" t="str">
            <v>V</v>
          </cell>
          <cell r="N2861">
            <v>38616.774641203701</v>
          </cell>
          <cell r="O2861" t="str">
            <v>gchateaug</v>
          </cell>
          <cell r="P2861">
            <v>38681.438368055555</v>
          </cell>
          <cell r="Q2861" t="str">
            <v>gchateaug</v>
          </cell>
        </row>
        <row r="2862">
          <cell r="A2862" t="str">
            <v>2002</v>
          </cell>
          <cell r="B2862" t="str">
            <v>LV</v>
          </cell>
          <cell r="C2862" t="str">
            <v>NSE</v>
          </cell>
          <cell r="D2862" t="str">
            <v>A00</v>
          </cell>
          <cell r="E2862" t="str">
            <v>FTE</v>
          </cell>
          <cell r="F2862" t="str">
            <v>T</v>
          </cell>
          <cell r="G2862" t="str">
            <v>TOTAL</v>
          </cell>
          <cell r="H2862" t="str">
            <v>RSE</v>
          </cell>
          <cell r="I2862">
            <v>2494</v>
          </cell>
          <cell r="K2862" t="str">
            <v>MS</v>
          </cell>
          <cell r="M2862" t="str">
            <v>V</v>
          </cell>
          <cell r="N2862">
            <v>38616.774664351855</v>
          </cell>
          <cell r="O2862" t="str">
            <v>gchateaug</v>
          </cell>
          <cell r="P2862">
            <v>38681.438321759262</v>
          </cell>
          <cell r="Q2862" t="str">
            <v>gchateaug</v>
          </cell>
        </row>
        <row r="2863">
          <cell r="A2863" t="str">
            <v>2002</v>
          </cell>
          <cell r="B2863" t="str">
            <v>SI</v>
          </cell>
          <cell r="C2863" t="str">
            <v>NSE</v>
          </cell>
          <cell r="D2863" t="str">
            <v>A00</v>
          </cell>
          <cell r="E2863" t="str">
            <v>FTE</v>
          </cell>
          <cell r="F2863" t="str">
            <v>T</v>
          </cell>
          <cell r="G2863" t="str">
            <v>TOTAL</v>
          </cell>
          <cell r="H2863" t="str">
            <v>RSE</v>
          </cell>
          <cell r="I2863">
            <v>3648</v>
          </cell>
          <cell r="K2863" t="str">
            <v>MS</v>
          </cell>
          <cell r="M2863" t="str">
            <v>V</v>
          </cell>
          <cell r="N2863">
            <v>38616.774664351855</v>
          </cell>
          <cell r="O2863" t="str">
            <v>gchateaug</v>
          </cell>
          <cell r="P2863">
            <v>38681.438414351855</v>
          </cell>
          <cell r="Q2863" t="str">
            <v>gchateaug</v>
          </cell>
        </row>
        <row r="2864">
          <cell r="A2864" t="str">
            <v>2003</v>
          </cell>
          <cell r="B2864" t="str">
            <v>CY</v>
          </cell>
          <cell r="C2864" t="str">
            <v>ME_SC</v>
          </cell>
          <cell r="D2864" t="str">
            <v>A00</v>
          </cell>
          <cell r="E2864" t="str">
            <v>FTE</v>
          </cell>
          <cell r="F2864" t="str">
            <v>T</v>
          </cell>
          <cell r="G2864" t="str">
            <v>TOTAL</v>
          </cell>
          <cell r="H2864" t="str">
            <v>RSE</v>
          </cell>
          <cell r="I2864">
            <v>26.4</v>
          </cell>
          <cell r="K2864" t="str">
            <v>MS</v>
          </cell>
          <cell r="M2864" t="str">
            <v>V</v>
          </cell>
          <cell r="N2864">
            <v>38616.774664351855</v>
          </cell>
          <cell r="O2864" t="str">
            <v>gchateaug</v>
          </cell>
          <cell r="P2864">
            <v>38681.438449074078</v>
          </cell>
        </row>
        <row r="2865">
          <cell r="A2865" t="str">
            <v>2003</v>
          </cell>
          <cell r="B2865" t="str">
            <v>HR</v>
          </cell>
          <cell r="C2865" t="str">
            <v>HUM</v>
          </cell>
          <cell r="D2865" t="str">
            <v>A00</v>
          </cell>
          <cell r="E2865" t="str">
            <v>FTE</v>
          </cell>
          <cell r="F2865" t="str">
            <v>T</v>
          </cell>
          <cell r="G2865" t="str">
            <v>TOTAL</v>
          </cell>
          <cell r="H2865" t="str">
            <v>RSE</v>
          </cell>
          <cell r="I2865">
            <v>465</v>
          </cell>
          <cell r="K2865" t="str">
            <v>MS</v>
          </cell>
          <cell r="M2865" t="str">
            <v>V</v>
          </cell>
          <cell r="N2865">
            <v>38616.774675925924</v>
          </cell>
          <cell r="O2865" t="str">
            <v>gchateaug</v>
          </cell>
          <cell r="P2865">
            <v>38681.438460648147</v>
          </cell>
        </row>
        <row r="2866">
          <cell r="A2866" t="str">
            <v>2003</v>
          </cell>
          <cell r="B2866" t="str">
            <v>LT</v>
          </cell>
          <cell r="C2866" t="str">
            <v>EN_TE</v>
          </cell>
          <cell r="D2866" t="str">
            <v>A00</v>
          </cell>
          <cell r="E2866" t="str">
            <v>FTE</v>
          </cell>
          <cell r="F2866" t="str">
            <v>T</v>
          </cell>
          <cell r="G2866" t="str">
            <v>TOTAL</v>
          </cell>
          <cell r="H2866" t="str">
            <v>RSE</v>
          </cell>
          <cell r="I2866">
            <v>1162</v>
          </cell>
          <cell r="K2866" t="str">
            <v>MS</v>
          </cell>
          <cell r="M2866" t="str">
            <v>V</v>
          </cell>
          <cell r="N2866">
            <v>38616.774722222224</v>
          </cell>
          <cell r="O2866" t="str">
            <v>gchateaug</v>
          </cell>
          <cell r="P2866">
            <v>38681.438460648147</v>
          </cell>
        </row>
        <row r="2867">
          <cell r="A2867" t="str">
            <v>2003</v>
          </cell>
          <cell r="B2867" t="str">
            <v>RO</v>
          </cell>
          <cell r="C2867" t="str">
            <v>HUM</v>
          </cell>
          <cell r="D2867" t="str">
            <v>A00</v>
          </cell>
          <cell r="E2867" t="str">
            <v>FTE</v>
          </cell>
          <cell r="F2867" t="str">
            <v>T</v>
          </cell>
          <cell r="G2867" t="str">
            <v>TOTAL</v>
          </cell>
          <cell r="H2867" t="str">
            <v>RSE</v>
          </cell>
          <cell r="I2867">
            <v>755</v>
          </cell>
          <cell r="K2867" t="str">
            <v>MS</v>
          </cell>
          <cell r="M2867" t="str">
            <v>V</v>
          </cell>
          <cell r="N2867">
            <v>38616.774722222224</v>
          </cell>
          <cell r="O2867" t="str">
            <v>gchateaug</v>
          </cell>
          <cell r="P2867">
            <v>38681.438460648147</v>
          </cell>
        </row>
        <row r="2868">
          <cell r="A2868" t="str">
            <v>2003</v>
          </cell>
          <cell r="B2868" t="str">
            <v>RO</v>
          </cell>
          <cell r="C2868" t="str">
            <v>ME_SC</v>
          </cell>
          <cell r="D2868" t="str">
            <v>A00</v>
          </cell>
          <cell r="E2868" t="str">
            <v>FTE</v>
          </cell>
          <cell r="F2868" t="str">
            <v>T</v>
          </cell>
          <cell r="G2868" t="str">
            <v>TOTAL</v>
          </cell>
          <cell r="H2868" t="str">
            <v>RSE</v>
          </cell>
          <cell r="I2868">
            <v>1976</v>
          </cell>
          <cell r="K2868" t="str">
            <v>MS</v>
          </cell>
          <cell r="M2868" t="str">
            <v>V</v>
          </cell>
          <cell r="N2868">
            <v>38616.774722222224</v>
          </cell>
          <cell r="O2868" t="str">
            <v>gchateaug</v>
          </cell>
          <cell r="P2868">
            <v>38681.438460648147</v>
          </cell>
        </row>
        <row r="2869">
          <cell r="A2869" t="str">
            <v>2002</v>
          </cell>
          <cell r="B2869" t="str">
            <v>AT</v>
          </cell>
          <cell r="C2869" t="str">
            <v>TOTAL</v>
          </cell>
          <cell r="D2869" t="str">
            <v>A00</v>
          </cell>
          <cell r="E2869" t="str">
            <v>FTE</v>
          </cell>
          <cell r="F2869" t="str">
            <v>T</v>
          </cell>
          <cell r="G2869" t="str">
            <v>TOTAL</v>
          </cell>
          <cell r="H2869" t="str">
            <v>RSE</v>
          </cell>
          <cell r="I2869">
            <v>24124.1</v>
          </cell>
          <cell r="K2869" t="str">
            <v>MS</v>
          </cell>
          <cell r="M2869" t="str">
            <v>V</v>
          </cell>
          <cell r="N2869">
            <v>38616.774606481478</v>
          </cell>
          <cell r="O2869" t="str">
            <v>gchateaug</v>
          </cell>
          <cell r="P2869">
            <v>38681.438125000001</v>
          </cell>
        </row>
        <row r="2870">
          <cell r="A2870" t="str">
            <v>2002</v>
          </cell>
          <cell r="B2870" t="str">
            <v>SK</v>
          </cell>
          <cell r="C2870" t="str">
            <v>SSH</v>
          </cell>
          <cell r="D2870" t="str">
            <v>A00</v>
          </cell>
          <cell r="E2870" t="str">
            <v>FTE</v>
          </cell>
          <cell r="F2870" t="str">
            <v>T</v>
          </cell>
          <cell r="G2870" t="str">
            <v>TOTAL</v>
          </cell>
          <cell r="H2870" t="str">
            <v>RSE</v>
          </cell>
          <cell r="I2870">
            <v>1568</v>
          </cell>
          <cell r="K2870" t="str">
            <v>MS</v>
          </cell>
          <cell r="M2870" t="str">
            <v>V</v>
          </cell>
          <cell r="N2870">
            <v>38616.774641203701</v>
          </cell>
          <cell r="O2870" t="str">
            <v>gchateaug</v>
          </cell>
          <cell r="P2870">
            <v>38681.438437500001</v>
          </cell>
          <cell r="Q2870" t="str">
            <v>gchateaug</v>
          </cell>
        </row>
        <row r="2871">
          <cell r="A2871" t="str">
            <v>2003</v>
          </cell>
          <cell r="B2871" t="str">
            <v>CY</v>
          </cell>
          <cell r="C2871" t="str">
            <v>NA_SC</v>
          </cell>
          <cell r="D2871" t="str">
            <v>A00</v>
          </cell>
          <cell r="E2871" t="str">
            <v>FTE</v>
          </cell>
          <cell r="F2871" t="str">
            <v>T</v>
          </cell>
          <cell r="G2871" t="str">
            <v>TOTAL</v>
          </cell>
          <cell r="H2871" t="str">
            <v>RSE</v>
          </cell>
          <cell r="I2871">
            <v>205.9</v>
          </cell>
          <cell r="K2871" t="str">
            <v>MS</v>
          </cell>
          <cell r="M2871" t="str">
            <v>V</v>
          </cell>
          <cell r="N2871">
            <v>38616.774664351855</v>
          </cell>
          <cell r="O2871" t="str">
            <v>gchateaug</v>
          </cell>
          <cell r="P2871">
            <v>38681.438449074078</v>
          </cell>
        </row>
        <row r="2872">
          <cell r="A2872" t="str">
            <v>2002</v>
          </cell>
          <cell r="B2872" t="str">
            <v>LV</v>
          </cell>
          <cell r="C2872" t="str">
            <v>SSH</v>
          </cell>
          <cell r="D2872" t="str">
            <v>A00</v>
          </cell>
          <cell r="E2872" t="str">
            <v>FTE</v>
          </cell>
          <cell r="F2872" t="str">
            <v>T</v>
          </cell>
          <cell r="G2872" t="str">
            <v>TOTAL</v>
          </cell>
          <cell r="H2872" t="str">
            <v>RSE</v>
          </cell>
          <cell r="I2872">
            <v>957</v>
          </cell>
          <cell r="K2872" t="str">
            <v>MS</v>
          </cell>
          <cell r="M2872" t="str">
            <v>V</v>
          </cell>
          <cell r="N2872">
            <v>38616.774664351855</v>
          </cell>
          <cell r="O2872" t="str">
            <v>gchateaug</v>
          </cell>
          <cell r="P2872">
            <v>38681.438321759262</v>
          </cell>
          <cell r="Q2872" t="str">
            <v>gchateaug</v>
          </cell>
        </row>
        <row r="2873">
          <cell r="A2873" t="str">
            <v>2002</v>
          </cell>
          <cell r="B2873" t="str">
            <v>MT</v>
          </cell>
          <cell r="C2873" t="str">
            <v>AG_SC</v>
          </cell>
          <cell r="D2873" t="str">
            <v>A00</v>
          </cell>
          <cell r="E2873" t="str">
            <v>FTE</v>
          </cell>
          <cell r="F2873" t="str">
            <v>T</v>
          </cell>
          <cell r="G2873" t="str">
            <v>TOTAL</v>
          </cell>
          <cell r="H2873" t="str">
            <v>RSE</v>
          </cell>
          <cell r="I2873">
            <v>4.3</v>
          </cell>
          <cell r="K2873" t="str">
            <v>MS</v>
          </cell>
          <cell r="M2873" t="str">
            <v>V</v>
          </cell>
          <cell r="N2873">
            <v>38616.774664351855</v>
          </cell>
          <cell r="O2873" t="str">
            <v>gchateaug</v>
          </cell>
          <cell r="P2873">
            <v>38681.438321759262</v>
          </cell>
        </row>
        <row r="2874">
          <cell r="A2874" t="str">
            <v>2003</v>
          </cell>
          <cell r="B2874" t="str">
            <v>MT</v>
          </cell>
          <cell r="C2874" t="str">
            <v>TOTAL</v>
          </cell>
          <cell r="D2874" t="str">
            <v>A00</v>
          </cell>
          <cell r="E2874" t="str">
            <v>FTE</v>
          </cell>
          <cell r="F2874" t="str">
            <v>T</v>
          </cell>
          <cell r="G2874" t="str">
            <v>TOTAL</v>
          </cell>
          <cell r="H2874" t="str">
            <v>RSE</v>
          </cell>
          <cell r="I2874">
            <v>276.3</v>
          </cell>
          <cell r="K2874" t="str">
            <v>MS</v>
          </cell>
          <cell r="M2874" t="str">
            <v>V</v>
          </cell>
          <cell r="N2874">
            <v>38616.774675925924</v>
          </cell>
          <cell r="O2874" t="str">
            <v>gchateaug</v>
          </cell>
          <cell r="P2874">
            <v>38681.438460648147</v>
          </cell>
        </row>
        <row r="2875">
          <cell r="A2875" t="str">
            <v>2003</v>
          </cell>
          <cell r="B2875" t="str">
            <v>SK</v>
          </cell>
          <cell r="C2875" t="str">
            <v>ME_SC</v>
          </cell>
          <cell r="D2875" t="str">
            <v>A00</v>
          </cell>
          <cell r="E2875" t="str">
            <v>FTE</v>
          </cell>
          <cell r="F2875" t="str">
            <v>T</v>
          </cell>
          <cell r="G2875" t="str">
            <v>TOTAL</v>
          </cell>
          <cell r="H2875" t="str">
            <v>RSE</v>
          </cell>
          <cell r="I2875">
            <v>1074</v>
          </cell>
          <cell r="K2875" t="str">
            <v>MS</v>
          </cell>
          <cell r="M2875" t="str">
            <v>V</v>
          </cell>
          <cell r="N2875">
            <v>38616.774687500001</v>
          </cell>
          <cell r="O2875" t="str">
            <v>gchateaug</v>
          </cell>
          <cell r="P2875">
            <v>38681.438472222224</v>
          </cell>
        </row>
        <row r="2876">
          <cell r="A2876" t="str">
            <v>2003</v>
          </cell>
          <cell r="B2876" t="str">
            <v>HU</v>
          </cell>
          <cell r="C2876" t="str">
            <v>ME_SC</v>
          </cell>
          <cell r="D2876" t="str">
            <v>A00</v>
          </cell>
          <cell r="E2876" t="str">
            <v>FTE</v>
          </cell>
          <cell r="F2876" t="str">
            <v>T</v>
          </cell>
          <cell r="G2876" t="str">
            <v>TOTAL</v>
          </cell>
          <cell r="H2876" t="str">
            <v>RSE</v>
          </cell>
          <cell r="I2876">
            <v>1371</v>
          </cell>
          <cell r="K2876" t="str">
            <v>MS</v>
          </cell>
          <cell r="M2876" t="str">
            <v>V</v>
          </cell>
          <cell r="N2876">
            <v>38616.774699074071</v>
          </cell>
          <cell r="O2876" t="str">
            <v>gchateaug</v>
          </cell>
          <cell r="P2876">
            <v>38681.438460648147</v>
          </cell>
        </row>
        <row r="2877">
          <cell r="A2877" t="str">
            <v>2003</v>
          </cell>
          <cell r="B2877" t="str">
            <v>HU</v>
          </cell>
          <cell r="C2877" t="str">
            <v>NA_SC</v>
          </cell>
          <cell r="D2877" t="str">
            <v>A00</v>
          </cell>
          <cell r="E2877" t="str">
            <v>FTE</v>
          </cell>
          <cell r="F2877" t="str">
            <v>T</v>
          </cell>
          <cell r="G2877" t="str">
            <v>TOTAL</v>
          </cell>
          <cell r="H2877" t="str">
            <v>RSE</v>
          </cell>
          <cell r="I2877">
            <v>3068</v>
          </cell>
          <cell r="K2877" t="str">
            <v>MS</v>
          </cell>
          <cell r="M2877" t="str">
            <v>V</v>
          </cell>
          <cell r="N2877">
            <v>38616.774699074071</v>
          </cell>
          <cell r="O2877" t="str">
            <v>gchateaug</v>
          </cell>
          <cell r="P2877">
            <v>38681.438460648147</v>
          </cell>
        </row>
        <row r="2878">
          <cell r="A2878" t="str">
            <v>2003</v>
          </cell>
          <cell r="B2878" t="str">
            <v>HU</v>
          </cell>
          <cell r="C2878" t="str">
            <v>NSE</v>
          </cell>
          <cell r="D2878" t="str">
            <v>A00</v>
          </cell>
          <cell r="E2878" t="str">
            <v>FTE</v>
          </cell>
          <cell r="F2878" t="str">
            <v>T</v>
          </cell>
          <cell r="G2878" t="str">
            <v>TOTAL</v>
          </cell>
          <cell r="H2878" t="str">
            <v>RSE</v>
          </cell>
          <cell r="I2878">
            <v>10854</v>
          </cell>
          <cell r="K2878" t="str">
            <v>MS</v>
          </cell>
          <cell r="M2878" t="str">
            <v>V</v>
          </cell>
          <cell r="N2878">
            <v>38616.774699074071</v>
          </cell>
          <cell r="O2878" t="str">
            <v>gchateaug</v>
          </cell>
          <cell r="P2878">
            <v>38681.438460648147</v>
          </cell>
        </row>
        <row r="2879">
          <cell r="A2879" t="str">
            <v>2003</v>
          </cell>
          <cell r="B2879" t="str">
            <v>RO</v>
          </cell>
          <cell r="C2879" t="str">
            <v>NA_SC</v>
          </cell>
          <cell r="D2879" t="str">
            <v>A00</v>
          </cell>
          <cell r="E2879" t="str">
            <v>FTE</v>
          </cell>
          <cell r="F2879" t="str">
            <v>T</v>
          </cell>
          <cell r="G2879" t="str">
            <v>TOTAL</v>
          </cell>
          <cell r="H2879" t="str">
            <v>RSE</v>
          </cell>
          <cell r="I2879">
            <v>3141</v>
          </cell>
          <cell r="K2879" t="str">
            <v>MS</v>
          </cell>
          <cell r="M2879" t="str">
            <v>V</v>
          </cell>
          <cell r="N2879">
            <v>38616.774722222224</v>
          </cell>
          <cell r="O2879" t="str">
            <v>gchateaug</v>
          </cell>
          <cell r="P2879">
            <v>38681.438460648147</v>
          </cell>
        </row>
        <row r="2880">
          <cell r="A2880" t="str">
            <v>2004</v>
          </cell>
          <cell r="B2880" t="str">
            <v>SK</v>
          </cell>
          <cell r="C2880" t="str">
            <v>TOTAL</v>
          </cell>
          <cell r="D2880" t="str">
            <v>A00</v>
          </cell>
          <cell r="E2880" t="str">
            <v>FTE</v>
          </cell>
          <cell r="F2880" t="str">
            <v>T</v>
          </cell>
          <cell r="G2880" t="str">
            <v>TOTAL</v>
          </cell>
          <cell r="H2880" t="str">
            <v>RSE</v>
          </cell>
          <cell r="I2880">
            <v>10718</v>
          </cell>
          <cell r="K2880" t="str">
            <v>MS</v>
          </cell>
          <cell r="M2880" t="str">
            <v>V</v>
          </cell>
          <cell r="N2880">
            <v>38616.774722222224</v>
          </cell>
          <cell r="O2880" t="str">
            <v>gchateaug</v>
          </cell>
          <cell r="P2880">
            <v>38681.438472222224</v>
          </cell>
        </row>
        <row r="2881">
          <cell r="A2881" t="str">
            <v>2003</v>
          </cell>
          <cell r="B2881" t="str">
            <v>EE</v>
          </cell>
          <cell r="C2881" t="str">
            <v>NA_SC</v>
          </cell>
          <cell r="D2881" t="str">
            <v>A00</v>
          </cell>
          <cell r="E2881" t="str">
            <v>FTE</v>
          </cell>
          <cell r="F2881" t="str">
            <v>T</v>
          </cell>
          <cell r="G2881" t="str">
            <v>TOTAL</v>
          </cell>
          <cell r="H2881" t="str">
            <v>RSE</v>
          </cell>
          <cell r="I2881">
            <v>791</v>
          </cell>
          <cell r="K2881" t="str">
            <v>MS</v>
          </cell>
          <cell r="M2881" t="str">
            <v>V</v>
          </cell>
          <cell r="N2881">
            <v>38616.774722222224</v>
          </cell>
          <cell r="O2881" t="str">
            <v>gchateaug</v>
          </cell>
          <cell r="P2881">
            <v>38681.438460648147</v>
          </cell>
        </row>
        <row r="2882">
          <cell r="A2882" t="str">
            <v>2002</v>
          </cell>
          <cell r="B2882" t="str">
            <v>BG</v>
          </cell>
          <cell r="C2882" t="str">
            <v>NSE</v>
          </cell>
          <cell r="D2882" t="str">
            <v>A00</v>
          </cell>
          <cell r="E2882" t="str">
            <v>FTE</v>
          </cell>
          <cell r="F2882" t="str">
            <v>T</v>
          </cell>
          <cell r="G2882" t="str">
            <v>TOTAL</v>
          </cell>
          <cell r="H2882" t="str">
            <v>RSE</v>
          </cell>
          <cell r="I2882">
            <v>7570</v>
          </cell>
          <cell r="K2882" t="str">
            <v>MS</v>
          </cell>
          <cell r="M2882" t="str">
            <v>V</v>
          </cell>
          <cell r="N2882">
            <v>38616.774618055555</v>
          </cell>
          <cell r="O2882" t="str">
            <v>gchateaug</v>
          </cell>
          <cell r="P2882">
            <v>38681.438148148147</v>
          </cell>
          <cell r="Q2882" t="str">
            <v>gchateaug</v>
          </cell>
        </row>
        <row r="2883">
          <cell r="A2883" t="str">
            <v>2002</v>
          </cell>
          <cell r="B2883" t="str">
            <v>HU</v>
          </cell>
          <cell r="C2883" t="str">
            <v>NSE</v>
          </cell>
          <cell r="D2883" t="str">
            <v>A00</v>
          </cell>
          <cell r="E2883" t="str">
            <v>FTE</v>
          </cell>
          <cell r="F2883" t="str">
            <v>T</v>
          </cell>
          <cell r="G2883" t="str">
            <v>TOTAL</v>
          </cell>
          <cell r="H2883" t="str">
            <v>RSE</v>
          </cell>
          <cell r="I2883">
            <v>10548</v>
          </cell>
          <cell r="K2883" t="str">
            <v>MS</v>
          </cell>
          <cell r="M2883" t="str">
            <v>V</v>
          </cell>
          <cell r="N2883">
            <v>38616.774641203701</v>
          </cell>
          <cell r="O2883" t="str">
            <v>gchateaug</v>
          </cell>
          <cell r="P2883">
            <v>38681.438287037039</v>
          </cell>
        </row>
        <row r="2884">
          <cell r="A2884" t="str">
            <v>2003</v>
          </cell>
          <cell r="B2884" t="str">
            <v>BG</v>
          </cell>
          <cell r="C2884" t="str">
            <v>AG_SC</v>
          </cell>
          <cell r="D2884" t="str">
            <v>A00</v>
          </cell>
          <cell r="E2884" t="str">
            <v>FTE</v>
          </cell>
          <cell r="F2884" t="str">
            <v>T</v>
          </cell>
          <cell r="G2884" t="str">
            <v>TOTAL</v>
          </cell>
          <cell r="H2884" t="str">
            <v>RSE</v>
          </cell>
          <cell r="I2884">
            <v>1087</v>
          </cell>
          <cell r="K2884" t="str">
            <v>MS</v>
          </cell>
          <cell r="M2884" t="str">
            <v>V</v>
          </cell>
          <cell r="N2884">
            <v>38616.774641203701</v>
          </cell>
          <cell r="O2884" t="str">
            <v>gchateaug</v>
          </cell>
          <cell r="P2884">
            <v>38681.438449074078</v>
          </cell>
        </row>
        <row r="2885">
          <cell r="A2885" t="str">
            <v>2002</v>
          </cell>
          <cell r="B2885" t="str">
            <v>MT</v>
          </cell>
          <cell r="C2885" t="str">
            <v>EN_TE</v>
          </cell>
          <cell r="D2885" t="str">
            <v>A00</v>
          </cell>
          <cell r="E2885" t="str">
            <v>FTE</v>
          </cell>
          <cell r="F2885" t="str">
            <v>T</v>
          </cell>
          <cell r="G2885" t="str">
            <v>TOTAL</v>
          </cell>
          <cell r="H2885" t="str">
            <v>RSE</v>
          </cell>
          <cell r="I2885">
            <v>61.3</v>
          </cell>
          <cell r="K2885" t="str">
            <v>MS</v>
          </cell>
          <cell r="M2885" t="str">
            <v>V</v>
          </cell>
          <cell r="N2885">
            <v>38616.774664351855</v>
          </cell>
          <cell r="O2885" t="str">
            <v>gchateaug</v>
          </cell>
          <cell r="P2885">
            <v>38681.438321759262</v>
          </cell>
        </row>
        <row r="2886">
          <cell r="A2886" t="str">
            <v>2003</v>
          </cell>
          <cell r="B2886" t="str">
            <v>CY</v>
          </cell>
          <cell r="C2886" t="str">
            <v>NOT_CLAS</v>
          </cell>
          <cell r="D2886" t="str">
            <v>A00</v>
          </cell>
          <cell r="E2886" t="str">
            <v>FTE</v>
          </cell>
          <cell r="F2886" t="str">
            <v>T</v>
          </cell>
          <cell r="G2886" t="str">
            <v>TOTAL</v>
          </cell>
          <cell r="H2886" t="str">
            <v>RSE</v>
          </cell>
          <cell r="J2886" t="str">
            <v>-</v>
          </cell>
          <cell r="K2886" t="str">
            <v>MS</v>
          </cell>
          <cell r="M2886" t="str">
            <v>V</v>
          </cell>
          <cell r="N2886">
            <v>38616.774664351855</v>
          </cell>
          <cell r="O2886" t="str">
            <v>gchateaug</v>
          </cell>
          <cell r="P2886">
            <v>38681.438449074078</v>
          </cell>
        </row>
        <row r="2887">
          <cell r="A2887" t="str">
            <v>2003</v>
          </cell>
          <cell r="B2887" t="str">
            <v>SK</v>
          </cell>
          <cell r="C2887" t="str">
            <v>NA_SC</v>
          </cell>
          <cell r="D2887" t="str">
            <v>A00</v>
          </cell>
          <cell r="E2887" t="str">
            <v>FTE</v>
          </cell>
          <cell r="F2887" t="str">
            <v>T</v>
          </cell>
          <cell r="G2887" t="str">
            <v>TOTAL</v>
          </cell>
          <cell r="H2887" t="str">
            <v>RSE</v>
          </cell>
          <cell r="I2887">
            <v>2963</v>
          </cell>
          <cell r="K2887" t="str">
            <v>MS</v>
          </cell>
          <cell r="M2887" t="str">
            <v>V</v>
          </cell>
          <cell r="N2887">
            <v>38616.774687500001</v>
          </cell>
          <cell r="O2887" t="str">
            <v>gchateaug</v>
          </cell>
          <cell r="P2887">
            <v>38681.438472222224</v>
          </cell>
        </row>
        <row r="2888">
          <cell r="A2888" t="str">
            <v>2003</v>
          </cell>
          <cell r="B2888" t="str">
            <v>CZ</v>
          </cell>
          <cell r="C2888" t="str">
            <v>SO_SC</v>
          </cell>
          <cell r="D2888" t="str">
            <v>A00</v>
          </cell>
          <cell r="E2888" t="str">
            <v>FTE</v>
          </cell>
          <cell r="F2888" t="str">
            <v>T</v>
          </cell>
          <cell r="G2888" t="str">
            <v>TOTAL</v>
          </cell>
          <cell r="H2888" t="str">
            <v>RSE</v>
          </cell>
          <cell r="I2888">
            <v>1136</v>
          </cell>
          <cell r="K2888" t="str">
            <v>MS</v>
          </cell>
          <cell r="M2888" t="str">
            <v>V</v>
          </cell>
          <cell r="N2888">
            <v>38616.774687500001</v>
          </cell>
          <cell r="O2888" t="str">
            <v>gchateaug</v>
          </cell>
          <cell r="P2888">
            <v>38681.438449074078</v>
          </cell>
        </row>
        <row r="2889">
          <cell r="A2889" t="str">
            <v>2003</v>
          </cell>
          <cell r="B2889" t="str">
            <v>PT</v>
          </cell>
          <cell r="C2889" t="str">
            <v>NA_SC</v>
          </cell>
          <cell r="D2889" t="str">
            <v>A00</v>
          </cell>
          <cell r="E2889" t="str">
            <v>FTE</v>
          </cell>
          <cell r="F2889" t="str">
            <v>T</v>
          </cell>
          <cell r="G2889" t="str">
            <v>TOTAL</v>
          </cell>
          <cell r="H2889" t="str">
            <v>RSE</v>
          </cell>
          <cell r="I2889">
            <v>5554.4</v>
          </cell>
          <cell r="K2889" t="str">
            <v>MS</v>
          </cell>
          <cell r="M2889" t="str">
            <v>V</v>
          </cell>
          <cell r="N2889">
            <v>38616.774699074071</v>
          </cell>
          <cell r="O2889" t="str">
            <v>gchateaug</v>
          </cell>
          <cell r="P2889">
            <v>38681.438460648147</v>
          </cell>
        </row>
        <row r="2890">
          <cell r="A2890" t="str">
            <v>2003</v>
          </cell>
          <cell r="B2890" t="str">
            <v>PT</v>
          </cell>
          <cell r="C2890" t="str">
            <v>NOT_CLAS</v>
          </cell>
          <cell r="D2890" t="str">
            <v>A00</v>
          </cell>
          <cell r="E2890" t="str">
            <v>FTE</v>
          </cell>
          <cell r="F2890" t="str">
            <v>T</v>
          </cell>
          <cell r="G2890" t="str">
            <v>TOTAL</v>
          </cell>
          <cell r="H2890" t="str">
            <v>RSE</v>
          </cell>
          <cell r="I2890">
            <v>983.8</v>
          </cell>
          <cell r="K2890" t="str">
            <v>MS</v>
          </cell>
          <cell r="M2890" t="str">
            <v>V</v>
          </cell>
          <cell r="N2890">
            <v>38616.774699074071</v>
          </cell>
          <cell r="O2890" t="str">
            <v>gchateaug</v>
          </cell>
          <cell r="P2890">
            <v>38681.438460648147</v>
          </cell>
        </row>
        <row r="2891">
          <cell r="A2891" t="str">
            <v>2003</v>
          </cell>
          <cell r="B2891" t="str">
            <v>EE</v>
          </cell>
          <cell r="C2891" t="str">
            <v>NOT_CLAS</v>
          </cell>
          <cell r="D2891" t="str">
            <v>A00</v>
          </cell>
          <cell r="E2891" t="str">
            <v>FTE</v>
          </cell>
          <cell r="F2891" t="str">
            <v>T</v>
          </cell>
          <cell r="G2891" t="str">
            <v>TOTAL</v>
          </cell>
          <cell r="H2891" t="str">
            <v>RSE</v>
          </cell>
          <cell r="I2891">
            <v>505</v>
          </cell>
          <cell r="K2891" t="str">
            <v>MS</v>
          </cell>
          <cell r="M2891" t="str">
            <v>V</v>
          </cell>
          <cell r="N2891">
            <v>38616.774722222224</v>
          </cell>
          <cell r="O2891" t="str">
            <v>gchateaug</v>
          </cell>
          <cell r="P2891">
            <v>38681.438460648147</v>
          </cell>
        </row>
        <row r="2892">
          <cell r="A2892" t="str">
            <v>2003</v>
          </cell>
          <cell r="B2892" t="str">
            <v>EE</v>
          </cell>
          <cell r="C2892" t="str">
            <v>NSE</v>
          </cell>
          <cell r="D2892" t="str">
            <v>A00</v>
          </cell>
          <cell r="E2892" t="str">
            <v>FTE</v>
          </cell>
          <cell r="F2892" t="str">
            <v>T</v>
          </cell>
          <cell r="G2892" t="str">
            <v>TOTAL</v>
          </cell>
          <cell r="H2892" t="str">
            <v>RSE</v>
          </cell>
          <cell r="I2892">
            <v>1666</v>
          </cell>
          <cell r="K2892" t="str">
            <v>MS</v>
          </cell>
          <cell r="M2892" t="str">
            <v>V</v>
          </cell>
          <cell r="N2892">
            <v>38616.774722222224</v>
          </cell>
          <cell r="O2892" t="str">
            <v>gchateaug</v>
          </cell>
          <cell r="P2892">
            <v>38681.438460648147</v>
          </cell>
        </row>
        <row r="2893">
          <cell r="A2893" t="str">
            <v>2003</v>
          </cell>
          <cell r="B2893" t="str">
            <v>LT</v>
          </cell>
          <cell r="C2893" t="str">
            <v>HUM</v>
          </cell>
          <cell r="D2893" t="str">
            <v>A00</v>
          </cell>
          <cell r="E2893" t="str">
            <v>FTE</v>
          </cell>
          <cell r="F2893" t="str">
            <v>T</v>
          </cell>
          <cell r="G2893" t="str">
            <v>TOTAL</v>
          </cell>
          <cell r="H2893" t="str">
            <v>RSE</v>
          </cell>
          <cell r="I2893">
            <v>1084</v>
          </cell>
          <cell r="K2893" t="str">
            <v>MS</v>
          </cell>
          <cell r="M2893" t="str">
            <v>V</v>
          </cell>
          <cell r="N2893">
            <v>38616.774722222224</v>
          </cell>
          <cell r="O2893" t="str">
            <v>gchateaug</v>
          </cell>
          <cell r="P2893">
            <v>38681.438460648147</v>
          </cell>
        </row>
        <row r="2894">
          <cell r="A2894" t="str">
            <v>2002</v>
          </cell>
          <cell r="B2894" t="str">
            <v>BG</v>
          </cell>
          <cell r="C2894" t="str">
            <v>SSH</v>
          </cell>
          <cell r="D2894" t="str">
            <v>A00</v>
          </cell>
          <cell r="E2894" t="str">
            <v>FTE</v>
          </cell>
          <cell r="F2894" t="str">
            <v>T</v>
          </cell>
          <cell r="G2894" t="str">
            <v>TOTAL</v>
          </cell>
          <cell r="H2894" t="str">
            <v>RSE</v>
          </cell>
          <cell r="I2894">
            <v>1653</v>
          </cell>
          <cell r="K2894" t="str">
            <v>MS</v>
          </cell>
          <cell r="M2894" t="str">
            <v>V</v>
          </cell>
          <cell r="N2894">
            <v>38616.774618055555</v>
          </cell>
          <cell r="O2894" t="str">
            <v>gchateaug</v>
          </cell>
          <cell r="P2894">
            <v>38681.438159722224</v>
          </cell>
          <cell r="Q2894" t="str">
            <v>gchateaug</v>
          </cell>
        </row>
        <row r="2895">
          <cell r="A2895" t="str">
            <v>2002</v>
          </cell>
          <cell r="B2895" t="str">
            <v>HU</v>
          </cell>
          <cell r="C2895" t="str">
            <v>SSH</v>
          </cell>
          <cell r="D2895" t="str">
            <v>A00</v>
          </cell>
          <cell r="E2895" t="str">
            <v>FTE</v>
          </cell>
          <cell r="F2895" t="str">
            <v>T</v>
          </cell>
          <cell r="G2895" t="str">
            <v>TOTAL</v>
          </cell>
          <cell r="H2895" t="str">
            <v>RSE</v>
          </cell>
          <cell r="I2895">
            <v>4417</v>
          </cell>
          <cell r="K2895" t="str">
            <v>MS</v>
          </cell>
          <cell r="M2895" t="str">
            <v>V</v>
          </cell>
          <cell r="N2895">
            <v>38616.774641203701</v>
          </cell>
          <cell r="O2895" t="str">
            <v>gchateaug</v>
          </cell>
          <cell r="P2895">
            <v>38681.438287037039</v>
          </cell>
        </row>
        <row r="2896">
          <cell r="A2896" t="str">
            <v>2002</v>
          </cell>
          <cell r="B2896" t="str">
            <v>RO</v>
          </cell>
          <cell r="C2896" t="str">
            <v>NSE</v>
          </cell>
          <cell r="D2896" t="str">
            <v>A00</v>
          </cell>
          <cell r="E2896" t="str">
            <v>FTE</v>
          </cell>
          <cell r="F2896" t="str">
            <v>T</v>
          </cell>
          <cell r="G2896" t="str">
            <v>TOTAL</v>
          </cell>
          <cell r="H2896" t="str">
            <v>RSE</v>
          </cell>
          <cell r="I2896">
            <v>17969</v>
          </cell>
          <cell r="K2896" t="str">
            <v>MS</v>
          </cell>
          <cell r="M2896" t="str">
            <v>V</v>
          </cell>
          <cell r="N2896">
            <v>38616.774652777778</v>
          </cell>
          <cell r="O2896" t="str">
            <v>gchateaug</v>
          </cell>
          <cell r="P2896">
            <v>38681.438379629632</v>
          </cell>
          <cell r="Q2896" t="str">
            <v>gchateaug</v>
          </cell>
        </row>
        <row r="2897">
          <cell r="A2897" t="str">
            <v>2003</v>
          </cell>
          <cell r="B2897" t="str">
            <v>CY</v>
          </cell>
          <cell r="C2897" t="str">
            <v>NSE</v>
          </cell>
          <cell r="D2897" t="str">
            <v>A00</v>
          </cell>
          <cell r="E2897" t="str">
            <v>FTE</v>
          </cell>
          <cell r="F2897" t="str">
            <v>T</v>
          </cell>
          <cell r="G2897" t="str">
            <v>TOTAL</v>
          </cell>
          <cell r="H2897" t="str">
            <v>RSE</v>
          </cell>
          <cell r="I2897">
            <v>327.2</v>
          </cell>
          <cell r="K2897" t="str">
            <v>MS</v>
          </cell>
          <cell r="M2897" t="str">
            <v>V</v>
          </cell>
          <cell r="N2897">
            <v>38616.774664351855</v>
          </cell>
          <cell r="O2897" t="str">
            <v>gchateaug</v>
          </cell>
          <cell r="P2897">
            <v>38681.438449074078</v>
          </cell>
          <cell r="Q2897" t="str">
            <v>gchateaug</v>
          </cell>
        </row>
        <row r="2898">
          <cell r="A2898" t="str">
            <v>2003</v>
          </cell>
          <cell r="B2898" t="str">
            <v>HR</v>
          </cell>
          <cell r="C2898" t="str">
            <v>ME_SC</v>
          </cell>
          <cell r="D2898" t="str">
            <v>A00</v>
          </cell>
          <cell r="E2898" t="str">
            <v>FTE</v>
          </cell>
          <cell r="F2898" t="str">
            <v>T</v>
          </cell>
          <cell r="G2898" t="str">
            <v>TOTAL</v>
          </cell>
          <cell r="H2898" t="str">
            <v>RSE</v>
          </cell>
          <cell r="I2898">
            <v>1383</v>
          </cell>
          <cell r="K2898" t="str">
            <v>MS</v>
          </cell>
          <cell r="M2898" t="str">
            <v>V</v>
          </cell>
          <cell r="N2898">
            <v>38616.774687500001</v>
          </cell>
          <cell r="O2898" t="str">
            <v>gchateaug</v>
          </cell>
          <cell r="P2898">
            <v>38681.438460648147</v>
          </cell>
        </row>
        <row r="2899">
          <cell r="A2899" t="str">
            <v>2003</v>
          </cell>
          <cell r="B2899" t="str">
            <v>HR</v>
          </cell>
          <cell r="C2899" t="str">
            <v>NA_SC</v>
          </cell>
          <cell r="D2899" t="str">
            <v>A00</v>
          </cell>
          <cell r="E2899" t="str">
            <v>FTE</v>
          </cell>
          <cell r="F2899" t="str">
            <v>T</v>
          </cell>
          <cell r="G2899" t="str">
            <v>TOTAL</v>
          </cell>
          <cell r="H2899" t="str">
            <v>RSE</v>
          </cell>
          <cell r="I2899">
            <v>1306</v>
          </cell>
          <cell r="K2899" t="str">
            <v>MS</v>
          </cell>
          <cell r="M2899" t="str">
            <v>V</v>
          </cell>
          <cell r="N2899">
            <v>38616.774687500001</v>
          </cell>
          <cell r="O2899" t="str">
            <v>gchateaug</v>
          </cell>
          <cell r="P2899">
            <v>38681.438460648147</v>
          </cell>
        </row>
        <row r="2900">
          <cell r="A2900" t="str">
            <v>2003</v>
          </cell>
          <cell r="B2900" t="str">
            <v>NL</v>
          </cell>
          <cell r="C2900" t="str">
            <v>TOTAL</v>
          </cell>
          <cell r="D2900" t="str">
            <v>A00</v>
          </cell>
          <cell r="E2900" t="str">
            <v>FTE</v>
          </cell>
          <cell r="F2900" t="str">
            <v>T</v>
          </cell>
          <cell r="G2900" t="str">
            <v>TOTAL</v>
          </cell>
          <cell r="H2900" t="str">
            <v>RSE</v>
          </cell>
          <cell r="I2900">
            <v>37928</v>
          </cell>
          <cell r="K2900" t="str">
            <v>MS</v>
          </cell>
          <cell r="M2900" t="str">
            <v>V</v>
          </cell>
          <cell r="N2900">
            <v>38616.774687500001</v>
          </cell>
          <cell r="O2900" t="str">
            <v>gchateaug</v>
          </cell>
          <cell r="P2900">
            <v>38681.438460648147</v>
          </cell>
        </row>
        <row r="2901">
          <cell r="A2901" t="str">
            <v>2003</v>
          </cell>
          <cell r="B2901" t="str">
            <v>LT</v>
          </cell>
          <cell r="C2901" t="str">
            <v>ME_SC</v>
          </cell>
          <cell r="D2901" t="str">
            <v>A00</v>
          </cell>
          <cell r="E2901" t="str">
            <v>FTE</v>
          </cell>
          <cell r="F2901" t="str">
            <v>T</v>
          </cell>
          <cell r="G2901" t="str">
            <v>TOTAL</v>
          </cell>
          <cell r="H2901" t="str">
            <v>RSE</v>
          </cell>
          <cell r="I2901">
            <v>741</v>
          </cell>
          <cell r="K2901" t="str">
            <v>MS</v>
          </cell>
          <cell r="M2901" t="str">
            <v>V</v>
          </cell>
          <cell r="N2901">
            <v>38616.774722222224</v>
          </cell>
          <cell r="O2901" t="str">
            <v>gchateaug</v>
          </cell>
          <cell r="P2901">
            <v>38681.438460648147</v>
          </cell>
        </row>
        <row r="2902">
          <cell r="A2902" t="str">
            <v>2003</v>
          </cell>
          <cell r="B2902" t="str">
            <v>LT</v>
          </cell>
          <cell r="C2902" t="str">
            <v>NA_SC</v>
          </cell>
          <cell r="D2902" t="str">
            <v>A00</v>
          </cell>
          <cell r="E2902" t="str">
            <v>FTE</v>
          </cell>
          <cell r="F2902" t="str">
            <v>T</v>
          </cell>
          <cell r="G2902" t="str">
            <v>TOTAL</v>
          </cell>
          <cell r="H2902" t="str">
            <v>RSE</v>
          </cell>
          <cell r="I2902">
            <v>1784</v>
          </cell>
          <cell r="K2902" t="str">
            <v>MS</v>
          </cell>
          <cell r="M2902" t="str">
            <v>V</v>
          </cell>
          <cell r="N2902">
            <v>38616.774722222224</v>
          </cell>
          <cell r="O2902" t="str">
            <v>gchateaug</v>
          </cell>
          <cell r="P2902">
            <v>38681.438460648147</v>
          </cell>
        </row>
        <row r="2903">
          <cell r="A2903" t="str">
            <v>2003</v>
          </cell>
          <cell r="B2903" t="str">
            <v>LT</v>
          </cell>
          <cell r="C2903" t="str">
            <v>NOT_CLAS</v>
          </cell>
          <cell r="D2903" t="str">
            <v>A00</v>
          </cell>
          <cell r="E2903" t="str">
            <v>FTE</v>
          </cell>
          <cell r="F2903" t="str">
            <v>T</v>
          </cell>
          <cell r="G2903" t="str">
            <v>TOTAL</v>
          </cell>
          <cell r="H2903" t="str">
            <v>RSE</v>
          </cell>
          <cell r="I2903">
            <v>442</v>
          </cell>
          <cell r="K2903" t="str">
            <v>MS</v>
          </cell>
          <cell r="M2903" t="str">
            <v>V</v>
          </cell>
          <cell r="N2903">
            <v>38616.774722222224</v>
          </cell>
          <cell r="O2903" t="str">
            <v>gchateaug</v>
          </cell>
          <cell r="P2903">
            <v>38681.438460648147</v>
          </cell>
        </row>
        <row r="2904">
          <cell r="A2904" t="str">
            <v>2003</v>
          </cell>
          <cell r="B2904" t="str">
            <v>RO</v>
          </cell>
          <cell r="C2904" t="str">
            <v>NSE</v>
          </cell>
          <cell r="D2904" t="str">
            <v>A00</v>
          </cell>
          <cell r="E2904" t="str">
            <v>FTE</v>
          </cell>
          <cell r="F2904" t="str">
            <v>T</v>
          </cell>
          <cell r="G2904" t="str">
            <v>TOTAL</v>
          </cell>
          <cell r="H2904" t="str">
            <v>RSE</v>
          </cell>
          <cell r="I2904">
            <v>18780</v>
          </cell>
          <cell r="K2904" t="str">
            <v>MS</v>
          </cell>
          <cell r="M2904" t="str">
            <v>V</v>
          </cell>
          <cell r="N2904">
            <v>38616.774722222224</v>
          </cell>
          <cell r="O2904" t="str">
            <v>gchateaug</v>
          </cell>
          <cell r="P2904">
            <v>38681.438460648147</v>
          </cell>
          <cell r="Q2904" t="str">
            <v>gchateaug</v>
          </cell>
        </row>
        <row r="2905">
          <cell r="A2905" t="str">
            <v>2003</v>
          </cell>
          <cell r="B2905" t="str">
            <v>BG</v>
          </cell>
          <cell r="C2905" t="str">
            <v>EN_TE</v>
          </cell>
          <cell r="D2905" t="str">
            <v>A00</v>
          </cell>
          <cell r="E2905" t="str">
            <v>FTE</v>
          </cell>
          <cell r="F2905" t="str">
            <v>T</v>
          </cell>
          <cell r="G2905" t="str">
            <v>TOTAL</v>
          </cell>
          <cell r="H2905" t="str">
            <v>RSE</v>
          </cell>
          <cell r="I2905">
            <v>2996</v>
          </cell>
          <cell r="K2905" t="str">
            <v>MS</v>
          </cell>
          <cell r="M2905" t="str">
            <v>V</v>
          </cell>
          <cell r="N2905">
            <v>38616.774652777778</v>
          </cell>
          <cell r="O2905" t="str">
            <v>gchateaug</v>
          </cell>
          <cell r="P2905">
            <v>38681.438449074078</v>
          </cell>
        </row>
        <row r="2906">
          <cell r="A2906" t="str">
            <v>2003</v>
          </cell>
          <cell r="B2906" t="str">
            <v>BG</v>
          </cell>
          <cell r="C2906" t="str">
            <v>HUM</v>
          </cell>
          <cell r="D2906" t="str">
            <v>A00</v>
          </cell>
          <cell r="E2906" t="str">
            <v>FTE</v>
          </cell>
          <cell r="F2906" t="str">
            <v>T</v>
          </cell>
          <cell r="G2906" t="str">
            <v>TOTAL</v>
          </cell>
          <cell r="H2906" t="str">
            <v>RSE</v>
          </cell>
          <cell r="I2906">
            <v>905</v>
          </cell>
          <cell r="K2906" t="str">
            <v>MS</v>
          </cell>
          <cell r="M2906" t="str">
            <v>V</v>
          </cell>
          <cell r="N2906">
            <v>38616.774652777778</v>
          </cell>
          <cell r="O2906" t="str">
            <v>gchateaug</v>
          </cell>
          <cell r="P2906">
            <v>38681.438449074078</v>
          </cell>
        </row>
        <row r="2907">
          <cell r="A2907" t="str">
            <v>2002</v>
          </cell>
          <cell r="B2907" t="str">
            <v>MT</v>
          </cell>
          <cell r="C2907" t="str">
            <v>HUM</v>
          </cell>
          <cell r="D2907" t="str">
            <v>A00</v>
          </cell>
          <cell r="E2907" t="str">
            <v>FTE</v>
          </cell>
          <cell r="F2907" t="str">
            <v>T</v>
          </cell>
          <cell r="G2907" t="str">
            <v>TOTAL</v>
          </cell>
          <cell r="H2907" t="str">
            <v>RSE</v>
          </cell>
          <cell r="I2907">
            <v>29.3</v>
          </cell>
          <cell r="K2907" t="str">
            <v>MS</v>
          </cell>
          <cell r="M2907" t="str">
            <v>V</v>
          </cell>
          <cell r="N2907">
            <v>38616.774664351855</v>
          </cell>
          <cell r="O2907" t="str">
            <v>gchateaug</v>
          </cell>
          <cell r="P2907">
            <v>38681.438321759262</v>
          </cell>
        </row>
        <row r="2908">
          <cell r="A2908" t="str">
            <v>2002</v>
          </cell>
          <cell r="B2908" t="str">
            <v>MT</v>
          </cell>
          <cell r="C2908" t="str">
            <v>ME_SC</v>
          </cell>
          <cell r="D2908" t="str">
            <v>A00</v>
          </cell>
          <cell r="E2908" t="str">
            <v>FTE</v>
          </cell>
          <cell r="F2908" t="str">
            <v>T</v>
          </cell>
          <cell r="G2908" t="str">
            <v>TOTAL</v>
          </cell>
          <cell r="H2908" t="str">
            <v>RSE</v>
          </cell>
          <cell r="I2908">
            <v>71.7</v>
          </cell>
          <cell r="K2908" t="str">
            <v>MS</v>
          </cell>
          <cell r="M2908" t="str">
            <v>V</v>
          </cell>
          <cell r="N2908">
            <v>38616.774664351855</v>
          </cell>
          <cell r="O2908" t="str">
            <v>gchateaug</v>
          </cell>
          <cell r="P2908">
            <v>38681.438321759262</v>
          </cell>
        </row>
        <row r="2909">
          <cell r="A2909" t="str">
            <v>2002</v>
          </cell>
          <cell r="B2909" t="str">
            <v>MT</v>
          </cell>
          <cell r="C2909" t="str">
            <v>NA_SC</v>
          </cell>
          <cell r="D2909" t="str">
            <v>A00</v>
          </cell>
          <cell r="E2909" t="str">
            <v>FTE</v>
          </cell>
          <cell r="F2909" t="str">
            <v>T</v>
          </cell>
          <cell r="G2909" t="str">
            <v>TOTAL</v>
          </cell>
          <cell r="H2909" t="str">
            <v>RSE</v>
          </cell>
          <cell r="I2909">
            <v>28</v>
          </cell>
          <cell r="K2909" t="str">
            <v>MS</v>
          </cell>
          <cell r="M2909" t="str">
            <v>V</v>
          </cell>
          <cell r="N2909">
            <v>38616.774664351855</v>
          </cell>
          <cell r="O2909" t="str">
            <v>gchateaug</v>
          </cell>
          <cell r="P2909">
            <v>38681.438321759262</v>
          </cell>
        </row>
        <row r="2910">
          <cell r="A2910" t="str">
            <v>2003</v>
          </cell>
          <cell r="B2910" t="str">
            <v>EE</v>
          </cell>
          <cell r="C2910" t="str">
            <v>TOTAL</v>
          </cell>
          <cell r="D2910" t="str">
            <v>A00</v>
          </cell>
          <cell r="E2910" t="str">
            <v>FTE</v>
          </cell>
          <cell r="F2910" t="str">
            <v>T</v>
          </cell>
          <cell r="G2910" t="str">
            <v>TOTAL</v>
          </cell>
          <cell r="H2910" t="str">
            <v>RSE</v>
          </cell>
          <cell r="I2910">
            <v>3017</v>
          </cell>
          <cell r="K2910" t="str">
            <v>MS</v>
          </cell>
          <cell r="M2910" t="str">
            <v>V</v>
          </cell>
          <cell r="N2910">
            <v>38616.774664351855</v>
          </cell>
          <cell r="O2910" t="str">
            <v>gchateaug</v>
          </cell>
          <cell r="P2910">
            <v>38681.438460648147</v>
          </cell>
        </row>
        <row r="2911">
          <cell r="A2911" t="str">
            <v>2003</v>
          </cell>
          <cell r="B2911" t="str">
            <v>HU</v>
          </cell>
          <cell r="C2911" t="str">
            <v>SO_SC</v>
          </cell>
          <cell r="D2911" t="str">
            <v>A00</v>
          </cell>
          <cell r="E2911" t="str">
            <v>FTE</v>
          </cell>
          <cell r="F2911" t="str">
            <v>T</v>
          </cell>
          <cell r="G2911" t="str">
            <v>TOTAL</v>
          </cell>
          <cell r="H2911" t="str">
            <v>RSE</v>
          </cell>
          <cell r="I2911">
            <v>1842</v>
          </cell>
          <cell r="K2911" t="str">
            <v>MS</v>
          </cell>
          <cell r="M2911" t="str">
            <v>V</v>
          </cell>
          <cell r="N2911">
            <v>38616.774710648147</v>
          </cell>
          <cell r="O2911" t="str">
            <v>gchateaug</v>
          </cell>
          <cell r="P2911">
            <v>38681.438460648147</v>
          </cell>
        </row>
        <row r="2912">
          <cell r="A2912" t="str">
            <v>2003</v>
          </cell>
          <cell r="B2912" t="str">
            <v>HU</v>
          </cell>
          <cell r="C2912" t="str">
            <v>SSH</v>
          </cell>
          <cell r="D2912" t="str">
            <v>A00</v>
          </cell>
          <cell r="E2912" t="str">
            <v>FTE</v>
          </cell>
          <cell r="F2912" t="str">
            <v>T</v>
          </cell>
          <cell r="G2912" t="str">
            <v>TOTAL</v>
          </cell>
          <cell r="H2912" t="str">
            <v>RSE</v>
          </cell>
          <cell r="I2912">
            <v>4326</v>
          </cell>
          <cell r="K2912" t="str">
            <v>MS</v>
          </cell>
          <cell r="M2912" t="str">
            <v>V</v>
          </cell>
          <cell r="N2912">
            <v>38616.774710648147</v>
          </cell>
          <cell r="O2912" t="str">
            <v>gchateaug</v>
          </cell>
          <cell r="P2912">
            <v>38681.438460648147</v>
          </cell>
        </row>
        <row r="2913">
          <cell r="A2913" t="str">
            <v>2003</v>
          </cell>
          <cell r="B2913" t="str">
            <v>RO</v>
          </cell>
          <cell r="C2913" t="str">
            <v>SO_SC</v>
          </cell>
          <cell r="D2913" t="str">
            <v>A00</v>
          </cell>
          <cell r="E2913" t="str">
            <v>FTE</v>
          </cell>
          <cell r="F2913" t="str">
            <v>T</v>
          </cell>
          <cell r="G2913" t="str">
            <v>TOTAL</v>
          </cell>
          <cell r="H2913" t="str">
            <v>RSE</v>
          </cell>
          <cell r="I2913">
            <v>1430</v>
          </cell>
          <cell r="K2913" t="str">
            <v>MS</v>
          </cell>
          <cell r="M2913" t="str">
            <v>V</v>
          </cell>
          <cell r="N2913">
            <v>38616.774722222224</v>
          </cell>
          <cell r="O2913" t="str">
            <v>gchateaug</v>
          </cell>
          <cell r="P2913">
            <v>38681.438460648147</v>
          </cell>
        </row>
        <row r="2914">
          <cell r="A2914" t="str">
            <v>2003</v>
          </cell>
          <cell r="B2914" t="str">
            <v>EE</v>
          </cell>
          <cell r="C2914" t="str">
            <v>SO_SC</v>
          </cell>
          <cell r="D2914" t="str">
            <v>A00</v>
          </cell>
          <cell r="E2914" t="str">
            <v>FTE</v>
          </cell>
          <cell r="F2914" t="str">
            <v>T</v>
          </cell>
          <cell r="G2914" t="str">
            <v>TOTAL</v>
          </cell>
          <cell r="H2914" t="str">
            <v>RSE</v>
          </cell>
          <cell r="I2914">
            <v>388</v>
          </cell>
          <cell r="K2914" t="str">
            <v>MS</v>
          </cell>
          <cell r="M2914" t="str">
            <v>V</v>
          </cell>
          <cell r="N2914">
            <v>38616.774722222224</v>
          </cell>
          <cell r="O2914" t="str">
            <v>gchateaug</v>
          </cell>
          <cell r="P2914">
            <v>38681.438460648147</v>
          </cell>
        </row>
        <row r="2915">
          <cell r="A2915" t="str">
            <v>2002</v>
          </cell>
          <cell r="B2915" t="str">
            <v>CY</v>
          </cell>
          <cell r="C2915" t="str">
            <v>NOT_CLAS</v>
          </cell>
          <cell r="D2915" t="str">
            <v>A00</v>
          </cell>
          <cell r="E2915" t="str">
            <v>FTE</v>
          </cell>
          <cell r="F2915" t="str">
            <v>T</v>
          </cell>
          <cell r="G2915" t="str">
            <v>TOTAL</v>
          </cell>
          <cell r="H2915" t="str">
            <v>RSE</v>
          </cell>
          <cell r="J2915" t="str">
            <v>-</v>
          </cell>
          <cell r="K2915" t="str">
            <v>MS</v>
          </cell>
          <cell r="M2915" t="str">
            <v>V</v>
          </cell>
          <cell r="N2915">
            <v>38616.774618055555</v>
          </cell>
          <cell r="O2915" t="str">
            <v>gchateaug</v>
          </cell>
          <cell r="P2915">
            <v>38681.43818287037</v>
          </cell>
        </row>
        <row r="2916">
          <cell r="A2916" t="str">
            <v>2003</v>
          </cell>
          <cell r="B2916" t="str">
            <v>LT</v>
          </cell>
          <cell r="C2916" t="str">
            <v>TOTAL</v>
          </cell>
          <cell r="D2916" t="str">
            <v>A00</v>
          </cell>
          <cell r="E2916" t="str">
            <v>FTE</v>
          </cell>
          <cell r="F2916" t="str">
            <v>T</v>
          </cell>
          <cell r="G2916" t="str">
            <v>TOTAL</v>
          </cell>
          <cell r="H2916" t="str">
            <v>RSE</v>
          </cell>
          <cell r="I2916">
            <v>6606</v>
          </cell>
          <cell r="K2916" t="str">
            <v>MS</v>
          </cell>
          <cell r="M2916" t="str">
            <v>V</v>
          </cell>
          <cell r="N2916">
            <v>38616.774664351855</v>
          </cell>
          <cell r="O2916" t="str">
            <v>gchateaug</v>
          </cell>
          <cell r="P2916">
            <v>38681.438460648147</v>
          </cell>
        </row>
        <row r="2917">
          <cell r="A2917" t="str">
            <v>2003</v>
          </cell>
          <cell r="B2917" t="str">
            <v>SK</v>
          </cell>
          <cell r="C2917" t="str">
            <v>NOT_CLAS</v>
          </cell>
          <cell r="D2917" t="str">
            <v>A00</v>
          </cell>
          <cell r="E2917" t="str">
            <v>FTE</v>
          </cell>
          <cell r="F2917" t="str">
            <v>T</v>
          </cell>
          <cell r="G2917" t="str">
            <v>TOTAL</v>
          </cell>
          <cell r="H2917" t="str">
            <v>RSE</v>
          </cell>
          <cell r="I2917">
            <v>0</v>
          </cell>
          <cell r="K2917" t="str">
            <v>MS</v>
          </cell>
          <cell r="M2917" t="str">
            <v>V</v>
          </cell>
          <cell r="N2917">
            <v>38616.774687500001</v>
          </cell>
          <cell r="O2917" t="str">
            <v>gchateaug</v>
          </cell>
          <cell r="P2917">
            <v>38681.438472222224</v>
          </cell>
        </row>
        <row r="2918">
          <cell r="A2918" t="str">
            <v>2003</v>
          </cell>
          <cell r="B2918" t="str">
            <v>CZ</v>
          </cell>
          <cell r="C2918" t="str">
            <v>SSH</v>
          </cell>
          <cell r="D2918" t="str">
            <v>A00</v>
          </cell>
          <cell r="E2918" t="str">
            <v>FTE</v>
          </cell>
          <cell r="F2918" t="str">
            <v>T</v>
          </cell>
          <cell r="G2918" t="str">
            <v>TOTAL</v>
          </cell>
          <cell r="H2918" t="str">
            <v>RSE</v>
          </cell>
          <cell r="I2918">
            <v>2161</v>
          </cell>
          <cell r="K2918" t="str">
            <v>MS</v>
          </cell>
          <cell r="M2918" t="str">
            <v>V</v>
          </cell>
          <cell r="N2918">
            <v>38616.774687500001</v>
          </cell>
          <cell r="O2918" t="str">
            <v>gchateaug</v>
          </cell>
          <cell r="P2918">
            <v>38681.438460648147</v>
          </cell>
          <cell r="Q2918" t="str">
            <v>gchateaug</v>
          </cell>
        </row>
        <row r="2919">
          <cell r="A2919" t="str">
            <v>2003</v>
          </cell>
          <cell r="B2919" t="str">
            <v>HU</v>
          </cell>
          <cell r="C2919" t="str">
            <v>TOTAL</v>
          </cell>
          <cell r="D2919" t="str">
            <v>A00</v>
          </cell>
          <cell r="E2919" t="str">
            <v>FTE</v>
          </cell>
          <cell r="F2919" t="str">
            <v>T</v>
          </cell>
          <cell r="G2919" t="str">
            <v>TOTAL</v>
          </cell>
          <cell r="H2919" t="str">
            <v>RSE</v>
          </cell>
          <cell r="I2919">
            <v>15180</v>
          </cell>
          <cell r="K2919" t="str">
            <v>MS</v>
          </cell>
          <cell r="M2919" t="str">
            <v>V</v>
          </cell>
          <cell r="N2919">
            <v>38616.774710648147</v>
          </cell>
          <cell r="O2919" t="str">
            <v>gchateaug</v>
          </cell>
          <cell r="P2919">
            <v>38681.438460648147</v>
          </cell>
        </row>
        <row r="2920">
          <cell r="A2920" t="str">
            <v>2003</v>
          </cell>
          <cell r="B2920" t="str">
            <v>PT</v>
          </cell>
          <cell r="C2920" t="str">
            <v>NSE</v>
          </cell>
          <cell r="D2920" t="str">
            <v>A00</v>
          </cell>
          <cell r="E2920" t="str">
            <v>FTE</v>
          </cell>
          <cell r="F2920" t="str">
            <v>T</v>
          </cell>
          <cell r="G2920" t="str">
            <v>TOTAL</v>
          </cell>
          <cell r="H2920" t="str">
            <v>RSE</v>
          </cell>
          <cell r="I2920">
            <v>14640.2</v>
          </cell>
          <cell r="K2920" t="str">
            <v>MS</v>
          </cell>
          <cell r="M2920" t="str">
            <v>V</v>
          </cell>
          <cell r="N2920">
            <v>38616.774710648147</v>
          </cell>
          <cell r="O2920" t="str">
            <v>gchateaug</v>
          </cell>
          <cell r="P2920">
            <v>38681.438460648147</v>
          </cell>
          <cell r="Q2920" t="str">
            <v>gchateaug</v>
          </cell>
        </row>
        <row r="2921">
          <cell r="A2921" t="str">
            <v>2003</v>
          </cell>
          <cell r="B2921" t="str">
            <v>EE</v>
          </cell>
          <cell r="C2921" t="str">
            <v>SSH</v>
          </cell>
          <cell r="D2921" t="str">
            <v>A00</v>
          </cell>
          <cell r="E2921" t="str">
            <v>FTE</v>
          </cell>
          <cell r="F2921" t="str">
            <v>T</v>
          </cell>
          <cell r="G2921" t="str">
            <v>TOTAL</v>
          </cell>
          <cell r="H2921" t="str">
            <v>RSE</v>
          </cell>
          <cell r="I2921">
            <v>846</v>
          </cell>
          <cell r="K2921" t="str">
            <v>MS</v>
          </cell>
          <cell r="M2921" t="str">
            <v>V</v>
          </cell>
          <cell r="N2921">
            <v>38616.774722222224</v>
          </cell>
          <cell r="O2921" t="str">
            <v>gchateaug</v>
          </cell>
          <cell r="P2921">
            <v>38681.438460648147</v>
          </cell>
        </row>
        <row r="2922">
          <cell r="A2922" t="str">
            <v>2003</v>
          </cell>
          <cell r="B2922" t="str">
            <v>LT</v>
          </cell>
          <cell r="C2922" t="str">
            <v>NSE</v>
          </cell>
          <cell r="D2922" t="str">
            <v>A00</v>
          </cell>
          <cell r="E2922" t="str">
            <v>FTE</v>
          </cell>
          <cell r="F2922" t="str">
            <v>T</v>
          </cell>
          <cell r="G2922" t="str">
            <v>TOTAL</v>
          </cell>
          <cell r="H2922" t="str">
            <v>RSE</v>
          </cell>
          <cell r="I2922">
            <v>4008</v>
          </cell>
          <cell r="K2922" t="str">
            <v>MS</v>
          </cell>
          <cell r="M2922" t="str">
            <v>V</v>
          </cell>
          <cell r="N2922">
            <v>38616.774722222224</v>
          </cell>
          <cell r="O2922" t="str">
            <v>gchateaug</v>
          </cell>
          <cell r="P2922">
            <v>38681.438460648147</v>
          </cell>
          <cell r="Q2922" t="str">
            <v>gchateaug</v>
          </cell>
        </row>
        <row r="2923">
          <cell r="A2923" t="str">
            <v>2003</v>
          </cell>
          <cell r="B2923" t="str">
            <v>LT</v>
          </cell>
          <cell r="C2923" t="str">
            <v>SO_SC</v>
          </cell>
          <cell r="D2923" t="str">
            <v>A00</v>
          </cell>
          <cell r="E2923" t="str">
            <v>FTE</v>
          </cell>
          <cell r="F2923" t="str">
            <v>T</v>
          </cell>
          <cell r="G2923" t="str">
            <v>TOTAL</v>
          </cell>
          <cell r="H2923" t="str">
            <v>RSE</v>
          </cell>
          <cell r="I2923">
            <v>1072</v>
          </cell>
          <cell r="K2923" t="str">
            <v>MS</v>
          </cell>
          <cell r="M2923" t="str">
            <v>V</v>
          </cell>
          <cell r="N2923">
            <v>38616.774722222224</v>
          </cell>
          <cell r="O2923" t="str">
            <v>gchateaug</v>
          </cell>
          <cell r="P2923">
            <v>38681.438460648147</v>
          </cell>
        </row>
        <row r="2924">
          <cell r="A2924" t="str">
            <v>2002</v>
          </cell>
          <cell r="B2924" t="str">
            <v>CY</v>
          </cell>
          <cell r="C2924" t="str">
            <v>NSE</v>
          </cell>
          <cell r="D2924" t="str">
            <v>A00</v>
          </cell>
          <cell r="E2924" t="str">
            <v>FTE</v>
          </cell>
          <cell r="F2924" t="str">
            <v>T</v>
          </cell>
          <cell r="G2924" t="str">
            <v>TOTAL</v>
          </cell>
          <cell r="H2924" t="str">
            <v>RSE</v>
          </cell>
          <cell r="I2924">
            <v>294.39999999999998</v>
          </cell>
          <cell r="K2924" t="str">
            <v>MS</v>
          </cell>
          <cell r="M2924" t="str">
            <v>V</v>
          </cell>
          <cell r="N2924">
            <v>38616.774618055555</v>
          </cell>
          <cell r="O2924" t="str">
            <v>gchateaug</v>
          </cell>
          <cell r="P2924">
            <v>38681.43818287037</v>
          </cell>
          <cell r="Q2924" t="str">
            <v>gchateaug</v>
          </cell>
        </row>
        <row r="2925">
          <cell r="A2925" t="str">
            <v>2002</v>
          </cell>
          <cell r="B2925" t="str">
            <v>CY</v>
          </cell>
          <cell r="C2925" t="str">
            <v>SSH</v>
          </cell>
          <cell r="D2925" t="str">
            <v>A00</v>
          </cell>
          <cell r="E2925" t="str">
            <v>FTE</v>
          </cell>
          <cell r="F2925" t="str">
            <v>T</v>
          </cell>
          <cell r="G2925" t="str">
            <v>TOTAL</v>
          </cell>
          <cell r="H2925" t="str">
            <v>RSE</v>
          </cell>
          <cell r="I2925">
            <v>140.30000000000001</v>
          </cell>
          <cell r="K2925" t="str">
            <v>MS</v>
          </cell>
          <cell r="M2925" t="str">
            <v>V</v>
          </cell>
          <cell r="N2925">
            <v>38616.774618055555</v>
          </cell>
          <cell r="O2925" t="str">
            <v>gchateaug</v>
          </cell>
          <cell r="P2925">
            <v>38681.43818287037</v>
          </cell>
          <cell r="Q2925" t="str">
            <v>gchateaug</v>
          </cell>
        </row>
        <row r="2926">
          <cell r="A2926" t="str">
            <v>2002</v>
          </cell>
          <cell r="B2926" t="str">
            <v>RO</v>
          </cell>
          <cell r="C2926" t="str">
            <v>SSH</v>
          </cell>
          <cell r="D2926" t="str">
            <v>A00</v>
          </cell>
          <cell r="E2926" t="str">
            <v>FTE</v>
          </cell>
          <cell r="F2926" t="str">
            <v>T</v>
          </cell>
          <cell r="G2926" t="str">
            <v>TOTAL</v>
          </cell>
          <cell r="H2926" t="str">
            <v>RSE</v>
          </cell>
          <cell r="I2926">
            <v>2317</v>
          </cell>
          <cell r="K2926" t="str">
            <v>MS</v>
          </cell>
          <cell r="M2926" t="str">
            <v>V</v>
          </cell>
          <cell r="N2926">
            <v>38616.774652777778</v>
          </cell>
          <cell r="O2926" t="str">
            <v>gchateaug</v>
          </cell>
          <cell r="P2926">
            <v>38681.438379629632</v>
          </cell>
          <cell r="Q2926" t="str">
            <v>gchateaug</v>
          </cell>
        </row>
        <row r="2927">
          <cell r="A2927" t="str">
            <v>2003</v>
          </cell>
          <cell r="B2927" t="str">
            <v>BG</v>
          </cell>
          <cell r="C2927" t="str">
            <v>ME_SC</v>
          </cell>
          <cell r="D2927" t="str">
            <v>A00</v>
          </cell>
          <cell r="E2927" t="str">
            <v>FTE</v>
          </cell>
          <cell r="F2927" t="str">
            <v>T</v>
          </cell>
          <cell r="G2927" t="str">
            <v>TOTAL</v>
          </cell>
          <cell r="H2927" t="str">
            <v>RSE</v>
          </cell>
          <cell r="I2927">
            <v>876</v>
          </cell>
          <cell r="K2927" t="str">
            <v>MS</v>
          </cell>
          <cell r="M2927" t="str">
            <v>V</v>
          </cell>
          <cell r="N2927">
            <v>38616.774652777778</v>
          </cell>
          <cell r="O2927" t="str">
            <v>gchateaug</v>
          </cell>
          <cell r="P2927">
            <v>38681.438449074078</v>
          </cell>
        </row>
        <row r="2928">
          <cell r="A2928" t="str">
            <v>2003</v>
          </cell>
          <cell r="B2928" t="str">
            <v>LU</v>
          </cell>
          <cell r="C2928" t="str">
            <v>TOTAL</v>
          </cell>
          <cell r="D2928" t="str">
            <v>A00</v>
          </cell>
          <cell r="E2928" t="str">
            <v>FTE</v>
          </cell>
          <cell r="F2928" t="str">
            <v>T</v>
          </cell>
          <cell r="G2928" t="str">
            <v>TOTAL</v>
          </cell>
          <cell r="H2928" t="str">
            <v>RSE</v>
          </cell>
          <cell r="I2928">
            <v>1949</v>
          </cell>
          <cell r="K2928" t="str">
            <v>MS</v>
          </cell>
          <cell r="M2928" t="str">
            <v>V</v>
          </cell>
          <cell r="N2928">
            <v>38616.774664351855</v>
          </cell>
          <cell r="O2928" t="str">
            <v>gchateaug</v>
          </cell>
          <cell r="P2928">
            <v>38681.438460648147</v>
          </cell>
        </row>
        <row r="2929">
          <cell r="A2929" t="str">
            <v>2003</v>
          </cell>
          <cell r="B2929" t="str">
            <v>CZ</v>
          </cell>
          <cell r="C2929" t="str">
            <v>TOTAL</v>
          </cell>
          <cell r="D2929" t="str">
            <v>A00</v>
          </cell>
          <cell r="E2929" t="str">
            <v>FTE</v>
          </cell>
          <cell r="F2929" t="str">
            <v>T</v>
          </cell>
          <cell r="G2929" t="str">
            <v>TOTAL</v>
          </cell>
          <cell r="H2929" t="str">
            <v>RSE</v>
          </cell>
          <cell r="I2929">
            <v>15809</v>
          </cell>
          <cell r="K2929" t="str">
            <v>MS</v>
          </cell>
          <cell r="M2929" t="str">
            <v>V</v>
          </cell>
          <cell r="N2929">
            <v>38616.774687500001</v>
          </cell>
          <cell r="O2929" t="str">
            <v>gchateaug</v>
          </cell>
          <cell r="P2929">
            <v>38681.438460648147</v>
          </cell>
        </row>
        <row r="2930">
          <cell r="A2930" t="str">
            <v>2003</v>
          </cell>
          <cell r="B2930" t="str">
            <v>HR</v>
          </cell>
          <cell r="C2930" t="str">
            <v>NOT_CLAS</v>
          </cell>
          <cell r="D2930" t="str">
            <v>A00</v>
          </cell>
          <cell r="E2930" t="str">
            <v>FTE</v>
          </cell>
          <cell r="F2930" t="str">
            <v>T</v>
          </cell>
          <cell r="G2930" t="str">
            <v>TOTAL</v>
          </cell>
          <cell r="H2930" t="str">
            <v>RSE</v>
          </cell>
          <cell r="I2930">
            <v>0</v>
          </cell>
          <cell r="K2930" t="str">
            <v>MS</v>
          </cell>
          <cell r="M2930" t="str">
            <v>V</v>
          </cell>
          <cell r="N2930">
            <v>38616.774687500001</v>
          </cell>
          <cell r="O2930" t="str">
            <v>gchateaug</v>
          </cell>
          <cell r="P2930">
            <v>38681.438460648147</v>
          </cell>
        </row>
        <row r="2931">
          <cell r="A2931" t="str">
            <v>2003</v>
          </cell>
          <cell r="B2931" t="str">
            <v>PT</v>
          </cell>
          <cell r="C2931" t="str">
            <v>SO_SC</v>
          </cell>
          <cell r="D2931" t="str">
            <v>A00</v>
          </cell>
          <cell r="E2931" t="str">
            <v>FTE</v>
          </cell>
          <cell r="F2931" t="str">
            <v>T</v>
          </cell>
          <cell r="G2931" t="str">
            <v>TOTAL</v>
          </cell>
          <cell r="H2931" t="str">
            <v>RSE</v>
          </cell>
          <cell r="I2931">
            <v>3393.5</v>
          </cell>
          <cell r="K2931" t="str">
            <v>MS</v>
          </cell>
          <cell r="M2931" t="str">
            <v>V</v>
          </cell>
          <cell r="N2931">
            <v>38616.774710648147</v>
          </cell>
          <cell r="O2931" t="str">
            <v>gchateaug</v>
          </cell>
          <cell r="P2931">
            <v>38681.438460648147</v>
          </cell>
        </row>
        <row r="2932">
          <cell r="A2932" t="str">
            <v>2003</v>
          </cell>
          <cell r="B2932" t="str">
            <v>LT</v>
          </cell>
          <cell r="C2932" t="str">
            <v>SSH</v>
          </cell>
          <cell r="D2932" t="str">
            <v>A00</v>
          </cell>
          <cell r="E2932" t="str">
            <v>FTE</v>
          </cell>
          <cell r="F2932" t="str">
            <v>T</v>
          </cell>
          <cell r="G2932" t="str">
            <v>TOTAL</v>
          </cell>
          <cell r="H2932" t="str">
            <v>RSE</v>
          </cell>
          <cell r="I2932">
            <v>2156</v>
          </cell>
          <cell r="K2932" t="str">
            <v>MS</v>
          </cell>
          <cell r="M2932" t="str">
            <v>V</v>
          </cell>
          <cell r="N2932">
            <v>38616.774722222224</v>
          </cell>
          <cell r="O2932" t="str">
            <v>gchateaug</v>
          </cell>
          <cell r="P2932">
            <v>38681.438460648147</v>
          </cell>
          <cell r="Q2932" t="str">
            <v>gchateaug</v>
          </cell>
        </row>
        <row r="2933">
          <cell r="A2933" t="str">
            <v>2003</v>
          </cell>
          <cell r="B2933" t="str">
            <v>RO</v>
          </cell>
          <cell r="C2933" t="str">
            <v>SSH</v>
          </cell>
          <cell r="D2933" t="str">
            <v>A00</v>
          </cell>
          <cell r="E2933" t="str">
            <v>FTE</v>
          </cell>
          <cell r="F2933" t="str">
            <v>T</v>
          </cell>
          <cell r="G2933" t="str">
            <v>TOTAL</v>
          </cell>
          <cell r="H2933" t="str">
            <v>RSE</v>
          </cell>
          <cell r="I2933">
            <v>2185</v>
          </cell>
          <cell r="K2933" t="str">
            <v>MS</v>
          </cell>
          <cell r="M2933" t="str">
            <v>V</v>
          </cell>
          <cell r="N2933">
            <v>38616.774722222224</v>
          </cell>
          <cell r="O2933" t="str">
            <v>gchateaug</v>
          </cell>
          <cell r="P2933">
            <v>38681.438460648147</v>
          </cell>
          <cell r="Q2933" t="str">
            <v>gchateaug</v>
          </cell>
        </row>
        <row r="2934">
          <cell r="A2934" t="str">
            <v>2003</v>
          </cell>
          <cell r="B2934" t="str">
            <v>RO</v>
          </cell>
          <cell r="C2934" t="str">
            <v>TOTAL</v>
          </cell>
          <cell r="D2934" t="str">
            <v>A00</v>
          </cell>
          <cell r="E2934" t="str">
            <v>FTE</v>
          </cell>
          <cell r="F2934" t="str">
            <v>T</v>
          </cell>
          <cell r="G2934" t="str">
            <v>TOTAL</v>
          </cell>
          <cell r="H2934" t="str">
            <v>RSE</v>
          </cell>
          <cell r="I2934">
            <v>20965</v>
          </cell>
          <cell r="K2934" t="str">
            <v>MS</v>
          </cell>
          <cell r="M2934" t="str">
            <v>V</v>
          </cell>
          <cell r="N2934">
            <v>38616.774722222224</v>
          </cell>
          <cell r="O2934" t="str">
            <v>gchateaug</v>
          </cell>
          <cell r="P2934">
            <v>38681.438460648147</v>
          </cell>
        </row>
        <row r="2935">
          <cell r="A2935" t="str">
            <v>2003</v>
          </cell>
          <cell r="B2935" t="str">
            <v>CY</v>
          </cell>
          <cell r="C2935" t="str">
            <v>SO_SC</v>
          </cell>
          <cell r="D2935" t="str">
            <v>A00</v>
          </cell>
          <cell r="E2935" t="str">
            <v>FTE</v>
          </cell>
          <cell r="F2935" t="str">
            <v>T</v>
          </cell>
          <cell r="G2935" t="str">
            <v>TOTAL</v>
          </cell>
          <cell r="H2935" t="str">
            <v>RSE</v>
          </cell>
          <cell r="I2935">
            <v>113</v>
          </cell>
          <cell r="K2935" t="str">
            <v>MS</v>
          </cell>
          <cell r="M2935" t="str">
            <v>V</v>
          </cell>
          <cell r="N2935">
            <v>38616.774618055555</v>
          </cell>
          <cell r="O2935" t="str">
            <v>gchateaug</v>
          </cell>
          <cell r="P2935">
            <v>38681.438449074078</v>
          </cell>
        </row>
        <row r="2936">
          <cell r="A2936" t="str">
            <v>2003</v>
          </cell>
          <cell r="B2936" t="str">
            <v>CY</v>
          </cell>
          <cell r="C2936" t="str">
            <v>SSH</v>
          </cell>
          <cell r="D2936" t="str">
            <v>A00</v>
          </cell>
          <cell r="E2936" t="str">
            <v>FTE</v>
          </cell>
          <cell r="F2936" t="str">
            <v>T</v>
          </cell>
          <cell r="G2936" t="str">
            <v>TOTAL</v>
          </cell>
          <cell r="H2936" t="str">
            <v>RSE</v>
          </cell>
          <cell r="I2936">
            <v>162.4</v>
          </cell>
          <cell r="K2936" t="str">
            <v>MS</v>
          </cell>
          <cell r="M2936" t="str">
            <v>V</v>
          </cell>
          <cell r="N2936">
            <v>38616.774618055555</v>
          </cell>
          <cell r="O2936" t="str">
            <v>gchateaug</v>
          </cell>
          <cell r="P2936">
            <v>38681.438449074078</v>
          </cell>
          <cell r="Q2936" t="str">
            <v>gchateaug</v>
          </cell>
        </row>
        <row r="2937">
          <cell r="A2937" t="str">
            <v>2003</v>
          </cell>
          <cell r="B2937" t="str">
            <v>BG</v>
          </cell>
          <cell r="C2937" t="str">
            <v>NA_SC</v>
          </cell>
          <cell r="D2937" t="str">
            <v>A00</v>
          </cell>
          <cell r="E2937" t="str">
            <v>FTE</v>
          </cell>
          <cell r="F2937" t="str">
            <v>T</v>
          </cell>
          <cell r="G2937" t="str">
            <v>TOTAL</v>
          </cell>
          <cell r="H2937" t="str">
            <v>RSE</v>
          </cell>
          <cell r="I2937">
            <v>2939</v>
          </cell>
          <cell r="K2937" t="str">
            <v>MS</v>
          </cell>
          <cell r="M2937" t="str">
            <v>V</v>
          </cell>
          <cell r="N2937">
            <v>38616.774652777778</v>
          </cell>
          <cell r="O2937" t="str">
            <v>gchateaug</v>
          </cell>
          <cell r="P2937">
            <v>38681.438449074078</v>
          </cell>
        </row>
        <row r="2938">
          <cell r="A2938" t="str">
            <v>2003</v>
          </cell>
          <cell r="B2938" t="str">
            <v>RU</v>
          </cell>
          <cell r="C2938" t="str">
            <v>TOTAL</v>
          </cell>
          <cell r="D2938" t="str">
            <v>A00</v>
          </cell>
          <cell r="E2938" t="str">
            <v>FTE</v>
          </cell>
          <cell r="F2938" t="str">
            <v>T</v>
          </cell>
          <cell r="G2938" t="str">
            <v>TOTAL</v>
          </cell>
          <cell r="H2938" t="str">
            <v>RSE</v>
          </cell>
          <cell r="I2938">
            <v>487477</v>
          </cell>
          <cell r="K2938" t="str">
            <v>MS</v>
          </cell>
          <cell r="M2938" t="str">
            <v>V</v>
          </cell>
          <cell r="N2938">
            <v>38616.774675925924</v>
          </cell>
          <cell r="O2938" t="str">
            <v>gchateaug</v>
          </cell>
          <cell r="P2938">
            <v>38681.438460648147</v>
          </cell>
        </row>
        <row r="2939">
          <cell r="A2939" t="str">
            <v>2003</v>
          </cell>
          <cell r="B2939" t="str">
            <v>HR</v>
          </cell>
          <cell r="C2939" t="str">
            <v>NSE</v>
          </cell>
          <cell r="D2939" t="str">
            <v>A00</v>
          </cell>
          <cell r="E2939" t="str">
            <v>FTE</v>
          </cell>
          <cell r="F2939" t="str">
            <v>T</v>
          </cell>
          <cell r="G2939" t="str">
            <v>TOTAL</v>
          </cell>
          <cell r="H2939" t="str">
            <v>RSE</v>
          </cell>
          <cell r="I2939">
            <v>4394</v>
          </cell>
          <cell r="K2939" t="str">
            <v>MS</v>
          </cell>
          <cell r="M2939" t="str">
            <v>V</v>
          </cell>
          <cell r="N2939">
            <v>38616.774687500001</v>
          </cell>
          <cell r="O2939" t="str">
            <v>gchateaug</v>
          </cell>
          <cell r="P2939">
            <v>38681.438460648147</v>
          </cell>
        </row>
        <row r="2940">
          <cell r="A2940" t="str">
            <v>2003</v>
          </cell>
          <cell r="B2940" t="str">
            <v>NO</v>
          </cell>
          <cell r="C2940" t="str">
            <v>NSE</v>
          </cell>
          <cell r="D2940" t="str">
            <v>A00</v>
          </cell>
          <cell r="E2940" t="str">
            <v>FTE</v>
          </cell>
          <cell r="F2940" t="str">
            <v>T</v>
          </cell>
          <cell r="G2940" t="str">
            <v>TOTAL</v>
          </cell>
          <cell r="H2940" t="str">
            <v>RSE</v>
          </cell>
          <cell r="I2940">
            <v>17335</v>
          </cell>
          <cell r="K2940" t="str">
            <v>MS</v>
          </cell>
          <cell r="M2940" t="str">
            <v>V</v>
          </cell>
          <cell r="N2940">
            <v>38616.774687500001</v>
          </cell>
          <cell r="O2940" t="str">
            <v>gchateaug</v>
          </cell>
          <cell r="P2940">
            <v>38681.438460648147</v>
          </cell>
        </row>
        <row r="2941">
          <cell r="A2941" t="str">
            <v>2003</v>
          </cell>
          <cell r="B2941" t="str">
            <v>NO</v>
          </cell>
          <cell r="C2941" t="str">
            <v>SSH</v>
          </cell>
          <cell r="D2941" t="str">
            <v>A00</v>
          </cell>
          <cell r="E2941" t="str">
            <v>FTE</v>
          </cell>
          <cell r="F2941" t="str">
            <v>T</v>
          </cell>
          <cell r="G2941" t="str">
            <v>TOTAL</v>
          </cell>
          <cell r="H2941" t="str">
            <v>RSE</v>
          </cell>
          <cell r="I2941">
            <v>3654</v>
          </cell>
          <cell r="K2941" t="str">
            <v>MS</v>
          </cell>
          <cell r="M2941" t="str">
            <v>V</v>
          </cell>
          <cell r="N2941">
            <v>38616.774687500001</v>
          </cell>
          <cell r="O2941" t="str">
            <v>gchateaug</v>
          </cell>
          <cell r="P2941">
            <v>38681.438460648147</v>
          </cell>
        </row>
        <row r="2942">
          <cell r="A2942" t="str">
            <v>2002</v>
          </cell>
          <cell r="B2942" t="str">
            <v>MT</v>
          </cell>
          <cell r="C2942" t="str">
            <v>NOT_CLAS</v>
          </cell>
          <cell r="D2942" t="str">
            <v>A00</v>
          </cell>
          <cell r="E2942" t="str">
            <v>FTE</v>
          </cell>
          <cell r="F2942" t="str">
            <v>T</v>
          </cell>
          <cell r="G2942" t="str">
            <v>TOTAL</v>
          </cell>
          <cell r="H2942" t="str">
            <v>RSE</v>
          </cell>
          <cell r="I2942">
            <v>0.3</v>
          </cell>
          <cell r="K2942" t="str">
            <v>MS</v>
          </cell>
          <cell r="M2942" t="str">
            <v>V</v>
          </cell>
          <cell r="N2942">
            <v>38616.774629629632</v>
          </cell>
          <cell r="O2942" t="str">
            <v>gchateaug</v>
          </cell>
          <cell r="P2942">
            <v>38681.438333333332</v>
          </cell>
        </row>
        <row r="2943">
          <cell r="A2943" t="str">
            <v>2002</v>
          </cell>
          <cell r="B2943" t="str">
            <v>MT</v>
          </cell>
          <cell r="C2943" t="str">
            <v>NSE</v>
          </cell>
          <cell r="D2943" t="str">
            <v>A00</v>
          </cell>
          <cell r="E2943" t="str">
            <v>FTE</v>
          </cell>
          <cell r="F2943" t="str">
            <v>T</v>
          </cell>
          <cell r="G2943" t="str">
            <v>TOTAL</v>
          </cell>
          <cell r="H2943" t="str">
            <v>RSE</v>
          </cell>
          <cell r="I2943">
            <v>165.3</v>
          </cell>
          <cell r="K2943" t="str">
            <v>MS</v>
          </cell>
          <cell r="M2943" t="str">
            <v>V</v>
          </cell>
          <cell r="N2943">
            <v>38616.774629629632</v>
          </cell>
          <cell r="O2943" t="str">
            <v>gchateaug</v>
          </cell>
          <cell r="P2943">
            <v>38681.438333333332</v>
          </cell>
        </row>
        <row r="2944">
          <cell r="A2944" t="str">
            <v>2002</v>
          </cell>
          <cell r="B2944" t="str">
            <v>MT</v>
          </cell>
          <cell r="C2944" t="str">
            <v>SO_SC</v>
          </cell>
          <cell r="D2944" t="str">
            <v>A00</v>
          </cell>
          <cell r="E2944" t="str">
            <v>FTE</v>
          </cell>
          <cell r="F2944" t="str">
            <v>T</v>
          </cell>
          <cell r="G2944" t="str">
            <v>TOTAL</v>
          </cell>
          <cell r="H2944" t="str">
            <v>RSE</v>
          </cell>
          <cell r="I2944">
            <v>77</v>
          </cell>
          <cell r="K2944" t="str">
            <v>MS</v>
          </cell>
          <cell r="M2944" t="str">
            <v>V</v>
          </cell>
          <cell r="N2944">
            <v>38616.774629629632</v>
          </cell>
          <cell r="O2944" t="str">
            <v>gchateaug</v>
          </cell>
          <cell r="P2944">
            <v>38681.438333333332</v>
          </cell>
        </row>
        <row r="2945">
          <cell r="A2945" t="str">
            <v>2002</v>
          </cell>
          <cell r="B2945" t="str">
            <v>MT</v>
          </cell>
          <cell r="C2945" t="str">
            <v>SSH</v>
          </cell>
          <cell r="D2945" t="str">
            <v>A00</v>
          </cell>
          <cell r="E2945" t="str">
            <v>FTE</v>
          </cell>
          <cell r="F2945" t="str">
            <v>T</v>
          </cell>
          <cell r="G2945" t="str">
            <v>TOTAL</v>
          </cell>
          <cell r="H2945" t="str">
            <v>RSE</v>
          </cell>
          <cell r="I2945">
            <v>106.3</v>
          </cell>
          <cell r="K2945" t="str">
            <v>MS</v>
          </cell>
          <cell r="M2945" t="str">
            <v>V</v>
          </cell>
          <cell r="N2945">
            <v>38616.774629629632</v>
          </cell>
          <cell r="O2945" t="str">
            <v>gchateaug</v>
          </cell>
          <cell r="P2945">
            <v>38681.438333333332</v>
          </cell>
        </row>
        <row r="2946">
          <cell r="A2946" t="str">
            <v>2003</v>
          </cell>
          <cell r="B2946" t="str">
            <v>LV</v>
          </cell>
          <cell r="C2946" t="str">
            <v>AG_SC</v>
          </cell>
          <cell r="D2946" t="str">
            <v>A00</v>
          </cell>
          <cell r="E2946" t="str">
            <v>FTE</v>
          </cell>
          <cell r="F2946" t="str">
            <v>T</v>
          </cell>
          <cell r="G2946" t="str">
            <v>TOTAL</v>
          </cell>
          <cell r="H2946" t="str">
            <v>RSE</v>
          </cell>
          <cell r="I2946">
            <v>253</v>
          </cell>
          <cell r="K2946" t="str">
            <v>MS</v>
          </cell>
          <cell r="M2946" t="str">
            <v>V</v>
          </cell>
          <cell r="N2946">
            <v>38616.774675925924</v>
          </cell>
          <cell r="O2946" t="str">
            <v>gchateaug</v>
          </cell>
          <cell r="P2946">
            <v>38681.438460648147</v>
          </cell>
        </row>
        <row r="2947">
          <cell r="A2947" t="str">
            <v>2003</v>
          </cell>
          <cell r="B2947" t="str">
            <v>LV</v>
          </cell>
          <cell r="C2947" t="str">
            <v>EN_TE</v>
          </cell>
          <cell r="D2947" t="str">
            <v>A00</v>
          </cell>
          <cell r="E2947" t="str">
            <v>FTE</v>
          </cell>
          <cell r="F2947" t="str">
            <v>T</v>
          </cell>
          <cell r="G2947" t="str">
            <v>TOTAL</v>
          </cell>
          <cell r="H2947" t="str">
            <v>RSE</v>
          </cell>
          <cell r="I2947">
            <v>501</v>
          </cell>
          <cell r="K2947" t="str">
            <v>MS</v>
          </cell>
          <cell r="M2947" t="str">
            <v>V</v>
          </cell>
          <cell r="N2947">
            <v>38616.774675925924</v>
          </cell>
          <cell r="O2947" t="str">
            <v>gchateaug</v>
          </cell>
          <cell r="P2947">
            <v>38681.438460648147</v>
          </cell>
        </row>
        <row r="2948">
          <cell r="A2948" t="str">
            <v>2003</v>
          </cell>
          <cell r="B2948" t="str">
            <v>LV</v>
          </cell>
          <cell r="C2948" t="str">
            <v>HUM</v>
          </cell>
          <cell r="D2948" t="str">
            <v>A00</v>
          </cell>
          <cell r="E2948" t="str">
            <v>FTE</v>
          </cell>
          <cell r="F2948" t="str">
            <v>T</v>
          </cell>
          <cell r="G2948" t="str">
            <v>TOTAL</v>
          </cell>
          <cell r="H2948" t="str">
            <v>RSE</v>
          </cell>
          <cell r="I2948">
            <v>363</v>
          </cell>
          <cell r="K2948" t="str">
            <v>MS</v>
          </cell>
          <cell r="M2948" t="str">
            <v>V</v>
          </cell>
          <cell r="N2948">
            <v>38616.774675925924</v>
          </cell>
          <cell r="O2948" t="str">
            <v>gchateaug</v>
          </cell>
          <cell r="P2948">
            <v>38681.438460648147</v>
          </cell>
        </row>
        <row r="2949">
          <cell r="A2949" t="str">
            <v>2003</v>
          </cell>
          <cell r="B2949" t="str">
            <v>LV</v>
          </cell>
          <cell r="C2949" t="str">
            <v>ME_SC</v>
          </cell>
          <cell r="D2949" t="str">
            <v>A00</v>
          </cell>
          <cell r="E2949" t="str">
            <v>FTE</v>
          </cell>
          <cell r="F2949" t="str">
            <v>T</v>
          </cell>
          <cell r="G2949" t="str">
            <v>TOTAL</v>
          </cell>
          <cell r="H2949" t="str">
            <v>RSE</v>
          </cell>
          <cell r="I2949">
            <v>274</v>
          </cell>
          <cell r="K2949" t="str">
            <v>MS</v>
          </cell>
          <cell r="M2949" t="str">
            <v>V</v>
          </cell>
          <cell r="N2949">
            <v>38616.774675925924</v>
          </cell>
          <cell r="O2949" t="str">
            <v>gchateaug</v>
          </cell>
          <cell r="P2949">
            <v>38681.438460648147</v>
          </cell>
        </row>
        <row r="2950">
          <cell r="A2950" t="str">
            <v>2003</v>
          </cell>
          <cell r="B2950" t="str">
            <v>LV</v>
          </cell>
          <cell r="C2950" t="str">
            <v>NA_SC</v>
          </cell>
          <cell r="D2950" t="str">
            <v>A00</v>
          </cell>
          <cell r="E2950" t="str">
            <v>FTE</v>
          </cell>
          <cell r="F2950" t="str">
            <v>T</v>
          </cell>
          <cell r="G2950" t="str">
            <v>TOTAL</v>
          </cell>
          <cell r="H2950" t="str">
            <v>RSE</v>
          </cell>
          <cell r="I2950">
            <v>1177</v>
          </cell>
          <cell r="K2950" t="str">
            <v>MS</v>
          </cell>
          <cell r="M2950" t="str">
            <v>V</v>
          </cell>
          <cell r="N2950">
            <v>38616.774675925924</v>
          </cell>
          <cell r="O2950" t="str">
            <v>gchateaug</v>
          </cell>
          <cell r="P2950">
            <v>38681.438460648147</v>
          </cell>
        </row>
        <row r="2951">
          <cell r="A2951" t="str">
            <v>2003</v>
          </cell>
          <cell r="B2951" t="str">
            <v>SK</v>
          </cell>
          <cell r="C2951" t="str">
            <v>NSE</v>
          </cell>
          <cell r="D2951" t="str">
            <v>A00</v>
          </cell>
          <cell r="E2951" t="str">
            <v>FTE</v>
          </cell>
          <cell r="F2951" t="str">
            <v>T</v>
          </cell>
          <cell r="G2951" t="str">
            <v>TOTAL</v>
          </cell>
          <cell r="H2951" t="str">
            <v>RSE</v>
          </cell>
          <cell r="I2951">
            <v>7831</v>
          </cell>
          <cell r="K2951" t="str">
            <v>MS</v>
          </cell>
          <cell r="M2951" t="str">
            <v>V</v>
          </cell>
          <cell r="N2951">
            <v>38616.774687500001</v>
          </cell>
          <cell r="O2951" t="str">
            <v>gchateaug</v>
          </cell>
          <cell r="P2951">
            <v>38681.438472222224</v>
          </cell>
          <cell r="Q2951" t="str">
            <v>gchateaug</v>
          </cell>
        </row>
        <row r="2952">
          <cell r="A2952" t="str">
            <v>2003</v>
          </cell>
          <cell r="B2952" t="str">
            <v>SK</v>
          </cell>
          <cell r="C2952" t="str">
            <v>SO_SC</v>
          </cell>
          <cell r="D2952" t="str">
            <v>A00</v>
          </cell>
          <cell r="E2952" t="str">
            <v>FTE</v>
          </cell>
          <cell r="F2952" t="str">
            <v>T</v>
          </cell>
          <cell r="G2952" t="str">
            <v>TOTAL</v>
          </cell>
          <cell r="H2952" t="str">
            <v>RSE</v>
          </cell>
          <cell r="I2952">
            <v>1333</v>
          </cell>
          <cell r="K2952" t="str">
            <v>MS</v>
          </cell>
          <cell r="M2952" t="str">
            <v>V</v>
          </cell>
          <cell r="N2952">
            <v>38616.774687500001</v>
          </cell>
          <cell r="O2952" t="str">
            <v>gchateaug</v>
          </cell>
          <cell r="P2952">
            <v>38681.438472222224</v>
          </cell>
        </row>
        <row r="2953">
          <cell r="A2953" t="str">
            <v>2002</v>
          </cell>
          <cell r="B2953" t="str">
            <v>AT</v>
          </cell>
          <cell r="C2953" t="str">
            <v>NA_SC</v>
          </cell>
          <cell r="D2953" t="str">
            <v>A00</v>
          </cell>
          <cell r="E2953" t="str">
            <v>FTE</v>
          </cell>
          <cell r="F2953" t="str">
            <v>T</v>
          </cell>
          <cell r="G2953" t="str">
            <v>TOTAL</v>
          </cell>
          <cell r="H2953" t="str">
            <v>RSE</v>
          </cell>
          <cell r="J2953" t="str">
            <v>:</v>
          </cell>
          <cell r="K2953" t="str">
            <v>MS</v>
          </cell>
          <cell r="M2953" t="str">
            <v>V</v>
          </cell>
          <cell r="N2953">
            <v>38616.774722222224</v>
          </cell>
          <cell r="O2953" t="str">
            <v>gchateaug</v>
          </cell>
          <cell r="P2953">
            <v>38681.438125000001</v>
          </cell>
        </row>
        <row r="2954">
          <cell r="A2954" t="str">
            <v>2002</v>
          </cell>
          <cell r="B2954" t="str">
            <v>AT</v>
          </cell>
          <cell r="C2954" t="str">
            <v>EN_TE</v>
          </cell>
          <cell r="D2954" t="str">
            <v>A00</v>
          </cell>
          <cell r="E2954" t="str">
            <v>FTE</v>
          </cell>
          <cell r="F2954" t="str">
            <v>T</v>
          </cell>
          <cell r="G2954" t="str">
            <v>TOTAL</v>
          </cell>
          <cell r="H2954" t="str">
            <v>RSE</v>
          </cell>
          <cell r="J2954" t="str">
            <v>:</v>
          </cell>
          <cell r="K2954" t="str">
            <v>MS</v>
          </cell>
          <cell r="M2954" t="str">
            <v>V</v>
          </cell>
          <cell r="N2954">
            <v>38616.774722222224</v>
          </cell>
          <cell r="O2954" t="str">
            <v>gchateaug</v>
          </cell>
          <cell r="P2954">
            <v>38681.438125000001</v>
          </cell>
        </row>
        <row r="2955">
          <cell r="A2955" t="str">
            <v>2002</v>
          </cell>
          <cell r="B2955" t="str">
            <v>AT</v>
          </cell>
          <cell r="C2955" t="str">
            <v>ME_SC</v>
          </cell>
          <cell r="D2955" t="str">
            <v>A00</v>
          </cell>
          <cell r="E2955" t="str">
            <v>FTE</v>
          </cell>
          <cell r="F2955" t="str">
            <v>T</v>
          </cell>
          <cell r="G2955" t="str">
            <v>TOTAL</v>
          </cell>
          <cell r="H2955" t="str">
            <v>RSE</v>
          </cell>
          <cell r="J2955" t="str">
            <v>:</v>
          </cell>
          <cell r="K2955" t="str">
            <v>MS</v>
          </cell>
          <cell r="M2955" t="str">
            <v>V</v>
          </cell>
          <cell r="N2955">
            <v>38616.774722222224</v>
          </cell>
          <cell r="O2955" t="str">
            <v>gchateaug</v>
          </cell>
          <cell r="P2955">
            <v>38681.438125000001</v>
          </cell>
        </row>
        <row r="2956">
          <cell r="A2956" t="str">
            <v>2002</v>
          </cell>
          <cell r="B2956" t="str">
            <v>SI</v>
          </cell>
          <cell r="C2956" t="str">
            <v>SSH</v>
          </cell>
          <cell r="D2956" t="str">
            <v>A00</v>
          </cell>
          <cell r="E2956" t="str">
            <v>FTE</v>
          </cell>
          <cell r="F2956" t="str">
            <v>T</v>
          </cell>
          <cell r="G2956" t="str">
            <v>TOTAL</v>
          </cell>
          <cell r="H2956" t="str">
            <v>RSE</v>
          </cell>
          <cell r="I2956">
            <v>994</v>
          </cell>
          <cell r="K2956" t="str">
            <v>MS</v>
          </cell>
          <cell r="M2956" t="str">
            <v>V</v>
          </cell>
          <cell r="N2956">
            <v>38616.774629629632</v>
          </cell>
          <cell r="O2956" t="str">
            <v>gchateaug</v>
          </cell>
          <cell r="P2956">
            <v>38681.438414351855</v>
          </cell>
          <cell r="Q2956" t="str">
            <v>gchateaug</v>
          </cell>
        </row>
        <row r="2957">
          <cell r="A2957" t="str">
            <v>2003</v>
          </cell>
          <cell r="B2957" t="str">
            <v>CY</v>
          </cell>
          <cell r="C2957" t="str">
            <v>TOTAL</v>
          </cell>
          <cell r="D2957" t="str">
            <v>A00</v>
          </cell>
          <cell r="E2957" t="str">
            <v>FTE</v>
          </cell>
          <cell r="F2957" t="str">
            <v>T</v>
          </cell>
          <cell r="G2957" t="str">
            <v>TOTAL</v>
          </cell>
          <cell r="H2957" t="str">
            <v>RSE</v>
          </cell>
          <cell r="I2957">
            <v>489.6</v>
          </cell>
          <cell r="K2957" t="str">
            <v>MS</v>
          </cell>
          <cell r="M2957" t="str">
            <v>V</v>
          </cell>
          <cell r="N2957">
            <v>38616.774629629632</v>
          </cell>
          <cell r="O2957" t="str">
            <v>gchateaug</v>
          </cell>
          <cell r="P2957">
            <v>38681.438449074078</v>
          </cell>
        </row>
        <row r="2958">
          <cell r="A2958" t="str">
            <v>2003</v>
          </cell>
          <cell r="B2958" t="str">
            <v>BG</v>
          </cell>
          <cell r="C2958" t="str">
            <v>NSE</v>
          </cell>
          <cell r="D2958" t="str">
            <v>A00</v>
          </cell>
          <cell r="E2958" t="str">
            <v>FTE</v>
          </cell>
          <cell r="F2958" t="str">
            <v>T</v>
          </cell>
          <cell r="G2958" t="str">
            <v>TOTAL</v>
          </cell>
          <cell r="H2958" t="str">
            <v>RSE</v>
          </cell>
          <cell r="I2958">
            <v>7898</v>
          </cell>
          <cell r="K2958" t="str">
            <v>MS</v>
          </cell>
          <cell r="M2958" t="str">
            <v>V</v>
          </cell>
          <cell r="N2958">
            <v>38616.774652777778</v>
          </cell>
          <cell r="O2958" t="str">
            <v>gchateaug</v>
          </cell>
          <cell r="P2958">
            <v>38681.438449074078</v>
          </cell>
          <cell r="Q2958" t="str">
            <v>gchateaug</v>
          </cell>
        </row>
        <row r="2959">
          <cell r="A2959" t="str">
            <v>2003</v>
          </cell>
          <cell r="B2959" t="str">
            <v>BG</v>
          </cell>
          <cell r="C2959" t="str">
            <v>SO_SC</v>
          </cell>
          <cell r="D2959" t="str">
            <v>A00</v>
          </cell>
          <cell r="E2959" t="str">
            <v>FTE</v>
          </cell>
          <cell r="F2959" t="str">
            <v>T</v>
          </cell>
          <cell r="G2959" t="str">
            <v>TOTAL</v>
          </cell>
          <cell r="H2959" t="str">
            <v>RSE</v>
          </cell>
          <cell r="I2959">
            <v>786</v>
          </cell>
          <cell r="K2959" t="str">
            <v>MS</v>
          </cell>
          <cell r="M2959" t="str">
            <v>V</v>
          </cell>
          <cell r="N2959">
            <v>38616.774652777778</v>
          </cell>
          <cell r="O2959" t="str">
            <v>gchateaug</v>
          </cell>
          <cell r="P2959">
            <v>38681.438449074078</v>
          </cell>
        </row>
        <row r="2960">
          <cell r="A2960" t="str">
            <v>2003</v>
          </cell>
          <cell r="B2960" t="str">
            <v>LV</v>
          </cell>
          <cell r="C2960" t="str">
            <v>NSE</v>
          </cell>
          <cell r="D2960" t="str">
            <v>A00</v>
          </cell>
          <cell r="E2960" t="str">
            <v>FTE</v>
          </cell>
          <cell r="F2960" t="str">
            <v>T</v>
          </cell>
          <cell r="G2960" t="str">
            <v>TOTAL</v>
          </cell>
          <cell r="H2960" t="str">
            <v>RSE</v>
          </cell>
          <cell r="I2960">
            <v>2205</v>
          </cell>
          <cell r="K2960" t="str">
            <v>MS</v>
          </cell>
          <cell r="M2960" t="str">
            <v>V</v>
          </cell>
          <cell r="N2960">
            <v>38616.774675925924</v>
          </cell>
          <cell r="O2960" t="str">
            <v>gchateaug</v>
          </cell>
          <cell r="P2960">
            <v>38681.438460648147</v>
          </cell>
          <cell r="Q2960" t="str">
            <v>gchateaug</v>
          </cell>
        </row>
        <row r="2961">
          <cell r="A2961" t="str">
            <v>2003</v>
          </cell>
          <cell r="B2961" t="str">
            <v>HR</v>
          </cell>
          <cell r="C2961" t="str">
            <v>SO_SC</v>
          </cell>
          <cell r="D2961" t="str">
            <v>A00</v>
          </cell>
          <cell r="E2961" t="str">
            <v>FTE</v>
          </cell>
          <cell r="F2961" t="str">
            <v>T</v>
          </cell>
          <cell r="G2961" t="str">
            <v>TOTAL</v>
          </cell>
          <cell r="H2961" t="str">
            <v>RSE</v>
          </cell>
          <cell r="I2961">
            <v>1002</v>
          </cell>
          <cell r="K2961" t="str">
            <v>MS</v>
          </cell>
          <cell r="M2961" t="str">
            <v>V</v>
          </cell>
          <cell r="N2961">
            <v>38616.774699074071</v>
          </cell>
          <cell r="O2961" t="str">
            <v>gchateaug</v>
          </cell>
          <cell r="P2961">
            <v>38681.438460648147</v>
          </cell>
        </row>
        <row r="2962">
          <cell r="A2962" t="str">
            <v>2003</v>
          </cell>
          <cell r="B2962" t="str">
            <v>PT</v>
          </cell>
          <cell r="C2962" t="str">
            <v>SSH</v>
          </cell>
          <cell r="D2962" t="str">
            <v>A00</v>
          </cell>
          <cell r="E2962" t="str">
            <v>FTE</v>
          </cell>
          <cell r="F2962" t="str">
            <v>T</v>
          </cell>
          <cell r="G2962" t="str">
            <v>TOTAL</v>
          </cell>
          <cell r="H2962" t="str">
            <v>RSE</v>
          </cell>
          <cell r="I2962">
            <v>4618</v>
          </cell>
          <cell r="K2962" t="str">
            <v>MS</v>
          </cell>
          <cell r="M2962" t="str">
            <v>V</v>
          </cell>
          <cell r="N2962">
            <v>38616.774710648147</v>
          </cell>
          <cell r="O2962" t="str">
            <v>gchateaug</v>
          </cell>
          <cell r="P2962">
            <v>38681.438460648147</v>
          </cell>
          <cell r="Q2962" t="str">
            <v>gchateaug</v>
          </cell>
        </row>
        <row r="2963">
          <cell r="A2963" t="str">
            <v>2003</v>
          </cell>
          <cell r="B2963" t="str">
            <v>PT</v>
          </cell>
          <cell r="C2963" t="str">
            <v>TOTAL</v>
          </cell>
          <cell r="D2963" t="str">
            <v>A00</v>
          </cell>
          <cell r="E2963" t="str">
            <v>FTE</v>
          </cell>
          <cell r="F2963" t="str">
            <v>T</v>
          </cell>
          <cell r="G2963" t="str">
            <v>TOTAL</v>
          </cell>
          <cell r="H2963" t="str">
            <v>RSE</v>
          </cell>
          <cell r="I2963">
            <v>20242</v>
          </cell>
          <cell r="K2963" t="str">
            <v>MS</v>
          </cell>
          <cell r="M2963" t="str">
            <v>V</v>
          </cell>
          <cell r="N2963">
            <v>38616.774710648147</v>
          </cell>
          <cell r="O2963" t="str">
            <v>gchateaug</v>
          </cell>
          <cell r="P2963">
            <v>38681.438460648147</v>
          </cell>
        </row>
        <row r="2964">
          <cell r="A2964" t="str">
            <v>2002</v>
          </cell>
          <cell r="B2964" t="str">
            <v>AT</v>
          </cell>
          <cell r="C2964" t="str">
            <v>AG_SC</v>
          </cell>
          <cell r="D2964" t="str">
            <v>A00</v>
          </cell>
          <cell r="E2964" t="str">
            <v>FTE</v>
          </cell>
          <cell r="F2964" t="str">
            <v>T</v>
          </cell>
          <cell r="G2964" t="str">
            <v>TOTAL</v>
          </cell>
          <cell r="H2964" t="str">
            <v>RSE</v>
          </cell>
          <cell r="J2964" t="str">
            <v>:</v>
          </cell>
          <cell r="K2964" t="str">
            <v>MS</v>
          </cell>
          <cell r="M2964" t="str">
            <v>V</v>
          </cell>
          <cell r="N2964">
            <v>38616.774722222224</v>
          </cell>
          <cell r="O2964" t="str">
            <v>gchateaug</v>
          </cell>
          <cell r="P2964">
            <v>38681.438125000001</v>
          </cell>
        </row>
        <row r="2965">
          <cell r="A2965" t="str">
            <v>2002</v>
          </cell>
          <cell r="B2965" t="str">
            <v>AT</v>
          </cell>
          <cell r="C2965" t="str">
            <v>NSE</v>
          </cell>
          <cell r="D2965" t="str">
            <v>A00</v>
          </cell>
          <cell r="E2965" t="str">
            <v>FTE</v>
          </cell>
          <cell r="F2965" t="str">
            <v>T</v>
          </cell>
          <cell r="G2965" t="str">
            <v>TOTAL</v>
          </cell>
          <cell r="H2965" t="str">
            <v>RSE</v>
          </cell>
          <cell r="J2965" t="str">
            <v>:</v>
          </cell>
          <cell r="K2965" t="str">
            <v>MS</v>
          </cell>
          <cell r="M2965" t="str">
            <v>V</v>
          </cell>
          <cell r="N2965">
            <v>38616.774722222224</v>
          </cell>
          <cell r="O2965" t="str">
            <v>gchateaug</v>
          </cell>
          <cell r="P2965">
            <v>38681.438125000001</v>
          </cell>
        </row>
        <row r="2966">
          <cell r="A2966" t="str">
            <v>2002</v>
          </cell>
          <cell r="B2966" t="str">
            <v>AT</v>
          </cell>
          <cell r="C2966" t="str">
            <v>SO_SC</v>
          </cell>
          <cell r="D2966" t="str">
            <v>A00</v>
          </cell>
          <cell r="E2966" t="str">
            <v>FTE</v>
          </cell>
          <cell r="F2966" t="str">
            <v>T</v>
          </cell>
          <cell r="G2966" t="str">
            <v>TOTAL</v>
          </cell>
          <cell r="H2966" t="str">
            <v>RSE</v>
          </cell>
          <cell r="J2966" t="str">
            <v>:</v>
          </cell>
          <cell r="K2966" t="str">
            <v>MS</v>
          </cell>
          <cell r="M2966" t="str">
            <v>V</v>
          </cell>
          <cell r="N2966">
            <v>38616.774722222224</v>
          </cell>
          <cell r="O2966" t="str">
            <v>gchateaug</v>
          </cell>
          <cell r="P2966">
            <v>38681.438125000001</v>
          </cell>
        </row>
        <row r="2967">
          <cell r="A2967" t="str">
            <v>2002</v>
          </cell>
          <cell r="B2967" t="str">
            <v>AT</v>
          </cell>
          <cell r="C2967" t="str">
            <v>HUM</v>
          </cell>
          <cell r="D2967" t="str">
            <v>A00</v>
          </cell>
          <cell r="E2967" t="str">
            <v>FTE</v>
          </cell>
          <cell r="F2967" t="str">
            <v>T</v>
          </cell>
          <cell r="G2967" t="str">
            <v>TOTAL</v>
          </cell>
          <cell r="H2967" t="str">
            <v>RSE</v>
          </cell>
          <cell r="J2967" t="str">
            <v>:</v>
          </cell>
          <cell r="K2967" t="str">
            <v>MS</v>
          </cell>
          <cell r="M2967" t="str">
            <v>V</v>
          </cell>
          <cell r="N2967">
            <v>38616.774722222224</v>
          </cell>
          <cell r="O2967" t="str">
            <v>gchateaug</v>
          </cell>
          <cell r="P2967">
            <v>38681.438125000001</v>
          </cell>
        </row>
        <row r="2968">
          <cell r="A2968" t="str">
            <v>2002</v>
          </cell>
          <cell r="B2968" t="str">
            <v>AT</v>
          </cell>
          <cell r="C2968" t="str">
            <v>SSH</v>
          </cell>
          <cell r="D2968" t="str">
            <v>A00</v>
          </cell>
          <cell r="E2968" t="str">
            <v>FTE</v>
          </cell>
          <cell r="F2968" t="str">
            <v>T</v>
          </cell>
          <cell r="G2968" t="str">
            <v>TOTAL</v>
          </cell>
          <cell r="H2968" t="str">
            <v>RSE</v>
          </cell>
          <cell r="J2968" t="str">
            <v>:</v>
          </cell>
          <cell r="K2968" t="str">
            <v>MS</v>
          </cell>
          <cell r="M2968" t="str">
            <v>V</v>
          </cell>
          <cell r="N2968">
            <v>38616.774722222224</v>
          </cell>
          <cell r="O2968" t="str">
            <v>gchateaug</v>
          </cell>
          <cell r="P2968">
            <v>38681.438125000001</v>
          </cell>
        </row>
        <row r="2969">
          <cell r="A2969" t="str">
            <v>2002</v>
          </cell>
          <cell r="B2969" t="str">
            <v>AT</v>
          </cell>
          <cell r="C2969" t="str">
            <v>NOT_CLAS</v>
          </cell>
          <cell r="D2969" t="str">
            <v>A00</v>
          </cell>
          <cell r="E2969" t="str">
            <v>FTE</v>
          </cell>
          <cell r="F2969" t="str">
            <v>T</v>
          </cell>
          <cell r="G2969" t="str">
            <v>TOTAL</v>
          </cell>
          <cell r="H2969" t="str">
            <v>RSE</v>
          </cell>
          <cell r="J2969" t="str">
            <v>:</v>
          </cell>
          <cell r="K2969" t="str">
            <v>MS</v>
          </cell>
          <cell r="M2969" t="str">
            <v>V</v>
          </cell>
          <cell r="N2969">
            <v>38616.774722222224</v>
          </cell>
          <cell r="O2969" t="str">
            <v>gchateaug</v>
          </cell>
          <cell r="P2969">
            <v>38681.438125000001</v>
          </cell>
        </row>
        <row r="2970">
          <cell r="A2970" t="str">
            <v>2003</v>
          </cell>
          <cell r="B2970" t="str">
            <v>CZ</v>
          </cell>
          <cell r="C2970" t="str">
            <v>AG_SC</v>
          </cell>
          <cell r="D2970" t="str">
            <v>A00</v>
          </cell>
          <cell r="E2970" t="str">
            <v>FTE</v>
          </cell>
          <cell r="F2970" t="str">
            <v>T</v>
          </cell>
          <cell r="G2970" t="str">
            <v>TOTAL</v>
          </cell>
          <cell r="H2970" t="str">
            <v>RSE</v>
          </cell>
          <cell r="I2970">
            <v>1043</v>
          </cell>
          <cell r="K2970" t="str">
            <v>MS</v>
          </cell>
          <cell r="M2970" t="str">
            <v>V</v>
          </cell>
          <cell r="N2970">
            <v>38616.774629629632</v>
          </cell>
          <cell r="O2970" t="str">
            <v>gchateaug</v>
          </cell>
          <cell r="P2970">
            <v>38681.438449074078</v>
          </cell>
        </row>
        <row r="2971">
          <cell r="A2971" t="str">
            <v>2002</v>
          </cell>
          <cell r="B2971" t="str">
            <v>MT</v>
          </cell>
          <cell r="C2971" t="str">
            <v>TOTAL</v>
          </cell>
          <cell r="D2971" t="str">
            <v>A00</v>
          </cell>
          <cell r="E2971" t="str">
            <v>FTE</v>
          </cell>
          <cell r="F2971" t="str">
            <v>T</v>
          </cell>
          <cell r="G2971" t="str">
            <v>TOTAL</v>
          </cell>
          <cell r="H2971" t="str">
            <v>RSE</v>
          </cell>
          <cell r="I2971">
            <v>272</v>
          </cell>
          <cell r="K2971" t="str">
            <v>MS</v>
          </cell>
          <cell r="M2971" t="str">
            <v>V</v>
          </cell>
          <cell r="N2971">
            <v>38616.774629629632</v>
          </cell>
          <cell r="O2971" t="str">
            <v>gchateaug</v>
          </cell>
          <cell r="P2971">
            <v>38681.438333333332</v>
          </cell>
        </row>
        <row r="2972">
          <cell r="A2972" t="str">
            <v>2002</v>
          </cell>
          <cell r="B2972" t="str">
            <v>NL</v>
          </cell>
          <cell r="C2972" t="str">
            <v>TOTAL</v>
          </cell>
          <cell r="D2972" t="str">
            <v>A00</v>
          </cell>
          <cell r="E2972" t="str">
            <v>FTE</v>
          </cell>
          <cell r="F2972" t="str">
            <v>T</v>
          </cell>
          <cell r="G2972" t="str">
            <v>TOTAL</v>
          </cell>
          <cell r="H2972" t="str">
            <v>RSE</v>
          </cell>
          <cell r="I2972">
            <v>43539</v>
          </cell>
          <cell r="K2972" t="str">
            <v>MS</v>
          </cell>
          <cell r="M2972" t="str">
            <v>V</v>
          </cell>
          <cell r="N2972">
            <v>38616.774629629632</v>
          </cell>
          <cell r="O2972" t="str">
            <v>gchateaug</v>
          </cell>
          <cell r="P2972">
            <v>38681.438333333332</v>
          </cell>
        </row>
        <row r="2973">
          <cell r="A2973" t="str">
            <v>2002</v>
          </cell>
          <cell r="B2973" t="str">
            <v>IE</v>
          </cell>
          <cell r="C2973" t="str">
            <v>TOTAL</v>
          </cell>
          <cell r="D2973" t="str">
            <v>A00</v>
          </cell>
          <cell r="E2973" t="str">
            <v>FTE</v>
          </cell>
          <cell r="F2973" t="str">
            <v>T</v>
          </cell>
          <cell r="G2973" t="str">
            <v>TOTAL</v>
          </cell>
          <cell r="H2973" t="str">
            <v>RSE</v>
          </cell>
          <cell r="I2973">
            <v>9375</v>
          </cell>
          <cell r="K2973" t="str">
            <v>MS</v>
          </cell>
          <cell r="M2973" t="str">
            <v>V</v>
          </cell>
          <cell r="N2973">
            <v>38616.774652777778</v>
          </cell>
          <cell r="O2973" t="str">
            <v>gchateaug</v>
          </cell>
          <cell r="P2973">
            <v>38681.438298611109</v>
          </cell>
        </row>
        <row r="2974">
          <cell r="A2974" t="str">
            <v>1988</v>
          </cell>
          <cell r="B2974" t="str">
            <v>LV</v>
          </cell>
          <cell r="C2974" t="str">
            <v>SSH</v>
          </cell>
          <cell r="D2974" t="str">
            <v>A00</v>
          </cell>
          <cell r="E2974" t="str">
            <v>FTE</v>
          </cell>
          <cell r="F2974" t="str">
            <v>T</v>
          </cell>
          <cell r="G2974" t="str">
            <v>TOTAL</v>
          </cell>
          <cell r="H2974" t="str">
            <v>RSE</v>
          </cell>
          <cell r="J2974" t="str">
            <v>:</v>
          </cell>
          <cell r="K2974" t="str">
            <v>MS</v>
          </cell>
          <cell r="M2974" t="str">
            <v>V</v>
          </cell>
          <cell r="N2974">
            <v>38672.655648148146</v>
          </cell>
          <cell r="O2974" t="str">
            <v>gchateaug</v>
          </cell>
          <cell r="P2974">
            <v>38681.436122685183</v>
          </cell>
        </row>
        <row r="2975">
          <cell r="A2975" t="str">
            <v>1988</v>
          </cell>
          <cell r="B2975" t="str">
            <v>LV</v>
          </cell>
          <cell r="C2975" t="str">
            <v>NSE</v>
          </cell>
          <cell r="D2975" t="str">
            <v>A00</v>
          </cell>
          <cell r="E2975" t="str">
            <v>FTE</v>
          </cell>
          <cell r="F2975" t="str">
            <v>T</v>
          </cell>
          <cell r="G2975" t="str">
            <v>TOTAL</v>
          </cell>
          <cell r="H2975" t="str">
            <v>RSE</v>
          </cell>
          <cell r="J2975" t="str">
            <v>:</v>
          </cell>
          <cell r="K2975" t="str">
            <v>MS</v>
          </cell>
          <cell r="M2975" t="str">
            <v>V</v>
          </cell>
          <cell r="N2975">
            <v>38672.655648148146</v>
          </cell>
          <cell r="O2975" t="str">
            <v>gchateaug</v>
          </cell>
          <cell r="P2975">
            <v>38681.436122685183</v>
          </cell>
        </row>
        <row r="2976">
          <cell r="A2976" t="str">
            <v>1988</v>
          </cell>
          <cell r="B2976" t="str">
            <v>SI</v>
          </cell>
          <cell r="C2976" t="str">
            <v>NSE</v>
          </cell>
          <cell r="D2976" t="str">
            <v>A00</v>
          </cell>
          <cell r="E2976" t="str">
            <v>FTE</v>
          </cell>
          <cell r="F2976" t="str">
            <v>T</v>
          </cell>
          <cell r="G2976" t="str">
            <v>TOTAL</v>
          </cell>
          <cell r="H2976" t="str">
            <v>RSE</v>
          </cell>
          <cell r="J2976" t="str">
            <v>:</v>
          </cell>
          <cell r="K2976" t="str">
            <v>MS</v>
          </cell>
          <cell r="M2976" t="str">
            <v>V</v>
          </cell>
          <cell r="N2976">
            <v>38672.655648148146</v>
          </cell>
          <cell r="O2976" t="str">
            <v>gchateaug</v>
          </cell>
          <cell r="P2976">
            <v>38681.43613425926</v>
          </cell>
        </row>
        <row r="2977">
          <cell r="A2977" t="str">
            <v>1988</v>
          </cell>
          <cell r="B2977" t="str">
            <v>SI</v>
          </cell>
          <cell r="C2977" t="str">
            <v>SSH</v>
          </cell>
          <cell r="D2977" t="str">
            <v>A00</v>
          </cell>
          <cell r="E2977" t="str">
            <v>FTE</v>
          </cell>
          <cell r="F2977" t="str">
            <v>T</v>
          </cell>
          <cell r="G2977" t="str">
            <v>TOTAL</v>
          </cell>
          <cell r="H2977" t="str">
            <v>RSE</v>
          </cell>
          <cell r="J2977" t="str">
            <v>:</v>
          </cell>
          <cell r="K2977" t="str">
            <v>MS</v>
          </cell>
          <cell r="M2977" t="str">
            <v>V</v>
          </cell>
          <cell r="N2977">
            <v>38672.655648148146</v>
          </cell>
          <cell r="O2977" t="str">
            <v>gchateaug</v>
          </cell>
          <cell r="P2977">
            <v>38681.43613425926</v>
          </cell>
        </row>
        <row r="2978">
          <cell r="A2978" t="str">
            <v>1988</v>
          </cell>
          <cell r="B2978" t="str">
            <v>BG</v>
          </cell>
          <cell r="C2978" t="str">
            <v>NSE</v>
          </cell>
          <cell r="D2978" t="str">
            <v>A00</v>
          </cell>
          <cell r="E2978" t="str">
            <v>FTE</v>
          </cell>
          <cell r="F2978" t="str">
            <v>T</v>
          </cell>
          <cell r="G2978" t="str">
            <v>TOTAL</v>
          </cell>
          <cell r="H2978" t="str">
            <v>RSE</v>
          </cell>
          <cell r="J2978" t="str">
            <v>:</v>
          </cell>
          <cell r="K2978" t="str">
            <v>MS</v>
          </cell>
          <cell r="M2978" t="str">
            <v>V</v>
          </cell>
          <cell r="N2978">
            <v>38672.655648148146</v>
          </cell>
          <cell r="O2978" t="str">
            <v>gchateaug</v>
          </cell>
          <cell r="P2978">
            <v>38681.436099537037</v>
          </cell>
        </row>
        <row r="2979">
          <cell r="A2979" t="str">
            <v>2002</v>
          </cell>
          <cell r="B2979" t="str">
            <v>ES</v>
          </cell>
          <cell r="C2979" t="str">
            <v>HUM</v>
          </cell>
          <cell r="D2979" t="str">
            <v>A00</v>
          </cell>
          <cell r="E2979" t="str">
            <v>FTE</v>
          </cell>
          <cell r="F2979" t="str">
            <v>T</v>
          </cell>
          <cell r="G2979" t="str">
            <v>TOTAL</v>
          </cell>
          <cell r="H2979" t="str">
            <v>RSE</v>
          </cell>
          <cell r="J2979" t="str">
            <v>:</v>
          </cell>
          <cell r="K2979" t="str">
            <v>MS</v>
          </cell>
          <cell r="M2979" t="str">
            <v>V</v>
          </cell>
          <cell r="N2979">
            <v>38616.774733796294</v>
          </cell>
          <cell r="O2979" t="str">
            <v>gchateaug</v>
          </cell>
          <cell r="P2979">
            <v>38681.438252314816</v>
          </cell>
        </row>
        <row r="2980">
          <cell r="A2980" t="str">
            <v>2003</v>
          </cell>
          <cell r="B2980" t="str">
            <v>ES</v>
          </cell>
          <cell r="C2980" t="str">
            <v>HUM</v>
          </cell>
          <cell r="D2980" t="str">
            <v>A00</v>
          </cell>
          <cell r="E2980" t="str">
            <v>FTE</v>
          </cell>
          <cell r="F2980" t="str">
            <v>T</v>
          </cell>
          <cell r="G2980" t="str">
            <v>TOTAL</v>
          </cell>
          <cell r="H2980" t="str">
            <v>RSE</v>
          </cell>
          <cell r="J2980" t="str">
            <v>:</v>
          </cell>
          <cell r="K2980" t="str">
            <v>MS</v>
          </cell>
          <cell r="M2980" t="str">
            <v>V</v>
          </cell>
          <cell r="N2980">
            <v>38616.774733796294</v>
          </cell>
          <cell r="O2980" t="str">
            <v>gchateaug</v>
          </cell>
          <cell r="P2980">
            <v>38681.438460648147</v>
          </cell>
        </row>
        <row r="2981">
          <cell r="A2981" t="str">
            <v>2002</v>
          </cell>
          <cell r="B2981" t="str">
            <v>ES</v>
          </cell>
          <cell r="C2981" t="str">
            <v>SSH</v>
          </cell>
          <cell r="D2981" t="str">
            <v>A00</v>
          </cell>
          <cell r="E2981" t="str">
            <v>FTE</v>
          </cell>
          <cell r="F2981" t="str">
            <v>T</v>
          </cell>
          <cell r="G2981" t="str">
            <v>TOTAL</v>
          </cell>
          <cell r="H2981" t="str">
            <v>RSE</v>
          </cell>
          <cell r="J2981" t="str">
            <v>:</v>
          </cell>
          <cell r="K2981" t="str">
            <v>MS</v>
          </cell>
          <cell r="M2981" t="str">
            <v>V</v>
          </cell>
          <cell r="N2981">
            <v>38616.774733796294</v>
          </cell>
          <cell r="O2981" t="str">
            <v>gchateaug</v>
          </cell>
          <cell r="P2981">
            <v>38681.438252314816</v>
          </cell>
        </row>
        <row r="2982">
          <cell r="A2982" t="str">
            <v>2003</v>
          </cell>
          <cell r="B2982" t="str">
            <v>ES</v>
          </cell>
          <cell r="C2982" t="str">
            <v>SSH</v>
          </cell>
          <cell r="D2982" t="str">
            <v>A00</v>
          </cell>
          <cell r="E2982" t="str">
            <v>FTE</v>
          </cell>
          <cell r="F2982" t="str">
            <v>T</v>
          </cell>
          <cell r="G2982" t="str">
            <v>TOTAL</v>
          </cell>
          <cell r="H2982" t="str">
            <v>RSE</v>
          </cell>
          <cell r="J2982" t="str">
            <v>:</v>
          </cell>
          <cell r="K2982" t="str">
            <v>MS</v>
          </cell>
          <cell r="M2982" t="str">
            <v>V</v>
          </cell>
          <cell r="N2982">
            <v>38616.774733796294</v>
          </cell>
          <cell r="O2982" t="str">
            <v>gchateaug</v>
          </cell>
          <cell r="P2982">
            <v>38681.438460648147</v>
          </cell>
        </row>
        <row r="2983">
          <cell r="A2983" t="str">
            <v>2002</v>
          </cell>
          <cell r="B2983" t="str">
            <v>ES</v>
          </cell>
          <cell r="C2983" t="str">
            <v>NOT_CLAS</v>
          </cell>
          <cell r="D2983" t="str">
            <v>A00</v>
          </cell>
          <cell r="E2983" t="str">
            <v>FTE</v>
          </cell>
          <cell r="F2983" t="str">
            <v>T</v>
          </cell>
          <cell r="G2983" t="str">
            <v>TOTAL</v>
          </cell>
          <cell r="H2983" t="str">
            <v>RSE</v>
          </cell>
          <cell r="J2983" t="str">
            <v>:</v>
          </cell>
          <cell r="K2983" t="str">
            <v>MS</v>
          </cell>
          <cell r="M2983" t="str">
            <v>V</v>
          </cell>
          <cell r="N2983">
            <v>38616.774733796294</v>
          </cell>
          <cell r="O2983" t="str">
            <v>gchateaug</v>
          </cell>
          <cell r="P2983">
            <v>38681.438252314816</v>
          </cell>
        </row>
        <row r="2984">
          <cell r="A2984" t="str">
            <v>2003</v>
          </cell>
          <cell r="B2984" t="str">
            <v>ES</v>
          </cell>
          <cell r="C2984" t="str">
            <v>NOT_CLAS</v>
          </cell>
          <cell r="D2984" t="str">
            <v>A00</v>
          </cell>
          <cell r="E2984" t="str">
            <v>FTE</v>
          </cell>
          <cell r="F2984" t="str">
            <v>T</v>
          </cell>
          <cell r="G2984" t="str">
            <v>TOTAL</v>
          </cell>
          <cell r="H2984" t="str">
            <v>RSE</v>
          </cell>
          <cell r="J2984" t="str">
            <v>:</v>
          </cell>
          <cell r="K2984" t="str">
            <v>MS</v>
          </cell>
          <cell r="M2984" t="str">
            <v>V</v>
          </cell>
          <cell r="N2984">
            <v>38616.774733796294</v>
          </cell>
          <cell r="O2984" t="str">
            <v>gchateaug</v>
          </cell>
          <cell r="P2984">
            <v>38681.438460648147</v>
          </cell>
        </row>
        <row r="2985">
          <cell r="A2985" t="str">
            <v>2003</v>
          </cell>
          <cell r="B2985" t="str">
            <v>NL</v>
          </cell>
          <cell r="C2985" t="str">
            <v>AG_SC</v>
          </cell>
          <cell r="D2985" t="str">
            <v>A00</v>
          </cell>
          <cell r="E2985" t="str">
            <v>FTE</v>
          </cell>
          <cell r="F2985" t="str">
            <v>T</v>
          </cell>
          <cell r="G2985" t="str">
            <v>TOTAL</v>
          </cell>
          <cell r="H2985" t="str">
            <v>RSE</v>
          </cell>
          <cell r="J2985" t="str">
            <v>:</v>
          </cell>
          <cell r="K2985" t="str">
            <v>MS</v>
          </cell>
          <cell r="M2985" t="str">
            <v>V</v>
          </cell>
          <cell r="N2985">
            <v>38616.774768518517</v>
          </cell>
          <cell r="O2985" t="str">
            <v>gchateaug</v>
          </cell>
          <cell r="P2985">
            <v>38681.438460648147</v>
          </cell>
        </row>
        <row r="2986">
          <cell r="A2986" t="str">
            <v>2003</v>
          </cell>
          <cell r="B2986" t="str">
            <v>NL</v>
          </cell>
          <cell r="C2986" t="str">
            <v>NSE</v>
          </cell>
          <cell r="D2986" t="str">
            <v>A00</v>
          </cell>
          <cell r="E2986" t="str">
            <v>FTE</v>
          </cell>
          <cell r="F2986" t="str">
            <v>T</v>
          </cell>
          <cell r="G2986" t="str">
            <v>TOTAL</v>
          </cell>
          <cell r="H2986" t="str">
            <v>RSE</v>
          </cell>
          <cell r="J2986" t="str">
            <v>:</v>
          </cell>
          <cell r="K2986" t="str">
            <v>MS</v>
          </cell>
          <cell r="M2986" t="str">
            <v>V</v>
          </cell>
          <cell r="N2986">
            <v>38616.774768518517</v>
          </cell>
          <cell r="O2986" t="str">
            <v>gchateaug</v>
          </cell>
          <cell r="P2986">
            <v>38681.438460648147</v>
          </cell>
        </row>
        <row r="2987">
          <cell r="A2987" t="str">
            <v>2003</v>
          </cell>
          <cell r="B2987" t="str">
            <v>NL</v>
          </cell>
          <cell r="C2987" t="str">
            <v>SO_SC</v>
          </cell>
          <cell r="D2987" t="str">
            <v>A00</v>
          </cell>
          <cell r="E2987" t="str">
            <v>FTE</v>
          </cell>
          <cell r="F2987" t="str">
            <v>T</v>
          </cell>
          <cell r="G2987" t="str">
            <v>TOTAL</v>
          </cell>
          <cell r="H2987" t="str">
            <v>RSE</v>
          </cell>
          <cell r="J2987" t="str">
            <v>:</v>
          </cell>
          <cell r="K2987" t="str">
            <v>MS</v>
          </cell>
          <cell r="M2987" t="str">
            <v>V</v>
          </cell>
          <cell r="N2987">
            <v>38616.774768518517</v>
          </cell>
          <cell r="O2987" t="str">
            <v>gchateaug</v>
          </cell>
          <cell r="P2987">
            <v>38681.438460648147</v>
          </cell>
        </row>
        <row r="2988">
          <cell r="A2988" t="str">
            <v>2003</v>
          </cell>
          <cell r="B2988" t="str">
            <v>NL</v>
          </cell>
          <cell r="C2988" t="str">
            <v>HUM</v>
          </cell>
          <cell r="D2988" t="str">
            <v>A00</v>
          </cell>
          <cell r="E2988" t="str">
            <v>FTE</v>
          </cell>
          <cell r="F2988" t="str">
            <v>T</v>
          </cell>
          <cell r="G2988" t="str">
            <v>TOTAL</v>
          </cell>
          <cell r="H2988" t="str">
            <v>RSE</v>
          </cell>
          <cell r="J2988" t="str">
            <v>:</v>
          </cell>
          <cell r="K2988" t="str">
            <v>MS</v>
          </cell>
          <cell r="M2988" t="str">
            <v>V</v>
          </cell>
          <cell r="N2988">
            <v>38616.774768518517</v>
          </cell>
          <cell r="O2988" t="str">
            <v>gchateaug</v>
          </cell>
          <cell r="P2988">
            <v>38681.438460648147</v>
          </cell>
        </row>
        <row r="2989">
          <cell r="A2989" t="str">
            <v>1986</v>
          </cell>
          <cell r="B2989" t="str">
            <v>SI</v>
          </cell>
          <cell r="C2989" t="str">
            <v>NSE</v>
          </cell>
          <cell r="D2989" t="str">
            <v>A00</v>
          </cell>
          <cell r="E2989" t="str">
            <v>FTE</v>
          </cell>
          <cell r="F2989" t="str">
            <v>T</v>
          </cell>
          <cell r="G2989" t="str">
            <v>TOTAL</v>
          </cell>
          <cell r="H2989" t="str">
            <v>RSE</v>
          </cell>
          <cell r="J2989" t="str">
            <v>:</v>
          </cell>
          <cell r="K2989" t="str">
            <v>MS</v>
          </cell>
          <cell r="M2989" t="str">
            <v>V</v>
          </cell>
          <cell r="N2989">
            <v>38672.655659722222</v>
          </cell>
          <cell r="O2989" t="str">
            <v>gchateaug</v>
          </cell>
          <cell r="P2989">
            <v>38681.436030092591</v>
          </cell>
        </row>
        <row r="2990">
          <cell r="A2990" t="str">
            <v>1986</v>
          </cell>
          <cell r="B2990" t="str">
            <v>SI</v>
          </cell>
          <cell r="C2990" t="str">
            <v>SSH</v>
          </cell>
          <cell r="D2990" t="str">
            <v>A00</v>
          </cell>
          <cell r="E2990" t="str">
            <v>FTE</v>
          </cell>
          <cell r="F2990" t="str">
            <v>T</v>
          </cell>
          <cell r="G2990" t="str">
            <v>TOTAL</v>
          </cell>
          <cell r="H2990" t="str">
            <v>RSE</v>
          </cell>
          <cell r="J2990" t="str">
            <v>:</v>
          </cell>
          <cell r="K2990" t="str">
            <v>MS</v>
          </cell>
          <cell r="M2990" t="str">
            <v>V</v>
          </cell>
          <cell r="N2990">
            <v>38672.655659722222</v>
          </cell>
          <cell r="O2990" t="str">
            <v>gchateaug</v>
          </cell>
          <cell r="P2990">
            <v>38681.436030092591</v>
          </cell>
        </row>
        <row r="2991">
          <cell r="A2991" t="str">
            <v>1986</v>
          </cell>
          <cell r="B2991" t="str">
            <v>SK</v>
          </cell>
          <cell r="C2991" t="str">
            <v>SSH</v>
          </cell>
          <cell r="D2991" t="str">
            <v>A00</v>
          </cell>
          <cell r="E2991" t="str">
            <v>FTE</v>
          </cell>
          <cell r="F2991" t="str">
            <v>T</v>
          </cell>
          <cell r="G2991" t="str">
            <v>TOTAL</v>
          </cell>
          <cell r="H2991" t="str">
            <v>RSE</v>
          </cell>
          <cell r="J2991" t="str">
            <v>:</v>
          </cell>
          <cell r="K2991" t="str">
            <v>MS</v>
          </cell>
          <cell r="M2991" t="str">
            <v>V</v>
          </cell>
          <cell r="N2991">
            <v>38672.655659722222</v>
          </cell>
          <cell r="O2991" t="str">
            <v>gchateaug</v>
          </cell>
          <cell r="P2991">
            <v>38681.436041666668</v>
          </cell>
        </row>
        <row r="2992">
          <cell r="A2992" t="str">
            <v>1986</v>
          </cell>
          <cell r="B2992" t="str">
            <v>SK</v>
          </cell>
          <cell r="C2992" t="str">
            <v>NSE</v>
          </cell>
          <cell r="D2992" t="str">
            <v>A00</v>
          </cell>
          <cell r="E2992" t="str">
            <v>FTE</v>
          </cell>
          <cell r="F2992" t="str">
            <v>T</v>
          </cell>
          <cell r="G2992" t="str">
            <v>TOTAL</v>
          </cell>
          <cell r="H2992" t="str">
            <v>RSE</v>
          </cell>
          <cell r="J2992" t="str">
            <v>:</v>
          </cell>
          <cell r="K2992" t="str">
            <v>MS</v>
          </cell>
          <cell r="M2992" t="str">
            <v>V</v>
          </cell>
          <cell r="N2992">
            <v>38672.655659722222</v>
          </cell>
          <cell r="O2992" t="str">
            <v>gchateaug</v>
          </cell>
          <cell r="P2992">
            <v>38681.436041666668</v>
          </cell>
        </row>
        <row r="2993">
          <cell r="A2993" t="str">
            <v>1986</v>
          </cell>
          <cell r="B2993" t="str">
            <v>BG</v>
          </cell>
          <cell r="C2993" t="str">
            <v>NSE</v>
          </cell>
          <cell r="D2993" t="str">
            <v>A00</v>
          </cell>
          <cell r="E2993" t="str">
            <v>FTE</v>
          </cell>
          <cell r="F2993" t="str">
            <v>T</v>
          </cell>
          <cell r="G2993" t="str">
            <v>TOTAL</v>
          </cell>
          <cell r="H2993" t="str">
            <v>RSE</v>
          </cell>
          <cell r="J2993" t="str">
            <v>:</v>
          </cell>
          <cell r="K2993" t="str">
            <v>MS</v>
          </cell>
          <cell r="M2993" t="str">
            <v>V</v>
          </cell>
          <cell r="N2993">
            <v>38672.655659722222</v>
          </cell>
          <cell r="O2993" t="str">
            <v>gchateaug</v>
          </cell>
          <cell r="P2993">
            <v>38681.435995370368</v>
          </cell>
        </row>
        <row r="2994">
          <cell r="A2994" t="str">
            <v>1986</v>
          </cell>
          <cell r="B2994" t="str">
            <v>BG</v>
          </cell>
          <cell r="C2994" t="str">
            <v>SSH</v>
          </cell>
          <cell r="D2994" t="str">
            <v>A00</v>
          </cell>
          <cell r="E2994" t="str">
            <v>FTE</v>
          </cell>
          <cell r="F2994" t="str">
            <v>T</v>
          </cell>
          <cell r="G2994" t="str">
            <v>TOTAL</v>
          </cell>
          <cell r="H2994" t="str">
            <v>RSE</v>
          </cell>
          <cell r="J2994" t="str">
            <v>:</v>
          </cell>
          <cell r="K2994" t="str">
            <v>MS</v>
          </cell>
          <cell r="M2994" t="str">
            <v>V</v>
          </cell>
          <cell r="N2994">
            <v>38672.655659722222</v>
          </cell>
          <cell r="O2994" t="str">
            <v>gchateaug</v>
          </cell>
          <cell r="P2994">
            <v>38681.435995370368</v>
          </cell>
        </row>
        <row r="2995">
          <cell r="A2995" t="str">
            <v>1986</v>
          </cell>
          <cell r="B2995" t="str">
            <v>RO</v>
          </cell>
          <cell r="C2995" t="str">
            <v>SSH</v>
          </cell>
          <cell r="D2995" t="str">
            <v>A00</v>
          </cell>
          <cell r="E2995" t="str">
            <v>FTE</v>
          </cell>
          <cell r="F2995" t="str">
            <v>T</v>
          </cell>
          <cell r="G2995" t="str">
            <v>TOTAL</v>
          </cell>
          <cell r="H2995" t="str">
            <v>RSE</v>
          </cell>
          <cell r="J2995" t="str">
            <v>:</v>
          </cell>
          <cell r="K2995" t="str">
            <v>MS</v>
          </cell>
          <cell r="M2995" t="str">
            <v>V</v>
          </cell>
          <cell r="N2995">
            <v>38672.655659722222</v>
          </cell>
          <cell r="O2995" t="str">
            <v>gchateaug</v>
          </cell>
          <cell r="P2995">
            <v>38681.436030092591</v>
          </cell>
        </row>
        <row r="2996">
          <cell r="A2996" t="str">
            <v>1986</v>
          </cell>
          <cell r="B2996" t="str">
            <v>RO</v>
          </cell>
          <cell r="C2996" t="str">
            <v>NSE</v>
          </cell>
          <cell r="D2996" t="str">
            <v>A00</v>
          </cell>
          <cell r="E2996" t="str">
            <v>FTE</v>
          </cell>
          <cell r="F2996" t="str">
            <v>T</v>
          </cell>
          <cell r="G2996" t="str">
            <v>TOTAL</v>
          </cell>
          <cell r="H2996" t="str">
            <v>RSE</v>
          </cell>
          <cell r="J2996" t="str">
            <v>:</v>
          </cell>
          <cell r="K2996" t="str">
            <v>MS</v>
          </cell>
          <cell r="M2996" t="str">
            <v>V</v>
          </cell>
          <cell r="N2996">
            <v>38672.655659722222</v>
          </cell>
          <cell r="O2996" t="str">
            <v>gchateaug</v>
          </cell>
          <cell r="P2996">
            <v>38681.436030092591</v>
          </cell>
        </row>
        <row r="2997">
          <cell r="A2997" t="str">
            <v>2002</v>
          </cell>
          <cell r="B2997" t="str">
            <v>SE</v>
          </cell>
          <cell r="C2997" t="str">
            <v>NA_SC</v>
          </cell>
          <cell r="D2997" t="str">
            <v>A00</v>
          </cell>
          <cell r="E2997" t="str">
            <v>FTE</v>
          </cell>
          <cell r="F2997" t="str">
            <v>T</v>
          </cell>
          <cell r="G2997" t="str">
            <v>TOTAL</v>
          </cell>
          <cell r="H2997" t="str">
            <v>RSE</v>
          </cell>
          <cell r="J2997" t="str">
            <v>:</v>
          </cell>
          <cell r="K2997" t="str">
            <v>MS</v>
          </cell>
          <cell r="M2997" t="str">
            <v>V</v>
          </cell>
          <cell r="N2997">
            <v>38616.774745370371</v>
          </cell>
          <cell r="O2997" t="str">
            <v>gchateaug</v>
          </cell>
          <cell r="P2997">
            <v>38681.438391203701</v>
          </cell>
          <cell r="Q2997" t="str">
            <v>gchateaug</v>
          </cell>
        </row>
        <row r="2998">
          <cell r="A2998" t="str">
            <v>2002</v>
          </cell>
          <cell r="B2998" t="str">
            <v>BE</v>
          </cell>
          <cell r="C2998" t="str">
            <v>NA_SC</v>
          </cell>
          <cell r="D2998" t="str">
            <v>A00</v>
          </cell>
          <cell r="E2998" t="str">
            <v>FTE</v>
          </cell>
          <cell r="F2998" t="str">
            <v>T</v>
          </cell>
          <cell r="G2998" t="str">
            <v>TOTAL</v>
          </cell>
          <cell r="H2998" t="str">
            <v>RSE</v>
          </cell>
          <cell r="J2998" t="str">
            <v>:</v>
          </cell>
          <cell r="K2998" t="str">
            <v>MS</v>
          </cell>
          <cell r="M2998" t="str">
            <v>V</v>
          </cell>
          <cell r="N2998">
            <v>38616.774745370371</v>
          </cell>
          <cell r="O2998" t="str">
            <v>gchateaug</v>
          </cell>
          <cell r="P2998">
            <v>38681.438136574077</v>
          </cell>
          <cell r="Q2998" t="str">
            <v>gchateaug</v>
          </cell>
        </row>
        <row r="2999">
          <cell r="A2999" t="str">
            <v>2002</v>
          </cell>
          <cell r="B2999" t="str">
            <v>BE</v>
          </cell>
          <cell r="C2999" t="str">
            <v>EN_TE</v>
          </cell>
          <cell r="D2999" t="str">
            <v>A00</v>
          </cell>
          <cell r="E2999" t="str">
            <v>FTE</v>
          </cell>
          <cell r="F2999" t="str">
            <v>T</v>
          </cell>
          <cell r="G2999" t="str">
            <v>TOTAL</v>
          </cell>
          <cell r="H2999" t="str">
            <v>RSE</v>
          </cell>
          <cell r="J2999" t="str">
            <v>:</v>
          </cell>
          <cell r="K2999" t="str">
            <v>MS</v>
          </cell>
          <cell r="M2999" t="str">
            <v>V</v>
          </cell>
          <cell r="N2999">
            <v>38616.774745370371</v>
          </cell>
          <cell r="O2999" t="str">
            <v>gchateaug</v>
          </cell>
          <cell r="P2999">
            <v>38681.438136574077</v>
          </cell>
          <cell r="Q2999" t="str">
            <v>gchateaug</v>
          </cell>
        </row>
        <row r="3000">
          <cell r="A3000" t="str">
            <v>2002</v>
          </cell>
          <cell r="B3000" t="str">
            <v>BE</v>
          </cell>
          <cell r="C3000" t="str">
            <v>ME_SC</v>
          </cell>
          <cell r="D3000" t="str">
            <v>A00</v>
          </cell>
          <cell r="E3000" t="str">
            <v>FTE</v>
          </cell>
          <cell r="F3000" t="str">
            <v>T</v>
          </cell>
          <cell r="G3000" t="str">
            <v>TOTAL</v>
          </cell>
          <cell r="H3000" t="str">
            <v>RSE</v>
          </cell>
          <cell r="J3000" t="str">
            <v>:</v>
          </cell>
          <cell r="K3000" t="str">
            <v>MS</v>
          </cell>
          <cell r="M3000" t="str">
            <v>V</v>
          </cell>
          <cell r="N3000">
            <v>38616.774745370371</v>
          </cell>
          <cell r="O3000" t="str">
            <v>gchateaug</v>
          </cell>
          <cell r="P3000">
            <v>38681.438136574077</v>
          </cell>
          <cell r="Q3000" t="str">
            <v>gchateaug</v>
          </cell>
        </row>
        <row r="3001">
          <cell r="A3001" t="str">
            <v>2003</v>
          </cell>
          <cell r="B3001" t="str">
            <v>NL</v>
          </cell>
          <cell r="C3001" t="str">
            <v>SSH</v>
          </cell>
          <cell r="D3001" t="str">
            <v>A00</v>
          </cell>
          <cell r="E3001" t="str">
            <v>FTE</v>
          </cell>
          <cell r="F3001" t="str">
            <v>T</v>
          </cell>
          <cell r="G3001" t="str">
            <v>TOTAL</v>
          </cell>
          <cell r="H3001" t="str">
            <v>RSE</v>
          </cell>
          <cell r="J3001" t="str">
            <v>:</v>
          </cell>
          <cell r="K3001" t="str">
            <v>MS</v>
          </cell>
          <cell r="M3001" t="str">
            <v>V</v>
          </cell>
          <cell r="N3001">
            <v>38616.774768518517</v>
          </cell>
          <cell r="O3001" t="str">
            <v>gchateaug</v>
          </cell>
          <cell r="P3001">
            <v>38681.438460648147</v>
          </cell>
        </row>
        <row r="3002">
          <cell r="A3002" t="str">
            <v>2003</v>
          </cell>
          <cell r="B3002" t="str">
            <v>NL</v>
          </cell>
          <cell r="C3002" t="str">
            <v>NOT_CLAS</v>
          </cell>
          <cell r="D3002" t="str">
            <v>A00</v>
          </cell>
          <cell r="E3002" t="str">
            <v>FTE</v>
          </cell>
          <cell r="F3002" t="str">
            <v>T</v>
          </cell>
          <cell r="G3002" t="str">
            <v>TOTAL</v>
          </cell>
          <cell r="H3002" t="str">
            <v>RSE</v>
          </cell>
          <cell r="J3002" t="str">
            <v>:</v>
          </cell>
          <cell r="K3002" t="str">
            <v>MS</v>
          </cell>
          <cell r="M3002" t="str">
            <v>V</v>
          </cell>
          <cell r="N3002">
            <v>38616.774768518517</v>
          </cell>
          <cell r="O3002" t="str">
            <v>gchateaug</v>
          </cell>
          <cell r="P3002">
            <v>38681.438460648147</v>
          </cell>
        </row>
        <row r="3003">
          <cell r="A3003" t="str">
            <v>1985</v>
          </cell>
          <cell r="B3003" t="str">
            <v>PT</v>
          </cell>
          <cell r="C3003" t="str">
            <v>SSH</v>
          </cell>
          <cell r="D3003" t="str">
            <v>A00</v>
          </cell>
          <cell r="E3003" t="str">
            <v>FTE</v>
          </cell>
          <cell r="F3003" t="str">
            <v>T</v>
          </cell>
          <cell r="G3003" t="str">
            <v>TOTAL</v>
          </cell>
          <cell r="H3003" t="str">
            <v>RSE</v>
          </cell>
          <cell r="J3003" t="str">
            <v>:</v>
          </cell>
          <cell r="K3003" t="str">
            <v>MS</v>
          </cell>
          <cell r="M3003" t="str">
            <v>V</v>
          </cell>
          <cell r="N3003">
            <v>38672.655659722222</v>
          </cell>
          <cell r="O3003" t="str">
            <v>gchateaug</v>
          </cell>
          <cell r="P3003">
            <v>38681.435983796298</v>
          </cell>
        </row>
        <row r="3004">
          <cell r="A3004" t="str">
            <v>1985</v>
          </cell>
          <cell r="B3004" t="str">
            <v>PT</v>
          </cell>
          <cell r="C3004" t="str">
            <v>NSE</v>
          </cell>
          <cell r="D3004" t="str">
            <v>A00</v>
          </cell>
          <cell r="E3004" t="str">
            <v>FTE</v>
          </cell>
          <cell r="F3004" t="str">
            <v>T</v>
          </cell>
          <cell r="G3004" t="str">
            <v>TOTAL</v>
          </cell>
          <cell r="H3004" t="str">
            <v>RSE</v>
          </cell>
          <cell r="J3004" t="str">
            <v>:</v>
          </cell>
          <cell r="K3004" t="str">
            <v>MS</v>
          </cell>
          <cell r="M3004" t="str">
            <v>V</v>
          </cell>
          <cell r="N3004">
            <v>38672.655659722222</v>
          </cell>
          <cell r="O3004" t="str">
            <v>gchateaug</v>
          </cell>
          <cell r="P3004">
            <v>38681.435983796298</v>
          </cell>
        </row>
        <row r="3005">
          <cell r="A3005" t="str">
            <v>1985</v>
          </cell>
          <cell r="B3005" t="str">
            <v>CY</v>
          </cell>
          <cell r="C3005" t="str">
            <v>SSH</v>
          </cell>
          <cell r="D3005" t="str">
            <v>A00</v>
          </cell>
          <cell r="E3005" t="str">
            <v>FTE</v>
          </cell>
          <cell r="F3005" t="str">
            <v>T</v>
          </cell>
          <cell r="G3005" t="str">
            <v>TOTAL</v>
          </cell>
          <cell r="H3005" t="str">
            <v>RSE</v>
          </cell>
          <cell r="J3005" t="str">
            <v>:</v>
          </cell>
          <cell r="K3005" t="str">
            <v>MS</v>
          </cell>
          <cell r="M3005" t="str">
            <v>V</v>
          </cell>
          <cell r="N3005">
            <v>38672.655659722222</v>
          </cell>
          <cell r="O3005" t="str">
            <v>gchateaug</v>
          </cell>
          <cell r="P3005">
            <v>38681.435960648145</v>
          </cell>
        </row>
        <row r="3006">
          <cell r="A3006" t="str">
            <v>1985</v>
          </cell>
          <cell r="B3006" t="str">
            <v>CY</v>
          </cell>
          <cell r="C3006" t="str">
            <v>NSE</v>
          </cell>
          <cell r="D3006" t="str">
            <v>A00</v>
          </cell>
          <cell r="E3006" t="str">
            <v>FTE</v>
          </cell>
          <cell r="F3006" t="str">
            <v>T</v>
          </cell>
          <cell r="G3006" t="str">
            <v>TOTAL</v>
          </cell>
          <cell r="H3006" t="str">
            <v>RSE</v>
          </cell>
          <cell r="J3006" t="str">
            <v>:</v>
          </cell>
          <cell r="K3006" t="str">
            <v>MS</v>
          </cell>
          <cell r="M3006" t="str">
            <v>V</v>
          </cell>
          <cell r="N3006">
            <v>38672.655659722222</v>
          </cell>
          <cell r="O3006" t="str">
            <v>gchateaug</v>
          </cell>
          <cell r="P3006">
            <v>38681.435960648145</v>
          </cell>
        </row>
        <row r="3007">
          <cell r="A3007" t="str">
            <v>1985</v>
          </cell>
          <cell r="B3007" t="str">
            <v>CZ</v>
          </cell>
          <cell r="C3007" t="str">
            <v>SSH</v>
          </cell>
          <cell r="D3007" t="str">
            <v>A00</v>
          </cell>
          <cell r="E3007" t="str">
            <v>FTE</v>
          </cell>
          <cell r="F3007" t="str">
            <v>T</v>
          </cell>
          <cell r="G3007" t="str">
            <v>TOTAL</v>
          </cell>
          <cell r="H3007" t="str">
            <v>RSE</v>
          </cell>
          <cell r="J3007" t="str">
            <v>:</v>
          </cell>
          <cell r="K3007" t="str">
            <v>MS</v>
          </cell>
          <cell r="M3007" t="str">
            <v>V</v>
          </cell>
          <cell r="N3007">
            <v>38672.655659722222</v>
          </cell>
          <cell r="O3007" t="str">
            <v>gchateaug</v>
          </cell>
          <cell r="P3007">
            <v>38681.435960648145</v>
          </cell>
        </row>
        <row r="3008">
          <cell r="A3008" t="str">
            <v>1985</v>
          </cell>
          <cell r="B3008" t="str">
            <v>CZ</v>
          </cell>
          <cell r="C3008" t="str">
            <v>NSE</v>
          </cell>
          <cell r="D3008" t="str">
            <v>A00</v>
          </cell>
          <cell r="E3008" t="str">
            <v>FTE</v>
          </cell>
          <cell r="F3008" t="str">
            <v>T</v>
          </cell>
          <cell r="G3008" t="str">
            <v>TOTAL</v>
          </cell>
          <cell r="H3008" t="str">
            <v>RSE</v>
          </cell>
          <cell r="J3008" t="str">
            <v>:</v>
          </cell>
          <cell r="K3008" t="str">
            <v>MS</v>
          </cell>
          <cell r="M3008" t="str">
            <v>V</v>
          </cell>
          <cell r="N3008">
            <v>38672.655659722222</v>
          </cell>
          <cell r="O3008" t="str">
            <v>gchateaug</v>
          </cell>
          <cell r="P3008">
            <v>38681.435960648145</v>
          </cell>
        </row>
        <row r="3009">
          <cell r="A3009" t="str">
            <v>1985</v>
          </cell>
          <cell r="B3009" t="str">
            <v>LT</v>
          </cell>
          <cell r="C3009" t="str">
            <v>SSH</v>
          </cell>
          <cell r="D3009" t="str">
            <v>A00</v>
          </cell>
          <cell r="E3009" t="str">
            <v>FTE</v>
          </cell>
          <cell r="F3009" t="str">
            <v>T</v>
          </cell>
          <cell r="G3009" t="str">
            <v>TOTAL</v>
          </cell>
          <cell r="H3009" t="str">
            <v>RSE</v>
          </cell>
          <cell r="J3009" t="str">
            <v>:</v>
          </cell>
          <cell r="K3009" t="str">
            <v>MS</v>
          </cell>
          <cell r="M3009" t="str">
            <v>V</v>
          </cell>
          <cell r="N3009">
            <v>38672.655659722222</v>
          </cell>
          <cell r="O3009" t="str">
            <v>gchateaug</v>
          </cell>
          <cell r="P3009">
            <v>38681.435972222222</v>
          </cell>
        </row>
        <row r="3010">
          <cell r="A3010" t="str">
            <v>1985</v>
          </cell>
          <cell r="B3010" t="str">
            <v>LT</v>
          </cell>
          <cell r="C3010" t="str">
            <v>NSE</v>
          </cell>
          <cell r="D3010" t="str">
            <v>A00</v>
          </cell>
          <cell r="E3010" t="str">
            <v>FTE</v>
          </cell>
          <cell r="F3010" t="str">
            <v>T</v>
          </cell>
          <cell r="G3010" t="str">
            <v>TOTAL</v>
          </cell>
          <cell r="H3010" t="str">
            <v>RSE</v>
          </cell>
          <cell r="J3010" t="str">
            <v>:</v>
          </cell>
          <cell r="K3010" t="str">
            <v>MS</v>
          </cell>
          <cell r="M3010" t="str">
            <v>V</v>
          </cell>
          <cell r="N3010">
            <v>38672.655659722222</v>
          </cell>
          <cell r="O3010" t="str">
            <v>gchateaug</v>
          </cell>
          <cell r="P3010">
            <v>38681.435972222222</v>
          </cell>
        </row>
        <row r="3011">
          <cell r="A3011" t="str">
            <v>1985</v>
          </cell>
          <cell r="B3011" t="str">
            <v>LV</v>
          </cell>
          <cell r="C3011" t="str">
            <v>SSH</v>
          </cell>
          <cell r="D3011" t="str">
            <v>A00</v>
          </cell>
          <cell r="E3011" t="str">
            <v>FTE</v>
          </cell>
          <cell r="F3011" t="str">
            <v>T</v>
          </cell>
          <cell r="G3011" t="str">
            <v>TOTAL</v>
          </cell>
          <cell r="H3011" t="str">
            <v>RSE</v>
          </cell>
          <cell r="J3011" t="str">
            <v>:</v>
          </cell>
          <cell r="K3011" t="str">
            <v>MS</v>
          </cell>
          <cell r="M3011" t="str">
            <v>V</v>
          </cell>
          <cell r="N3011">
            <v>38672.655659722222</v>
          </cell>
          <cell r="O3011" t="str">
            <v>gchateaug</v>
          </cell>
          <cell r="P3011">
            <v>38681.435983796298</v>
          </cell>
        </row>
        <row r="3012">
          <cell r="A3012" t="str">
            <v>1985</v>
          </cell>
          <cell r="B3012" t="str">
            <v>LV</v>
          </cell>
          <cell r="C3012" t="str">
            <v>NSE</v>
          </cell>
          <cell r="D3012" t="str">
            <v>A00</v>
          </cell>
          <cell r="E3012" t="str">
            <v>FTE</v>
          </cell>
          <cell r="F3012" t="str">
            <v>T</v>
          </cell>
          <cell r="G3012" t="str">
            <v>TOTAL</v>
          </cell>
          <cell r="H3012" t="str">
            <v>RSE</v>
          </cell>
          <cell r="J3012" t="str">
            <v>:</v>
          </cell>
          <cell r="K3012" t="str">
            <v>MS</v>
          </cell>
          <cell r="M3012" t="str">
            <v>V</v>
          </cell>
          <cell r="N3012">
            <v>38672.655659722222</v>
          </cell>
          <cell r="O3012" t="str">
            <v>gchateaug</v>
          </cell>
          <cell r="P3012">
            <v>38681.435983796298</v>
          </cell>
        </row>
        <row r="3013">
          <cell r="A3013" t="str">
            <v>1985</v>
          </cell>
          <cell r="B3013" t="str">
            <v>PL</v>
          </cell>
          <cell r="C3013" t="str">
            <v>NSE</v>
          </cell>
          <cell r="D3013" t="str">
            <v>A00</v>
          </cell>
          <cell r="E3013" t="str">
            <v>FTE</v>
          </cell>
          <cell r="F3013" t="str">
            <v>T</v>
          </cell>
          <cell r="G3013" t="str">
            <v>TOTAL</v>
          </cell>
          <cell r="H3013" t="str">
            <v>RSE</v>
          </cell>
          <cell r="J3013" t="str">
            <v>:</v>
          </cell>
          <cell r="K3013" t="str">
            <v>MS</v>
          </cell>
          <cell r="M3013" t="str">
            <v>V</v>
          </cell>
          <cell r="N3013">
            <v>38672.655659722222</v>
          </cell>
          <cell r="O3013" t="str">
            <v>gchateaug</v>
          </cell>
          <cell r="P3013">
            <v>38681.435983796298</v>
          </cell>
        </row>
        <row r="3014">
          <cell r="A3014" t="str">
            <v>1985</v>
          </cell>
          <cell r="B3014" t="str">
            <v>PL</v>
          </cell>
          <cell r="C3014" t="str">
            <v>SSH</v>
          </cell>
          <cell r="D3014" t="str">
            <v>A00</v>
          </cell>
          <cell r="E3014" t="str">
            <v>FTE</v>
          </cell>
          <cell r="F3014" t="str">
            <v>T</v>
          </cell>
          <cell r="G3014" t="str">
            <v>TOTAL</v>
          </cell>
          <cell r="H3014" t="str">
            <v>RSE</v>
          </cell>
          <cell r="J3014" t="str">
            <v>:</v>
          </cell>
          <cell r="K3014" t="str">
            <v>MS</v>
          </cell>
          <cell r="M3014" t="str">
            <v>V</v>
          </cell>
          <cell r="N3014">
            <v>38672.655659722222</v>
          </cell>
          <cell r="O3014" t="str">
            <v>gchateaug</v>
          </cell>
          <cell r="P3014">
            <v>38681.435983796298</v>
          </cell>
        </row>
        <row r="3015">
          <cell r="A3015" t="str">
            <v>2002</v>
          </cell>
          <cell r="B3015" t="str">
            <v>BE</v>
          </cell>
          <cell r="C3015" t="str">
            <v>AG_SC</v>
          </cell>
          <cell r="D3015" t="str">
            <v>A00</v>
          </cell>
          <cell r="E3015" t="str">
            <v>FTE</v>
          </cell>
          <cell r="F3015" t="str">
            <v>T</v>
          </cell>
          <cell r="G3015" t="str">
            <v>TOTAL</v>
          </cell>
          <cell r="H3015" t="str">
            <v>RSE</v>
          </cell>
          <cell r="J3015" t="str">
            <v>:</v>
          </cell>
          <cell r="K3015" t="str">
            <v>MS</v>
          </cell>
          <cell r="M3015" t="str">
            <v>V</v>
          </cell>
          <cell r="N3015">
            <v>38616.774745370371</v>
          </cell>
          <cell r="O3015" t="str">
            <v>gchateaug</v>
          </cell>
          <cell r="P3015">
            <v>38681.438136574077</v>
          </cell>
          <cell r="Q3015" t="str">
            <v>gchateaug</v>
          </cell>
        </row>
        <row r="3016">
          <cell r="A3016" t="str">
            <v>2002</v>
          </cell>
          <cell r="B3016" t="str">
            <v>BE</v>
          </cell>
          <cell r="C3016" t="str">
            <v>NSE</v>
          </cell>
          <cell r="D3016" t="str">
            <v>A00</v>
          </cell>
          <cell r="E3016" t="str">
            <v>FTE</v>
          </cell>
          <cell r="F3016" t="str">
            <v>T</v>
          </cell>
          <cell r="G3016" t="str">
            <v>TOTAL</v>
          </cell>
          <cell r="H3016" t="str">
            <v>RSE</v>
          </cell>
          <cell r="J3016" t="str">
            <v>:</v>
          </cell>
          <cell r="K3016" t="str">
            <v>MS</v>
          </cell>
          <cell r="M3016" t="str">
            <v>V</v>
          </cell>
          <cell r="N3016">
            <v>38616.774756944447</v>
          </cell>
          <cell r="O3016" t="str">
            <v>gchateaug</v>
          </cell>
          <cell r="P3016">
            <v>38681.438136574077</v>
          </cell>
          <cell r="Q3016" t="str">
            <v>gchateaug</v>
          </cell>
        </row>
        <row r="3017">
          <cell r="A3017" t="str">
            <v>2002</v>
          </cell>
          <cell r="B3017" t="str">
            <v>BE</v>
          </cell>
          <cell r="C3017" t="str">
            <v>SO_SC</v>
          </cell>
          <cell r="D3017" t="str">
            <v>A00</v>
          </cell>
          <cell r="E3017" t="str">
            <v>FTE</v>
          </cell>
          <cell r="F3017" t="str">
            <v>T</v>
          </cell>
          <cell r="G3017" t="str">
            <v>TOTAL</v>
          </cell>
          <cell r="H3017" t="str">
            <v>RSE</v>
          </cell>
          <cell r="J3017" t="str">
            <v>:</v>
          </cell>
          <cell r="K3017" t="str">
            <v>MS</v>
          </cell>
          <cell r="M3017" t="str">
            <v>V</v>
          </cell>
          <cell r="N3017">
            <v>38616.774756944447</v>
          </cell>
          <cell r="O3017" t="str">
            <v>gchateaug</v>
          </cell>
          <cell r="P3017">
            <v>38681.438136574077</v>
          </cell>
          <cell r="Q3017" t="str">
            <v>gchateaug</v>
          </cell>
        </row>
        <row r="3018">
          <cell r="A3018" t="str">
            <v>2002</v>
          </cell>
          <cell r="B3018" t="str">
            <v>LU</v>
          </cell>
          <cell r="C3018" t="str">
            <v>AG_SC</v>
          </cell>
          <cell r="D3018" t="str">
            <v>A00</v>
          </cell>
          <cell r="E3018" t="str">
            <v>FTE</v>
          </cell>
          <cell r="F3018" t="str">
            <v>T</v>
          </cell>
          <cell r="G3018" t="str">
            <v>TOTAL</v>
          </cell>
          <cell r="H3018" t="str">
            <v>RSE</v>
          </cell>
          <cell r="J3018" t="str">
            <v>:</v>
          </cell>
          <cell r="K3018" t="str">
            <v>MS</v>
          </cell>
          <cell r="M3018" t="str">
            <v>V</v>
          </cell>
          <cell r="N3018">
            <v>38616.774768518517</v>
          </cell>
          <cell r="O3018" t="str">
            <v>gchateaug</v>
          </cell>
          <cell r="P3018">
            <v>38681.438310185185</v>
          </cell>
        </row>
        <row r="3019">
          <cell r="A3019" t="str">
            <v>2002</v>
          </cell>
          <cell r="B3019" t="str">
            <v>LU</v>
          </cell>
          <cell r="C3019" t="str">
            <v>NSE</v>
          </cell>
          <cell r="D3019" t="str">
            <v>A00</v>
          </cell>
          <cell r="E3019" t="str">
            <v>FTE</v>
          </cell>
          <cell r="F3019" t="str">
            <v>T</v>
          </cell>
          <cell r="G3019" t="str">
            <v>TOTAL</v>
          </cell>
          <cell r="H3019" t="str">
            <v>RSE</v>
          </cell>
          <cell r="J3019" t="str">
            <v>:</v>
          </cell>
          <cell r="K3019" t="str">
            <v>MS</v>
          </cell>
          <cell r="M3019" t="str">
            <v>V</v>
          </cell>
          <cell r="N3019">
            <v>38616.774768518517</v>
          </cell>
          <cell r="O3019" t="str">
            <v>gchateaug</v>
          </cell>
          <cell r="P3019">
            <v>38681.438310185185</v>
          </cell>
        </row>
        <row r="3020">
          <cell r="A3020" t="str">
            <v>2002</v>
          </cell>
          <cell r="B3020" t="str">
            <v>LU</v>
          </cell>
          <cell r="C3020" t="str">
            <v>SO_SC</v>
          </cell>
          <cell r="D3020" t="str">
            <v>A00</v>
          </cell>
          <cell r="E3020" t="str">
            <v>FTE</v>
          </cell>
          <cell r="F3020" t="str">
            <v>T</v>
          </cell>
          <cell r="G3020" t="str">
            <v>TOTAL</v>
          </cell>
          <cell r="H3020" t="str">
            <v>RSE</v>
          </cell>
          <cell r="J3020" t="str">
            <v>:</v>
          </cell>
          <cell r="K3020" t="str">
            <v>MS</v>
          </cell>
          <cell r="M3020" t="str">
            <v>V</v>
          </cell>
          <cell r="N3020">
            <v>38616.774768518517</v>
          </cell>
          <cell r="O3020" t="str">
            <v>gchateaug</v>
          </cell>
          <cell r="P3020">
            <v>38681.438310185185</v>
          </cell>
        </row>
        <row r="3021">
          <cell r="A3021" t="str">
            <v>1985</v>
          </cell>
          <cell r="B3021" t="str">
            <v>SI</v>
          </cell>
          <cell r="C3021" t="str">
            <v>SSH</v>
          </cell>
          <cell r="D3021" t="str">
            <v>A00</v>
          </cell>
          <cell r="E3021" t="str">
            <v>FTE</v>
          </cell>
          <cell r="F3021" t="str">
            <v>T</v>
          </cell>
          <cell r="G3021" t="str">
            <v>TOTAL</v>
          </cell>
          <cell r="H3021" t="str">
            <v>RSE</v>
          </cell>
          <cell r="J3021" t="str">
            <v>:</v>
          </cell>
          <cell r="K3021" t="str">
            <v>MS</v>
          </cell>
          <cell r="M3021" t="str">
            <v>V</v>
          </cell>
          <cell r="N3021">
            <v>38672.655659722222</v>
          </cell>
          <cell r="O3021" t="str">
            <v>gchateaug</v>
          </cell>
          <cell r="P3021">
            <v>38681.435995370368</v>
          </cell>
        </row>
        <row r="3022">
          <cell r="A3022" t="str">
            <v>1985</v>
          </cell>
          <cell r="B3022" t="str">
            <v>SI</v>
          </cell>
          <cell r="C3022" t="str">
            <v>NSE</v>
          </cell>
          <cell r="D3022" t="str">
            <v>A00</v>
          </cell>
          <cell r="E3022" t="str">
            <v>FTE</v>
          </cell>
          <cell r="F3022" t="str">
            <v>T</v>
          </cell>
          <cell r="G3022" t="str">
            <v>TOTAL</v>
          </cell>
          <cell r="H3022" t="str">
            <v>RSE</v>
          </cell>
          <cell r="J3022" t="str">
            <v>:</v>
          </cell>
          <cell r="K3022" t="str">
            <v>MS</v>
          </cell>
          <cell r="M3022" t="str">
            <v>V</v>
          </cell>
          <cell r="N3022">
            <v>38672.655659722222</v>
          </cell>
          <cell r="O3022" t="str">
            <v>gchateaug</v>
          </cell>
          <cell r="P3022">
            <v>38681.435995370368</v>
          </cell>
        </row>
        <row r="3023">
          <cell r="A3023" t="str">
            <v>1985</v>
          </cell>
          <cell r="B3023" t="str">
            <v>SK</v>
          </cell>
          <cell r="C3023" t="str">
            <v>NSE</v>
          </cell>
          <cell r="D3023" t="str">
            <v>A00</v>
          </cell>
          <cell r="E3023" t="str">
            <v>FTE</v>
          </cell>
          <cell r="F3023" t="str">
            <v>T</v>
          </cell>
          <cell r="G3023" t="str">
            <v>TOTAL</v>
          </cell>
          <cell r="H3023" t="str">
            <v>RSE</v>
          </cell>
          <cell r="J3023" t="str">
            <v>:</v>
          </cell>
          <cell r="K3023" t="str">
            <v>MS</v>
          </cell>
          <cell r="M3023" t="str">
            <v>V</v>
          </cell>
          <cell r="N3023">
            <v>38672.655659722222</v>
          </cell>
          <cell r="O3023" t="str">
            <v>gchateaug</v>
          </cell>
          <cell r="P3023">
            <v>38681.435995370368</v>
          </cell>
        </row>
        <row r="3024">
          <cell r="A3024" t="str">
            <v>1985</v>
          </cell>
          <cell r="B3024" t="str">
            <v>SK</v>
          </cell>
          <cell r="C3024" t="str">
            <v>SSH</v>
          </cell>
          <cell r="D3024" t="str">
            <v>A00</v>
          </cell>
          <cell r="E3024" t="str">
            <v>FTE</v>
          </cell>
          <cell r="F3024" t="str">
            <v>T</v>
          </cell>
          <cell r="G3024" t="str">
            <v>TOTAL</v>
          </cell>
          <cell r="H3024" t="str">
            <v>RSE</v>
          </cell>
          <cell r="J3024" t="str">
            <v>:</v>
          </cell>
          <cell r="K3024" t="str">
            <v>MS</v>
          </cell>
          <cell r="M3024" t="str">
            <v>V</v>
          </cell>
          <cell r="N3024">
            <v>38672.655659722222</v>
          </cell>
          <cell r="O3024" t="str">
            <v>gchateaug</v>
          </cell>
          <cell r="P3024">
            <v>38681.435995370368</v>
          </cell>
        </row>
        <row r="3025">
          <cell r="A3025" t="str">
            <v>1985</v>
          </cell>
          <cell r="B3025" t="str">
            <v>BG</v>
          </cell>
          <cell r="C3025" t="str">
            <v>SSH</v>
          </cell>
          <cell r="D3025" t="str">
            <v>A00</v>
          </cell>
          <cell r="E3025" t="str">
            <v>FTE</v>
          </cell>
          <cell r="F3025" t="str">
            <v>T</v>
          </cell>
          <cell r="G3025" t="str">
            <v>TOTAL</v>
          </cell>
          <cell r="H3025" t="str">
            <v>RSE</v>
          </cell>
          <cell r="J3025" t="str">
            <v>:</v>
          </cell>
          <cell r="K3025" t="str">
            <v>MS</v>
          </cell>
          <cell r="M3025" t="str">
            <v>V</v>
          </cell>
          <cell r="N3025">
            <v>38672.655659722222</v>
          </cell>
          <cell r="O3025" t="str">
            <v>gchateaug</v>
          </cell>
          <cell r="P3025">
            <v>38681.435960648145</v>
          </cell>
        </row>
        <row r="3026">
          <cell r="A3026" t="str">
            <v>1985</v>
          </cell>
          <cell r="B3026" t="str">
            <v>BG</v>
          </cell>
          <cell r="C3026" t="str">
            <v>NSE</v>
          </cell>
          <cell r="D3026" t="str">
            <v>A00</v>
          </cell>
          <cell r="E3026" t="str">
            <v>FTE</v>
          </cell>
          <cell r="F3026" t="str">
            <v>T</v>
          </cell>
          <cell r="G3026" t="str">
            <v>TOTAL</v>
          </cell>
          <cell r="H3026" t="str">
            <v>RSE</v>
          </cell>
          <cell r="J3026" t="str">
            <v>:</v>
          </cell>
          <cell r="K3026" t="str">
            <v>MS</v>
          </cell>
          <cell r="M3026" t="str">
            <v>V</v>
          </cell>
          <cell r="N3026">
            <v>38672.655659722222</v>
          </cell>
          <cell r="O3026" t="str">
            <v>gchateaug</v>
          </cell>
          <cell r="P3026">
            <v>38681.435960648145</v>
          </cell>
        </row>
        <row r="3027">
          <cell r="A3027" t="str">
            <v>1985</v>
          </cell>
          <cell r="B3027" t="str">
            <v>RO</v>
          </cell>
          <cell r="C3027" t="str">
            <v>SSH</v>
          </cell>
          <cell r="D3027" t="str">
            <v>A00</v>
          </cell>
          <cell r="E3027" t="str">
            <v>FTE</v>
          </cell>
          <cell r="F3027" t="str">
            <v>T</v>
          </cell>
          <cell r="G3027" t="str">
            <v>TOTAL</v>
          </cell>
          <cell r="H3027" t="str">
            <v>RSE</v>
          </cell>
          <cell r="J3027" t="str">
            <v>:</v>
          </cell>
          <cell r="K3027" t="str">
            <v>MS</v>
          </cell>
          <cell r="M3027" t="str">
            <v>V</v>
          </cell>
          <cell r="N3027">
            <v>38672.655659722222</v>
          </cell>
          <cell r="O3027" t="str">
            <v>gchateaug</v>
          </cell>
          <cell r="P3027">
            <v>38681.435983796298</v>
          </cell>
        </row>
        <row r="3028">
          <cell r="A3028" t="str">
            <v>1985</v>
          </cell>
          <cell r="B3028" t="str">
            <v>RO</v>
          </cell>
          <cell r="C3028" t="str">
            <v>NSE</v>
          </cell>
          <cell r="D3028" t="str">
            <v>A00</v>
          </cell>
          <cell r="E3028" t="str">
            <v>FTE</v>
          </cell>
          <cell r="F3028" t="str">
            <v>T</v>
          </cell>
          <cell r="G3028" t="str">
            <v>TOTAL</v>
          </cell>
          <cell r="H3028" t="str">
            <v>RSE</v>
          </cell>
          <cell r="J3028" t="str">
            <v>:</v>
          </cell>
          <cell r="K3028" t="str">
            <v>MS</v>
          </cell>
          <cell r="M3028" t="str">
            <v>V</v>
          </cell>
          <cell r="N3028">
            <v>38672.655659722222</v>
          </cell>
          <cell r="O3028" t="str">
            <v>gchateaug</v>
          </cell>
          <cell r="P3028">
            <v>38681.435983796298</v>
          </cell>
        </row>
        <row r="3029">
          <cell r="A3029" t="str">
            <v>2002</v>
          </cell>
          <cell r="B3029" t="str">
            <v>BE</v>
          </cell>
          <cell r="C3029" t="str">
            <v>HUM</v>
          </cell>
          <cell r="D3029" t="str">
            <v>A00</v>
          </cell>
          <cell r="E3029" t="str">
            <v>FTE</v>
          </cell>
          <cell r="F3029" t="str">
            <v>T</v>
          </cell>
          <cell r="G3029" t="str">
            <v>TOTAL</v>
          </cell>
          <cell r="H3029" t="str">
            <v>RSE</v>
          </cell>
          <cell r="J3029" t="str">
            <v>:</v>
          </cell>
          <cell r="K3029" t="str">
            <v>MS</v>
          </cell>
          <cell r="M3029" t="str">
            <v>V</v>
          </cell>
          <cell r="N3029">
            <v>38616.774756944447</v>
          </cell>
          <cell r="O3029" t="str">
            <v>gchateaug</v>
          </cell>
          <cell r="P3029">
            <v>38681.438136574077</v>
          </cell>
          <cell r="Q3029" t="str">
            <v>gchateaug</v>
          </cell>
        </row>
        <row r="3030">
          <cell r="A3030" t="str">
            <v>2002</v>
          </cell>
          <cell r="B3030" t="str">
            <v>BG</v>
          </cell>
          <cell r="C3030" t="str">
            <v>NOT_CLAS</v>
          </cell>
          <cell r="D3030" t="str">
            <v>A00</v>
          </cell>
          <cell r="E3030" t="str">
            <v>FTE</v>
          </cell>
          <cell r="F3030" t="str">
            <v>T</v>
          </cell>
          <cell r="G3030" t="str">
            <v>TOTAL</v>
          </cell>
          <cell r="H3030" t="str">
            <v>RSE</v>
          </cell>
          <cell r="J3030" t="str">
            <v>-</v>
          </cell>
          <cell r="K3030" t="str">
            <v>MS</v>
          </cell>
          <cell r="M3030" t="str">
            <v>V</v>
          </cell>
          <cell r="N3030">
            <v>38616.774768518517</v>
          </cell>
          <cell r="O3030" t="str">
            <v>gchateaug</v>
          </cell>
          <cell r="P3030">
            <v>38681.438148148147</v>
          </cell>
        </row>
        <row r="3031">
          <cell r="A3031" t="str">
            <v>2003</v>
          </cell>
          <cell r="B3031" t="str">
            <v>BG</v>
          </cell>
          <cell r="C3031" t="str">
            <v>NOT_CLAS</v>
          </cell>
          <cell r="D3031" t="str">
            <v>A00</v>
          </cell>
          <cell r="E3031" t="str">
            <v>FTE</v>
          </cell>
          <cell r="F3031" t="str">
            <v>T</v>
          </cell>
          <cell r="G3031" t="str">
            <v>TOTAL</v>
          </cell>
          <cell r="H3031" t="str">
            <v>RSE</v>
          </cell>
          <cell r="J3031" t="str">
            <v>-</v>
          </cell>
          <cell r="K3031" t="str">
            <v>MS</v>
          </cell>
          <cell r="M3031" t="str">
            <v>V</v>
          </cell>
          <cell r="N3031">
            <v>38616.774768518517</v>
          </cell>
          <cell r="O3031" t="str">
            <v>gchateaug</v>
          </cell>
          <cell r="P3031">
            <v>38681.438449074078</v>
          </cell>
        </row>
        <row r="3032">
          <cell r="A3032" t="str">
            <v>2002</v>
          </cell>
          <cell r="B3032" t="str">
            <v>IE</v>
          </cell>
          <cell r="C3032" t="str">
            <v>NA_SC</v>
          </cell>
          <cell r="D3032" t="str">
            <v>A00</v>
          </cell>
          <cell r="E3032" t="str">
            <v>FTE</v>
          </cell>
          <cell r="F3032" t="str">
            <v>T</v>
          </cell>
          <cell r="G3032" t="str">
            <v>TOTAL</v>
          </cell>
          <cell r="H3032" t="str">
            <v>RSE</v>
          </cell>
          <cell r="J3032" t="str">
            <v>:</v>
          </cell>
          <cell r="K3032" t="str">
            <v>MS</v>
          </cell>
          <cell r="M3032" t="str">
            <v>V</v>
          </cell>
          <cell r="N3032">
            <v>38616.774745370371</v>
          </cell>
          <cell r="O3032" t="str">
            <v>gchateaug</v>
          </cell>
          <cell r="P3032">
            <v>38681.438298611109</v>
          </cell>
        </row>
        <row r="3033">
          <cell r="A3033" t="str">
            <v>2003</v>
          </cell>
          <cell r="B3033" t="str">
            <v>IE</v>
          </cell>
          <cell r="C3033" t="str">
            <v>NA_SC</v>
          </cell>
          <cell r="D3033" t="str">
            <v>A00</v>
          </cell>
          <cell r="E3033" t="str">
            <v>FTE</v>
          </cell>
          <cell r="F3033" t="str">
            <v>T</v>
          </cell>
          <cell r="G3033" t="str">
            <v>TOTAL</v>
          </cell>
          <cell r="H3033" t="str">
            <v>RSE</v>
          </cell>
          <cell r="J3033" t="str">
            <v>:</v>
          </cell>
          <cell r="K3033" t="str">
            <v>MS</v>
          </cell>
          <cell r="M3033" t="str">
            <v>V</v>
          </cell>
          <cell r="N3033">
            <v>38616.774745370371</v>
          </cell>
          <cell r="O3033" t="str">
            <v>gchateaug</v>
          </cell>
          <cell r="P3033">
            <v>38681.438460648147</v>
          </cell>
        </row>
        <row r="3034">
          <cell r="A3034" t="str">
            <v>2003</v>
          </cell>
          <cell r="B3034" t="str">
            <v>NO</v>
          </cell>
          <cell r="C3034" t="str">
            <v>NA_SC</v>
          </cell>
          <cell r="D3034" t="str">
            <v>A00</v>
          </cell>
          <cell r="E3034" t="str">
            <v>FTE</v>
          </cell>
          <cell r="F3034" t="str">
            <v>T</v>
          </cell>
          <cell r="G3034" t="str">
            <v>TOTAL</v>
          </cell>
          <cell r="H3034" t="str">
            <v>RSE</v>
          </cell>
          <cell r="J3034" t="str">
            <v>:</v>
          </cell>
          <cell r="K3034" t="str">
            <v>MS</v>
          </cell>
          <cell r="M3034" t="str">
            <v>V</v>
          </cell>
          <cell r="N3034">
            <v>38616.774756944447</v>
          </cell>
          <cell r="O3034" t="str">
            <v>gchateaug</v>
          </cell>
          <cell r="P3034">
            <v>38681.438460648147</v>
          </cell>
        </row>
        <row r="3035">
          <cell r="A3035" t="str">
            <v>2002</v>
          </cell>
          <cell r="B3035" t="str">
            <v>LU</v>
          </cell>
          <cell r="C3035" t="str">
            <v>HUM</v>
          </cell>
          <cell r="D3035" t="str">
            <v>A00</v>
          </cell>
          <cell r="E3035" t="str">
            <v>FTE</v>
          </cell>
          <cell r="F3035" t="str">
            <v>T</v>
          </cell>
          <cell r="G3035" t="str">
            <v>TOTAL</v>
          </cell>
          <cell r="H3035" t="str">
            <v>RSE</v>
          </cell>
          <cell r="J3035" t="str">
            <v>:</v>
          </cell>
          <cell r="K3035" t="str">
            <v>MS</v>
          </cell>
          <cell r="M3035" t="str">
            <v>V</v>
          </cell>
          <cell r="N3035">
            <v>38616.774768518517</v>
          </cell>
          <cell r="O3035" t="str">
            <v>gchateaug</v>
          </cell>
          <cell r="P3035">
            <v>38681.438310185185</v>
          </cell>
        </row>
        <row r="3036">
          <cell r="A3036" t="str">
            <v>2002</v>
          </cell>
          <cell r="B3036" t="str">
            <v>LU</v>
          </cell>
          <cell r="C3036" t="str">
            <v>SSH</v>
          </cell>
          <cell r="D3036" t="str">
            <v>A00</v>
          </cell>
          <cell r="E3036" t="str">
            <v>FTE</v>
          </cell>
          <cell r="F3036" t="str">
            <v>T</v>
          </cell>
          <cell r="G3036" t="str">
            <v>TOTAL</v>
          </cell>
          <cell r="H3036" t="str">
            <v>RSE</v>
          </cell>
          <cell r="J3036" t="str">
            <v>:</v>
          </cell>
          <cell r="K3036" t="str">
            <v>MS</v>
          </cell>
          <cell r="M3036" t="str">
            <v>V</v>
          </cell>
          <cell r="N3036">
            <v>38616.774768518517</v>
          </cell>
          <cell r="O3036" t="str">
            <v>gchateaug</v>
          </cell>
          <cell r="P3036">
            <v>38681.438310185185</v>
          </cell>
        </row>
        <row r="3037">
          <cell r="A3037" t="str">
            <v>2002</v>
          </cell>
          <cell r="B3037" t="str">
            <v>LU</v>
          </cell>
          <cell r="C3037" t="str">
            <v>NOT_CLAS</v>
          </cell>
          <cell r="D3037" t="str">
            <v>A00</v>
          </cell>
          <cell r="E3037" t="str">
            <v>FTE</v>
          </cell>
          <cell r="F3037" t="str">
            <v>T</v>
          </cell>
          <cell r="G3037" t="str">
            <v>TOTAL</v>
          </cell>
          <cell r="H3037" t="str">
            <v>RSE</v>
          </cell>
          <cell r="J3037" t="str">
            <v>:</v>
          </cell>
          <cell r="K3037" t="str">
            <v>MS</v>
          </cell>
          <cell r="M3037" t="str">
            <v>V</v>
          </cell>
          <cell r="N3037">
            <v>38616.774768518517</v>
          </cell>
          <cell r="O3037" t="str">
            <v>gchateaug</v>
          </cell>
          <cell r="P3037">
            <v>38681.438310185185</v>
          </cell>
        </row>
        <row r="3038">
          <cell r="A3038" t="str">
            <v>2004</v>
          </cell>
          <cell r="B3038" t="str">
            <v>EE</v>
          </cell>
          <cell r="C3038" t="str">
            <v>SO_SC</v>
          </cell>
          <cell r="D3038" t="str">
            <v>A00</v>
          </cell>
          <cell r="E3038" t="str">
            <v>FTE</v>
          </cell>
          <cell r="F3038" t="str">
            <v>T</v>
          </cell>
          <cell r="G3038" t="str">
            <v>TOTAL</v>
          </cell>
          <cell r="H3038" t="str">
            <v>RSE</v>
          </cell>
          <cell r="J3038" t="str">
            <v>:</v>
          </cell>
          <cell r="K3038" t="str">
            <v>MS</v>
          </cell>
          <cell r="M3038" t="str">
            <v>V</v>
          </cell>
          <cell r="N3038">
            <v>38616.774733796294</v>
          </cell>
          <cell r="O3038" t="str">
            <v>gchateaug</v>
          </cell>
          <cell r="P3038">
            <v>38681.438472222224</v>
          </cell>
        </row>
        <row r="3039">
          <cell r="A3039" t="str">
            <v>2004</v>
          </cell>
          <cell r="B3039" t="str">
            <v>EE</v>
          </cell>
          <cell r="C3039" t="str">
            <v>HUM</v>
          </cell>
          <cell r="D3039" t="str">
            <v>A00</v>
          </cell>
          <cell r="E3039" t="str">
            <v>FTE</v>
          </cell>
          <cell r="F3039" t="str">
            <v>T</v>
          </cell>
          <cell r="G3039" t="str">
            <v>TOTAL</v>
          </cell>
          <cell r="H3039" t="str">
            <v>RSE</v>
          </cell>
          <cell r="J3039" t="str">
            <v>:</v>
          </cell>
          <cell r="K3039" t="str">
            <v>MS</v>
          </cell>
          <cell r="M3039" t="str">
            <v>V</v>
          </cell>
          <cell r="N3039">
            <v>38616.774733796294</v>
          </cell>
          <cell r="O3039" t="str">
            <v>gchateaug</v>
          </cell>
          <cell r="P3039">
            <v>38681.438472222224</v>
          </cell>
        </row>
        <row r="3040">
          <cell r="A3040" t="str">
            <v>2002</v>
          </cell>
          <cell r="B3040" t="str">
            <v>DK</v>
          </cell>
          <cell r="C3040" t="str">
            <v>NA_SC</v>
          </cell>
          <cell r="D3040" t="str">
            <v>A00</v>
          </cell>
          <cell r="E3040" t="str">
            <v>FTE</v>
          </cell>
          <cell r="F3040" t="str">
            <v>T</v>
          </cell>
          <cell r="G3040" t="str">
            <v>TOTAL</v>
          </cell>
          <cell r="H3040" t="str">
            <v>RSE</v>
          </cell>
          <cell r="J3040" t="str">
            <v>:</v>
          </cell>
          <cell r="K3040" t="str">
            <v>MS</v>
          </cell>
          <cell r="M3040" t="str">
            <v>V</v>
          </cell>
          <cell r="N3040">
            <v>38616.774733796294</v>
          </cell>
          <cell r="O3040" t="str">
            <v>gchateaug</v>
          </cell>
          <cell r="P3040">
            <v>38681.438217592593</v>
          </cell>
        </row>
        <row r="3041">
          <cell r="A3041" t="str">
            <v>2002</v>
          </cell>
          <cell r="B3041" t="str">
            <v>DK</v>
          </cell>
          <cell r="C3041" t="str">
            <v>EN_TE</v>
          </cell>
          <cell r="D3041" t="str">
            <v>A00</v>
          </cell>
          <cell r="E3041" t="str">
            <v>FTE</v>
          </cell>
          <cell r="F3041" t="str">
            <v>T</v>
          </cell>
          <cell r="G3041" t="str">
            <v>TOTAL</v>
          </cell>
          <cell r="H3041" t="str">
            <v>RSE</v>
          </cell>
          <cell r="J3041" t="str">
            <v>:</v>
          </cell>
          <cell r="K3041" t="str">
            <v>MS</v>
          </cell>
          <cell r="M3041" t="str">
            <v>V</v>
          </cell>
          <cell r="N3041">
            <v>38616.774733796294</v>
          </cell>
          <cell r="O3041" t="str">
            <v>gchateaug</v>
          </cell>
          <cell r="P3041">
            <v>38681.438217592593</v>
          </cell>
        </row>
        <row r="3042">
          <cell r="A3042" t="str">
            <v>2004</v>
          </cell>
          <cell r="B3042" t="str">
            <v>EE</v>
          </cell>
          <cell r="C3042" t="str">
            <v>SSH</v>
          </cell>
          <cell r="D3042" t="str">
            <v>A00</v>
          </cell>
          <cell r="E3042" t="str">
            <v>FTE</v>
          </cell>
          <cell r="F3042" t="str">
            <v>T</v>
          </cell>
          <cell r="G3042" t="str">
            <v>TOTAL</v>
          </cell>
          <cell r="H3042" t="str">
            <v>RSE</v>
          </cell>
          <cell r="J3042" t="str">
            <v>:</v>
          </cell>
          <cell r="K3042" t="str">
            <v>MS</v>
          </cell>
          <cell r="M3042" t="str">
            <v>V</v>
          </cell>
          <cell r="N3042">
            <v>38616.774733796294</v>
          </cell>
          <cell r="O3042" t="str">
            <v>gchateaug</v>
          </cell>
          <cell r="P3042">
            <v>38681.438472222224</v>
          </cell>
        </row>
        <row r="3043">
          <cell r="A3043" t="str">
            <v>2004</v>
          </cell>
          <cell r="B3043" t="str">
            <v>EE</v>
          </cell>
          <cell r="C3043" t="str">
            <v>NOT_CLAS</v>
          </cell>
          <cell r="D3043" t="str">
            <v>A00</v>
          </cell>
          <cell r="E3043" t="str">
            <v>FTE</v>
          </cell>
          <cell r="F3043" t="str">
            <v>T</v>
          </cell>
          <cell r="G3043" t="str">
            <v>TOTAL</v>
          </cell>
          <cell r="H3043" t="str">
            <v>RSE</v>
          </cell>
          <cell r="J3043" t="str">
            <v>:</v>
          </cell>
          <cell r="K3043" t="str">
            <v>MS</v>
          </cell>
          <cell r="M3043" t="str">
            <v>V</v>
          </cell>
          <cell r="N3043">
            <v>38616.774733796294</v>
          </cell>
          <cell r="O3043" t="str">
            <v>gchateaug</v>
          </cell>
          <cell r="P3043">
            <v>38681.438472222224</v>
          </cell>
        </row>
        <row r="3044">
          <cell r="A3044" t="str">
            <v>2002</v>
          </cell>
          <cell r="B3044" t="str">
            <v>IE</v>
          </cell>
          <cell r="C3044" t="str">
            <v>EN_TE</v>
          </cell>
          <cell r="D3044" t="str">
            <v>A00</v>
          </cell>
          <cell r="E3044" t="str">
            <v>FTE</v>
          </cell>
          <cell r="F3044" t="str">
            <v>T</v>
          </cell>
          <cell r="G3044" t="str">
            <v>TOTAL</v>
          </cell>
          <cell r="H3044" t="str">
            <v>RSE</v>
          </cell>
          <cell r="J3044" t="str">
            <v>:</v>
          </cell>
          <cell r="K3044" t="str">
            <v>MS</v>
          </cell>
          <cell r="M3044" t="str">
            <v>V</v>
          </cell>
          <cell r="N3044">
            <v>38616.774745370371</v>
          </cell>
          <cell r="O3044" t="str">
            <v>gchateaug</v>
          </cell>
          <cell r="P3044">
            <v>38681.438287037039</v>
          </cell>
        </row>
        <row r="3045">
          <cell r="A3045" t="str">
            <v>2003</v>
          </cell>
          <cell r="B3045" t="str">
            <v>IE</v>
          </cell>
          <cell r="C3045" t="str">
            <v>EN_TE</v>
          </cell>
          <cell r="D3045" t="str">
            <v>A00</v>
          </cell>
          <cell r="E3045" t="str">
            <v>FTE</v>
          </cell>
          <cell r="F3045" t="str">
            <v>T</v>
          </cell>
          <cell r="G3045" t="str">
            <v>TOTAL</v>
          </cell>
          <cell r="H3045" t="str">
            <v>RSE</v>
          </cell>
          <cell r="J3045" t="str">
            <v>:</v>
          </cell>
          <cell r="K3045" t="str">
            <v>MS</v>
          </cell>
          <cell r="M3045" t="str">
            <v>V</v>
          </cell>
          <cell r="N3045">
            <v>38616.774745370371</v>
          </cell>
          <cell r="O3045" t="str">
            <v>gchateaug</v>
          </cell>
          <cell r="P3045">
            <v>38681.438460648147</v>
          </cell>
        </row>
        <row r="3046">
          <cell r="A3046" t="str">
            <v>2002</v>
          </cell>
          <cell r="B3046" t="str">
            <v>IE</v>
          </cell>
          <cell r="C3046" t="str">
            <v>ME_SC</v>
          </cell>
          <cell r="D3046" t="str">
            <v>A00</v>
          </cell>
          <cell r="E3046" t="str">
            <v>FTE</v>
          </cell>
          <cell r="F3046" t="str">
            <v>T</v>
          </cell>
          <cell r="G3046" t="str">
            <v>TOTAL</v>
          </cell>
          <cell r="H3046" t="str">
            <v>RSE</v>
          </cell>
          <cell r="J3046" t="str">
            <v>:</v>
          </cell>
          <cell r="K3046" t="str">
            <v>MS</v>
          </cell>
          <cell r="M3046" t="str">
            <v>V</v>
          </cell>
          <cell r="N3046">
            <v>38616.774745370371</v>
          </cell>
          <cell r="O3046" t="str">
            <v>gchateaug</v>
          </cell>
          <cell r="P3046">
            <v>38681.438287037039</v>
          </cell>
        </row>
        <row r="3047">
          <cell r="A3047" t="str">
            <v>2003</v>
          </cell>
          <cell r="B3047" t="str">
            <v>NO</v>
          </cell>
          <cell r="C3047" t="str">
            <v>EN_TE</v>
          </cell>
          <cell r="D3047" t="str">
            <v>A00</v>
          </cell>
          <cell r="E3047" t="str">
            <v>FTE</v>
          </cell>
          <cell r="F3047" t="str">
            <v>T</v>
          </cell>
          <cell r="G3047" t="str">
            <v>TOTAL</v>
          </cell>
          <cell r="H3047" t="str">
            <v>RSE</v>
          </cell>
          <cell r="J3047" t="str">
            <v>:</v>
          </cell>
          <cell r="K3047" t="str">
            <v>MS</v>
          </cell>
          <cell r="M3047" t="str">
            <v>V</v>
          </cell>
          <cell r="N3047">
            <v>38616.774756944447</v>
          </cell>
          <cell r="O3047" t="str">
            <v>gchateaug</v>
          </cell>
          <cell r="P3047">
            <v>38681.438460648147</v>
          </cell>
        </row>
        <row r="3048">
          <cell r="A3048" t="str">
            <v>2003</v>
          </cell>
          <cell r="B3048" t="str">
            <v>NO</v>
          </cell>
          <cell r="C3048" t="str">
            <v>ME_SC</v>
          </cell>
          <cell r="D3048" t="str">
            <v>A00</v>
          </cell>
          <cell r="E3048" t="str">
            <v>FTE</v>
          </cell>
          <cell r="F3048" t="str">
            <v>T</v>
          </cell>
          <cell r="G3048" t="str">
            <v>TOTAL</v>
          </cell>
          <cell r="H3048" t="str">
            <v>RSE</v>
          </cell>
          <cell r="J3048" t="str">
            <v>:</v>
          </cell>
          <cell r="K3048" t="str">
            <v>MS</v>
          </cell>
          <cell r="M3048" t="str">
            <v>V</v>
          </cell>
          <cell r="N3048">
            <v>38616.774756944447</v>
          </cell>
          <cell r="O3048" t="str">
            <v>gchateaug</v>
          </cell>
          <cell r="P3048">
            <v>38681.438460648147</v>
          </cell>
        </row>
        <row r="3049">
          <cell r="A3049" t="str">
            <v>2003</v>
          </cell>
          <cell r="B3049" t="str">
            <v>NO</v>
          </cell>
          <cell r="C3049" t="str">
            <v>AG_SC</v>
          </cell>
          <cell r="D3049" t="str">
            <v>A00</v>
          </cell>
          <cell r="E3049" t="str">
            <v>FTE</v>
          </cell>
          <cell r="F3049" t="str">
            <v>T</v>
          </cell>
          <cell r="G3049" t="str">
            <v>TOTAL</v>
          </cell>
          <cell r="H3049" t="str">
            <v>RSE</v>
          </cell>
          <cell r="J3049" t="str">
            <v>:</v>
          </cell>
          <cell r="K3049" t="str">
            <v>MS</v>
          </cell>
          <cell r="M3049" t="str">
            <v>V</v>
          </cell>
          <cell r="N3049">
            <v>38616.774756944447</v>
          </cell>
          <cell r="O3049" t="str">
            <v>gchateaug</v>
          </cell>
          <cell r="P3049">
            <v>38681.438460648147</v>
          </cell>
        </row>
        <row r="3050">
          <cell r="A3050" t="str">
            <v>2002</v>
          </cell>
          <cell r="B3050" t="str">
            <v>RU</v>
          </cell>
          <cell r="C3050" t="str">
            <v>NA_SC</v>
          </cell>
          <cell r="D3050" t="str">
            <v>A00</v>
          </cell>
          <cell r="E3050" t="str">
            <v>FTE</v>
          </cell>
          <cell r="F3050" t="str">
            <v>T</v>
          </cell>
          <cell r="G3050" t="str">
            <v>TOTAL</v>
          </cell>
          <cell r="H3050" t="str">
            <v>RSE</v>
          </cell>
          <cell r="J3050" t="str">
            <v>:</v>
          </cell>
          <cell r="K3050" t="str">
            <v>MS</v>
          </cell>
          <cell r="M3050" t="str">
            <v>V</v>
          </cell>
          <cell r="N3050">
            <v>38616.774756944447</v>
          </cell>
          <cell r="O3050" t="str">
            <v>gchateaug</v>
          </cell>
          <cell r="P3050">
            <v>38681.438391203701</v>
          </cell>
        </row>
        <row r="3051">
          <cell r="A3051" t="str">
            <v>2002</v>
          </cell>
          <cell r="B3051" t="str">
            <v>RU</v>
          </cell>
          <cell r="C3051" t="str">
            <v>EN_TE</v>
          </cell>
          <cell r="D3051" t="str">
            <v>A00</v>
          </cell>
          <cell r="E3051" t="str">
            <v>FTE</v>
          </cell>
          <cell r="F3051" t="str">
            <v>T</v>
          </cell>
          <cell r="G3051" t="str">
            <v>TOTAL</v>
          </cell>
          <cell r="H3051" t="str">
            <v>RSE</v>
          </cell>
          <cell r="J3051" t="str">
            <v>:</v>
          </cell>
          <cell r="K3051" t="str">
            <v>MS</v>
          </cell>
          <cell r="M3051" t="str">
            <v>V</v>
          </cell>
          <cell r="N3051">
            <v>38616.774756944447</v>
          </cell>
          <cell r="O3051" t="str">
            <v>gchateaug</v>
          </cell>
          <cell r="P3051">
            <v>38681.438379629632</v>
          </cell>
        </row>
        <row r="3052">
          <cell r="A3052" t="str">
            <v>1989</v>
          </cell>
          <cell r="B3052" t="str">
            <v>PT</v>
          </cell>
          <cell r="C3052" t="str">
            <v>SSH</v>
          </cell>
          <cell r="D3052" t="str">
            <v>A00</v>
          </cell>
          <cell r="E3052" t="str">
            <v>FTE</v>
          </cell>
          <cell r="F3052" t="str">
            <v>T</v>
          </cell>
          <cell r="G3052" t="str">
            <v>TOTAL</v>
          </cell>
          <cell r="H3052" t="str">
            <v>RSE</v>
          </cell>
          <cell r="J3052" t="str">
            <v>:</v>
          </cell>
          <cell r="K3052" t="str">
            <v>MS</v>
          </cell>
          <cell r="M3052" t="str">
            <v>V</v>
          </cell>
          <cell r="N3052">
            <v>38672.655636574076</v>
          </cell>
          <cell r="O3052" t="str">
            <v>gchateaug</v>
          </cell>
          <cell r="P3052">
            <v>38681.436192129629</v>
          </cell>
        </row>
        <row r="3053">
          <cell r="A3053" t="str">
            <v>1989</v>
          </cell>
          <cell r="B3053" t="str">
            <v>PT</v>
          </cell>
          <cell r="C3053" t="str">
            <v>NSE</v>
          </cell>
          <cell r="D3053" t="str">
            <v>A00</v>
          </cell>
          <cell r="E3053" t="str">
            <v>FTE</v>
          </cell>
          <cell r="F3053" t="str">
            <v>T</v>
          </cell>
          <cell r="G3053" t="str">
            <v>TOTAL</v>
          </cell>
          <cell r="H3053" t="str">
            <v>RSE</v>
          </cell>
          <cell r="J3053" t="str">
            <v>:</v>
          </cell>
          <cell r="K3053" t="str">
            <v>MS</v>
          </cell>
          <cell r="M3053" t="str">
            <v>V</v>
          </cell>
          <cell r="N3053">
            <v>38672.655636574076</v>
          </cell>
          <cell r="O3053" t="str">
            <v>gchateaug</v>
          </cell>
          <cell r="P3053">
            <v>38681.436192129629</v>
          </cell>
        </row>
        <row r="3054">
          <cell r="A3054" t="str">
            <v>2002</v>
          </cell>
          <cell r="B3054" t="str">
            <v>DK</v>
          </cell>
          <cell r="C3054" t="str">
            <v>ME_SC</v>
          </cell>
          <cell r="D3054" t="str">
            <v>A00</v>
          </cell>
          <cell r="E3054" t="str">
            <v>FTE</v>
          </cell>
          <cell r="F3054" t="str">
            <v>T</v>
          </cell>
          <cell r="G3054" t="str">
            <v>TOTAL</v>
          </cell>
          <cell r="H3054" t="str">
            <v>RSE</v>
          </cell>
          <cell r="J3054" t="str">
            <v>:</v>
          </cell>
          <cell r="K3054" t="str">
            <v>MS</v>
          </cell>
          <cell r="M3054" t="str">
            <v>V</v>
          </cell>
          <cell r="N3054">
            <v>38616.774733796294</v>
          </cell>
          <cell r="O3054" t="str">
            <v>gchateaug</v>
          </cell>
          <cell r="P3054">
            <v>38681.438217592593</v>
          </cell>
        </row>
        <row r="3055">
          <cell r="A3055" t="str">
            <v>2002</v>
          </cell>
          <cell r="B3055" t="str">
            <v>DK</v>
          </cell>
          <cell r="C3055" t="str">
            <v>AG_SC</v>
          </cell>
          <cell r="D3055" t="str">
            <v>A00</v>
          </cell>
          <cell r="E3055" t="str">
            <v>FTE</v>
          </cell>
          <cell r="F3055" t="str">
            <v>T</v>
          </cell>
          <cell r="G3055" t="str">
            <v>TOTAL</v>
          </cell>
          <cell r="H3055" t="str">
            <v>RSE</v>
          </cell>
          <cell r="J3055" t="str">
            <v>:</v>
          </cell>
          <cell r="K3055" t="str">
            <v>MS</v>
          </cell>
          <cell r="M3055" t="str">
            <v>V</v>
          </cell>
          <cell r="N3055">
            <v>38616.774733796294</v>
          </cell>
          <cell r="O3055" t="str">
            <v>gchateaug</v>
          </cell>
          <cell r="P3055">
            <v>38681.438217592593</v>
          </cell>
        </row>
        <row r="3056">
          <cell r="A3056" t="str">
            <v>2002</v>
          </cell>
          <cell r="B3056" t="str">
            <v>DK</v>
          </cell>
          <cell r="C3056" t="str">
            <v>NSE</v>
          </cell>
          <cell r="D3056" t="str">
            <v>A00</v>
          </cell>
          <cell r="E3056" t="str">
            <v>FTE</v>
          </cell>
          <cell r="F3056" t="str">
            <v>T</v>
          </cell>
          <cell r="G3056" t="str">
            <v>TOTAL</v>
          </cell>
          <cell r="H3056" t="str">
            <v>RSE</v>
          </cell>
          <cell r="J3056" t="str">
            <v>:</v>
          </cell>
          <cell r="K3056" t="str">
            <v>MS</v>
          </cell>
          <cell r="M3056" t="str">
            <v>V</v>
          </cell>
          <cell r="N3056">
            <v>38616.774733796294</v>
          </cell>
          <cell r="O3056" t="str">
            <v>gchateaug</v>
          </cell>
          <cell r="P3056">
            <v>38681.43822916667</v>
          </cell>
        </row>
        <row r="3057">
          <cell r="A3057" t="str">
            <v>2004</v>
          </cell>
          <cell r="B3057" t="str">
            <v>EE</v>
          </cell>
          <cell r="C3057" t="str">
            <v>NA_SC</v>
          </cell>
          <cell r="D3057" t="str">
            <v>A00</v>
          </cell>
          <cell r="E3057" t="str">
            <v>FTE</v>
          </cell>
          <cell r="F3057" t="str">
            <v>T</v>
          </cell>
          <cell r="G3057" t="str">
            <v>TOTAL</v>
          </cell>
          <cell r="H3057" t="str">
            <v>RSE</v>
          </cell>
          <cell r="J3057" t="str">
            <v>:</v>
          </cell>
          <cell r="K3057" t="str">
            <v>MS</v>
          </cell>
          <cell r="M3057" t="str">
            <v>V</v>
          </cell>
          <cell r="N3057">
            <v>38616.774733796294</v>
          </cell>
          <cell r="O3057" t="str">
            <v>gchateaug</v>
          </cell>
          <cell r="P3057">
            <v>38681.438472222224</v>
          </cell>
        </row>
        <row r="3058">
          <cell r="A3058" t="str">
            <v>2004</v>
          </cell>
          <cell r="B3058" t="str">
            <v>EE</v>
          </cell>
          <cell r="C3058" t="str">
            <v>EN_TE</v>
          </cell>
          <cell r="D3058" t="str">
            <v>A00</v>
          </cell>
          <cell r="E3058" t="str">
            <v>FTE</v>
          </cell>
          <cell r="F3058" t="str">
            <v>T</v>
          </cell>
          <cell r="G3058" t="str">
            <v>TOTAL</v>
          </cell>
          <cell r="H3058" t="str">
            <v>RSE</v>
          </cell>
          <cell r="J3058" t="str">
            <v>:</v>
          </cell>
          <cell r="K3058" t="str">
            <v>MS</v>
          </cell>
          <cell r="M3058" t="str">
            <v>V</v>
          </cell>
          <cell r="N3058">
            <v>38616.774733796294</v>
          </cell>
          <cell r="O3058" t="str">
            <v>gchateaug</v>
          </cell>
          <cell r="P3058">
            <v>38681.438472222224</v>
          </cell>
        </row>
        <row r="3059">
          <cell r="A3059" t="str">
            <v>2003</v>
          </cell>
          <cell r="B3059" t="str">
            <v>IE</v>
          </cell>
          <cell r="C3059" t="str">
            <v>ME_SC</v>
          </cell>
          <cell r="D3059" t="str">
            <v>A00</v>
          </cell>
          <cell r="E3059" t="str">
            <v>FTE</v>
          </cell>
          <cell r="F3059" t="str">
            <v>T</v>
          </cell>
          <cell r="G3059" t="str">
            <v>TOTAL</v>
          </cell>
          <cell r="H3059" t="str">
            <v>RSE</v>
          </cell>
          <cell r="J3059" t="str">
            <v>:</v>
          </cell>
          <cell r="K3059" t="str">
            <v>MS</v>
          </cell>
          <cell r="M3059" t="str">
            <v>V</v>
          </cell>
          <cell r="N3059">
            <v>38616.774745370371</v>
          </cell>
          <cell r="O3059" t="str">
            <v>gchateaug</v>
          </cell>
          <cell r="P3059">
            <v>38681.438460648147</v>
          </cell>
        </row>
        <row r="3060">
          <cell r="A3060" t="str">
            <v>2002</v>
          </cell>
          <cell r="B3060" t="str">
            <v>IE</v>
          </cell>
          <cell r="C3060" t="str">
            <v>AG_SC</v>
          </cell>
          <cell r="D3060" t="str">
            <v>A00</v>
          </cell>
          <cell r="E3060" t="str">
            <v>FTE</v>
          </cell>
          <cell r="F3060" t="str">
            <v>T</v>
          </cell>
          <cell r="G3060" t="str">
            <v>TOTAL</v>
          </cell>
          <cell r="H3060" t="str">
            <v>RSE</v>
          </cell>
          <cell r="J3060" t="str">
            <v>:</v>
          </cell>
          <cell r="K3060" t="str">
            <v>MS</v>
          </cell>
          <cell r="M3060" t="str">
            <v>V</v>
          </cell>
          <cell r="N3060">
            <v>38616.774745370371</v>
          </cell>
          <cell r="O3060" t="str">
            <v>gchateaug</v>
          </cell>
          <cell r="P3060">
            <v>38681.438287037039</v>
          </cell>
        </row>
        <row r="3061">
          <cell r="A3061" t="str">
            <v>2003</v>
          </cell>
          <cell r="B3061" t="str">
            <v>IE</v>
          </cell>
          <cell r="C3061" t="str">
            <v>AG_SC</v>
          </cell>
          <cell r="D3061" t="str">
            <v>A00</v>
          </cell>
          <cell r="E3061" t="str">
            <v>FTE</v>
          </cell>
          <cell r="F3061" t="str">
            <v>T</v>
          </cell>
          <cell r="G3061" t="str">
            <v>TOTAL</v>
          </cell>
          <cell r="H3061" t="str">
            <v>RSE</v>
          </cell>
          <cell r="J3061" t="str">
            <v>:</v>
          </cell>
          <cell r="K3061" t="str">
            <v>MS</v>
          </cell>
          <cell r="M3061" t="str">
            <v>V</v>
          </cell>
          <cell r="N3061">
            <v>38616.774745370371</v>
          </cell>
          <cell r="O3061" t="str">
            <v>gchateaug</v>
          </cell>
          <cell r="P3061">
            <v>38681.438460648147</v>
          </cell>
        </row>
        <row r="3062">
          <cell r="A3062" t="str">
            <v>2002</v>
          </cell>
          <cell r="B3062" t="str">
            <v>IE</v>
          </cell>
          <cell r="C3062" t="str">
            <v>NSE</v>
          </cell>
          <cell r="D3062" t="str">
            <v>A00</v>
          </cell>
          <cell r="E3062" t="str">
            <v>FTE</v>
          </cell>
          <cell r="F3062" t="str">
            <v>T</v>
          </cell>
          <cell r="G3062" t="str">
            <v>TOTAL</v>
          </cell>
          <cell r="H3062" t="str">
            <v>RSE</v>
          </cell>
          <cell r="J3062" t="str">
            <v>:</v>
          </cell>
          <cell r="K3062" t="str">
            <v>MS</v>
          </cell>
          <cell r="M3062" t="str">
            <v>V</v>
          </cell>
          <cell r="N3062">
            <v>38616.774745370371</v>
          </cell>
          <cell r="O3062" t="str">
            <v>gchateaug</v>
          </cell>
          <cell r="P3062">
            <v>38681.438298611109</v>
          </cell>
        </row>
        <row r="3063">
          <cell r="A3063" t="str">
            <v>2003</v>
          </cell>
          <cell r="B3063" t="str">
            <v>IE</v>
          </cell>
          <cell r="C3063" t="str">
            <v>NSE</v>
          </cell>
          <cell r="D3063" t="str">
            <v>A00</v>
          </cell>
          <cell r="E3063" t="str">
            <v>FTE</v>
          </cell>
          <cell r="F3063" t="str">
            <v>T</v>
          </cell>
          <cell r="G3063" t="str">
            <v>TOTAL</v>
          </cell>
          <cell r="H3063" t="str">
            <v>RSE</v>
          </cell>
          <cell r="J3063" t="str">
            <v>:</v>
          </cell>
          <cell r="K3063" t="str">
            <v>MS</v>
          </cell>
          <cell r="M3063" t="str">
            <v>V</v>
          </cell>
          <cell r="N3063">
            <v>38616.774745370371</v>
          </cell>
          <cell r="O3063" t="str">
            <v>gchateaug</v>
          </cell>
          <cell r="P3063">
            <v>38681.438460648147</v>
          </cell>
        </row>
        <row r="3064">
          <cell r="A3064" t="str">
            <v>2002</v>
          </cell>
          <cell r="B3064" t="str">
            <v>IE</v>
          </cell>
          <cell r="C3064" t="str">
            <v>SO_SC</v>
          </cell>
          <cell r="D3064" t="str">
            <v>A00</v>
          </cell>
          <cell r="E3064" t="str">
            <v>FTE</v>
          </cell>
          <cell r="F3064" t="str">
            <v>T</v>
          </cell>
          <cell r="G3064" t="str">
            <v>TOTAL</v>
          </cell>
          <cell r="H3064" t="str">
            <v>RSE</v>
          </cell>
          <cell r="J3064" t="str">
            <v>:</v>
          </cell>
          <cell r="K3064" t="str">
            <v>MS</v>
          </cell>
          <cell r="M3064" t="str">
            <v>V</v>
          </cell>
          <cell r="N3064">
            <v>38616.774745370371</v>
          </cell>
          <cell r="O3064" t="str">
            <v>gchateaug</v>
          </cell>
          <cell r="P3064">
            <v>38681.438298611109</v>
          </cell>
        </row>
        <row r="3065">
          <cell r="A3065" t="str">
            <v>2003</v>
          </cell>
          <cell r="B3065" t="str">
            <v>IE</v>
          </cell>
          <cell r="C3065" t="str">
            <v>SO_SC</v>
          </cell>
          <cell r="D3065" t="str">
            <v>A00</v>
          </cell>
          <cell r="E3065" t="str">
            <v>FTE</v>
          </cell>
          <cell r="F3065" t="str">
            <v>T</v>
          </cell>
          <cell r="G3065" t="str">
            <v>TOTAL</v>
          </cell>
          <cell r="H3065" t="str">
            <v>RSE</v>
          </cell>
          <cell r="J3065" t="str">
            <v>:</v>
          </cell>
          <cell r="K3065" t="str">
            <v>MS</v>
          </cell>
          <cell r="M3065" t="str">
            <v>V</v>
          </cell>
          <cell r="N3065">
            <v>38616.774745370371</v>
          </cell>
          <cell r="O3065" t="str">
            <v>gchateaug</v>
          </cell>
          <cell r="P3065">
            <v>38681.438460648147</v>
          </cell>
        </row>
        <row r="3066">
          <cell r="A3066" t="str">
            <v>2002</v>
          </cell>
          <cell r="B3066" t="str">
            <v>BE</v>
          </cell>
          <cell r="C3066" t="str">
            <v>SSH</v>
          </cell>
          <cell r="D3066" t="str">
            <v>A00</v>
          </cell>
          <cell r="E3066" t="str">
            <v>FTE</v>
          </cell>
          <cell r="F3066" t="str">
            <v>T</v>
          </cell>
          <cell r="G3066" t="str">
            <v>TOTAL</v>
          </cell>
          <cell r="H3066" t="str">
            <v>RSE</v>
          </cell>
          <cell r="J3066" t="str">
            <v>:</v>
          </cell>
          <cell r="K3066" t="str">
            <v>MS</v>
          </cell>
          <cell r="M3066" t="str">
            <v>V</v>
          </cell>
          <cell r="N3066">
            <v>38616.774756944447</v>
          </cell>
          <cell r="O3066" t="str">
            <v>gchateaug</v>
          </cell>
          <cell r="P3066">
            <v>38681.438136574077</v>
          </cell>
          <cell r="Q3066" t="str">
            <v>gchateaug</v>
          </cell>
        </row>
        <row r="3067">
          <cell r="A3067" t="str">
            <v>2002</v>
          </cell>
          <cell r="B3067" t="str">
            <v>BE</v>
          </cell>
          <cell r="C3067" t="str">
            <v>NOT_CLAS</v>
          </cell>
          <cell r="D3067" t="str">
            <v>A00</v>
          </cell>
          <cell r="E3067" t="str">
            <v>FTE</v>
          </cell>
          <cell r="F3067" t="str">
            <v>T</v>
          </cell>
          <cell r="G3067" t="str">
            <v>TOTAL</v>
          </cell>
          <cell r="H3067" t="str">
            <v>RSE</v>
          </cell>
          <cell r="J3067" t="str">
            <v>:</v>
          </cell>
          <cell r="K3067" t="str">
            <v>MS</v>
          </cell>
          <cell r="M3067" t="str">
            <v>V</v>
          </cell>
          <cell r="N3067">
            <v>38616.774756944447</v>
          </cell>
          <cell r="O3067" t="str">
            <v>gchateaug</v>
          </cell>
          <cell r="P3067">
            <v>38681.438136574077</v>
          </cell>
          <cell r="Q3067" t="str">
            <v>gchateaug</v>
          </cell>
        </row>
        <row r="3068">
          <cell r="A3068" t="str">
            <v>2002</v>
          </cell>
          <cell r="B3068" t="str">
            <v>LU</v>
          </cell>
          <cell r="C3068" t="str">
            <v>NA_SC</v>
          </cell>
          <cell r="D3068" t="str">
            <v>A00</v>
          </cell>
          <cell r="E3068" t="str">
            <v>FTE</v>
          </cell>
          <cell r="F3068" t="str">
            <v>T</v>
          </cell>
          <cell r="G3068" t="str">
            <v>TOTAL</v>
          </cell>
          <cell r="H3068" t="str">
            <v>RSE</v>
          </cell>
          <cell r="J3068" t="str">
            <v>:</v>
          </cell>
          <cell r="K3068" t="str">
            <v>MS</v>
          </cell>
          <cell r="M3068" t="str">
            <v>V</v>
          </cell>
          <cell r="N3068">
            <v>38616.774768518517</v>
          </cell>
          <cell r="O3068" t="str">
            <v>gchateaug</v>
          </cell>
          <cell r="P3068">
            <v>38681.438310185185</v>
          </cell>
        </row>
        <row r="3069">
          <cell r="A3069" t="str">
            <v>2002</v>
          </cell>
          <cell r="B3069" t="str">
            <v>LU</v>
          </cell>
          <cell r="C3069" t="str">
            <v>EN_TE</v>
          </cell>
          <cell r="D3069" t="str">
            <v>A00</v>
          </cell>
          <cell r="E3069" t="str">
            <v>FTE</v>
          </cell>
          <cell r="F3069" t="str">
            <v>T</v>
          </cell>
          <cell r="G3069" t="str">
            <v>TOTAL</v>
          </cell>
          <cell r="H3069" t="str">
            <v>RSE</v>
          </cell>
          <cell r="J3069" t="str">
            <v>:</v>
          </cell>
          <cell r="K3069" t="str">
            <v>MS</v>
          </cell>
          <cell r="M3069" t="str">
            <v>V</v>
          </cell>
          <cell r="N3069">
            <v>38616.774768518517</v>
          </cell>
          <cell r="O3069" t="str">
            <v>gchateaug</v>
          </cell>
          <cell r="P3069">
            <v>38681.438310185185</v>
          </cell>
        </row>
        <row r="3070">
          <cell r="A3070" t="str">
            <v>2002</v>
          </cell>
          <cell r="B3070" t="str">
            <v>LU</v>
          </cell>
          <cell r="C3070" t="str">
            <v>ME_SC</v>
          </cell>
          <cell r="D3070" t="str">
            <v>A00</v>
          </cell>
          <cell r="E3070" t="str">
            <v>FTE</v>
          </cell>
          <cell r="F3070" t="str">
            <v>T</v>
          </cell>
          <cell r="G3070" t="str">
            <v>TOTAL</v>
          </cell>
          <cell r="H3070" t="str">
            <v>RSE</v>
          </cell>
          <cell r="J3070" t="str">
            <v>:</v>
          </cell>
          <cell r="K3070" t="str">
            <v>MS</v>
          </cell>
          <cell r="M3070" t="str">
            <v>V</v>
          </cell>
          <cell r="N3070">
            <v>38616.774768518517</v>
          </cell>
          <cell r="O3070" t="str">
            <v>gchateaug</v>
          </cell>
          <cell r="P3070">
            <v>38681.438310185185</v>
          </cell>
        </row>
        <row r="3071">
          <cell r="A3071" t="str">
            <v>1988</v>
          </cell>
          <cell r="B3071" t="str">
            <v>SK</v>
          </cell>
          <cell r="C3071" t="str">
            <v>SSH</v>
          </cell>
          <cell r="D3071" t="str">
            <v>A00</v>
          </cell>
          <cell r="E3071" t="str">
            <v>FTE</v>
          </cell>
          <cell r="F3071" t="str">
            <v>T</v>
          </cell>
          <cell r="G3071" t="str">
            <v>TOTAL</v>
          </cell>
          <cell r="H3071" t="str">
            <v>RSE</v>
          </cell>
          <cell r="J3071" t="str">
            <v>:</v>
          </cell>
          <cell r="K3071" t="str">
            <v>MS</v>
          </cell>
          <cell r="M3071" t="str">
            <v>V</v>
          </cell>
          <cell r="N3071">
            <v>38672.655648148146</v>
          </cell>
          <cell r="O3071" t="str">
            <v>gchateaug</v>
          </cell>
          <cell r="P3071">
            <v>38681.436145833337</v>
          </cell>
        </row>
        <row r="3072">
          <cell r="A3072" t="str">
            <v>1988</v>
          </cell>
          <cell r="B3072" t="str">
            <v>BG</v>
          </cell>
          <cell r="C3072" t="str">
            <v>SSH</v>
          </cell>
          <cell r="D3072" t="str">
            <v>A00</v>
          </cell>
          <cell r="E3072" t="str">
            <v>FTE</v>
          </cell>
          <cell r="F3072" t="str">
            <v>T</v>
          </cell>
          <cell r="G3072" t="str">
            <v>TOTAL</v>
          </cell>
          <cell r="H3072" t="str">
            <v>RSE</v>
          </cell>
          <cell r="J3072" t="str">
            <v>:</v>
          </cell>
          <cell r="K3072" t="str">
            <v>MS</v>
          </cell>
          <cell r="M3072" t="str">
            <v>V</v>
          </cell>
          <cell r="N3072">
            <v>38672.655648148146</v>
          </cell>
          <cell r="O3072" t="str">
            <v>gchateaug</v>
          </cell>
          <cell r="P3072">
            <v>38681.436099537037</v>
          </cell>
        </row>
        <row r="3073">
          <cell r="A3073" t="str">
            <v>1988</v>
          </cell>
          <cell r="B3073" t="str">
            <v>SK</v>
          </cell>
          <cell r="C3073" t="str">
            <v>NSE</v>
          </cell>
          <cell r="D3073" t="str">
            <v>A00</v>
          </cell>
          <cell r="E3073" t="str">
            <v>FTE</v>
          </cell>
          <cell r="F3073" t="str">
            <v>T</v>
          </cell>
          <cell r="G3073" t="str">
            <v>TOTAL</v>
          </cell>
          <cell r="H3073" t="str">
            <v>RSE</v>
          </cell>
          <cell r="J3073" t="str">
            <v>:</v>
          </cell>
          <cell r="K3073" t="str">
            <v>MS</v>
          </cell>
          <cell r="M3073" t="str">
            <v>V</v>
          </cell>
          <cell r="N3073">
            <v>38672.655648148146</v>
          </cell>
          <cell r="O3073" t="str">
            <v>gchateaug</v>
          </cell>
          <cell r="P3073">
            <v>38681.436145833337</v>
          </cell>
        </row>
        <row r="3074">
          <cell r="A3074" t="str">
            <v>1988</v>
          </cell>
          <cell r="B3074" t="str">
            <v>RO</v>
          </cell>
          <cell r="C3074" t="str">
            <v>NSE</v>
          </cell>
          <cell r="D3074" t="str">
            <v>A00</v>
          </cell>
          <cell r="E3074" t="str">
            <v>FTE</v>
          </cell>
          <cell r="F3074" t="str">
            <v>T</v>
          </cell>
          <cell r="G3074" t="str">
            <v>TOTAL</v>
          </cell>
          <cell r="H3074" t="str">
            <v>RSE</v>
          </cell>
          <cell r="J3074" t="str">
            <v>:</v>
          </cell>
          <cell r="K3074" t="str">
            <v>MS</v>
          </cell>
          <cell r="M3074" t="str">
            <v>V</v>
          </cell>
          <cell r="N3074">
            <v>38672.655648148146</v>
          </cell>
          <cell r="O3074" t="str">
            <v>gchateaug</v>
          </cell>
          <cell r="P3074">
            <v>38681.43613425926</v>
          </cell>
        </row>
        <row r="3075">
          <cell r="A3075" t="str">
            <v>1988</v>
          </cell>
          <cell r="B3075" t="str">
            <v>RO</v>
          </cell>
          <cell r="C3075" t="str">
            <v>SSH</v>
          </cell>
          <cell r="D3075" t="str">
            <v>A00</v>
          </cell>
          <cell r="E3075" t="str">
            <v>FTE</v>
          </cell>
          <cell r="F3075" t="str">
            <v>T</v>
          </cell>
          <cell r="G3075" t="str">
            <v>TOTAL</v>
          </cell>
          <cell r="H3075" t="str">
            <v>RSE</v>
          </cell>
          <cell r="J3075" t="str">
            <v>:</v>
          </cell>
          <cell r="K3075" t="str">
            <v>MS</v>
          </cell>
          <cell r="M3075" t="str">
            <v>V</v>
          </cell>
          <cell r="N3075">
            <v>38672.655648148146</v>
          </cell>
          <cell r="O3075" t="str">
            <v>gchateaug</v>
          </cell>
          <cell r="P3075">
            <v>38681.43613425926</v>
          </cell>
        </row>
        <row r="3076">
          <cell r="A3076" t="str">
            <v>1989</v>
          </cell>
          <cell r="B3076" t="str">
            <v>CY</v>
          </cell>
          <cell r="C3076" t="str">
            <v>NSE</v>
          </cell>
          <cell r="D3076" t="str">
            <v>A00</v>
          </cell>
          <cell r="E3076" t="str">
            <v>FTE</v>
          </cell>
          <cell r="F3076" t="str">
            <v>T</v>
          </cell>
          <cell r="G3076" t="str">
            <v>TOTAL</v>
          </cell>
          <cell r="H3076" t="str">
            <v>RSE</v>
          </cell>
          <cell r="J3076" t="str">
            <v>:</v>
          </cell>
          <cell r="K3076" t="str">
            <v>MS</v>
          </cell>
          <cell r="M3076" t="str">
            <v>V</v>
          </cell>
          <cell r="N3076">
            <v>38672.655636574076</v>
          </cell>
          <cell r="O3076" t="str">
            <v>gchateaug</v>
          </cell>
          <cell r="P3076">
            <v>38681.436157407406</v>
          </cell>
        </row>
        <row r="3077">
          <cell r="A3077" t="str">
            <v>2002</v>
          </cell>
          <cell r="B3077" t="str">
            <v>DK</v>
          </cell>
          <cell r="C3077" t="str">
            <v>SO_SC</v>
          </cell>
          <cell r="D3077" t="str">
            <v>A00</v>
          </cell>
          <cell r="E3077" t="str">
            <v>FTE</v>
          </cell>
          <cell r="F3077" t="str">
            <v>T</v>
          </cell>
          <cell r="G3077" t="str">
            <v>TOTAL</v>
          </cell>
          <cell r="H3077" t="str">
            <v>RSE</v>
          </cell>
          <cell r="J3077" t="str">
            <v>:</v>
          </cell>
          <cell r="K3077" t="str">
            <v>MS</v>
          </cell>
          <cell r="M3077" t="str">
            <v>V</v>
          </cell>
          <cell r="N3077">
            <v>38616.774733796294</v>
          </cell>
          <cell r="O3077" t="str">
            <v>gchateaug</v>
          </cell>
          <cell r="P3077">
            <v>38681.43822916667</v>
          </cell>
        </row>
        <row r="3078">
          <cell r="A3078" t="str">
            <v>2004</v>
          </cell>
          <cell r="B3078" t="str">
            <v>EE</v>
          </cell>
          <cell r="C3078" t="str">
            <v>TOTAL</v>
          </cell>
          <cell r="D3078" t="str">
            <v>A00</v>
          </cell>
          <cell r="E3078" t="str">
            <v>FTE</v>
          </cell>
          <cell r="F3078" t="str">
            <v>T</v>
          </cell>
          <cell r="G3078" t="str">
            <v>TOTAL</v>
          </cell>
          <cell r="H3078" t="str">
            <v>RSE</v>
          </cell>
          <cell r="J3078" t="str">
            <v>:</v>
          </cell>
          <cell r="K3078" t="str">
            <v>MS</v>
          </cell>
          <cell r="M3078" t="str">
            <v>V</v>
          </cell>
          <cell r="N3078">
            <v>38616.774733796294</v>
          </cell>
          <cell r="O3078" t="str">
            <v>gchateaug</v>
          </cell>
          <cell r="P3078">
            <v>38681.438472222224</v>
          </cell>
        </row>
        <row r="3079">
          <cell r="A3079" t="str">
            <v>2002</v>
          </cell>
          <cell r="B3079" t="str">
            <v>IE</v>
          </cell>
          <cell r="C3079" t="str">
            <v>HUM</v>
          </cell>
          <cell r="D3079" t="str">
            <v>A00</v>
          </cell>
          <cell r="E3079" t="str">
            <v>FTE</v>
          </cell>
          <cell r="F3079" t="str">
            <v>T</v>
          </cell>
          <cell r="G3079" t="str">
            <v>TOTAL</v>
          </cell>
          <cell r="H3079" t="str">
            <v>RSE</v>
          </cell>
          <cell r="J3079" t="str">
            <v>:</v>
          </cell>
          <cell r="K3079" t="str">
            <v>MS</v>
          </cell>
          <cell r="M3079" t="str">
            <v>V</v>
          </cell>
          <cell r="N3079">
            <v>38616.774745370371</v>
          </cell>
          <cell r="O3079" t="str">
            <v>gchateaug</v>
          </cell>
          <cell r="P3079">
            <v>38681.438287037039</v>
          </cell>
        </row>
        <row r="3080">
          <cell r="A3080" t="str">
            <v>2003</v>
          </cell>
          <cell r="B3080" t="str">
            <v>IE</v>
          </cell>
          <cell r="C3080" t="str">
            <v>HUM</v>
          </cell>
          <cell r="D3080" t="str">
            <v>A00</v>
          </cell>
          <cell r="E3080" t="str">
            <v>FTE</v>
          </cell>
          <cell r="F3080" t="str">
            <v>T</v>
          </cell>
          <cell r="G3080" t="str">
            <v>TOTAL</v>
          </cell>
          <cell r="H3080" t="str">
            <v>RSE</v>
          </cell>
          <cell r="J3080" t="str">
            <v>:</v>
          </cell>
          <cell r="K3080" t="str">
            <v>MS</v>
          </cell>
          <cell r="M3080" t="str">
            <v>V</v>
          </cell>
          <cell r="N3080">
            <v>38616.774745370371</v>
          </cell>
          <cell r="O3080" t="str">
            <v>gchateaug</v>
          </cell>
          <cell r="P3080">
            <v>38681.438460648147</v>
          </cell>
        </row>
        <row r="3081">
          <cell r="A3081" t="str">
            <v>2002</v>
          </cell>
          <cell r="B3081" t="str">
            <v>IE</v>
          </cell>
          <cell r="C3081" t="str">
            <v>SSH</v>
          </cell>
          <cell r="D3081" t="str">
            <v>A00</v>
          </cell>
          <cell r="E3081" t="str">
            <v>FTE</v>
          </cell>
          <cell r="F3081" t="str">
            <v>T</v>
          </cell>
          <cell r="G3081" t="str">
            <v>TOTAL</v>
          </cell>
          <cell r="H3081" t="str">
            <v>RSE</v>
          </cell>
          <cell r="J3081" t="str">
            <v>:</v>
          </cell>
          <cell r="K3081" t="str">
            <v>MS</v>
          </cell>
          <cell r="M3081" t="str">
            <v>V</v>
          </cell>
          <cell r="N3081">
            <v>38616.774745370371</v>
          </cell>
          <cell r="O3081" t="str">
            <v>gchateaug</v>
          </cell>
          <cell r="P3081">
            <v>38681.438298611109</v>
          </cell>
        </row>
        <row r="3082">
          <cell r="A3082" t="str">
            <v>2003</v>
          </cell>
          <cell r="B3082" t="str">
            <v>IE</v>
          </cell>
          <cell r="C3082" t="str">
            <v>SSH</v>
          </cell>
          <cell r="D3082" t="str">
            <v>A00</v>
          </cell>
          <cell r="E3082" t="str">
            <v>FTE</v>
          </cell>
          <cell r="F3082" t="str">
            <v>T</v>
          </cell>
          <cell r="G3082" t="str">
            <v>TOTAL</v>
          </cell>
          <cell r="H3082" t="str">
            <v>RSE</v>
          </cell>
          <cell r="J3082" t="str">
            <v>:</v>
          </cell>
          <cell r="K3082" t="str">
            <v>MS</v>
          </cell>
          <cell r="M3082" t="str">
            <v>V</v>
          </cell>
          <cell r="N3082">
            <v>38616.774745370371</v>
          </cell>
          <cell r="O3082" t="str">
            <v>gchateaug</v>
          </cell>
          <cell r="P3082">
            <v>38681.438460648147</v>
          </cell>
        </row>
        <row r="3083">
          <cell r="A3083" t="str">
            <v>2002</v>
          </cell>
          <cell r="B3083" t="str">
            <v>IE</v>
          </cell>
          <cell r="C3083" t="str">
            <v>NOT_CLAS</v>
          </cell>
          <cell r="D3083" t="str">
            <v>A00</v>
          </cell>
          <cell r="E3083" t="str">
            <v>FTE</v>
          </cell>
          <cell r="F3083" t="str">
            <v>T</v>
          </cell>
          <cell r="G3083" t="str">
            <v>TOTAL</v>
          </cell>
          <cell r="H3083" t="str">
            <v>RSE</v>
          </cell>
          <cell r="J3083" t="str">
            <v>:</v>
          </cell>
          <cell r="K3083" t="str">
            <v>MS</v>
          </cell>
          <cell r="M3083" t="str">
            <v>V</v>
          </cell>
          <cell r="N3083">
            <v>38616.774745370371</v>
          </cell>
          <cell r="O3083" t="str">
            <v>gchateaug</v>
          </cell>
          <cell r="P3083">
            <v>38681.438298611109</v>
          </cell>
        </row>
        <row r="3084">
          <cell r="A3084" t="str">
            <v>2003</v>
          </cell>
          <cell r="B3084" t="str">
            <v>IE</v>
          </cell>
          <cell r="C3084" t="str">
            <v>NOT_CLAS</v>
          </cell>
          <cell r="D3084" t="str">
            <v>A00</v>
          </cell>
          <cell r="E3084" t="str">
            <v>FTE</v>
          </cell>
          <cell r="F3084" t="str">
            <v>T</v>
          </cell>
          <cell r="G3084" t="str">
            <v>TOTAL</v>
          </cell>
          <cell r="H3084" t="str">
            <v>RSE</v>
          </cell>
          <cell r="J3084" t="str">
            <v>:</v>
          </cell>
          <cell r="K3084" t="str">
            <v>MS</v>
          </cell>
          <cell r="M3084" t="str">
            <v>V</v>
          </cell>
          <cell r="N3084">
            <v>38616.774745370371</v>
          </cell>
          <cell r="O3084" t="str">
            <v>gchateaug</v>
          </cell>
          <cell r="P3084">
            <v>38681.438460648147</v>
          </cell>
        </row>
        <row r="3085">
          <cell r="A3085" t="str">
            <v>2002</v>
          </cell>
          <cell r="B3085" t="str">
            <v>RU</v>
          </cell>
          <cell r="C3085" t="str">
            <v>ME_SC</v>
          </cell>
          <cell r="D3085" t="str">
            <v>A00</v>
          </cell>
          <cell r="E3085" t="str">
            <v>FTE</v>
          </cell>
          <cell r="F3085" t="str">
            <v>T</v>
          </cell>
          <cell r="G3085" t="str">
            <v>TOTAL</v>
          </cell>
          <cell r="H3085" t="str">
            <v>RSE</v>
          </cell>
          <cell r="J3085" t="str">
            <v>:</v>
          </cell>
          <cell r="K3085" t="str">
            <v>MS</v>
          </cell>
          <cell r="M3085" t="str">
            <v>V</v>
          </cell>
          <cell r="N3085">
            <v>38616.774756944447</v>
          </cell>
          <cell r="O3085" t="str">
            <v>gchateaug</v>
          </cell>
          <cell r="P3085">
            <v>38681.438391203701</v>
          </cell>
        </row>
        <row r="3086">
          <cell r="A3086" t="str">
            <v>2002</v>
          </cell>
          <cell r="B3086" t="str">
            <v>RU</v>
          </cell>
          <cell r="C3086" t="str">
            <v>AG_SC</v>
          </cell>
          <cell r="D3086" t="str">
            <v>A00</v>
          </cell>
          <cell r="E3086" t="str">
            <v>FTE</v>
          </cell>
          <cell r="F3086" t="str">
            <v>T</v>
          </cell>
          <cell r="G3086" t="str">
            <v>TOTAL</v>
          </cell>
          <cell r="H3086" t="str">
            <v>RSE</v>
          </cell>
          <cell r="J3086" t="str">
            <v>:</v>
          </cell>
          <cell r="K3086" t="str">
            <v>MS</v>
          </cell>
          <cell r="M3086" t="str">
            <v>V</v>
          </cell>
          <cell r="N3086">
            <v>38616.774756944447</v>
          </cell>
          <cell r="O3086" t="str">
            <v>gchateaug</v>
          </cell>
          <cell r="P3086">
            <v>38681.438379629632</v>
          </cell>
        </row>
        <row r="3087">
          <cell r="A3087" t="str">
            <v>2002</v>
          </cell>
          <cell r="B3087" t="str">
            <v>RU</v>
          </cell>
          <cell r="C3087" t="str">
            <v>NSE</v>
          </cell>
          <cell r="D3087" t="str">
            <v>A00</v>
          </cell>
          <cell r="E3087" t="str">
            <v>FTE</v>
          </cell>
          <cell r="F3087" t="str">
            <v>T</v>
          </cell>
          <cell r="G3087" t="str">
            <v>TOTAL</v>
          </cell>
          <cell r="H3087" t="str">
            <v>RSE</v>
          </cell>
          <cell r="J3087" t="str">
            <v>:</v>
          </cell>
          <cell r="K3087" t="str">
            <v>MS</v>
          </cell>
          <cell r="M3087" t="str">
            <v>V</v>
          </cell>
          <cell r="N3087">
            <v>38616.774756944447</v>
          </cell>
          <cell r="O3087" t="str">
            <v>gchateaug</v>
          </cell>
          <cell r="P3087">
            <v>38681.438391203701</v>
          </cell>
        </row>
        <row r="3088">
          <cell r="A3088" t="str">
            <v>2002</v>
          </cell>
          <cell r="B3088" t="str">
            <v>RO</v>
          </cell>
          <cell r="C3088" t="str">
            <v>NOT_CLAS</v>
          </cell>
          <cell r="D3088" t="str">
            <v>A00</v>
          </cell>
          <cell r="E3088" t="str">
            <v>FTE</v>
          </cell>
          <cell r="F3088" t="str">
            <v>T</v>
          </cell>
          <cell r="G3088" t="str">
            <v>TOTAL</v>
          </cell>
          <cell r="H3088" t="str">
            <v>RSE</v>
          </cell>
          <cell r="J3088" t="str">
            <v>-</v>
          </cell>
          <cell r="K3088" t="str">
            <v>MS</v>
          </cell>
          <cell r="M3088" t="str">
            <v>V</v>
          </cell>
          <cell r="N3088">
            <v>38616.774756944447</v>
          </cell>
          <cell r="O3088" t="str">
            <v>gchateaug</v>
          </cell>
          <cell r="P3088">
            <v>38681.438379629632</v>
          </cell>
        </row>
        <row r="3089">
          <cell r="A3089" t="str">
            <v>2003</v>
          </cell>
          <cell r="B3089" t="str">
            <v>RO</v>
          </cell>
          <cell r="C3089" t="str">
            <v>NOT_CLAS</v>
          </cell>
          <cell r="D3089" t="str">
            <v>A00</v>
          </cell>
          <cell r="E3089" t="str">
            <v>FTE</v>
          </cell>
          <cell r="F3089" t="str">
            <v>T</v>
          </cell>
          <cell r="G3089" t="str">
            <v>TOTAL</v>
          </cell>
          <cell r="H3089" t="str">
            <v>RSE</v>
          </cell>
          <cell r="J3089" t="str">
            <v>-</v>
          </cell>
          <cell r="K3089" t="str">
            <v>MS</v>
          </cell>
          <cell r="M3089" t="str">
            <v>V</v>
          </cell>
          <cell r="N3089">
            <v>38616.774756944447</v>
          </cell>
          <cell r="O3089" t="str">
            <v>gchateaug</v>
          </cell>
          <cell r="P3089">
            <v>38681.438460648147</v>
          </cell>
        </row>
        <row r="3090">
          <cell r="A3090" t="str">
            <v>2002</v>
          </cell>
          <cell r="B3090" t="str">
            <v>RU</v>
          </cell>
          <cell r="C3090" t="str">
            <v>SO_SC</v>
          </cell>
          <cell r="D3090" t="str">
            <v>A00</v>
          </cell>
          <cell r="E3090" t="str">
            <v>FTE</v>
          </cell>
          <cell r="F3090" t="str">
            <v>T</v>
          </cell>
          <cell r="G3090" t="str">
            <v>TOTAL</v>
          </cell>
          <cell r="H3090" t="str">
            <v>RSE</v>
          </cell>
          <cell r="J3090" t="str">
            <v>:</v>
          </cell>
          <cell r="K3090" t="str">
            <v>MS</v>
          </cell>
          <cell r="M3090" t="str">
            <v>V</v>
          </cell>
          <cell r="N3090">
            <v>38616.774756944447</v>
          </cell>
          <cell r="O3090" t="str">
            <v>gchateaug</v>
          </cell>
          <cell r="P3090">
            <v>38681.438391203701</v>
          </cell>
        </row>
        <row r="3091">
          <cell r="A3091" t="str">
            <v>2002</v>
          </cell>
          <cell r="B3091" t="str">
            <v>RU</v>
          </cell>
          <cell r="C3091" t="str">
            <v>HUM</v>
          </cell>
          <cell r="D3091" t="str">
            <v>A00</v>
          </cell>
          <cell r="E3091" t="str">
            <v>FTE</v>
          </cell>
          <cell r="F3091" t="str">
            <v>T</v>
          </cell>
          <cell r="G3091" t="str">
            <v>TOTAL</v>
          </cell>
          <cell r="H3091" t="str">
            <v>RSE</v>
          </cell>
          <cell r="J3091" t="str">
            <v>:</v>
          </cell>
          <cell r="K3091" t="str">
            <v>MS</v>
          </cell>
          <cell r="M3091" t="str">
            <v>V</v>
          </cell>
          <cell r="N3091">
            <v>38616.774756944447</v>
          </cell>
          <cell r="O3091" t="str">
            <v>gchateaug</v>
          </cell>
          <cell r="P3091">
            <v>38681.438391203701</v>
          </cell>
        </row>
        <row r="3092">
          <cell r="A3092" t="str">
            <v>2002</v>
          </cell>
          <cell r="B3092" t="str">
            <v>RU</v>
          </cell>
          <cell r="C3092" t="str">
            <v>SSH</v>
          </cell>
          <cell r="D3092" t="str">
            <v>A00</v>
          </cell>
          <cell r="E3092" t="str">
            <v>FTE</v>
          </cell>
          <cell r="F3092" t="str">
            <v>T</v>
          </cell>
          <cell r="G3092" t="str">
            <v>TOTAL</v>
          </cell>
          <cell r="H3092" t="str">
            <v>RSE</v>
          </cell>
          <cell r="J3092" t="str">
            <v>:</v>
          </cell>
          <cell r="K3092" t="str">
            <v>MS</v>
          </cell>
          <cell r="M3092" t="str">
            <v>V</v>
          </cell>
          <cell r="N3092">
            <v>38616.774756944447</v>
          </cell>
          <cell r="O3092" t="str">
            <v>gchateaug</v>
          </cell>
          <cell r="P3092">
            <v>38681.438391203701</v>
          </cell>
        </row>
        <row r="3093">
          <cell r="A3093" t="str">
            <v>2002</v>
          </cell>
          <cell r="B3093" t="str">
            <v>RU</v>
          </cell>
          <cell r="C3093" t="str">
            <v>NOT_CLAS</v>
          </cell>
          <cell r="D3093" t="str">
            <v>A00</v>
          </cell>
          <cell r="E3093" t="str">
            <v>FTE</v>
          </cell>
          <cell r="F3093" t="str">
            <v>T</v>
          </cell>
          <cell r="G3093" t="str">
            <v>TOTAL</v>
          </cell>
          <cell r="H3093" t="str">
            <v>RSE</v>
          </cell>
          <cell r="J3093" t="str">
            <v>:</v>
          </cell>
          <cell r="K3093" t="str">
            <v>MS</v>
          </cell>
          <cell r="M3093" t="str">
            <v>V</v>
          </cell>
          <cell r="N3093">
            <v>38616.774756944447</v>
          </cell>
          <cell r="O3093" t="str">
            <v>gchateaug</v>
          </cell>
          <cell r="P3093">
            <v>38681.438391203701</v>
          </cell>
        </row>
        <row r="3094">
          <cell r="A3094" t="str">
            <v>2003</v>
          </cell>
          <cell r="B3094" t="str">
            <v>IT</v>
          </cell>
          <cell r="C3094" t="str">
            <v>NA_SC</v>
          </cell>
          <cell r="D3094" t="str">
            <v>A00</v>
          </cell>
          <cell r="E3094" t="str">
            <v>FTE</v>
          </cell>
          <cell r="F3094" t="str">
            <v>T</v>
          </cell>
          <cell r="G3094" t="str">
            <v>TOTAL</v>
          </cell>
          <cell r="H3094" t="str">
            <v>RSE</v>
          </cell>
          <cell r="J3094" t="str">
            <v>:</v>
          </cell>
          <cell r="K3094" t="str">
            <v>MS</v>
          </cell>
          <cell r="M3094" t="str">
            <v>V</v>
          </cell>
          <cell r="N3094">
            <v>38642.714062500003</v>
          </cell>
          <cell r="O3094" t="str">
            <v>czerr</v>
          </cell>
          <cell r="P3094">
            <v>38681.438460648147</v>
          </cell>
        </row>
        <row r="3095">
          <cell r="A3095" t="str">
            <v>2003</v>
          </cell>
          <cell r="B3095" t="str">
            <v>IT</v>
          </cell>
          <cell r="C3095" t="str">
            <v>EN_TE</v>
          </cell>
          <cell r="D3095" t="str">
            <v>A00</v>
          </cell>
          <cell r="E3095" t="str">
            <v>FTE</v>
          </cell>
          <cell r="F3095" t="str">
            <v>T</v>
          </cell>
          <cell r="G3095" t="str">
            <v>TOTAL</v>
          </cell>
          <cell r="H3095" t="str">
            <v>RSE</v>
          </cell>
          <cell r="J3095" t="str">
            <v>:</v>
          </cell>
          <cell r="K3095" t="str">
            <v>MS</v>
          </cell>
          <cell r="M3095" t="str">
            <v>V</v>
          </cell>
          <cell r="N3095">
            <v>38642.714062500003</v>
          </cell>
          <cell r="O3095" t="str">
            <v>czerr</v>
          </cell>
          <cell r="P3095">
            <v>38681.438460648147</v>
          </cell>
        </row>
        <row r="3096">
          <cell r="A3096" t="str">
            <v>2003</v>
          </cell>
          <cell r="B3096" t="str">
            <v>IT</v>
          </cell>
          <cell r="C3096" t="str">
            <v>ME_SC</v>
          </cell>
          <cell r="D3096" t="str">
            <v>A00</v>
          </cell>
          <cell r="E3096" t="str">
            <v>FTE</v>
          </cell>
          <cell r="F3096" t="str">
            <v>T</v>
          </cell>
          <cell r="G3096" t="str">
            <v>TOTAL</v>
          </cell>
          <cell r="H3096" t="str">
            <v>RSE</v>
          </cell>
          <cell r="J3096" t="str">
            <v>:</v>
          </cell>
          <cell r="K3096" t="str">
            <v>MS</v>
          </cell>
          <cell r="M3096" t="str">
            <v>V</v>
          </cell>
          <cell r="N3096">
            <v>38642.714062500003</v>
          </cell>
          <cell r="O3096" t="str">
            <v>czerr</v>
          </cell>
          <cell r="P3096">
            <v>38681.438460648147</v>
          </cell>
        </row>
        <row r="3097">
          <cell r="A3097" t="str">
            <v>2003</v>
          </cell>
          <cell r="B3097" t="str">
            <v>IT</v>
          </cell>
          <cell r="C3097" t="str">
            <v>AG_SC</v>
          </cell>
          <cell r="D3097" t="str">
            <v>A00</v>
          </cell>
          <cell r="E3097" t="str">
            <v>FTE</v>
          </cell>
          <cell r="F3097" t="str">
            <v>T</v>
          </cell>
          <cell r="G3097" t="str">
            <v>TOTAL</v>
          </cell>
          <cell r="H3097" t="str">
            <v>RSE</v>
          </cell>
          <cell r="J3097" t="str">
            <v>:</v>
          </cell>
          <cell r="K3097" t="str">
            <v>MS</v>
          </cell>
          <cell r="M3097" t="str">
            <v>V</v>
          </cell>
          <cell r="N3097">
            <v>38642.714062500003</v>
          </cell>
          <cell r="O3097" t="str">
            <v>czerr</v>
          </cell>
          <cell r="P3097">
            <v>38681.438460648147</v>
          </cell>
        </row>
        <row r="3098">
          <cell r="A3098" t="str">
            <v>2003</v>
          </cell>
          <cell r="B3098" t="str">
            <v>IT</v>
          </cell>
          <cell r="C3098" t="str">
            <v>NSE</v>
          </cell>
          <cell r="D3098" t="str">
            <v>A00</v>
          </cell>
          <cell r="E3098" t="str">
            <v>FTE</v>
          </cell>
          <cell r="F3098" t="str">
            <v>T</v>
          </cell>
          <cell r="G3098" t="str">
            <v>TOTAL</v>
          </cell>
          <cell r="H3098" t="str">
            <v>RSE</v>
          </cell>
          <cell r="J3098" t="str">
            <v>:</v>
          </cell>
          <cell r="K3098" t="str">
            <v>MS</v>
          </cell>
          <cell r="M3098" t="str">
            <v>V</v>
          </cell>
          <cell r="N3098">
            <v>38642.714062500003</v>
          </cell>
          <cell r="O3098" t="str">
            <v>czerr</v>
          </cell>
          <cell r="P3098">
            <v>38681.438460648147</v>
          </cell>
        </row>
        <row r="3099">
          <cell r="A3099" t="str">
            <v>2003</v>
          </cell>
          <cell r="B3099" t="str">
            <v>IT</v>
          </cell>
          <cell r="C3099" t="str">
            <v>SO_SC</v>
          </cell>
          <cell r="D3099" t="str">
            <v>A00</v>
          </cell>
          <cell r="E3099" t="str">
            <v>FTE</v>
          </cell>
          <cell r="F3099" t="str">
            <v>T</v>
          </cell>
          <cell r="G3099" t="str">
            <v>TOTAL</v>
          </cell>
          <cell r="H3099" t="str">
            <v>RSE</v>
          </cell>
          <cell r="J3099" t="str">
            <v>:</v>
          </cell>
          <cell r="K3099" t="str">
            <v>MS</v>
          </cell>
          <cell r="M3099" t="str">
            <v>V</v>
          </cell>
          <cell r="N3099">
            <v>38642.714062500003</v>
          </cell>
          <cell r="O3099" t="str">
            <v>czerr</v>
          </cell>
          <cell r="P3099">
            <v>38681.438460648147</v>
          </cell>
        </row>
        <row r="3100">
          <cell r="A3100" t="str">
            <v>2003</v>
          </cell>
          <cell r="B3100" t="str">
            <v>IT</v>
          </cell>
          <cell r="C3100" t="str">
            <v>HUM</v>
          </cell>
          <cell r="D3100" t="str">
            <v>A00</v>
          </cell>
          <cell r="E3100" t="str">
            <v>FTE</v>
          </cell>
          <cell r="F3100" t="str">
            <v>T</v>
          </cell>
          <cell r="G3100" t="str">
            <v>TOTAL</v>
          </cell>
          <cell r="H3100" t="str">
            <v>RSE</v>
          </cell>
          <cell r="J3100" t="str">
            <v>:</v>
          </cell>
          <cell r="K3100" t="str">
            <v>MS</v>
          </cell>
          <cell r="M3100" t="str">
            <v>V</v>
          </cell>
          <cell r="N3100">
            <v>38642.714062500003</v>
          </cell>
          <cell r="O3100" t="str">
            <v>czerr</v>
          </cell>
          <cell r="P3100">
            <v>38681.438460648147</v>
          </cell>
        </row>
        <row r="3101">
          <cell r="A3101" t="str">
            <v>2003</v>
          </cell>
          <cell r="B3101" t="str">
            <v>IT</v>
          </cell>
          <cell r="C3101" t="str">
            <v>SSH</v>
          </cell>
          <cell r="D3101" t="str">
            <v>A00</v>
          </cell>
          <cell r="E3101" t="str">
            <v>FTE</v>
          </cell>
          <cell r="F3101" t="str">
            <v>T</v>
          </cell>
          <cell r="G3101" t="str">
            <v>TOTAL</v>
          </cell>
          <cell r="H3101" t="str">
            <v>RSE</v>
          </cell>
          <cell r="J3101" t="str">
            <v>:</v>
          </cell>
          <cell r="K3101" t="str">
            <v>MS</v>
          </cell>
          <cell r="M3101" t="str">
            <v>V</v>
          </cell>
          <cell r="N3101">
            <v>38642.714062500003</v>
          </cell>
          <cell r="O3101" t="str">
            <v>czerr</v>
          </cell>
          <cell r="P3101">
            <v>38681.438460648147</v>
          </cell>
        </row>
        <row r="3102">
          <cell r="A3102" t="str">
            <v>2003</v>
          </cell>
          <cell r="B3102" t="str">
            <v>IT</v>
          </cell>
          <cell r="C3102" t="str">
            <v>NOT_CLAS</v>
          </cell>
          <cell r="D3102" t="str">
            <v>A00</v>
          </cell>
          <cell r="E3102" t="str">
            <v>FTE</v>
          </cell>
          <cell r="F3102" t="str">
            <v>T</v>
          </cell>
          <cell r="G3102" t="str">
            <v>TOTAL</v>
          </cell>
          <cell r="H3102" t="str">
            <v>RSE</v>
          </cell>
          <cell r="J3102" t="str">
            <v>:</v>
          </cell>
          <cell r="K3102" t="str">
            <v>MS</v>
          </cell>
          <cell r="M3102" t="str">
            <v>V</v>
          </cell>
          <cell r="N3102">
            <v>38642.714062500003</v>
          </cell>
          <cell r="O3102" t="str">
            <v>czerr</v>
          </cell>
          <cell r="P3102">
            <v>38681.438460648147</v>
          </cell>
        </row>
        <row r="3103">
          <cell r="A3103" t="str">
            <v>2003</v>
          </cell>
          <cell r="B3103" t="str">
            <v>IT</v>
          </cell>
          <cell r="C3103" t="str">
            <v>TOTAL</v>
          </cell>
          <cell r="D3103" t="str">
            <v>A00</v>
          </cell>
          <cell r="E3103" t="str">
            <v>FTE</v>
          </cell>
          <cell r="F3103" t="str">
            <v>T</v>
          </cell>
          <cell r="G3103" t="str">
            <v>TOTAL</v>
          </cell>
          <cell r="H3103" t="str">
            <v>RSE</v>
          </cell>
          <cell r="I3103">
            <v>70332.3</v>
          </cell>
          <cell r="K3103" t="str">
            <v>MS</v>
          </cell>
          <cell r="M3103" t="str">
            <v>V</v>
          </cell>
          <cell r="N3103">
            <v>38642.714062500003</v>
          </cell>
          <cell r="O3103" t="str">
            <v>czerr</v>
          </cell>
          <cell r="P3103">
            <v>38681.438460648147</v>
          </cell>
          <cell r="Q3103" t="str">
            <v>gchateaug</v>
          </cell>
        </row>
        <row r="3104">
          <cell r="A3104" t="str">
            <v>1989</v>
          </cell>
          <cell r="B3104" t="str">
            <v>CY</v>
          </cell>
          <cell r="C3104" t="str">
            <v>SSH</v>
          </cell>
          <cell r="D3104" t="str">
            <v>A00</v>
          </cell>
          <cell r="E3104" t="str">
            <v>FTE</v>
          </cell>
          <cell r="F3104" t="str">
            <v>T</v>
          </cell>
          <cell r="G3104" t="str">
            <v>TOTAL</v>
          </cell>
          <cell r="H3104" t="str">
            <v>RSE</v>
          </cell>
          <cell r="J3104" t="str">
            <v>:</v>
          </cell>
          <cell r="K3104" t="str">
            <v>MS</v>
          </cell>
          <cell r="M3104" t="str">
            <v>V</v>
          </cell>
          <cell r="N3104">
            <v>38672.655636574076</v>
          </cell>
          <cell r="O3104" t="str">
            <v>gchateaug</v>
          </cell>
          <cell r="P3104">
            <v>38681.436157407406</v>
          </cell>
        </row>
        <row r="3105">
          <cell r="A3105" t="str">
            <v>1989</v>
          </cell>
          <cell r="B3105" t="str">
            <v>CZ</v>
          </cell>
          <cell r="C3105" t="str">
            <v>NSE</v>
          </cell>
          <cell r="D3105" t="str">
            <v>A00</v>
          </cell>
          <cell r="E3105" t="str">
            <v>FTE</v>
          </cell>
          <cell r="F3105" t="str">
            <v>T</v>
          </cell>
          <cell r="G3105" t="str">
            <v>TOTAL</v>
          </cell>
          <cell r="H3105" t="str">
            <v>RSE</v>
          </cell>
          <cell r="J3105" t="str">
            <v>:</v>
          </cell>
          <cell r="K3105" t="str">
            <v>MS</v>
          </cell>
          <cell r="M3105" t="str">
            <v>V</v>
          </cell>
          <cell r="N3105">
            <v>38672.655636574076</v>
          </cell>
          <cell r="O3105" t="str">
            <v>gchateaug</v>
          </cell>
          <cell r="P3105">
            <v>38681.436157407406</v>
          </cell>
        </row>
        <row r="3106">
          <cell r="A3106" t="str">
            <v>1989</v>
          </cell>
          <cell r="B3106" t="str">
            <v>CZ</v>
          </cell>
          <cell r="C3106" t="str">
            <v>SSH</v>
          </cell>
          <cell r="D3106" t="str">
            <v>A00</v>
          </cell>
          <cell r="E3106" t="str">
            <v>FTE</v>
          </cell>
          <cell r="F3106" t="str">
            <v>T</v>
          </cell>
          <cell r="G3106" t="str">
            <v>TOTAL</v>
          </cell>
          <cell r="H3106" t="str">
            <v>RSE</v>
          </cell>
          <cell r="J3106" t="str">
            <v>:</v>
          </cell>
          <cell r="K3106" t="str">
            <v>MS</v>
          </cell>
          <cell r="M3106" t="str">
            <v>V</v>
          </cell>
          <cell r="N3106">
            <v>38672.655636574076</v>
          </cell>
          <cell r="O3106" t="str">
            <v>gchateaug</v>
          </cell>
          <cell r="P3106">
            <v>38681.436157407406</v>
          </cell>
        </row>
        <row r="3107">
          <cell r="A3107" t="str">
            <v>1989</v>
          </cell>
          <cell r="B3107" t="str">
            <v>LT</v>
          </cell>
          <cell r="C3107" t="str">
            <v>NSE</v>
          </cell>
          <cell r="D3107" t="str">
            <v>A00</v>
          </cell>
          <cell r="E3107" t="str">
            <v>FTE</v>
          </cell>
          <cell r="F3107" t="str">
            <v>T</v>
          </cell>
          <cell r="G3107" t="str">
            <v>TOTAL</v>
          </cell>
          <cell r="H3107" t="str">
            <v>RSE</v>
          </cell>
          <cell r="J3107" t="str">
            <v>:</v>
          </cell>
          <cell r="K3107" t="str">
            <v>MS</v>
          </cell>
          <cell r="M3107" t="str">
            <v>V</v>
          </cell>
          <cell r="N3107">
            <v>38672.655636574076</v>
          </cell>
          <cell r="O3107" t="str">
            <v>gchateaug</v>
          </cell>
          <cell r="P3107">
            <v>38681.436180555553</v>
          </cell>
        </row>
        <row r="3108">
          <cell r="A3108" t="str">
            <v>1989</v>
          </cell>
          <cell r="B3108" t="str">
            <v>LV</v>
          </cell>
          <cell r="C3108" t="str">
            <v>SSH</v>
          </cell>
          <cell r="D3108" t="str">
            <v>A00</v>
          </cell>
          <cell r="E3108" t="str">
            <v>FTE</v>
          </cell>
          <cell r="F3108" t="str">
            <v>T</v>
          </cell>
          <cell r="G3108" t="str">
            <v>TOTAL</v>
          </cell>
          <cell r="H3108" t="str">
            <v>RSE</v>
          </cell>
          <cell r="J3108" t="str">
            <v>:</v>
          </cell>
          <cell r="K3108" t="str">
            <v>MS</v>
          </cell>
          <cell r="M3108" t="str">
            <v>V</v>
          </cell>
          <cell r="N3108">
            <v>38672.655636574076</v>
          </cell>
          <cell r="O3108" t="str">
            <v>gchateaug</v>
          </cell>
          <cell r="P3108">
            <v>38681.436180555553</v>
          </cell>
        </row>
        <row r="3109">
          <cell r="A3109" t="str">
            <v>1989</v>
          </cell>
          <cell r="B3109" t="str">
            <v>LV</v>
          </cell>
          <cell r="C3109" t="str">
            <v>NSE</v>
          </cell>
          <cell r="D3109" t="str">
            <v>A00</v>
          </cell>
          <cell r="E3109" t="str">
            <v>FTE</v>
          </cell>
          <cell r="F3109" t="str">
            <v>T</v>
          </cell>
          <cell r="G3109" t="str">
            <v>TOTAL</v>
          </cell>
          <cell r="H3109" t="str">
            <v>RSE</v>
          </cell>
          <cell r="J3109" t="str">
            <v>:</v>
          </cell>
          <cell r="K3109" t="str">
            <v>MS</v>
          </cell>
          <cell r="M3109" t="str">
            <v>V</v>
          </cell>
          <cell r="N3109">
            <v>38672.655636574076</v>
          </cell>
          <cell r="O3109" t="str">
            <v>gchateaug</v>
          </cell>
          <cell r="P3109">
            <v>38681.436180555553</v>
          </cell>
        </row>
        <row r="3110">
          <cell r="A3110" t="str">
            <v>2002</v>
          </cell>
          <cell r="B3110" t="str">
            <v>DK</v>
          </cell>
          <cell r="C3110" t="str">
            <v>HUM</v>
          </cell>
          <cell r="D3110" t="str">
            <v>A00</v>
          </cell>
          <cell r="E3110" t="str">
            <v>FTE</v>
          </cell>
          <cell r="F3110" t="str">
            <v>T</v>
          </cell>
          <cell r="G3110" t="str">
            <v>TOTAL</v>
          </cell>
          <cell r="H3110" t="str">
            <v>RSE</v>
          </cell>
          <cell r="J3110" t="str">
            <v>:</v>
          </cell>
          <cell r="K3110" t="str">
            <v>MS</v>
          </cell>
          <cell r="M3110" t="str">
            <v>V</v>
          </cell>
          <cell r="N3110">
            <v>38616.774733796294</v>
          </cell>
          <cell r="O3110" t="str">
            <v>gchateaug</v>
          </cell>
          <cell r="P3110">
            <v>38681.438217592593</v>
          </cell>
        </row>
        <row r="3111">
          <cell r="A3111" t="str">
            <v>2002</v>
          </cell>
          <cell r="B3111" t="str">
            <v>DK</v>
          </cell>
          <cell r="C3111" t="str">
            <v>SSH</v>
          </cell>
          <cell r="D3111" t="str">
            <v>A00</v>
          </cell>
          <cell r="E3111" t="str">
            <v>FTE</v>
          </cell>
          <cell r="F3111" t="str">
            <v>T</v>
          </cell>
          <cell r="G3111" t="str">
            <v>TOTAL</v>
          </cell>
          <cell r="H3111" t="str">
            <v>RSE</v>
          </cell>
          <cell r="J3111" t="str">
            <v>:</v>
          </cell>
          <cell r="K3111" t="str">
            <v>MS</v>
          </cell>
          <cell r="M3111" t="str">
            <v>V</v>
          </cell>
          <cell r="N3111">
            <v>38616.774733796294</v>
          </cell>
          <cell r="O3111" t="str">
            <v>gchateaug</v>
          </cell>
          <cell r="P3111">
            <v>38681.43822916667</v>
          </cell>
        </row>
        <row r="3112">
          <cell r="A3112" t="str">
            <v>2004</v>
          </cell>
          <cell r="B3112" t="str">
            <v>EE</v>
          </cell>
          <cell r="C3112" t="str">
            <v>ME_SC</v>
          </cell>
          <cell r="D3112" t="str">
            <v>A00</v>
          </cell>
          <cell r="E3112" t="str">
            <v>FTE</v>
          </cell>
          <cell r="F3112" t="str">
            <v>T</v>
          </cell>
          <cell r="G3112" t="str">
            <v>TOTAL</v>
          </cell>
          <cell r="H3112" t="str">
            <v>RSE</v>
          </cell>
          <cell r="J3112" t="str">
            <v>:</v>
          </cell>
          <cell r="K3112" t="str">
            <v>MS</v>
          </cell>
          <cell r="M3112" t="str">
            <v>V</v>
          </cell>
          <cell r="N3112">
            <v>38616.774733796294</v>
          </cell>
          <cell r="O3112" t="str">
            <v>gchateaug</v>
          </cell>
          <cell r="P3112">
            <v>38681.438472222224</v>
          </cell>
        </row>
        <row r="3113">
          <cell r="A3113" t="str">
            <v>2002</v>
          </cell>
          <cell r="B3113" t="str">
            <v>DK</v>
          </cell>
          <cell r="C3113" t="str">
            <v>NOT_CLAS</v>
          </cell>
          <cell r="D3113" t="str">
            <v>A00</v>
          </cell>
          <cell r="E3113" t="str">
            <v>FTE</v>
          </cell>
          <cell r="F3113" t="str">
            <v>T</v>
          </cell>
          <cell r="G3113" t="str">
            <v>TOTAL</v>
          </cell>
          <cell r="H3113" t="str">
            <v>RSE</v>
          </cell>
          <cell r="J3113" t="str">
            <v>:</v>
          </cell>
          <cell r="K3113" t="str">
            <v>MS</v>
          </cell>
          <cell r="M3113" t="str">
            <v>V</v>
          </cell>
          <cell r="N3113">
            <v>38616.774733796294</v>
          </cell>
          <cell r="O3113" t="str">
            <v>gchateaug</v>
          </cell>
          <cell r="P3113">
            <v>38681.438217592593</v>
          </cell>
        </row>
        <row r="3114">
          <cell r="A3114" t="str">
            <v>2004</v>
          </cell>
          <cell r="B3114" t="str">
            <v>EE</v>
          </cell>
          <cell r="C3114" t="str">
            <v>AG_SC</v>
          </cell>
          <cell r="D3114" t="str">
            <v>A00</v>
          </cell>
          <cell r="E3114" t="str">
            <v>FTE</v>
          </cell>
          <cell r="F3114" t="str">
            <v>T</v>
          </cell>
          <cell r="G3114" t="str">
            <v>TOTAL</v>
          </cell>
          <cell r="H3114" t="str">
            <v>RSE</v>
          </cell>
          <cell r="J3114" t="str">
            <v>:</v>
          </cell>
          <cell r="K3114" t="str">
            <v>MS</v>
          </cell>
          <cell r="M3114" t="str">
            <v>V</v>
          </cell>
          <cell r="N3114">
            <v>38616.774733796294</v>
          </cell>
          <cell r="O3114" t="str">
            <v>gchateaug</v>
          </cell>
          <cell r="P3114">
            <v>38681.438472222224</v>
          </cell>
        </row>
        <row r="3115">
          <cell r="A3115" t="str">
            <v>2004</v>
          </cell>
          <cell r="B3115" t="str">
            <v>EE</v>
          </cell>
          <cell r="C3115" t="str">
            <v>NSE</v>
          </cell>
          <cell r="D3115" t="str">
            <v>A00</v>
          </cell>
          <cell r="E3115" t="str">
            <v>FTE</v>
          </cell>
          <cell r="F3115" t="str">
            <v>T</v>
          </cell>
          <cell r="G3115" t="str">
            <v>TOTAL</v>
          </cell>
          <cell r="H3115" t="str">
            <v>RSE</v>
          </cell>
          <cell r="J3115" t="str">
            <v>:</v>
          </cell>
          <cell r="K3115" t="str">
            <v>MS</v>
          </cell>
          <cell r="M3115" t="str">
            <v>V</v>
          </cell>
          <cell r="N3115">
            <v>38616.774733796294</v>
          </cell>
          <cell r="O3115" t="str">
            <v>gchateaug</v>
          </cell>
          <cell r="P3115">
            <v>38681.438472222224</v>
          </cell>
        </row>
        <row r="3116">
          <cell r="A3116" t="str">
            <v>1987</v>
          </cell>
          <cell r="B3116" t="str">
            <v>PT</v>
          </cell>
          <cell r="C3116" t="str">
            <v>SSH</v>
          </cell>
          <cell r="D3116" t="str">
            <v>A00</v>
          </cell>
          <cell r="E3116" t="str">
            <v>FTE</v>
          </cell>
          <cell r="F3116" t="str">
            <v>T</v>
          </cell>
          <cell r="G3116" t="str">
            <v>TOTAL</v>
          </cell>
          <cell r="H3116" t="str">
            <v>RSE</v>
          </cell>
          <cell r="J3116" t="str">
            <v>:</v>
          </cell>
          <cell r="K3116" t="str">
            <v>MS</v>
          </cell>
          <cell r="M3116" t="str">
            <v>V</v>
          </cell>
          <cell r="N3116">
            <v>38672.655648148146</v>
          </cell>
          <cell r="O3116" t="str">
            <v>gchateaug</v>
          </cell>
          <cell r="P3116">
            <v>38681.436076388891</v>
          </cell>
        </row>
        <row r="3117">
          <cell r="A3117" t="str">
            <v>1989</v>
          </cell>
          <cell r="B3117" t="str">
            <v>LT</v>
          </cell>
          <cell r="C3117" t="str">
            <v>SSH</v>
          </cell>
          <cell r="D3117" t="str">
            <v>A00</v>
          </cell>
          <cell r="E3117" t="str">
            <v>FTE</v>
          </cell>
          <cell r="F3117" t="str">
            <v>T</v>
          </cell>
          <cell r="G3117" t="str">
            <v>TOTAL</v>
          </cell>
          <cell r="H3117" t="str">
            <v>RSE</v>
          </cell>
          <cell r="J3117" t="str">
            <v>:</v>
          </cell>
          <cell r="K3117" t="str">
            <v>MS</v>
          </cell>
          <cell r="M3117" t="str">
            <v>V</v>
          </cell>
          <cell r="N3117">
            <v>38672.655636574076</v>
          </cell>
          <cell r="O3117" t="str">
            <v>gchateaug</v>
          </cell>
          <cell r="P3117">
            <v>38681.436180555553</v>
          </cell>
        </row>
        <row r="3118">
          <cell r="A3118" t="str">
            <v>1989</v>
          </cell>
          <cell r="B3118" t="str">
            <v>PL</v>
          </cell>
          <cell r="C3118" t="str">
            <v>SSH</v>
          </cell>
          <cell r="D3118" t="str">
            <v>A00</v>
          </cell>
          <cell r="E3118" t="str">
            <v>FTE</v>
          </cell>
          <cell r="F3118" t="str">
            <v>T</v>
          </cell>
          <cell r="G3118" t="str">
            <v>TOTAL</v>
          </cell>
          <cell r="H3118" t="str">
            <v>RSE</v>
          </cell>
          <cell r="J3118" t="str">
            <v>:</v>
          </cell>
          <cell r="K3118" t="str">
            <v>MS</v>
          </cell>
          <cell r="M3118" t="str">
            <v>V</v>
          </cell>
          <cell r="N3118">
            <v>38672.655636574076</v>
          </cell>
          <cell r="O3118" t="str">
            <v>gchateaug</v>
          </cell>
          <cell r="P3118">
            <v>38681.436180555553</v>
          </cell>
        </row>
        <row r="3119">
          <cell r="A3119" t="str">
            <v>1989</v>
          </cell>
          <cell r="B3119" t="str">
            <v>PL</v>
          </cell>
          <cell r="C3119" t="str">
            <v>NSE</v>
          </cell>
          <cell r="D3119" t="str">
            <v>A00</v>
          </cell>
          <cell r="E3119" t="str">
            <v>FTE</v>
          </cell>
          <cell r="F3119" t="str">
            <v>T</v>
          </cell>
          <cell r="G3119" t="str">
            <v>TOTAL</v>
          </cell>
          <cell r="H3119" t="str">
            <v>RSE</v>
          </cell>
          <cell r="J3119" t="str">
            <v>:</v>
          </cell>
          <cell r="K3119" t="str">
            <v>MS</v>
          </cell>
          <cell r="M3119" t="str">
            <v>V</v>
          </cell>
          <cell r="N3119">
            <v>38672.655636574076</v>
          </cell>
          <cell r="O3119" t="str">
            <v>gchateaug</v>
          </cell>
          <cell r="P3119">
            <v>38681.436180555553</v>
          </cell>
        </row>
        <row r="3120">
          <cell r="A3120" t="str">
            <v>1989</v>
          </cell>
          <cell r="B3120" t="str">
            <v>SI</v>
          </cell>
          <cell r="C3120" t="str">
            <v>SSH</v>
          </cell>
          <cell r="D3120" t="str">
            <v>A00</v>
          </cell>
          <cell r="E3120" t="str">
            <v>FTE</v>
          </cell>
          <cell r="F3120" t="str">
            <v>T</v>
          </cell>
          <cell r="G3120" t="str">
            <v>TOTAL</v>
          </cell>
          <cell r="H3120" t="str">
            <v>RSE</v>
          </cell>
          <cell r="J3120" t="str">
            <v>:</v>
          </cell>
          <cell r="K3120" t="str">
            <v>MS</v>
          </cell>
          <cell r="M3120" t="str">
            <v>V</v>
          </cell>
          <cell r="N3120">
            <v>38672.655636574076</v>
          </cell>
          <cell r="O3120" t="str">
            <v>gchateaug</v>
          </cell>
          <cell r="P3120">
            <v>38681.436203703706</v>
          </cell>
        </row>
        <row r="3121">
          <cell r="A3121" t="str">
            <v>2002</v>
          </cell>
          <cell r="B3121" t="str">
            <v>DE</v>
          </cell>
          <cell r="C3121" t="str">
            <v>SSH</v>
          </cell>
          <cell r="D3121" t="str">
            <v>A00</v>
          </cell>
          <cell r="E3121" t="str">
            <v>FTE</v>
          </cell>
          <cell r="F3121" t="str">
            <v>T</v>
          </cell>
          <cell r="G3121" t="str">
            <v>TOTAL</v>
          </cell>
          <cell r="H3121" t="str">
            <v>RSE</v>
          </cell>
          <cell r="J3121" t="str">
            <v>:</v>
          </cell>
          <cell r="K3121" t="str">
            <v>MS</v>
          </cell>
          <cell r="M3121" t="str">
            <v>V</v>
          </cell>
          <cell r="N3121">
            <v>38616.774768518517</v>
          </cell>
          <cell r="O3121" t="str">
            <v>gchateaug</v>
          </cell>
          <cell r="P3121">
            <v>38681.438217592593</v>
          </cell>
          <cell r="Q3121" t="str">
            <v>gchateaug</v>
          </cell>
        </row>
        <row r="3122">
          <cell r="A3122" t="str">
            <v>2003</v>
          </cell>
          <cell r="B3122" t="str">
            <v>DE</v>
          </cell>
          <cell r="C3122" t="str">
            <v>SSH</v>
          </cell>
          <cell r="D3122" t="str">
            <v>A00</v>
          </cell>
          <cell r="E3122" t="str">
            <v>FTE</v>
          </cell>
          <cell r="F3122" t="str">
            <v>T</v>
          </cell>
          <cell r="G3122" t="str">
            <v>TOTAL</v>
          </cell>
          <cell r="H3122" t="str">
            <v>RSE</v>
          </cell>
          <cell r="J3122" t="str">
            <v>:</v>
          </cell>
          <cell r="K3122" t="str">
            <v>MS</v>
          </cell>
          <cell r="M3122" t="str">
            <v>V</v>
          </cell>
          <cell r="N3122">
            <v>38616.774768518517</v>
          </cell>
          <cell r="O3122" t="str">
            <v>gchateaug</v>
          </cell>
          <cell r="P3122">
            <v>38681.438460648147</v>
          </cell>
          <cell r="Q3122" t="str">
            <v>gchateaug</v>
          </cell>
        </row>
        <row r="3123">
          <cell r="A3123" t="str">
            <v>2002</v>
          </cell>
          <cell r="B3123" t="str">
            <v>DE</v>
          </cell>
          <cell r="C3123" t="str">
            <v>NA_SC</v>
          </cell>
          <cell r="D3123" t="str">
            <v>A00</v>
          </cell>
          <cell r="E3123" t="str">
            <v>FTE</v>
          </cell>
          <cell r="F3123" t="str">
            <v>T</v>
          </cell>
          <cell r="G3123" t="str">
            <v>TOTAL</v>
          </cell>
          <cell r="H3123" t="str">
            <v>RSE</v>
          </cell>
          <cell r="J3123" t="str">
            <v>:</v>
          </cell>
          <cell r="K3123" t="str">
            <v>MS</v>
          </cell>
          <cell r="M3123" t="str">
            <v>V</v>
          </cell>
          <cell r="N3123">
            <v>38616.774768518517</v>
          </cell>
          <cell r="O3123" t="str">
            <v>gchateaug</v>
          </cell>
          <cell r="P3123">
            <v>38681.438217592593</v>
          </cell>
          <cell r="Q3123" t="str">
            <v>gchateaug</v>
          </cell>
        </row>
        <row r="3124">
          <cell r="A3124" t="str">
            <v>2003</v>
          </cell>
          <cell r="B3124" t="str">
            <v>DE</v>
          </cell>
          <cell r="C3124" t="str">
            <v>NA_SC</v>
          </cell>
          <cell r="D3124" t="str">
            <v>A00</v>
          </cell>
          <cell r="E3124" t="str">
            <v>FTE</v>
          </cell>
          <cell r="F3124" t="str">
            <v>T</v>
          </cell>
          <cell r="G3124" t="str">
            <v>TOTAL</v>
          </cell>
          <cell r="H3124" t="str">
            <v>RSE</v>
          </cell>
          <cell r="J3124" t="str">
            <v>:</v>
          </cell>
          <cell r="K3124" t="str">
            <v>MS</v>
          </cell>
          <cell r="M3124" t="str">
            <v>V</v>
          </cell>
          <cell r="N3124">
            <v>38616.774768518517</v>
          </cell>
          <cell r="O3124" t="str">
            <v>gchateaug</v>
          </cell>
          <cell r="P3124">
            <v>38681.438460648147</v>
          </cell>
          <cell r="Q3124" t="str">
            <v>gchateaug</v>
          </cell>
        </row>
        <row r="3125">
          <cell r="A3125" t="str">
            <v>2002</v>
          </cell>
          <cell r="B3125" t="str">
            <v>DE</v>
          </cell>
          <cell r="C3125" t="str">
            <v>EN_TE</v>
          </cell>
          <cell r="D3125" t="str">
            <v>A00</v>
          </cell>
          <cell r="E3125" t="str">
            <v>FTE</v>
          </cell>
          <cell r="F3125" t="str">
            <v>T</v>
          </cell>
          <cell r="G3125" t="str">
            <v>TOTAL</v>
          </cell>
          <cell r="H3125" t="str">
            <v>RSE</v>
          </cell>
          <cell r="J3125" t="str">
            <v>:</v>
          </cell>
          <cell r="K3125" t="str">
            <v>MS</v>
          </cell>
          <cell r="M3125" t="str">
            <v>V</v>
          </cell>
          <cell r="N3125">
            <v>38616.774768518517</v>
          </cell>
          <cell r="O3125" t="str">
            <v>gchateaug</v>
          </cell>
          <cell r="P3125">
            <v>38681.438206018516</v>
          </cell>
          <cell r="Q3125" t="str">
            <v>gchateaug</v>
          </cell>
        </row>
        <row r="3126">
          <cell r="A3126" t="str">
            <v>2003</v>
          </cell>
          <cell r="B3126" t="str">
            <v>DE</v>
          </cell>
          <cell r="C3126" t="str">
            <v>EN_TE</v>
          </cell>
          <cell r="D3126" t="str">
            <v>A00</v>
          </cell>
          <cell r="E3126" t="str">
            <v>FTE</v>
          </cell>
          <cell r="F3126" t="str">
            <v>T</v>
          </cell>
          <cell r="G3126" t="str">
            <v>TOTAL</v>
          </cell>
          <cell r="H3126" t="str">
            <v>RSE</v>
          </cell>
          <cell r="J3126" t="str">
            <v>:</v>
          </cell>
          <cell r="K3126" t="str">
            <v>MS</v>
          </cell>
          <cell r="M3126" t="str">
            <v>V</v>
          </cell>
          <cell r="N3126">
            <v>38616.774768518517</v>
          </cell>
          <cell r="O3126" t="str">
            <v>gchateaug</v>
          </cell>
          <cell r="P3126">
            <v>38681.438460648147</v>
          </cell>
          <cell r="Q3126" t="str">
            <v>gchateaug</v>
          </cell>
        </row>
        <row r="3127">
          <cell r="A3127" t="str">
            <v>1987</v>
          </cell>
          <cell r="B3127" t="str">
            <v>PT</v>
          </cell>
          <cell r="C3127" t="str">
            <v>NSE</v>
          </cell>
          <cell r="D3127" t="str">
            <v>A00</v>
          </cell>
          <cell r="E3127" t="str">
            <v>FTE</v>
          </cell>
          <cell r="F3127" t="str">
            <v>T</v>
          </cell>
          <cell r="G3127" t="str">
            <v>TOTAL</v>
          </cell>
          <cell r="H3127" t="str">
            <v>RSE</v>
          </cell>
          <cell r="J3127" t="str">
            <v>:</v>
          </cell>
          <cell r="K3127" t="str">
            <v>MS</v>
          </cell>
          <cell r="M3127" t="str">
            <v>V</v>
          </cell>
          <cell r="N3127">
            <v>38672.655648148146</v>
          </cell>
          <cell r="O3127" t="str">
            <v>gchateaug</v>
          </cell>
          <cell r="P3127">
            <v>38681.436076388891</v>
          </cell>
        </row>
        <row r="3128">
          <cell r="A3128" t="str">
            <v>1987</v>
          </cell>
          <cell r="B3128" t="str">
            <v>CY</v>
          </cell>
          <cell r="C3128" t="str">
            <v>SSH</v>
          </cell>
          <cell r="D3128" t="str">
            <v>A00</v>
          </cell>
          <cell r="E3128" t="str">
            <v>FTE</v>
          </cell>
          <cell r="F3128" t="str">
            <v>T</v>
          </cell>
          <cell r="G3128" t="str">
            <v>TOTAL</v>
          </cell>
          <cell r="H3128" t="str">
            <v>RSE</v>
          </cell>
          <cell r="J3128" t="str">
            <v>:</v>
          </cell>
          <cell r="K3128" t="str">
            <v>MS</v>
          </cell>
          <cell r="M3128" t="str">
            <v>V</v>
          </cell>
          <cell r="N3128">
            <v>38672.655648148146</v>
          </cell>
          <cell r="O3128" t="str">
            <v>gchateaug</v>
          </cell>
          <cell r="P3128">
            <v>38681.436041666668</v>
          </cell>
        </row>
        <row r="3129">
          <cell r="A3129" t="str">
            <v>1987</v>
          </cell>
          <cell r="B3129" t="str">
            <v>CY</v>
          </cell>
          <cell r="C3129" t="str">
            <v>NSE</v>
          </cell>
          <cell r="D3129" t="str">
            <v>A00</v>
          </cell>
          <cell r="E3129" t="str">
            <v>FTE</v>
          </cell>
          <cell r="F3129" t="str">
            <v>T</v>
          </cell>
          <cell r="G3129" t="str">
            <v>TOTAL</v>
          </cell>
          <cell r="H3129" t="str">
            <v>RSE</v>
          </cell>
          <cell r="J3129" t="str">
            <v>:</v>
          </cell>
          <cell r="K3129" t="str">
            <v>MS</v>
          </cell>
          <cell r="M3129" t="str">
            <v>V</v>
          </cell>
          <cell r="N3129">
            <v>38672.655648148146</v>
          </cell>
          <cell r="O3129" t="str">
            <v>gchateaug</v>
          </cell>
          <cell r="P3129">
            <v>38681.436041666668</v>
          </cell>
        </row>
        <row r="3130">
          <cell r="A3130" t="str">
            <v>1987</v>
          </cell>
          <cell r="B3130" t="str">
            <v>CZ</v>
          </cell>
          <cell r="C3130" t="str">
            <v>NSE</v>
          </cell>
          <cell r="D3130" t="str">
            <v>A00</v>
          </cell>
          <cell r="E3130" t="str">
            <v>FTE</v>
          </cell>
          <cell r="F3130" t="str">
            <v>T</v>
          </cell>
          <cell r="G3130" t="str">
            <v>TOTAL</v>
          </cell>
          <cell r="H3130" t="str">
            <v>RSE</v>
          </cell>
          <cell r="J3130" t="str">
            <v>:</v>
          </cell>
          <cell r="K3130" t="str">
            <v>MS</v>
          </cell>
          <cell r="M3130" t="str">
            <v>V</v>
          </cell>
          <cell r="N3130">
            <v>38672.655648148146</v>
          </cell>
          <cell r="O3130" t="str">
            <v>gchateaug</v>
          </cell>
          <cell r="P3130">
            <v>38681.436053240737</v>
          </cell>
        </row>
        <row r="3131">
          <cell r="A3131" t="str">
            <v>1987</v>
          </cell>
          <cell r="B3131" t="str">
            <v>CZ</v>
          </cell>
          <cell r="C3131" t="str">
            <v>SSH</v>
          </cell>
          <cell r="D3131" t="str">
            <v>A00</v>
          </cell>
          <cell r="E3131" t="str">
            <v>FTE</v>
          </cell>
          <cell r="F3131" t="str">
            <v>T</v>
          </cell>
          <cell r="G3131" t="str">
            <v>TOTAL</v>
          </cell>
          <cell r="H3131" t="str">
            <v>RSE</v>
          </cell>
          <cell r="J3131" t="str">
            <v>:</v>
          </cell>
          <cell r="K3131" t="str">
            <v>MS</v>
          </cell>
          <cell r="M3131" t="str">
            <v>V</v>
          </cell>
          <cell r="N3131">
            <v>38672.655648148146</v>
          </cell>
          <cell r="O3131" t="str">
            <v>gchateaug</v>
          </cell>
          <cell r="P3131">
            <v>38681.436053240737</v>
          </cell>
        </row>
        <row r="3132">
          <cell r="A3132" t="str">
            <v>1987</v>
          </cell>
          <cell r="B3132" t="str">
            <v>LT</v>
          </cell>
          <cell r="C3132" t="str">
            <v>SSH</v>
          </cell>
          <cell r="D3132" t="str">
            <v>A00</v>
          </cell>
          <cell r="E3132" t="str">
            <v>FTE</v>
          </cell>
          <cell r="F3132" t="str">
            <v>T</v>
          </cell>
          <cell r="G3132" t="str">
            <v>TOTAL</v>
          </cell>
          <cell r="H3132" t="str">
            <v>RSE</v>
          </cell>
          <cell r="J3132" t="str">
            <v>:</v>
          </cell>
          <cell r="K3132" t="str">
            <v>MS</v>
          </cell>
          <cell r="M3132" t="str">
            <v>V</v>
          </cell>
          <cell r="N3132">
            <v>38672.655648148146</v>
          </cell>
          <cell r="O3132" t="str">
            <v>gchateaug</v>
          </cell>
          <cell r="P3132">
            <v>38681.436064814814</v>
          </cell>
        </row>
        <row r="3133">
          <cell r="A3133" t="str">
            <v>1989</v>
          </cell>
          <cell r="B3133" t="str">
            <v>SI</v>
          </cell>
          <cell r="C3133" t="str">
            <v>NSE</v>
          </cell>
          <cell r="D3133" t="str">
            <v>A00</v>
          </cell>
          <cell r="E3133" t="str">
            <v>FTE</v>
          </cell>
          <cell r="F3133" t="str">
            <v>T</v>
          </cell>
          <cell r="G3133" t="str">
            <v>TOTAL</v>
          </cell>
          <cell r="H3133" t="str">
            <v>RSE</v>
          </cell>
          <cell r="J3133" t="str">
            <v>:</v>
          </cell>
          <cell r="K3133" t="str">
            <v>MS</v>
          </cell>
          <cell r="M3133" t="str">
            <v>V</v>
          </cell>
          <cell r="N3133">
            <v>38672.655636574076</v>
          </cell>
          <cell r="O3133" t="str">
            <v>gchateaug</v>
          </cell>
          <cell r="P3133">
            <v>38681.436192129629</v>
          </cell>
        </row>
        <row r="3134">
          <cell r="A3134" t="str">
            <v>1989</v>
          </cell>
          <cell r="B3134" t="str">
            <v>SK</v>
          </cell>
          <cell r="C3134" t="str">
            <v>SSH</v>
          </cell>
          <cell r="D3134" t="str">
            <v>A00</v>
          </cell>
          <cell r="E3134" t="str">
            <v>FTE</v>
          </cell>
          <cell r="F3134" t="str">
            <v>T</v>
          </cell>
          <cell r="G3134" t="str">
            <v>TOTAL</v>
          </cell>
          <cell r="H3134" t="str">
            <v>RSE</v>
          </cell>
          <cell r="J3134" t="str">
            <v>:</v>
          </cell>
          <cell r="K3134" t="str">
            <v>MS</v>
          </cell>
          <cell r="M3134" t="str">
            <v>V</v>
          </cell>
          <cell r="N3134">
            <v>38672.655636574076</v>
          </cell>
          <cell r="O3134" t="str">
            <v>gchateaug</v>
          </cell>
          <cell r="P3134">
            <v>38681.436203703706</v>
          </cell>
        </row>
        <row r="3135">
          <cell r="A3135" t="str">
            <v>1989</v>
          </cell>
          <cell r="B3135" t="str">
            <v>SK</v>
          </cell>
          <cell r="C3135" t="str">
            <v>NSE</v>
          </cell>
          <cell r="D3135" t="str">
            <v>A00</v>
          </cell>
          <cell r="E3135" t="str">
            <v>FTE</v>
          </cell>
          <cell r="F3135" t="str">
            <v>T</v>
          </cell>
          <cell r="G3135" t="str">
            <v>TOTAL</v>
          </cell>
          <cell r="H3135" t="str">
            <v>RSE</v>
          </cell>
          <cell r="J3135" t="str">
            <v>:</v>
          </cell>
          <cell r="K3135" t="str">
            <v>MS</v>
          </cell>
          <cell r="M3135" t="str">
            <v>V</v>
          </cell>
          <cell r="N3135">
            <v>38672.655636574076</v>
          </cell>
          <cell r="O3135" t="str">
            <v>gchateaug</v>
          </cell>
          <cell r="P3135">
            <v>38681.436203703706</v>
          </cell>
        </row>
        <row r="3136">
          <cell r="A3136" t="str">
            <v>1989</v>
          </cell>
          <cell r="B3136" t="str">
            <v>BG</v>
          </cell>
          <cell r="C3136" t="str">
            <v>SSH</v>
          </cell>
          <cell r="D3136" t="str">
            <v>A00</v>
          </cell>
          <cell r="E3136" t="str">
            <v>FTE</v>
          </cell>
          <cell r="F3136" t="str">
            <v>T</v>
          </cell>
          <cell r="G3136" t="str">
            <v>TOTAL</v>
          </cell>
          <cell r="H3136" t="str">
            <v>RSE</v>
          </cell>
          <cell r="J3136" t="str">
            <v>:</v>
          </cell>
          <cell r="K3136" t="str">
            <v>MS</v>
          </cell>
          <cell r="M3136" t="str">
            <v>V</v>
          </cell>
          <cell r="N3136">
            <v>38672.655636574076</v>
          </cell>
          <cell r="O3136" t="str">
            <v>gchateaug</v>
          </cell>
          <cell r="P3136">
            <v>38681.436145833337</v>
          </cell>
        </row>
        <row r="3137">
          <cell r="A3137" t="str">
            <v>1989</v>
          </cell>
          <cell r="B3137" t="str">
            <v>BG</v>
          </cell>
          <cell r="C3137" t="str">
            <v>NSE</v>
          </cell>
          <cell r="D3137" t="str">
            <v>A00</v>
          </cell>
          <cell r="E3137" t="str">
            <v>FTE</v>
          </cell>
          <cell r="F3137" t="str">
            <v>T</v>
          </cell>
          <cell r="G3137" t="str">
            <v>TOTAL</v>
          </cell>
          <cell r="H3137" t="str">
            <v>RSE</v>
          </cell>
          <cell r="J3137" t="str">
            <v>:</v>
          </cell>
          <cell r="K3137" t="str">
            <v>MS</v>
          </cell>
          <cell r="M3137" t="str">
            <v>V</v>
          </cell>
          <cell r="N3137">
            <v>38672.655636574076</v>
          </cell>
          <cell r="O3137" t="str">
            <v>gchateaug</v>
          </cell>
          <cell r="P3137">
            <v>38681.436145833337</v>
          </cell>
        </row>
        <row r="3138">
          <cell r="A3138" t="str">
            <v>1989</v>
          </cell>
          <cell r="B3138" t="str">
            <v>RO</v>
          </cell>
          <cell r="C3138" t="str">
            <v>SSH</v>
          </cell>
          <cell r="D3138" t="str">
            <v>A00</v>
          </cell>
          <cell r="E3138" t="str">
            <v>FTE</v>
          </cell>
          <cell r="F3138" t="str">
            <v>T</v>
          </cell>
          <cell r="G3138" t="str">
            <v>TOTAL</v>
          </cell>
          <cell r="H3138" t="str">
            <v>RSE</v>
          </cell>
          <cell r="J3138" t="str">
            <v>:</v>
          </cell>
          <cell r="K3138" t="str">
            <v>MS</v>
          </cell>
          <cell r="M3138" t="str">
            <v>V</v>
          </cell>
          <cell r="N3138">
            <v>38672.655636574076</v>
          </cell>
          <cell r="O3138" t="str">
            <v>gchateaug</v>
          </cell>
          <cell r="P3138">
            <v>38681.436192129629</v>
          </cell>
        </row>
        <row r="3139">
          <cell r="A3139" t="str">
            <v>2002</v>
          </cell>
          <cell r="B3139" t="str">
            <v>UK</v>
          </cell>
          <cell r="C3139" t="str">
            <v>NSE</v>
          </cell>
          <cell r="D3139" t="str">
            <v>A00</v>
          </cell>
          <cell r="E3139" t="str">
            <v>FTE</v>
          </cell>
          <cell r="F3139" t="str">
            <v>T</v>
          </cell>
          <cell r="G3139" t="str">
            <v>TOTAL</v>
          </cell>
          <cell r="H3139" t="str">
            <v>RSE</v>
          </cell>
          <cell r="J3139" t="str">
            <v>:</v>
          </cell>
          <cell r="K3139" t="str">
            <v>MS</v>
          </cell>
          <cell r="M3139" t="str">
            <v>V</v>
          </cell>
          <cell r="N3139">
            <v>38616.774756944447</v>
          </cell>
          <cell r="O3139" t="str">
            <v>gchateaug</v>
          </cell>
          <cell r="P3139">
            <v>38681.438449074078</v>
          </cell>
        </row>
        <row r="3140">
          <cell r="A3140" t="str">
            <v>2003</v>
          </cell>
          <cell r="B3140" t="str">
            <v>UK</v>
          </cell>
          <cell r="C3140" t="str">
            <v>NSE</v>
          </cell>
          <cell r="D3140" t="str">
            <v>A00</v>
          </cell>
          <cell r="E3140" t="str">
            <v>FTE</v>
          </cell>
          <cell r="F3140" t="str">
            <v>T</v>
          </cell>
          <cell r="G3140" t="str">
            <v>TOTAL</v>
          </cell>
          <cell r="H3140" t="str">
            <v>RSE</v>
          </cell>
          <cell r="J3140" t="str">
            <v>:</v>
          </cell>
          <cell r="K3140" t="str">
            <v>MS</v>
          </cell>
          <cell r="M3140" t="str">
            <v>V</v>
          </cell>
          <cell r="N3140">
            <v>38616.774756944447</v>
          </cell>
          <cell r="O3140" t="str">
            <v>gchateaug</v>
          </cell>
          <cell r="P3140">
            <v>38681.438472222224</v>
          </cell>
        </row>
        <row r="3141">
          <cell r="A3141" t="str">
            <v>2002</v>
          </cell>
          <cell r="B3141" t="str">
            <v>UK</v>
          </cell>
          <cell r="C3141" t="str">
            <v>SO_SC</v>
          </cell>
          <cell r="D3141" t="str">
            <v>A00</v>
          </cell>
          <cell r="E3141" t="str">
            <v>FTE</v>
          </cell>
          <cell r="F3141" t="str">
            <v>T</v>
          </cell>
          <cell r="G3141" t="str">
            <v>TOTAL</v>
          </cell>
          <cell r="H3141" t="str">
            <v>RSE</v>
          </cell>
          <cell r="J3141" t="str">
            <v>:</v>
          </cell>
          <cell r="K3141" t="str">
            <v>MS</v>
          </cell>
          <cell r="M3141" t="str">
            <v>V</v>
          </cell>
          <cell r="N3141">
            <v>38616.774756944447</v>
          </cell>
          <cell r="O3141" t="str">
            <v>gchateaug</v>
          </cell>
          <cell r="P3141">
            <v>38681.438449074078</v>
          </cell>
        </row>
        <row r="3142">
          <cell r="A3142" t="str">
            <v>2002</v>
          </cell>
          <cell r="B3142" t="str">
            <v>DE</v>
          </cell>
          <cell r="C3142" t="str">
            <v>ME_SC</v>
          </cell>
          <cell r="D3142" t="str">
            <v>A00</v>
          </cell>
          <cell r="E3142" t="str">
            <v>FTE</v>
          </cell>
          <cell r="F3142" t="str">
            <v>T</v>
          </cell>
          <cell r="G3142" t="str">
            <v>TOTAL</v>
          </cell>
          <cell r="H3142" t="str">
            <v>RSE</v>
          </cell>
          <cell r="J3142" t="str">
            <v>:</v>
          </cell>
          <cell r="K3142" t="str">
            <v>MS</v>
          </cell>
          <cell r="M3142" t="str">
            <v>V</v>
          </cell>
          <cell r="N3142">
            <v>38616.774768518517</v>
          </cell>
          <cell r="O3142" t="str">
            <v>gchateaug</v>
          </cell>
          <cell r="P3142">
            <v>38681.438217592593</v>
          </cell>
          <cell r="Q3142" t="str">
            <v>gchateaug</v>
          </cell>
        </row>
        <row r="3143">
          <cell r="A3143" t="str">
            <v>2003</v>
          </cell>
          <cell r="B3143" t="str">
            <v>DE</v>
          </cell>
          <cell r="C3143" t="str">
            <v>ME_SC</v>
          </cell>
          <cell r="D3143" t="str">
            <v>A00</v>
          </cell>
          <cell r="E3143" t="str">
            <v>FTE</v>
          </cell>
          <cell r="F3143" t="str">
            <v>T</v>
          </cell>
          <cell r="G3143" t="str">
            <v>TOTAL</v>
          </cell>
          <cell r="H3143" t="str">
            <v>RSE</v>
          </cell>
          <cell r="J3143" t="str">
            <v>:</v>
          </cell>
          <cell r="K3143" t="str">
            <v>MS</v>
          </cell>
          <cell r="M3143" t="str">
            <v>V</v>
          </cell>
          <cell r="N3143">
            <v>38616.774768518517</v>
          </cell>
          <cell r="O3143" t="str">
            <v>gchateaug</v>
          </cell>
          <cell r="P3143">
            <v>38681.438460648147</v>
          </cell>
          <cell r="Q3143" t="str">
            <v>gchateaug</v>
          </cell>
        </row>
        <row r="3144">
          <cell r="A3144" t="str">
            <v>2002</v>
          </cell>
          <cell r="B3144" t="str">
            <v>DE</v>
          </cell>
          <cell r="C3144" t="str">
            <v>AG_SC</v>
          </cell>
          <cell r="D3144" t="str">
            <v>A00</v>
          </cell>
          <cell r="E3144" t="str">
            <v>FTE</v>
          </cell>
          <cell r="F3144" t="str">
            <v>T</v>
          </cell>
          <cell r="G3144" t="str">
            <v>TOTAL</v>
          </cell>
          <cell r="H3144" t="str">
            <v>RSE</v>
          </cell>
          <cell r="J3144" t="str">
            <v>:</v>
          </cell>
          <cell r="K3144" t="str">
            <v>MS</v>
          </cell>
          <cell r="M3144" t="str">
            <v>V</v>
          </cell>
          <cell r="N3144">
            <v>38616.774768518517</v>
          </cell>
          <cell r="O3144" t="str">
            <v>gchateaug</v>
          </cell>
          <cell r="P3144">
            <v>38681.438206018516</v>
          </cell>
          <cell r="Q3144" t="str">
            <v>gchateaug</v>
          </cell>
        </row>
        <row r="3145">
          <cell r="A3145" t="str">
            <v>2003</v>
          </cell>
          <cell r="B3145" t="str">
            <v>DE</v>
          </cell>
          <cell r="C3145" t="str">
            <v>AG_SC</v>
          </cell>
          <cell r="D3145" t="str">
            <v>A00</v>
          </cell>
          <cell r="E3145" t="str">
            <v>FTE</v>
          </cell>
          <cell r="F3145" t="str">
            <v>T</v>
          </cell>
          <cell r="G3145" t="str">
            <v>TOTAL</v>
          </cell>
          <cell r="H3145" t="str">
            <v>RSE</v>
          </cell>
          <cell r="J3145" t="str">
            <v>:</v>
          </cell>
          <cell r="K3145" t="str">
            <v>MS</v>
          </cell>
          <cell r="M3145" t="str">
            <v>V</v>
          </cell>
          <cell r="N3145">
            <v>38616.774768518517</v>
          </cell>
          <cell r="O3145" t="str">
            <v>gchateaug</v>
          </cell>
          <cell r="P3145">
            <v>38681.438460648147</v>
          </cell>
          <cell r="Q3145" t="str">
            <v>gchateaug</v>
          </cell>
        </row>
        <row r="3146">
          <cell r="A3146" t="str">
            <v>1987</v>
          </cell>
          <cell r="B3146" t="str">
            <v>LT</v>
          </cell>
          <cell r="C3146" t="str">
            <v>NSE</v>
          </cell>
          <cell r="D3146" t="str">
            <v>A00</v>
          </cell>
          <cell r="E3146" t="str">
            <v>FTE</v>
          </cell>
          <cell r="F3146" t="str">
            <v>T</v>
          </cell>
          <cell r="G3146" t="str">
            <v>TOTAL</v>
          </cell>
          <cell r="H3146" t="str">
            <v>RSE</v>
          </cell>
          <cell r="J3146" t="str">
            <v>:</v>
          </cell>
          <cell r="K3146" t="str">
            <v>MS</v>
          </cell>
          <cell r="M3146" t="str">
            <v>V</v>
          </cell>
          <cell r="N3146">
            <v>38672.655648148146</v>
          </cell>
          <cell r="O3146" t="str">
            <v>gchateaug</v>
          </cell>
          <cell r="P3146">
            <v>38681.436064814814</v>
          </cell>
        </row>
        <row r="3147">
          <cell r="A3147" t="str">
            <v>1987</v>
          </cell>
          <cell r="B3147" t="str">
            <v>LV</v>
          </cell>
          <cell r="C3147" t="str">
            <v>NSE</v>
          </cell>
          <cell r="D3147" t="str">
            <v>A00</v>
          </cell>
          <cell r="E3147" t="str">
            <v>FTE</v>
          </cell>
          <cell r="F3147" t="str">
            <v>T</v>
          </cell>
          <cell r="G3147" t="str">
            <v>TOTAL</v>
          </cell>
          <cell r="H3147" t="str">
            <v>RSE</v>
          </cell>
          <cell r="J3147" t="str">
            <v>:</v>
          </cell>
          <cell r="K3147" t="str">
            <v>MS</v>
          </cell>
          <cell r="M3147" t="str">
            <v>V</v>
          </cell>
          <cell r="N3147">
            <v>38672.655659722222</v>
          </cell>
          <cell r="O3147" t="str">
            <v>gchateaug</v>
          </cell>
          <cell r="P3147">
            <v>38681.436076388891</v>
          </cell>
        </row>
        <row r="3148">
          <cell r="A3148" t="str">
            <v>1987</v>
          </cell>
          <cell r="B3148" t="str">
            <v>PL</v>
          </cell>
          <cell r="C3148" t="str">
            <v>NSE</v>
          </cell>
          <cell r="D3148" t="str">
            <v>A00</v>
          </cell>
          <cell r="E3148" t="str">
            <v>FTE</v>
          </cell>
          <cell r="F3148" t="str">
            <v>T</v>
          </cell>
          <cell r="G3148" t="str">
            <v>TOTAL</v>
          </cell>
          <cell r="H3148" t="str">
            <v>RSE</v>
          </cell>
          <cell r="J3148" t="str">
            <v>:</v>
          </cell>
          <cell r="K3148" t="str">
            <v>MS</v>
          </cell>
          <cell r="M3148" t="str">
            <v>V</v>
          </cell>
          <cell r="N3148">
            <v>38672.655659722222</v>
          </cell>
          <cell r="O3148" t="str">
            <v>gchateaug</v>
          </cell>
          <cell r="P3148">
            <v>38681.436076388891</v>
          </cell>
        </row>
        <row r="3149">
          <cell r="A3149" t="str">
            <v>1987</v>
          </cell>
          <cell r="B3149" t="str">
            <v>LV</v>
          </cell>
          <cell r="C3149" t="str">
            <v>SSH</v>
          </cell>
          <cell r="D3149" t="str">
            <v>A00</v>
          </cell>
          <cell r="E3149" t="str">
            <v>FTE</v>
          </cell>
          <cell r="F3149" t="str">
            <v>T</v>
          </cell>
          <cell r="G3149" t="str">
            <v>TOTAL</v>
          </cell>
          <cell r="H3149" t="str">
            <v>RSE</v>
          </cell>
          <cell r="J3149" t="str">
            <v>:</v>
          </cell>
          <cell r="K3149" t="str">
            <v>MS</v>
          </cell>
          <cell r="M3149" t="str">
            <v>V</v>
          </cell>
          <cell r="N3149">
            <v>38672.655659722222</v>
          </cell>
          <cell r="O3149" t="str">
            <v>gchateaug</v>
          </cell>
          <cell r="P3149">
            <v>38681.436076388891</v>
          </cell>
        </row>
        <row r="3150">
          <cell r="A3150" t="str">
            <v>1987</v>
          </cell>
          <cell r="B3150" t="str">
            <v>PL</v>
          </cell>
          <cell r="C3150" t="str">
            <v>SSH</v>
          </cell>
          <cell r="D3150" t="str">
            <v>A00</v>
          </cell>
          <cell r="E3150" t="str">
            <v>FTE</v>
          </cell>
          <cell r="F3150" t="str">
            <v>T</v>
          </cell>
          <cell r="G3150" t="str">
            <v>TOTAL</v>
          </cell>
          <cell r="H3150" t="str">
            <v>RSE</v>
          </cell>
          <cell r="J3150" t="str">
            <v>:</v>
          </cell>
          <cell r="K3150" t="str">
            <v>MS</v>
          </cell>
          <cell r="M3150" t="str">
            <v>V</v>
          </cell>
          <cell r="N3150">
            <v>38672.655659722222</v>
          </cell>
          <cell r="O3150" t="str">
            <v>gchateaug</v>
          </cell>
          <cell r="P3150">
            <v>38681.436076388891</v>
          </cell>
        </row>
        <row r="3151">
          <cell r="A3151" t="str">
            <v>1987</v>
          </cell>
          <cell r="B3151" t="str">
            <v>SI</v>
          </cell>
          <cell r="C3151" t="str">
            <v>SSH</v>
          </cell>
          <cell r="D3151" t="str">
            <v>A00</v>
          </cell>
          <cell r="E3151" t="str">
            <v>FTE</v>
          </cell>
          <cell r="F3151" t="str">
            <v>T</v>
          </cell>
          <cell r="G3151" t="str">
            <v>TOTAL</v>
          </cell>
          <cell r="H3151" t="str">
            <v>RSE</v>
          </cell>
          <cell r="J3151" t="str">
            <v>:</v>
          </cell>
          <cell r="K3151" t="str">
            <v>MS</v>
          </cell>
          <cell r="M3151" t="str">
            <v>V</v>
          </cell>
          <cell r="N3151">
            <v>38672.655659722222</v>
          </cell>
          <cell r="O3151" t="str">
            <v>gchateaug</v>
          </cell>
          <cell r="P3151">
            <v>38681.43608796296</v>
          </cell>
        </row>
        <row r="3152">
          <cell r="A3152" t="str">
            <v>1989</v>
          </cell>
          <cell r="B3152" t="str">
            <v>RO</v>
          </cell>
          <cell r="C3152" t="str">
            <v>NSE</v>
          </cell>
          <cell r="D3152" t="str">
            <v>A00</v>
          </cell>
          <cell r="E3152" t="str">
            <v>FTE</v>
          </cell>
          <cell r="F3152" t="str">
            <v>T</v>
          </cell>
          <cell r="G3152" t="str">
            <v>TOTAL</v>
          </cell>
          <cell r="H3152" t="str">
            <v>RSE</v>
          </cell>
          <cell r="J3152" t="str">
            <v>:</v>
          </cell>
          <cell r="K3152" t="str">
            <v>MS</v>
          </cell>
          <cell r="M3152" t="str">
            <v>V</v>
          </cell>
          <cell r="N3152">
            <v>38672.655636574076</v>
          </cell>
          <cell r="O3152" t="str">
            <v>gchateaug</v>
          </cell>
          <cell r="P3152">
            <v>38681.436192129629</v>
          </cell>
        </row>
        <row r="3153">
          <cell r="A3153" t="str">
            <v>2002</v>
          </cell>
          <cell r="B3153" t="str">
            <v>LV</v>
          </cell>
          <cell r="C3153" t="str">
            <v>NOT_CLAS</v>
          </cell>
          <cell r="D3153" t="str">
            <v>A00</v>
          </cell>
          <cell r="E3153" t="str">
            <v>FTE</v>
          </cell>
          <cell r="F3153" t="str">
            <v>T</v>
          </cell>
          <cell r="G3153" t="str">
            <v>TOTAL</v>
          </cell>
          <cell r="H3153" t="str">
            <v>RSE</v>
          </cell>
          <cell r="J3153" t="str">
            <v>:</v>
          </cell>
          <cell r="K3153" t="str">
            <v>MS</v>
          </cell>
          <cell r="M3153" t="str">
            <v>V</v>
          </cell>
          <cell r="N3153">
            <v>38616.774745370371</v>
          </cell>
          <cell r="O3153" t="str">
            <v>gchateaug</v>
          </cell>
          <cell r="P3153">
            <v>38681.438321759262</v>
          </cell>
        </row>
        <row r="3154">
          <cell r="A3154" t="str">
            <v>2003</v>
          </cell>
          <cell r="B3154" t="str">
            <v>LV</v>
          </cell>
          <cell r="C3154" t="str">
            <v>NOT_CLAS</v>
          </cell>
          <cell r="D3154" t="str">
            <v>A00</v>
          </cell>
          <cell r="E3154" t="str">
            <v>FTE</v>
          </cell>
          <cell r="F3154" t="str">
            <v>T</v>
          </cell>
          <cell r="G3154" t="str">
            <v>TOTAL</v>
          </cell>
          <cell r="H3154" t="str">
            <v>RSE</v>
          </cell>
          <cell r="J3154" t="str">
            <v>:</v>
          </cell>
          <cell r="K3154" t="str">
            <v>MS</v>
          </cell>
          <cell r="M3154" t="str">
            <v>V</v>
          </cell>
          <cell r="N3154">
            <v>38616.774745370371</v>
          </cell>
          <cell r="O3154" t="str">
            <v>gchateaug</v>
          </cell>
          <cell r="P3154">
            <v>38681.438460648147</v>
          </cell>
        </row>
        <row r="3155">
          <cell r="A3155" t="str">
            <v>2003</v>
          </cell>
          <cell r="B3155" t="str">
            <v>UK</v>
          </cell>
          <cell r="C3155" t="str">
            <v>SO_SC</v>
          </cell>
          <cell r="D3155" t="str">
            <v>A00</v>
          </cell>
          <cell r="E3155" t="str">
            <v>FTE</v>
          </cell>
          <cell r="F3155" t="str">
            <v>T</v>
          </cell>
          <cell r="G3155" t="str">
            <v>TOTAL</v>
          </cell>
          <cell r="H3155" t="str">
            <v>RSE</v>
          </cell>
          <cell r="J3155" t="str">
            <v>:</v>
          </cell>
          <cell r="K3155" t="str">
            <v>MS</v>
          </cell>
          <cell r="M3155" t="str">
            <v>V</v>
          </cell>
          <cell r="N3155">
            <v>38616.774756944447</v>
          </cell>
          <cell r="O3155" t="str">
            <v>gchateaug</v>
          </cell>
          <cell r="P3155">
            <v>38681.438472222224</v>
          </cell>
        </row>
        <row r="3156">
          <cell r="A3156" t="str">
            <v>2002</v>
          </cell>
          <cell r="B3156" t="str">
            <v>UK</v>
          </cell>
          <cell r="C3156" t="str">
            <v>HUM</v>
          </cell>
          <cell r="D3156" t="str">
            <v>A00</v>
          </cell>
          <cell r="E3156" t="str">
            <v>FTE</v>
          </cell>
          <cell r="F3156" t="str">
            <v>T</v>
          </cell>
          <cell r="G3156" t="str">
            <v>TOTAL</v>
          </cell>
          <cell r="H3156" t="str">
            <v>RSE</v>
          </cell>
          <cell r="J3156" t="str">
            <v>:</v>
          </cell>
          <cell r="K3156" t="str">
            <v>MS</v>
          </cell>
          <cell r="M3156" t="str">
            <v>V</v>
          </cell>
          <cell r="N3156">
            <v>38616.774756944447</v>
          </cell>
          <cell r="O3156" t="str">
            <v>gchateaug</v>
          </cell>
          <cell r="P3156">
            <v>38681.438449074078</v>
          </cell>
        </row>
        <row r="3157">
          <cell r="A3157" t="str">
            <v>2003</v>
          </cell>
          <cell r="B3157" t="str">
            <v>UK</v>
          </cell>
          <cell r="C3157" t="str">
            <v>HUM</v>
          </cell>
          <cell r="D3157" t="str">
            <v>A00</v>
          </cell>
          <cell r="E3157" t="str">
            <v>FTE</v>
          </cell>
          <cell r="F3157" t="str">
            <v>T</v>
          </cell>
          <cell r="G3157" t="str">
            <v>TOTAL</v>
          </cell>
          <cell r="H3157" t="str">
            <v>RSE</v>
          </cell>
          <cell r="J3157" t="str">
            <v>:</v>
          </cell>
          <cell r="K3157" t="str">
            <v>MS</v>
          </cell>
          <cell r="M3157" t="str">
            <v>V</v>
          </cell>
          <cell r="N3157">
            <v>38616.774756944447</v>
          </cell>
          <cell r="O3157" t="str">
            <v>gchateaug</v>
          </cell>
          <cell r="P3157">
            <v>38681.438472222224</v>
          </cell>
        </row>
        <row r="3158">
          <cell r="A3158" t="str">
            <v>2002</v>
          </cell>
          <cell r="B3158" t="str">
            <v>UK</v>
          </cell>
          <cell r="C3158" t="str">
            <v>SSH</v>
          </cell>
          <cell r="D3158" t="str">
            <v>A00</v>
          </cell>
          <cell r="E3158" t="str">
            <v>FTE</v>
          </cell>
          <cell r="F3158" t="str">
            <v>T</v>
          </cell>
          <cell r="G3158" t="str">
            <v>TOTAL</v>
          </cell>
          <cell r="H3158" t="str">
            <v>RSE</v>
          </cell>
          <cell r="J3158" t="str">
            <v>:</v>
          </cell>
          <cell r="K3158" t="str">
            <v>MS</v>
          </cell>
          <cell r="M3158" t="str">
            <v>V</v>
          </cell>
          <cell r="N3158">
            <v>38616.774756944447</v>
          </cell>
          <cell r="O3158" t="str">
            <v>gchateaug</v>
          </cell>
          <cell r="P3158">
            <v>38681.438449074078</v>
          </cell>
        </row>
        <row r="3159">
          <cell r="A3159" t="str">
            <v>2003</v>
          </cell>
          <cell r="B3159" t="str">
            <v>UK</v>
          </cell>
          <cell r="C3159" t="str">
            <v>SSH</v>
          </cell>
          <cell r="D3159" t="str">
            <v>A00</v>
          </cell>
          <cell r="E3159" t="str">
            <v>FTE</v>
          </cell>
          <cell r="F3159" t="str">
            <v>T</v>
          </cell>
          <cell r="G3159" t="str">
            <v>TOTAL</v>
          </cell>
          <cell r="H3159" t="str">
            <v>RSE</v>
          </cell>
          <cell r="J3159" t="str">
            <v>:</v>
          </cell>
          <cell r="K3159" t="str">
            <v>MS</v>
          </cell>
          <cell r="M3159" t="str">
            <v>V</v>
          </cell>
          <cell r="N3159">
            <v>38616.774756944447</v>
          </cell>
          <cell r="O3159" t="str">
            <v>gchateaug</v>
          </cell>
          <cell r="P3159">
            <v>38681.438472222224</v>
          </cell>
        </row>
        <row r="3160">
          <cell r="A3160" t="str">
            <v>2002</v>
          </cell>
          <cell r="B3160" t="str">
            <v>UK</v>
          </cell>
          <cell r="C3160" t="str">
            <v>NOT_CLAS</v>
          </cell>
          <cell r="D3160" t="str">
            <v>A00</v>
          </cell>
          <cell r="E3160" t="str">
            <v>FTE</v>
          </cell>
          <cell r="F3160" t="str">
            <v>T</v>
          </cell>
          <cell r="G3160" t="str">
            <v>TOTAL</v>
          </cell>
          <cell r="H3160" t="str">
            <v>RSE</v>
          </cell>
          <cell r="J3160" t="str">
            <v>:</v>
          </cell>
          <cell r="K3160" t="str">
            <v>MS</v>
          </cell>
          <cell r="M3160" t="str">
            <v>V</v>
          </cell>
          <cell r="N3160">
            <v>38616.774756944447</v>
          </cell>
          <cell r="O3160" t="str">
            <v>gchateaug</v>
          </cell>
          <cell r="P3160">
            <v>38681.438449074078</v>
          </cell>
        </row>
        <row r="3161">
          <cell r="A3161" t="str">
            <v>2003</v>
          </cell>
          <cell r="B3161" t="str">
            <v>UK</v>
          </cell>
          <cell r="C3161" t="str">
            <v>NOT_CLAS</v>
          </cell>
          <cell r="D3161" t="str">
            <v>A00</v>
          </cell>
          <cell r="E3161" t="str">
            <v>FTE</v>
          </cell>
          <cell r="F3161" t="str">
            <v>T</v>
          </cell>
          <cell r="G3161" t="str">
            <v>TOTAL</v>
          </cell>
          <cell r="H3161" t="str">
            <v>RSE</v>
          </cell>
          <cell r="J3161" t="str">
            <v>:</v>
          </cell>
          <cell r="K3161" t="str">
            <v>MS</v>
          </cell>
          <cell r="M3161" t="str">
            <v>V</v>
          </cell>
          <cell r="N3161">
            <v>38616.774756944447</v>
          </cell>
          <cell r="O3161" t="str">
            <v>gchateaug</v>
          </cell>
          <cell r="P3161">
            <v>38681.438472222224</v>
          </cell>
        </row>
        <row r="3162">
          <cell r="A3162" t="str">
            <v>2002</v>
          </cell>
          <cell r="B3162" t="str">
            <v>UK</v>
          </cell>
          <cell r="C3162" t="str">
            <v>TOTAL</v>
          </cell>
          <cell r="D3162" t="str">
            <v>A00</v>
          </cell>
          <cell r="E3162" t="str">
            <v>FTE</v>
          </cell>
          <cell r="F3162" t="str">
            <v>T</v>
          </cell>
          <cell r="G3162" t="str">
            <v>TOTAL</v>
          </cell>
          <cell r="H3162" t="str">
            <v>RSE</v>
          </cell>
          <cell r="J3162" t="str">
            <v>:</v>
          </cell>
          <cell r="K3162" t="str">
            <v>MS</v>
          </cell>
          <cell r="M3162" t="str">
            <v>V</v>
          </cell>
          <cell r="N3162">
            <v>38616.774756944447</v>
          </cell>
          <cell r="O3162" t="str">
            <v>gchateaug</v>
          </cell>
          <cell r="P3162">
            <v>38681.438449074078</v>
          </cell>
        </row>
        <row r="3163">
          <cell r="A3163" t="str">
            <v>2003</v>
          </cell>
          <cell r="B3163" t="str">
            <v>UK</v>
          </cell>
          <cell r="C3163" t="str">
            <v>TOTAL</v>
          </cell>
          <cell r="D3163" t="str">
            <v>A00</v>
          </cell>
          <cell r="E3163" t="str">
            <v>FTE</v>
          </cell>
          <cell r="F3163" t="str">
            <v>T</v>
          </cell>
          <cell r="G3163" t="str">
            <v>TOTAL</v>
          </cell>
          <cell r="H3163" t="str">
            <v>RSE</v>
          </cell>
          <cell r="J3163" t="str">
            <v>:</v>
          </cell>
          <cell r="K3163" t="str">
            <v>MS</v>
          </cell>
          <cell r="M3163" t="str">
            <v>V</v>
          </cell>
          <cell r="N3163">
            <v>38616.774756944447</v>
          </cell>
          <cell r="O3163" t="str">
            <v>gchateaug</v>
          </cell>
          <cell r="P3163">
            <v>38681.438472222224</v>
          </cell>
        </row>
        <row r="3164">
          <cell r="A3164" t="str">
            <v>2002</v>
          </cell>
          <cell r="B3164" t="str">
            <v>DE</v>
          </cell>
          <cell r="C3164" t="str">
            <v>NSE</v>
          </cell>
          <cell r="D3164" t="str">
            <v>A00</v>
          </cell>
          <cell r="E3164" t="str">
            <v>FTE</v>
          </cell>
          <cell r="F3164" t="str">
            <v>T</v>
          </cell>
          <cell r="G3164" t="str">
            <v>TOTAL</v>
          </cell>
          <cell r="H3164" t="str">
            <v>RSE</v>
          </cell>
          <cell r="J3164" t="str">
            <v>:</v>
          </cell>
          <cell r="K3164" t="str">
            <v>MS</v>
          </cell>
          <cell r="M3164" t="str">
            <v>V</v>
          </cell>
          <cell r="N3164">
            <v>38616.774768518517</v>
          </cell>
          <cell r="O3164" t="str">
            <v>gchateaug</v>
          </cell>
          <cell r="P3164">
            <v>38681.438217592593</v>
          </cell>
          <cell r="Q3164" t="str">
            <v>gchateaug</v>
          </cell>
        </row>
        <row r="3165">
          <cell r="A3165" t="str">
            <v>2002</v>
          </cell>
          <cell r="B3165" t="str">
            <v>HU</v>
          </cell>
          <cell r="C3165" t="str">
            <v>NOT_CLAS</v>
          </cell>
          <cell r="D3165" t="str">
            <v>A00</v>
          </cell>
          <cell r="E3165" t="str">
            <v>FTE</v>
          </cell>
          <cell r="F3165" t="str">
            <v>T</v>
          </cell>
          <cell r="G3165" t="str">
            <v>TOTAL</v>
          </cell>
          <cell r="H3165" t="str">
            <v>RSE</v>
          </cell>
          <cell r="J3165" t="str">
            <v>-</v>
          </cell>
          <cell r="K3165" t="str">
            <v>MS</v>
          </cell>
          <cell r="M3165" t="str">
            <v>V</v>
          </cell>
          <cell r="N3165">
            <v>38616.774780092594</v>
          </cell>
          <cell r="O3165" t="str">
            <v>gchateaug</v>
          </cell>
          <cell r="P3165">
            <v>38681.438287037039</v>
          </cell>
        </row>
        <row r="3166">
          <cell r="A3166" t="str">
            <v>2003</v>
          </cell>
          <cell r="B3166" t="str">
            <v>HU</v>
          </cell>
          <cell r="C3166" t="str">
            <v>NOT_CLAS</v>
          </cell>
          <cell r="D3166" t="str">
            <v>A00</v>
          </cell>
          <cell r="E3166" t="str">
            <v>FTE</v>
          </cell>
          <cell r="F3166" t="str">
            <v>T</v>
          </cell>
          <cell r="G3166" t="str">
            <v>TOTAL</v>
          </cell>
          <cell r="H3166" t="str">
            <v>RSE</v>
          </cell>
          <cell r="J3166" t="str">
            <v>-</v>
          </cell>
          <cell r="K3166" t="str">
            <v>MS</v>
          </cell>
          <cell r="M3166" t="str">
            <v>V</v>
          </cell>
          <cell r="N3166">
            <v>38616.774780092594</v>
          </cell>
          <cell r="O3166" t="str">
            <v>gchateaug</v>
          </cell>
          <cell r="P3166">
            <v>38681.438460648147</v>
          </cell>
        </row>
        <row r="3167">
          <cell r="A3167" t="str">
            <v>1987</v>
          </cell>
          <cell r="B3167" t="str">
            <v>SI</v>
          </cell>
          <cell r="C3167" t="str">
            <v>NSE</v>
          </cell>
          <cell r="D3167" t="str">
            <v>A00</v>
          </cell>
          <cell r="E3167" t="str">
            <v>FTE</v>
          </cell>
          <cell r="F3167" t="str">
            <v>T</v>
          </cell>
          <cell r="G3167" t="str">
            <v>TOTAL</v>
          </cell>
          <cell r="H3167" t="str">
            <v>RSE</v>
          </cell>
          <cell r="J3167" t="str">
            <v>:</v>
          </cell>
          <cell r="K3167" t="str">
            <v>MS</v>
          </cell>
          <cell r="M3167" t="str">
            <v>V</v>
          </cell>
          <cell r="N3167">
            <v>38672.655659722222</v>
          </cell>
          <cell r="O3167" t="str">
            <v>gchateaug</v>
          </cell>
          <cell r="P3167">
            <v>38681.43608796296</v>
          </cell>
        </row>
        <row r="3168">
          <cell r="A3168" t="str">
            <v>1987</v>
          </cell>
          <cell r="B3168" t="str">
            <v>SK</v>
          </cell>
          <cell r="C3168" t="str">
            <v>NSE</v>
          </cell>
          <cell r="D3168" t="str">
            <v>A00</v>
          </cell>
          <cell r="E3168" t="str">
            <v>FTE</v>
          </cell>
          <cell r="F3168" t="str">
            <v>T</v>
          </cell>
          <cell r="G3168" t="str">
            <v>TOTAL</v>
          </cell>
          <cell r="H3168" t="str">
            <v>RSE</v>
          </cell>
          <cell r="J3168" t="str">
            <v>:</v>
          </cell>
          <cell r="K3168" t="str">
            <v>MS</v>
          </cell>
          <cell r="M3168" t="str">
            <v>V</v>
          </cell>
          <cell r="N3168">
            <v>38672.655659722222</v>
          </cell>
          <cell r="O3168" t="str">
            <v>gchateaug</v>
          </cell>
          <cell r="P3168">
            <v>38681.43608796296</v>
          </cell>
        </row>
        <row r="3169">
          <cell r="A3169" t="str">
            <v>1987</v>
          </cell>
          <cell r="B3169" t="str">
            <v>SK</v>
          </cell>
          <cell r="C3169" t="str">
            <v>SSH</v>
          </cell>
          <cell r="D3169" t="str">
            <v>A00</v>
          </cell>
          <cell r="E3169" t="str">
            <v>FTE</v>
          </cell>
          <cell r="F3169" t="str">
            <v>T</v>
          </cell>
          <cell r="G3169" t="str">
            <v>TOTAL</v>
          </cell>
          <cell r="H3169" t="str">
            <v>RSE</v>
          </cell>
          <cell r="J3169" t="str">
            <v>:</v>
          </cell>
          <cell r="K3169" t="str">
            <v>MS</v>
          </cell>
          <cell r="M3169" t="str">
            <v>V</v>
          </cell>
          <cell r="N3169">
            <v>38672.655659722222</v>
          </cell>
          <cell r="O3169" t="str">
            <v>gchateaug</v>
          </cell>
          <cell r="P3169">
            <v>38681.43608796296</v>
          </cell>
        </row>
        <row r="3170">
          <cell r="A3170" t="str">
            <v>1987</v>
          </cell>
          <cell r="B3170" t="str">
            <v>RO</v>
          </cell>
          <cell r="C3170" t="str">
            <v>SSH</v>
          </cell>
          <cell r="D3170" t="str">
            <v>A00</v>
          </cell>
          <cell r="E3170" t="str">
            <v>FTE</v>
          </cell>
          <cell r="F3170" t="str">
            <v>T</v>
          </cell>
          <cell r="G3170" t="str">
            <v>TOTAL</v>
          </cell>
          <cell r="H3170" t="str">
            <v>RSE</v>
          </cell>
          <cell r="J3170" t="str">
            <v>:</v>
          </cell>
          <cell r="K3170" t="str">
            <v>MS</v>
          </cell>
          <cell r="M3170" t="str">
            <v>V</v>
          </cell>
          <cell r="N3170">
            <v>38672.655659722222</v>
          </cell>
          <cell r="O3170" t="str">
            <v>gchateaug</v>
          </cell>
          <cell r="P3170">
            <v>38681.436076388891</v>
          </cell>
        </row>
        <row r="3171">
          <cell r="A3171" t="str">
            <v>1987</v>
          </cell>
          <cell r="B3171" t="str">
            <v>RO</v>
          </cell>
          <cell r="C3171" t="str">
            <v>NSE</v>
          </cell>
          <cell r="D3171" t="str">
            <v>A00</v>
          </cell>
          <cell r="E3171" t="str">
            <v>FTE</v>
          </cell>
          <cell r="F3171" t="str">
            <v>T</v>
          </cell>
          <cell r="G3171" t="str">
            <v>TOTAL</v>
          </cell>
          <cell r="H3171" t="str">
            <v>RSE</v>
          </cell>
          <cell r="J3171" t="str">
            <v>:</v>
          </cell>
          <cell r="K3171" t="str">
            <v>MS</v>
          </cell>
          <cell r="M3171" t="str">
            <v>V</v>
          </cell>
          <cell r="N3171">
            <v>38672.655659722222</v>
          </cell>
          <cell r="O3171" t="str">
            <v>gchateaug</v>
          </cell>
          <cell r="P3171">
            <v>38681.436076388891</v>
          </cell>
        </row>
        <row r="3172">
          <cell r="A3172" t="str">
            <v>1987</v>
          </cell>
          <cell r="B3172" t="str">
            <v>BG</v>
          </cell>
          <cell r="C3172" t="str">
            <v>SSH</v>
          </cell>
          <cell r="D3172" t="str">
            <v>A00</v>
          </cell>
          <cell r="E3172" t="str">
            <v>FTE</v>
          </cell>
          <cell r="F3172" t="str">
            <v>T</v>
          </cell>
          <cell r="G3172" t="str">
            <v>TOTAL</v>
          </cell>
          <cell r="H3172" t="str">
            <v>RSE</v>
          </cell>
          <cell r="J3172" t="str">
            <v>:</v>
          </cell>
          <cell r="K3172" t="str">
            <v>MS</v>
          </cell>
          <cell r="M3172" t="str">
            <v>V</v>
          </cell>
          <cell r="N3172">
            <v>38672.655659722222</v>
          </cell>
          <cell r="O3172" t="str">
            <v>gchateaug</v>
          </cell>
          <cell r="P3172">
            <v>38681.436041666668</v>
          </cell>
        </row>
        <row r="3173">
          <cell r="A3173" t="str">
            <v>1987</v>
          </cell>
          <cell r="B3173" t="str">
            <v>BG</v>
          </cell>
          <cell r="C3173" t="str">
            <v>NSE</v>
          </cell>
          <cell r="D3173" t="str">
            <v>A00</v>
          </cell>
          <cell r="E3173" t="str">
            <v>FTE</v>
          </cell>
          <cell r="F3173" t="str">
            <v>T</v>
          </cell>
          <cell r="G3173" t="str">
            <v>TOTAL</v>
          </cell>
          <cell r="H3173" t="str">
            <v>RSE</v>
          </cell>
          <cell r="J3173" t="str">
            <v>:</v>
          </cell>
          <cell r="K3173" t="str">
            <v>MS</v>
          </cell>
          <cell r="M3173" t="str">
            <v>V</v>
          </cell>
          <cell r="N3173">
            <v>38672.655659722222</v>
          </cell>
          <cell r="O3173" t="str">
            <v>gchateaug</v>
          </cell>
          <cell r="P3173">
            <v>38681.436041666668</v>
          </cell>
        </row>
        <row r="3174">
          <cell r="A3174" t="str">
            <v>2002</v>
          </cell>
          <cell r="B3174" t="str">
            <v>SE</v>
          </cell>
          <cell r="C3174" t="str">
            <v>EN_TE</v>
          </cell>
          <cell r="D3174" t="str">
            <v>A00</v>
          </cell>
          <cell r="E3174" t="str">
            <v>FTE</v>
          </cell>
          <cell r="F3174" t="str">
            <v>T</v>
          </cell>
          <cell r="G3174" t="str">
            <v>TOTAL</v>
          </cell>
          <cell r="H3174" t="str">
            <v>RSE</v>
          </cell>
          <cell r="J3174" t="str">
            <v>:</v>
          </cell>
          <cell r="K3174" t="str">
            <v>MS</v>
          </cell>
          <cell r="M3174" t="str">
            <v>V</v>
          </cell>
          <cell r="N3174">
            <v>38616.774733796294</v>
          </cell>
          <cell r="O3174" t="str">
            <v>gchateaug</v>
          </cell>
          <cell r="P3174">
            <v>38681.438391203701</v>
          </cell>
          <cell r="Q3174" t="str">
            <v>gchateaug</v>
          </cell>
        </row>
        <row r="3175">
          <cell r="A3175" t="str">
            <v>2002</v>
          </cell>
          <cell r="B3175" t="str">
            <v>UK</v>
          </cell>
          <cell r="C3175" t="str">
            <v>NA_SC</v>
          </cell>
          <cell r="D3175" t="str">
            <v>A00</v>
          </cell>
          <cell r="E3175" t="str">
            <v>FTE</v>
          </cell>
          <cell r="F3175" t="str">
            <v>T</v>
          </cell>
          <cell r="G3175" t="str">
            <v>TOTAL</v>
          </cell>
          <cell r="H3175" t="str">
            <v>RSE</v>
          </cell>
          <cell r="J3175" t="str">
            <v>:</v>
          </cell>
          <cell r="K3175" t="str">
            <v>MS</v>
          </cell>
          <cell r="M3175" t="str">
            <v>V</v>
          </cell>
          <cell r="N3175">
            <v>38616.774756944447</v>
          </cell>
          <cell r="O3175" t="str">
            <v>gchateaug</v>
          </cell>
          <cell r="P3175">
            <v>38681.438449074078</v>
          </cell>
        </row>
        <row r="3176">
          <cell r="A3176" t="str">
            <v>2003</v>
          </cell>
          <cell r="B3176" t="str">
            <v>UK</v>
          </cell>
          <cell r="C3176" t="str">
            <v>NA_SC</v>
          </cell>
          <cell r="D3176" t="str">
            <v>A00</v>
          </cell>
          <cell r="E3176" t="str">
            <v>FTE</v>
          </cell>
          <cell r="F3176" t="str">
            <v>T</v>
          </cell>
          <cell r="G3176" t="str">
            <v>TOTAL</v>
          </cell>
          <cell r="H3176" t="str">
            <v>RSE</v>
          </cell>
          <cell r="J3176" t="str">
            <v>:</v>
          </cell>
          <cell r="K3176" t="str">
            <v>MS</v>
          </cell>
          <cell r="M3176" t="str">
            <v>V</v>
          </cell>
          <cell r="N3176">
            <v>38616.774756944447</v>
          </cell>
          <cell r="O3176" t="str">
            <v>gchateaug</v>
          </cell>
          <cell r="P3176">
            <v>38681.438472222224</v>
          </cell>
        </row>
        <row r="3177">
          <cell r="A3177" t="str">
            <v>2002</v>
          </cell>
          <cell r="B3177" t="str">
            <v>UK</v>
          </cell>
          <cell r="C3177" t="str">
            <v>EN_TE</v>
          </cell>
          <cell r="D3177" t="str">
            <v>A00</v>
          </cell>
          <cell r="E3177" t="str">
            <v>FTE</v>
          </cell>
          <cell r="F3177" t="str">
            <v>T</v>
          </cell>
          <cell r="G3177" t="str">
            <v>TOTAL</v>
          </cell>
          <cell r="H3177" t="str">
            <v>RSE</v>
          </cell>
          <cell r="J3177" t="str">
            <v>:</v>
          </cell>
          <cell r="K3177" t="str">
            <v>MS</v>
          </cell>
          <cell r="M3177" t="str">
            <v>V</v>
          </cell>
          <cell r="N3177">
            <v>38616.774756944447</v>
          </cell>
          <cell r="O3177" t="str">
            <v>gchateaug</v>
          </cell>
          <cell r="P3177">
            <v>38681.438449074078</v>
          </cell>
        </row>
        <row r="3178">
          <cell r="A3178" t="str">
            <v>2003</v>
          </cell>
          <cell r="B3178" t="str">
            <v>UK</v>
          </cell>
          <cell r="C3178" t="str">
            <v>EN_TE</v>
          </cell>
          <cell r="D3178" t="str">
            <v>A00</v>
          </cell>
          <cell r="E3178" t="str">
            <v>FTE</v>
          </cell>
          <cell r="F3178" t="str">
            <v>T</v>
          </cell>
          <cell r="G3178" t="str">
            <v>TOTAL</v>
          </cell>
          <cell r="H3178" t="str">
            <v>RSE</v>
          </cell>
          <cell r="J3178" t="str">
            <v>:</v>
          </cell>
          <cell r="K3178" t="str">
            <v>MS</v>
          </cell>
          <cell r="M3178" t="str">
            <v>V</v>
          </cell>
          <cell r="N3178">
            <v>38616.774756944447</v>
          </cell>
          <cell r="O3178" t="str">
            <v>gchateaug</v>
          </cell>
          <cell r="P3178">
            <v>38681.438472222224</v>
          </cell>
        </row>
        <row r="3179">
          <cell r="A3179" t="str">
            <v>2002</v>
          </cell>
          <cell r="B3179" t="str">
            <v>UK</v>
          </cell>
          <cell r="C3179" t="str">
            <v>ME_SC</v>
          </cell>
          <cell r="D3179" t="str">
            <v>A00</v>
          </cell>
          <cell r="E3179" t="str">
            <v>FTE</v>
          </cell>
          <cell r="F3179" t="str">
            <v>T</v>
          </cell>
          <cell r="G3179" t="str">
            <v>TOTAL</v>
          </cell>
          <cell r="H3179" t="str">
            <v>RSE</v>
          </cell>
          <cell r="J3179" t="str">
            <v>:</v>
          </cell>
          <cell r="K3179" t="str">
            <v>MS</v>
          </cell>
          <cell r="M3179" t="str">
            <v>V</v>
          </cell>
          <cell r="N3179">
            <v>38616.774756944447</v>
          </cell>
          <cell r="O3179" t="str">
            <v>gchateaug</v>
          </cell>
          <cell r="P3179">
            <v>38681.438449074078</v>
          </cell>
        </row>
        <row r="3180">
          <cell r="A3180" t="str">
            <v>2003</v>
          </cell>
          <cell r="B3180" t="str">
            <v>UK</v>
          </cell>
          <cell r="C3180" t="str">
            <v>ME_SC</v>
          </cell>
          <cell r="D3180" t="str">
            <v>A00</v>
          </cell>
          <cell r="E3180" t="str">
            <v>FTE</v>
          </cell>
          <cell r="F3180" t="str">
            <v>T</v>
          </cell>
          <cell r="G3180" t="str">
            <v>TOTAL</v>
          </cell>
          <cell r="H3180" t="str">
            <v>RSE</v>
          </cell>
          <cell r="J3180" t="str">
            <v>:</v>
          </cell>
          <cell r="K3180" t="str">
            <v>MS</v>
          </cell>
          <cell r="M3180" t="str">
            <v>V</v>
          </cell>
          <cell r="N3180">
            <v>38616.774756944447</v>
          </cell>
          <cell r="O3180" t="str">
            <v>gchateaug</v>
          </cell>
          <cell r="P3180">
            <v>38681.438472222224</v>
          </cell>
        </row>
        <row r="3181">
          <cell r="A3181" t="str">
            <v>2002</v>
          </cell>
          <cell r="B3181" t="str">
            <v>UK</v>
          </cell>
          <cell r="C3181" t="str">
            <v>AG_SC</v>
          </cell>
          <cell r="D3181" t="str">
            <v>A00</v>
          </cell>
          <cell r="E3181" t="str">
            <v>FTE</v>
          </cell>
          <cell r="F3181" t="str">
            <v>T</v>
          </cell>
          <cell r="G3181" t="str">
            <v>TOTAL</v>
          </cell>
          <cell r="H3181" t="str">
            <v>RSE</v>
          </cell>
          <cell r="J3181" t="str">
            <v>:</v>
          </cell>
          <cell r="K3181" t="str">
            <v>MS</v>
          </cell>
          <cell r="M3181" t="str">
            <v>V</v>
          </cell>
          <cell r="N3181">
            <v>38616.774756944447</v>
          </cell>
          <cell r="O3181" t="str">
            <v>gchateaug</v>
          </cell>
          <cell r="P3181">
            <v>38681.438449074078</v>
          </cell>
        </row>
        <row r="3182">
          <cell r="A3182" t="str">
            <v>2003</v>
          </cell>
          <cell r="B3182" t="str">
            <v>DE</v>
          </cell>
          <cell r="C3182" t="str">
            <v>NSE</v>
          </cell>
          <cell r="D3182" t="str">
            <v>A00</v>
          </cell>
          <cell r="E3182" t="str">
            <v>FTE</v>
          </cell>
          <cell r="F3182" t="str">
            <v>T</v>
          </cell>
          <cell r="G3182" t="str">
            <v>TOTAL</v>
          </cell>
          <cell r="H3182" t="str">
            <v>RSE</v>
          </cell>
          <cell r="J3182" t="str">
            <v>:</v>
          </cell>
          <cell r="K3182" t="str">
            <v>MS</v>
          </cell>
          <cell r="M3182" t="str">
            <v>V</v>
          </cell>
          <cell r="N3182">
            <v>38616.774768518517</v>
          </cell>
          <cell r="O3182" t="str">
            <v>gchateaug</v>
          </cell>
          <cell r="P3182">
            <v>38681.438460648147</v>
          </cell>
          <cell r="Q3182" t="str">
            <v>gchateaug</v>
          </cell>
        </row>
        <row r="3183">
          <cell r="A3183" t="str">
            <v>2002</v>
          </cell>
          <cell r="B3183" t="str">
            <v>DE</v>
          </cell>
          <cell r="C3183" t="str">
            <v>SO_SC</v>
          </cell>
          <cell r="D3183" t="str">
            <v>A00</v>
          </cell>
          <cell r="E3183" t="str">
            <v>FTE</v>
          </cell>
          <cell r="F3183" t="str">
            <v>T</v>
          </cell>
          <cell r="G3183" t="str">
            <v>TOTAL</v>
          </cell>
          <cell r="H3183" t="str">
            <v>RSE</v>
          </cell>
          <cell r="J3183" t="str">
            <v>:</v>
          </cell>
          <cell r="K3183" t="str">
            <v>MS</v>
          </cell>
          <cell r="M3183" t="str">
            <v>V</v>
          </cell>
          <cell r="N3183">
            <v>38616.774768518517</v>
          </cell>
          <cell r="O3183" t="str">
            <v>gchateaug</v>
          </cell>
          <cell r="P3183">
            <v>38681.438217592593</v>
          </cell>
          <cell r="Q3183" t="str">
            <v>gchateaug</v>
          </cell>
        </row>
        <row r="3184">
          <cell r="A3184" t="str">
            <v>2003</v>
          </cell>
          <cell r="B3184" t="str">
            <v>DE</v>
          </cell>
          <cell r="C3184" t="str">
            <v>SO_SC</v>
          </cell>
          <cell r="D3184" t="str">
            <v>A00</v>
          </cell>
          <cell r="E3184" t="str">
            <v>FTE</v>
          </cell>
          <cell r="F3184" t="str">
            <v>T</v>
          </cell>
          <cell r="G3184" t="str">
            <v>TOTAL</v>
          </cell>
          <cell r="H3184" t="str">
            <v>RSE</v>
          </cell>
          <cell r="J3184" t="str">
            <v>:</v>
          </cell>
          <cell r="K3184" t="str">
            <v>MS</v>
          </cell>
          <cell r="M3184" t="str">
            <v>V</v>
          </cell>
          <cell r="N3184">
            <v>38616.774768518517</v>
          </cell>
          <cell r="O3184" t="str">
            <v>gchateaug</v>
          </cell>
          <cell r="P3184">
            <v>38681.438460648147</v>
          </cell>
          <cell r="Q3184" t="str">
            <v>gchateaug</v>
          </cell>
        </row>
        <row r="3185">
          <cell r="A3185" t="str">
            <v>2002</v>
          </cell>
          <cell r="B3185" t="str">
            <v>DE</v>
          </cell>
          <cell r="C3185" t="str">
            <v>NOT_CLAS</v>
          </cell>
          <cell r="D3185" t="str">
            <v>A00</v>
          </cell>
          <cell r="E3185" t="str">
            <v>FTE</v>
          </cell>
          <cell r="F3185" t="str">
            <v>T</v>
          </cell>
          <cell r="G3185" t="str">
            <v>TOTAL</v>
          </cell>
          <cell r="H3185" t="str">
            <v>RSE</v>
          </cell>
          <cell r="J3185" t="str">
            <v>:</v>
          </cell>
          <cell r="K3185" t="str">
            <v>MS</v>
          </cell>
          <cell r="M3185" t="str">
            <v>V</v>
          </cell>
          <cell r="N3185">
            <v>38616.774768518517</v>
          </cell>
          <cell r="O3185" t="str">
            <v>gchateaug</v>
          </cell>
          <cell r="P3185">
            <v>38681.438217592593</v>
          </cell>
          <cell r="Q3185" t="str">
            <v>gchateaug</v>
          </cell>
        </row>
        <row r="3186">
          <cell r="A3186" t="str">
            <v>2003</v>
          </cell>
          <cell r="B3186" t="str">
            <v>DE</v>
          </cell>
          <cell r="C3186" t="str">
            <v>NOT_CLAS</v>
          </cell>
          <cell r="D3186" t="str">
            <v>A00</v>
          </cell>
          <cell r="E3186" t="str">
            <v>FTE</v>
          </cell>
          <cell r="F3186" t="str">
            <v>T</v>
          </cell>
          <cell r="G3186" t="str">
            <v>TOTAL</v>
          </cell>
          <cell r="H3186" t="str">
            <v>RSE</v>
          </cell>
          <cell r="J3186" t="str">
            <v>:</v>
          </cell>
          <cell r="K3186" t="str">
            <v>MS</v>
          </cell>
          <cell r="M3186" t="str">
            <v>V</v>
          </cell>
          <cell r="N3186">
            <v>38616.774768518517</v>
          </cell>
          <cell r="O3186" t="str">
            <v>gchateaug</v>
          </cell>
          <cell r="P3186">
            <v>38681.438460648147</v>
          </cell>
          <cell r="Q3186" t="str">
            <v>gchateaug</v>
          </cell>
        </row>
        <row r="3187">
          <cell r="A3187" t="str">
            <v>2002</v>
          </cell>
          <cell r="B3187" t="str">
            <v>DE</v>
          </cell>
          <cell r="C3187" t="str">
            <v>HUM</v>
          </cell>
          <cell r="D3187" t="str">
            <v>A00</v>
          </cell>
          <cell r="E3187" t="str">
            <v>FTE</v>
          </cell>
          <cell r="F3187" t="str">
            <v>T</v>
          </cell>
          <cell r="G3187" t="str">
            <v>TOTAL</v>
          </cell>
          <cell r="H3187" t="str">
            <v>RSE</v>
          </cell>
          <cell r="J3187" t="str">
            <v>:</v>
          </cell>
          <cell r="K3187" t="str">
            <v>MS</v>
          </cell>
          <cell r="M3187" t="str">
            <v>V</v>
          </cell>
          <cell r="N3187">
            <v>38616.774768518517</v>
          </cell>
          <cell r="O3187" t="str">
            <v>gchateaug</v>
          </cell>
          <cell r="P3187">
            <v>38681.438206018516</v>
          </cell>
          <cell r="Q3187" t="str">
            <v>gchateaug</v>
          </cell>
        </row>
        <row r="3188">
          <cell r="A3188" t="str">
            <v>2003</v>
          </cell>
          <cell r="B3188" t="str">
            <v>DE</v>
          </cell>
          <cell r="C3188" t="str">
            <v>HUM</v>
          </cell>
          <cell r="D3188" t="str">
            <v>A00</v>
          </cell>
          <cell r="E3188" t="str">
            <v>FTE</v>
          </cell>
          <cell r="F3188" t="str">
            <v>T</v>
          </cell>
          <cell r="G3188" t="str">
            <v>TOTAL</v>
          </cell>
          <cell r="H3188" t="str">
            <v>RSE</v>
          </cell>
          <cell r="J3188" t="str">
            <v>:</v>
          </cell>
          <cell r="K3188" t="str">
            <v>MS</v>
          </cell>
          <cell r="M3188" t="str">
            <v>V</v>
          </cell>
          <cell r="N3188">
            <v>38616.774768518517</v>
          </cell>
          <cell r="O3188" t="str">
            <v>gchateaug</v>
          </cell>
          <cell r="P3188">
            <v>38681.438460648147</v>
          </cell>
          <cell r="Q3188" t="str">
            <v>gchateaug</v>
          </cell>
        </row>
        <row r="3189">
          <cell r="A3189" t="str">
            <v>2002</v>
          </cell>
          <cell r="B3189" t="str">
            <v>SE</v>
          </cell>
          <cell r="C3189" t="str">
            <v>ME_SC</v>
          </cell>
          <cell r="D3189" t="str">
            <v>A00</v>
          </cell>
          <cell r="E3189" t="str">
            <v>FTE</v>
          </cell>
          <cell r="F3189" t="str">
            <v>T</v>
          </cell>
          <cell r="G3189" t="str">
            <v>TOTAL</v>
          </cell>
          <cell r="H3189" t="str">
            <v>RSE</v>
          </cell>
          <cell r="J3189" t="str">
            <v>:</v>
          </cell>
          <cell r="K3189" t="str">
            <v>MS</v>
          </cell>
          <cell r="M3189" t="str">
            <v>V</v>
          </cell>
          <cell r="N3189">
            <v>38616.774733796294</v>
          </cell>
          <cell r="O3189" t="str">
            <v>gchateaug</v>
          </cell>
          <cell r="P3189">
            <v>38681.438391203701</v>
          </cell>
          <cell r="Q3189" t="str">
            <v>gchateaug</v>
          </cell>
        </row>
        <row r="3190">
          <cell r="A3190" t="str">
            <v>2002</v>
          </cell>
          <cell r="B3190" t="str">
            <v>SE</v>
          </cell>
          <cell r="C3190" t="str">
            <v>AG_SC</v>
          </cell>
          <cell r="D3190" t="str">
            <v>A00</v>
          </cell>
          <cell r="E3190" t="str">
            <v>FTE</v>
          </cell>
          <cell r="F3190" t="str">
            <v>T</v>
          </cell>
          <cell r="G3190" t="str">
            <v>TOTAL</v>
          </cell>
          <cell r="H3190" t="str">
            <v>RSE</v>
          </cell>
          <cell r="J3190" t="str">
            <v>:</v>
          </cell>
          <cell r="K3190" t="str">
            <v>MS</v>
          </cell>
          <cell r="M3190" t="str">
            <v>V</v>
          </cell>
          <cell r="N3190">
            <v>38616.774733796294</v>
          </cell>
          <cell r="O3190" t="str">
            <v>gchateaug</v>
          </cell>
          <cell r="P3190">
            <v>38681.438391203701</v>
          </cell>
          <cell r="Q3190" t="str">
            <v>gchateaug</v>
          </cell>
        </row>
        <row r="3191">
          <cell r="A3191" t="str">
            <v>2002</v>
          </cell>
          <cell r="B3191" t="str">
            <v>SE</v>
          </cell>
          <cell r="C3191" t="str">
            <v>NSE</v>
          </cell>
          <cell r="D3191" t="str">
            <v>A00</v>
          </cell>
          <cell r="E3191" t="str">
            <v>FTE</v>
          </cell>
          <cell r="F3191" t="str">
            <v>T</v>
          </cell>
          <cell r="G3191" t="str">
            <v>TOTAL</v>
          </cell>
          <cell r="H3191" t="str">
            <v>RSE</v>
          </cell>
          <cell r="J3191" t="str">
            <v>:</v>
          </cell>
          <cell r="K3191" t="str">
            <v>MS</v>
          </cell>
          <cell r="M3191" t="str">
            <v>V</v>
          </cell>
          <cell r="N3191">
            <v>38616.774733796294</v>
          </cell>
          <cell r="O3191" t="str">
            <v>gchateaug</v>
          </cell>
          <cell r="P3191">
            <v>38681.438391203701</v>
          </cell>
          <cell r="Q3191" t="str">
            <v>gchateaug</v>
          </cell>
        </row>
        <row r="3192">
          <cell r="A3192" t="str">
            <v>2003</v>
          </cell>
          <cell r="B3192" t="str">
            <v>NO</v>
          </cell>
          <cell r="C3192" t="str">
            <v>SO_SC</v>
          </cell>
          <cell r="D3192" t="str">
            <v>A00</v>
          </cell>
          <cell r="E3192" t="str">
            <v>FTE</v>
          </cell>
          <cell r="F3192" t="str">
            <v>T</v>
          </cell>
          <cell r="G3192" t="str">
            <v>TOTAL</v>
          </cell>
          <cell r="H3192" t="str">
            <v>RSE</v>
          </cell>
          <cell r="J3192" t="str">
            <v>:</v>
          </cell>
          <cell r="K3192" t="str">
            <v>MS</v>
          </cell>
          <cell r="M3192" t="str">
            <v>V</v>
          </cell>
          <cell r="N3192">
            <v>38616.774745370371</v>
          </cell>
          <cell r="O3192" t="str">
            <v>gchateaug</v>
          </cell>
          <cell r="P3192">
            <v>38681.438460648147</v>
          </cell>
        </row>
        <row r="3193">
          <cell r="A3193" t="str">
            <v>2003</v>
          </cell>
          <cell r="B3193" t="str">
            <v>NO</v>
          </cell>
          <cell r="C3193" t="str">
            <v>HUM</v>
          </cell>
          <cell r="D3193" t="str">
            <v>A00</v>
          </cell>
          <cell r="E3193" t="str">
            <v>FTE</v>
          </cell>
          <cell r="F3193" t="str">
            <v>T</v>
          </cell>
          <cell r="G3193" t="str">
            <v>TOTAL</v>
          </cell>
          <cell r="H3193" t="str">
            <v>RSE</v>
          </cell>
          <cell r="J3193" t="str">
            <v>:</v>
          </cell>
          <cell r="K3193" t="str">
            <v>MS</v>
          </cell>
          <cell r="M3193" t="str">
            <v>V</v>
          </cell>
          <cell r="N3193">
            <v>38616.774745370371</v>
          </cell>
          <cell r="O3193" t="str">
            <v>gchateaug</v>
          </cell>
          <cell r="P3193">
            <v>38681.438460648147</v>
          </cell>
        </row>
        <row r="3194">
          <cell r="A3194" t="str">
            <v>2003</v>
          </cell>
          <cell r="B3194" t="str">
            <v>UK</v>
          </cell>
          <cell r="C3194" t="str">
            <v>AG_SC</v>
          </cell>
          <cell r="D3194" t="str">
            <v>A00</v>
          </cell>
          <cell r="E3194" t="str">
            <v>FTE</v>
          </cell>
          <cell r="F3194" t="str">
            <v>T</v>
          </cell>
          <cell r="G3194" t="str">
            <v>TOTAL</v>
          </cell>
          <cell r="H3194" t="str">
            <v>RSE</v>
          </cell>
          <cell r="J3194" t="str">
            <v>:</v>
          </cell>
          <cell r="K3194" t="str">
            <v>MS</v>
          </cell>
          <cell r="M3194" t="str">
            <v>V</v>
          </cell>
          <cell r="N3194">
            <v>38616.774756944447</v>
          </cell>
          <cell r="O3194" t="str">
            <v>gchateaug</v>
          </cell>
          <cell r="P3194">
            <v>38681.438472222224</v>
          </cell>
        </row>
        <row r="3195">
          <cell r="A3195" t="str">
            <v>1988</v>
          </cell>
          <cell r="B3195" t="str">
            <v>PT</v>
          </cell>
          <cell r="C3195" t="str">
            <v>NSE</v>
          </cell>
          <cell r="D3195" t="str">
            <v>A00</v>
          </cell>
          <cell r="E3195" t="str">
            <v>FTE</v>
          </cell>
          <cell r="F3195" t="str">
            <v>T</v>
          </cell>
          <cell r="G3195" t="str">
            <v>TOTAL</v>
          </cell>
          <cell r="H3195" t="str">
            <v>RSE</v>
          </cell>
          <cell r="J3195" t="str">
            <v>:</v>
          </cell>
          <cell r="K3195" t="str">
            <v>MS</v>
          </cell>
          <cell r="M3195" t="str">
            <v>V</v>
          </cell>
          <cell r="N3195">
            <v>38672.655648148146</v>
          </cell>
          <cell r="O3195" t="str">
            <v>gchateaug</v>
          </cell>
          <cell r="P3195">
            <v>38681.43613425926</v>
          </cell>
        </row>
        <row r="3196">
          <cell r="A3196" t="str">
            <v>1988</v>
          </cell>
          <cell r="B3196" t="str">
            <v>PT</v>
          </cell>
          <cell r="C3196" t="str">
            <v>SSH</v>
          </cell>
          <cell r="D3196" t="str">
            <v>A00</v>
          </cell>
          <cell r="E3196" t="str">
            <v>FTE</v>
          </cell>
          <cell r="F3196" t="str">
            <v>T</v>
          </cell>
          <cell r="G3196" t="str">
            <v>TOTAL</v>
          </cell>
          <cell r="H3196" t="str">
            <v>RSE</v>
          </cell>
          <cell r="J3196" t="str">
            <v>:</v>
          </cell>
          <cell r="K3196" t="str">
            <v>MS</v>
          </cell>
          <cell r="M3196" t="str">
            <v>V</v>
          </cell>
          <cell r="N3196">
            <v>38672.655648148146</v>
          </cell>
          <cell r="O3196" t="str">
            <v>gchateaug</v>
          </cell>
          <cell r="P3196">
            <v>38681.43613425926</v>
          </cell>
        </row>
        <row r="3197">
          <cell r="A3197" t="str">
            <v>1988</v>
          </cell>
          <cell r="B3197" t="str">
            <v>CY</v>
          </cell>
          <cell r="C3197" t="str">
            <v>SSH</v>
          </cell>
          <cell r="D3197" t="str">
            <v>A00</v>
          </cell>
          <cell r="E3197" t="str">
            <v>FTE</v>
          </cell>
          <cell r="F3197" t="str">
            <v>T</v>
          </cell>
          <cell r="G3197" t="str">
            <v>TOTAL</v>
          </cell>
          <cell r="H3197" t="str">
            <v>RSE</v>
          </cell>
          <cell r="J3197" t="str">
            <v>:</v>
          </cell>
          <cell r="K3197" t="str">
            <v>MS</v>
          </cell>
          <cell r="M3197" t="str">
            <v>V</v>
          </cell>
          <cell r="N3197">
            <v>38672.655648148146</v>
          </cell>
          <cell r="O3197" t="str">
            <v>gchateaug</v>
          </cell>
          <cell r="P3197">
            <v>38681.436099537037</v>
          </cell>
        </row>
        <row r="3198">
          <cell r="A3198" t="str">
            <v>1988</v>
          </cell>
          <cell r="B3198" t="str">
            <v>CZ</v>
          </cell>
          <cell r="C3198" t="str">
            <v>NSE</v>
          </cell>
          <cell r="D3198" t="str">
            <v>A00</v>
          </cell>
          <cell r="E3198" t="str">
            <v>FTE</v>
          </cell>
          <cell r="F3198" t="str">
            <v>T</v>
          </cell>
          <cell r="G3198" t="str">
            <v>TOTAL</v>
          </cell>
          <cell r="H3198" t="str">
            <v>RSE</v>
          </cell>
          <cell r="J3198" t="str">
            <v>:</v>
          </cell>
          <cell r="K3198" t="str">
            <v>MS</v>
          </cell>
          <cell r="M3198" t="str">
            <v>V</v>
          </cell>
          <cell r="N3198">
            <v>38672.655648148146</v>
          </cell>
          <cell r="O3198" t="str">
            <v>gchateaug</v>
          </cell>
          <cell r="P3198">
            <v>38681.436099537037</v>
          </cell>
        </row>
        <row r="3199">
          <cell r="A3199" t="str">
            <v>2002</v>
          </cell>
          <cell r="B3199" t="str">
            <v>SE</v>
          </cell>
          <cell r="C3199" t="str">
            <v>SO_SC</v>
          </cell>
          <cell r="D3199" t="str">
            <v>A00</v>
          </cell>
          <cell r="E3199" t="str">
            <v>FTE</v>
          </cell>
          <cell r="F3199" t="str">
            <v>T</v>
          </cell>
          <cell r="G3199" t="str">
            <v>TOTAL</v>
          </cell>
          <cell r="H3199" t="str">
            <v>RSE</v>
          </cell>
          <cell r="J3199" t="str">
            <v>:</v>
          </cell>
          <cell r="K3199" t="str">
            <v>MS</v>
          </cell>
          <cell r="M3199" t="str">
            <v>V</v>
          </cell>
          <cell r="N3199">
            <v>38616.774733796294</v>
          </cell>
          <cell r="O3199" t="str">
            <v>gchateaug</v>
          </cell>
          <cell r="P3199">
            <v>38681.438391203701</v>
          </cell>
          <cell r="Q3199" t="str">
            <v>gchateaug</v>
          </cell>
        </row>
        <row r="3200">
          <cell r="A3200" t="str">
            <v>2002</v>
          </cell>
          <cell r="B3200" t="str">
            <v>SE</v>
          </cell>
          <cell r="C3200" t="str">
            <v>HUM</v>
          </cell>
          <cell r="D3200" t="str">
            <v>A00</v>
          </cell>
          <cell r="E3200" t="str">
            <v>FTE</v>
          </cell>
          <cell r="F3200" t="str">
            <v>T</v>
          </cell>
          <cell r="G3200" t="str">
            <v>TOTAL</v>
          </cell>
          <cell r="H3200" t="str">
            <v>RSE</v>
          </cell>
          <cell r="J3200" t="str">
            <v>:</v>
          </cell>
          <cell r="K3200" t="str">
            <v>MS</v>
          </cell>
          <cell r="M3200" t="str">
            <v>V</v>
          </cell>
          <cell r="N3200">
            <v>38616.774733796294</v>
          </cell>
          <cell r="O3200" t="str">
            <v>gchateaug</v>
          </cell>
          <cell r="P3200">
            <v>38681.438391203701</v>
          </cell>
          <cell r="Q3200" t="str">
            <v>gchateaug</v>
          </cell>
        </row>
        <row r="3201">
          <cell r="A3201" t="str">
            <v>2002</v>
          </cell>
          <cell r="B3201" t="str">
            <v>SE</v>
          </cell>
          <cell r="C3201" t="str">
            <v>SSH</v>
          </cell>
          <cell r="D3201" t="str">
            <v>A00</v>
          </cell>
          <cell r="E3201" t="str">
            <v>FTE</v>
          </cell>
          <cell r="F3201" t="str">
            <v>T</v>
          </cell>
          <cell r="G3201" t="str">
            <v>TOTAL</v>
          </cell>
          <cell r="H3201" t="str">
            <v>RSE</v>
          </cell>
          <cell r="J3201" t="str">
            <v>:</v>
          </cell>
          <cell r="K3201" t="str">
            <v>MS</v>
          </cell>
          <cell r="M3201" t="str">
            <v>V</v>
          </cell>
          <cell r="N3201">
            <v>38616.774733796294</v>
          </cell>
          <cell r="O3201" t="str">
            <v>gchateaug</v>
          </cell>
          <cell r="P3201">
            <v>38681.438391203701</v>
          </cell>
          <cell r="Q3201" t="str">
            <v>gchateaug</v>
          </cell>
        </row>
        <row r="3202">
          <cell r="A3202" t="str">
            <v>2003</v>
          </cell>
          <cell r="B3202" t="str">
            <v>NO</v>
          </cell>
          <cell r="C3202" t="str">
            <v>NOT_CLAS</v>
          </cell>
          <cell r="D3202" t="str">
            <v>A00</v>
          </cell>
          <cell r="E3202" t="str">
            <v>FTE</v>
          </cell>
          <cell r="F3202" t="str">
            <v>T</v>
          </cell>
          <cell r="G3202" t="str">
            <v>TOTAL</v>
          </cell>
          <cell r="H3202" t="str">
            <v>RSE</v>
          </cell>
          <cell r="J3202" t="str">
            <v>:</v>
          </cell>
          <cell r="K3202" t="str">
            <v>MS</v>
          </cell>
          <cell r="M3202" t="str">
            <v>V</v>
          </cell>
          <cell r="N3202">
            <v>38616.774745370371</v>
          </cell>
          <cell r="O3202" t="str">
            <v>gchateaug</v>
          </cell>
          <cell r="P3202">
            <v>38681.438460648147</v>
          </cell>
        </row>
        <row r="3203">
          <cell r="A3203" t="str">
            <v>1986</v>
          </cell>
          <cell r="B3203" t="str">
            <v>PT</v>
          </cell>
          <cell r="C3203" t="str">
            <v>NSE</v>
          </cell>
          <cell r="D3203" t="str">
            <v>A00</v>
          </cell>
          <cell r="E3203" t="str">
            <v>FTE</v>
          </cell>
          <cell r="F3203" t="str">
            <v>T</v>
          </cell>
          <cell r="G3203" t="str">
            <v>TOTAL</v>
          </cell>
          <cell r="H3203" t="str">
            <v>RSE</v>
          </cell>
          <cell r="J3203" t="str">
            <v>:</v>
          </cell>
          <cell r="K3203" t="str">
            <v>MS</v>
          </cell>
          <cell r="M3203" t="str">
            <v>V</v>
          </cell>
          <cell r="N3203">
            <v>38672.655659722222</v>
          </cell>
          <cell r="O3203" t="str">
            <v>gchateaug</v>
          </cell>
          <cell r="P3203">
            <v>38681.436030092591</v>
          </cell>
        </row>
        <row r="3204">
          <cell r="A3204" t="str">
            <v>1986</v>
          </cell>
          <cell r="B3204" t="str">
            <v>PT</v>
          </cell>
          <cell r="C3204" t="str">
            <v>SSH</v>
          </cell>
          <cell r="D3204" t="str">
            <v>A00</v>
          </cell>
          <cell r="E3204" t="str">
            <v>FTE</v>
          </cell>
          <cell r="F3204" t="str">
            <v>T</v>
          </cell>
          <cell r="G3204" t="str">
            <v>TOTAL</v>
          </cell>
          <cell r="H3204" t="str">
            <v>RSE</v>
          </cell>
          <cell r="J3204" t="str">
            <v>:</v>
          </cell>
          <cell r="K3204" t="str">
            <v>MS</v>
          </cell>
          <cell r="M3204" t="str">
            <v>V</v>
          </cell>
          <cell r="N3204">
            <v>38672.655659722222</v>
          </cell>
          <cell r="O3204" t="str">
            <v>gchateaug</v>
          </cell>
          <cell r="P3204">
            <v>38681.436030092591</v>
          </cell>
        </row>
        <row r="3205">
          <cell r="A3205" t="str">
            <v>1986</v>
          </cell>
          <cell r="B3205" t="str">
            <v>CY</v>
          </cell>
          <cell r="C3205" t="str">
            <v>SSH</v>
          </cell>
          <cell r="D3205" t="str">
            <v>A00</v>
          </cell>
          <cell r="E3205" t="str">
            <v>FTE</v>
          </cell>
          <cell r="F3205" t="str">
            <v>T</v>
          </cell>
          <cell r="G3205" t="str">
            <v>TOTAL</v>
          </cell>
          <cell r="H3205" t="str">
            <v>RSE</v>
          </cell>
          <cell r="J3205" t="str">
            <v>:</v>
          </cell>
          <cell r="K3205" t="str">
            <v>MS</v>
          </cell>
          <cell r="M3205" t="str">
            <v>V</v>
          </cell>
          <cell r="N3205">
            <v>38672.655659722222</v>
          </cell>
          <cell r="O3205" t="str">
            <v>gchateaug</v>
          </cell>
          <cell r="P3205">
            <v>38681.436006944445</v>
          </cell>
        </row>
        <row r="3206">
          <cell r="A3206" t="str">
            <v>1986</v>
          </cell>
          <cell r="B3206" t="str">
            <v>CY</v>
          </cell>
          <cell r="C3206" t="str">
            <v>NSE</v>
          </cell>
          <cell r="D3206" t="str">
            <v>A00</v>
          </cell>
          <cell r="E3206" t="str">
            <v>FTE</v>
          </cell>
          <cell r="F3206" t="str">
            <v>T</v>
          </cell>
          <cell r="G3206" t="str">
            <v>TOTAL</v>
          </cell>
          <cell r="H3206" t="str">
            <v>RSE</v>
          </cell>
          <cell r="J3206" t="str">
            <v>:</v>
          </cell>
          <cell r="K3206" t="str">
            <v>MS</v>
          </cell>
          <cell r="M3206" t="str">
            <v>V</v>
          </cell>
          <cell r="N3206">
            <v>38672.655659722222</v>
          </cell>
          <cell r="O3206" t="str">
            <v>gchateaug</v>
          </cell>
          <cell r="P3206">
            <v>38681.436006944445</v>
          </cell>
        </row>
        <row r="3207">
          <cell r="A3207" t="str">
            <v>1986</v>
          </cell>
          <cell r="B3207" t="str">
            <v>CZ</v>
          </cell>
          <cell r="C3207" t="str">
            <v>SSH</v>
          </cell>
          <cell r="D3207" t="str">
            <v>A00</v>
          </cell>
          <cell r="E3207" t="str">
            <v>FTE</v>
          </cell>
          <cell r="F3207" t="str">
            <v>T</v>
          </cell>
          <cell r="G3207" t="str">
            <v>TOTAL</v>
          </cell>
          <cell r="H3207" t="str">
            <v>RSE</v>
          </cell>
          <cell r="J3207" t="str">
            <v>:</v>
          </cell>
          <cell r="K3207" t="str">
            <v>MS</v>
          </cell>
          <cell r="M3207" t="str">
            <v>V</v>
          </cell>
          <cell r="N3207">
            <v>38672.655659722222</v>
          </cell>
          <cell r="O3207" t="str">
            <v>gchateaug</v>
          </cell>
          <cell r="P3207">
            <v>38681.436006944445</v>
          </cell>
        </row>
        <row r="3208">
          <cell r="A3208" t="str">
            <v>1986</v>
          </cell>
          <cell r="B3208" t="str">
            <v>CZ</v>
          </cell>
          <cell r="C3208" t="str">
            <v>NSE</v>
          </cell>
          <cell r="D3208" t="str">
            <v>A00</v>
          </cell>
          <cell r="E3208" t="str">
            <v>FTE</v>
          </cell>
          <cell r="F3208" t="str">
            <v>T</v>
          </cell>
          <cell r="G3208" t="str">
            <v>TOTAL</v>
          </cell>
          <cell r="H3208" t="str">
            <v>RSE</v>
          </cell>
          <cell r="J3208" t="str">
            <v>:</v>
          </cell>
          <cell r="K3208" t="str">
            <v>MS</v>
          </cell>
          <cell r="M3208" t="str">
            <v>V</v>
          </cell>
          <cell r="N3208">
            <v>38672.655659722222</v>
          </cell>
          <cell r="O3208" t="str">
            <v>gchateaug</v>
          </cell>
          <cell r="P3208">
            <v>38681.436006944445</v>
          </cell>
        </row>
        <row r="3209">
          <cell r="A3209" t="str">
            <v>1988</v>
          </cell>
          <cell r="B3209" t="str">
            <v>CZ</v>
          </cell>
          <cell r="C3209" t="str">
            <v>SSH</v>
          </cell>
          <cell r="D3209" t="str">
            <v>A00</v>
          </cell>
          <cell r="E3209" t="str">
            <v>FTE</v>
          </cell>
          <cell r="F3209" t="str">
            <v>T</v>
          </cell>
          <cell r="G3209" t="str">
            <v>TOTAL</v>
          </cell>
          <cell r="H3209" t="str">
            <v>RSE</v>
          </cell>
          <cell r="J3209" t="str">
            <v>:</v>
          </cell>
          <cell r="K3209" t="str">
            <v>MS</v>
          </cell>
          <cell r="M3209" t="str">
            <v>V</v>
          </cell>
          <cell r="N3209">
            <v>38672.655648148146</v>
          </cell>
          <cell r="O3209" t="str">
            <v>gchateaug</v>
          </cell>
          <cell r="P3209">
            <v>38681.436099537037</v>
          </cell>
        </row>
        <row r="3210">
          <cell r="A3210" t="str">
            <v>1988</v>
          </cell>
          <cell r="B3210" t="str">
            <v>CY</v>
          </cell>
          <cell r="C3210" t="str">
            <v>NSE</v>
          </cell>
          <cell r="D3210" t="str">
            <v>A00</v>
          </cell>
          <cell r="E3210" t="str">
            <v>FTE</v>
          </cell>
          <cell r="F3210" t="str">
            <v>T</v>
          </cell>
          <cell r="G3210" t="str">
            <v>TOTAL</v>
          </cell>
          <cell r="H3210" t="str">
            <v>RSE</v>
          </cell>
          <cell r="J3210" t="str">
            <v>:</v>
          </cell>
          <cell r="K3210" t="str">
            <v>MS</v>
          </cell>
          <cell r="M3210" t="str">
            <v>V</v>
          </cell>
          <cell r="N3210">
            <v>38672.655648148146</v>
          </cell>
          <cell r="O3210" t="str">
            <v>gchateaug</v>
          </cell>
          <cell r="P3210">
            <v>38681.436099537037</v>
          </cell>
        </row>
        <row r="3211">
          <cell r="A3211" t="str">
            <v>1988</v>
          </cell>
          <cell r="B3211" t="str">
            <v>LT</v>
          </cell>
          <cell r="C3211" t="str">
            <v>NSE</v>
          </cell>
          <cell r="D3211" t="str">
            <v>A00</v>
          </cell>
          <cell r="E3211" t="str">
            <v>FTE</v>
          </cell>
          <cell r="F3211" t="str">
            <v>T</v>
          </cell>
          <cell r="G3211" t="str">
            <v>TOTAL</v>
          </cell>
          <cell r="H3211" t="str">
            <v>RSE</v>
          </cell>
          <cell r="J3211" t="str">
            <v>:</v>
          </cell>
          <cell r="K3211" t="str">
            <v>MS</v>
          </cell>
          <cell r="M3211" t="str">
            <v>V</v>
          </cell>
          <cell r="N3211">
            <v>38672.655648148146</v>
          </cell>
          <cell r="O3211" t="str">
            <v>gchateaug</v>
          </cell>
          <cell r="P3211">
            <v>38681.436122685183</v>
          </cell>
        </row>
        <row r="3212">
          <cell r="A3212" t="str">
            <v>1988</v>
          </cell>
          <cell r="B3212" t="str">
            <v>LT</v>
          </cell>
          <cell r="C3212" t="str">
            <v>SSH</v>
          </cell>
          <cell r="D3212" t="str">
            <v>A00</v>
          </cell>
          <cell r="E3212" t="str">
            <v>FTE</v>
          </cell>
          <cell r="F3212" t="str">
            <v>T</v>
          </cell>
          <cell r="G3212" t="str">
            <v>TOTAL</v>
          </cell>
          <cell r="H3212" t="str">
            <v>RSE</v>
          </cell>
          <cell r="J3212" t="str">
            <v>:</v>
          </cell>
          <cell r="K3212" t="str">
            <v>MS</v>
          </cell>
          <cell r="M3212" t="str">
            <v>V</v>
          </cell>
          <cell r="N3212">
            <v>38672.655648148146</v>
          </cell>
          <cell r="O3212" t="str">
            <v>gchateaug</v>
          </cell>
          <cell r="P3212">
            <v>38681.436122685183</v>
          </cell>
        </row>
        <row r="3213">
          <cell r="A3213" t="str">
            <v>1988</v>
          </cell>
          <cell r="B3213" t="str">
            <v>PL</v>
          </cell>
          <cell r="C3213" t="str">
            <v>SSH</v>
          </cell>
          <cell r="D3213" t="str">
            <v>A00</v>
          </cell>
          <cell r="E3213" t="str">
            <v>FTE</v>
          </cell>
          <cell r="F3213" t="str">
            <v>T</v>
          </cell>
          <cell r="G3213" t="str">
            <v>TOTAL</v>
          </cell>
          <cell r="H3213" t="str">
            <v>RSE</v>
          </cell>
          <cell r="J3213" t="str">
            <v>:</v>
          </cell>
          <cell r="K3213" t="str">
            <v>MS</v>
          </cell>
          <cell r="M3213" t="str">
            <v>V</v>
          </cell>
          <cell r="N3213">
            <v>38672.655648148146</v>
          </cell>
          <cell r="O3213" t="str">
            <v>gchateaug</v>
          </cell>
          <cell r="P3213">
            <v>38681.436122685183</v>
          </cell>
        </row>
        <row r="3214">
          <cell r="A3214" t="str">
            <v>1988</v>
          </cell>
          <cell r="B3214" t="str">
            <v>PL</v>
          </cell>
          <cell r="C3214" t="str">
            <v>NSE</v>
          </cell>
          <cell r="D3214" t="str">
            <v>A00</v>
          </cell>
          <cell r="E3214" t="str">
            <v>FTE</v>
          </cell>
          <cell r="F3214" t="str">
            <v>T</v>
          </cell>
          <cell r="G3214" t="str">
            <v>TOTAL</v>
          </cell>
          <cell r="H3214" t="str">
            <v>RSE</v>
          </cell>
          <cell r="J3214" t="str">
            <v>:</v>
          </cell>
          <cell r="K3214" t="str">
            <v>MS</v>
          </cell>
          <cell r="M3214" t="str">
            <v>V</v>
          </cell>
          <cell r="N3214">
            <v>38672.655648148146</v>
          </cell>
          <cell r="O3214" t="str">
            <v>gchateaug</v>
          </cell>
          <cell r="P3214">
            <v>38681.436122685183</v>
          </cell>
        </row>
        <row r="3215">
          <cell r="A3215" t="str">
            <v>2002</v>
          </cell>
          <cell r="B3215" t="str">
            <v>ES</v>
          </cell>
          <cell r="C3215" t="str">
            <v>EN_TE</v>
          </cell>
          <cell r="D3215" t="str">
            <v>A00</v>
          </cell>
          <cell r="E3215" t="str">
            <v>FTE</v>
          </cell>
          <cell r="F3215" t="str">
            <v>T</v>
          </cell>
          <cell r="G3215" t="str">
            <v>TOTAL</v>
          </cell>
          <cell r="H3215" t="str">
            <v>RSE</v>
          </cell>
          <cell r="J3215" t="str">
            <v>:</v>
          </cell>
          <cell r="K3215" t="str">
            <v>MS</v>
          </cell>
          <cell r="M3215" t="str">
            <v>V</v>
          </cell>
          <cell r="N3215">
            <v>38616.774733796294</v>
          </cell>
          <cell r="O3215" t="str">
            <v>gchateaug</v>
          </cell>
          <cell r="P3215">
            <v>38681.438252314816</v>
          </cell>
        </row>
        <row r="3216">
          <cell r="A3216" t="str">
            <v>2003</v>
          </cell>
          <cell r="B3216" t="str">
            <v>ES</v>
          </cell>
          <cell r="C3216" t="str">
            <v>EN_TE</v>
          </cell>
          <cell r="D3216" t="str">
            <v>A00</v>
          </cell>
          <cell r="E3216" t="str">
            <v>FTE</v>
          </cell>
          <cell r="F3216" t="str">
            <v>T</v>
          </cell>
          <cell r="G3216" t="str">
            <v>TOTAL</v>
          </cell>
          <cell r="H3216" t="str">
            <v>RSE</v>
          </cell>
          <cell r="J3216" t="str">
            <v>:</v>
          </cell>
          <cell r="K3216" t="str">
            <v>MS</v>
          </cell>
          <cell r="M3216" t="str">
            <v>V</v>
          </cell>
          <cell r="N3216">
            <v>38616.774733796294</v>
          </cell>
          <cell r="O3216" t="str">
            <v>gchateaug</v>
          </cell>
          <cell r="P3216">
            <v>38681.438460648147</v>
          </cell>
        </row>
        <row r="3217">
          <cell r="A3217" t="str">
            <v>2002</v>
          </cell>
          <cell r="B3217" t="str">
            <v>SE</v>
          </cell>
          <cell r="C3217" t="str">
            <v>NOT_CLAS</v>
          </cell>
          <cell r="D3217" t="str">
            <v>A00</v>
          </cell>
          <cell r="E3217" t="str">
            <v>FTE</v>
          </cell>
          <cell r="F3217" t="str">
            <v>T</v>
          </cell>
          <cell r="G3217" t="str">
            <v>TOTAL</v>
          </cell>
          <cell r="H3217" t="str">
            <v>RSE</v>
          </cell>
          <cell r="J3217" t="str">
            <v>:</v>
          </cell>
          <cell r="K3217" t="str">
            <v>MS</v>
          </cell>
          <cell r="M3217" t="str">
            <v>V</v>
          </cell>
          <cell r="N3217">
            <v>38616.774733796294</v>
          </cell>
          <cell r="O3217" t="str">
            <v>gchateaug</v>
          </cell>
          <cell r="P3217">
            <v>38681.438391203701</v>
          </cell>
          <cell r="Q3217" t="str">
            <v>gchateaug</v>
          </cell>
        </row>
        <row r="3218">
          <cell r="A3218" t="str">
            <v>2002</v>
          </cell>
          <cell r="B3218" t="str">
            <v>SE</v>
          </cell>
          <cell r="C3218" t="str">
            <v>TOTAL</v>
          </cell>
          <cell r="D3218" t="str">
            <v>A00</v>
          </cell>
          <cell r="E3218" t="str">
            <v>FTE</v>
          </cell>
          <cell r="F3218" t="str">
            <v>T</v>
          </cell>
          <cell r="G3218" t="str">
            <v>TOTAL</v>
          </cell>
          <cell r="H3218" t="str">
            <v>RSE</v>
          </cell>
          <cell r="J3218" t="str">
            <v>:</v>
          </cell>
          <cell r="K3218" t="str">
            <v>MS</v>
          </cell>
          <cell r="M3218" t="str">
            <v>V</v>
          </cell>
          <cell r="N3218">
            <v>38616.774733796294</v>
          </cell>
          <cell r="O3218" t="str">
            <v>gchateaug</v>
          </cell>
          <cell r="P3218">
            <v>38681.438391203701</v>
          </cell>
          <cell r="Q3218" t="str">
            <v>gchateaug</v>
          </cell>
        </row>
        <row r="3219">
          <cell r="A3219" t="str">
            <v>2002</v>
          </cell>
          <cell r="B3219" t="str">
            <v>ES</v>
          </cell>
          <cell r="C3219" t="str">
            <v>NA_SC</v>
          </cell>
          <cell r="D3219" t="str">
            <v>A00</v>
          </cell>
          <cell r="E3219" t="str">
            <v>FTE</v>
          </cell>
          <cell r="F3219" t="str">
            <v>T</v>
          </cell>
          <cell r="G3219" t="str">
            <v>TOTAL</v>
          </cell>
          <cell r="H3219" t="str">
            <v>RSE</v>
          </cell>
          <cell r="J3219" t="str">
            <v>:</v>
          </cell>
          <cell r="K3219" t="str">
            <v>MS</v>
          </cell>
          <cell r="M3219" t="str">
            <v>V</v>
          </cell>
          <cell r="N3219">
            <v>38616.774733796294</v>
          </cell>
          <cell r="O3219" t="str">
            <v>gchateaug</v>
          </cell>
          <cell r="P3219">
            <v>38681.438252314816</v>
          </cell>
        </row>
        <row r="3220">
          <cell r="A3220" t="str">
            <v>2003</v>
          </cell>
          <cell r="B3220" t="str">
            <v>ES</v>
          </cell>
          <cell r="C3220" t="str">
            <v>NA_SC</v>
          </cell>
          <cell r="D3220" t="str">
            <v>A00</v>
          </cell>
          <cell r="E3220" t="str">
            <v>FTE</v>
          </cell>
          <cell r="F3220" t="str">
            <v>T</v>
          </cell>
          <cell r="G3220" t="str">
            <v>TOTAL</v>
          </cell>
          <cell r="H3220" t="str">
            <v>RSE</v>
          </cell>
          <cell r="J3220" t="str">
            <v>:</v>
          </cell>
          <cell r="K3220" t="str">
            <v>MS</v>
          </cell>
          <cell r="M3220" t="str">
            <v>V</v>
          </cell>
          <cell r="N3220">
            <v>38616.774733796294</v>
          </cell>
          <cell r="O3220" t="str">
            <v>gchateaug</v>
          </cell>
          <cell r="P3220">
            <v>38681.438460648147</v>
          </cell>
        </row>
        <row r="3221">
          <cell r="A3221" t="str">
            <v>2002</v>
          </cell>
          <cell r="B3221" t="str">
            <v>ES</v>
          </cell>
          <cell r="C3221" t="str">
            <v>ME_SC</v>
          </cell>
          <cell r="D3221" t="str">
            <v>A00</v>
          </cell>
          <cell r="E3221" t="str">
            <v>FTE</v>
          </cell>
          <cell r="F3221" t="str">
            <v>T</v>
          </cell>
          <cell r="G3221" t="str">
            <v>TOTAL</v>
          </cell>
          <cell r="H3221" t="str">
            <v>RSE</v>
          </cell>
          <cell r="J3221" t="str">
            <v>:</v>
          </cell>
          <cell r="K3221" t="str">
            <v>MS</v>
          </cell>
          <cell r="M3221" t="str">
            <v>V</v>
          </cell>
          <cell r="N3221">
            <v>38616.774733796294</v>
          </cell>
          <cell r="O3221" t="str">
            <v>gchateaug</v>
          </cell>
          <cell r="P3221">
            <v>38681.438252314816</v>
          </cell>
        </row>
        <row r="3222">
          <cell r="A3222" t="str">
            <v>2003</v>
          </cell>
          <cell r="B3222" t="str">
            <v>ES</v>
          </cell>
          <cell r="C3222" t="str">
            <v>ME_SC</v>
          </cell>
          <cell r="D3222" t="str">
            <v>A00</v>
          </cell>
          <cell r="E3222" t="str">
            <v>FTE</v>
          </cell>
          <cell r="F3222" t="str">
            <v>T</v>
          </cell>
          <cell r="G3222" t="str">
            <v>TOTAL</v>
          </cell>
          <cell r="H3222" t="str">
            <v>RSE</v>
          </cell>
          <cell r="J3222" t="str">
            <v>:</v>
          </cell>
          <cell r="K3222" t="str">
            <v>MS</v>
          </cell>
          <cell r="M3222" t="str">
            <v>V</v>
          </cell>
          <cell r="N3222">
            <v>38616.774733796294</v>
          </cell>
          <cell r="O3222" t="str">
            <v>gchateaug</v>
          </cell>
          <cell r="P3222">
            <v>38681.438460648147</v>
          </cell>
        </row>
        <row r="3223">
          <cell r="A3223" t="str">
            <v>2002</v>
          </cell>
          <cell r="B3223" t="str">
            <v>ES</v>
          </cell>
          <cell r="C3223" t="str">
            <v>AG_SC</v>
          </cell>
          <cell r="D3223" t="str">
            <v>A00</v>
          </cell>
          <cell r="E3223" t="str">
            <v>FTE</v>
          </cell>
          <cell r="F3223" t="str">
            <v>T</v>
          </cell>
          <cell r="G3223" t="str">
            <v>TOTAL</v>
          </cell>
          <cell r="H3223" t="str">
            <v>RSE</v>
          </cell>
          <cell r="J3223" t="str">
            <v>:</v>
          </cell>
          <cell r="K3223" t="str">
            <v>MS</v>
          </cell>
          <cell r="M3223" t="str">
            <v>V</v>
          </cell>
          <cell r="N3223">
            <v>38616.774733796294</v>
          </cell>
          <cell r="O3223" t="str">
            <v>gchateaug</v>
          </cell>
          <cell r="P3223">
            <v>38681.438240740739</v>
          </cell>
        </row>
        <row r="3224">
          <cell r="A3224" t="str">
            <v>2003</v>
          </cell>
          <cell r="B3224" t="str">
            <v>ES</v>
          </cell>
          <cell r="C3224" t="str">
            <v>AG_SC</v>
          </cell>
          <cell r="D3224" t="str">
            <v>A00</v>
          </cell>
          <cell r="E3224" t="str">
            <v>FTE</v>
          </cell>
          <cell r="F3224" t="str">
            <v>T</v>
          </cell>
          <cell r="G3224" t="str">
            <v>TOTAL</v>
          </cell>
          <cell r="H3224" t="str">
            <v>RSE</v>
          </cell>
          <cell r="J3224" t="str">
            <v>:</v>
          </cell>
          <cell r="K3224" t="str">
            <v>MS</v>
          </cell>
          <cell r="M3224" t="str">
            <v>V</v>
          </cell>
          <cell r="N3224">
            <v>38616.774733796294</v>
          </cell>
          <cell r="O3224" t="str">
            <v>gchateaug</v>
          </cell>
          <cell r="P3224">
            <v>38681.438460648147</v>
          </cell>
        </row>
        <row r="3225">
          <cell r="A3225" t="str">
            <v>2002</v>
          </cell>
          <cell r="B3225" t="str">
            <v>ES</v>
          </cell>
          <cell r="C3225" t="str">
            <v>NSE</v>
          </cell>
          <cell r="D3225" t="str">
            <v>A00</v>
          </cell>
          <cell r="E3225" t="str">
            <v>FTE</v>
          </cell>
          <cell r="F3225" t="str">
            <v>T</v>
          </cell>
          <cell r="G3225" t="str">
            <v>TOTAL</v>
          </cell>
          <cell r="H3225" t="str">
            <v>RSE</v>
          </cell>
          <cell r="J3225" t="str">
            <v>:</v>
          </cell>
          <cell r="K3225" t="str">
            <v>MS</v>
          </cell>
          <cell r="M3225" t="str">
            <v>V</v>
          </cell>
          <cell r="N3225">
            <v>38616.774733796294</v>
          </cell>
          <cell r="O3225" t="str">
            <v>gchateaug</v>
          </cell>
          <cell r="P3225">
            <v>38681.438252314816</v>
          </cell>
        </row>
        <row r="3226">
          <cell r="A3226" t="str">
            <v>2003</v>
          </cell>
          <cell r="B3226" t="str">
            <v>ES</v>
          </cell>
          <cell r="C3226" t="str">
            <v>NSE</v>
          </cell>
          <cell r="D3226" t="str">
            <v>A00</v>
          </cell>
          <cell r="E3226" t="str">
            <v>FTE</v>
          </cell>
          <cell r="F3226" t="str">
            <v>T</v>
          </cell>
          <cell r="G3226" t="str">
            <v>TOTAL</v>
          </cell>
          <cell r="H3226" t="str">
            <v>RSE</v>
          </cell>
          <cell r="J3226" t="str">
            <v>:</v>
          </cell>
          <cell r="K3226" t="str">
            <v>MS</v>
          </cell>
          <cell r="M3226" t="str">
            <v>V</v>
          </cell>
          <cell r="N3226">
            <v>38616.774733796294</v>
          </cell>
          <cell r="O3226" t="str">
            <v>gchateaug</v>
          </cell>
          <cell r="P3226">
            <v>38681.438460648147</v>
          </cell>
        </row>
        <row r="3227">
          <cell r="A3227" t="str">
            <v>2002</v>
          </cell>
          <cell r="B3227" t="str">
            <v>ES</v>
          </cell>
          <cell r="C3227" t="str">
            <v>SO_SC</v>
          </cell>
          <cell r="D3227" t="str">
            <v>A00</v>
          </cell>
          <cell r="E3227" t="str">
            <v>FTE</v>
          </cell>
          <cell r="F3227" t="str">
            <v>T</v>
          </cell>
          <cell r="G3227" t="str">
            <v>TOTAL</v>
          </cell>
          <cell r="H3227" t="str">
            <v>RSE</v>
          </cell>
          <cell r="J3227" t="str">
            <v>:</v>
          </cell>
          <cell r="K3227" t="str">
            <v>MS</v>
          </cell>
          <cell r="M3227" t="str">
            <v>V</v>
          </cell>
          <cell r="N3227">
            <v>38616.774733796294</v>
          </cell>
          <cell r="O3227" t="str">
            <v>gchateaug</v>
          </cell>
          <cell r="P3227">
            <v>38681.438252314816</v>
          </cell>
        </row>
        <row r="3228">
          <cell r="A3228" t="str">
            <v>2003</v>
          </cell>
          <cell r="B3228" t="str">
            <v>ES</v>
          </cell>
          <cell r="C3228" t="str">
            <v>SO_SC</v>
          </cell>
          <cell r="D3228" t="str">
            <v>A00</v>
          </cell>
          <cell r="E3228" t="str">
            <v>FTE</v>
          </cell>
          <cell r="F3228" t="str">
            <v>T</v>
          </cell>
          <cell r="G3228" t="str">
            <v>TOTAL</v>
          </cell>
          <cell r="H3228" t="str">
            <v>RSE</v>
          </cell>
          <cell r="J3228" t="str">
            <v>:</v>
          </cell>
          <cell r="K3228" t="str">
            <v>MS</v>
          </cell>
          <cell r="M3228" t="str">
            <v>V</v>
          </cell>
          <cell r="N3228">
            <v>38616.774733796294</v>
          </cell>
          <cell r="O3228" t="str">
            <v>gchateaug</v>
          </cell>
          <cell r="P3228">
            <v>38681.438460648147</v>
          </cell>
        </row>
        <row r="3229">
          <cell r="A3229" t="str">
            <v>2003</v>
          </cell>
          <cell r="B3229" t="str">
            <v>NL</v>
          </cell>
          <cell r="C3229" t="str">
            <v>NA_SC</v>
          </cell>
          <cell r="D3229" t="str">
            <v>A00</v>
          </cell>
          <cell r="E3229" t="str">
            <v>FTE</v>
          </cell>
          <cell r="F3229" t="str">
            <v>T</v>
          </cell>
          <cell r="G3229" t="str">
            <v>TOTAL</v>
          </cell>
          <cell r="H3229" t="str">
            <v>RSE</v>
          </cell>
          <cell r="J3229" t="str">
            <v>:</v>
          </cell>
          <cell r="K3229" t="str">
            <v>MS</v>
          </cell>
          <cell r="M3229" t="str">
            <v>V</v>
          </cell>
          <cell r="N3229">
            <v>38616.774768518517</v>
          </cell>
          <cell r="O3229" t="str">
            <v>gchateaug</v>
          </cell>
          <cell r="P3229">
            <v>38681.438460648147</v>
          </cell>
        </row>
        <row r="3230">
          <cell r="A3230" t="str">
            <v>2003</v>
          </cell>
          <cell r="B3230" t="str">
            <v>NL</v>
          </cell>
          <cell r="C3230" t="str">
            <v>EN_TE</v>
          </cell>
          <cell r="D3230" t="str">
            <v>A00</v>
          </cell>
          <cell r="E3230" t="str">
            <v>FTE</v>
          </cell>
          <cell r="F3230" t="str">
            <v>T</v>
          </cell>
          <cell r="G3230" t="str">
            <v>TOTAL</v>
          </cell>
          <cell r="H3230" t="str">
            <v>RSE</v>
          </cell>
          <cell r="J3230" t="str">
            <v>:</v>
          </cell>
          <cell r="K3230" t="str">
            <v>MS</v>
          </cell>
          <cell r="M3230" t="str">
            <v>V</v>
          </cell>
          <cell r="N3230">
            <v>38616.774768518517</v>
          </cell>
          <cell r="O3230" t="str">
            <v>gchateaug</v>
          </cell>
          <cell r="P3230">
            <v>38681.438460648147</v>
          </cell>
        </row>
        <row r="3231">
          <cell r="A3231" t="str">
            <v>2003</v>
          </cell>
          <cell r="B3231" t="str">
            <v>NL</v>
          </cell>
          <cell r="C3231" t="str">
            <v>ME_SC</v>
          </cell>
          <cell r="D3231" t="str">
            <v>A00</v>
          </cell>
          <cell r="E3231" t="str">
            <v>FTE</v>
          </cell>
          <cell r="F3231" t="str">
            <v>T</v>
          </cell>
          <cell r="G3231" t="str">
            <v>TOTAL</v>
          </cell>
          <cell r="H3231" t="str">
            <v>RSE</v>
          </cell>
          <cell r="J3231" t="str">
            <v>:</v>
          </cell>
          <cell r="K3231" t="str">
            <v>MS</v>
          </cell>
          <cell r="M3231" t="str">
            <v>V</v>
          </cell>
          <cell r="N3231">
            <v>38616.774768518517</v>
          </cell>
          <cell r="O3231" t="str">
            <v>gchateaug</v>
          </cell>
          <cell r="P3231">
            <v>38681.438460648147</v>
          </cell>
        </row>
        <row r="3232">
          <cell r="A3232" t="str">
            <v>1986</v>
          </cell>
          <cell r="B3232" t="str">
            <v>LT</v>
          </cell>
          <cell r="C3232" t="str">
            <v>SSH</v>
          </cell>
          <cell r="D3232" t="str">
            <v>A00</v>
          </cell>
          <cell r="E3232" t="str">
            <v>FTE</v>
          </cell>
          <cell r="F3232" t="str">
            <v>T</v>
          </cell>
          <cell r="G3232" t="str">
            <v>TOTAL</v>
          </cell>
          <cell r="H3232" t="str">
            <v>RSE</v>
          </cell>
          <cell r="J3232" t="str">
            <v>:</v>
          </cell>
          <cell r="K3232" t="str">
            <v>MS</v>
          </cell>
          <cell r="M3232" t="str">
            <v>V</v>
          </cell>
          <cell r="N3232">
            <v>38672.655659722222</v>
          </cell>
          <cell r="O3232" t="str">
            <v>gchateaug</v>
          </cell>
          <cell r="P3232">
            <v>38681.436018518521</v>
          </cell>
        </row>
        <row r="3233">
          <cell r="A3233" t="str">
            <v>1986</v>
          </cell>
          <cell r="B3233" t="str">
            <v>LT</v>
          </cell>
          <cell r="C3233" t="str">
            <v>NSE</v>
          </cell>
          <cell r="D3233" t="str">
            <v>A00</v>
          </cell>
          <cell r="E3233" t="str">
            <v>FTE</v>
          </cell>
          <cell r="F3233" t="str">
            <v>T</v>
          </cell>
          <cell r="G3233" t="str">
            <v>TOTAL</v>
          </cell>
          <cell r="H3233" t="str">
            <v>RSE</v>
          </cell>
          <cell r="J3233" t="str">
            <v>:</v>
          </cell>
          <cell r="K3233" t="str">
            <v>MS</v>
          </cell>
          <cell r="M3233" t="str">
            <v>V</v>
          </cell>
          <cell r="N3233">
            <v>38672.655659722222</v>
          </cell>
          <cell r="O3233" t="str">
            <v>gchateaug</v>
          </cell>
          <cell r="P3233">
            <v>38681.436018518521</v>
          </cell>
        </row>
        <row r="3234">
          <cell r="A3234" t="str">
            <v>1986</v>
          </cell>
          <cell r="B3234" t="str">
            <v>LV</v>
          </cell>
          <cell r="C3234" t="str">
            <v>NSE</v>
          </cell>
          <cell r="D3234" t="str">
            <v>A00</v>
          </cell>
          <cell r="E3234" t="str">
            <v>FTE</v>
          </cell>
          <cell r="F3234" t="str">
            <v>T</v>
          </cell>
          <cell r="G3234" t="str">
            <v>TOTAL</v>
          </cell>
          <cell r="H3234" t="str">
            <v>RSE</v>
          </cell>
          <cell r="J3234" t="str">
            <v>:</v>
          </cell>
          <cell r="K3234" t="str">
            <v>MS</v>
          </cell>
          <cell r="M3234" t="str">
            <v>V</v>
          </cell>
          <cell r="N3234">
            <v>38672.655659722222</v>
          </cell>
          <cell r="O3234" t="str">
            <v>gchateaug</v>
          </cell>
          <cell r="P3234">
            <v>38681.436018518521</v>
          </cell>
        </row>
        <row r="3235">
          <cell r="A3235" t="str">
            <v>1986</v>
          </cell>
          <cell r="B3235" t="str">
            <v>LV</v>
          </cell>
          <cell r="C3235" t="str">
            <v>SSH</v>
          </cell>
          <cell r="D3235" t="str">
            <v>A00</v>
          </cell>
          <cell r="E3235" t="str">
            <v>FTE</v>
          </cell>
          <cell r="F3235" t="str">
            <v>T</v>
          </cell>
          <cell r="G3235" t="str">
            <v>TOTAL</v>
          </cell>
          <cell r="H3235" t="str">
            <v>RSE</v>
          </cell>
          <cell r="J3235" t="str">
            <v>:</v>
          </cell>
          <cell r="K3235" t="str">
            <v>MS</v>
          </cell>
          <cell r="M3235" t="str">
            <v>V</v>
          </cell>
          <cell r="N3235">
            <v>38672.655659722222</v>
          </cell>
          <cell r="O3235" t="str">
            <v>gchateaug</v>
          </cell>
          <cell r="P3235">
            <v>38681.436018518521</v>
          </cell>
        </row>
        <row r="3236">
          <cell r="A3236" t="str">
            <v>1986</v>
          </cell>
          <cell r="B3236" t="str">
            <v>PL</v>
          </cell>
          <cell r="C3236" t="str">
            <v>SSH</v>
          </cell>
          <cell r="D3236" t="str">
            <v>A00</v>
          </cell>
          <cell r="E3236" t="str">
            <v>FTE</v>
          </cell>
          <cell r="F3236" t="str">
            <v>T</v>
          </cell>
          <cell r="G3236" t="str">
            <v>TOTAL</v>
          </cell>
          <cell r="H3236" t="str">
            <v>RSE</v>
          </cell>
          <cell r="J3236" t="str">
            <v>:</v>
          </cell>
          <cell r="K3236" t="str">
            <v>MS</v>
          </cell>
          <cell r="M3236" t="str">
            <v>V</v>
          </cell>
          <cell r="N3236">
            <v>38672.655659722222</v>
          </cell>
          <cell r="O3236" t="str">
            <v>gchateaug</v>
          </cell>
          <cell r="P3236">
            <v>38681.436030092591</v>
          </cell>
        </row>
        <row r="3237">
          <cell r="A3237" t="str">
            <v>1986</v>
          </cell>
          <cell r="B3237" t="str">
            <v>PL</v>
          </cell>
          <cell r="C3237" t="str">
            <v>NSE</v>
          </cell>
          <cell r="D3237" t="str">
            <v>A00</v>
          </cell>
          <cell r="E3237" t="str">
            <v>FTE</v>
          </cell>
          <cell r="F3237" t="str">
            <v>T</v>
          </cell>
          <cell r="G3237" t="str">
            <v>TOTAL</v>
          </cell>
          <cell r="H3237" t="str">
            <v>RSE</v>
          </cell>
          <cell r="J3237" t="str">
            <v>:</v>
          </cell>
          <cell r="K3237" t="str">
            <v>MS</v>
          </cell>
          <cell r="M3237" t="str">
            <v>V</v>
          </cell>
          <cell r="N3237">
            <v>38672.655659722222</v>
          </cell>
          <cell r="O3237" t="str">
            <v>gchateaug</v>
          </cell>
          <cell r="P3237">
            <v>38681.436030092591</v>
          </cell>
        </row>
        <row r="3238">
          <cell r="A3238" t="str">
            <v>1984</v>
          </cell>
          <cell r="B3238" t="str">
            <v>RO</v>
          </cell>
          <cell r="C3238" t="str">
            <v>SSH</v>
          </cell>
          <cell r="D3238" t="str">
            <v>A00</v>
          </cell>
          <cell r="E3238" t="str">
            <v>FTE</v>
          </cell>
          <cell r="F3238" t="str">
            <v>T</v>
          </cell>
          <cell r="G3238" t="str">
            <v>TOTAL</v>
          </cell>
          <cell r="H3238" t="str">
            <v>RSE</v>
          </cell>
          <cell r="J3238" t="str">
            <v>:</v>
          </cell>
          <cell r="K3238" t="str">
            <v>MS</v>
          </cell>
          <cell r="M3238" t="str">
            <v>V</v>
          </cell>
          <cell r="N3238">
            <v>38672.655671296299</v>
          </cell>
          <cell r="O3238" t="str">
            <v>gchateaug</v>
          </cell>
          <cell r="P3238">
            <v>38681.435949074075</v>
          </cell>
        </row>
        <row r="3239">
          <cell r="A3239" t="str">
            <v>1984</v>
          </cell>
          <cell r="B3239" t="str">
            <v>LT</v>
          </cell>
          <cell r="C3239" t="str">
            <v>SSH</v>
          </cell>
          <cell r="D3239" t="str">
            <v>A00</v>
          </cell>
          <cell r="E3239" t="str">
            <v>FTE</v>
          </cell>
          <cell r="F3239" t="str">
            <v>T</v>
          </cell>
          <cell r="G3239" t="str">
            <v>TOTAL</v>
          </cell>
          <cell r="H3239" t="str">
            <v>RSE</v>
          </cell>
          <cell r="J3239" t="str">
            <v>:</v>
          </cell>
          <cell r="K3239" t="str">
            <v>MS</v>
          </cell>
          <cell r="M3239" t="str">
            <v>V</v>
          </cell>
          <cell r="N3239">
            <v>38672.655671296299</v>
          </cell>
          <cell r="O3239" t="str">
            <v>gchateaug</v>
          </cell>
          <cell r="P3239">
            <v>38681.435937499999</v>
          </cell>
        </row>
        <row r="3240">
          <cell r="A3240" t="str">
            <v>1984</v>
          </cell>
          <cell r="B3240" t="str">
            <v>LT</v>
          </cell>
          <cell r="C3240" t="str">
            <v>NSE</v>
          </cell>
          <cell r="D3240" t="str">
            <v>A00</v>
          </cell>
          <cell r="E3240" t="str">
            <v>FTE</v>
          </cell>
          <cell r="F3240" t="str">
            <v>T</v>
          </cell>
          <cell r="G3240" t="str">
            <v>TOTAL</v>
          </cell>
          <cell r="H3240" t="str">
            <v>RSE</v>
          </cell>
          <cell r="J3240" t="str">
            <v>:</v>
          </cell>
          <cell r="K3240" t="str">
            <v>MS</v>
          </cell>
          <cell r="M3240" t="str">
            <v>V</v>
          </cell>
          <cell r="N3240">
            <v>38672.655671296299</v>
          </cell>
          <cell r="O3240" t="str">
            <v>gchateaug</v>
          </cell>
          <cell r="P3240">
            <v>38681.435937499999</v>
          </cell>
        </row>
        <row r="3241">
          <cell r="A3241" t="str">
            <v>1984</v>
          </cell>
          <cell r="B3241" t="str">
            <v>LV</v>
          </cell>
          <cell r="C3241" t="str">
            <v>SSH</v>
          </cell>
          <cell r="D3241" t="str">
            <v>A00</v>
          </cell>
          <cell r="E3241" t="str">
            <v>FTE</v>
          </cell>
          <cell r="F3241" t="str">
            <v>T</v>
          </cell>
          <cell r="G3241" t="str">
            <v>TOTAL</v>
          </cell>
          <cell r="H3241" t="str">
            <v>RSE</v>
          </cell>
          <cell r="J3241" t="str">
            <v>:</v>
          </cell>
          <cell r="K3241" t="str">
            <v>MS</v>
          </cell>
          <cell r="M3241" t="str">
            <v>V</v>
          </cell>
          <cell r="N3241">
            <v>38672.655671296299</v>
          </cell>
          <cell r="O3241" t="str">
            <v>gchateaug</v>
          </cell>
          <cell r="P3241">
            <v>38681.435937499999</v>
          </cell>
        </row>
        <row r="3242">
          <cell r="A3242" t="str">
            <v>1984</v>
          </cell>
          <cell r="B3242" t="str">
            <v>LV</v>
          </cell>
          <cell r="C3242" t="str">
            <v>NSE</v>
          </cell>
          <cell r="D3242" t="str">
            <v>A00</v>
          </cell>
          <cell r="E3242" t="str">
            <v>FTE</v>
          </cell>
          <cell r="F3242" t="str">
            <v>T</v>
          </cell>
          <cell r="G3242" t="str">
            <v>TOTAL</v>
          </cell>
          <cell r="H3242" t="str">
            <v>RSE</v>
          </cell>
          <cell r="J3242" t="str">
            <v>:</v>
          </cell>
          <cell r="K3242" t="str">
            <v>MS</v>
          </cell>
          <cell r="M3242" t="str">
            <v>V</v>
          </cell>
          <cell r="N3242">
            <v>38672.655671296299</v>
          </cell>
          <cell r="O3242" t="str">
            <v>gchateaug</v>
          </cell>
          <cell r="P3242">
            <v>38681.435937499999</v>
          </cell>
        </row>
        <row r="3243">
          <cell r="A3243" t="str">
            <v>1984</v>
          </cell>
          <cell r="B3243" t="str">
            <v>PL</v>
          </cell>
          <cell r="C3243" t="str">
            <v>SSH</v>
          </cell>
          <cell r="D3243" t="str">
            <v>A00</v>
          </cell>
          <cell r="E3243" t="str">
            <v>FTE</v>
          </cell>
          <cell r="F3243" t="str">
            <v>T</v>
          </cell>
          <cell r="G3243" t="str">
            <v>TOTAL</v>
          </cell>
          <cell r="H3243" t="str">
            <v>RSE</v>
          </cell>
          <cell r="J3243" t="str">
            <v>:</v>
          </cell>
          <cell r="K3243" t="str">
            <v>MS</v>
          </cell>
          <cell r="M3243" t="str">
            <v>V</v>
          </cell>
          <cell r="N3243">
            <v>38672.655671296299</v>
          </cell>
          <cell r="O3243" t="str">
            <v>gchateaug</v>
          </cell>
          <cell r="P3243">
            <v>38681.435949074075</v>
          </cell>
        </row>
        <row r="3244">
          <cell r="A3244" t="str">
            <v>1984</v>
          </cell>
          <cell r="B3244" t="str">
            <v>PL</v>
          </cell>
          <cell r="C3244" t="str">
            <v>NSE</v>
          </cell>
          <cell r="D3244" t="str">
            <v>A00</v>
          </cell>
          <cell r="E3244" t="str">
            <v>FTE</v>
          </cell>
          <cell r="F3244" t="str">
            <v>T</v>
          </cell>
          <cell r="G3244" t="str">
            <v>TOTAL</v>
          </cell>
          <cell r="H3244" t="str">
            <v>RSE</v>
          </cell>
          <cell r="J3244" t="str">
            <v>:</v>
          </cell>
          <cell r="K3244" t="str">
            <v>MS</v>
          </cell>
          <cell r="M3244" t="str">
            <v>V</v>
          </cell>
          <cell r="N3244">
            <v>38672.655671296299</v>
          </cell>
          <cell r="O3244" t="str">
            <v>gchateaug</v>
          </cell>
          <cell r="P3244">
            <v>38681.435937499999</v>
          </cell>
        </row>
        <row r="3245">
          <cell r="A3245" t="str">
            <v>1984</v>
          </cell>
          <cell r="B3245" t="str">
            <v>SI</v>
          </cell>
          <cell r="C3245" t="str">
            <v>NSE</v>
          </cell>
          <cell r="D3245" t="str">
            <v>A00</v>
          </cell>
          <cell r="E3245" t="str">
            <v>FTE</v>
          </cell>
          <cell r="F3245" t="str">
            <v>T</v>
          </cell>
          <cell r="G3245" t="str">
            <v>TOTAL</v>
          </cell>
          <cell r="H3245" t="str">
            <v>RSE</v>
          </cell>
          <cell r="J3245" t="str">
            <v>:</v>
          </cell>
          <cell r="K3245" t="str">
            <v>MS</v>
          </cell>
          <cell r="M3245" t="str">
            <v>V</v>
          </cell>
          <cell r="N3245">
            <v>38672.655671296299</v>
          </cell>
          <cell r="O3245" t="str">
            <v>gchateaug</v>
          </cell>
          <cell r="P3245">
            <v>38681.435949074075</v>
          </cell>
        </row>
        <row r="3246">
          <cell r="A3246" t="str">
            <v>1984</v>
          </cell>
          <cell r="B3246" t="str">
            <v>SI</v>
          </cell>
          <cell r="C3246" t="str">
            <v>SSH</v>
          </cell>
          <cell r="D3246" t="str">
            <v>A00</v>
          </cell>
          <cell r="E3246" t="str">
            <v>FTE</v>
          </cell>
          <cell r="F3246" t="str">
            <v>T</v>
          </cell>
          <cell r="G3246" t="str">
            <v>TOTAL</v>
          </cell>
          <cell r="H3246" t="str">
            <v>RSE</v>
          </cell>
          <cell r="J3246" t="str">
            <v>:</v>
          </cell>
          <cell r="K3246" t="str">
            <v>MS</v>
          </cell>
          <cell r="M3246" t="str">
            <v>V</v>
          </cell>
          <cell r="N3246">
            <v>38672.655671296299</v>
          </cell>
          <cell r="O3246" t="str">
            <v>gchateaug</v>
          </cell>
          <cell r="P3246">
            <v>38681.435949074075</v>
          </cell>
        </row>
        <row r="3247">
          <cell r="A3247" t="str">
            <v>1984</v>
          </cell>
          <cell r="B3247" t="str">
            <v>SK</v>
          </cell>
          <cell r="C3247" t="str">
            <v>SSH</v>
          </cell>
          <cell r="D3247" t="str">
            <v>A00</v>
          </cell>
          <cell r="E3247" t="str">
            <v>FTE</v>
          </cell>
          <cell r="F3247" t="str">
            <v>T</v>
          </cell>
          <cell r="G3247" t="str">
            <v>TOTAL</v>
          </cell>
          <cell r="H3247" t="str">
            <v>RSE</v>
          </cell>
          <cell r="J3247" t="str">
            <v>:</v>
          </cell>
          <cell r="K3247" t="str">
            <v>MS</v>
          </cell>
          <cell r="M3247" t="str">
            <v>V</v>
          </cell>
          <cell r="N3247">
            <v>38672.655671296299</v>
          </cell>
          <cell r="O3247" t="str">
            <v>gchateaug</v>
          </cell>
          <cell r="P3247">
            <v>38681.435949074075</v>
          </cell>
        </row>
        <row r="3248">
          <cell r="A3248" t="str">
            <v>1984</v>
          </cell>
          <cell r="B3248" t="str">
            <v>SK</v>
          </cell>
          <cell r="C3248" t="str">
            <v>NSE</v>
          </cell>
          <cell r="D3248" t="str">
            <v>A00</v>
          </cell>
          <cell r="E3248" t="str">
            <v>FTE</v>
          </cell>
          <cell r="F3248" t="str">
            <v>T</v>
          </cell>
          <cell r="G3248" t="str">
            <v>TOTAL</v>
          </cell>
          <cell r="H3248" t="str">
            <v>RSE</v>
          </cell>
          <cell r="J3248" t="str">
            <v>:</v>
          </cell>
          <cell r="K3248" t="str">
            <v>MS</v>
          </cell>
          <cell r="M3248" t="str">
            <v>V</v>
          </cell>
          <cell r="N3248">
            <v>38672.655671296299</v>
          </cell>
          <cell r="O3248" t="str">
            <v>gchateaug</v>
          </cell>
          <cell r="P3248">
            <v>38681.435949074075</v>
          </cell>
        </row>
        <row r="3249">
          <cell r="A3249" t="str">
            <v>1984</v>
          </cell>
          <cell r="B3249" t="str">
            <v>BG</v>
          </cell>
          <cell r="C3249" t="str">
            <v>NSE</v>
          </cell>
          <cell r="D3249" t="str">
            <v>A00</v>
          </cell>
          <cell r="E3249" t="str">
            <v>FTE</v>
          </cell>
          <cell r="F3249" t="str">
            <v>T</v>
          </cell>
          <cell r="G3249" t="str">
            <v>TOTAL</v>
          </cell>
          <cell r="H3249" t="str">
            <v>RSE</v>
          </cell>
          <cell r="J3249" t="str">
            <v>:</v>
          </cell>
          <cell r="K3249" t="str">
            <v>MS</v>
          </cell>
          <cell r="M3249" t="str">
            <v>V</v>
          </cell>
          <cell r="N3249">
            <v>38672.655671296299</v>
          </cell>
          <cell r="O3249" t="str">
            <v>gchateaug</v>
          </cell>
          <cell r="P3249">
            <v>38681.435925925929</v>
          </cell>
        </row>
        <row r="3250">
          <cell r="A3250" t="str">
            <v>1984</v>
          </cell>
          <cell r="B3250" t="str">
            <v>PT</v>
          </cell>
          <cell r="C3250" t="str">
            <v>NSE</v>
          </cell>
          <cell r="D3250" t="str">
            <v>A00</v>
          </cell>
          <cell r="E3250" t="str">
            <v>FTE</v>
          </cell>
          <cell r="F3250" t="str">
            <v>T</v>
          </cell>
          <cell r="G3250" t="str">
            <v>TOTAL</v>
          </cell>
          <cell r="H3250" t="str">
            <v>RSE</v>
          </cell>
          <cell r="J3250" t="str">
            <v>:</v>
          </cell>
          <cell r="K3250" t="str">
            <v>MS</v>
          </cell>
          <cell r="M3250" t="str">
            <v>V</v>
          </cell>
          <cell r="N3250">
            <v>38672.655671296299</v>
          </cell>
          <cell r="O3250" t="str">
            <v>gchateaug</v>
          </cell>
          <cell r="P3250">
            <v>38681.435949074075</v>
          </cell>
        </row>
        <row r="3251">
          <cell r="A3251" t="str">
            <v>1984</v>
          </cell>
          <cell r="B3251" t="str">
            <v>PT</v>
          </cell>
          <cell r="C3251" t="str">
            <v>SSH</v>
          </cell>
          <cell r="D3251" t="str">
            <v>A00</v>
          </cell>
          <cell r="E3251" t="str">
            <v>FTE</v>
          </cell>
          <cell r="F3251" t="str">
            <v>T</v>
          </cell>
          <cell r="G3251" t="str">
            <v>TOTAL</v>
          </cell>
          <cell r="H3251" t="str">
            <v>RSE</v>
          </cell>
          <cell r="J3251" t="str">
            <v>:</v>
          </cell>
          <cell r="K3251" t="str">
            <v>MS</v>
          </cell>
          <cell r="M3251" t="str">
            <v>V</v>
          </cell>
          <cell r="N3251">
            <v>38672.655671296299</v>
          </cell>
          <cell r="O3251" t="str">
            <v>gchateaug</v>
          </cell>
          <cell r="P3251">
            <v>38681.435949074075</v>
          </cell>
        </row>
        <row r="3252">
          <cell r="A3252" t="str">
            <v>1984</v>
          </cell>
          <cell r="B3252" t="str">
            <v>CY</v>
          </cell>
          <cell r="C3252" t="str">
            <v>SSH</v>
          </cell>
          <cell r="D3252" t="str">
            <v>A00</v>
          </cell>
          <cell r="E3252" t="str">
            <v>FTE</v>
          </cell>
          <cell r="F3252" t="str">
            <v>T</v>
          </cell>
          <cell r="G3252" t="str">
            <v>TOTAL</v>
          </cell>
          <cell r="H3252" t="str">
            <v>RSE</v>
          </cell>
          <cell r="J3252" t="str">
            <v>:</v>
          </cell>
          <cell r="K3252" t="str">
            <v>MS</v>
          </cell>
          <cell r="M3252" t="str">
            <v>V</v>
          </cell>
          <cell r="N3252">
            <v>38672.655671296299</v>
          </cell>
          <cell r="O3252" t="str">
            <v>gchateaug</v>
          </cell>
          <cell r="P3252">
            <v>38681.435925925929</v>
          </cell>
        </row>
        <row r="3253">
          <cell r="A3253" t="str">
            <v>1984</v>
          </cell>
          <cell r="B3253" t="str">
            <v>CY</v>
          </cell>
          <cell r="C3253" t="str">
            <v>NSE</v>
          </cell>
          <cell r="D3253" t="str">
            <v>A00</v>
          </cell>
          <cell r="E3253" t="str">
            <v>FTE</v>
          </cell>
          <cell r="F3253" t="str">
            <v>T</v>
          </cell>
          <cell r="G3253" t="str">
            <v>TOTAL</v>
          </cell>
          <cell r="H3253" t="str">
            <v>RSE</v>
          </cell>
          <cell r="J3253" t="str">
            <v>:</v>
          </cell>
          <cell r="K3253" t="str">
            <v>MS</v>
          </cell>
          <cell r="M3253" t="str">
            <v>V</v>
          </cell>
          <cell r="N3253">
            <v>38672.655671296299</v>
          </cell>
          <cell r="O3253" t="str">
            <v>gchateaug</v>
          </cell>
          <cell r="P3253">
            <v>38681.435925925929</v>
          </cell>
        </row>
        <row r="3254">
          <cell r="A3254" t="str">
            <v>1984</v>
          </cell>
          <cell r="B3254" t="str">
            <v>CZ</v>
          </cell>
          <cell r="C3254" t="str">
            <v>SSH</v>
          </cell>
          <cell r="D3254" t="str">
            <v>A00</v>
          </cell>
          <cell r="E3254" t="str">
            <v>FTE</v>
          </cell>
          <cell r="F3254" t="str">
            <v>T</v>
          </cell>
          <cell r="G3254" t="str">
            <v>TOTAL</v>
          </cell>
          <cell r="H3254" t="str">
            <v>RSE</v>
          </cell>
          <cell r="J3254" t="str">
            <v>:</v>
          </cell>
          <cell r="K3254" t="str">
            <v>MS</v>
          </cell>
          <cell r="M3254" t="str">
            <v>V</v>
          </cell>
          <cell r="N3254">
            <v>38672.655671296299</v>
          </cell>
          <cell r="O3254" t="str">
            <v>gchateaug</v>
          </cell>
          <cell r="P3254">
            <v>38681.435925925929</v>
          </cell>
        </row>
        <row r="3255">
          <cell r="A3255" t="str">
            <v>1984</v>
          </cell>
          <cell r="B3255" t="str">
            <v>CZ</v>
          </cell>
          <cell r="C3255" t="str">
            <v>NSE</v>
          </cell>
          <cell r="D3255" t="str">
            <v>A00</v>
          </cell>
          <cell r="E3255" t="str">
            <v>FTE</v>
          </cell>
          <cell r="F3255" t="str">
            <v>T</v>
          </cell>
          <cell r="G3255" t="str">
            <v>TOTAL</v>
          </cell>
          <cell r="H3255" t="str">
            <v>RSE</v>
          </cell>
          <cell r="J3255" t="str">
            <v>:</v>
          </cell>
          <cell r="K3255" t="str">
            <v>MS</v>
          </cell>
          <cell r="M3255" t="str">
            <v>V</v>
          </cell>
          <cell r="N3255">
            <v>38672.655671296299</v>
          </cell>
          <cell r="O3255" t="str">
            <v>gchateaug</v>
          </cell>
          <cell r="P3255">
            <v>38681.435925925929</v>
          </cell>
        </row>
      </sheetData>
      <sheetData sheetId="2" refreshError="1"/>
      <sheetData sheetId="3" refreshError="1"/>
      <sheetData sheetId="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3 # Enterprises"/>
      <sheetName val="93 # Employees"/>
      <sheetName val="93 # Turnover"/>
      <sheetName val="93 RD"/>
      <sheetName val="93 GFCF"/>
      <sheetName val="93 PROF"/>
      <sheetName val="93 CUFI"/>
      <sheetName val="92 # Enterprises"/>
      <sheetName val="92 EMP "/>
      <sheetName val="92 Production"/>
      <sheetName val="92 Turn"/>
      <sheetName val="92 WS"/>
      <sheetName val="92 RD"/>
      <sheetName val="92 # Researchers"/>
      <sheetName val="92 GFCF"/>
      <sheetName val="92 Export"/>
      <sheetName val="92 Import"/>
      <sheetName val="92 PROF"/>
      <sheetName val="92 CUFI"/>
      <sheetName val="91 # of Enterpri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
          <cell r="B1" t="str">
            <v xml:space="preserve">      Questionnaire on the industrial activity of national firms' foreign affiliates (option B: ISIC Rev. 2)                                                                                                                                           </v>
          </cell>
          <cell r="N1" t="str">
            <v>Basic unit: o  Enterprise o  Establishment</v>
          </cell>
        </row>
        <row r="2">
          <cell r="B2" t="str">
            <v xml:space="preserve">    COUNTRY:</v>
          </cell>
          <cell r="D2" t="str">
            <v>Japan</v>
          </cell>
          <cell r="F2" t="str">
            <v>YEAR:</v>
          </cell>
          <cell r="G2">
            <v>1991</v>
          </cell>
          <cell r="H2" t="str">
            <v xml:space="preserve">VARIABLE  . .   :                                                                                                                 </v>
          </cell>
          <cell r="I2" t="str">
            <v>Number of enterprises</v>
          </cell>
          <cell r="L2" t="str">
            <v>UNIT:</v>
          </cell>
        </row>
        <row r="3">
          <cell r="C3" t="str">
            <v>Classif.</v>
          </cell>
          <cell r="D3" t="str">
            <v>Level of</v>
          </cell>
          <cell r="F3" t="str">
            <v>COUNTRY OF LOCATION</v>
          </cell>
        </row>
        <row r="4">
          <cell r="C4" t="str">
            <v>ISIC   Rev. 2</v>
          </cell>
          <cell r="D4" t="str">
            <v>ownership*</v>
          </cell>
          <cell r="E4" t="str">
            <v>TOTAL</v>
          </cell>
          <cell r="F4" t="str">
            <v>UNITED STATES</v>
          </cell>
          <cell r="G4" t="str">
            <v>JAPAN</v>
          </cell>
          <cell r="H4" t="str">
            <v>TOTAL EU             (15 countries)</v>
          </cell>
          <cell r="I4" t="str">
            <v>UNITED KINGDOM</v>
          </cell>
          <cell r="J4" t="str">
            <v>GERMANY</v>
          </cell>
          <cell r="K4" t="str">
            <v>FRANCE</v>
          </cell>
          <cell r="L4" t="str">
            <v>Central &amp; Eastern EUROPE</v>
          </cell>
          <cell r="M4" t="str">
            <v>ASIA               (exc. Japan)</v>
          </cell>
          <cell r="N4" t="str">
            <v>LATIN          AMERICA</v>
          </cell>
        </row>
        <row r="5">
          <cell r="A5">
            <v>1</v>
          </cell>
          <cell r="B5" t="str">
            <v>MINING &amp; QUARRYING</v>
          </cell>
          <cell r="C5">
            <v>2</v>
          </cell>
        </row>
        <row r="7">
          <cell r="A7">
            <v>2</v>
          </cell>
          <cell r="B7" t="str">
            <v>MANUFACTURING</v>
          </cell>
          <cell r="C7">
            <v>3</v>
          </cell>
        </row>
        <row r="8">
          <cell r="B8" t="str">
            <v>INDUSTRIES</v>
          </cell>
        </row>
        <row r="9">
          <cell r="A9">
            <v>3</v>
          </cell>
          <cell r="B9" t="str">
            <v>Food, beverages and</v>
          </cell>
          <cell r="C9">
            <v>31</v>
          </cell>
        </row>
        <row r="10">
          <cell r="B10" t="str">
            <v>tobacco</v>
          </cell>
        </row>
        <row r="11">
          <cell r="A11">
            <v>4</v>
          </cell>
          <cell r="B11" t="str">
            <v>Textiles, clothing,</v>
          </cell>
          <cell r="C11">
            <v>32</v>
          </cell>
        </row>
        <row r="12">
          <cell r="B12" t="str">
            <v>leather and footwear</v>
          </cell>
        </row>
        <row r="13">
          <cell r="A13">
            <v>5</v>
          </cell>
          <cell r="B13" t="str">
            <v>Wood and furniture</v>
          </cell>
          <cell r="C13">
            <v>33</v>
          </cell>
        </row>
        <row r="15">
          <cell r="A15">
            <v>6</v>
          </cell>
          <cell r="B15" t="str">
            <v>Paper, printing and</v>
          </cell>
          <cell r="C15">
            <v>34</v>
          </cell>
        </row>
        <row r="16">
          <cell r="B16" t="str">
            <v>publishing</v>
          </cell>
        </row>
        <row r="17">
          <cell r="A17">
            <v>7</v>
          </cell>
          <cell r="B17" t="str">
            <v>Chemicals, rubber and</v>
          </cell>
          <cell r="C17">
            <v>35</v>
          </cell>
        </row>
        <row r="18">
          <cell r="B18" t="str">
            <v>plastics products</v>
          </cell>
        </row>
        <row r="19">
          <cell r="A19">
            <v>8</v>
          </cell>
          <cell r="B19" t="str">
            <v>of which: Chemical</v>
          </cell>
          <cell r="C19">
            <v>351</v>
          </cell>
        </row>
        <row r="20">
          <cell r="B20" t="str">
            <v>products</v>
          </cell>
          <cell r="C20" t="str">
            <v>+352</v>
          </cell>
        </row>
        <row r="21">
          <cell r="A21" t="str">
            <v>8a.</v>
          </cell>
          <cell r="B21" t="str">
            <v>--of which: Pharma-</v>
          </cell>
          <cell r="C21">
            <v>3522</v>
          </cell>
        </row>
        <row r="22">
          <cell r="B22" t="str">
            <v>ceuticals</v>
          </cell>
        </row>
        <row r="23">
          <cell r="A23">
            <v>9</v>
          </cell>
          <cell r="B23" t="str">
            <v xml:space="preserve">of which: Refined </v>
          </cell>
          <cell r="C23" t="str">
            <v>353</v>
          </cell>
        </row>
        <row r="24">
          <cell r="B24" t="str">
            <v>petroleum and prod.</v>
          </cell>
          <cell r="C24" t="str">
            <v>+354</v>
          </cell>
        </row>
        <row r="25">
          <cell r="A25">
            <v>10</v>
          </cell>
          <cell r="B25" t="str">
            <v>of which: Rubber and</v>
          </cell>
          <cell r="C25">
            <v>355</v>
          </cell>
        </row>
        <row r="26">
          <cell r="B26" t="str">
            <v>plastics products</v>
          </cell>
          <cell r="C26" t="str">
            <v>+356</v>
          </cell>
        </row>
        <row r="27">
          <cell r="A27">
            <v>11</v>
          </cell>
          <cell r="B27" t="str">
            <v>Non-metallic mineral</v>
          </cell>
          <cell r="C27">
            <v>36</v>
          </cell>
        </row>
        <row r="28">
          <cell r="B28" t="str">
            <v>products</v>
          </cell>
        </row>
        <row r="29">
          <cell r="A29">
            <v>12</v>
          </cell>
          <cell r="B29" t="str">
            <v>Basic metals</v>
          </cell>
          <cell r="C29">
            <v>37</v>
          </cell>
        </row>
        <row r="31">
          <cell r="A31">
            <v>13</v>
          </cell>
          <cell r="B31" t="str">
            <v>Fabricated metal prod.,</v>
          </cell>
          <cell r="C31">
            <v>38</v>
          </cell>
        </row>
        <row r="32">
          <cell r="B32" t="str">
            <v>machinery &amp; equipment</v>
          </cell>
        </row>
        <row r="33">
          <cell r="A33">
            <v>14</v>
          </cell>
          <cell r="B33" t="str">
            <v>of which: Non-electrical</v>
          </cell>
          <cell r="C33" t="str">
            <v>382-</v>
          </cell>
        </row>
        <row r="34">
          <cell r="B34" t="str">
            <v>mach. (exc. computers)</v>
          </cell>
          <cell r="C34" t="str">
            <v>3825</v>
          </cell>
        </row>
        <row r="35">
          <cell r="A35">
            <v>15</v>
          </cell>
          <cell r="B35" t="str">
            <v>of which: Computers</v>
          </cell>
          <cell r="C35">
            <v>3825</v>
          </cell>
        </row>
        <row r="36">
          <cell r="B36" t="str">
            <v>and office machinery</v>
          </cell>
        </row>
        <row r="37">
          <cell r="A37">
            <v>16</v>
          </cell>
          <cell r="B37" t="str">
            <v>of which: Electrical and</v>
          </cell>
          <cell r="C37">
            <v>383</v>
          </cell>
        </row>
        <row r="38">
          <cell r="B38" t="str">
            <v>electronic equipment</v>
          </cell>
        </row>
        <row r="39">
          <cell r="A39" t="str">
            <v>16a.</v>
          </cell>
          <cell r="B39" t="str">
            <v>--of which: Electronic</v>
          </cell>
          <cell r="C39">
            <v>3832</v>
          </cell>
        </row>
        <row r="40">
          <cell r="B40" t="str">
            <v>equipment</v>
          </cell>
        </row>
        <row r="41">
          <cell r="A41" t="str">
            <v>16b.</v>
          </cell>
          <cell r="B41" t="str">
            <v>--of which: Electrical</v>
          </cell>
          <cell r="C41">
            <v>383</v>
          </cell>
        </row>
        <row r="42">
          <cell r="B42" t="str">
            <v>machinery</v>
          </cell>
          <cell r="C42" t="str">
            <v>-3832</v>
          </cell>
        </row>
        <row r="43">
          <cell r="A43">
            <v>17</v>
          </cell>
          <cell r="B43" t="str">
            <v>of which: transport</v>
          </cell>
          <cell r="C43">
            <v>384</v>
          </cell>
        </row>
        <row r="44">
          <cell r="B44" t="str">
            <v>equipment</v>
          </cell>
        </row>
        <row r="45">
          <cell r="A45" t="str">
            <v>17a.</v>
          </cell>
          <cell r="B45" t="str">
            <v>--of which:  Shipbuilding</v>
          </cell>
          <cell r="C45">
            <v>3841</v>
          </cell>
        </row>
        <row r="46">
          <cell r="B46" t="str">
            <v>and repairing</v>
          </cell>
        </row>
        <row r="47">
          <cell r="A47" t="str">
            <v>17b.</v>
          </cell>
          <cell r="B47" t="str">
            <v>--of which:  Motor</v>
          </cell>
          <cell r="C47">
            <v>3843</v>
          </cell>
        </row>
        <row r="48">
          <cell r="B48" t="str">
            <v>vehicles</v>
          </cell>
        </row>
        <row r="49">
          <cell r="A49" t="str">
            <v>17c.</v>
          </cell>
          <cell r="B49" t="str">
            <v>--of which : Aircraft</v>
          </cell>
          <cell r="C49">
            <v>3845</v>
          </cell>
        </row>
        <row r="50">
          <cell r="B50" t="str">
            <v>and spacecraft</v>
          </cell>
        </row>
        <row r="51">
          <cell r="A51">
            <v>18</v>
          </cell>
          <cell r="B51" t="str">
            <v>of which: Scientific</v>
          </cell>
          <cell r="C51">
            <v>385</v>
          </cell>
        </row>
        <row r="52">
          <cell r="B52" t="str">
            <v>instruments</v>
          </cell>
        </row>
        <row r="53">
          <cell r="A53">
            <v>19</v>
          </cell>
          <cell r="B53" t="str">
            <v>Other manufacturing</v>
          </cell>
          <cell r="C53">
            <v>39</v>
          </cell>
        </row>
        <row r="54">
          <cell r="B54" t="str">
            <v>industries</v>
          </cell>
        </row>
        <row r="55">
          <cell r="A55">
            <v>20</v>
          </cell>
          <cell r="B55" t="str">
            <v>CONSTRUCTION, ELEC-</v>
          </cell>
          <cell r="C55" t="str">
            <v>4+5</v>
          </cell>
        </row>
        <row r="56">
          <cell r="B56" t="str">
            <v>TRICITY, GAS, WATER</v>
          </cell>
        </row>
        <row r="57">
          <cell r="A57">
            <v>21</v>
          </cell>
          <cell r="B57" t="str">
            <v>TRADE, HOTELS AND</v>
          </cell>
          <cell r="C57">
            <v>6</v>
          </cell>
        </row>
        <row r="58">
          <cell r="B58" t="str">
            <v>RESTAURANTS</v>
          </cell>
        </row>
        <row r="59">
          <cell r="A59">
            <v>22</v>
          </cell>
          <cell r="B59" t="str">
            <v>FINACE, INSURANCE,</v>
          </cell>
          <cell r="C59">
            <v>8</v>
          </cell>
        </row>
        <row r="60">
          <cell r="B60" t="str">
            <v>BUSINESS SERVICES</v>
          </cell>
        </row>
        <row r="61">
          <cell r="A61">
            <v>23</v>
          </cell>
          <cell r="B61" t="str">
            <v>OTHER ACT.(transport,</v>
          </cell>
          <cell r="C61" t="str">
            <v>7+9</v>
          </cell>
        </row>
        <row r="62">
          <cell r="B62" t="str">
            <v>comm., services nec)</v>
          </cell>
        </row>
        <row r="63">
          <cell r="A63">
            <v>24</v>
          </cell>
          <cell r="B63" t="str">
            <v>GRAND TOTAL</v>
          </cell>
          <cell r="C63" t="str">
            <v>2/9</v>
          </cell>
        </row>
        <row r="64">
          <cell r="B64" t="str">
            <v>(1+2+20+21+22+23)</v>
          </cell>
        </row>
        <row r="65">
          <cell r="B65" t="str">
            <v>TEST 1 : GD TOTAL</v>
          </cell>
        </row>
        <row r="66">
          <cell r="B66" t="str">
            <v>TEST 2 : MANUFACTURIER</v>
          </cell>
        </row>
        <row r="67">
          <cell r="B67" t="str">
            <v>TEST 3 : I38</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ynotes"/>
      <sheetName val="A.2.1-PPS95"/>
      <sheetName val="A.2.1-NC"/>
      <sheetName val="rd_cec"/>
      <sheetName val="GDP defl PPS95"/>
      <sheetName val="34-flag"/>
      <sheetName val="34"/>
      <sheetName val="BSTS-2000"/>
      <sheetName val="source111-flag"/>
      <sheetName val="111"/>
      <sheetName val="119-flag"/>
      <sheetName val="119"/>
      <sheetName val="REIST99"/>
      <sheetName val="UNESCO - YB"/>
      <sheetName val="nat"/>
      <sheetName val="RICYT"/>
      <sheetName val="Malaysia"/>
      <sheetName val="Singapore"/>
      <sheetName val="Thailand"/>
      <sheetName val="GERDPPS1995"/>
      <sheetName val="GERDNC"/>
      <sheetName val="GERDrawdata"/>
      <sheetName val="GDPdeflator"/>
      <sheetName val="PPSrate1995"/>
      <sheetName val="EstimationformulaJB"/>
      <sheetName val="MSTI011FOOTNOTES"/>
      <sheetName val="EstimationformulaJB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NUTS0</v>
          </cell>
          <cell r="B2" t="str">
            <v>val1985</v>
          </cell>
          <cell r="C2" t="str">
            <v>val1986</v>
          </cell>
          <cell r="D2" t="str">
            <v>val1987</v>
          </cell>
          <cell r="E2" t="str">
            <v>val1988</v>
          </cell>
          <cell r="F2" t="str">
            <v>val1989</v>
          </cell>
          <cell r="G2" t="str">
            <v>val1990</v>
          </cell>
          <cell r="H2" t="str">
            <v>val1991</v>
          </cell>
          <cell r="I2" t="str">
            <v>val1992</v>
          </cell>
          <cell r="J2" t="str">
            <v>val1993</v>
          </cell>
          <cell r="K2" t="str">
            <v>val1994</v>
          </cell>
          <cell r="L2" t="str">
            <v>val1995</v>
          </cell>
          <cell r="M2" t="str">
            <v>val1996</v>
          </cell>
          <cell r="N2" t="str">
            <v>val1997</v>
          </cell>
        </row>
        <row r="3">
          <cell r="A3" t="str">
            <v>EUR15</v>
          </cell>
          <cell r="B3">
            <v>0</v>
          </cell>
          <cell r="C3">
            <v>0</v>
          </cell>
          <cell r="D3">
            <v>0</v>
          </cell>
          <cell r="E3">
            <v>0</v>
          </cell>
          <cell r="F3">
            <v>0</v>
          </cell>
          <cell r="G3">
            <v>0</v>
          </cell>
          <cell r="H3">
            <v>0</v>
          </cell>
          <cell r="I3">
            <v>0</v>
          </cell>
          <cell r="J3">
            <v>0</v>
          </cell>
          <cell r="K3">
            <v>0</v>
          </cell>
          <cell r="L3">
            <v>0</v>
          </cell>
          <cell r="M3">
            <v>0</v>
          </cell>
        </row>
        <row r="4">
          <cell r="A4" t="str">
            <v>B</v>
          </cell>
          <cell r="B4">
            <v>79831.7</v>
          </cell>
          <cell r="C4">
            <v>83728</v>
          </cell>
          <cell r="D4">
            <v>87789</v>
          </cell>
          <cell r="E4">
            <v>91265</v>
          </cell>
          <cell r="F4">
            <v>102438</v>
          </cell>
          <cell r="G4">
            <v>0</v>
          </cell>
          <cell r="H4">
            <v>112065</v>
          </cell>
          <cell r="I4">
            <v>0</v>
          </cell>
          <cell r="J4">
            <v>116773</v>
          </cell>
          <cell r="K4">
            <v>121493</v>
          </cell>
          <cell r="L4">
            <v>127725</v>
          </cell>
          <cell r="M4">
            <v>0</v>
          </cell>
        </row>
        <row r="5">
          <cell r="A5" t="str">
            <v>DK</v>
          </cell>
          <cell r="B5">
            <v>7691.8</v>
          </cell>
          <cell r="C5">
            <v>8813</v>
          </cell>
          <cell r="D5">
            <v>9931</v>
          </cell>
          <cell r="E5">
            <v>10913</v>
          </cell>
          <cell r="F5">
            <v>11893</v>
          </cell>
          <cell r="G5">
            <v>12996</v>
          </cell>
          <cell r="H5">
            <v>14101</v>
          </cell>
          <cell r="I5">
            <v>14897</v>
          </cell>
          <cell r="J5">
            <v>15695</v>
          </cell>
          <cell r="K5">
            <v>0</v>
          </cell>
          <cell r="L5">
            <v>18543</v>
          </cell>
          <cell r="M5">
            <v>20399</v>
          </cell>
        </row>
        <row r="6">
          <cell r="A6" t="str">
            <v>D</v>
          </cell>
          <cell r="B6">
            <v>49519</v>
          </cell>
          <cell r="C6">
            <v>53320</v>
          </cell>
          <cell r="D6">
            <v>57241</v>
          </cell>
          <cell r="E6">
            <v>60117</v>
          </cell>
          <cell r="F6">
            <v>63872</v>
          </cell>
          <cell r="G6">
            <v>66724</v>
          </cell>
          <cell r="H6">
            <v>74518</v>
          </cell>
          <cell r="I6">
            <v>76355</v>
          </cell>
          <cell r="J6">
            <v>76721</v>
          </cell>
          <cell r="K6">
            <v>77323</v>
          </cell>
          <cell r="L6">
            <v>79520</v>
          </cell>
          <cell r="M6">
            <v>80710</v>
          </cell>
        </row>
        <row r="7">
          <cell r="A7" t="str">
            <v>EL</v>
          </cell>
          <cell r="B7">
            <v>0</v>
          </cell>
          <cell r="C7">
            <v>18330</v>
          </cell>
          <cell r="D7">
            <v>0</v>
          </cell>
          <cell r="E7">
            <v>27587</v>
          </cell>
          <cell r="F7">
            <v>40997</v>
          </cell>
          <cell r="G7">
            <v>0</v>
          </cell>
          <cell r="H7">
            <v>59507</v>
          </cell>
          <cell r="I7">
            <v>0</v>
          </cell>
          <cell r="J7">
            <v>100458</v>
          </cell>
          <cell r="K7">
            <v>0</v>
          </cell>
          <cell r="L7">
            <v>0</v>
          </cell>
          <cell r="M7">
            <v>0</v>
          </cell>
        </row>
        <row r="8">
          <cell r="A8" t="str">
            <v>E</v>
          </cell>
          <cell r="B8">
            <v>155341</v>
          </cell>
          <cell r="C8">
            <v>197676</v>
          </cell>
          <cell r="D8">
            <v>229886</v>
          </cell>
          <cell r="E8">
            <v>287689</v>
          </cell>
          <cell r="F8">
            <v>339324</v>
          </cell>
          <cell r="G8">
            <v>425830</v>
          </cell>
          <cell r="H8">
            <v>479372</v>
          </cell>
          <cell r="I8">
            <v>539918</v>
          </cell>
          <cell r="J8">
            <v>557403</v>
          </cell>
          <cell r="K8">
            <v>548154</v>
          </cell>
          <cell r="L8">
            <v>590686</v>
          </cell>
          <cell r="M8">
            <v>630752</v>
          </cell>
        </row>
        <row r="9">
          <cell r="A9" t="str">
            <v>F</v>
          </cell>
          <cell r="B9">
            <v>0</v>
          </cell>
          <cell r="C9">
            <v>0</v>
          </cell>
          <cell r="D9">
            <v>0</v>
          </cell>
          <cell r="E9">
            <v>0</v>
          </cell>
          <cell r="F9">
            <v>0</v>
          </cell>
          <cell r="G9">
            <v>0</v>
          </cell>
          <cell r="H9">
            <v>163092</v>
          </cell>
          <cell r="I9">
            <v>169376</v>
          </cell>
          <cell r="J9">
            <v>173720</v>
          </cell>
          <cell r="K9">
            <v>175561</v>
          </cell>
          <cell r="L9">
            <v>179093</v>
          </cell>
          <cell r="M9">
            <v>182589</v>
          </cell>
        </row>
        <row r="10">
          <cell r="A10" t="str">
            <v>IRL</v>
          </cell>
          <cell r="B10">
            <v>145.5</v>
          </cell>
          <cell r="C10">
            <v>168</v>
          </cell>
          <cell r="D10">
            <v>181</v>
          </cell>
          <cell r="E10">
            <v>189</v>
          </cell>
          <cell r="F10">
            <v>215</v>
          </cell>
          <cell r="G10">
            <v>244</v>
          </cell>
          <cell r="H10">
            <v>289</v>
          </cell>
          <cell r="I10">
            <v>318</v>
          </cell>
          <cell r="J10">
            <v>404</v>
          </cell>
          <cell r="K10">
            <v>485</v>
          </cell>
          <cell r="L10">
            <v>564</v>
          </cell>
          <cell r="M10">
            <v>0</v>
          </cell>
        </row>
        <row r="11">
          <cell r="A11" t="str">
            <v>I</v>
          </cell>
          <cell r="B11">
            <v>9132.9</v>
          </cell>
          <cell r="C11">
            <v>10189.1</v>
          </cell>
          <cell r="D11">
            <v>11696</v>
          </cell>
          <cell r="E11">
            <v>13281.3</v>
          </cell>
          <cell r="F11">
            <v>14800.7</v>
          </cell>
          <cell r="G11">
            <v>17001.2</v>
          </cell>
          <cell r="H11">
            <v>17657.3</v>
          </cell>
          <cell r="I11">
            <v>17958</v>
          </cell>
          <cell r="J11">
            <v>18189.2</v>
          </cell>
          <cell r="K11">
            <v>17388.900000000001</v>
          </cell>
          <cell r="L11">
            <v>17863.900000000001</v>
          </cell>
          <cell r="M11">
            <v>19248.7</v>
          </cell>
        </row>
        <row r="12">
          <cell r="A12" t="str">
            <v>L</v>
          </cell>
          <cell r="B12">
            <v>0</v>
          </cell>
          <cell r="C12">
            <v>0</v>
          </cell>
          <cell r="D12">
            <v>0</v>
          </cell>
          <cell r="E12">
            <v>0</v>
          </cell>
          <cell r="F12">
            <v>0</v>
          </cell>
          <cell r="G12">
            <v>0</v>
          </cell>
          <cell r="H12">
            <v>0</v>
          </cell>
          <cell r="I12">
            <v>0</v>
          </cell>
          <cell r="J12">
            <v>0</v>
          </cell>
          <cell r="K12">
            <v>0</v>
          </cell>
          <cell r="L12">
            <v>0</v>
          </cell>
          <cell r="M12">
            <v>0</v>
          </cell>
        </row>
        <row r="13">
          <cell r="A13" t="str">
            <v>NL</v>
          </cell>
          <cell r="B13">
            <v>8748</v>
          </cell>
          <cell r="C13">
            <v>9533</v>
          </cell>
          <cell r="D13">
            <v>10040</v>
          </cell>
          <cell r="E13">
            <v>10163</v>
          </cell>
          <cell r="F13">
            <v>10273</v>
          </cell>
          <cell r="G13">
            <v>11108</v>
          </cell>
          <cell r="H13">
            <v>11115</v>
          </cell>
          <cell r="I13">
            <v>11186</v>
          </cell>
          <cell r="J13">
            <v>11647</v>
          </cell>
          <cell r="K13">
            <v>12486</v>
          </cell>
          <cell r="L13">
            <v>13251</v>
          </cell>
          <cell r="M13">
            <v>0</v>
          </cell>
        </row>
        <row r="14">
          <cell r="A14" t="str">
            <v>A</v>
          </cell>
          <cell r="B14">
            <v>17183</v>
          </cell>
          <cell r="C14">
            <v>0</v>
          </cell>
          <cell r="D14">
            <v>0</v>
          </cell>
          <cell r="E14">
            <v>0</v>
          </cell>
          <cell r="F14">
            <v>22967</v>
          </cell>
          <cell r="G14">
            <v>0</v>
          </cell>
          <cell r="H14">
            <v>0</v>
          </cell>
          <cell r="I14">
            <v>0</v>
          </cell>
          <cell r="J14">
            <v>31694</v>
          </cell>
          <cell r="K14">
            <v>0</v>
          </cell>
          <cell r="L14">
            <v>0</v>
          </cell>
          <cell r="M14">
            <v>0</v>
          </cell>
        </row>
        <row r="15">
          <cell r="A15" t="str">
            <v>P</v>
          </cell>
          <cell r="B15">
            <v>0</v>
          </cell>
          <cell r="C15">
            <v>19868</v>
          </cell>
          <cell r="D15">
            <v>0</v>
          </cell>
          <cell r="E15">
            <v>29911</v>
          </cell>
          <cell r="F15">
            <v>0</v>
          </cell>
          <cell r="G15">
            <v>52032</v>
          </cell>
          <cell r="H15">
            <v>0</v>
          </cell>
          <cell r="I15">
            <v>80398</v>
          </cell>
          <cell r="J15">
            <v>0</v>
          </cell>
          <cell r="K15">
            <v>0</v>
          </cell>
          <cell r="L15">
            <v>91879</v>
          </cell>
          <cell r="M15">
            <v>0</v>
          </cell>
        </row>
        <row r="16">
          <cell r="A16" t="str">
            <v>FIN</v>
          </cell>
          <cell r="B16">
            <v>0</v>
          </cell>
          <cell r="C16">
            <v>5961</v>
          </cell>
          <cell r="D16">
            <v>6792</v>
          </cell>
          <cell r="E16">
            <v>0</v>
          </cell>
          <cell r="F16">
            <v>8926</v>
          </cell>
          <cell r="G16">
            <v>9843</v>
          </cell>
          <cell r="H16">
            <v>10172</v>
          </cell>
          <cell r="I16">
            <v>10388</v>
          </cell>
          <cell r="J16">
            <v>10677</v>
          </cell>
          <cell r="K16">
            <v>11941</v>
          </cell>
          <cell r="L16">
            <v>12916</v>
          </cell>
          <cell r="M16">
            <v>14886</v>
          </cell>
        </row>
        <row r="17">
          <cell r="A17" t="str">
            <v>S</v>
          </cell>
          <cell r="B17">
            <v>0</v>
          </cell>
          <cell r="C17">
            <v>0</v>
          </cell>
          <cell r="D17">
            <v>30567</v>
          </cell>
          <cell r="E17">
            <v>0</v>
          </cell>
          <cell r="F17">
            <v>36273</v>
          </cell>
          <cell r="G17">
            <v>0</v>
          </cell>
          <cell r="H17">
            <v>41761</v>
          </cell>
          <cell r="I17">
            <v>0</v>
          </cell>
          <cell r="J17">
            <v>46221</v>
          </cell>
          <cell r="K17">
            <v>0</v>
          </cell>
          <cell r="L17">
            <v>59357</v>
          </cell>
          <cell r="M17">
            <v>0</v>
          </cell>
        </row>
        <row r="18">
          <cell r="A18" t="str">
            <v>UK</v>
          </cell>
          <cell r="B18">
            <v>8093</v>
          </cell>
          <cell r="C18">
            <v>8768</v>
          </cell>
          <cell r="D18">
            <v>9221</v>
          </cell>
          <cell r="E18">
            <v>10036</v>
          </cell>
          <cell r="F18">
            <v>11068</v>
          </cell>
          <cell r="G18">
            <v>11991</v>
          </cell>
          <cell r="H18">
            <v>12132</v>
          </cell>
          <cell r="I18">
            <v>12688</v>
          </cell>
          <cell r="J18">
            <v>13541</v>
          </cell>
          <cell r="K18">
            <v>14046</v>
          </cell>
          <cell r="L18">
            <v>14170</v>
          </cell>
          <cell r="M18">
            <v>14340</v>
          </cell>
        </row>
        <row r="19">
          <cell r="A19" t="str">
            <v>EFTA</v>
          </cell>
        </row>
        <row r="20">
          <cell r="A20" t="str">
            <v>CH</v>
          </cell>
        </row>
        <row r="21">
          <cell r="A21" t="str">
            <v>IS</v>
          </cell>
        </row>
        <row r="22">
          <cell r="A22" t="str">
            <v>NO</v>
          </cell>
        </row>
        <row r="23">
          <cell r="A23" t="str">
            <v>CAND</v>
          </cell>
        </row>
        <row r="24">
          <cell r="A24" t="str">
            <v>CZ</v>
          </cell>
          <cell r="L24">
            <v>13983</v>
          </cell>
          <cell r="M24">
            <v>16257</v>
          </cell>
          <cell r="N24">
            <v>19477</v>
          </cell>
        </row>
        <row r="25">
          <cell r="A25" t="str">
            <v>HU</v>
          </cell>
          <cell r="L25">
            <v>41201</v>
          </cell>
          <cell r="M25">
            <v>44889</v>
          </cell>
          <cell r="N25">
            <v>61749</v>
          </cell>
        </row>
        <row r="26">
          <cell r="A26" t="str">
            <v>PL</v>
          </cell>
          <cell r="L26">
            <v>0</v>
          </cell>
          <cell r="M26">
            <v>0</v>
          </cell>
          <cell r="N26">
            <v>0</v>
          </cell>
        </row>
        <row r="27">
          <cell r="A27" t="str">
            <v>SI</v>
          </cell>
          <cell r="L27">
            <v>37656</v>
          </cell>
          <cell r="M27">
            <v>36816</v>
          </cell>
          <cell r="N27">
            <v>41227</v>
          </cell>
        </row>
        <row r="28">
          <cell r="A28" t="str">
            <v>EE</v>
          </cell>
          <cell r="L28">
            <v>0</v>
          </cell>
          <cell r="M28">
            <v>0</v>
          </cell>
          <cell r="N28">
            <v>0</v>
          </cell>
        </row>
        <row r="29">
          <cell r="A29" t="str">
            <v>CY</v>
          </cell>
        </row>
        <row r="30">
          <cell r="A30" t="str">
            <v>BG</v>
          </cell>
          <cell r="L30">
            <v>0</v>
          </cell>
          <cell r="M30">
            <v>0</v>
          </cell>
          <cell r="N30">
            <v>0</v>
          </cell>
        </row>
        <row r="31">
          <cell r="A31" t="str">
            <v>RO</v>
          </cell>
          <cell r="L31">
            <v>0</v>
          </cell>
          <cell r="M31">
            <v>0</v>
          </cell>
          <cell r="N31">
            <v>0</v>
          </cell>
        </row>
        <row r="32">
          <cell r="A32" t="str">
            <v>SK</v>
          </cell>
          <cell r="L32">
            <v>5374</v>
          </cell>
          <cell r="M32">
            <v>5905</v>
          </cell>
          <cell r="N32">
            <v>7744</v>
          </cell>
        </row>
        <row r="33">
          <cell r="A33" t="str">
            <v>LV</v>
          </cell>
          <cell r="L33">
            <v>12.3</v>
          </cell>
          <cell r="M33">
            <v>13.1</v>
          </cell>
          <cell r="N33">
            <v>13.9</v>
          </cell>
        </row>
        <row r="34">
          <cell r="A34" t="str">
            <v>LT</v>
          </cell>
          <cell r="L34">
            <v>5374</v>
          </cell>
          <cell r="M34">
            <v>0</v>
          </cell>
          <cell r="N34">
            <v>0</v>
          </cell>
        </row>
        <row r="35">
          <cell r="A35" t="str">
            <v>OEC</v>
          </cell>
        </row>
        <row r="36">
          <cell r="A36" t="str">
            <v>AL</v>
          </cell>
        </row>
        <row r="37">
          <cell r="A37" t="str">
            <v>MT</v>
          </cell>
        </row>
        <row r="38">
          <cell r="A38" t="str">
            <v>RU</v>
          </cell>
        </row>
        <row r="39">
          <cell r="A39" t="str">
            <v>UA</v>
          </cell>
        </row>
        <row r="40">
          <cell r="A40" t="str">
            <v>TR</v>
          </cell>
        </row>
        <row r="41">
          <cell r="A41" t="str">
            <v>NAFTA</v>
          </cell>
        </row>
        <row r="42">
          <cell r="A42" t="str">
            <v>CA</v>
          </cell>
        </row>
        <row r="43">
          <cell r="A43" t="str">
            <v>MX</v>
          </cell>
        </row>
        <row r="44">
          <cell r="A44" t="str">
            <v>US</v>
          </cell>
        </row>
        <row r="45">
          <cell r="A45" t="str">
            <v>AR</v>
          </cell>
        </row>
        <row r="46">
          <cell r="A46" t="str">
            <v>BR</v>
          </cell>
        </row>
        <row r="47">
          <cell r="A47" t="str">
            <v>CL</v>
          </cell>
        </row>
        <row r="48">
          <cell r="A48" t="str">
            <v>VE</v>
          </cell>
        </row>
        <row r="49">
          <cell r="A49" t="str">
            <v>DAE</v>
          </cell>
        </row>
        <row r="50">
          <cell r="A50" t="str">
            <v>JP</v>
          </cell>
        </row>
        <row r="51">
          <cell r="A51" t="str">
            <v>KR</v>
          </cell>
        </row>
        <row r="52">
          <cell r="A52" t="str">
            <v>SG</v>
          </cell>
        </row>
        <row r="53">
          <cell r="A53" t="str">
            <v>TW</v>
          </cell>
        </row>
        <row r="54">
          <cell r="A54" t="str">
            <v>ASEAN4</v>
          </cell>
        </row>
        <row r="55">
          <cell r="A55" t="str">
            <v>ID</v>
          </cell>
        </row>
        <row r="56">
          <cell r="A56" t="str">
            <v>MY</v>
          </cell>
        </row>
        <row r="57">
          <cell r="A57" t="str">
            <v>PH</v>
          </cell>
        </row>
        <row r="58">
          <cell r="A58" t="str">
            <v>TH</v>
          </cell>
        </row>
        <row r="59">
          <cell r="A59" t="str">
            <v>CNHK</v>
          </cell>
        </row>
        <row r="60">
          <cell r="A60" t="str">
            <v>CN</v>
          </cell>
        </row>
        <row r="61">
          <cell r="A61" t="str">
            <v>HK</v>
          </cell>
        </row>
        <row r="62">
          <cell r="A62" t="str">
            <v>OAC</v>
          </cell>
        </row>
        <row r="63">
          <cell r="A63" t="str">
            <v>PK</v>
          </cell>
        </row>
        <row r="64">
          <cell r="A64" t="str">
            <v>IN</v>
          </cell>
        </row>
        <row r="65">
          <cell r="A65" t="str">
            <v>OCEANIA</v>
          </cell>
        </row>
        <row r="66">
          <cell r="A66" t="str">
            <v>AU</v>
          </cell>
        </row>
        <row r="67">
          <cell r="A67" t="str">
            <v>NZ</v>
          </cell>
        </row>
        <row r="68">
          <cell r="A68" t="str">
            <v>IL</v>
          </cell>
        </row>
        <row r="69">
          <cell r="A69" t="str">
            <v>ZA</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3.7.a"/>
      <sheetName val="OLDModel"/>
      <sheetName val="ExpStudWEI_Tab9"/>
      <sheetName val="Calc CumulExp"/>
      <sheetName val="WDI-WordBank"/>
      <sheetName val="ANA"/>
      <sheetName val="Mean"/>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Version"/>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Definitions"/>
      <sheetName val="NationalExamination"/>
      <sheetName val="NationalAssessment"/>
      <sheetName val="SchoolInspections"/>
      <sheetName val="SchoolSelfEvaluation"/>
      <sheetName val="TeacherAppraisal"/>
      <sheetName val="SchoolLeaderAppraisal"/>
      <sheetName val="OtherFormsOrMeasures"/>
      <sheetName val="SchoolComplianceReporting"/>
      <sheetName val="InfluenceOfEvaluationAssessment"/>
    </sheetNames>
    <sheetDataSet>
      <sheetData sheetId="0">
        <row r="13">
          <cell r="Z13" t="str">
            <v>Yes</v>
          </cell>
        </row>
        <row r="14">
          <cell r="Z14" t="str">
            <v>No</v>
          </cell>
        </row>
        <row r="15">
          <cell r="Z15" t="str">
            <v>a</v>
          </cell>
        </row>
        <row r="16">
          <cell r="Z16" t="str">
            <v>m</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uľka do NPR"/>
      <sheetName val="popisky"/>
      <sheetName val="Sumar"/>
      <sheetName val="kompas"/>
      <sheetName val="robust"/>
      <sheetName val="PISA"/>
      <sheetName val="PISA read"/>
      <sheetName val="Preprimary3+"/>
      <sheetName val="early leavers"/>
      <sheetName val="ranking"/>
      <sheetName val="adult"/>
      <sheetName val="Emp_LFS_20_64"/>
      <sheetName val="emp_new"/>
      <sheetName val="emp_ESA"/>
      <sheetName val="chudoba"/>
      <sheetName val="Empl_fe_20_40"/>
      <sheetName val="Empl0_2"/>
      <sheetName val="life exp"/>
      <sheetName val="Treatmort"/>
      <sheetName val="Prevmort"/>
      <sheetName val="life_exp_educ"/>
      <sheetName val="overcrowding"/>
      <sheetName val="housing_costs"/>
      <sheetName val="regul najomne"/>
      <sheetName val="air pollution eurostat"/>
      <sheetName val="GGE_1990"/>
      <sheetName val="Recyklácia"/>
      <sheetName val="Podiel OZE"/>
      <sheetName val="PMR"/>
      <sheetName val="EIS"/>
      <sheetName val="BERD"/>
      <sheetName val="DESI"/>
      <sheetName val="RuleofLaw"/>
      <sheetName val="RoLworld"/>
      <sheetName val="Corruption"/>
      <sheetName val="Corruptionworld"/>
      <sheetName val="Dlh"/>
      <sheetName val="S2"/>
    </sheetNames>
    <sheetDataSet>
      <sheetData sheetId="0" refreshError="1"/>
      <sheetData sheetId="1" refreshError="1"/>
      <sheetData sheetId="2" refreshError="1"/>
      <sheetData sheetId="3">
        <row r="8">
          <cell r="Q8" t="str">
            <v>súčasná hodnota</v>
          </cell>
          <cell r="R8" t="str">
            <v>cieľ</v>
          </cell>
        </row>
        <row r="9">
          <cell r="P9" t="str">
            <v>Trh práce a sociálne veci</v>
          </cell>
          <cell r="Q9">
            <v>43.516189587201119</v>
          </cell>
          <cell r="R9">
            <v>70.129024825204127</v>
          </cell>
        </row>
        <row r="10">
          <cell r="P10" t="str">
            <v>Vzdelávanie</v>
          </cell>
          <cell r="Q10">
            <v>35.011292369432631</v>
          </cell>
          <cell r="R10">
            <v>56.019568139787815</v>
          </cell>
        </row>
        <row r="11">
          <cell r="P11" t="str">
            <v>Bývanie</v>
          </cell>
          <cell r="Q11">
            <v>15.235230719101686</v>
          </cell>
          <cell r="R11">
            <v>38.140762463343108</v>
          </cell>
        </row>
        <row r="12">
          <cell r="P12" t="str">
            <v>Zdravie</v>
          </cell>
          <cell r="Q12">
            <v>23.115593306932425</v>
          </cell>
          <cell r="R12">
            <v>63.645151576253035</v>
          </cell>
        </row>
        <row r="13">
          <cell r="P13" t="str">
            <v>Zelená tranzícia</v>
          </cell>
          <cell r="Q13">
            <v>58.729109357415737</v>
          </cell>
          <cell r="R13">
            <v>78.712117206523757</v>
          </cell>
        </row>
        <row r="14">
          <cell r="P14" t="str">
            <v>Verejné financie</v>
          </cell>
          <cell r="Q14">
            <v>39.789706696181518</v>
          </cell>
          <cell r="R14">
            <v>80.266248539629814</v>
          </cell>
        </row>
        <row r="15">
          <cell r="P15" t="str">
            <v>Kvalita inštitúcií</v>
          </cell>
          <cell r="Q15">
            <v>39.210611548944009</v>
          </cell>
          <cell r="R15">
            <v>57.131070825930294</v>
          </cell>
        </row>
        <row r="16">
          <cell r="P16" t="str">
            <v>Produktivita</v>
          </cell>
          <cell r="Q16">
            <v>23.450409618467887</v>
          </cell>
          <cell r="R16">
            <v>67.467177155619368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ow r="11">
          <cell r="C11" t="str">
            <v>2019</v>
          </cell>
          <cell r="D11" t="str">
            <v>2020</v>
          </cell>
          <cell r="E11" t="str">
            <v>2021</v>
          </cell>
          <cell r="F11" t="str">
            <v>2022</v>
          </cell>
          <cell r="G11" t="str">
            <v>2023</v>
          </cell>
          <cell r="H11" t="str">
            <v>2024</v>
          </cell>
          <cell r="I11" t="str">
            <v>2025</v>
          </cell>
          <cell r="J11" t="str">
            <v>2026</v>
          </cell>
          <cell r="K11" t="str">
            <v>2027</v>
          </cell>
          <cell r="L11" t="str">
            <v>2028</v>
          </cell>
          <cell r="M11" t="str">
            <v>2029</v>
          </cell>
          <cell r="N11" t="str">
            <v>2030</v>
          </cell>
          <cell r="O11" t="str">
            <v>2031</v>
          </cell>
          <cell r="P11" t="str">
            <v>2032</v>
          </cell>
          <cell r="Q11" t="str">
            <v>2033</v>
          </cell>
          <cell r="R11" t="str">
            <v>2034</v>
          </cell>
          <cell r="S11" t="str">
            <v>2035</v>
          </cell>
          <cell r="T11" t="str">
            <v>2036</v>
          </cell>
          <cell r="U11" t="str">
            <v>2037</v>
          </cell>
          <cell r="V11" t="str">
            <v>2038</v>
          </cell>
          <cell r="W11" t="str">
            <v>2039</v>
          </cell>
          <cell r="X11" t="str">
            <v>2040</v>
          </cell>
          <cell r="Y11" t="str">
            <v>2041</v>
          </cell>
          <cell r="Z11" t="str">
            <v>2042</v>
          </cell>
          <cell r="AA11" t="str">
            <v>2043</v>
          </cell>
          <cell r="AB11" t="str">
            <v>2044</v>
          </cell>
          <cell r="AC11" t="str">
            <v>2045</v>
          </cell>
          <cell r="AD11" t="str">
            <v>2046</v>
          </cell>
          <cell r="AE11" t="str">
            <v>2047</v>
          </cell>
          <cell r="AF11" t="str">
            <v>2048</v>
          </cell>
          <cell r="AG11" t="str">
            <v>2049</v>
          </cell>
          <cell r="AH11" t="str">
            <v>2050</v>
          </cell>
          <cell r="AI11" t="str">
            <v>2051</v>
          </cell>
          <cell r="AJ11" t="str">
            <v>2052</v>
          </cell>
          <cell r="AK11" t="str">
            <v>2053</v>
          </cell>
          <cell r="AL11" t="str">
            <v>2054</v>
          </cell>
          <cell r="AM11" t="str">
            <v>2055</v>
          </cell>
          <cell r="AN11" t="str">
            <v>2056</v>
          </cell>
          <cell r="AO11" t="str">
            <v>2057</v>
          </cell>
          <cell r="AP11" t="str">
            <v>2058</v>
          </cell>
          <cell r="AQ11" t="str">
            <v>2059</v>
          </cell>
          <cell r="AR11" t="str">
            <v>2060</v>
          </cell>
        </row>
        <row r="12">
          <cell r="C12">
            <v>23.515462364781634</v>
          </cell>
          <cell r="D12">
            <v>24.510243298665152</v>
          </cell>
          <cell r="E12">
            <v>25.51734418246815</v>
          </cell>
          <cell r="F12">
            <v>26.532239981621569</v>
          </cell>
          <cell r="G12">
            <v>27.482221898963033</v>
          </cell>
          <cell r="H12">
            <v>28.332752754035955</v>
          </cell>
          <cell r="I12">
            <v>29.048863905385051</v>
          </cell>
          <cell r="J12">
            <v>29.795396527305439</v>
          </cell>
          <cell r="K12">
            <v>30.499678942131965</v>
          </cell>
          <cell r="L12">
            <v>31.143869469050383</v>
          </cell>
          <cell r="M12">
            <v>31.87538492625233</v>
          </cell>
          <cell r="N12">
            <v>32.621600471986142</v>
          </cell>
          <cell r="O12">
            <v>33.254126552403982</v>
          </cell>
          <cell r="P12">
            <v>33.774933879756013</v>
          </cell>
          <cell r="Q12">
            <v>34.191625105056033</v>
          </cell>
          <cell r="R12">
            <v>34.573234039107184</v>
          </cell>
          <cell r="S12">
            <v>35.060622030184732</v>
          </cell>
          <cell r="T12">
            <v>35.586264083194493</v>
          </cell>
          <cell r="U12">
            <v>36.190733931460514</v>
          </cell>
          <cell r="V12">
            <v>36.953104520715321</v>
          </cell>
          <cell r="W12">
            <v>37.896172112578355</v>
          </cell>
          <cell r="X12">
            <v>39.016217596422607</v>
          </cell>
          <cell r="Y12">
            <v>40.153942312355923</v>
          </cell>
          <cell r="Z12">
            <v>41.383283559613979</v>
          </cell>
          <cell r="AA12">
            <v>42.649760244945533</v>
          </cell>
          <cell r="AB12">
            <v>43.956064110274831</v>
          </cell>
          <cell r="AC12">
            <v>45.320049498845016</v>
          </cell>
          <cell r="AD12">
            <v>46.533719666176779</v>
          </cell>
          <cell r="AE12">
            <v>47.733529419099199</v>
          </cell>
          <cell r="AF12">
            <v>48.952792983812628</v>
          </cell>
          <cell r="AG12">
            <v>50.183030848296205</v>
          </cell>
          <cell r="AH12">
            <v>51.426689810087808</v>
          </cell>
          <cell r="AI12">
            <v>52.694406724706631</v>
          </cell>
          <cell r="AJ12">
            <v>53.849564138141602</v>
          </cell>
          <cell r="AK12">
            <v>54.916489508252397</v>
          </cell>
          <cell r="AL12">
            <v>55.965744610697634</v>
          </cell>
          <cell r="AM12">
            <v>56.904398479005422</v>
          </cell>
          <cell r="AN12">
            <v>57.85275031081882</v>
          </cell>
          <cell r="AO12">
            <v>58.739509473269095</v>
          </cell>
          <cell r="AP12">
            <v>59.454804202603299</v>
          </cell>
          <cell r="AQ12">
            <v>60.105187569974206</v>
          </cell>
          <cell r="AR12">
            <v>60.411867254920026</v>
          </cell>
        </row>
        <row r="13">
          <cell r="C13">
            <v>31.362420336632411</v>
          </cell>
          <cell r="D13">
            <v>31.984322353711335</v>
          </cell>
          <cell r="E13">
            <v>32.612726566378292</v>
          </cell>
          <cell r="F13">
            <v>33.249998437427053</v>
          </cell>
          <cell r="G13">
            <v>33.903035382330657</v>
          </cell>
          <cell r="H13">
            <v>34.550050726932106</v>
          </cell>
          <cell r="I13">
            <v>35.24438064965311</v>
          </cell>
          <cell r="J13">
            <v>35.954439480103559</v>
          </cell>
          <cell r="K13">
            <v>36.688210935309144</v>
          </cell>
          <cell r="L13">
            <v>37.4243338288667</v>
          </cell>
          <cell r="M13">
            <v>38.235315345516142</v>
          </cell>
          <cell r="N13">
            <v>39.09473109836609</v>
          </cell>
          <cell r="O13">
            <v>39.911402256626296</v>
          </cell>
          <cell r="P13">
            <v>40.709445252952719</v>
          </cell>
          <cell r="Q13">
            <v>41.564722690421114</v>
          </cell>
          <cell r="R13">
            <v>42.410211169568896</v>
          </cell>
          <cell r="S13">
            <v>43.220118005363432</v>
          </cell>
          <cell r="T13">
            <v>43.987932664706555</v>
          </cell>
          <cell r="U13">
            <v>44.750102721091238</v>
          </cell>
          <cell r="V13">
            <v>45.465215804259877</v>
          </cell>
          <cell r="W13">
            <v>46.123736672317804</v>
          </cell>
          <cell r="X13">
            <v>46.817789637579082</v>
          </cell>
          <cell r="Y13">
            <v>47.46281508094404</v>
          </cell>
          <cell r="Z13">
            <v>48.084920421274077</v>
          </cell>
          <cell r="AA13">
            <v>48.68266997738462</v>
          </cell>
          <cell r="AB13">
            <v>49.24488111944752</v>
          </cell>
          <cell r="AC13">
            <v>49.78275880708707</v>
          </cell>
          <cell r="AD13">
            <v>50.333368939829271</v>
          </cell>
          <cell r="AE13">
            <v>50.812233616027548</v>
          </cell>
          <cell r="AF13">
            <v>51.258383280129586</v>
          </cell>
          <cell r="AG13">
            <v>51.619281860435528</v>
          </cell>
          <cell r="AH13">
            <v>51.962370693405823</v>
          </cell>
          <cell r="AI13">
            <v>52.283005433046995</v>
          </cell>
          <cell r="AJ13">
            <v>52.585924081539446</v>
          </cell>
          <cell r="AK13">
            <v>52.866521231842931</v>
          </cell>
          <cell r="AL13">
            <v>53.173055986051864</v>
          </cell>
          <cell r="AM13">
            <v>53.4339037642956</v>
          </cell>
          <cell r="AN13">
            <v>53.690064128939227</v>
          </cell>
          <cell r="AO13">
            <v>53.860337577028986</v>
          </cell>
          <cell r="AP13">
            <v>53.979722307274699</v>
          </cell>
          <cell r="AQ13">
            <v>54.029866777004919</v>
          </cell>
          <cell r="AR13">
            <v>54.034225111590736</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ury"/>
      <sheetName val="PMR"/>
      <sheetName val="odvolania"/>
      <sheetName val="OutwardFDI"/>
      <sheetName val="rural"/>
    </sheetNames>
    <sheetDataSet>
      <sheetData sheetId="0">
        <row r="1">
          <cell r="A1" t="str">
            <v>DE</v>
          </cell>
        </row>
      </sheetData>
      <sheetData sheetId="1">
        <row r="97">
          <cell r="W97" t="str">
            <v>Zasahovanie do obchodných operácií</v>
          </cell>
        </row>
      </sheetData>
      <sheetData sheetId="2">
        <row r="9">
          <cell r="M9" t="str">
            <v>Austrália</v>
          </cell>
        </row>
        <row r="40">
          <cell r="M40" t="str">
            <v>England and Wales</v>
          </cell>
          <cell r="N40">
            <v>7.3895000000000002E-3</v>
          </cell>
        </row>
        <row r="41">
          <cell r="M41" t="str">
            <v>Australia</v>
          </cell>
          <cell r="N41">
            <v>7.6501E-3</v>
          </cell>
        </row>
        <row r="42">
          <cell r="M42" t="str">
            <v>New Zealand</v>
          </cell>
          <cell r="N42">
            <v>1.41777E-2</v>
          </cell>
        </row>
        <row r="43">
          <cell r="M43" t="str">
            <v>Ireland</v>
          </cell>
          <cell r="N43">
            <v>2.9609E-2</v>
          </cell>
        </row>
        <row r="44">
          <cell r="M44" t="str">
            <v>Scotland</v>
          </cell>
          <cell r="N44">
            <v>8.2563399999999995E-2</v>
          </cell>
        </row>
        <row r="46">
          <cell r="M46" t="str">
            <v>Sweden</v>
          </cell>
          <cell r="N46">
            <v>3.0496499999999999E-2</v>
          </cell>
        </row>
        <row r="47">
          <cell r="M47" t="str">
            <v>Finland</v>
          </cell>
          <cell r="N47">
            <v>4.4710899999999998E-2</v>
          </cell>
        </row>
        <row r="48">
          <cell r="M48" t="str">
            <v>Denmark</v>
          </cell>
          <cell r="N48">
            <v>0.11714819999999999</v>
          </cell>
        </row>
        <row r="50">
          <cell r="M50" t="str">
            <v>Germany</v>
          </cell>
          <cell r="N50">
            <v>3.8112199999999999E-2</v>
          </cell>
        </row>
        <row r="51">
          <cell r="M51" t="str">
            <v>Japan</v>
          </cell>
          <cell r="N51">
            <v>3.9861199999999999E-2</v>
          </cell>
        </row>
        <row r="52">
          <cell r="M52" t="str">
            <v>Korea</v>
          </cell>
          <cell r="N52">
            <v>7.6619499999999993E-2</v>
          </cell>
        </row>
        <row r="53">
          <cell r="M53" t="str">
            <v>Switzerland</v>
          </cell>
          <cell r="N53">
            <v>0.10430440000000001</v>
          </cell>
        </row>
        <row r="54">
          <cell r="M54" t="str">
            <v>Estonia</v>
          </cell>
          <cell r="N54">
            <v>0.14230999999999999</v>
          </cell>
        </row>
        <row r="55">
          <cell r="M55" t="str">
            <v>Hungary</v>
          </cell>
          <cell r="N55">
            <v>0.24553949999999999</v>
          </cell>
        </row>
        <row r="56">
          <cell r="M56" t="str">
            <v>Poland</v>
          </cell>
          <cell r="N56">
            <v>0.28856779999999999</v>
          </cell>
        </row>
        <row r="57">
          <cell r="M57" t="str">
            <v>Slovak Republic</v>
          </cell>
          <cell r="N57">
            <v>0.40748839999999997</v>
          </cell>
        </row>
        <row r="58">
          <cell r="M58" t="str">
            <v>Slovenia</v>
          </cell>
          <cell r="N58">
            <v>0.58147649999999995</v>
          </cell>
        </row>
        <row r="59">
          <cell r="M59" t="str">
            <v>Czech Republic</v>
          </cell>
          <cell r="N59">
            <v>0.74023510000000003</v>
          </cell>
        </row>
        <row r="61">
          <cell r="M61" t="str">
            <v>Portugal</v>
          </cell>
          <cell r="N61">
            <v>0.1692998</v>
          </cell>
        </row>
        <row r="62">
          <cell r="M62" t="str">
            <v>Luxembourg</v>
          </cell>
          <cell r="N62">
            <v>0.23888000000000001</v>
          </cell>
        </row>
        <row r="63">
          <cell r="M63" t="str">
            <v>Italy</v>
          </cell>
          <cell r="N63">
            <v>0.29307230000000001</v>
          </cell>
        </row>
        <row r="64">
          <cell r="M64" t="str">
            <v>Spain</v>
          </cell>
          <cell r="N64">
            <v>0.31376369999999998</v>
          </cell>
        </row>
        <row r="65">
          <cell r="M65" t="str">
            <v>Greece</v>
          </cell>
          <cell r="N65">
            <v>0.3849303</v>
          </cell>
        </row>
        <row r="66">
          <cell r="M66" t="str">
            <v>France</v>
          </cell>
          <cell r="N66">
            <v>0.38749899999999998</v>
          </cell>
        </row>
      </sheetData>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7.xml.rels><?xml version="1.0" encoding="UTF-8" standalone="yes"?>
<Relationships xmlns="http://schemas.openxmlformats.org/package/2006/relationships"><Relationship Id="rId13" Type="http://schemas.openxmlformats.org/officeDocument/2006/relationships/hyperlink" Target="http://stats.oecd.org/OECDStat_Metadata/ShowMetadata.ashx?Dataset=ANHRS&amp;Coords=%5bCOUNTRY%5d.%5bDEU%5d&amp;ShowOnWeb=true&amp;Lang=en" TargetMode="External"/><Relationship Id="rId18" Type="http://schemas.openxmlformats.org/officeDocument/2006/relationships/hyperlink" Target="http://stats.oecd.org/OECDStat_Metadata/ShowMetadata.ashx?Dataset=ANHRS&amp;Coords=%5bCOUNTRY%5d.%5bITA%5d&amp;ShowOnWeb=true&amp;Lang=en" TargetMode="External"/><Relationship Id="rId26" Type="http://schemas.openxmlformats.org/officeDocument/2006/relationships/hyperlink" Target="http://stats.oecd.org/OECDStat_Metadata/ShowMetadata.ashx?Dataset=ANHRS&amp;Coords=%5bCOUNTRY%5d.%5bPOL%5d&amp;ShowOnWeb=true&amp;Lang=en" TargetMode="External"/><Relationship Id="rId39" Type="http://schemas.openxmlformats.org/officeDocument/2006/relationships/hyperlink" Target="http://stats.oecd.org/OECDStat_Metadata/ShowMetadata.ashx?Dataset=ANHRS&amp;Coords=%5bCOUNTRY%5d.%5bAUT%5d&amp;ShowOnWeb=true&amp;Lang=en" TargetMode="External"/><Relationship Id="rId21" Type="http://schemas.openxmlformats.org/officeDocument/2006/relationships/hyperlink" Target="http://stats.oecd.org/OECDStat_Metadata/ShowMetadata.ashx?Dataset=ANHRS&amp;Coords=%5bCOUNTRY%5d.%5bLUX%5d&amp;ShowOnWeb=true&amp;Lang=en" TargetMode="External"/><Relationship Id="rId34" Type="http://schemas.openxmlformats.org/officeDocument/2006/relationships/hyperlink" Target="http://stats.oecd.org/OECDStat_Metadata/ShowMetadata.ashx?Dataset=ANHRS&amp;Coords=%5bEMPSTAT%5d.%5bTE%5d,%5bFREQUENCY%5d.%5bA%5d,%5bCOUNTRY%5d.%5bTUR%5d&amp;ShowOnWeb=true&amp;Lang=en" TargetMode="External"/><Relationship Id="rId42" Type="http://schemas.openxmlformats.org/officeDocument/2006/relationships/hyperlink" Target="http://stats.oecd.org/OECDStat_Metadata/ShowMetadata.ashx?Dataset=ANHRS&amp;Coords=%5bEMPSTAT%5d.%5bTE%5d,%5bFREQUENCY%5d.%5bA%5d,%5bCOUNTRY%5d.%5bCZE%5d&amp;ShowOnWeb=true&amp;Lang=en" TargetMode="External"/><Relationship Id="rId47" Type="http://schemas.openxmlformats.org/officeDocument/2006/relationships/hyperlink" Target="http://stats.oecd.org/OECDStat_Metadata/ShowMetadata.ashx?Dataset=ANHRS&amp;Coords=%5bEMPSTAT%5d.%5bTE%5d,%5bFREQUENCY%5d.%5bA%5d,%5bCOUNTRY%5d.%5bFRA%5d&amp;ShowOnWeb=true&amp;Lang=en" TargetMode="External"/><Relationship Id="rId50" Type="http://schemas.openxmlformats.org/officeDocument/2006/relationships/hyperlink" Target="http://stats.oecd.org/OECDStat_Metadata/ShowMetadata.ashx?Dataset=ANHRS&amp;Coords=%5bCOUNTRY%5d.%5bIRL%5d&amp;ShowOnWeb=true&amp;Lang=en" TargetMode="External"/><Relationship Id="rId55" Type="http://schemas.openxmlformats.org/officeDocument/2006/relationships/hyperlink" Target="http://stats.oecd.org/OECDStat_Metadata/ShowMetadata.ashx?Dataset=ANHRS&amp;Coords=%5bCOUNTRY%5d.%5bPRT%5d&amp;ShowOnWeb=true&amp;Lang=en" TargetMode="External"/><Relationship Id="rId7" Type="http://schemas.openxmlformats.org/officeDocument/2006/relationships/hyperlink" Target="http://stats.oecd.org/OECDStat_Metadata/ShowMetadata.ashx?Dataset=ANHRS&amp;Coords=%5bEMPSTAT%5d.%5bTE%5d,%5bFREQUENCY%5d.%5bA%5d,%5bCOUNTRY%5d.%5bCZE%5d&amp;ShowOnWeb=true&amp;Lang=en" TargetMode="External"/><Relationship Id="rId2" Type="http://schemas.openxmlformats.org/officeDocument/2006/relationships/hyperlink" Target="http://stats.oecd.org/OECDStat_Metadata/ShowMetadata.ashx?Dataset=ANHRS&amp;Coords=%5bCOUNTRY%5d.%5bAUT%5d&amp;ShowOnWeb=true&amp;Lang=en" TargetMode="External"/><Relationship Id="rId16" Type="http://schemas.openxmlformats.org/officeDocument/2006/relationships/hyperlink" Target="http://stats.oecd.org/OECDStat_Metadata/ShowMetadata.ashx?Dataset=ANHRS&amp;Coords=%5bCOUNTRY%5d.%5bIRL%5d&amp;ShowOnWeb=true&amp;Lang=en" TargetMode="External"/><Relationship Id="rId20" Type="http://schemas.openxmlformats.org/officeDocument/2006/relationships/hyperlink" Target="http://stats.oecd.org/OECDStat_Metadata/ShowMetadata.ashx?Dataset=ANHRS&amp;Coords=%5bCOUNTRY%5d.%5bKOR%5d&amp;ShowOnWeb=true&amp;Lang=en" TargetMode="External"/><Relationship Id="rId29" Type="http://schemas.openxmlformats.org/officeDocument/2006/relationships/hyperlink" Target="http://stats.oecd.org/OECDStat_Metadata/ShowMetadata.ashx?Dataset=ANHRS&amp;Coords=%5bCOUNTRY%5d.%5bSVN%5d&amp;ShowOnWeb=true&amp;Lang=en" TargetMode="External"/><Relationship Id="rId41" Type="http://schemas.openxmlformats.org/officeDocument/2006/relationships/hyperlink" Target="http://stats.oecd.org/OECDStat_Metadata/ShowMetadata.ashx?Dataset=ANHRS&amp;Coords=%5bCOUNTRY%5d.%5bCZE%5d&amp;ShowOnWeb=true&amp;Lang=en" TargetMode="External"/><Relationship Id="rId54" Type="http://schemas.openxmlformats.org/officeDocument/2006/relationships/hyperlink" Target="http://stats.oecd.org/OECDStat_Metadata/ShowMetadata.ashx?Dataset=ANHRS&amp;Coords=%5bCOUNTRY%5d.%5bPOL%5d&amp;ShowOnWeb=true&amp;Lang=en" TargetMode="External"/><Relationship Id="rId1" Type="http://schemas.openxmlformats.org/officeDocument/2006/relationships/hyperlink" Target="http://stats.oecd.org/OECDStat_Metadata/ShowMetadata.ashx?Dataset=ANHRS&amp;Coords=%5bCOUNTRY%5d.%5bAUS%5d&amp;ShowOnWeb=true&amp;Lang=en" TargetMode="External"/><Relationship Id="rId6" Type="http://schemas.openxmlformats.org/officeDocument/2006/relationships/hyperlink" Target="http://stats.oecd.org/OECDStat_Metadata/ShowMetadata.ashx?Dataset=ANHRS&amp;Coords=%5bCOUNTRY%5d.%5bCZE%5d&amp;ShowOnWeb=true&amp;Lang=en" TargetMode="External"/><Relationship Id="rId11" Type="http://schemas.openxmlformats.org/officeDocument/2006/relationships/hyperlink" Target="http://stats.oecd.org/OECDStat_Metadata/ShowMetadata.ashx?Dataset=ANHRS&amp;Coords=%5bCOUNTRY%5d.%5bFRA%5d&amp;ShowOnWeb=true&amp;Lang=en" TargetMode="External"/><Relationship Id="rId24" Type="http://schemas.openxmlformats.org/officeDocument/2006/relationships/hyperlink" Target="http://stats.oecd.org/OECDStat_Metadata/ShowMetadata.ashx?Dataset=ANHRS&amp;Coords=%5bCOUNTRY%5d.%5bNZL%5d&amp;ShowOnWeb=true&amp;Lang=en" TargetMode="External"/><Relationship Id="rId32" Type="http://schemas.openxmlformats.org/officeDocument/2006/relationships/hyperlink" Target="http://stats.oecd.org/OECDStat_Metadata/ShowMetadata.ashx?Dataset=ANHRS&amp;Coords=%5bCOUNTRY%5d.%5bCHE%5d&amp;ShowOnWeb=true&amp;Lang=en" TargetMode="External"/><Relationship Id="rId37" Type="http://schemas.openxmlformats.org/officeDocument/2006/relationships/hyperlink" Target="http://stats.oecd.org/OECDStat_Metadata/ShowMetadata.ashx?Dataset=ANHRS&amp;Coords=%5bCOUNTRY%5d.%5bOECD%5d&amp;ShowOnWeb=true&amp;Lang=en" TargetMode="External"/><Relationship Id="rId40" Type="http://schemas.openxmlformats.org/officeDocument/2006/relationships/hyperlink" Target="http://stats.oecd.org/OECDStat_Metadata/ShowMetadata.ashx?Dataset=ANHRS&amp;Coords=%5bEMPSTAT%5d.%5bTE%5d,%5bFREQUENCY%5d.%5bA%5d,%5bCOUNTRY%5d.%5bBEL%5d&amp;ShowOnWeb=true&amp;Lang=en" TargetMode="External"/><Relationship Id="rId45" Type="http://schemas.openxmlformats.org/officeDocument/2006/relationships/hyperlink" Target="http://stats.oecd.org/OECDStat_Metadata/ShowMetadata.ashx?Dataset=ANHRS&amp;Coords=%5bCOUNTRY%5d.%5bFIN%5d&amp;ShowOnWeb=true&amp;Lang=en" TargetMode="External"/><Relationship Id="rId53" Type="http://schemas.openxmlformats.org/officeDocument/2006/relationships/hyperlink" Target="http://stats.oecd.org/OECDStat_Metadata/ShowMetadata.ashx?Dataset=ANHRS&amp;Coords=%5bCOUNTRY%5d.%5bNLD%5d&amp;ShowOnWeb=true&amp;Lang=en" TargetMode="External"/><Relationship Id="rId58" Type="http://schemas.openxmlformats.org/officeDocument/2006/relationships/hyperlink" Target="http://stats.oecd.org/OECDStat_Metadata/ShowMetadata.ashx?Dataset=ANHRS&amp;Coords=%5bCOUNTRY%5d.%5bESP%5d&amp;ShowOnWeb=true&amp;Lang=en" TargetMode="External"/><Relationship Id="rId5" Type="http://schemas.openxmlformats.org/officeDocument/2006/relationships/hyperlink" Target="http://stats.oecd.org/OECDStat_Metadata/ShowMetadata.ashx?Dataset=ANHRS&amp;Coords=%5bCOUNTRY%5d.%5bCHL%5d&amp;ShowOnWeb=true&amp;Lang=en" TargetMode="External"/><Relationship Id="rId15" Type="http://schemas.openxmlformats.org/officeDocument/2006/relationships/hyperlink" Target="http://stats.oecd.org/OECDStat_Metadata/ShowMetadata.ashx?Dataset=ANHRS&amp;Coords=%5bCOUNTRY%5d.%5bISL%5d&amp;ShowOnWeb=true&amp;Lang=en" TargetMode="External"/><Relationship Id="rId23" Type="http://schemas.openxmlformats.org/officeDocument/2006/relationships/hyperlink" Target="http://stats.oecd.org/OECDStat_Metadata/ShowMetadata.ashx?Dataset=ANHRS&amp;Coords=%5bCOUNTRY%5d.%5bNLD%5d&amp;ShowOnWeb=true&amp;Lang=en" TargetMode="External"/><Relationship Id="rId28" Type="http://schemas.openxmlformats.org/officeDocument/2006/relationships/hyperlink" Target="http://stats.oecd.org/OECDStat_Metadata/ShowMetadata.ashx?Dataset=ANHRS&amp;Coords=%5bCOUNTRY%5d.%5bSVK%5d&amp;ShowOnWeb=true&amp;Lang=en" TargetMode="External"/><Relationship Id="rId36" Type="http://schemas.openxmlformats.org/officeDocument/2006/relationships/hyperlink" Target="http://stats.oecd.org/OECDStat_Metadata/ShowMetadata.ashx?Dataset=ANHRS&amp;Coords=%5bCOUNTRY%5d.%5bUSA%5d&amp;ShowOnWeb=true&amp;Lang=en" TargetMode="External"/><Relationship Id="rId49" Type="http://schemas.openxmlformats.org/officeDocument/2006/relationships/hyperlink" Target="http://stats.oecd.org/OECDStat_Metadata/ShowMetadata.ashx?Dataset=ANHRS&amp;Coords=%5bCOUNTRY%5d.%5bGRC%5d&amp;ShowOnWeb=true&amp;Lang=en" TargetMode="External"/><Relationship Id="rId57" Type="http://schemas.openxmlformats.org/officeDocument/2006/relationships/hyperlink" Target="http://stats.oecd.org/OECDStat_Metadata/ShowMetadata.ashx?Dataset=ANHRS&amp;Coords=%5bCOUNTRY%5d.%5bSVN%5d&amp;ShowOnWeb=true&amp;Lang=en" TargetMode="External"/><Relationship Id="rId61" Type="http://schemas.openxmlformats.org/officeDocument/2006/relationships/drawing" Target="../drawings/drawing19.xml"/><Relationship Id="rId10" Type="http://schemas.openxmlformats.org/officeDocument/2006/relationships/hyperlink" Target="http://stats.oecd.org/OECDStat_Metadata/ShowMetadata.ashx?Dataset=ANHRS&amp;Coords=%5bCOUNTRY%5d.%5bFIN%5d&amp;ShowOnWeb=true&amp;Lang=en" TargetMode="External"/><Relationship Id="rId19" Type="http://schemas.openxmlformats.org/officeDocument/2006/relationships/hyperlink" Target="http://stats.oecd.org/OECDStat_Metadata/ShowMetadata.ashx?Dataset=ANHRS&amp;Coords=%5bCOUNTRY%5d.%5bJPN%5d&amp;ShowOnWeb=true&amp;Lang=en" TargetMode="External"/><Relationship Id="rId31" Type="http://schemas.openxmlformats.org/officeDocument/2006/relationships/hyperlink" Target="http://stats.oecd.org/OECDStat_Metadata/ShowMetadata.ashx?Dataset=ANHRS&amp;Coords=%5bCOUNTRY%5d.%5bSWE%5d&amp;ShowOnWeb=true&amp;Lang=en" TargetMode="External"/><Relationship Id="rId44" Type="http://schemas.openxmlformats.org/officeDocument/2006/relationships/hyperlink" Target="http://stats.oecd.org/OECDStat_Metadata/ShowMetadata.ashx?Dataset=ANHRS&amp;Coords=%5bCOUNTRY%5d.%5bEST%5d&amp;ShowOnWeb=true&amp;Lang=en" TargetMode="External"/><Relationship Id="rId52" Type="http://schemas.openxmlformats.org/officeDocument/2006/relationships/hyperlink" Target="http://stats.oecd.org/OECDStat_Metadata/ShowMetadata.ashx?Dataset=ANHRS&amp;Coords=%5bCOUNTRY%5d.%5bLUX%5d&amp;ShowOnWeb=true&amp;Lang=en" TargetMode="External"/><Relationship Id="rId60" Type="http://schemas.openxmlformats.org/officeDocument/2006/relationships/hyperlink" Target="http://stats.oecd.org/OECDStat_Metadata/ShowMetadata.ashx?Dataset=ANHRS&amp;ShowOnWeb=true&amp;Lang=en" TargetMode="External"/><Relationship Id="rId4" Type="http://schemas.openxmlformats.org/officeDocument/2006/relationships/hyperlink" Target="http://stats.oecd.org/OECDStat_Metadata/ShowMetadata.ashx?Dataset=ANHRS&amp;Coords=%5bCOUNTRY%5d.%5bCAN%5d&amp;ShowOnWeb=true&amp;Lang=en" TargetMode="External"/><Relationship Id="rId9" Type="http://schemas.openxmlformats.org/officeDocument/2006/relationships/hyperlink" Target="http://stats.oecd.org/OECDStat_Metadata/ShowMetadata.ashx?Dataset=ANHRS&amp;Coords=%5bCOUNTRY%5d.%5bEST%5d&amp;ShowOnWeb=true&amp;Lang=en" TargetMode="External"/><Relationship Id="rId14" Type="http://schemas.openxmlformats.org/officeDocument/2006/relationships/hyperlink" Target="http://stats.oecd.org/OECDStat_Metadata/ShowMetadata.ashx?Dataset=ANHRS&amp;Coords=%5bCOUNTRY%5d.%5bGRC%5d&amp;ShowOnWeb=true&amp;Lang=en" TargetMode="External"/><Relationship Id="rId22" Type="http://schemas.openxmlformats.org/officeDocument/2006/relationships/hyperlink" Target="http://stats.oecd.org/OECDStat_Metadata/ShowMetadata.ashx?Dataset=ANHRS&amp;Coords=%5bCOUNTRY%5d.%5bMEX%5d&amp;ShowOnWeb=true&amp;Lang=en" TargetMode="External"/><Relationship Id="rId27" Type="http://schemas.openxmlformats.org/officeDocument/2006/relationships/hyperlink" Target="http://stats.oecd.org/OECDStat_Metadata/ShowMetadata.ashx?Dataset=ANHRS&amp;Coords=%5bCOUNTRY%5d.%5bPRT%5d&amp;ShowOnWeb=true&amp;Lang=en" TargetMode="External"/><Relationship Id="rId30" Type="http://schemas.openxmlformats.org/officeDocument/2006/relationships/hyperlink" Target="http://stats.oecd.org/OECDStat_Metadata/ShowMetadata.ashx?Dataset=ANHRS&amp;Coords=%5bCOUNTRY%5d.%5bESP%5d&amp;ShowOnWeb=true&amp;Lang=en" TargetMode="External"/><Relationship Id="rId35" Type="http://schemas.openxmlformats.org/officeDocument/2006/relationships/hyperlink" Target="http://stats.oecd.org/OECDStat_Metadata/ShowMetadata.ashx?Dataset=ANHRS&amp;Coords=%5bCOUNTRY%5d.%5bGBR%5d&amp;ShowOnWeb=true&amp;Lang=en" TargetMode="External"/><Relationship Id="rId43" Type="http://schemas.openxmlformats.org/officeDocument/2006/relationships/hyperlink" Target="http://stats.oecd.org/OECDStat_Metadata/ShowMetadata.ashx?Dataset=ANHRS&amp;Coords=%5bCOUNTRY%5d.%5bDNK%5d&amp;ShowOnWeb=true&amp;Lang=en" TargetMode="External"/><Relationship Id="rId48" Type="http://schemas.openxmlformats.org/officeDocument/2006/relationships/hyperlink" Target="http://stats.oecd.org/OECDStat_Metadata/ShowMetadata.ashx?Dataset=ANHRS&amp;Coords=%5bCOUNTRY%5d.%5bDEU%5d&amp;ShowOnWeb=true&amp;Lang=en" TargetMode="External"/><Relationship Id="rId56" Type="http://schemas.openxmlformats.org/officeDocument/2006/relationships/hyperlink" Target="http://stats.oecd.org/OECDStat_Metadata/ShowMetadata.ashx?Dataset=ANHRS&amp;Coords=%5bCOUNTRY%5d.%5bSVK%5d&amp;ShowOnWeb=true&amp;Lang=en" TargetMode="External"/><Relationship Id="rId8" Type="http://schemas.openxmlformats.org/officeDocument/2006/relationships/hyperlink" Target="http://stats.oecd.org/OECDStat_Metadata/ShowMetadata.ashx?Dataset=ANHRS&amp;Coords=%5bCOUNTRY%5d.%5bDNK%5d&amp;ShowOnWeb=true&amp;Lang=en" TargetMode="External"/><Relationship Id="rId51" Type="http://schemas.openxmlformats.org/officeDocument/2006/relationships/hyperlink" Target="http://stats.oecd.org/OECDStat_Metadata/ShowMetadata.ashx?Dataset=ANHRS&amp;Coords=%5bCOUNTRY%5d.%5bITA%5d&amp;ShowOnWeb=true&amp;Lang=en" TargetMode="External"/><Relationship Id="rId3" Type="http://schemas.openxmlformats.org/officeDocument/2006/relationships/hyperlink" Target="http://stats.oecd.org/OECDStat_Metadata/ShowMetadata.ashx?Dataset=ANHRS&amp;Coords=%5bEMPSTAT%5d.%5bTE%5d,%5bFREQUENCY%5d.%5bA%5d,%5bCOUNTRY%5d.%5bBEL%5d&amp;ShowOnWeb=true&amp;Lang=en" TargetMode="External"/><Relationship Id="rId12" Type="http://schemas.openxmlformats.org/officeDocument/2006/relationships/hyperlink" Target="http://stats.oecd.org/OECDStat_Metadata/ShowMetadata.ashx?Dataset=ANHRS&amp;Coords=%5bEMPSTAT%5d.%5bTE%5d,%5bFREQUENCY%5d.%5bA%5d,%5bCOUNTRY%5d.%5bFRA%5d&amp;ShowOnWeb=true&amp;Lang=en" TargetMode="External"/><Relationship Id="rId17" Type="http://schemas.openxmlformats.org/officeDocument/2006/relationships/hyperlink" Target="http://stats.oecd.org/OECDStat_Metadata/ShowMetadata.ashx?Dataset=ANHRS&amp;Coords=%5bCOUNTRY%5d.%5bISR%5d&amp;ShowOnWeb=true&amp;Lang=en" TargetMode="External"/><Relationship Id="rId25" Type="http://schemas.openxmlformats.org/officeDocument/2006/relationships/hyperlink" Target="http://stats.oecd.org/OECDStat_Metadata/ShowMetadata.ashx?Dataset=ANHRS&amp;Coords=%5bCOUNTRY%5d.%5bNOR%5d&amp;ShowOnWeb=true&amp;Lang=en" TargetMode="External"/><Relationship Id="rId33" Type="http://schemas.openxmlformats.org/officeDocument/2006/relationships/hyperlink" Target="http://stats.oecd.org/OECDStat_Metadata/ShowMetadata.ashx?Dataset=ANHRS&amp;Coords=%5bCOUNTRY%5d.%5bTUR%5d&amp;ShowOnWeb=true&amp;Lang=en" TargetMode="External"/><Relationship Id="rId38" Type="http://schemas.openxmlformats.org/officeDocument/2006/relationships/hyperlink" Target="https://stats-2.oecd.org/index.aspx?DatasetCode=ANHRS" TargetMode="External"/><Relationship Id="rId46" Type="http://schemas.openxmlformats.org/officeDocument/2006/relationships/hyperlink" Target="http://stats.oecd.org/OECDStat_Metadata/ShowMetadata.ashx?Dataset=ANHRS&amp;Coords=%5bCOUNTRY%5d.%5bFRA%5d&amp;ShowOnWeb=true&amp;Lang=en" TargetMode="External"/><Relationship Id="rId59" Type="http://schemas.openxmlformats.org/officeDocument/2006/relationships/hyperlink" Target="http://stats.oecd.org/OECDStat_Metadata/ShowMetadata.ashx?Dataset=ANHRS&amp;Coords=%5bCOUNTRY%5d.%5bSWE%5d&amp;ShowOnWeb=true&amp;Lang=en"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oe.cd/disclaimer" TargetMode="External"/><Relationship Id="rId1" Type="http://schemas.openxmlformats.org/officeDocument/2006/relationships/hyperlink" Target="http://dx.doi.org/10.1787/9789264258051-en" TargetMode="External"/><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hyperlink" Target="http://oe.cd/disclaimer" TargetMode="External"/><Relationship Id="rId1" Type="http://schemas.openxmlformats.org/officeDocument/2006/relationships/hyperlink" Target="http://dx.doi.org/10.1787/9789264258051-e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hyperlink" Target="http://oe.cd/disclaimer" TargetMode="External"/><Relationship Id="rId1" Type="http://schemas.openxmlformats.org/officeDocument/2006/relationships/hyperlink" Target="http://dx.doi.org/10.1787/9789264258051-en"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3.xml.rels><?xml version="1.0" encoding="UTF-8" standalone="yes"?>
<Relationships xmlns="http://schemas.openxmlformats.org/package/2006/relationships"><Relationship Id="rId3" Type="http://schemas.openxmlformats.org/officeDocument/2006/relationships/hyperlink" Target="http://oe.cd/disclaimer" TargetMode="External"/><Relationship Id="rId2" Type="http://schemas.openxmlformats.org/officeDocument/2006/relationships/hyperlink" Target="https://doi.org/10.1787/b35a14e5-en" TargetMode="External"/><Relationship Id="rId1" Type="http://schemas.openxmlformats.org/officeDocument/2006/relationships/hyperlink" Target="https://oe.cd/israel-disclaimer" TargetMode="External"/><Relationship Id="rId5" Type="http://schemas.openxmlformats.org/officeDocument/2006/relationships/drawing" Target="../drawings/drawing25.xml"/><Relationship Id="rId4" Type="http://schemas.openxmlformats.org/officeDocument/2006/relationships/hyperlink" Target="https://stat.link/cxs0e9"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oe.cd/disclaimer" TargetMode="External"/><Relationship Id="rId1" Type="http://schemas.openxmlformats.org/officeDocument/2006/relationships/hyperlink" Target="http://dx.doi.org/10.1787/9789264305342-en" TargetMode="External"/><Relationship Id="rId4" Type="http://schemas.openxmlformats.org/officeDocument/2006/relationships/drawing" Target="../drawings/drawing27.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12.bin"/><Relationship Id="rId1" Type="http://schemas.openxmlformats.org/officeDocument/2006/relationships/hyperlink" Target="http://www.cdb.sk/files/documents/cestna-databanka/shv/hl_prehl_ciest_2015.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3.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14.bin"/><Relationship Id="rId1" Type="http://schemas.openxmlformats.org/officeDocument/2006/relationships/hyperlink" Target="https://www.nbs.sk/sk/statisticke-udaje/statistika-platobnej-bilancie/medzinarodna-investicna-pozicia" TargetMode="Externa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hyperlink" Target="https://group.atradius.com/publications/payment-practices-barometer-western-europe-2018.html" TargetMode="External"/><Relationship Id="rId1" Type="http://schemas.openxmlformats.org/officeDocument/2006/relationships/hyperlink" Target="https://group.atradius.com/publications/payment-practices-barometer-eastern-europe-2018.htm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hyperlink" Target="https://public.tableau.com/app/profile/cepej/viz/EfficiencyDashboardv1_0EN/EfficiencyDashboard"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17.bin"/><Relationship Id="rId1" Type="http://schemas.openxmlformats.org/officeDocument/2006/relationships/hyperlink" Target="https://www.oecd-ilibrary.org/economics/judicial-performance-and-its-determinants_5k44x00md5g8-en"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8.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4.xml.rels><?xml version="1.0" encoding="UTF-8" standalone="yes"?>
<Relationships xmlns="http://schemas.openxmlformats.org/package/2006/relationships"><Relationship Id="rId8" Type="http://schemas.openxmlformats.org/officeDocument/2006/relationships/drawing" Target="../drawings/drawing58.xml"/><Relationship Id="rId3" Type="http://schemas.openxmlformats.org/officeDocument/2006/relationships/hyperlink" Target="http://stats.oecd.org/OECDStat_Metadata/ShowMetadata.ashx?Dataset=RDSUB&amp;Coords=%5bCOU%5d.%5bDEU%5d&amp;ShowOnWeb=true&amp;Lang=en" TargetMode="External"/><Relationship Id="rId7" Type="http://schemas.openxmlformats.org/officeDocument/2006/relationships/hyperlink" Target="http://stats.oecd.org/OECDStat_Metadata/ShowMetadata.ashx?Dataset=RDSUB&amp;Coords=%5bCOU%5d.%5bCYP%5d&amp;ShowOnWeb=true&amp;Lang=en" TargetMode="External"/><Relationship Id="rId2" Type="http://schemas.openxmlformats.org/officeDocument/2006/relationships/hyperlink" Target="http://stats.oecd.org/OECDStat_Metadata/ShowMetadata.ashx?Dataset=RDSUB&amp;ShowOnWeb=true&amp;Lang=en" TargetMode="External"/><Relationship Id="rId1" Type="http://schemas.openxmlformats.org/officeDocument/2006/relationships/hyperlink" Target="https://stats.oecd.org/Index.aspx?DataSetCode=RDTAX" TargetMode="External"/><Relationship Id="rId6" Type="http://schemas.openxmlformats.org/officeDocument/2006/relationships/hyperlink" Target="http://stats.oecd.org/OECDStat_Metadata/ShowMetadata.ashx?Dataset=RDSUB&amp;Coords=%5bCOU%5d.%5bDEU%5d&amp;ShowOnWeb=true&amp;Lang=en" TargetMode="External"/><Relationship Id="rId5" Type="http://schemas.openxmlformats.org/officeDocument/2006/relationships/hyperlink" Target="http://stats.oecd.org/OECDStat_Metadata/ShowMetadata.ashx?Dataset=RDSUB&amp;Coords=%5bCOU%5d.%5bCYP%5d&amp;ShowOnWeb=true&amp;Lang=en" TargetMode="External"/><Relationship Id="rId4" Type="http://schemas.openxmlformats.org/officeDocument/2006/relationships/hyperlink" Target="https://stats-1.oecd.org/index.aspx?DatasetCode=RDSUB" TargetMode="Externa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7"/>
  <sheetViews>
    <sheetView showGridLines="0" tabSelected="1" zoomScaleNormal="100" workbookViewId="0">
      <selection activeCell="K9" sqref="K9"/>
    </sheetView>
  </sheetViews>
  <sheetFormatPr defaultColWidth="8.7109375" defaultRowHeight="16.5" x14ac:dyDescent="0.3"/>
  <cols>
    <col min="1" max="1" width="114.5703125" style="46" customWidth="1"/>
    <col min="2" max="16384" width="8.7109375" style="46"/>
  </cols>
  <sheetData>
    <row r="1" spans="1:1" x14ac:dyDescent="0.3">
      <c r="A1" s="600" t="s">
        <v>1329</v>
      </c>
    </row>
    <row r="2" spans="1:1" x14ac:dyDescent="0.3">
      <c r="A2" s="52"/>
    </row>
    <row r="3" spans="1:1" x14ac:dyDescent="0.3">
      <c r="A3" s="599" t="s">
        <v>692</v>
      </c>
    </row>
    <row r="4" spans="1:1" x14ac:dyDescent="0.3">
      <c r="A4" s="599" t="s">
        <v>691</v>
      </c>
    </row>
    <row r="5" spans="1:1" x14ac:dyDescent="0.3">
      <c r="A5" s="599" t="s">
        <v>693</v>
      </c>
    </row>
    <row r="6" spans="1:1" x14ac:dyDescent="0.3">
      <c r="A6" s="599" t="s">
        <v>962</v>
      </c>
    </row>
    <row r="7" spans="1:1" x14ac:dyDescent="0.3">
      <c r="A7" s="599" t="s">
        <v>685</v>
      </c>
    </row>
    <row r="8" spans="1:1" x14ac:dyDescent="0.3">
      <c r="A8" s="599" t="s">
        <v>689</v>
      </c>
    </row>
    <row r="9" spans="1:1" x14ac:dyDescent="0.3">
      <c r="A9" s="599" t="s">
        <v>690</v>
      </c>
    </row>
    <row r="10" spans="1:1" x14ac:dyDescent="0.3">
      <c r="A10" s="599" t="s">
        <v>1035</v>
      </c>
    </row>
    <row r="11" spans="1:1" x14ac:dyDescent="0.3">
      <c r="A11" s="599" t="s">
        <v>694</v>
      </c>
    </row>
    <row r="12" spans="1:1" x14ac:dyDescent="0.3">
      <c r="A12" s="599" t="s">
        <v>695</v>
      </c>
    </row>
    <row r="13" spans="1:1" x14ac:dyDescent="0.3">
      <c r="A13" s="599" t="s">
        <v>696</v>
      </c>
    </row>
    <row r="14" spans="1:1" x14ac:dyDescent="0.3">
      <c r="A14" s="599" t="s">
        <v>697</v>
      </c>
    </row>
    <row r="15" spans="1:1" x14ac:dyDescent="0.3">
      <c r="A15" s="599" t="s">
        <v>698</v>
      </c>
    </row>
    <row r="16" spans="1:1" x14ac:dyDescent="0.3">
      <c r="A16" s="599" t="s">
        <v>699</v>
      </c>
    </row>
    <row r="17" spans="1:1" x14ac:dyDescent="0.3">
      <c r="A17" s="599" t="s">
        <v>700</v>
      </c>
    </row>
    <row r="18" spans="1:1" x14ac:dyDescent="0.3">
      <c r="A18" s="599" t="s">
        <v>701</v>
      </c>
    </row>
    <row r="19" spans="1:1" x14ac:dyDescent="0.3">
      <c r="A19" s="599" t="s">
        <v>703</v>
      </c>
    </row>
    <row r="20" spans="1:1" x14ac:dyDescent="0.3">
      <c r="A20" s="599" t="s">
        <v>704</v>
      </c>
    </row>
    <row r="21" spans="1:1" x14ac:dyDescent="0.3">
      <c r="A21" s="599" t="s">
        <v>706</v>
      </c>
    </row>
    <row r="22" spans="1:1" x14ac:dyDescent="0.3">
      <c r="A22" s="599" t="s">
        <v>708</v>
      </c>
    </row>
    <row r="23" spans="1:1" x14ac:dyDescent="0.3">
      <c r="A23" s="599" t="s">
        <v>710</v>
      </c>
    </row>
    <row r="24" spans="1:1" x14ac:dyDescent="0.3">
      <c r="A24" s="599" t="s">
        <v>739</v>
      </c>
    </row>
    <row r="25" spans="1:1" x14ac:dyDescent="0.3">
      <c r="A25" s="599" t="s">
        <v>741</v>
      </c>
    </row>
    <row r="26" spans="1:1" x14ac:dyDescent="0.3">
      <c r="A26" s="599" t="s">
        <v>743</v>
      </c>
    </row>
    <row r="27" spans="1:1" x14ac:dyDescent="0.3">
      <c r="A27" s="599" t="s">
        <v>744</v>
      </c>
    </row>
    <row r="28" spans="1:1" x14ac:dyDescent="0.3">
      <c r="A28" s="599" t="s">
        <v>764</v>
      </c>
    </row>
    <row r="29" spans="1:1" x14ac:dyDescent="0.3">
      <c r="A29" s="599" t="s">
        <v>765</v>
      </c>
    </row>
    <row r="30" spans="1:1" x14ac:dyDescent="0.3">
      <c r="A30" s="599" t="s">
        <v>1036</v>
      </c>
    </row>
    <row r="31" spans="1:1" x14ac:dyDescent="0.3">
      <c r="A31" s="599" t="s">
        <v>1037</v>
      </c>
    </row>
    <row r="32" spans="1:1" x14ac:dyDescent="0.3">
      <c r="A32" s="599" t="s">
        <v>1038</v>
      </c>
    </row>
    <row r="33" spans="1:1" x14ac:dyDescent="0.3">
      <c r="A33" s="599" t="s">
        <v>1343</v>
      </c>
    </row>
    <row r="34" spans="1:1" x14ac:dyDescent="0.3">
      <c r="A34" s="599" t="s">
        <v>1344</v>
      </c>
    </row>
    <row r="35" spans="1:1" x14ac:dyDescent="0.3">
      <c r="A35" s="599" t="s">
        <v>1041</v>
      </c>
    </row>
    <row r="36" spans="1:1" x14ac:dyDescent="0.3">
      <c r="A36" s="599" t="s">
        <v>1042</v>
      </c>
    </row>
    <row r="37" spans="1:1" x14ac:dyDescent="0.3">
      <c r="A37" s="599" t="s">
        <v>1043</v>
      </c>
    </row>
    <row r="38" spans="1:1" x14ac:dyDescent="0.3">
      <c r="A38" s="599" t="s">
        <v>766</v>
      </c>
    </row>
    <row r="39" spans="1:1" x14ac:dyDescent="0.3">
      <c r="A39" s="599" t="s">
        <v>1332</v>
      </c>
    </row>
    <row r="40" spans="1:1" x14ac:dyDescent="0.3">
      <c r="A40" s="599" t="s">
        <v>1045</v>
      </c>
    </row>
    <row r="41" spans="1:1" x14ac:dyDescent="0.3">
      <c r="A41" s="599" t="s">
        <v>1044</v>
      </c>
    </row>
    <row r="42" spans="1:1" x14ac:dyDescent="0.3">
      <c r="A42" s="599" t="s">
        <v>1330</v>
      </c>
    </row>
    <row r="43" spans="1:1" x14ac:dyDescent="0.3">
      <c r="A43" s="599" t="s">
        <v>1046</v>
      </c>
    </row>
    <row r="44" spans="1:1" x14ac:dyDescent="0.3">
      <c r="A44" s="599" t="s">
        <v>1290</v>
      </c>
    </row>
    <row r="45" spans="1:1" x14ac:dyDescent="0.3">
      <c r="A45" s="599" t="s">
        <v>1186</v>
      </c>
    </row>
    <row r="46" spans="1:1" x14ac:dyDescent="0.3">
      <c r="A46" s="599" t="s">
        <v>1333</v>
      </c>
    </row>
    <row r="47" spans="1:1" x14ac:dyDescent="0.3">
      <c r="A47" s="599" t="s">
        <v>1048</v>
      </c>
    </row>
    <row r="48" spans="1:1" x14ac:dyDescent="0.3">
      <c r="A48" s="599" t="s">
        <v>1334</v>
      </c>
    </row>
    <row r="49" spans="1:1" x14ac:dyDescent="0.3">
      <c r="A49" s="599" t="s">
        <v>1335</v>
      </c>
    </row>
    <row r="50" spans="1:1" x14ac:dyDescent="0.3">
      <c r="A50" s="599" t="s">
        <v>1336</v>
      </c>
    </row>
    <row r="51" spans="1:1" x14ac:dyDescent="0.3">
      <c r="A51" s="599" t="s">
        <v>1342</v>
      </c>
    </row>
    <row r="52" spans="1:1" x14ac:dyDescent="0.3">
      <c r="A52" s="599" t="s">
        <v>1337</v>
      </c>
    </row>
    <row r="53" spans="1:1" x14ac:dyDescent="0.3">
      <c r="A53" s="599" t="s">
        <v>1338</v>
      </c>
    </row>
    <row r="54" spans="1:1" x14ac:dyDescent="0.3">
      <c r="A54" s="599" t="s">
        <v>1339</v>
      </c>
    </row>
    <row r="55" spans="1:1" x14ac:dyDescent="0.3">
      <c r="A55" s="599" t="s">
        <v>1340</v>
      </c>
    </row>
    <row r="56" spans="1:1" x14ac:dyDescent="0.3">
      <c r="A56" s="599" t="s">
        <v>1341</v>
      </c>
    </row>
    <row r="57" spans="1:1" x14ac:dyDescent="0.3">
      <c r="A57" s="599" t="s">
        <v>1055</v>
      </c>
    </row>
  </sheetData>
  <hyperlinks>
    <hyperlink ref="A3" location="'1'!A1" display="Graf 1: Zdroje ekonomického zaostávania Slovenska voči Nemecku (HDP obyvateľa Nemecka = 100), 2019"/>
    <hyperlink ref="A4" location="'2'!A1" display="Graf 2: Medzinárodné porovnanie Slovenska v kvalite života, štandardné odchýlky od priemeru"/>
    <hyperlink ref="A5" location="'3'!A1" display="Graf 3: Reformný kompas: Vzdialenosť od výsledkových cieľov stanovených pre rok 2030 podľa jednotlivých oblastí "/>
    <hyperlink ref="A6" location="'1.1'!A1" display="Graf 1.1: Konvergencia slovenského HDP na osobu k priemeru EÚ  (v PKS ako % priemeru EÚ)"/>
    <hyperlink ref="A7" location="'1.2'!A1" display="Graf 1.2: Reálny rast HDP (v %)"/>
    <hyperlink ref="A8" location="BOX1A!A1" display="Graf A: Relatívna cenová úroveň pre kategóriu Bývanie, voda, elektrina, plyn a iné palivá voči priemeru EÚ 27 (nové členské krajiny)"/>
    <hyperlink ref="A9" location="BOX1B!A1" display="Graf B: Index bývania (2015=100)"/>
    <hyperlink ref="A10" location="BOX1C!A1" display="Graf C: Zdroje ekonomického zaostávania Slovenska voči Česku (HDP obyvateľa Česka = 100), 2019"/>
    <hyperlink ref="A11" location="'1.4'!A1" display="Graf 1.4: Podiel pracujúcich na 100 obyvateľov (2020)"/>
    <hyperlink ref="A12" location="'1.5'!A1" display="Graf 1.5: Saldo z pracovnej migrácie ako percento populácie (2020)"/>
    <hyperlink ref="A13" location="'1.6'!A1" display="Graf 1.6: Miera nezamestnanosti a dlhodobej nezamestnanosti (ako percento pracovnej sily, 20-64, 2020)"/>
    <hyperlink ref="A14" location="'1.7'!A1" display="Graf 1.7: Miera zamestnanosti žien podľa veku najmladšieho dieťaťa (2014)"/>
    <hyperlink ref="A15" location="'1.8'!A1" display="Graf 1.8: Miera zamestnanosti podľa vekových kohort (2020)"/>
    <hyperlink ref="A16" location="'1.9'!A1" display="Graf 1.9:Potenciálny dodatočných počet pracujúcich na Slovensku pri miere zamestnanosti identickej s Nemeckom (2020)"/>
    <hyperlink ref="A17" location="'1.10'!A1" display="Graf 1.10:Pomer populácie vo veku 65+ k populácii 15-64 rokov (v %) "/>
    <hyperlink ref="A18" location="'1.11'!A1" display="Graf 1.11: Počet odpracovaných hodín na pracujúceho ročne"/>
    <hyperlink ref="A19" location="'1.12'!A1" display="Graf 1.12: Priemerné bodové hodnotenie v čitateľskej gramotnosti  podľa vekových kohort (testovanie PIAAC) "/>
    <hyperlink ref="A20" location="'1.13'!A1" display="Graf 1.13: Priemerné bodové hodnotenie v matematickej gramotnosti podľa vekových kohort (testovanie PIAAC)"/>
    <hyperlink ref="A21" location="'1.14'!A1" display="Graf 1.14: Podiel  ľudí s najlepšími IT zručnosťami  (testovanie PIAAC)"/>
    <hyperlink ref="A22" location="'1.15'!A1" display="Graf 1.15: Podiel respondentov s najvyššou výkonnosťou  (testovanie PIAAC)"/>
    <hyperlink ref="A23" location="'1.16'!A1" display="Graf 1.16: Umiestnenie slovenských univerzít v renomovaných rebríčkoch (2020)"/>
    <hyperlink ref="A24" location="'1.17'!A1" display="Graf 1.17: Podiel študentov na zahraničných univerzitách z celkového počtu Slovákov študujúcich na VŠ (2019)"/>
    <hyperlink ref="A25" location="'1.18'!A1" display="Graf 1.18: Nesúlad odboru vzdelania s vykonávanou prácou , vek 15-34  (%, 2020)"/>
    <hyperlink ref="A26" location="'1.19'!A1" display="Graf 1.19: Riziko automatizácie podľa krajín (v % pracovných pozícií)"/>
    <hyperlink ref="A27" location="'1.20'!A1" display="Graf 1.20: Podiel populácie zúčastňujúcej sa celoživotného vzdelávania , 2020 (20-64; za posledné 4 týždne)"/>
    <hyperlink ref="A28" location="'1.21'!A1" display="Graf 1.21: Štruktúra kapitálovej zásoby, 2019"/>
    <hyperlink ref="A29" location="'1.22'!A1" display="Graf 1.22: Kapitálová zásoba (podiel voči HDP) "/>
    <hyperlink ref="A30" location="'1.23'!A1" display="Graf 1.23: Stav ciest I. triedy"/>
    <hyperlink ref="A31" location="'1.24'!A1" display="Graf 1.24:  Podiel investícií na HDP (% HDP)"/>
    <hyperlink ref="A32" location="'1.25'!A1" display="Graf 1.25: Prichádzajúce priame zahraničné investície (stav, ako podiel na HDP)"/>
    <hyperlink ref="A33" location="'1.26'!A1" display=" Graf 1.26: Odchádzajúce priame zahraničné investície (stav, ako podiel na HDP, 2017) "/>
    <hyperlink ref="A34" location="'1.27'!A1" display=" Graf 1.27: Porovnanie jednotlivých oblastí SK v rebríčku Doing Business (štand. Odchýlka od priemeru OECD)"/>
    <hyperlink ref="A35" location="'1.28'!A1" display="Graf 1.28: Pozícia Slovenska v jednotlivých indikátoroch PMR indexu (spomedzi 34 krajín)"/>
    <hyperlink ref="A36" location="'1.29'!A1" display="Graf 1.29: Podiel zamestnancov meniacich zamestnanie medzi štvrťrokmi (2020, odhad pravdepodobnosti, v %)"/>
    <hyperlink ref="A37" location="'1.30'!A1" display="Graf 1.30: EPL index (2013)"/>
    <hyperlink ref="A38" location="'1.31'!A1" display="Graf 1.31: Podiel bytov podľa vlastníctva (v %, 2020)"/>
    <hyperlink ref="A39" location="'1.32'!A1" display="Graf 1.32: Vidiecke obyvateľstvo (ako % celej populácie, 2020)"/>
    <hyperlink ref="A40" location="'1.33'!A1" display="Graf 1.33: Splatnosť faktúr (v dňoch)"/>
    <hyperlink ref="A41" location="'1.34'!A1" display="Graf 1.34: Dĺžka súdnych konaní v obchodných sporoch "/>
    <hyperlink ref="A42" location="'1.35'!A1" display="Graf 1.35: Dispozičný čas občianskych a obchodných sporov v dňoch, 2016, prvostupňové súdy"/>
    <hyperlink ref="A43" location="'1.36'!A1" display="Graf 1.36: Podiel odvolaní na druhostupňový súd (v občianskych a obchodných sporoch)"/>
    <hyperlink ref="A44" location="'1.37'!A1" display="Graf 1.37: Pozícia Slovenska v indikátoroch  Spravovania krajiny (WGI, 2018, percentil)"/>
    <hyperlink ref="A45" location="'1.38'!A1" display="Graf 1.38: Priemerná efektívnosť (v %) a jednotkové náklady na výkon správy (eur) podľa jednotlivých veľkostných skupín obcí (v tis. obyvateľov)"/>
    <hyperlink ref="A46" location="'1.39'!A1" display="Graf 1.39: Potenciál rastu TFP v jednotlivých sektoroch v %, firmy s 10 a viac zamestnancami (priemer za roky 2014 až 2017)"/>
    <hyperlink ref="A47" location="'1.40'!A1" display="Graf 1.40: Nárast produktivity v priemyselnej výrobe a v trhových službách medzi rokmi 1995 a 2018, index 1995=100"/>
    <hyperlink ref="A48" location="'1.41'!A1" display="Graf 1.41: Globálne inovačné skóre, 2021 "/>
    <hyperlink ref="A49" location="'1.42'!A1" display="Graf 1.42: Európske inovačné skóre (relativne k EU priemeru v roku 2014), 2021 "/>
    <hyperlink ref="A50" location="'1.43'!A1" display="Graf 1.43: Skóre v jednotlivých kategóriách GII, 2021 "/>
    <hyperlink ref="A51" location="'1.44'!A1" display=" Graf 1.44: Komponenty European innovation scoreboard (ako % priemeru EÚ)"/>
    <hyperlink ref="A52" location="'1.45'!A1" display="Graf 1.45: Výdavky na výskum a vývoj podľa sektora, kde sa výskum uskutočňuje (% HDP, 2020)"/>
    <hyperlink ref="A53" location="'1.46'!A1" display="Graf 1.46: Podnikové výdavky na výskum a vývoj podľa odvetví (percento HDP)"/>
    <hyperlink ref="A54" location="'1.47'!A1" display="Graf 1.47: Vládne výdavky na výskum a vývoj realizovaný v podnikoch (% HDP, 2019)"/>
    <hyperlink ref="A55" location="'1.48'!A1" display="Graf 1.48: Index daňovej subvencie 1-B-index (2020)"/>
    <hyperlink ref="A56" location="'1.49'!A1" display="Graf 1.49: Výskum a vývoj realizovaný na univerzitách a vo vládnom sektore (% HDP, 2020)"/>
    <hyperlink ref="A57" location="'1.50'!A1" display="Graf 1.50: Celkové výdavky na denného študenta v USD PKS, 2018"/>
  </hyperlinks>
  <pageMargins left="0.7" right="0.7" top="0.75" bottom="0.75" header="0.3" footer="0.3"/>
  <pageSetup paperSize="9"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A189"/>
  <sheetViews>
    <sheetView showGridLines="0" zoomScaleNormal="100" workbookViewId="0">
      <selection activeCell="H8" sqref="H8"/>
    </sheetView>
  </sheetViews>
  <sheetFormatPr defaultColWidth="8.85546875" defaultRowHeight="16.5" x14ac:dyDescent="0.3"/>
  <cols>
    <col min="1" max="1" width="8.85546875" style="70"/>
    <col min="2" max="27" width="9.5703125" style="70" bestFit="1" customWidth="1"/>
    <col min="28" max="16384" width="8.85546875" style="70"/>
  </cols>
  <sheetData>
    <row r="3" spans="1:27" x14ac:dyDescent="0.3">
      <c r="A3" s="47" t="s">
        <v>694</v>
      </c>
    </row>
    <row r="5" spans="1:27" x14ac:dyDescent="0.3">
      <c r="A5" s="69" t="s">
        <v>459</v>
      </c>
    </row>
    <row r="7" spans="1:27" x14ac:dyDescent="0.3">
      <c r="A7" s="69" t="s">
        <v>123</v>
      </c>
      <c r="B7" s="71">
        <v>44355.296249999999</v>
      </c>
    </row>
    <row r="8" spans="1:27" x14ac:dyDescent="0.3">
      <c r="A8" s="69" t="s">
        <v>124</v>
      </c>
      <c r="B8" s="71">
        <v>44369.578757939817</v>
      </c>
    </row>
    <row r="9" spans="1:27" x14ac:dyDescent="0.3">
      <c r="A9" s="69" t="s">
        <v>125</v>
      </c>
      <c r="B9" s="69" t="s">
        <v>126</v>
      </c>
    </row>
    <row r="11" spans="1:27" x14ac:dyDescent="0.3">
      <c r="A11" s="69" t="s">
        <v>127</v>
      </c>
      <c r="B11" s="69" t="s">
        <v>460</v>
      </c>
    </row>
    <row r="12" spans="1:27" x14ac:dyDescent="0.3">
      <c r="A12" s="69" t="s">
        <v>430</v>
      </c>
      <c r="B12" s="69" t="s">
        <v>461</v>
      </c>
    </row>
    <row r="14" spans="1:27" x14ac:dyDescent="0.3">
      <c r="A14" s="72" t="s">
        <v>133</v>
      </c>
      <c r="B14" s="72" t="s">
        <v>0</v>
      </c>
      <c r="C14" s="72" t="s">
        <v>1</v>
      </c>
      <c r="D14" s="72" t="s">
        <v>2</v>
      </c>
      <c r="E14" s="72" t="s">
        <v>3</v>
      </c>
      <c r="F14" s="72" t="s">
        <v>4</v>
      </c>
      <c r="G14" s="72" t="s">
        <v>5</v>
      </c>
      <c r="H14" s="72" t="s">
        <v>6</v>
      </c>
      <c r="I14" s="72" t="s">
        <v>7</v>
      </c>
      <c r="J14" s="72" t="s">
        <v>8</v>
      </c>
      <c r="K14" s="72" t="s">
        <v>9</v>
      </c>
      <c r="L14" s="72" t="s">
        <v>10</v>
      </c>
      <c r="M14" s="72" t="s">
        <v>11</v>
      </c>
      <c r="N14" s="72" t="s">
        <v>12</v>
      </c>
      <c r="O14" s="72" t="s">
        <v>13</v>
      </c>
      <c r="P14" s="72" t="s">
        <v>14</v>
      </c>
      <c r="Q14" s="72" t="s">
        <v>15</v>
      </c>
      <c r="R14" s="72" t="s">
        <v>16</v>
      </c>
      <c r="S14" s="72" t="s">
        <v>17</v>
      </c>
      <c r="T14" s="72" t="s">
        <v>18</v>
      </c>
      <c r="U14" s="72" t="s">
        <v>19</v>
      </c>
      <c r="V14" s="72" t="s">
        <v>20</v>
      </c>
      <c r="W14" s="72" t="s">
        <v>21</v>
      </c>
      <c r="X14" s="72" t="s">
        <v>22</v>
      </c>
      <c r="Y14" s="72" t="s">
        <v>23</v>
      </c>
      <c r="Z14" s="72" t="s">
        <v>279</v>
      </c>
      <c r="AA14" s="72" t="s">
        <v>280</v>
      </c>
    </row>
    <row r="15" spans="1:27" x14ac:dyDescent="0.3">
      <c r="A15" s="72" t="s">
        <v>436</v>
      </c>
      <c r="B15" s="73">
        <v>425294.06</v>
      </c>
      <c r="C15" s="73">
        <v>425871.41</v>
      </c>
      <c r="D15" s="73">
        <v>426407.21</v>
      </c>
      <c r="E15" s="73">
        <v>426884.35</v>
      </c>
      <c r="F15" s="73">
        <v>427454.25</v>
      </c>
      <c r="G15" s="73">
        <v>428153.32</v>
      </c>
      <c r="H15" s="73">
        <v>428914.91</v>
      </c>
      <c r="I15" s="73">
        <v>429710.82</v>
      </c>
      <c r="J15" s="73">
        <v>431296.68</v>
      </c>
      <c r="K15" s="73">
        <v>432850.93</v>
      </c>
      <c r="L15" s="73">
        <v>434473.43</v>
      </c>
      <c r="M15" s="73">
        <v>435843.66</v>
      </c>
      <c r="N15" s="73">
        <v>437374.05</v>
      </c>
      <c r="O15" s="73">
        <v>438838.44</v>
      </c>
      <c r="P15" s="73">
        <v>440215.07</v>
      </c>
      <c r="Q15" s="73">
        <v>440961.53</v>
      </c>
      <c r="R15" s="73">
        <v>441563.7</v>
      </c>
      <c r="S15" s="73">
        <v>442228.51</v>
      </c>
      <c r="T15" s="73">
        <v>442687.72</v>
      </c>
      <c r="U15" s="73">
        <v>443256.47</v>
      </c>
      <c r="V15" s="73">
        <v>444180.58</v>
      </c>
      <c r="W15" s="73">
        <v>445187.02</v>
      </c>
      <c r="X15" s="73">
        <v>445857</v>
      </c>
      <c r="Y15" s="73">
        <v>446573.05</v>
      </c>
      <c r="Z15" s="73">
        <v>447474.32</v>
      </c>
      <c r="AA15" s="73">
        <v>447948.22</v>
      </c>
    </row>
    <row r="16" spans="1:27" x14ac:dyDescent="0.3">
      <c r="A16" s="72" t="s">
        <v>423</v>
      </c>
      <c r="B16" s="73">
        <v>483319.06</v>
      </c>
      <c r="C16" s="73">
        <v>484035.41</v>
      </c>
      <c r="D16" s="73">
        <v>484721.21</v>
      </c>
      <c r="E16" s="73">
        <v>485359.35</v>
      </c>
      <c r="F16" s="73">
        <v>486138.25</v>
      </c>
      <c r="G16" s="73">
        <v>487039.32</v>
      </c>
      <c r="H16" s="73">
        <v>488027.91</v>
      </c>
      <c r="I16" s="73">
        <v>489076.82</v>
      </c>
      <c r="J16" s="73">
        <v>490933.68</v>
      </c>
      <c r="K16" s="73">
        <v>492800.93</v>
      </c>
      <c r="L16" s="73">
        <v>494886.43</v>
      </c>
      <c r="M16" s="73">
        <v>496670.66</v>
      </c>
      <c r="N16" s="73">
        <v>498693.05</v>
      </c>
      <c r="O16" s="73">
        <v>500662.44</v>
      </c>
      <c r="P16" s="73">
        <v>502476.07</v>
      </c>
      <c r="Q16" s="73">
        <v>503721.53</v>
      </c>
      <c r="R16" s="73">
        <v>504848.7</v>
      </c>
      <c r="S16" s="73">
        <v>505933.51</v>
      </c>
      <c r="T16" s="73">
        <v>506793.72</v>
      </c>
      <c r="U16" s="73">
        <v>507853.47</v>
      </c>
      <c r="V16" s="73">
        <v>509290.58</v>
      </c>
      <c r="W16" s="73">
        <v>510835.02</v>
      </c>
      <c r="X16" s="73">
        <v>511897</v>
      </c>
      <c r="Y16" s="73">
        <v>513009.05</v>
      </c>
      <c r="Z16" s="73">
        <v>514271.32</v>
      </c>
      <c r="AA16" s="74" t="s">
        <v>24</v>
      </c>
    </row>
    <row r="17" spans="1:27" x14ac:dyDescent="0.3">
      <c r="A17" s="72" t="s">
        <v>150</v>
      </c>
      <c r="B17" s="73">
        <v>372734.35</v>
      </c>
      <c r="C17" s="73">
        <v>373703.45</v>
      </c>
      <c r="D17" s="73">
        <v>374604.78</v>
      </c>
      <c r="E17" s="73">
        <v>375432.18</v>
      </c>
      <c r="F17" s="73">
        <v>376419.28</v>
      </c>
      <c r="G17" s="73">
        <v>377654.27</v>
      </c>
      <c r="H17" s="73">
        <v>379070.66</v>
      </c>
      <c r="I17" s="73">
        <v>381019.14</v>
      </c>
      <c r="J17" s="73">
        <v>383133.01</v>
      </c>
      <c r="K17" s="73">
        <v>385250.42</v>
      </c>
      <c r="L17" s="73">
        <v>387582.63</v>
      </c>
      <c r="M17" s="73">
        <v>389600.61</v>
      </c>
      <c r="N17" s="73">
        <v>391978.58</v>
      </c>
      <c r="O17" s="73">
        <v>394268.24</v>
      </c>
      <c r="P17" s="73">
        <v>395899.52</v>
      </c>
      <c r="Q17" s="73">
        <v>397359.24</v>
      </c>
      <c r="R17" s="73">
        <v>398940.65</v>
      </c>
      <c r="S17" s="73">
        <v>400241.09</v>
      </c>
      <c r="T17" s="73">
        <v>401328.38</v>
      </c>
      <c r="U17" s="73">
        <v>402591.61</v>
      </c>
      <c r="V17" s="73">
        <v>404267.2</v>
      </c>
      <c r="W17" s="73">
        <v>406075.89</v>
      </c>
      <c r="X17" s="73">
        <v>407381.39</v>
      </c>
      <c r="Y17" s="73">
        <v>408681.28</v>
      </c>
      <c r="Z17" s="73">
        <v>410064.98</v>
      </c>
      <c r="AA17" s="74" t="s">
        <v>24</v>
      </c>
    </row>
    <row r="18" spans="1:27" x14ac:dyDescent="0.3">
      <c r="A18" s="72" t="s">
        <v>437</v>
      </c>
      <c r="B18" s="73">
        <v>290090.28999999998</v>
      </c>
      <c r="C18" s="73">
        <v>290827.63</v>
      </c>
      <c r="D18" s="73">
        <v>291498.37</v>
      </c>
      <c r="E18" s="73">
        <v>292082.62</v>
      </c>
      <c r="F18" s="73">
        <v>292794.68</v>
      </c>
      <c r="G18" s="73">
        <v>293752.38</v>
      </c>
      <c r="H18" s="73">
        <v>305704.65999999997</v>
      </c>
      <c r="I18" s="73">
        <v>307352.14</v>
      </c>
      <c r="J18" s="73">
        <v>309147.81</v>
      </c>
      <c r="K18" s="73">
        <v>310903.92</v>
      </c>
      <c r="L18" s="73">
        <v>312721.03000000003</v>
      </c>
      <c r="M18" s="73">
        <v>314256.11</v>
      </c>
      <c r="N18" s="73">
        <v>318070.34000000003</v>
      </c>
      <c r="O18" s="73">
        <v>320949.61</v>
      </c>
      <c r="P18" s="73">
        <v>327496.93</v>
      </c>
      <c r="Q18" s="73">
        <v>328396.84999999998</v>
      </c>
      <c r="R18" s="73">
        <v>330684.25</v>
      </c>
      <c r="S18" s="73">
        <v>331497.90999999997</v>
      </c>
      <c r="T18" s="73">
        <v>332089.74</v>
      </c>
      <c r="U18" s="73">
        <v>334733.3</v>
      </c>
      <c r="V18" s="73">
        <v>338650.17</v>
      </c>
      <c r="W18" s="73">
        <v>339721.93</v>
      </c>
      <c r="X18" s="73">
        <v>340436.08</v>
      </c>
      <c r="Y18" s="73">
        <v>341196.23</v>
      </c>
      <c r="Z18" s="73">
        <v>342133.16</v>
      </c>
      <c r="AA18" s="73">
        <v>342651.85</v>
      </c>
    </row>
    <row r="19" spans="1:27" x14ac:dyDescent="0.3">
      <c r="A19" s="72" t="s">
        <v>438</v>
      </c>
      <c r="B19" s="73">
        <v>316595.39</v>
      </c>
      <c r="C19" s="73">
        <v>317325.27</v>
      </c>
      <c r="D19" s="73">
        <v>317997.06</v>
      </c>
      <c r="E19" s="73">
        <v>318593.11</v>
      </c>
      <c r="F19" s="73">
        <v>319303.78999999998</v>
      </c>
      <c r="G19" s="73">
        <v>320300.64</v>
      </c>
      <c r="H19" s="73">
        <v>321371.95</v>
      </c>
      <c r="I19" s="73">
        <v>322968.32000000001</v>
      </c>
      <c r="J19" s="73">
        <v>324718.8</v>
      </c>
      <c r="K19" s="73">
        <v>326419.06</v>
      </c>
      <c r="L19" s="73">
        <v>328171.43</v>
      </c>
      <c r="M19" s="73">
        <v>329650.37</v>
      </c>
      <c r="N19" s="73">
        <v>331415.99</v>
      </c>
      <c r="O19" s="73">
        <v>333069.83</v>
      </c>
      <c r="P19" s="73">
        <v>334137.53000000003</v>
      </c>
      <c r="Q19" s="73">
        <v>334924.71999999997</v>
      </c>
      <c r="R19" s="73">
        <v>335771.19</v>
      </c>
      <c r="S19" s="73">
        <v>336519.33</v>
      </c>
      <c r="T19" s="73">
        <v>337060.24</v>
      </c>
      <c r="U19" s="73">
        <v>337665.67</v>
      </c>
      <c r="V19" s="73">
        <v>338650.17</v>
      </c>
      <c r="W19" s="73">
        <v>339721.93</v>
      </c>
      <c r="X19" s="73">
        <v>340436.08</v>
      </c>
      <c r="Y19" s="73">
        <v>341196.23</v>
      </c>
      <c r="Z19" s="73">
        <v>342133.16</v>
      </c>
      <c r="AA19" s="73">
        <v>342651.85</v>
      </c>
    </row>
    <row r="20" spans="1:27" x14ac:dyDescent="0.3">
      <c r="A20" s="72" t="s">
        <v>443</v>
      </c>
      <c r="B20" s="73">
        <v>300652.45</v>
      </c>
      <c r="C20" s="73">
        <v>301436.45</v>
      </c>
      <c r="D20" s="73">
        <v>302159.68</v>
      </c>
      <c r="E20" s="73">
        <v>302803.18</v>
      </c>
      <c r="F20" s="73">
        <v>303556.38</v>
      </c>
      <c r="G20" s="73">
        <v>304558.17</v>
      </c>
      <c r="H20" s="73">
        <v>305704.65999999997</v>
      </c>
      <c r="I20" s="73">
        <v>307352.14</v>
      </c>
      <c r="J20" s="73">
        <v>309147.81</v>
      </c>
      <c r="K20" s="73">
        <v>310903.92</v>
      </c>
      <c r="L20" s="73">
        <v>312721.03000000003</v>
      </c>
      <c r="M20" s="73">
        <v>314256.11</v>
      </c>
      <c r="N20" s="73">
        <v>316051.48</v>
      </c>
      <c r="O20" s="73">
        <v>317731.64</v>
      </c>
      <c r="P20" s="73">
        <v>318817.02</v>
      </c>
      <c r="Q20" s="73">
        <v>319674.14</v>
      </c>
      <c r="R20" s="73">
        <v>320636.45</v>
      </c>
      <c r="S20" s="73">
        <v>321425.69</v>
      </c>
      <c r="T20" s="73">
        <v>322008.98</v>
      </c>
      <c r="U20" s="73">
        <v>322655.51</v>
      </c>
      <c r="V20" s="73">
        <v>323676</v>
      </c>
      <c r="W20" s="73">
        <v>324775.78999999998</v>
      </c>
      <c r="X20" s="73">
        <v>325518.69</v>
      </c>
      <c r="Y20" s="73">
        <v>326276.07</v>
      </c>
      <c r="Z20" s="73">
        <v>327172.09000000003</v>
      </c>
      <c r="AA20" s="73">
        <v>327657.03000000003</v>
      </c>
    </row>
    <row r="21" spans="1:27" x14ac:dyDescent="0.3">
      <c r="A21" s="72" t="s">
        <v>151</v>
      </c>
      <c r="B21" s="73">
        <v>10137</v>
      </c>
      <c r="C21" s="73">
        <v>10157</v>
      </c>
      <c r="D21" s="73">
        <v>10181</v>
      </c>
      <c r="E21" s="73">
        <v>10203</v>
      </c>
      <c r="F21" s="73">
        <v>10226</v>
      </c>
      <c r="G21" s="73">
        <v>10251</v>
      </c>
      <c r="H21" s="73">
        <v>10287</v>
      </c>
      <c r="I21" s="73">
        <v>10333</v>
      </c>
      <c r="J21" s="73">
        <v>10376</v>
      </c>
      <c r="K21" s="73">
        <v>10421</v>
      </c>
      <c r="L21" s="73">
        <v>10479</v>
      </c>
      <c r="M21" s="73">
        <v>10548</v>
      </c>
      <c r="N21" s="73">
        <v>10626</v>
      </c>
      <c r="O21" s="73">
        <v>10710</v>
      </c>
      <c r="P21" s="73">
        <v>10796</v>
      </c>
      <c r="Q21" s="73">
        <v>10896</v>
      </c>
      <c r="R21" s="73">
        <v>11038</v>
      </c>
      <c r="S21" s="73">
        <v>11107</v>
      </c>
      <c r="T21" s="73">
        <v>11159</v>
      </c>
      <c r="U21" s="73">
        <v>11209</v>
      </c>
      <c r="V21" s="73">
        <v>11274</v>
      </c>
      <c r="W21" s="73">
        <v>11331</v>
      </c>
      <c r="X21" s="73">
        <v>11375</v>
      </c>
      <c r="Y21" s="73">
        <v>11427</v>
      </c>
      <c r="Z21" s="73">
        <v>11489</v>
      </c>
      <c r="AA21" s="73">
        <v>11535</v>
      </c>
    </row>
    <row r="22" spans="1:27" x14ac:dyDescent="0.3">
      <c r="A22" s="72" t="s">
        <v>152</v>
      </c>
      <c r="B22" s="73">
        <v>8406.07</v>
      </c>
      <c r="C22" s="73">
        <v>8362.83</v>
      </c>
      <c r="D22" s="73">
        <v>8312.07</v>
      </c>
      <c r="E22" s="73">
        <v>8256.7900000000009</v>
      </c>
      <c r="F22" s="73">
        <v>8210.6200000000008</v>
      </c>
      <c r="G22" s="73">
        <v>8170.17</v>
      </c>
      <c r="H22" s="73">
        <v>7913.3</v>
      </c>
      <c r="I22" s="73">
        <v>7868.9</v>
      </c>
      <c r="J22" s="73">
        <v>7823.56</v>
      </c>
      <c r="K22" s="73">
        <v>7781.16</v>
      </c>
      <c r="L22" s="73">
        <v>7739.9</v>
      </c>
      <c r="M22" s="73">
        <v>7699.02</v>
      </c>
      <c r="N22" s="73">
        <v>7659.76</v>
      </c>
      <c r="O22" s="73">
        <v>7623.4</v>
      </c>
      <c r="P22" s="73">
        <v>7585.13</v>
      </c>
      <c r="Q22" s="73">
        <v>7534.29</v>
      </c>
      <c r="R22" s="73">
        <v>7348.33</v>
      </c>
      <c r="S22" s="73">
        <v>7305.89</v>
      </c>
      <c r="T22" s="73">
        <v>7265.12</v>
      </c>
      <c r="U22" s="73">
        <v>7223.94</v>
      </c>
      <c r="V22" s="73">
        <v>7177.99</v>
      </c>
      <c r="W22" s="73">
        <v>7127.82</v>
      </c>
      <c r="X22" s="73">
        <v>7075.95</v>
      </c>
      <c r="Y22" s="73">
        <v>7025.04</v>
      </c>
      <c r="Z22" s="73">
        <v>6975.76</v>
      </c>
      <c r="AA22" s="73">
        <v>6932.3</v>
      </c>
    </row>
    <row r="23" spans="1:27" x14ac:dyDescent="0.3">
      <c r="A23" s="72" t="s">
        <v>153</v>
      </c>
      <c r="B23" s="73">
        <v>10330.76</v>
      </c>
      <c r="C23" s="73">
        <v>10315.35</v>
      </c>
      <c r="D23" s="73">
        <v>10303.64</v>
      </c>
      <c r="E23" s="73">
        <v>10294.94</v>
      </c>
      <c r="F23" s="73">
        <v>10282.780000000001</v>
      </c>
      <c r="G23" s="73">
        <v>10272.5</v>
      </c>
      <c r="H23" s="73">
        <v>10224.19</v>
      </c>
      <c r="I23" s="73">
        <v>10200.77</v>
      </c>
      <c r="J23" s="73">
        <v>10201.65</v>
      </c>
      <c r="K23" s="73">
        <v>10206.92</v>
      </c>
      <c r="L23" s="73">
        <v>10234.09</v>
      </c>
      <c r="M23" s="73">
        <v>10266.65</v>
      </c>
      <c r="N23" s="73">
        <v>10322.69</v>
      </c>
      <c r="O23" s="73">
        <v>10429.69</v>
      </c>
      <c r="P23" s="73">
        <v>10491.49</v>
      </c>
      <c r="Q23" s="73">
        <v>10517.25</v>
      </c>
      <c r="R23" s="73">
        <v>10496.67</v>
      </c>
      <c r="S23" s="73">
        <v>10509.29</v>
      </c>
      <c r="T23" s="73">
        <v>10510.72</v>
      </c>
      <c r="U23" s="73">
        <v>10524.78</v>
      </c>
      <c r="V23" s="73">
        <v>10542.94</v>
      </c>
      <c r="W23" s="73">
        <v>10565.28</v>
      </c>
      <c r="X23" s="73">
        <v>10589.53</v>
      </c>
      <c r="Y23" s="73">
        <v>10626.43</v>
      </c>
      <c r="Z23" s="73">
        <v>10669.32</v>
      </c>
      <c r="AA23" s="73">
        <v>10698.9</v>
      </c>
    </row>
    <row r="24" spans="1:27" x14ac:dyDescent="0.3">
      <c r="A24" s="72" t="s">
        <v>154</v>
      </c>
      <c r="B24" s="73">
        <v>5230</v>
      </c>
      <c r="C24" s="73">
        <v>5262</v>
      </c>
      <c r="D24" s="73">
        <v>5285</v>
      </c>
      <c r="E24" s="73">
        <v>5303</v>
      </c>
      <c r="F24" s="73">
        <v>5321</v>
      </c>
      <c r="G24" s="73">
        <v>5338</v>
      </c>
      <c r="H24" s="73">
        <v>5357</v>
      </c>
      <c r="I24" s="73">
        <v>5376</v>
      </c>
      <c r="J24" s="73">
        <v>5390</v>
      </c>
      <c r="K24" s="73">
        <v>5403</v>
      </c>
      <c r="L24" s="73">
        <v>5419</v>
      </c>
      <c r="M24" s="73">
        <v>5437</v>
      </c>
      <c r="N24" s="73">
        <v>5460</v>
      </c>
      <c r="O24" s="73">
        <v>5493</v>
      </c>
      <c r="P24" s="73">
        <v>5523</v>
      </c>
      <c r="Q24" s="73">
        <v>5547</v>
      </c>
      <c r="R24" s="73">
        <v>5570</v>
      </c>
      <c r="S24" s="73">
        <v>5591</v>
      </c>
      <c r="T24" s="73">
        <v>5613</v>
      </c>
      <c r="U24" s="73">
        <v>5643</v>
      </c>
      <c r="V24" s="73">
        <v>5682</v>
      </c>
      <c r="W24" s="73">
        <v>5729</v>
      </c>
      <c r="X24" s="73">
        <v>5765</v>
      </c>
      <c r="Y24" s="73">
        <v>5794</v>
      </c>
      <c r="Z24" s="73">
        <v>5817</v>
      </c>
      <c r="AA24" s="73">
        <v>5830</v>
      </c>
    </row>
    <row r="25" spans="1:27" x14ac:dyDescent="0.3">
      <c r="A25" s="72" t="s">
        <v>155</v>
      </c>
      <c r="B25" s="73">
        <v>81308</v>
      </c>
      <c r="C25" s="73">
        <v>81466</v>
      </c>
      <c r="D25" s="73">
        <v>81510</v>
      </c>
      <c r="E25" s="73">
        <v>81446</v>
      </c>
      <c r="F25" s="73">
        <v>81422</v>
      </c>
      <c r="G25" s="73">
        <v>81457</v>
      </c>
      <c r="H25" s="73">
        <v>81517</v>
      </c>
      <c r="I25" s="73">
        <v>81578</v>
      </c>
      <c r="J25" s="73">
        <v>81549</v>
      </c>
      <c r="K25" s="73">
        <v>81456</v>
      </c>
      <c r="L25" s="73">
        <v>81337</v>
      </c>
      <c r="M25" s="73">
        <v>81173</v>
      </c>
      <c r="N25" s="73">
        <v>80992</v>
      </c>
      <c r="O25" s="73">
        <v>80764</v>
      </c>
      <c r="P25" s="73">
        <v>80483</v>
      </c>
      <c r="Q25" s="73">
        <v>80284</v>
      </c>
      <c r="R25" s="73">
        <v>80275</v>
      </c>
      <c r="S25" s="73">
        <v>80426</v>
      </c>
      <c r="T25" s="73">
        <v>80646</v>
      </c>
      <c r="U25" s="73">
        <v>80983</v>
      </c>
      <c r="V25" s="73">
        <v>81687</v>
      </c>
      <c r="W25" s="73">
        <v>82349</v>
      </c>
      <c r="X25" s="73">
        <v>82657</v>
      </c>
      <c r="Y25" s="73">
        <v>82906</v>
      </c>
      <c r="Z25" s="73">
        <v>83093</v>
      </c>
      <c r="AA25" s="73">
        <v>83157</v>
      </c>
    </row>
    <row r="26" spans="1:27" x14ac:dyDescent="0.3">
      <c r="A26" s="72" t="s">
        <v>156</v>
      </c>
      <c r="B26" s="73">
        <v>1448.1</v>
      </c>
      <c r="C26" s="73">
        <v>1425.2</v>
      </c>
      <c r="D26" s="73">
        <v>1406</v>
      </c>
      <c r="E26" s="73">
        <v>1393.1</v>
      </c>
      <c r="F26" s="73">
        <v>1379.2</v>
      </c>
      <c r="G26" s="73">
        <v>1401.3</v>
      </c>
      <c r="H26" s="73">
        <v>1392.7</v>
      </c>
      <c r="I26" s="73">
        <v>1383.5</v>
      </c>
      <c r="J26" s="73">
        <v>1375.2</v>
      </c>
      <c r="K26" s="73">
        <v>1366.3</v>
      </c>
      <c r="L26" s="73">
        <v>1358.9</v>
      </c>
      <c r="M26" s="73">
        <v>1350.7</v>
      </c>
      <c r="N26" s="73">
        <v>1342.9</v>
      </c>
      <c r="O26" s="73">
        <v>1338.4</v>
      </c>
      <c r="P26" s="73">
        <v>1335.7</v>
      </c>
      <c r="Q26" s="73">
        <v>1333.3</v>
      </c>
      <c r="R26" s="73">
        <v>1329.7</v>
      </c>
      <c r="S26" s="73">
        <v>1325.2</v>
      </c>
      <c r="T26" s="73">
        <v>1320.2</v>
      </c>
      <c r="U26" s="73">
        <v>1315.8</v>
      </c>
      <c r="V26" s="73">
        <v>1313.3</v>
      </c>
      <c r="W26" s="73">
        <v>1315.9</v>
      </c>
      <c r="X26" s="73">
        <v>1315.6</v>
      </c>
      <c r="Y26" s="73">
        <v>1319.1</v>
      </c>
      <c r="Z26" s="73">
        <v>1324.8</v>
      </c>
      <c r="AA26" s="73">
        <v>1329</v>
      </c>
    </row>
    <row r="27" spans="1:27" x14ac:dyDescent="0.3">
      <c r="A27" s="72" t="s">
        <v>157</v>
      </c>
      <c r="B27" s="73">
        <v>3601.3</v>
      </c>
      <c r="C27" s="73">
        <v>3626.1</v>
      </c>
      <c r="D27" s="73">
        <v>3664.3</v>
      </c>
      <c r="E27" s="73">
        <v>3714.17</v>
      </c>
      <c r="F27" s="73">
        <v>3754.75</v>
      </c>
      <c r="G27" s="73">
        <v>3804.25</v>
      </c>
      <c r="H27" s="73">
        <v>3863.81</v>
      </c>
      <c r="I27" s="73">
        <v>3931.84</v>
      </c>
      <c r="J27" s="73">
        <v>3996.98</v>
      </c>
      <c r="K27" s="73">
        <v>4067.33</v>
      </c>
      <c r="L27" s="73">
        <v>4159.99</v>
      </c>
      <c r="M27" s="73">
        <v>4269.83</v>
      </c>
      <c r="N27" s="73">
        <v>4400.18</v>
      </c>
      <c r="O27" s="73">
        <v>4496.04</v>
      </c>
      <c r="P27" s="73">
        <v>4539.1499999999996</v>
      </c>
      <c r="Q27" s="73">
        <v>4559.7700000000004</v>
      </c>
      <c r="R27" s="73">
        <v>4578.54</v>
      </c>
      <c r="S27" s="73">
        <v>4597.4399999999996</v>
      </c>
      <c r="T27" s="73">
        <v>4620.04</v>
      </c>
      <c r="U27" s="73">
        <v>4652.46</v>
      </c>
      <c r="V27" s="73">
        <v>4695.7700000000004</v>
      </c>
      <c r="W27" s="73">
        <v>4748.99</v>
      </c>
      <c r="X27" s="73">
        <v>4802.2700000000004</v>
      </c>
      <c r="Y27" s="73">
        <v>4860.6499999999996</v>
      </c>
      <c r="Z27" s="73">
        <v>4927.17</v>
      </c>
      <c r="AA27" s="73">
        <v>4980.33</v>
      </c>
    </row>
    <row r="28" spans="1:27" x14ac:dyDescent="0.3">
      <c r="A28" s="72" t="s">
        <v>158</v>
      </c>
      <c r="B28" s="73">
        <v>10562.16</v>
      </c>
      <c r="C28" s="73">
        <v>10608.82</v>
      </c>
      <c r="D28" s="73">
        <v>10661.31</v>
      </c>
      <c r="E28" s="73">
        <v>10720.57</v>
      </c>
      <c r="F28" s="73">
        <v>10761.71</v>
      </c>
      <c r="G28" s="73">
        <v>10805.8</v>
      </c>
      <c r="H28" s="73">
        <v>10862.15</v>
      </c>
      <c r="I28" s="73">
        <v>10902.01</v>
      </c>
      <c r="J28" s="73">
        <v>10928.09</v>
      </c>
      <c r="K28" s="73">
        <v>10955.16</v>
      </c>
      <c r="L28" s="73">
        <v>10987.35</v>
      </c>
      <c r="M28" s="73">
        <v>11020.39</v>
      </c>
      <c r="N28" s="73">
        <v>11048.5</v>
      </c>
      <c r="O28" s="73">
        <v>11077.86</v>
      </c>
      <c r="P28" s="73">
        <v>11107.02</v>
      </c>
      <c r="Q28" s="73">
        <v>11121.38</v>
      </c>
      <c r="R28" s="73">
        <v>11105</v>
      </c>
      <c r="S28" s="73">
        <v>11045.04</v>
      </c>
      <c r="T28" s="73">
        <v>10965.24</v>
      </c>
      <c r="U28" s="73">
        <v>10892.37</v>
      </c>
      <c r="V28" s="73">
        <v>10820.96</v>
      </c>
      <c r="W28" s="73">
        <v>10775.99</v>
      </c>
      <c r="X28" s="73">
        <v>10754.7</v>
      </c>
      <c r="Y28" s="73">
        <v>10732.89</v>
      </c>
      <c r="Z28" s="73">
        <v>10721.55</v>
      </c>
      <c r="AA28" s="73">
        <v>10707.27</v>
      </c>
    </row>
    <row r="29" spans="1:27" x14ac:dyDescent="0.3">
      <c r="A29" s="72" t="s">
        <v>159</v>
      </c>
      <c r="B29" s="73">
        <v>39718.9</v>
      </c>
      <c r="C29" s="73">
        <v>39884.25</v>
      </c>
      <c r="D29" s="73">
        <v>40049.97</v>
      </c>
      <c r="E29" s="73">
        <v>40214.07</v>
      </c>
      <c r="F29" s="73">
        <v>40369.67</v>
      </c>
      <c r="G29" s="73">
        <v>40554.39</v>
      </c>
      <c r="H29" s="73">
        <v>40766.050000000003</v>
      </c>
      <c r="I29" s="73">
        <v>41423.519999999997</v>
      </c>
      <c r="J29" s="73">
        <v>42196.23</v>
      </c>
      <c r="K29" s="73">
        <v>42859.17</v>
      </c>
      <c r="L29" s="73">
        <v>43662.61</v>
      </c>
      <c r="M29" s="73">
        <v>44360.52</v>
      </c>
      <c r="N29" s="73">
        <v>45236.01</v>
      </c>
      <c r="O29" s="73">
        <v>45983.17</v>
      </c>
      <c r="P29" s="73">
        <v>46367.55</v>
      </c>
      <c r="Q29" s="73">
        <v>46562.48</v>
      </c>
      <c r="R29" s="73">
        <v>46736.26</v>
      </c>
      <c r="S29" s="73">
        <v>46766.400000000001</v>
      </c>
      <c r="T29" s="73">
        <v>46593.24</v>
      </c>
      <c r="U29" s="73">
        <v>46455.12</v>
      </c>
      <c r="V29" s="73">
        <v>46410.15</v>
      </c>
      <c r="W29" s="73">
        <v>46449.87</v>
      </c>
      <c r="X29" s="73">
        <v>46532.87</v>
      </c>
      <c r="Y29" s="73">
        <v>46728.81</v>
      </c>
      <c r="Z29" s="73">
        <v>47104.23</v>
      </c>
      <c r="AA29" s="73">
        <v>47351.57</v>
      </c>
    </row>
    <row r="30" spans="1:27" x14ac:dyDescent="0.3">
      <c r="A30" s="72" t="s">
        <v>160</v>
      </c>
      <c r="B30" s="73">
        <v>59530</v>
      </c>
      <c r="C30" s="73">
        <v>59742</v>
      </c>
      <c r="D30" s="73">
        <v>59955</v>
      </c>
      <c r="E30" s="73">
        <v>60176</v>
      </c>
      <c r="F30" s="73">
        <v>60487</v>
      </c>
      <c r="G30" s="73">
        <v>60903</v>
      </c>
      <c r="H30" s="73">
        <v>61348</v>
      </c>
      <c r="I30" s="73">
        <v>61796</v>
      </c>
      <c r="J30" s="73">
        <v>62235</v>
      </c>
      <c r="K30" s="73">
        <v>62695</v>
      </c>
      <c r="L30" s="73">
        <v>63168</v>
      </c>
      <c r="M30" s="73">
        <v>63609</v>
      </c>
      <c r="N30" s="73">
        <v>64003</v>
      </c>
      <c r="O30" s="73">
        <v>64361</v>
      </c>
      <c r="P30" s="73">
        <v>64692</v>
      </c>
      <c r="Q30" s="73">
        <v>65011</v>
      </c>
      <c r="R30" s="73">
        <v>65330</v>
      </c>
      <c r="S30" s="73">
        <v>65651</v>
      </c>
      <c r="T30" s="73">
        <v>65991</v>
      </c>
      <c r="U30" s="73">
        <v>66312</v>
      </c>
      <c r="V30" s="73">
        <v>66581</v>
      </c>
      <c r="W30" s="73">
        <v>66831</v>
      </c>
      <c r="X30" s="73">
        <v>67063</v>
      </c>
      <c r="Y30" s="73">
        <v>67265</v>
      </c>
      <c r="Z30" s="73">
        <v>67456</v>
      </c>
      <c r="AA30" s="73">
        <v>67645</v>
      </c>
    </row>
    <row r="31" spans="1:27" x14ac:dyDescent="0.3">
      <c r="A31" s="72" t="s">
        <v>161</v>
      </c>
      <c r="B31" s="73">
        <v>4620.03</v>
      </c>
      <c r="C31" s="73">
        <v>4557.1000000000004</v>
      </c>
      <c r="D31" s="73">
        <v>4534.92</v>
      </c>
      <c r="E31" s="73">
        <v>4532.1400000000003</v>
      </c>
      <c r="F31" s="73">
        <v>4512.6000000000004</v>
      </c>
      <c r="G31" s="73">
        <v>4297.72</v>
      </c>
      <c r="H31" s="73">
        <v>4305.49</v>
      </c>
      <c r="I31" s="73">
        <v>4305.4399999999996</v>
      </c>
      <c r="J31" s="73">
        <v>4305.55</v>
      </c>
      <c r="K31" s="73">
        <v>4308.29</v>
      </c>
      <c r="L31" s="73">
        <v>4311.67</v>
      </c>
      <c r="M31" s="73">
        <v>4313.01</v>
      </c>
      <c r="N31" s="73">
        <v>4312.75</v>
      </c>
      <c r="O31" s="73">
        <v>4310.88</v>
      </c>
      <c r="P31" s="73">
        <v>4306.32</v>
      </c>
      <c r="Q31" s="73">
        <v>4296.3500000000004</v>
      </c>
      <c r="R31" s="73">
        <v>4282.92</v>
      </c>
      <c r="S31" s="73">
        <v>4269.0600000000004</v>
      </c>
      <c r="T31" s="73">
        <v>4254.47</v>
      </c>
      <c r="U31" s="73">
        <v>4236.0600000000004</v>
      </c>
      <c r="V31" s="73">
        <v>4207.99</v>
      </c>
      <c r="W31" s="73">
        <v>4172.4399999999996</v>
      </c>
      <c r="X31" s="73">
        <v>4129.8500000000004</v>
      </c>
      <c r="Y31" s="73">
        <v>4090.87</v>
      </c>
      <c r="Z31" s="73">
        <v>4067.21</v>
      </c>
      <c r="AA31" s="73">
        <v>4049.17</v>
      </c>
    </row>
    <row r="32" spans="1:27" x14ac:dyDescent="0.3">
      <c r="A32" s="72" t="s">
        <v>162</v>
      </c>
      <c r="B32" s="73">
        <v>56844.3</v>
      </c>
      <c r="C32" s="73">
        <v>56860.3</v>
      </c>
      <c r="D32" s="73">
        <v>56890.400000000001</v>
      </c>
      <c r="E32" s="73">
        <v>56906.7</v>
      </c>
      <c r="F32" s="73">
        <v>56916.3</v>
      </c>
      <c r="G32" s="73">
        <v>56942.1</v>
      </c>
      <c r="H32" s="73">
        <v>56979.8</v>
      </c>
      <c r="I32" s="73">
        <v>57089.8</v>
      </c>
      <c r="J32" s="73">
        <v>57399.199999999997</v>
      </c>
      <c r="K32" s="73">
        <v>57828.2</v>
      </c>
      <c r="L32" s="73">
        <v>58166.7</v>
      </c>
      <c r="M32" s="73">
        <v>58399.9</v>
      </c>
      <c r="N32" s="73">
        <v>58756.2</v>
      </c>
      <c r="O32" s="73">
        <v>59211.199999999997</v>
      </c>
      <c r="P32" s="73">
        <v>59555.5</v>
      </c>
      <c r="Q32" s="73">
        <v>59819.4</v>
      </c>
      <c r="R32" s="73">
        <v>60026.8</v>
      </c>
      <c r="S32" s="73">
        <v>60191.199999999997</v>
      </c>
      <c r="T32" s="73">
        <v>60311.6</v>
      </c>
      <c r="U32" s="73">
        <v>60320.7</v>
      </c>
      <c r="V32" s="73">
        <v>60229.599999999999</v>
      </c>
      <c r="W32" s="73">
        <v>60115.199999999997</v>
      </c>
      <c r="X32" s="73">
        <v>60002.3</v>
      </c>
      <c r="Y32" s="73">
        <v>59877.2</v>
      </c>
      <c r="Z32" s="73">
        <v>59729.1</v>
      </c>
      <c r="AA32" s="73">
        <v>59449.5</v>
      </c>
    </row>
    <row r="33" spans="1:27" x14ac:dyDescent="0.3">
      <c r="A33" s="72" t="s">
        <v>163</v>
      </c>
      <c r="B33" s="73">
        <v>650.85</v>
      </c>
      <c r="C33" s="73">
        <v>661.3</v>
      </c>
      <c r="D33" s="73">
        <v>670.75</v>
      </c>
      <c r="E33" s="73">
        <v>679.05</v>
      </c>
      <c r="F33" s="73">
        <v>686.7</v>
      </c>
      <c r="G33" s="73">
        <v>694</v>
      </c>
      <c r="H33" s="73">
        <v>701.5</v>
      </c>
      <c r="I33" s="73">
        <v>709.61</v>
      </c>
      <c r="J33" s="73">
        <v>718.31</v>
      </c>
      <c r="K33" s="73">
        <v>727.98</v>
      </c>
      <c r="L33" s="73">
        <v>738.54</v>
      </c>
      <c r="M33" s="73">
        <v>750.97</v>
      </c>
      <c r="N33" s="73">
        <v>767.13</v>
      </c>
      <c r="O33" s="73">
        <v>786.63</v>
      </c>
      <c r="P33" s="73">
        <v>808.04</v>
      </c>
      <c r="Q33" s="73">
        <v>829.45</v>
      </c>
      <c r="R33" s="73">
        <v>850.88</v>
      </c>
      <c r="S33" s="73">
        <v>863.95</v>
      </c>
      <c r="T33" s="73">
        <v>861.94</v>
      </c>
      <c r="U33" s="73">
        <v>852.5</v>
      </c>
      <c r="V33" s="73">
        <v>847.66</v>
      </c>
      <c r="W33" s="73">
        <v>851.56</v>
      </c>
      <c r="X33" s="73">
        <v>859.52</v>
      </c>
      <c r="Y33" s="73">
        <v>870.07</v>
      </c>
      <c r="Z33" s="73">
        <v>881.95</v>
      </c>
      <c r="AA33" s="73">
        <v>890.75</v>
      </c>
    </row>
    <row r="34" spans="1:27" x14ac:dyDescent="0.3">
      <c r="A34" s="72" t="s">
        <v>164</v>
      </c>
      <c r="B34" s="73">
        <v>2485.06</v>
      </c>
      <c r="C34" s="73">
        <v>2457.2199999999998</v>
      </c>
      <c r="D34" s="73">
        <v>2432.85</v>
      </c>
      <c r="E34" s="73">
        <v>2410.02</v>
      </c>
      <c r="F34" s="73">
        <v>2390.5</v>
      </c>
      <c r="G34" s="73">
        <v>2367.61</v>
      </c>
      <c r="H34" s="73">
        <v>2337.6999999999998</v>
      </c>
      <c r="I34" s="73">
        <v>2310.38</v>
      </c>
      <c r="J34" s="73">
        <v>2288.09</v>
      </c>
      <c r="K34" s="73">
        <v>2263</v>
      </c>
      <c r="L34" s="73">
        <v>2238.75</v>
      </c>
      <c r="M34" s="73">
        <v>2218.66</v>
      </c>
      <c r="N34" s="73">
        <v>2201.0300000000002</v>
      </c>
      <c r="O34" s="73">
        <v>2177.73</v>
      </c>
      <c r="P34" s="73">
        <v>2141.9899999999998</v>
      </c>
      <c r="Q34" s="73">
        <v>2097.29</v>
      </c>
      <c r="R34" s="73">
        <v>2058.83</v>
      </c>
      <c r="S34" s="73">
        <v>2033.65</v>
      </c>
      <c r="T34" s="73">
        <v>2012.81</v>
      </c>
      <c r="U34" s="73">
        <v>1994.25</v>
      </c>
      <c r="V34" s="73">
        <v>1977.31</v>
      </c>
      <c r="W34" s="73">
        <v>1959.34</v>
      </c>
      <c r="X34" s="73">
        <v>1941.16</v>
      </c>
      <c r="Y34" s="73">
        <v>1926.25</v>
      </c>
      <c r="Z34" s="73">
        <v>1913.19</v>
      </c>
      <c r="AA34" s="73">
        <v>1901.03</v>
      </c>
    </row>
    <row r="35" spans="1:27" x14ac:dyDescent="0.3">
      <c r="A35" s="72" t="s">
        <v>112</v>
      </c>
      <c r="B35" s="73">
        <v>3629.1</v>
      </c>
      <c r="C35" s="73">
        <v>3601.6</v>
      </c>
      <c r="D35" s="73">
        <v>3575.2</v>
      </c>
      <c r="E35" s="73">
        <v>3549.3</v>
      </c>
      <c r="F35" s="73">
        <v>3524.2</v>
      </c>
      <c r="G35" s="73">
        <v>3499.5</v>
      </c>
      <c r="H35" s="73">
        <v>3470.82</v>
      </c>
      <c r="I35" s="73">
        <v>3443.07</v>
      </c>
      <c r="J35" s="73">
        <v>3415.21</v>
      </c>
      <c r="K35" s="73">
        <v>3377.08</v>
      </c>
      <c r="L35" s="73">
        <v>3322.5</v>
      </c>
      <c r="M35" s="73">
        <v>3269.91</v>
      </c>
      <c r="N35" s="73">
        <v>3231.29</v>
      </c>
      <c r="O35" s="73">
        <v>3198.23</v>
      </c>
      <c r="P35" s="73">
        <v>3162.92</v>
      </c>
      <c r="Q35" s="73">
        <v>3097.28</v>
      </c>
      <c r="R35" s="73">
        <v>3028.12</v>
      </c>
      <c r="S35" s="73">
        <v>2987.77</v>
      </c>
      <c r="T35" s="73">
        <v>2957.69</v>
      </c>
      <c r="U35" s="73">
        <v>2932.37</v>
      </c>
      <c r="V35" s="73">
        <v>2904.91</v>
      </c>
      <c r="W35" s="73">
        <v>2868.23</v>
      </c>
      <c r="X35" s="73">
        <v>2828.4</v>
      </c>
      <c r="Y35" s="73">
        <v>2801.54</v>
      </c>
      <c r="Z35" s="73">
        <v>2794.14</v>
      </c>
      <c r="AA35" s="73">
        <v>2794.74</v>
      </c>
    </row>
    <row r="36" spans="1:27" x14ac:dyDescent="0.3">
      <c r="A36" s="72" t="s">
        <v>165</v>
      </c>
      <c r="B36" s="73">
        <v>409.51</v>
      </c>
      <c r="C36" s="73">
        <v>414.46</v>
      </c>
      <c r="D36" s="73">
        <v>419.85</v>
      </c>
      <c r="E36" s="73">
        <v>425.2</v>
      </c>
      <c r="F36" s="73">
        <v>431.34</v>
      </c>
      <c r="G36" s="73">
        <v>436.98</v>
      </c>
      <c r="H36" s="73">
        <v>441.86</v>
      </c>
      <c r="I36" s="73">
        <v>446.65</v>
      </c>
      <c r="J36" s="73">
        <v>452.26</v>
      </c>
      <c r="K36" s="73">
        <v>458.51</v>
      </c>
      <c r="L36" s="73">
        <v>465.7</v>
      </c>
      <c r="M36" s="73">
        <v>472.93</v>
      </c>
      <c r="N36" s="73">
        <v>480.7</v>
      </c>
      <c r="O36" s="73">
        <v>489.23</v>
      </c>
      <c r="P36" s="73">
        <v>498.22</v>
      </c>
      <c r="Q36" s="73">
        <v>507.54</v>
      </c>
      <c r="R36" s="73">
        <v>519.42999999999995</v>
      </c>
      <c r="S36" s="73">
        <v>531.5</v>
      </c>
      <c r="T36" s="73">
        <v>545.33000000000004</v>
      </c>
      <c r="U36" s="73">
        <v>558.33000000000004</v>
      </c>
      <c r="V36" s="73">
        <v>569.4</v>
      </c>
      <c r="W36" s="73">
        <v>584.13</v>
      </c>
      <c r="X36" s="73">
        <v>596.98</v>
      </c>
      <c r="Y36" s="73">
        <v>608.80999999999995</v>
      </c>
      <c r="Z36" s="73">
        <v>621.5</v>
      </c>
      <c r="AA36" s="73">
        <v>631.09</v>
      </c>
    </row>
    <row r="37" spans="1:27" x14ac:dyDescent="0.3">
      <c r="A37" s="72" t="s">
        <v>166</v>
      </c>
      <c r="B37" s="73">
        <v>10328.969999999999</v>
      </c>
      <c r="C37" s="73">
        <v>10311.24</v>
      </c>
      <c r="D37" s="73">
        <v>10290.49</v>
      </c>
      <c r="E37" s="73">
        <v>10266.57</v>
      </c>
      <c r="F37" s="73">
        <v>10237.530000000001</v>
      </c>
      <c r="G37" s="73">
        <v>10210.969999999999</v>
      </c>
      <c r="H37" s="73">
        <v>10187.58</v>
      </c>
      <c r="I37" s="73">
        <v>10158.61</v>
      </c>
      <c r="J37" s="73">
        <v>10129.549999999999</v>
      </c>
      <c r="K37" s="73">
        <v>10107.15</v>
      </c>
      <c r="L37" s="73">
        <v>10087.07</v>
      </c>
      <c r="M37" s="73">
        <v>10071.370000000001</v>
      </c>
      <c r="N37" s="73">
        <v>10055.780000000001</v>
      </c>
      <c r="O37" s="73">
        <v>10038.19</v>
      </c>
      <c r="P37" s="73">
        <v>10022.65</v>
      </c>
      <c r="Q37" s="73">
        <v>10000.02</v>
      </c>
      <c r="R37" s="73">
        <v>9971.73</v>
      </c>
      <c r="S37" s="73">
        <v>9920.36</v>
      </c>
      <c r="T37" s="73">
        <v>9893.08</v>
      </c>
      <c r="U37" s="73">
        <v>9866.4699999999993</v>
      </c>
      <c r="V37" s="73">
        <v>9843.0300000000007</v>
      </c>
      <c r="W37" s="73">
        <v>9814.02</v>
      </c>
      <c r="X37" s="73">
        <v>9787.9699999999993</v>
      </c>
      <c r="Y37" s="73">
        <v>9775.56</v>
      </c>
      <c r="Z37" s="73">
        <v>9771.14</v>
      </c>
      <c r="AA37" s="73">
        <v>9749.73</v>
      </c>
    </row>
    <row r="38" spans="1:27" x14ac:dyDescent="0.3">
      <c r="A38" s="72" t="s">
        <v>167</v>
      </c>
      <c r="B38" s="73">
        <v>377.78</v>
      </c>
      <c r="C38" s="73">
        <v>380</v>
      </c>
      <c r="D38" s="73">
        <v>382.79</v>
      </c>
      <c r="E38" s="73">
        <v>385.27</v>
      </c>
      <c r="F38" s="73">
        <v>387.48</v>
      </c>
      <c r="G38" s="73">
        <v>389.96</v>
      </c>
      <c r="H38" s="73">
        <v>393.1</v>
      </c>
      <c r="I38" s="73">
        <v>395.93</v>
      </c>
      <c r="J38" s="73">
        <v>398.57</v>
      </c>
      <c r="K38" s="73">
        <v>401.16</v>
      </c>
      <c r="L38" s="73">
        <v>403.8</v>
      </c>
      <c r="M38" s="73">
        <v>405.25</v>
      </c>
      <c r="N38" s="73">
        <v>406.74</v>
      </c>
      <c r="O38" s="73">
        <v>409.38</v>
      </c>
      <c r="P38" s="73">
        <v>412.45</v>
      </c>
      <c r="Q38" s="73">
        <v>414.47</v>
      </c>
      <c r="R38" s="73">
        <v>416.27</v>
      </c>
      <c r="S38" s="73">
        <v>420.06</v>
      </c>
      <c r="T38" s="73">
        <v>426.07</v>
      </c>
      <c r="U38" s="73">
        <v>434.88</v>
      </c>
      <c r="V38" s="73">
        <v>445.34</v>
      </c>
      <c r="W38" s="73">
        <v>455.67</v>
      </c>
      <c r="X38" s="73">
        <v>468.5</v>
      </c>
      <c r="Y38" s="73">
        <v>485.23</v>
      </c>
      <c r="Z38" s="73">
        <v>504.74</v>
      </c>
      <c r="AA38" s="73">
        <v>515.6</v>
      </c>
    </row>
    <row r="39" spans="1:27" x14ac:dyDescent="0.3">
      <c r="A39" s="72" t="s">
        <v>168</v>
      </c>
      <c r="B39" s="73">
        <v>15459</v>
      </c>
      <c r="C39" s="73">
        <v>15530</v>
      </c>
      <c r="D39" s="73">
        <v>15611</v>
      </c>
      <c r="E39" s="73">
        <v>15707</v>
      </c>
      <c r="F39" s="73">
        <v>15812</v>
      </c>
      <c r="G39" s="73">
        <v>15926</v>
      </c>
      <c r="H39" s="73">
        <v>16046</v>
      </c>
      <c r="I39" s="73">
        <v>16149</v>
      </c>
      <c r="J39" s="73">
        <v>16225</v>
      </c>
      <c r="K39" s="73">
        <v>16282</v>
      </c>
      <c r="L39" s="73">
        <v>16320</v>
      </c>
      <c r="M39" s="73">
        <v>16346</v>
      </c>
      <c r="N39" s="73">
        <v>16382</v>
      </c>
      <c r="O39" s="73">
        <v>16446</v>
      </c>
      <c r="P39" s="73">
        <v>16530</v>
      </c>
      <c r="Q39" s="73">
        <v>16615</v>
      </c>
      <c r="R39" s="73">
        <v>16693</v>
      </c>
      <c r="S39" s="73">
        <v>16755</v>
      </c>
      <c r="T39" s="73">
        <v>16804</v>
      </c>
      <c r="U39" s="73">
        <v>16865</v>
      </c>
      <c r="V39" s="73">
        <v>16940</v>
      </c>
      <c r="W39" s="73">
        <v>17030</v>
      </c>
      <c r="X39" s="73">
        <v>17131</v>
      </c>
      <c r="Y39" s="73">
        <v>17232</v>
      </c>
      <c r="Z39" s="73">
        <v>17345</v>
      </c>
      <c r="AA39" s="73">
        <v>17441</v>
      </c>
    </row>
    <row r="40" spans="1:27" x14ac:dyDescent="0.3">
      <c r="A40" s="72" t="s">
        <v>169</v>
      </c>
      <c r="B40" s="73">
        <v>7948.28</v>
      </c>
      <c r="C40" s="73">
        <v>7959.02</v>
      </c>
      <c r="D40" s="73">
        <v>7968.04</v>
      </c>
      <c r="E40" s="73">
        <v>7976.79</v>
      </c>
      <c r="F40" s="73">
        <v>7992.32</v>
      </c>
      <c r="G40" s="73">
        <v>8011.57</v>
      </c>
      <c r="H40" s="73">
        <v>8042.29</v>
      </c>
      <c r="I40" s="73">
        <v>8082.12</v>
      </c>
      <c r="J40" s="73">
        <v>8118.25</v>
      </c>
      <c r="K40" s="73">
        <v>8169.44</v>
      </c>
      <c r="L40" s="73">
        <v>8225.2800000000007</v>
      </c>
      <c r="M40" s="73">
        <v>8267.9500000000007</v>
      </c>
      <c r="N40" s="73">
        <v>8295.19</v>
      </c>
      <c r="O40" s="73">
        <v>8321.5400000000009</v>
      </c>
      <c r="P40" s="73">
        <v>8341.48</v>
      </c>
      <c r="Q40" s="73">
        <v>8361.07</v>
      </c>
      <c r="R40" s="73">
        <v>8388.5300000000007</v>
      </c>
      <c r="S40" s="73">
        <v>8426.31</v>
      </c>
      <c r="T40" s="73">
        <v>8477.23</v>
      </c>
      <c r="U40" s="73">
        <v>8543.93</v>
      </c>
      <c r="V40" s="73">
        <v>8629.52</v>
      </c>
      <c r="W40" s="73">
        <v>8739.81</v>
      </c>
      <c r="X40" s="73">
        <v>8795.07</v>
      </c>
      <c r="Y40" s="73">
        <v>8837.7099999999991</v>
      </c>
      <c r="Z40" s="73">
        <v>8877.64</v>
      </c>
      <c r="AA40" s="73">
        <v>8919.08</v>
      </c>
    </row>
    <row r="41" spans="1:27" x14ac:dyDescent="0.3">
      <c r="A41" s="72" t="s">
        <v>170</v>
      </c>
      <c r="B41" s="73">
        <v>38275</v>
      </c>
      <c r="C41" s="73">
        <v>38289</v>
      </c>
      <c r="D41" s="73">
        <v>38292</v>
      </c>
      <c r="E41" s="73">
        <v>38284</v>
      </c>
      <c r="F41" s="73">
        <v>38270</v>
      </c>
      <c r="G41" s="73">
        <v>38256</v>
      </c>
      <c r="H41" s="73">
        <v>38251</v>
      </c>
      <c r="I41" s="73">
        <v>38232</v>
      </c>
      <c r="J41" s="73">
        <v>38195</v>
      </c>
      <c r="K41" s="73">
        <v>38180</v>
      </c>
      <c r="L41" s="73">
        <v>38161</v>
      </c>
      <c r="M41" s="73">
        <v>38132</v>
      </c>
      <c r="N41" s="73">
        <v>38116</v>
      </c>
      <c r="O41" s="73">
        <v>38116</v>
      </c>
      <c r="P41" s="73">
        <v>38483</v>
      </c>
      <c r="Q41" s="73">
        <v>38517</v>
      </c>
      <c r="R41" s="73">
        <v>38526</v>
      </c>
      <c r="S41" s="73">
        <v>38534</v>
      </c>
      <c r="T41" s="73">
        <v>38502</v>
      </c>
      <c r="U41" s="73">
        <v>38484</v>
      </c>
      <c r="V41" s="73">
        <v>38455</v>
      </c>
      <c r="W41" s="73">
        <v>38427</v>
      </c>
      <c r="X41" s="73">
        <v>38422</v>
      </c>
      <c r="Y41" s="73">
        <v>38413</v>
      </c>
      <c r="Z41" s="73">
        <v>38386</v>
      </c>
      <c r="AA41" s="73">
        <v>38354</v>
      </c>
    </row>
    <row r="42" spans="1:27" x14ac:dyDescent="0.3">
      <c r="A42" s="72" t="s">
        <v>171</v>
      </c>
      <c r="B42" s="73">
        <v>10026.200000000001</v>
      </c>
      <c r="C42" s="73">
        <v>10063.9</v>
      </c>
      <c r="D42" s="73">
        <v>10109</v>
      </c>
      <c r="E42" s="73">
        <v>10160.200000000001</v>
      </c>
      <c r="F42" s="73">
        <v>10217.799999999999</v>
      </c>
      <c r="G42" s="73">
        <v>10289.9</v>
      </c>
      <c r="H42" s="73">
        <v>10362.700000000001</v>
      </c>
      <c r="I42" s="73">
        <v>10419.6</v>
      </c>
      <c r="J42" s="73">
        <v>10458.799999999999</v>
      </c>
      <c r="K42" s="73">
        <v>10483.9</v>
      </c>
      <c r="L42" s="73">
        <v>10503.3</v>
      </c>
      <c r="M42" s="73">
        <v>10522.3</v>
      </c>
      <c r="N42" s="73">
        <v>10543</v>
      </c>
      <c r="O42" s="73">
        <v>10558.2</v>
      </c>
      <c r="P42" s="73">
        <v>10568.2</v>
      </c>
      <c r="Q42" s="73">
        <v>10573.1</v>
      </c>
      <c r="R42" s="73">
        <v>10557.6</v>
      </c>
      <c r="S42" s="73">
        <v>10514.8</v>
      </c>
      <c r="T42" s="73">
        <v>10457.299999999999</v>
      </c>
      <c r="U42" s="73">
        <v>10401.1</v>
      </c>
      <c r="V42" s="73">
        <v>10358.1</v>
      </c>
      <c r="W42" s="73">
        <v>10325.5</v>
      </c>
      <c r="X42" s="73">
        <v>10300.299999999999</v>
      </c>
      <c r="Y42" s="73">
        <v>10283.799999999999</v>
      </c>
      <c r="Z42" s="73">
        <v>10286.299999999999</v>
      </c>
      <c r="AA42" s="73">
        <v>10310.1</v>
      </c>
    </row>
    <row r="43" spans="1:27" x14ac:dyDescent="0.3">
      <c r="A43" s="72" t="s">
        <v>172</v>
      </c>
      <c r="B43" s="74" t="s">
        <v>24</v>
      </c>
      <c r="C43" s="74" t="s">
        <v>24</v>
      </c>
      <c r="D43" s="74" t="s">
        <v>24</v>
      </c>
      <c r="E43" s="74" t="s">
        <v>24</v>
      </c>
      <c r="F43" s="74" t="s">
        <v>24</v>
      </c>
      <c r="G43" s="74" t="s">
        <v>24</v>
      </c>
      <c r="H43" s="74" t="s">
        <v>24</v>
      </c>
      <c r="I43" s="73">
        <v>21675.78</v>
      </c>
      <c r="J43" s="73">
        <v>21574.37</v>
      </c>
      <c r="K43" s="73">
        <v>21451.85</v>
      </c>
      <c r="L43" s="73">
        <v>21319.67</v>
      </c>
      <c r="M43" s="73">
        <v>21193.75</v>
      </c>
      <c r="N43" s="73">
        <v>20882.98</v>
      </c>
      <c r="O43" s="73">
        <v>20537.849999999999</v>
      </c>
      <c r="P43" s="73">
        <v>20367.439999999999</v>
      </c>
      <c r="Q43" s="73">
        <v>20246.8</v>
      </c>
      <c r="R43" s="73">
        <v>20147.66</v>
      </c>
      <c r="S43" s="73">
        <v>20060.18</v>
      </c>
      <c r="T43" s="73">
        <v>19988.689999999999</v>
      </c>
      <c r="U43" s="73">
        <v>19916.45</v>
      </c>
      <c r="V43" s="73">
        <v>19822.25</v>
      </c>
      <c r="W43" s="73">
        <v>19706.419999999998</v>
      </c>
      <c r="X43" s="73">
        <v>19592.93</v>
      </c>
      <c r="Y43" s="73">
        <v>19476.71</v>
      </c>
      <c r="Z43" s="73">
        <v>19375.84</v>
      </c>
      <c r="AA43" s="73">
        <v>19328.84</v>
      </c>
    </row>
    <row r="44" spans="1:27" x14ac:dyDescent="0.3">
      <c r="A44" s="72" t="s">
        <v>173</v>
      </c>
      <c r="B44" s="73">
        <v>1988.69</v>
      </c>
      <c r="C44" s="73">
        <v>1989.86</v>
      </c>
      <c r="D44" s="73">
        <v>1986.33</v>
      </c>
      <c r="E44" s="73">
        <v>1982.35</v>
      </c>
      <c r="F44" s="73">
        <v>1983.71</v>
      </c>
      <c r="G44" s="73">
        <v>1989.4</v>
      </c>
      <c r="H44" s="73">
        <v>1991.95</v>
      </c>
      <c r="I44" s="73">
        <v>1995.03</v>
      </c>
      <c r="J44" s="73">
        <v>1996.28</v>
      </c>
      <c r="K44" s="73">
        <v>1997.27</v>
      </c>
      <c r="L44" s="73">
        <v>2000.81</v>
      </c>
      <c r="M44" s="73">
        <v>2007.85</v>
      </c>
      <c r="N44" s="73">
        <v>2018.87</v>
      </c>
      <c r="O44" s="73">
        <v>2021.97</v>
      </c>
      <c r="P44" s="73">
        <v>2041.66</v>
      </c>
      <c r="Q44" s="73">
        <v>2048.8200000000002</v>
      </c>
      <c r="R44" s="73">
        <v>2052.84</v>
      </c>
      <c r="S44" s="73">
        <v>2056.77</v>
      </c>
      <c r="T44" s="73">
        <v>2059.5500000000002</v>
      </c>
      <c r="U44" s="73">
        <v>2061.8000000000002</v>
      </c>
      <c r="V44" s="73">
        <v>2063.3000000000002</v>
      </c>
      <c r="W44" s="73">
        <v>2064.63</v>
      </c>
      <c r="X44" s="73">
        <v>2065.8200000000002</v>
      </c>
      <c r="Y44" s="73">
        <v>2071.96</v>
      </c>
      <c r="Z44" s="73">
        <v>2089.0100000000002</v>
      </c>
      <c r="AA44" s="73">
        <v>2103.11</v>
      </c>
    </row>
    <row r="45" spans="1:27" x14ac:dyDescent="0.3">
      <c r="A45" s="72" t="s">
        <v>174</v>
      </c>
      <c r="B45" s="73">
        <v>5363.36</v>
      </c>
      <c r="C45" s="73">
        <v>5373.65</v>
      </c>
      <c r="D45" s="73">
        <v>5383.47</v>
      </c>
      <c r="E45" s="73">
        <v>5390.84</v>
      </c>
      <c r="F45" s="73">
        <v>5395.61</v>
      </c>
      <c r="G45" s="73">
        <v>5400.7</v>
      </c>
      <c r="H45" s="73">
        <v>5379.53</v>
      </c>
      <c r="I45" s="73">
        <v>5378.66</v>
      </c>
      <c r="J45" s="73">
        <v>5379.33</v>
      </c>
      <c r="K45" s="73">
        <v>5382.36</v>
      </c>
      <c r="L45" s="73">
        <v>5387.1</v>
      </c>
      <c r="M45" s="73">
        <v>5390.92</v>
      </c>
      <c r="N45" s="73">
        <v>5396.57</v>
      </c>
      <c r="O45" s="73">
        <v>5405.86</v>
      </c>
      <c r="P45" s="73">
        <v>5417.76</v>
      </c>
      <c r="Q45" s="73">
        <v>5429.97</v>
      </c>
      <c r="R45" s="73">
        <v>5398.11</v>
      </c>
      <c r="S45" s="73">
        <v>5406.24</v>
      </c>
      <c r="T45" s="73">
        <v>5413</v>
      </c>
      <c r="U45" s="73">
        <v>5418.56</v>
      </c>
      <c r="V45" s="73">
        <v>5422.34</v>
      </c>
      <c r="W45" s="73">
        <v>5430.8</v>
      </c>
      <c r="X45" s="73">
        <v>5438.39</v>
      </c>
      <c r="Y45" s="73">
        <v>5446.01</v>
      </c>
      <c r="Z45" s="73">
        <v>5453.24</v>
      </c>
      <c r="AA45" s="73">
        <v>5460.6</v>
      </c>
    </row>
    <row r="46" spans="1:27" x14ac:dyDescent="0.3">
      <c r="A46" s="72" t="s">
        <v>175</v>
      </c>
      <c r="B46" s="73">
        <v>5107.8</v>
      </c>
      <c r="C46" s="73">
        <v>5124.6000000000004</v>
      </c>
      <c r="D46" s="73">
        <v>5139.8</v>
      </c>
      <c r="E46" s="73">
        <v>5153.5</v>
      </c>
      <c r="F46" s="73">
        <v>5165.5</v>
      </c>
      <c r="G46" s="73">
        <v>5176.2</v>
      </c>
      <c r="H46" s="73">
        <v>5188</v>
      </c>
      <c r="I46" s="73">
        <v>5200.6000000000004</v>
      </c>
      <c r="J46" s="73">
        <v>5213</v>
      </c>
      <c r="K46" s="73">
        <v>5228.2</v>
      </c>
      <c r="L46" s="73">
        <v>5246.1</v>
      </c>
      <c r="M46" s="73">
        <v>5266.3</v>
      </c>
      <c r="N46" s="73">
        <v>5288.7</v>
      </c>
      <c r="O46" s="73">
        <v>5313.4</v>
      </c>
      <c r="P46" s="73">
        <v>5338.9</v>
      </c>
      <c r="Q46" s="73">
        <v>5363.4</v>
      </c>
      <c r="R46" s="73">
        <v>5388.3</v>
      </c>
      <c r="S46" s="73">
        <v>5414</v>
      </c>
      <c r="T46" s="73">
        <v>5439</v>
      </c>
      <c r="U46" s="73">
        <v>5462.5</v>
      </c>
      <c r="V46" s="73">
        <v>5480.5</v>
      </c>
      <c r="W46" s="73">
        <v>5495.3</v>
      </c>
      <c r="X46" s="73">
        <v>5508.2</v>
      </c>
      <c r="Y46" s="73">
        <v>5516.2</v>
      </c>
      <c r="Z46" s="73">
        <v>5521.6</v>
      </c>
      <c r="AA46" s="73">
        <v>5530.1</v>
      </c>
    </row>
    <row r="47" spans="1:27" x14ac:dyDescent="0.3">
      <c r="A47" s="72" t="s">
        <v>176</v>
      </c>
      <c r="B47" s="73">
        <v>8826.9</v>
      </c>
      <c r="C47" s="73">
        <v>8841</v>
      </c>
      <c r="D47" s="73">
        <v>8846.1</v>
      </c>
      <c r="E47" s="73">
        <v>8851</v>
      </c>
      <c r="F47" s="73">
        <v>8857.9</v>
      </c>
      <c r="G47" s="73">
        <v>8872.1</v>
      </c>
      <c r="H47" s="73">
        <v>8896</v>
      </c>
      <c r="I47" s="73">
        <v>8925</v>
      </c>
      <c r="J47" s="73">
        <v>8958.2000000000007</v>
      </c>
      <c r="K47" s="73">
        <v>8993.5</v>
      </c>
      <c r="L47" s="73">
        <v>9029.6</v>
      </c>
      <c r="M47" s="73">
        <v>9080.5</v>
      </c>
      <c r="N47" s="73">
        <v>9148.1</v>
      </c>
      <c r="O47" s="73">
        <v>9219.6</v>
      </c>
      <c r="P47" s="73">
        <v>9298.5</v>
      </c>
      <c r="Q47" s="73">
        <v>9378.1</v>
      </c>
      <c r="R47" s="73">
        <v>9449.2000000000007</v>
      </c>
      <c r="S47" s="73">
        <v>9519.4</v>
      </c>
      <c r="T47" s="73">
        <v>9600.4</v>
      </c>
      <c r="U47" s="73">
        <v>9696.1</v>
      </c>
      <c r="V47" s="73">
        <v>9799.2000000000007</v>
      </c>
      <c r="W47" s="73">
        <v>9923.1</v>
      </c>
      <c r="X47" s="73">
        <v>10057.700000000001</v>
      </c>
      <c r="Y47" s="73">
        <v>10175.209999999999</v>
      </c>
      <c r="Z47" s="73">
        <v>10278.89</v>
      </c>
      <c r="AA47" s="73">
        <v>10353.44</v>
      </c>
    </row>
    <row r="48" spans="1:27" x14ac:dyDescent="0.3">
      <c r="A48" s="72" t="s">
        <v>140</v>
      </c>
      <c r="B48" s="73">
        <v>267.39999999999998</v>
      </c>
      <c r="C48" s="73">
        <v>268.89999999999998</v>
      </c>
      <c r="D48" s="73">
        <v>270.89999999999998</v>
      </c>
      <c r="E48" s="73">
        <v>273.8</v>
      </c>
      <c r="F48" s="73">
        <v>277.2</v>
      </c>
      <c r="G48" s="73">
        <v>281.2</v>
      </c>
      <c r="H48" s="73">
        <v>285.10000000000002</v>
      </c>
      <c r="I48" s="73">
        <v>287.60000000000002</v>
      </c>
      <c r="J48" s="73">
        <v>289.3</v>
      </c>
      <c r="K48" s="73">
        <v>292.60000000000002</v>
      </c>
      <c r="L48" s="73">
        <v>295.89999999999998</v>
      </c>
      <c r="M48" s="73">
        <v>304.3</v>
      </c>
      <c r="N48" s="73">
        <v>311.39999999999998</v>
      </c>
      <c r="O48" s="73">
        <v>319.39999999999998</v>
      </c>
      <c r="P48" s="73">
        <v>319.2</v>
      </c>
      <c r="Q48" s="73">
        <v>318</v>
      </c>
      <c r="R48" s="73">
        <v>319</v>
      </c>
      <c r="S48" s="73">
        <v>320.7</v>
      </c>
      <c r="T48" s="73">
        <v>323.8</v>
      </c>
      <c r="U48" s="73">
        <v>327.39999999999998</v>
      </c>
      <c r="V48" s="73">
        <v>330.8</v>
      </c>
      <c r="W48" s="73">
        <v>335.4</v>
      </c>
      <c r="X48" s="73">
        <v>343.4</v>
      </c>
      <c r="Y48" s="73">
        <v>352.7</v>
      </c>
      <c r="Z48" s="73">
        <v>360.6</v>
      </c>
      <c r="AA48" s="73">
        <v>364.6</v>
      </c>
    </row>
    <row r="49" spans="1:27" x14ac:dyDescent="0.3">
      <c r="A49" s="72" t="s">
        <v>462</v>
      </c>
      <c r="B49" s="74" t="s">
        <v>24</v>
      </c>
      <c r="C49" s="74" t="s">
        <v>24</v>
      </c>
      <c r="D49" s="74" t="s">
        <v>24</v>
      </c>
      <c r="E49" s="74" t="s">
        <v>24</v>
      </c>
      <c r="F49" s="74" t="s">
        <v>24</v>
      </c>
      <c r="G49" s="74" t="s">
        <v>24</v>
      </c>
      <c r="H49" s="74" t="s">
        <v>24</v>
      </c>
      <c r="I49" s="74" t="s">
        <v>24</v>
      </c>
      <c r="J49" s="74" t="s">
        <v>24</v>
      </c>
      <c r="K49" s="74" t="s">
        <v>24</v>
      </c>
      <c r="L49" s="74" t="s">
        <v>24</v>
      </c>
      <c r="M49" s="74" t="s">
        <v>24</v>
      </c>
      <c r="N49" s="74" t="s">
        <v>24</v>
      </c>
      <c r="O49" s="74" t="s">
        <v>24</v>
      </c>
      <c r="P49" s="74" t="s">
        <v>24</v>
      </c>
      <c r="Q49" s="74" t="s">
        <v>24</v>
      </c>
      <c r="R49" s="74" t="s">
        <v>24</v>
      </c>
      <c r="S49" s="74" t="s">
        <v>24</v>
      </c>
      <c r="T49" s="73">
        <v>37.479999999999997</v>
      </c>
      <c r="U49" s="73">
        <v>37.71</v>
      </c>
      <c r="V49" s="73">
        <v>38.06</v>
      </c>
      <c r="W49" s="73">
        <v>38.28</v>
      </c>
      <c r="X49" s="73">
        <v>38.57</v>
      </c>
      <c r="Y49" s="73">
        <v>38.78</v>
      </c>
      <c r="Z49" s="73">
        <v>39.159999999999997</v>
      </c>
      <c r="AA49" s="74" t="s">
        <v>24</v>
      </c>
    </row>
    <row r="50" spans="1:27" x14ac:dyDescent="0.3">
      <c r="A50" s="72" t="s">
        <v>141</v>
      </c>
      <c r="B50" s="73">
        <v>4359</v>
      </c>
      <c r="C50" s="73">
        <v>4381</v>
      </c>
      <c r="D50" s="73">
        <v>4405</v>
      </c>
      <c r="E50" s="73">
        <v>4431</v>
      </c>
      <c r="F50" s="73">
        <v>4462</v>
      </c>
      <c r="G50" s="73">
        <v>4491</v>
      </c>
      <c r="H50" s="73">
        <v>4514</v>
      </c>
      <c r="I50" s="73">
        <v>4538</v>
      </c>
      <c r="J50" s="73">
        <v>4565</v>
      </c>
      <c r="K50" s="73">
        <v>4592</v>
      </c>
      <c r="L50" s="73">
        <v>4623</v>
      </c>
      <c r="M50" s="73">
        <v>4661</v>
      </c>
      <c r="N50" s="73">
        <v>4709</v>
      </c>
      <c r="O50" s="73">
        <v>4768</v>
      </c>
      <c r="P50" s="73">
        <v>4829</v>
      </c>
      <c r="Q50" s="73">
        <v>4889</v>
      </c>
      <c r="R50" s="73">
        <v>4953</v>
      </c>
      <c r="S50" s="73">
        <v>5019</v>
      </c>
      <c r="T50" s="73">
        <v>5080</v>
      </c>
      <c r="U50" s="73">
        <v>5137</v>
      </c>
      <c r="V50" s="73">
        <v>5190</v>
      </c>
      <c r="W50" s="73">
        <v>5236</v>
      </c>
      <c r="X50" s="73">
        <v>5277</v>
      </c>
      <c r="Y50" s="73">
        <v>5312</v>
      </c>
      <c r="Z50" s="73">
        <v>5348</v>
      </c>
      <c r="AA50" s="73">
        <v>5379</v>
      </c>
    </row>
    <row r="51" spans="1:27" x14ac:dyDescent="0.3">
      <c r="A51" s="72" t="s">
        <v>142</v>
      </c>
      <c r="B51" s="73">
        <v>7099.86</v>
      </c>
      <c r="C51" s="73">
        <v>7132.09</v>
      </c>
      <c r="D51" s="73">
        <v>7152.97</v>
      </c>
      <c r="E51" s="73">
        <v>7176.78</v>
      </c>
      <c r="F51" s="73">
        <v>7214.77</v>
      </c>
      <c r="G51" s="73">
        <v>7252.6</v>
      </c>
      <c r="H51" s="73">
        <v>7288.49</v>
      </c>
      <c r="I51" s="73">
        <v>7340.58</v>
      </c>
      <c r="J51" s="73">
        <v>7394.05</v>
      </c>
      <c r="K51" s="73">
        <v>7443.49</v>
      </c>
      <c r="L51" s="73">
        <v>7487.64</v>
      </c>
      <c r="M51" s="73">
        <v>7534.38</v>
      </c>
      <c r="N51" s="73">
        <v>7601.84</v>
      </c>
      <c r="O51" s="73">
        <v>7692.1</v>
      </c>
      <c r="P51" s="73">
        <v>7779.19</v>
      </c>
      <c r="Q51" s="73">
        <v>7837.84</v>
      </c>
      <c r="R51" s="73">
        <v>7912.4</v>
      </c>
      <c r="S51" s="73">
        <v>7996.86</v>
      </c>
      <c r="T51" s="73">
        <v>8089.35</v>
      </c>
      <c r="U51" s="73">
        <v>8188.65</v>
      </c>
      <c r="V51" s="73">
        <v>8282.4</v>
      </c>
      <c r="W51" s="73">
        <v>8373.34</v>
      </c>
      <c r="X51" s="73">
        <v>8451.84</v>
      </c>
      <c r="Y51" s="73">
        <v>8514.33</v>
      </c>
      <c r="Z51" s="73">
        <v>8575.2800000000007</v>
      </c>
      <c r="AA51" s="73">
        <v>8643.5400000000009</v>
      </c>
    </row>
    <row r="52" spans="1:27" x14ac:dyDescent="0.3">
      <c r="A52" s="72" t="s">
        <v>177</v>
      </c>
      <c r="B52" s="73">
        <v>58025</v>
      </c>
      <c r="C52" s="73">
        <v>58164</v>
      </c>
      <c r="D52" s="73">
        <v>58314</v>
      </c>
      <c r="E52" s="73">
        <v>58475</v>
      </c>
      <c r="F52" s="73">
        <v>58684</v>
      </c>
      <c r="G52" s="73">
        <v>58886</v>
      </c>
      <c r="H52" s="73">
        <v>59113</v>
      </c>
      <c r="I52" s="73">
        <v>59366</v>
      </c>
      <c r="J52" s="73">
        <v>59637</v>
      </c>
      <c r="K52" s="73">
        <v>59950</v>
      </c>
      <c r="L52" s="73">
        <v>60413</v>
      </c>
      <c r="M52" s="73">
        <v>60827</v>
      </c>
      <c r="N52" s="73">
        <v>61319</v>
      </c>
      <c r="O52" s="73">
        <v>61824</v>
      </c>
      <c r="P52" s="73">
        <v>62261</v>
      </c>
      <c r="Q52" s="73">
        <v>62760</v>
      </c>
      <c r="R52" s="73">
        <v>63285</v>
      </c>
      <c r="S52" s="73">
        <v>63705</v>
      </c>
      <c r="T52" s="73">
        <v>64106</v>
      </c>
      <c r="U52" s="73">
        <v>64597</v>
      </c>
      <c r="V52" s="73">
        <v>65110</v>
      </c>
      <c r="W52" s="73">
        <v>65648</v>
      </c>
      <c r="X52" s="73">
        <v>66040</v>
      </c>
      <c r="Y52" s="73">
        <v>66436</v>
      </c>
      <c r="Z52" s="73">
        <v>66797</v>
      </c>
      <c r="AA52" s="74" t="s">
        <v>24</v>
      </c>
    </row>
    <row r="53" spans="1:27" x14ac:dyDescent="0.3">
      <c r="A53" s="72" t="s">
        <v>143</v>
      </c>
      <c r="B53" s="74" t="s">
        <v>24</v>
      </c>
      <c r="C53" s="74" t="s">
        <v>24</v>
      </c>
      <c r="D53" s="74" t="s">
        <v>24</v>
      </c>
      <c r="E53" s="74" t="s">
        <v>24</v>
      </c>
      <c r="F53" s="74" t="s">
        <v>24</v>
      </c>
      <c r="G53" s="74" t="s">
        <v>24</v>
      </c>
      <c r="H53" s="74" t="s">
        <v>24</v>
      </c>
      <c r="I53" s="74" t="s">
        <v>24</v>
      </c>
      <c r="J53" s="74" t="s">
        <v>24</v>
      </c>
      <c r="K53" s="74" t="s">
        <v>24</v>
      </c>
      <c r="L53" s="74" t="s">
        <v>24</v>
      </c>
      <c r="M53" s="73">
        <v>615.03</v>
      </c>
      <c r="N53" s="73">
        <v>615.88</v>
      </c>
      <c r="O53" s="73">
        <v>616.97</v>
      </c>
      <c r="P53" s="73">
        <v>618.29</v>
      </c>
      <c r="Q53" s="73">
        <v>619.42999999999995</v>
      </c>
      <c r="R53" s="73">
        <v>620.08000000000004</v>
      </c>
      <c r="S53" s="73">
        <v>620.6</v>
      </c>
      <c r="T53" s="73">
        <v>621.21</v>
      </c>
      <c r="U53" s="73">
        <v>621.80999999999995</v>
      </c>
      <c r="V53" s="73">
        <v>622.16</v>
      </c>
      <c r="W53" s="73">
        <v>622.29999999999995</v>
      </c>
      <c r="X53" s="73">
        <v>622.37</v>
      </c>
      <c r="Y53" s="73">
        <v>622.23</v>
      </c>
      <c r="Z53" s="73">
        <v>622.03</v>
      </c>
      <c r="AA53" s="74" t="s">
        <v>24</v>
      </c>
    </row>
    <row r="54" spans="1:27" x14ac:dyDescent="0.3">
      <c r="A54" s="72" t="s">
        <v>144</v>
      </c>
      <c r="B54" s="74" t="s">
        <v>24</v>
      </c>
      <c r="C54" s="74" t="s">
        <v>24</v>
      </c>
      <c r="D54" s="74" t="s">
        <v>24</v>
      </c>
      <c r="E54" s="74" t="s">
        <v>24</v>
      </c>
      <c r="F54" s="74" t="s">
        <v>24</v>
      </c>
      <c r="G54" s="73">
        <v>2026.35</v>
      </c>
      <c r="H54" s="73">
        <v>2034.88</v>
      </c>
      <c r="I54" s="73">
        <v>2020.16</v>
      </c>
      <c r="J54" s="73">
        <v>2026.77</v>
      </c>
      <c r="K54" s="73">
        <v>2032.54</v>
      </c>
      <c r="L54" s="73">
        <v>2036.86</v>
      </c>
      <c r="M54" s="73">
        <v>2040.23</v>
      </c>
      <c r="N54" s="73">
        <v>2043.56</v>
      </c>
      <c r="O54" s="73">
        <v>2046.9</v>
      </c>
      <c r="P54" s="73">
        <v>2050.67</v>
      </c>
      <c r="Q54" s="73">
        <v>2055</v>
      </c>
      <c r="R54" s="73">
        <v>2058.54</v>
      </c>
      <c r="S54" s="73">
        <v>2061.04</v>
      </c>
      <c r="T54" s="73">
        <v>2064.0300000000002</v>
      </c>
      <c r="U54" s="73">
        <v>2067.4699999999998</v>
      </c>
      <c r="V54" s="73">
        <v>2070.23</v>
      </c>
      <c r="W54" s="73">
        <v>2072.4899999999998</v>
      </c>
      <c r="X54" s="73">
        <v>2074.5</v>
      </c>
      <c r="Y54" s="73">
        <v>2076.2199999999998</v>
      </c>
      <c r="Z54" s="74" t="s">
        <v>24</v>
      </c>
      <c r="AA54" s="74" t="s">
        <v>24</v>
      </c>
    </row>
    <row r="55" spans="1:27" x14ac:dyDescent="0.3">
      <c r="A55" s="72" t="s">
        <v>216</v>
      </c>
      <c r="B55" s="73">
        <v>3177.91</v>
      </c>
      <c r="C55" s="73">
        <v>3158.16</v>
      </c>
      <c r="D55" s="73">
        <v>3138.41</v>
      </c>
      <c r="E55" s="73">
        <v>3118.65</v>
      </c>
      <c r="F55" s="73">
        <v>3098.9</v>
      </c>
      <c r="G55" s="73">
        <v>3078.38</v>
      </c>
      <c r="H55" s="73">
        <v>3060.17</v>
      </c>
      <c r="I55" s="73">
        <v>3051.01</v>
      </c>
      <c r="J55" s="73">
        <v>3039.62</v>
      </c>
      <c r="K55" s="73">
        <v>3026.94</v>
      </c>
      <c r="L55" s="73">
        <v>3011.49</v>
      </c>
      <c r="M55" s="73">
        <v>2992.55</v>
      </c>
      <c r="N55" s="73">
        <v>2970.02</v>
      </c>
      <c r="O55" s="73">
        <v>2947.31</v>
      </c>
      <c r="P55" s="73">
        <v>2927.52</v>
      </c>
      <c r="Q55" s="73">
        <v>2913.02</v>
      </c>
      <c r="R55" s="73">
        <v>2905.2</v>
      </c>
      <c r="S55" s="73">
        <v>2900.4</v>
      </c>
      <c r="T55" s="73">
        <v>2895.09</v>
      </c>
      <c r="U55" s="73">
        <v>2889.1</v>
      </c>
      <c r="V55" s="73">
        <v>2880.7</v>
      </c>
      <c r="W55" s="73">
        <v>2876.1</v>
      </c>
      <c r="X55" s="73">
        <v>2873.46</v>
      </c>
      <c r="Y55" s="73">
        <v>2866.38</v>
      </c>
      <c r="Z55" s="73">
        <v>2854.19</v>
      </c>
      <c r="AA55" s="73">
        <v>2837.85</v>
      </c>
    </row>
    <row r="56" spans="1:27" x14ac:dyDescent="0.3">
      <c r="A56" s="72" t="s">
        <v>145</v>
      </c>
      <c r="B56" s="73">
        <v>9742.2199999999993</v>
      </c>
      <c r="C56" s="73">
        <v>9770.2800000000007</v>
      </c>
      <c r="D56" s="73">
        <v>9777.44</v>
      </c>
      <c r="E56" s="73">
        <v>9775.58</v>
      </c>
      <c r="F56" s="73">
        <v>7540.4</v>
      </c>
      <c r="G56" s="73">
        <v>7516.35</v>
      </c>
      <c r="H56" s="73">
        <v>7503.43</v>
      </c>
      <c r="I56" s="73">
        <v>7500.03</v>
      </c>
      <c r="J56" s="73">
        <v>7480.59</v>
      </c>
      <c r="K56" s="73">
        <v>7463.16</v>
      </c>
      <c r="L56" s="73">
        <v>7440.77</v>
      </c>
      <c r="M56" s="73">
        <v>7411.57</v>
      </c>
      <c r="N56" s="73">
        <v>7381.58</v>
      </c>
      <c r="O56" s="73">
        <v>7350.22</v>
      </c>
      <c r="P56" s="73">
        <v>7320.81</v>
      </c>
      <c r="Q56" s="73">
        <v>7291.44</v>
      </c>
      <c r="R56" s="73">
        <v>7236.52</v>
      </c>
      <c r="S56" s="73">
        <v>7201.5</v>
      </c>
      <c r="T56" s="73">
        <v>7166.55</v>
      </c>
      <c r="U56" s="73">
        <v>7131.79</v>
      </c>
      <c r="V56" s="73">
        <v>7095.38</v>
      </c>
      <c r="W56" s="73">
        <v>7058.32</v>
      </c>
      <c r="X56" s="73">
        <v>7020.86</v>
      </c>
      <c r="Y56" s="73">
        <v>6982.6</v>
      </c>
      <c r="Z56" s="73">
        <v>6945.24</v>
      </c>
      <c r="AA56" s="73">
        <v>6926.71</v>
      </c>
    </row>
    <row r="57" spans="1:27" x14ac:dyDescent="0.3">
      <c r="A57" s="72" t="s">
        <v>146</v>
      </c>
      <c r="B57" s="74" t="s">
        <v>24</v>
      </c>
      <c r="C57" s="74" t="s">
        <v>24</v>
      </c>
      <c r="D57" s="74" t="s">
        <v>24</v>
      </c>
      <c r="E57" s="73">
        <v>62464</v>
      </c>
      <c r="F57" s="73">
        <v>63364</v>
      </c>
      <c r="G57" s="73">
        <v>64269</v>
      </c>
      <c r="H57" s="73">
        <v>65166</v>
      </c>
      <c r="I57" s="73">
        <v>66003</v>
      </c>
      <c r="J57" s="73">
        <v>66795</v>
      </c>
      <c r="K57" s="73">
        <v>67599</v>
      </c>
      <c r="L57" s="73">
        <v>68435</v>
      </c>
      <c r="M57" s="73">
        <v>69295</v>
      </c>
      <c r="N57" s="73">
        <v>70158</v>
      </c>
      <c r="O57" s="73">
        <v>71052</v>
      </c>
      <c r="P57" s="73">
        <v>72039</v>
      </c>
      <c r="Q57" s="73">
        <v>73142</v>
      </c>
      <c r="R57" s="73">
        <v>74224</v>
      </c>
      <c r="S57" s="73">
        <v>75176</v>
      </c>
      <c r="T57" s="73">
        <v>76148</v>
      </c>
      <c r="U57" s="73">
        <v>77182</v>
      </c>
      <c r="V57" s="73">
        <v>78218</v>
      </c>
      <c r="W57" s="73">
        <v>79278</v>
      </c>
      <c r="X57" s="73">
        <v>80313</v>
      </c>
      <c r="Y57" s="73">
        <v>81407</v>
      </c>
      <c r="Z57" s="73">
        <v>82579</v>
      </c>
      <c r="AA57" s="73">
        <v>83385</v>
      </c>
    </row>
    <row r="58" spans="1:27" x14ac:dyDescent="0.3">
      <c r="A58" s="72" t="s">
        <v>439</v>
      </c>
      <c r="B58" s="74" t="s">
        <v>24</v>
      </c>
      <c r="C58" s="74" t="s">
        <v>24</v>
      </c>
      <c r="D58" s="74" t="s">
        <v>24</v>
      </c>
      <c r="E58" s="74" t="s">
        <v>24</v>
      </c>
      <c r="F58" s="74" t="s">
        <v>24</v>
      </c>
      <c r="G58" s="74" t="s">
        <v>24</v>
      </c>
      <c r="H58" s="74" t="s">
        <v>24</v>
      </c>
      <c r="I58" s="74" t="s">
        <v>24</v>
      </c>
      <c r="J58" s="74" t="s">
        <v>24</v>
      </c>
      <c r="K58" s="74" t="s">
        <v>24</v>
      </c>
      <c r="L58" s="74" t="s">
        <v>24</v>
      </c>
      <c r="M58" s="74" t="s">
        <v>24</v>
      </c>
      <c r="N58" s="74" t="s">
        <v>24</v>
      </c>
      <c r="O58" s="74" t="s">
        <v>24</v>
      </c>
      <c r="P58" s="74" t="s">
        <v>24</v>
      </c>
      <c r="Q58" s="74" t="s">
        <v>24</v>
      </c>
      <c r="R58" s="74" t="s">
        <v>24</v>
      </c>
      <c r="S58" s="74" t="s">
        <v>24</v>
      </c>
      <c r="T58" s="74" t="s">
        <v>24</v>
      </c>
      <c r="U58" s="74" t="s">
        <v>24</v>
      </c>
      <c r="V58" s="74" t="s">
        <v>24</v>
      </c>
      <c r="W58" s="74" t="s">
        <v>24</v>
      </c>
      <c r="X58" s="74" t="s">
        <v>24</v>
      </c>
      <c r="Y58" s="74" t="s">
        <v>24</v>
      </c>
      <c r="Z58" s="74" t="s">
        <v>24</v>
      </c>
      <c r="AA58" s="74" t="s">
        <v>24</v>
      </c>
    </row>
    <row r="60" spans="1:27" x14ac:dyDescent="0.3">
      <c r="A60" s="69" t="s">
        <v>147</v>
      </c>
    </row>
    <row r="61" spans="1:27" x14ac:dyDescent="0.3">
      <c r="A61" s="69" t="s">
        <v>24</v>
      </c>
      <c r="B61" s="69" t="s">
        <v>148</v>
      </c>
    </row>
    <row r="63" spans="1:27" x14ac:dyDescent="0.3">
      <c r="A63" s="69" t="s">
        <v>127</v>
      </c>
      <c r="B63" s="69" t="s">
        <v>460</v>
      </c>
    </row>
    <row r="64" spans="1:27" x14ac:dyDescent="0.3">
      <c r="A64" s="69" t="s">
        <v>430</v>
      </c>
      <c r="B64" s="69" t="s">
        <v>463</v>
      </c>
    </row>
    <row r="66" spans="1:27" x14ac:dyDescent="0.3">
      <c r="A66" s="72" t="s">
        <v>133</v>
      </c>
      <c r="B66" s="72" t="s">
        <v>0</v>
      </c>
      <c r="C66" s="72" t="s">
        <v>1</v>
      </c>
      <c r="D66" s="72" t="s">
        <v>2</v>
      </c>
      <c r="E66" s="72" t="s">
        <v>3</v>
      </c>
      <c r="F66" s="72" t="s">
        <v>4</v>
      </c>
      <c r="G66" s="72" t="s">
        <v>5</v>
      </c>
      <c r="H66" s="72" t="s">
        <v>6</v>
      </c>
      <c r="I66" s="72" t="s">
        <v>7</v>
      </c>
      <c r="J66" s="72" t="s">
        <v>8</v>
      </c>
      <c r="K66" s="72" t="s">
        <v>9</v>
      </c>
      <c r="L66" s="72" t="s">
        <v>10</v>
      </c>
      <c r="M66" s="72" t="s">
        <v>11</v>
      </c>
      <c r="N66" s="72" t="s">
        <v>12</v>
      </c>
      <c r="O66" s="72" t="s">
        <v>13</v>
      </c>
      <c r="P66" s="72" t="s">
        <v>14</v>
      </c>
      <c r="Q66" s="72" t="s">
        <v>15</v>
      </c>
      <c r="R66" s="72" t="s">
        <v>16</v>
      </c>
      <c r="S66" s="72" t="s">
        <v>17</v>
      </c>
      <c r="T66" s="72" t="s">
        <v>18</v>
      </c>
      <c r="U66" s="72" t="s">
        <v>19</v>
      </c>
      <c r="V66" s="72" t="s">
        <v>20</v>
      </c>
      <c r="W66" s="72" t="s">
        <v>21</v>
      </c>
      <c r="X66" s="72" t="s">
        <v>22</v>
      </c>
      <c r="Y66" s="72" t="s">
        <v>23</v>
      </c>
      <c r="Z66" s="72" t="s">
        <v>279</v>
      </c>
      <c r="AA66" s="72" t="s">
        <v>280</v>
      </c>
    </row>
    <row r="67" spans="1:27" x14ac:dyDescent="0.3">
      <c r="A67" s="72" t="s">
        <v>436</v>
      </c>
      <c r="B67" s="73">
        <v>178258.8</v>
      </c>
      <c r="C67" s="73">
        <v>178996.35</v>
      </c>
      <c r="D67" s="73">
        <v>180478.87</v>
      </c>
      <c r="E67" s="73">
        <v>182779.49</v>
      </c>
      <c r="F67" s="73">
        <v>184678.87</v>
      </c>
      <c r="G67" s="73">
        <v>187410.28</v>
      </c>
      <c r="H67" s="73">
        <v>188743.77</v>
      </c>
      <c r="I67" s="73">
        <v>188376.4</v>
      </c>
      <c r="J67" s="73">
        <v>188937.91</v>
      </c>
      <c r="K67" s="73">
        <v>189804.02</v>
      </c>
      <c r="L67" s="73">
        <v>191745.75</v>
      </c>
      <c r="M67" s="73">
        <v>195353.85</v>
      </c>
      <c r="N67" s="73">
        <v>199364.57</v>
      </c>
      <c r="O67" s="73">
        <v>201339.86</v>
      </c>
      <c r="P67" s="73">
        <v>197729.08</v>
      </c>
      <c r="Q67" s="73">
        <v>195862.42</v>
      </c>
      <c r="R67" s="73">
        <v>195955.45</v>
      </c>
      <c r="S67" s="73">
        <v>195477.7</v>
      </c>
      <c r="T67" s="73">
        <v>194719.94</v>
      </c>
      <c r="U67" s="73">
        <v>196497.87</v>
      </c>
      <c r="V67" s="73">
        <v>198330.43</v>
      </c>
      <c r="W67" s="73">
        <v>200901.71</v>
      </c>
      <c r="X67" s="73">
        <v>204166.51</v>
      </c>
      <c r="Y67" s="73">
        <v>207025.71</v>
      </c>
      <c r="Z67" s="73">
        <v>209087.62</v>
      </c>
      <c r="AA67" s="73">
        <v>205997.39</v>
      </c>
    </row>
    <row r="68" spans="1:27" x14ac:dyDescent="0.3">
      <c r="A68" s="72" t="s">
        <v>423</v>
      </c>
      <c r="B68" s="73">
        <v>204073.14</v>
      </c>
      <c r="C68" s="73">
        <v>205052.59</v>
      </c>
      <c r="D68" s="73">
        <v>207001.65</v>
      </c>
      <c r="E68" s="73">
        <v>209573.02</v>
      </c>
      <c r="F68" s="73">
        <v>211845.95</v>
      </c>
      <c r="G68" s="73">
        <v>214893.58</v>
      </c>
      <c r="H68" s="73">
        <v>216455.17</v>
      </c>
      <c r="I68" s="73">
        <v>216320.3</v>
      </c>
      <c r="J68" s="73">
        <v>217160.99</v>
      </c>
      <c r="K68" s="73">
        <v>218337.48</v>
      </c>
      <c r="L68" s="73">
        <v>220598.9</v>
      </c>
      <c r="M68" s="73">
        <v>224494.31</v>
      </c>
      <c r="N68" s="73">
        <v>228743.32</v>
      </c>
      <c r="O68" s="73">
        <v>230967.42</v>
      </c>
      <c r="P68" s="73">
        <v>226883.35</v>
      </c>
      <c r="Q68" s="73">
        <v>225089.28</v>
      </c>
      <c r="R68" s="73">
        <v>225329.94</v>
      </c>
      <c r="S68" s="73">
        <v>225172.03</v>
      </c>
      <c r="T68" s="73">
        <v>224761.71</v>
      </c>
      <c r="U68" s="73">
        <v>227250.39</v>
      </c>
      <c r="V68" s="73">
        <v>229615.47</v>
      </c>
      <c r="W68" s="73">
        <v>232647.03</v>
      </c>
      <c r="X68" s="73">
        <v>236226.68</v>
      </c>
      <c r="Y68" s="73">
        <v>239468.68</v>
      </c>
      <c r="Z68" s="73">
        <v>241882.21</v>
      </c>
      <c r="AA68" s="74" t="s">
        <v>24</v>
      </c>
    </row>
    <row r="69" spans="1:27" x14ac:dyDescent="0.3">
      <c r="A69" s="72" t="s">
        <v>150</v>
      </c>
      <c r="B69" s="73">
        <v>157027.13</v>
      </c>
      <c r="C69" s="73">
        <v>158063.15</v>
      </c>
      <c r="D69" s="73">
        <v>159795.92000000001</v>
      </c>
      <c r="E69" s="73">
        <v>162658.46</v>
      </c>
      <c r="F69" s="73">
        <v>165855.24</v>
      </c>
      <c r="G69" s="73">
        <v>169532.5</v>
      </c>
      <c r="H69" s="73">
        <v>171579.68</v>
      </c>
      <c r="I69" s="73">
        <v>172828.35</v>
      </c>
      <c r="J69" s="73">
        <v>173580.99</v>
      </c>
      <c r="K69" s="73">
        <v>174944.56</v>
      </c>
      <c r="L69" s="73">
        <v>176691</v>
      </c>
      <c r="M69" s="73">
        <v>179530.51</v>
      </c>
      <c r="N69" s="73">
        <v>182586.99</v>
      </c>
      <c r="O69" s="73">
        <v>184120.67</v>
      </c>
      <c r="P69" s="73">
        <v>180954.79</v>
      </c>
      <c r="Q69" s="73">
        <v>180370.34</v>
      </c>
      <c r="R69" s="73">
        <v>180803.39</v>
      </c>
      <c r="S69" s="73">
        <v>180565.94</v>
      </c>
      <c r="T69" s="73">
        <v>180231.97</v>
      </c>
      <c r="U69" s="73">
        <v>182067.66</v>
      </c>
      <c r="V69" s="73">
        <v>183986.5</v>
      </c>
      <c r="W69" s="73">
        <v>186594.28</v>
      </c>
      <c r="X69" s="73">
        <v>189365.67</v>
      </c>
      <c r="Y69" s="73">
        <v>192145.07</v>
      </c>
      <c r="Z69" s="73">
        <v>194383</v>
      </c>
      <c r="AA69" s="74" t="s">
        <v>24</v>
      </c>
    </row>
    <row r="70" spans="1:27" x14ac:dyDescent="0.3">
      <c r="A70" s="72" t="s">
        <v>437</v>
      </c>
      <c r="B70" s="73">
        <v>120310.85</v>
      </c>
      <c r="C70" s="73">
        <v>121135.99</v>
      </c>
      <c r="D70" s="73">
        <v>122434.7</v>
      </c>
      <c r="E70" s="73">
        <v>124739.35</v>
      </c>
      <c r="F70" s="73">
        <v>127453.26</v>
      </c>
      <c r="G70" s="73">
        <v>130677.18</v>
      </c>
      <c r="H70" s="73">
        <v>136694.21</v>
      </c>
      <c r="I70" s="73">
        <v>137706.95000000001</v>
      </c>
      <c r="J70" s="73">
        <v>138231.07</v>
      </c>
      <c r="K70" s="73">
        <v>139329.15</v>
      </c>
      <c r="L70" s="73">
        <v>140712.89000000001</v>
      </c>
      <c r="M70" s="73">
        <v>143122.92000000001</v>
      </c>
      <c r="N70" s="73">
        <v>146747.46</v>
      </c>
      <c r="O70" s="73">
        <v>148555.32</v>
      </c>
      <c r="P70" s="73">
        <v>148237.24</v>
      </c>
      <c r="Q70" s="73">
        <v>147569.49</v>
      </c>
      <c r="R70" s="73">
        <v>148364.31</v>
      </c>
      <c r="S70" s="73">
        <v>147784.85999999999</v>
      </c>
      <c r="T70" s="73">
        <v>147023.43</v>
      </c>
      <c r="U70" s="73">
        <v>148977.18</v>
      </c>
      <c r="V70" s="73">
        <v>151695.54999999999</v>
      </c>
      <c r="W70" s="73">
        <v>153833.03</v>
      </c>
      <c r="X70" s="73">
        <v>156250.07</v>
      </c>
      <c r="Y70" s="73">
        <v>158673.37</v>
      </c>
      <c r="Z70" s="73">
        <v>160585.51999999999</v>
      </c>
      <c r="AA70" s="73">
        <v>158009.74</v>
      </c>
    </row>
    <row r="71" spans="1:27" x14ac:dyDescent="0.3">
      <c r="A71" s="72" t="s">
        <v>438</v>
      </c>
      <c r="B71" s="73">
        <v>130989.08</v>
      </c>
      <c r="C71" s="73">
        <v>131824.01999999999</v>
      </c>
      <c r="D71" s="73">
        <v>133120.89000000001</v>
      </c>
      <c r="E71" s="73">
        <v>135572.94</v>
      </c>
      <c r="F71" s="73">
        <v>138176.71</v>
      </c>
      <c r="G71" s="73">
        <v>141302.54</v>
      </c>
      <c r="H71" s="73">
        <v>142994.98000000001</v>
      </c>
      <c r="I71" s="73">
        <v>144093.48000000001</v>
      </c>
      <c r="J71" s="73">
        <v>144697.60000000001</v>
      </c>
      <c r="K71" s="73">
        <v>145792.29</v>
      </c>
      <c r="L71" s="73">
        <v>147252.34</v>
      </c>
      <c r="M71" s="73">
        <v>149810.94</v>
      </c>
      <c r="N71" s="73">
        <v>152625</v>
      </c>
      <c r="O71" s="73">
        <v>153927.26999999999</v>
      </c>
      <c r="P71" s="73">
        <v>151036.01</v>
      </c>
      <c r="Q71" s="73">
        <v>150209.29999999999</v>
      </c>
      <c r="R71" s="73">
        <v>150475.62</v>
      </c>
      <c r="S71" s="73">
        <v>149932.29</v>
      </c>
      <c r="T71" s="73">
        <v>149208.32999999999</v>
      </c>
      <c r="U71" s="73">
        <v>150299.97</v>
      </c>
      <c r="V71" s="73">
        <v>151695.54999999999</v>
      </c>
      <c r="W71" s="73">
        <v>153833.03</v>
      </c>
      <c r="X71" s="73">
        <v>156250.07</v>
      </c>
      <c r="Y71" s="73">
        <v>158673.37</v>
      </c>
      <c r="Z71" s="73">
        <v>160585.51999999999</v>
      </c>
      <c r="AA71" s="73">
        <v>158009.74</v>
      </c>
    </row>
    <row r="72" spans="1:27" x14ac:dyDescent="0.3">
      <c r="A72" s="72" t="s">
        <v>443</v>
      </c>
      <c r="B72" s="73">
        <v>124471.67</v>
      </c>
      <c r="C72" s="73">
        <v>125273.03</v>
      </c>
      <c r="D72" s="73">
        <v>126555.32</v>
      </c>
      <c r="E72" s="73">
        <v>129040.9</v>
      </c>
      <c r="F72" s="73">
        <v>131755.59</v>
      </c>
      <c r="G72" s="73">
        <v>134993.25</v>
      </c>
      <c r="H72" s="73">
        <v>136694.21</v>
      </c>
      <c r="I72" s="73">
        <v>137706.95000000001</v>
      </c>
      <c r="J72" s="73">
        <v>138231.07</v>
      </c>
      <c r="K72" s="73">
        <v>139329.15</v>
      </c>
      <c r="L72" s="73">
        <v>140712.89000000001</v>
      </c>
      <c r="M72" s="73">
        <v>143122.92000000001</v>
      </c>
      <c r="N72" s="73">
        <v>145771.32999999999</v>
      </c>
      <c r="O72" s="73">
        <v>146990.34</v>
      </c>
      <c r="P72" s="73">
        <v>144485.38</v>
      </c>
      <c r="Q72" s="73">
        <v>143866.31</v>
      </c>
      <c r="R72" s="73">
        <v>144048.87</v>
      </c>
      <c r="S72" s="73">
        <v>143477.51</v>
      </c>
      <c r="T72" s="73">
        <v>142751.79999999999</v>
      </c>
      <c r="U72" s="73">
        <v>143787.23000000001</v>
      </c>
      <c r="V72" s="73">
        <v>145064.97</v>
      </c>
      <c r="W72" s="73">
        <v>147076</v>
      </c>
      <c r="X72" s="73">
        <v>149369.34</v>
      </c>
      <c r="Y72" s="73">
        <v>151638.66</v>
      </c>
      <c r="Z72" s="73">
        <v>153457.60000000001</v>
      </c>
      <c r="AA72" s="73">
        <v>150992.94</v>
      </c>
    </row>
    <row r="73" spans="1:27" x14ac:dyDescent="0.3">
      <c r="A73" s="72" t="s">
        <v>151</v>
      </c>
      <c r="B73" s="73">
        <v>3868.8</v>
      </c>
      <c r="C73" s="73">
        <v>3879</v>
      </c>
      <c r="D73" s="73">
        <v>3905.4</v>
      </c>
      <c r="E73" s="73">
        <v>3973.9</v>
      </c>
      <c r="F73" s="73">
        <v>4028.7</v>
      </c>
      <c r="G73" s="73">
        <v>4109.7</v>
      </c>
      <c r="H73" s="73">
        <v>4166</v>
      </c>
      <c r="I73" s="73">
        <v>4175.5</v>
      </c>
      <c r="J73" s="73">
        <v>4171.6000000000004</v>
      </c>
      <c r="K73" s="73">
        <v>4212.8</v>
      </c>
      <c r="L73" s="73">
        <v>4273.2</v>
      </c>
      <c r="M73" s="73">
        <v>4321.3999999999996</v>
      </c>
      <c r="N73" s="73">
        <v>4393.3999999999996</v>
      </c>
      <c r="O73" s="73">
        <v>4471.6000000000004</v>
      </c>
      <c r="P73" s="73">
        <v>4464.2</v>
      </c>
      <c r="Q73" s="73">
        <v>4492.8999999999996</v>
      </c>
      <c r="R73" s="73">
        <v>4553</v>
      </c>
      <c r="S73" s="73">
        <v>4572.3999999999996</v>
      </c>
      <c r="T73" s="73">
        <v>4559</v>
      </c>
      <c r="U73" s="73">
        <v>4577.1000000000004</v>
      </c>
      <c r="V73" s="73">
        <v>4617.3</v>
      </c>
      <c r="W73" s="73">
        <v>4675.2</v>
      </c>
      <c r="X73" s="73">
        <v>4748.5</v>
      </c>
      <c r="Y73" s="73">
        <v>4818.1000000000004</v>
      </c>
      <c r="Z73" s="73">
        <v>4893.8</v>
      </c>
      <c r="AA73" s="73">
        <v>4893</v>
      </c>
    </row>
    <row r="74" spans="1:27" x14ac:dyDescent="0.3">
      <c r="A74" s="72" t="s">
        <v>152</v>
      </c>
      <c r="B74" s="73">
        <v>3518.57</v>
      </c>
      <c r="C74" s="73">
        <v>3614.98</v>
      </c>
      <c r="D74" s="73">
        <v>3503.91</v>
      </c>
      <c r="E74" s="73">
        <v>3467.92</v>
      </c>
      <c r="F74" s="73">
        <v>3318.15</v>
      </c>
      <c r="G74" s="73">
        <v>3239.2</v>
      </c>
      <c r="H74" s="73">
        <v>3214.74</v>
      </c>
      <c r="I74" s="73">
        <v>3222.12</v>
      </c>
      <c r="J74" s="73">
        <v>3317.39</v>
      </c>
      <c r="K74" s="73">
        <v>3403.4</v>
      </c>
      <c r="L74" s="73">
        <v>3495.27</v>
      </c>
      <c r="M74" s="73">
        <v>3612.04</v>
      </c>
      <c r="N74" s="73">
        <v>3726.74</v>
      </c>
      <c r="O74" s="73">
        <v>3814.65</v>
      </c>
      <c r="P74" s="73">
        <v>3749.3</v>
      </c>
      <c r="Q74" s="73">
        <v>3603.89</v>
      </c>
      <c r="R74" s="73">
        <v>3524.55</v>
      </c>
      <c r="S74" s="73">
        <v>3436.39</v>
      </c>
      <c r="T74" s="73">
        <v>3421.58</v>
      </c>
      <c r="U74" s="73">
        <v>3434.17</v>
      </c>
      <c r="V74" s="73">
        <v>3446.21</v>
      </c>
      <c r="W74" s="73">
        <v>3463.35</v>
      </c>
      <c r="X74" s="73">
        <v>3525.35</v>
      </c>
      <c r="Y74" s="73">
        <v>3521.64</v>
      </c>
      <c r="Z74" s="73">
        <v>3533.58</v>
      </c>
      <c r="AA74" s="73">
        <v>3451.74</v>
      </c>
    </row>
    <row r="75" spans="1:27" x14ac:dyDescent="0.3">
      <c r="A75" s="72" t="s">
        <v>153</v>
      </c>
      <c r="B75" s="73">
        <v>5105.54</v>
      </c>
      <c r="C75" s="73">
        <v>5131.99</v>
      </c>
      <c r="D75" s="73">
        <v>5095.99</v>
      </c>
      <c r="E75" s="73">
        <v>5007.59</v>
      </c>
      <c r="F75" s="73">
        <v>4899.7</v>
      </c>
      <c r="G75" s="73">
        <v>4859.34</v>
      </c>
      <c r="H75" s="73">
        <v>4846.3900000000003</v>
      </c>
      <c r="I75" s="73">
        <v>4876.7700000000004</v>
      </c>
      <c r="J75" s="73">
        <v>4838.0600000000004</v>
      </c>
      <c r="K75" s="73">
        <v>4828.8900000000003</v>
      </c>
      <c r="L75" s="73">
        <v>4922.6400000000003</v>
      </c>
      <c r="M75" s="73">
        <v>4988.9799999999996</v>
      </c>
      <c r="N75" s="73">
        <v>5093.1400000000003</v>
      </c>
      <c r="O75" s="73">
        <v>5204.08</v>
      </c>
      <c r="P75" s="73">
        <v>5110.1000000000004</v>
      </c>
      <c r="Q75" s="73">
        <v>5057.24</v>
      </c>
      <c r="R75" s="73">
        <v>5043.4399999999996</v>
      </c>
      <c r="S75" s="73">
        <v>5064.62</v>
      </c>
      <c r="T75" s="73">
        <v>5080.93</v>
      </c>
      <c r="U75" s="73">
        <v>5108.97</v>
      </c>
      <c r="V75" s="73">
        <v>5181.91</v>
      </c>
      <c r="W75" s="73">
        <v>5264.3</v>
      </c>
      <c r="X75" s="73">
        <v>5345.81</v>
      </c>
      <c r="Y75" s="73">
        <v>5417.11</v>
      </c>
      <c r="Z75" s="73">
        <v>5431.05</v>
      </c>
      <c r="AA75" s="73">
        <v>5351</v>
      </c>
    </row>
    <row r="76" spans="1:27" x14ac:dyDescent="0.3">
      <c r="A76" s="72" t="s">
        <v>154</v>
      </c>
      <c r="B76" s="73">
        <v>2612.02</v>
      </c>
      <c r="C76" s="73">
        <v>2637.97</v>
      </c>
      <c r="D76" s="73">
        <v>2674.42</v>
      </c>
      <c r="E76" s="73">
        <v>2712.12</v>
      </c>
      <c r="F76" s="73">
        <v>2734.77</v>
      </c>
      <c r="G76" s="73">
        <v>2755.15</v>
      </c>
      <c r="H76" s="73">
        <v>2782.47</v>
      </c>
      <c r="I76" s="73">
        <v>2784.2</v>
      </c>
      <c r="J76" s="73">
        <v>2758.65</v>
      </c>
      <c r="K76" s="73">
        <v>2744.15</v>
      </c>
      <c r="L76" s="73">
        <v>2783.16</v>
      </c>
      <c r="M76" s="73">
        <v>2845.94</v>
      </c>
      <c r="N76" s="73">
        <v>2912.41</v>
      </c>
      <c r="O76" s="73">
        <v>2946.87</v>
      </c>
      <c r="P76" s="73">
        <v>2854.35</v>
      </c>
      <c r="Q76" s="73">
        <v>2787.86</v>
      </c>
      <c r="R76" s="73">
        <v>2786.63</v>
      </c>
      <c r="S76" s="73">
        <v>2766.81</v>
      </c>
      <c r="T76" s="73">
        <v>2766.4</v>
      </c>
      <c r="U76" s="73">
        <v>2790.51</v>
      </c>
      <c r="V76" s="73">
        <v>2829</v>
      </c>
      <c r="W76" s="73">
        <v>2876.45</v>
      </c>
      <c r="X76" s="73">
        <v>2919.56</v>
      </c>
      <c r="Y76" s="73">
        <v>2965.75</v>
      </c>
      <c r="Z76" s="73">
        <v>3002.81</v>
      </c>
      <c r="AA76" s="73">
        <v>2981.19</v>
      </c>
    </row>
    <row r="77" spans="1:27" x14ac:dyDescent="0.3">
      <c r="A77" s="72" t="s">
        <v>155</v>
      </c>
      <c r="B77" s="73">
        <v>38042</v>
      </c>
      <c r="C77" s="73">
        <v>38057</v>
      </c>
      <c r="D77" s="73">
        <v>38040</v>
      </c>
      <c r="E77" s="73">
        <v>38495</v>
      </c>
      <c r="F77" s="73">
        <v>39120</v>
      </c>
      <c r="G77" s="73">
        <v>39971</v>
      </c>
      <c r="H77" s="73">
        <v>39859</v>
      </c>
      <c r="I77" s="73">
        <v>39666</v>
      </c>
      <c r="J77" s="73">
        <v>39237</v>
      </c>
      <c r="K77" s="73">
        <v>39362</v>
      </c>
      <c r="L77" s="73">
        <v>39311</v>
      </c>
      <c r="M77" s="73">
        <v>39595</v>
      </c>
      <c r="N77" s="73">
        <v>40272</v>
      </c>
      <c r="O77" s="73">
        <v>40838</v>
      </c>
      <c r="P77" s="73">
        <v>40903</v>
      </c>
      <c r="Q77" s="73">
        <v>41048</v>
      </c>
      <c r="R77" s="73">
        <v>41544</v>
      </c>
      <c r="S77" s="73">
        <v>42019</v>
      </c>
      <c r="T77" s="73">
        <v>42350</v>
      </c>
      <c r="U77" s="73">
        <v>42721</v>
      </c>
      <c r="V77" s="73">
        <v>43122</v>
      </c>
      <c r="W77" s="73">
        <v>43661</v>
      </c>
      <c r="X77" s="73">
        <v>44262</v>
      </c>
      <c r="Y77" s="73">
        <v>44868</v>
      </c>
      <c r="Z77" s="73">
        <v>45269</v>
      </c>
      <c r="AA77" s="73">
        <v>44818</v>
      </c>
    </row>
    <row r="78" spans="1:27" x14ac:dyDescent="0.3">
      <c r="A78" s="72" t="s">
        <v>156</v>
      </c>
      <c r="B78" s="73">
        <v>633.6</v>
      </c>
      <c r="C78" s="73">
        <v>618.70000000000005</v>
      </c>
      <c r="D78" s="73">
        <v>619</v>
      </c>
      <c r="E78" s="73">
        <v>607.4</v>
      </c>
      <c r="F78" s="73">
        <v>580.29999999999995</v>
      </c>
      <c r="G78" s="73">
        <v>585.29999999999995</v>
      </c>
      <c r="H78" s="73">
        <v>588.6</v>
      </c>
      <c r="I78" s="73">
        <v>588.5</v>
      </c>
      <c r="J78" s="73">
        <v>601.1</v>
      </c>
      <c r="K78" s="73">
        <v>598.70000000000005</v>
      </c>
      <c r="L78" s="73">
        <v>612.29999999999995</v>
      </c>
      <c r="M78" s="73">
        <v>642.20000000000005</v>
      </c>
      <c r="N78" s="73">
        <v>643.4</v>
      </c>
      <c r="O78" s="73">
        <v>642.1</v>
      </c>
      <c r="P78" s="73">
        <v>576.6</v>
      </c>
      <c r="Q78" s="73">
        <v>548.1</v>
      </c>
      <c r="R78" s="73">
        <v>584</v>
      </c>
      <c r="S78" s="73">
        <v>593.5</v>
      </c>
      <c r="T78" s="73">
        <v>600.9</v>
      </c>
      <c r="U78" s="73">
        <v>605.5</v>
      </c>
      <c r="V78" s="73">
        <v>622.9</v>
      </c>
      <c r="W78" s="73">
        <v>624.70000000000005</v>
      </c>
      <c r="X78" s="73">
        <v>641.5</v>
      </c>
      <c r="Y78" s="73">
        <v>649.5</v>
      </c>
      <c r="Z78" s="73">
        <v>657.7</v>
      </c>
      <c r="AA78" s="73">
        <v>639.79999999999995</v>
      </c>
    </row>
    <row r="79" spans="1:27" x14ac:dyDescent="0.3">
      <c r="A79" s="72" t="s">
        <v>157</v>
      </c>
      <c r="B79" s="73">
        <v>1327.44</v>
      </c>
      <c r="C79" s="73">
        <v>1376.42</v>
      </c>
      <c r="D79" s="73">
        <v>1430.21</v>
      </c>
      <c r="E79" s="73">
        <v>1524.4</v>
      </c>
      <c r="F79" s="73">
        <v>1623.05</v>
      </c>
      <c r="G79" s="73">
        <v>1695.8</v>
      </c>
      <c r="H79" s="73">
        <v>1748.58</v>
      </c>
      <c r="I79" s="73">
        <v>1776.08</v>
      </c>
      <c r="J79" s="73">
        <v>1809.05</v>
      </c>
      <c r="K79" s="73">
        <v>1870.43</v>
      </c>
      <c r="L79" s="73">
        <v>1962.3</v>
      </c>
      <c r="M79" s="73">
        <v>2053</v>
      </c>
      <c r="N79" s="73">
        <v>2142.7399999999998</v>
      </c>
      <c r="O79" s="73">
        <v>2129.25</v>
      </c>
      <c r="P79" s="73">
        <v>1962.3</v>
      </c>
      <c r="Q79" s="73">
        <v>1882.49</v>
      </c>
      <c r="R79" s="73">
        <v>1841.89</v>
      </c>
      <c r="S79" s="73">
        <v>1831.82</v>
      </c>
      <c r="T79" s="73">
        <v>1885.83</v>
      </c>
      <c r="U79" s="73">
        <v>1936.75</v>
      </c>
      <c r="V79" s="73">
        <v>2006.82</v>
      </c>
      <c r="W79" s="73">
        <v>2081.41</v>
      </c>
      <c r="X79" s="73">
        <v>2144.14</v>
      </c>
      <c r="Y79" s="73">
        <v>2212.04</v>
      </c>
      <c r="Z79" s="73">
        <v>2275.85</v>
      </c>
      <c r="AA79" s="73">
        <v>2241.83</v>
      </c>
    </row>
    <row r="80" spans="1:27" x14ac:dyDescent="0.3">
      <c r="A80" s="72" t="s">
        <v>158</v>
      </c>
      <c r="B80" s="73">
        <v>4156.34</v>
      </c>
      <c r="C80" s="73">
        <v>4132.66</v>
      </c>
      <c r="D80" s="73">
        <v>4116.42</v>
      </c>
      <c r="E80" s="73">
        <v>4297.2700000000004</v>
      </c>
      <c r="F80" s="73">
        <v>4298.6899999999996</v>
      </c>
      <c r="G80" s="73">
        <v>4312.79</v>
      </c>
      <c r="H80" s="73">
        <v>4328.38</v>
      </c>
      <c r="I80" s="73">
        <v>4434.29</v>
      </c>
      <c r="J80" s="73">
        <v>4495.68</v>
      </c>
      <c r="K80" s="73">
        <v>4604.09</v>
      </c>
      <c r="L80" s="73">
        <v>4646.87</v>
      </c>
      <c r="M80" s="73">
        <v>4731.34</v>
      </c>
      <c r="N80" s="73">
        <v>4795.07</v>
      </c>
      <c r="O80" s="73">
        <v>4856.3599999999997</v>
      </c>
      <c r="P80" s="73">
        <v>4829</v>
      </c>
      <c r="Q80" s="73">
        <v>4706.43</v>
      </c>
      <c r="R80" s="73">
        <v>4505.1400000000003</v>
      </c>
      <c r="S80" s="73">
        <v>4325.83</v>
      </c>
      <c r="T80" s="73">
        <v>4300.67</v>
      </c>
      <c r="U80" s="73">
        <v>4453.7299999999996</v>
      </c>
      <c r="V80" s="73">
        <v>4322.57</v>
      </c>
      <c r="W80" s="73">
        <v>4469.51</v>
      </c>
      <c r="X80" s="73">
        <v>4446.63</v>
      </c>
      <c r="Y80" s="73">
        <v>4509.1099999999997</v>
      </c>
      <c r="Z80" s="73">
        <v>4565.37</v>
      </c>
      <c r="AA80" s="73">
        <v>4504.51</v>
      </c>
    </row>
    <row r="81" spans="1:27" x14ac:dyDescent="0.3">
      <c r="A81" s="72" t="s">
        <v>159</v>
      </c>
      <c r="B81" s="73">
        <v>13858.4</v>
      </c>
      <c r="C81" s="73">
        <v>14058.8</v>
      </c>
      <c r="D81" s="73">
        <v>14584.5</v>
      </c>
      <c r="E81" s="73">
        <v>15223.3</v>
      </c>
      <c r="F81" s="73">
        <v>15916.2</v>
      </c>
      <c r="G81" s="73">
        <v>16706.5</v>
      </c>
      <c r="H81" s="73">
        <v>17244.8</v>
      </c>
      <c r="I81" s="73">
        <v>17672.5</v>
      </c>
      <c r="J81" s="73">
        <v>18238.7</v>
      </c>
      <c r="K81" s="73">
        <v>18906.900000000001</v>
      </c>
      <c r="L81" s="73">
        <v>19704.400000000001</v>
      </c>
      <c r="M81" s="73">
        <v>20512.3</v>
      </c>
      <c r="N81" s="73">
        <v>21173</v>
      </c>
      <c r="O81" s="73">
        <v>21196.1</v>
      </c>
      <c r="P81" s="73">
        <v>19852.5</v>
      </c>
      <c r="Q81" s="73">
        <v>19505.900000000001</v>
      </c>
      <c r="R81" s="73">
        <v>19010.8</v>
      </c>
      <c r="S81" s="73">
        <v>18248.099999999999</v>
      </c>
      <c r="T81" s="73">
        <v>17802.8</v>
      </c>
      <c r="U81" s="73">
        <v>17987.7</v>
      </c>
      <c r="V81" s="73">
        <v>18490.8</v>
      </c>
      <c r="W81" s="73">
        <v>18885.400000000001</v>
      </c>
      <c r="X81" s="73">
        <v>19382.099999999999</v>
      </c>
      <c r="Y81" s="73">
        <v>19824.3</v>
      </c>
      <c r="Z81" s="73">
        <v>20266.2</v>
      </c>
      <c r="AA81" s="73">
        <v>19422.2</v>
      </c>
    </row>
    <row r="82" spans="1:27" x14ac:dyDescent="0.3">
      <c r="A82" s="72" t="s">
        <v>160</v>
      </c>
      <c r="B82" s="73">
        <v>23645</v>
      </c>
      <c r="C82" s="73">
        <v>23779</v>
      </c>
      <c r="D82" s="73">
        <v>23963</v>
      </c>
      <c r="E82" s="73">
        <v>24382</v>
      </c>
      <c r="F82" s="73">
        <v>24968</v>
      </c>
      <c r="G82" s="73">
        <v>25602</v>
      </c>
      <c r="H82" s="73">
        <v>25970</v>
      </c>
      <c r="I82" s="73">
        <v>26098</v>
      </c>
      <c r="J82" s="73">
        <v>26105</v>
      </c>
      <c r="K82" s="73">
        <v>26141</v>
      </c>
      <c r="L82" s="73">
        <v>26321</v>
      </c>
      <c r="M82" s="73">
        <v>26607</v>
      </c>
      <c r="N82" s="73">
        <v>26992</v>
      </c>
      <c r="O82" s="73">
        <v>27129</v>
      </c>
      <c r="P82" s="73">
        <v>26819</v>
      </c>
      <c r="Q82" s="73">
        <v>26846</v>
      </c>
      <c r="R82" s="73">
        <v>27048</v>
      </c>
      <c r="S82" s="73">
        <v>27140</v>
      </c>
      <c r="T82" s="73">
        <v>27190</v>
      </c>
      <c r="U82" s="73">
        <v>27334</v>
      </c>
      <c r="V82" s="73">
        <v>27391</v>
      </c>
      <c r="W82" s="73">
        <v>27567</v>
      </c>
      <c r="X82" s="73">
        <v>27881</v>
      </c>
      <c r="Y82" s="73">
        <v>28163</v>
      </c>
      <c r="Z82" s="73">
        <v>28480</v>
      </c>
      <c r="AA82" s="73">
        <v>28179</v>
      </c>
    </row>
    <row r="83" spans="1:27" x14ac:dyDescent="0.3">
      <c r="A83" s="72" t="s">
        <v>161</v>
      </c>
      <c r="B83" s="73">
        <v>1557.18</v>
      </c>
      <c r="C83" s="73">
        <v>1555.7</v>
      </c>
      <c r="D83" s="73">
        <v>1556.09</v>
      </c>
      <c r="E83" s="73">
        <v>1551.4</v>
      </c>
      <c r="F83" s="73">
        <v>1552.16</v>
      </c>
      <c r="G83" s="73">
        <v>1549.24</v>
      </c>
      <c r="H83" s="73">
        <v>1537.62</v>
      </c>
      <c r="I83" s="73">
        <v>1548.76</v>
      </c>
      <c r="J83" s="73">
        <v>1585.57</v>
      </c>
      <c r="K83" s="73">
        <v>1597.56</v>
      </c>
      <c r="L83" s="73">
        <v>1612.28</v>
      </c>
      <c r="M83" s="73">
        <v>1661.88</v>
      </c>
      <c r="N83" s="73">
        <v>1712.88</v>
      </c>
      <c r="O83" s="73">
        <v>1747.91</v>
      </c>
      <c r="P83" s="73">
        <v>1736.66</v>
      </c>
      <c r="Q83" s="73">
        <v>1670.31</v>
      </c>
      <c r="R83" s="73">
        <v>1604.28</v>
      </c>
      <c r="S83" s="73">
        <v>1546.38</v>
      </c>
      <c r="T83" s="73">
        <v>1502.61</v>
      </c>
      <c r="U83" s="73">
        <v>1542.33</v>
      </c>
      <c r="V83" s="73">
        <v>1561.74</v>
      </c>
      <c r="W83" s="73">
        <v>1565.52</v>
      </c>
      <c r="X83" s="73">
        <v>1603.87</v>
      </c>
      <c r="Y83" s="73">
        <v>1645.35</v>
      </c>
      <c r="Z83" s="73">
        <v>1695.77</v>
      </c>
      <c r="AA83" s="73">
        <v>1675.53</v>
      </c>
    </row>
    <row r="84" spans="1:27" x14ac:dyDescent="0.3">
      <c r="A84" s="72" t="s">
        <v>162</v>
      </c>
      <c r="B84" s="73">
        <v>21910.400000000001</v>
      </c>
      <c r="C84" s="73">
        <v>22044.6</v>
      </c>
      <c r="D84" s="73">
        <v>22115.8</v>
      </c>
      <c r="E84" s="73">
        <v>22341.4</v>
      </c>
      <c r="F84" s="73">
        <v>22585.3</v>
      </c>
      <c r="G84" s="73">
        <v>23028.6</v>
      </c>
      <c r="H84" s="73">
        <v>23481</v>
      </c>
      <c r="I84" s="73">
        <v>23875.4</v>
      </c>
      <c r="J84" s="73">
        <v>24226.2</v>
      </c>
      <c r="K84" s="73">
        <v>24373.3</v>
      </c>
      <c r="L84" s="73">
        <v>24510.799999999999</v>
      </c>
      <c r="M84" s="73">
        <v>24994.400000000001</v>
      </c>
      <c r="N84" s="73">
        <v>25303.599999999999</v>
      </c>
      <c r="O84" s="73">
        <v>25359.7</v>
      </c>
      <c r="P84" s="73">
        <v>24941.8</v>
      </c>
      <c r="Q84" s="73">
        <v>24782.799999999999</v>
      </c>
      <c r="R84" s="73">
        <v>24849.7</v>
      </c>
      <c r="S84" s="73">
        <v>24782.6</v>
      </c>
      <c r="T84" s="73">
        <v>24338.799999999999</v>
      </c>
      <c r="U84" s="73">
        <v>24357.3</v>
      </c>
      <c r="V84" s="73">
        <v>24516.2</v>
      </c>
      <c r="W84" s="73">
        <v>24848.7</v>
      </c>
      <c r="X84" s="73">
        <v>25138.3</v>
      </c>
      <c r="Y84" s="73">
        <v>25371.3</v>
      </c>
      <c r="Z84" s="73">
        <v>25503</v>
      </c>
      <c r="AA84" s="73">
        <v>24978.3</v>
      </c>
    </row>
    <row r="85" spans="1:27" x14ac:dyDescent="0.3">
      <c r="A85" s="72" t="s">
        <v>163</v>
      </c>
      <c r="B85" s="73">
        <v>295.94</v>
      </c>
      <c r="C85" s="73">
        <v>297.51</v>
      </c>
      <c r="D85" s="73">
        <v>299.33</v>
      </c>
      <c r="E85" s="73">
        <v>304.02</v>
      </c>
      <c r="F85" s="73">
        <v>309.64</v>
      </c>
      <c r="G85" s="73">
        <v>314.76</v>
      </c>
      <c r="H85" s="73">
        <v>321.57</v>
      </c>
      <c r="I85" s="73">
        <v>328.3</v>
      </c>
      <c r="J85" s="73">
        <v>340.11</v>
      </c>
      <c r="K85" s="73">
        <v>353.61</v>
      </c>
      <c r="L85" s="73">
        <v>366.46</v>
      </c>
      <c r="M85" s="73">
        <v>373.25</v>
      </c>
      <c r="N85" s="73">
        <v>389.78</v>
      </c>
      <c r="O85" s="73">
        <v>403.51</v>
      </c>
      <c r="P85" s="73">
        <v>403.64</v>
      </c>
      <c r="Q85" s="73">
        <v>406.14</v>
      </c>
      <c r="R85" s="73">
        <v>407.26</v>
      </c>
      <c r="S85" s="73">
        <v>392.81</v>
      </c>
      <c r="T85" s="73">
        <v>370.85</v>
      </c>
      <c r="U85" s="73">
        <v>363.41</v>
      </c>
      <c r="V85" s="73">
        <v>369.12</v>
      </c>
      <c r="W85" s="73">
        <v>386.31</v>
      </c>
      <c r="X85" s="73">
        <v>407.14</v>
      </c>
      <c r="Y85" s="73">
        <v>428.8</v>
      </c>
      <c r="Z85" s="73">
        <v>442.07</v>
      </c>
      <c r="AA85" s="73">
        <v>439.58</v>
      </c>
    </row>
    <row r="86" spans="1:27" x14ac:dyDescent="0.3">
      <c r="A86" s="72" t="s">
        <v>164</v>
      </c>
      <c r="B86" s="73">
        <v>930.19</v>
      </c>
      <c r="C86" s="73">
        <v>935.36</v>
      </c>
      <c r="D86" s="73">
        <v>976.99</v>
      </c>
      <c r="E86" s="73">
        <v>973.38</v>
      </c>
      <c r="F86" s="73">
        <v>955.92</v>
      </c>
      <c r="G86" s="73">
        <v>923.69</v>
      </c>
      <c r="H86" s="73">
        <v>938.7</v>
      </c>
      <c r="I86" s="73">
        <v>952.32</v>
      </c>
      <c r="J86" s="73">
        <v>958.28</v>
      </c>
      <c r="K86" s="73">
        <v>960.62</v>
      </c>
      <c r="L86" s="73">
        <v>969.15</v>
      </c>
      <c r="M86" s="73">
        <v>1024.95</v>
      </c>
      <c r="N86" s="73">
        <v>1064.07</v>
      </c>
      <c r="O86" s="73">
        <v>1055.07</v>
      </c>
      <c r="P86" s="73">
        <v>903.72</v>
      </c>
      <c r="Q86" s="73">
        <v>843.51</v>
      </c>
      <c r="R86" s="73">
        <v>856.22</v>
      </c>
      <c r="S86" s="73">
        <v>868.63</v>
      </c>
      <c r="T86" s="73">
        <v>888.63</v>
      </c>
      <c r="U86" s="73">
        <v>876.63</v>
      </c>
      <c r="V86" s="73">
        <v>889</v>
      </c>
      <c r="W86" s="73">
        <v>886.3</v>
      </c>
      <c r="X86" s="73">
        <v>885.99</v>
      </c>
      <c r="Y86" s="73">
        <v>898.88</v>
      </c>
      <c r="Z86" s="73">
        <v>898.06</v>
      </c>
      <c r="AA86" s="73">
        <v>877.08</v>
      </c>
    </row>
    <row r="87" spans="1:27" x14ac:dyDescent="0.3">
      <c r="A87" s="72" t="s">
        <v>112</v>
      </c>
      <c r="B87" s="73">
        <v>1483.18</v>
      </c>
      <c r="C87" s="73">
        <v>1497.03</v>
      </c>
      <c r="D87" s="73">
        <v>1506.15</v>
      </c>
      <c r="E87" s="73">
        <v>1494.4</v>
      </c>
      <c r="F87" s="73">
        <v>1461.49</v>
      </c>
      <c r="G87" s="73">
        <v>1399.54</v>
      </c>
      <c r="H87" s="73">
        <v>1346.44</v>
      </c>
      <c r="I87" s="73">
        <v>1395.12</v>
      </c>
      <c r="J87" s="73">
        <v>1426.22</v>
      </c>
      <c r="K87" s="73">
        <v>1410.74</v>
      </c>
      <c r="L87" s="73">
        <v>1421.51</v>
      </c>
      <c r="M87" s="73">
        <v>1417.25</v>
      </c>
      <c r="N87" s="73">
        <v>1446.38</v>
      </c>
      <c r="O87" s="73">
        <v>1427.64</v>
      </c>
      <c r="P87" s="73">
        <v>1318.45</v>
      </c>
      <c r="Q87" s="73">
        <v>1248.2</v>
      </c>
      <c r="R87" s="73">
        <v>1255.0899999999999</v>
      </c>
      <c r="S87" s="73">
        <v>1278.8</v>
      </c>
      <c r="T87" s="73">
        <v>1296.27</v>
      </c>
      <c r="U87" s="73">
        <v>1322.79</v>
      </c>
      <c r="V87" s="73">
        <v>1341.33</v>
      </c>
      <c r="W87" s="73">
        <v>1371.77</v>
      </c>
      <c r="X87" s="73">
        <v>1361.89</v>
      </c>
      <c r="Y87" s="73">
        <v>1380.6</v>
      </c>
      <c r="Z87" s="73">
        <v>1386.94</v>
      </c>
      <c r="AA87" s="73">
        <v>1366.13</v>
      </c>
    </row>
    <row r="88" spans="1:27" x14ac:dyDescent="0.3">
      <c r="A88" s="72" t="s">
        <v>165</v>
      </c>
      <c r="B88" s="73">
        <v>216.1</v>
      </c>
      <c r="C88" s="73">
        <v>221.72</v>
      </c>
      <c r="D88" s="73">
        <v>229.24</v>
      </c>
      <c r="E88" s="73">
        <v>239.29</v>
      </c>
      <c r="F88" s="73">
        <v>250.76</v>
      </c>
      <c r="G88" s="73">
        <v>264.05</v>
      </c>
      <c r="H88" s="73">
        <v>279.13</v>
      </c>
      <c r="I88" s="73">
        <v>287.2</v>
      </c>
      <c r="J88" s="73">
        <v>292.5</v>
      </c>
      <c r="K88" s="73">
        <v>299.39</v>
      </c>
      <c r="L88" s="73">
        <v>307.69</v>
      </c>
      <c r="M88" s="73">
        <v>319.48</v>
      </c>
      <c r="N88" s="73">
        <v>333.55</v>
      </c>
      <c r="O88" s="73">
        <v>349.46</v>
      </c>
      <c r="P88" s="73">
        <v>353.12</v>
      </c>
      <c r="Q88" s="73">
        <v>359.56</v>
      </c>
      <c r="R88" s="73">
        <v>370.16</v>
      </c>
      <c r="S88" s="73">
        <v>379.14</v>
      </c>
      <c r="T88" s="73">
        <v>386.07</v>
      </c>
      <c r="U88" s="73">
        <v>395.95</v>
      </c>
      <c r="V88" s="73">
        <v>406.12</v>
      </c>
      <c r="W88" s="73">
        <v>418.39</v>
      </c>
      <c r="X88" s="73">
        <v>432.71</v>
      </c>
      <c r="Y88" s="73">
        <v>448.78</v>
      </c>
      <c r="Z88" s="73">
        <v>465.05</v>
      </c>
      <c r="AA88" s="73">
        <v>474.26</v>
      </c>
    </row>
    <row r="89" spans="1:27" x14ac:dyDescent="0.3">
      <c r="A89" s="72" t="s">
        <v>166</v>
      </c>
      <c r="B89" s="73">
        <v>3942.91</v>
      </c>
      <c r="C89" s="73">
        <v>3935.29</v>
      </c>
      <c r="D89" s="73">
        <v>3975.17</v>
      </c>
      <c r="E89" s="73">
        <v>4011.14</v>
      </c>
      <c r="F89" s="73">
        <v>4090.49</v>
      </c>
      <c r="G89" s="73">
        <v>4115.82</v>
      </c>
      <c r="H89" s="73">
        <v>4123.87</v>
      </c>
      <c r="I89" s="73">
        <v>4117.5600000000004</v>
      </c>
      <c r="J89" s="73">
        <v>4196.9399999999996</v>
      </c>
      <c r="K89" s="73">
        <v>4152.13</v>
      </c>
      <c r="L89" s="73">
        <v>4122.17</v>
      </c>
      <c r="M89" s="73">
        <v>4155.68</v>
      </c>
      <c r="N89" s="73">
        <v>4125.6000000000004</v>
      </c>
      <c r="O89" s="73">
        <v>4052.19</v>
      </c>
      <c r="P89" s="73">
        <v>3975.37</v>
      </c>
      <c r="Q89" s="73">
        <v>3949.13</v>
      </c>
      <c r="R89" s="73">
        <v>3947.52</v>
      </c>
      <c r="S89" s="73">
        <v>3983.71</v>
      </c>
      <c r="T89" s="73">
        <v>4034.89</v>
      </c>
      <c r="U89" s="73">
        <v>4218.93</v>
      </c>
      <c r="V89" s="73">
        <v>4312.82</v>
      </c>
      <c r="W89" s="73">
        <v>4473.26</v>
      </c>
      <c r="X89" s="73">
        <v>4559.25</v>
      </c>
      <c r="Y89" s="73">
        <v>4662.29</v>
      </c>
      <c r="Z89" s="73">
        <v>4712.8900000000003</v>
      </c>
      <c r="AA89" s="73">
        <v>4609.38</v>
      </c>
    </row>
    <row r="90" spans="1:27" x14ac:dyDescent="0.3">
      <c r="A90" s="72" t="s">
        <v>167</v>
      </c>
      <c r="B90" s="73">
        <v>144.86000000000001</v>
      </c>
      <c r="C90" s="73">
        <v>147.12</v>
      </c>
      <c r="D90" s="73">
        <v>147.51</v>
      </c>
      <c r="E90" s="73">
        <v>147.21</v>
      </c>
      <c r="F90" s="73">
        <v>148.19</v>
      </c>
      <c r="G90" s="73">
        <v>146.4</v>
      </c>
      <c r="H90" s="73">
        <v>148.97999999999999</v>
      </c>
      <c r="I90" s="73">
        <v>149.38999999999999</v>
      </c>
      <c r="J90" s="73">
        <v>148.82</v>
      </c>
      <c r="K90" s="73">
        <v>149.37</v>
      </c>
      <c r="L90" s="73">
        <v>151.26</v>
      </c>
      <c r="M90" s="73">
        <v>153.51</v>
      </c>
      <c r="N90" s="73">
        <v>156.94999999999999</v>
      </c>
      <c r="O90" s="73">
        <v>160.94</v>
      </c>
      <c r="P90" s="73">
        <v>161</v>
      </c>
      <c r="Q90" s="73">
        <v>163.79</v>
      </c>
      <c r="R90" s="73">
        <v>168.62</v>
      </c>
      <c r="S90" s="73">
        <v>173.33</v>
      </c>
      <c r="T90" s="73">
        <v>179.92</v>
      </c>
      <c r="U90" s="73">
        <v>189.59</v>
      </c>
      <c r="V90" s="73">
        <v>197.27</v>
      </c>
      <c r="W90" s="73">
        <v>205.72</v>
      </c>
      <c r="X90" s="73">
        <v>222.34</v>
      </c>
      <c r="Y90" s="73">
        <v>235.7</v>
      </c>
      <c r="Z90" s="73">
        <v>251.27</v>
      </c>
      <c r="AA90" s="73">
        <v>258.49</v>
      </c>
    </row>
    <row r="91" spans="1:27" x14ac:dyDescent="0.3">
      <c r="A91" s="72" t="s">
        <v>168</v>
      </c>
      <c r="B91" s="73">
        <v>7268</v>
      </c>
      <c r="C91" s="73">
        <v>7420</v>
      </c>
      <c r="D91" s="73">
        <v>7648</v>
      </c>
      <c r="E91" s="73">
        <v>7830</v>
      </c>
      <c r="F91" s="73">
        <v>8055</v>
      </c>
      <c r="G91" s="73">
        <v>8203</v>
      </c>
      <c r="H91" s="73">
        <v>8367</v>
      </c>
      <c r="I91" s="73">
        <v>8427</v>
      </c>
      <c r="J91" s="73">
        <v>8380</v>
      </c>
      <c r="K91" s="73">
        <v>8285</v>
      </c>
      <c r="L91" s="73">
        <v>8340</v>
      </c>
      <c r="M91" s="73">
        <v>8521</v>
      </c>
      <c r="N91" s="73">
        <v>8772</v>
      </c>
      <c r="O91" s="73">
        <v>8915</v>
      </c>
      <c r="P91" s="73">
        <v>8839</v>
      </c>
      <c r="Q91" s="73">
        <v>8779</v>
      </c>
      <c r="R91" s="73">
        <v>8855</v>
      </c>
      <c r="S91" s="73">
        <v>8837</v>
      </c>
      <c r="T91" s="73">
        <v>8733</v>
      </c>
      <c r="U91" s="73">
        <v>8725</v>
      </c>
      <c r="V91" s="73">
        <v>8808</v>
      </c>
      <c r="W91" s="73">
        <v>8943</v>
      </c>
      <c r="X91" s="73">
        <v>9157</v>
      </c>
      <c r="Y91" s="73">
        <v>9396</v>
      </c>
      <c r="Z91" s="73">
        <v>9576</v>
      </c>
      <c r="AA91" s="73">
        <v>9519</v>
      </c>
    </row>
    <row r="92" spans="1:27" x14ac:dyDescent="0.3">
      <c r="A92" s="72" t="s">
        <v>169</v>
      </c>
      <c r="B92" s="73">
        <v>3587.13</v>
      </c>
      <c r="C92" s="73">
        <v>3601.07</v>
      </c>
      <c r="D92" s="73">
        <v>3627.4</v>
      </c>
      <c r="E92" s="73">
        <v>3664.13</v>
      </c>
      <c r="F92" s="73">
        <v>3719.72</v>
      </c>
      <c r="G92" s="73">
        <v>3754.97</v>
      </c>
      <c r="H92" s="73">
        <v>3782</v>
      </c>
      <c r="I92" s="73">
        <v>3778.38</v>
      </c>
      <c r="J92" s="73">
        <v>3803.03</v>
      </c>
      <c r="K92" s="73">
        <v>3826.82</v>
      </c>
      <c r="L92" s="73">
        <v>3872.9</v>
      </c>
      <c r="M92" s="73">
        <v>3940.73</v>
      </c>
      <c r="N92" s="73">
        <v>4012.73</v>
      </c>
      <c r="O92" s="73">
        <v>4089.13</v>
      </c>
      <c r="P92" s="73">
        <v>4067.5</v>
      </c>
      <c r="Q92" s="73">
        <v>4098.21</v>
      </c>
      <c r="R92" s="73">
        <v>4161.95</v>
      </c>
      <c r="S92" s="73">
        <v>4205.16</v>
      </c>
      <c r="T92" s="73">
        <v>4219.7700000000004</v>
      </c>
      <c r="U92" s="73">
        <v>4259.8999999999996</v>
      </c>
      <c r="V92" s="73">
        <v>4285.54</v>
      </c>
      <c r="W92" s="73">
        <v>4341.33</v>
      </c>
      <c r="X92" s="73">
        <v>4412.5600000000004</v>
      </c>
      <c r="Y92" s="73">
        <v>4487.91</v>
      </c>
      <c r="Z92" s="73">
        <v>4539.13</v>
      </c>
      <c r="AA92" s="73">
        <v>4463.41</v>
      </c>
    </row>
    <row r="93" spans="1:27" x14ac:dyDescent="0.3">
      <c r="A93" s="72" t="s">
        <v>170</v>
      </c>
      <c r="B93" s="73">
        <v>14786.9</v>
      </c>
      <c r="C93" s="73">
        <v>14964.1</v>
      </c>
      <c r="D93" s="73">
        <v>15177.1</v>
      </c>
      <c r="E93" s="73">
        <v>15354.4</v>
      </c>
      <c r="F93" s="73">
        <v>14853.6</v>
      </c>
      <c r="G93" s="73">
        <v>14516.6</v>
      </c>
      <c r="H93" s="73">
        <v>14194.8</v>
      </c>
      <c r="I93" s="73">
        <v>13766.3</v>
      </c>
      <c r="J93" s="73">
        <v>13606.1</v>
      </c>
      <c r="K93" s="73">
        <v>13760.3</v>
      </c>
      <c r="L93" s="73">
        <v>14057</v>
      </c>
      <c r="M93" s="73">
        <v>14503.9</v>
      </c>
      <c r="N93" s="73">
        <v>15155.9</v>
      </c>
      <c r="O93" s="73">
        <v>15731.9</v>
      </c>
      <c r="P93" s="73">
        <v>15789.4</v>
      </c>
      <c r="Q93" s="73">
        <v>15370.3</v>
      </c>
      <c r="R93" s="73">
        <v>15457.3</v>
      </c>
      <c r="S93" s="73">
        <v>15474.9</v>
      </c>
      <c r="T93" s="73">
        <v>15463.8</v>
      </c>
      <c r="U93" s="73">
        <v>15731</v>
      </c>
      <c r="V93" s="73">
        <v>15970</v>
      </c>
      <c r="W93" s="73">
        <v>16099.7</v>
      </c>
      <c r="X93" s="73">
        <v>16315</v>
      </c>
      <c r="Y93" s="73">
        <v>16403.7</v>
      </c>
      <c r="Z93" s="73">
        <v>16363.3</v>
      </c>
      <c r="AA93" s="73">
        <v>16376.8</v>
      </c>
    </row>
    <row r="94" spans="1:27" x14ac:dyDescent="0.3">
      <c r="A94" s="72" t="s">
        <v>171</v>
      </c>
      <c r="B94" s="73">
        <v>4528.9799999999996</v>
      </c>
      <c r="C94" s="73">
        <v>4604.87</v>
      </c>
      <c r="D94" s="73">
        <v>4725.55</v>
      </c>
      <c r="E94" s="73">
        <v>4858.13</v>
      </c>
      <c r="F94" s="73">
        <v>4933.24</v>
      </c>
      <c r="G94" s="73">
        <v>5041.8599999999997</v>
      </c>
      <c r="H94" s="73">
        <v>5130.09</v>
      </c>
      <c r="I94" s="73">
        <v>5149.93</v>
      </c>
      <c r="J94" s="73">
        <v>5100.1899999999996</v>
      </c>
      <c r="K94" s="73">
        <v>5064.18</v>
      </c>
      <c r="L94" s="73">
        <v>5040.96</v>
      </c>
      <c r="M94" s="73">
        <v>5060.8599999999997</v>
      </c>
      <c r="N94" s="73">
        <v>5061.58</v>
      </c>
      <c r="O94" s="73">
        <v>5080.13</v>
      </c>
      <c r="P94" s="73">
        <v>4941.6899999999996</v>
      </c>
      <c r="Q94" s="73">
        <v>4871.33</v>
      </c>
      <c r="R94" s="73">
        <v>4776.7299999999996</v>
      </c>
      <c r="S94" s="73">
        <v>4581.45</v>
      </c>
      <c r="T94" s="73">
        <v>4450.17</v>
      </c>
      <c r="U94" s="73">
        <v>4512.99</v>
      </c>
      <c r="V94" s="73">
        <v>4575.82</v>
      </c>
      <c r="W94" s="73">
        <v>4649.8599999999997</v>
      </c>
      <c r="X94" s="73">
        <v>4802.6000000000004</v>
      </c>
      <c r="Y94" s="73">
        <v>4914.0200000000004</v>
      </c>
      <c r="Z94" s="73">
        <v>4952.21</v>
      </c>
      <c r="AA94" s="73">
        <v>4865.7299999999996</v>
      </c>
    </row>
    <row r="95" spans="1:27" x14ac:dyDescent="0.3">
      <c r="A95" s="72" t="s">
        <v>172</v>
      </c>
      <c r="B95" s="73">
        <v>11617.5</v>
      </c>
      <c r="C95" s="73">
        <v>11236.4</v>
      </c>
      <c r="D95" s="73">
        <v>11331.9</v>
      </c>
      <c r="E95" s="73">
        <v>10990.1</v>
      </c>
      <c r="F95" s="73">
        <v>10855.5</v>
      </c>
      <c r="G95" s="73">
        <v>10771.6</v>
      </c>
      <c r="H95" s="73">
        <v>10657.3</v>
      </c>
      <c r="I95" s="73">
        <v>9573.9</v>
      </c>
      <c r="J95" s="73">
        <v>9569.4</v>
      </c>
      <c r="K95" s="73">
        <v>9187.5</v>
      </c>
      <c r="L95" s="73">
        <v>9159.1</v>
      </c>
      <c r="M95" s="73">
        <v>9353.2999999999993</v>
      </c>
      <c r="N95" s="73">
        <v>9488.4</v>
      </c>
      <c r="O95" s="73">
        <v>9359.1</v>
      </c>
      <c r="P95" s="73">
        <v>9017.1</v>
      </c>
      <c r="Q95" s="73">
        <v>8725.1</v>
      </c>
      <c r="R95" s="73">
        <v>8522.7000000000007</v>
      </c>
      <c r="S95" s="73">
        <v>8645.2999999999993</v>
      </c>
      <c r="T95" s="73">
        <v>8569.4</v>
      </c>
      <c r="U95" s="73">
        <v>8634.6</v>
      </c>
      <c r="V95" s="73">
        <v>8525.7000000000007</v>
      </c>
      <c r="W95" s="73">
        <v>8429.6</v>
      </c>
      <c r="X95" s="73">
        <v>8631</v>
      </c>
      <c r="Y95" s="73">
        <v>8638.7999999999993</v>
      </c>
      <c r="Z95" s="73">
        <v>8634.7000000000007</v>
      </c>
      <c r="AA95" s="73">
        <v>8480.4</v>
      </c>
    </row>
    <row r="96" spans="1:27" x14ac:dyDescent="0.3">
      <c r="A96" s="72" t="s">
        <v>173</v>
      </c>
      <c r="B96" s="73">
        <v>922.45</v>
      </c>
      <c r="C96" s="73">
        <v>904.17</v>
      </c>
      <c r="D96" s="73">
        <v>887.68</v>
      </c>
      <c r="E96" s="73">
        <v>886.74</v>
      </c>
      <c r="F96" s="73">
        <v>900.4</v>
      </c>
      <c r="G96" s="73">
        <v>914.74</v>
      </c>
      <c r="H96" s="73">
        <v>919.97</v>
      </c>
      <c r="I96" s="73">
        <v>934.48</v>
      </c>
      <c r="J96" s="73">
        <v>931.54</v>
      </c>
      <c r="K96" s="73">
        <v>934.37</v>
      </c>
      <c r="L96" s="73">
        <v>929.86</v>
      </c>
      <c r="M96" s="73">
        <v>944.47</v>
      </c>
      <c r="N96" s="73">
        <v>976.12</v>
      </c>
      <c r="O96" s="73">
        <v>1000.53</v>
      </c>
      <c r="P96" s="73">
        <v>984.07</v>
      </c>
      <c r="Q96" s="73">
        <v>963.42</v>
      </c>
      <c r="R96" s="73">
        <v>947.25</v>
      </c>
      <c r="S96" s="73">
        <v>938.28</v>
      </c>
      <c r="T96" s="73">
        <v>927.71</v>
      </c>
      <c r="U96" s="73">
        <v>931.67</v>
      </c>
      <c r="V96" s="73">
        <v>943.86</v>
      </c>
      <c r="W96" s="73">
        <v>961.19</v>
      </c>
      <c r="X96" s="73">
        <v>989.62</v>
      </c>
      <c r="Y96" s="73">
        <v>1021.32</v>
      </c>
      <c r="Z96" s="73">
        <v>1046.69</v>
      </c>
      <c r="AA96" s="73">
        <v>1036.6400000000001</v>
      </c>
    </row>
    <row r="97" spans="1:27" x14ac:dyDescent="0.3">
      <c r="A97" s="72" t="s">
        <v>174</v>
      </c>
      <c r="B97" s="73">
        <v>2107.19</v>
      </c>
      <c r="C97" s="73">
        <v>2151.11</v>
      </c>
      <c r="D97" s="73">
        <v>2128.91</v>
      </c>
      <c r="E97" s="73">
        <v>2118.87</v>
      </c>
      <c r="F97" s="73">
        <v>2065.19</v>
      </c>
      <c r="G97" s="73">
        <v>2024.85</v>
      </c>
      <c r="H97" s="73">
        <v>2036.51</v>
      </c>
      <c r="I97" s="73">
        <v>2038.41</v>
      </c>
      <c r="J97" s="73">
        <v>2060.4699999999998</v>
      </c>
      <c r="K97" s="73">
        <v>2055.73</v>
      </c>
      <c r="L97" s="73">
        <v>2088.91</v>
      </c>
      <c r="M97" s="73">
        <v>2132.39</v>
      </c>
      <c r="N97" s="73">
        <v>2176.9699999999998</v>
      </c>
      <c r="O97" s="73">
        <v>2247.14</v>
      </c>
      <c r="P97" s="73">
        <v>2203.16</v>
      </c>
      <c r="Q97" s="73">
        <v>2169.8200000000002</v>
      </c>
      <c r="R97" s="73">
        <v>2208.31</v>
      </c>
      <c r="S97" s="73">
        <v>2209.4299999999998</v>
      </c>
      <c r="T97" s="73">
        <v>2192.25</v>
      </c>
      <c r="U97" s="73">
        <v>2223.15</v>
      </c>
      <c r="V97" s="73">
        <v>2267.1</v>
      </c>
      <c r="W97" s="73">
        <v>2321.0500000000002</v>
      </c>
      <c r="X97" s="73">
        <v>2372.2600000000002</v>
      </c>
      <c r="Y97" s="73">
        <v>2419.9</v>
      </c>
      <c r="Z97" s="73">
        <v>2445.19</v>
      </c>
      <c r="AA97" s="73">
        <v>2399.0700000000002</v>
      </c>
    </row>
    <row r="98" spans="1:27" x14ac:dyDescent="0.3">
      <c r="A98" s="72" t="s">
        <v>175</v>
      </c>
      <c r="B98" s="73">
        <v>2058.6999999999998</v>
      </c>
      <c r="C98" s="73">
        <v>2093.5</v>
      </c>
      <c r="D98" s="73">
        <v>2164.6</v>
      </c>
      <c r="E98" s="73">
        <v>2207.8000000000002</v>
      </c>
      <c r="F98" s="73">
        <v>2253.3000000000002</v>
      </c>
      <c r="G98" s="73">
        <v>2299.8000000000002</v>
      </c>
      <c r="H98" s="73">
        <v>2335.5</v>
      </c>
      <c r="I98" s="73">
        <v>2364.4</v>
      </c>
      <c r="J98" s="73">
        <v>2370</v>
      </c>
      <c r="K98" s="73">
        <v>2382.5</v>
      </c>
      <c r="L98" s="73">
        <v>2418.9</v>
      </c>
      <c r="M98" s="73">
        <v>2464.4</v>
      </c>
      <c r="N98" s="73">
        <v>2518.9</v>
      </c>
      <c r="O98" s="73">
        <v>2575.1</v>
      </c>
      <c r="P98" s="73">
        <v>2509.8000000000002</v>
      </c>
      <c r="Q98" s="73">
        <v>2494.6999999999998</v>
      </c>
      <c r="R98" s="73">
        <v>2534.5</v>
      </c>
      <c r="S98" s="73">
        <v>2556.1</v>
      </c>
      <c r="T98" s="73">
        <v>2536.6999999999998</v>
      </c>
      <c r="U98" s="73">
        <v>2525.6999999999998</v>
      </c>
      <c r="V98" s="73">
        <v>2523.8000000000002</v>
      </c>
      <c r="W98" s="73">
        <v>2535.1999999999998</v>
      </c>
      <c r="X98" s="73">
        <v>2561.8000000000002</v>
      </c>
      <c r="Y98" s="73">
        <v>2626.1</v>
      </c>
      <c r="Z98" s="73">
        <v>2673.1</v>
      </c>
      <c r="AA98" s="73">
        <v>2633.6</v>
      </c>
    </row>
    <row r="99" spans="1:27" x14ac:dyDescent="0.3">
      <c r="A99" s="72" t="s">
        <v>176</v>
      </c>
      <c r="B99" s="73">
        <v>4129.1000000000004</v>
      </c>
      <c r="C99" s="73">
        <v>4095.9</v>
      </c>
      <c r="D99" s="73">
        <v>4043.4</v>
      </c>
      <c r="E99" s="73">
        <v>4111.8999999999996</v>
      </c>
      <c r="F99" s="73">
        <v>4197.8</v>
      </c>
      <c r="G99" s="73">
        <v>4300.8</v>
      </c>
      <c r="H99" s="73">
        <v>4391.6000000000004</v>
      </c>
      <c r="I99" s="73">
        <v>4393.3</v>
      </c>
      <c r="J99" s="73">
        <v>4368.2</v>
      </c>
      <c r="K99" s="73">
        <v>4337.8</v>
      </c>
      <c r="L99" s="73">
        <v>4341.8</v>
      </c>
      <c r="M99" s="73">
        <v>4421.2</v>
      </c>
      <c r="N99" s="73">
        <v>4524.5</v>
      </c>
      <c r="O99" s="73">
        <v>4555.8999999999996</v>
      </c>
      <c r="P99" s="73">
        <v>4460.8</v>
      </c>
      <c r="Q99" s="73">
        <v>4489.3</v>
      </c>
      <c r="R99" s="73">
        <v>4593.3999999999996</v>
      </c>
      <c r="S99" s="73">
        <v>4627.3</v>
      </c>
      <c r="T99" s="73">
        <v>4672</v>
      </c>
      <c r="U99" s="73">
        <v>4737.3999999999996</v>
      </c>
      <c r="V99" s="73">
        <v>4807.5</v>
      </c>
      <c r="W99" s="73">
        <v>4896.5</v>
      </c>
      <c r="X99" s="73">
        <v>5016.6000000000004</v>
      </c>
      <c r="Y99" s="73">
        <v>5097.7</v>
      </c>
      <c r="Z99" s="73">
        <v>5128</v>
      </c>
      <c r="AA99" s="73">
        <v>5061.6000000000004</v>
      </c>
    </row>
    <row r="100" spans="1:27" x14ac:dyDescent="0.3">
      <c r="A100" s="72" t="s">
        <v>140</v>
      </c>
      <c r="B100" s="74" t="s">
        <v>24</v>
      </c>
      <c r="C100" s="74" t="s">
        <v>24</v>
      </c>
      <c r="D100" s="74" t="s">
        <v>24</v>
      </c>
      <c r="E100" s="74" t="s">
        <v>24</v>
      </c>
      <c r="F100" s="74" t="s">
        <v>24</v>
      </c>
      <c r="G100" s="74" t="s">
        <v>24</v>
      </c>
      <c r="H100" s="74" t="s">
        <v>24</v>
      </c>
      <c r="I100" s="74" t="s">
        <v>24</v>
      </c>
      <c r="J100" s="74" t="s">
        <v>24</v>
      </c>
      <c r="K100" s="74" t="s">
        <v>24</v>
      </c>
      <c r="L100" s="74" t="s">
        <v>24</v>
      </c>
      <c r="M100" s="74" t="s">
        <v>24</v>
      </c>
      <c r="N100" s="74" t="s">
        <v>24</v>
      </c>
      <c r="O100" s="73">
        <v>179.3</v>
      </c>
      <c r="P100" s="73">
        <v>164.6</v>
      </c>
      <c r="Q100" s="73">
        <v>162.5</v>
      </c>
      <c r="R100" s="73">
        <v>164.3</v>
      </c>
      <c r="S100" s="73">
        <v>167.4</v>
      </c>
      <c r="T100" s="73">
        <v>171.3</v>
      </c>
      <c r="U100" s="73">
        <v>175.5</v>
      </c>
      <c r="V100" s="73">
        <v>180.5</v>
      </c>
      <c r="W100" s="73">
        <v>188.7</v>
      </c>
      <c r="X100" s="73">
        <v>196.7</v>
      </c>
      <c r="Y100" s="73">
        <v>202.6</v>
      </c>
      <c r="Z100" s="73">
        <v>202.4</v>
      </c>
      <c r="AA100" s="73">
        <v>194.3</v>
      </c>
    </row>
    <row r="101" spans="1:27" x14ac:dyDescent="0.3">
      <c r="A101" s="72" t="s">
        <v>462</v>
      </c>
      <c r="B101" s="74" t="s">
        <v>24</v>
      </c>
      <c r="C101" s="74" t="s">
        <v>24</v>
      </c>
      <c r="D101" s="74" t="s">
        <v>24</v>
      </c>
      <c r="E101" s="74" t="s">
        <v>24</v>
      </c>
      <c r="F101" s="74" t="s">
        <v>24</v>
      </c>
      <c r="G101" s="74" t="s">
        <v>24</v>
      </c>
      <c r="H101" s="74" t="s">
        <v>24</v>
      </c>
      <c r="I101" s="74" t="s">
        <v>24</v>
      </c>
      <c r="J101" s="74" t="s">
        <v>24</v>
      </c>
      <c r="K101" s="74" t="s">
        <v>24</v>
      </c>
      <c r="L101" s="74" t="s">
        <v>24</v>
      </c>
      <c r="M101" s="74" t="s">
        <v>24</v>
      </c>
      <c r="N101" s="74" t="s">
        <v>24</v>
      </c>
      <c r="O101" s="74" t="s">
        <v>24</v>
      </c>
      <c r="P101" s="74" t="s">
        <v>24</v>
      </c>
      <c r="Q101" s="74" t="s">
        <v>24</v>
      </c>
      <c r="R101" s="74" t="s">
        <v>24</v>
      </c>
      <c r="S101" s="74" t="s">
        <v>24</v>
      </c>
      <c r="T101" s="73">
        <v>36.22</v>
      </c>
      <c r="U101" s="73">
        <v>36.68</v>
      </c>
      <c r="V101" s="73">
        <v>36.76</v>
      </c>
      <c r="W101" s="73">
        <v>37.450000000000003</v>
      </c>
      <c r="X101" s="73">
        <v>38.659999999999997</v>
      </c>
      <c r="Y101" s="73">
        <v>39.64</v>
      </c>
      <c r="Z101" s="73">
        <v>40.61</v>
      </c>
      <c r="AA101" s="74" t="s">
        <v>24</v>
      </c>
    </row>
    <row r="102" spans="1:27" x14ac:dyDescent="0.3">
      <c r="A102" s="72" t="s">
        <v>141</v>
      </c>
      <c r="B102" s="73">
        <v>2120</v>
      </c>
      <c r="C102" s="73">
        <v>2163</v>
      </c>
      <c r="D102" s="73">
        <v>2226</v>
      </c>
      <c r="E102" s="73">
        <v>2285</v>
      </c>
      <c r="F102" s="73">
        <v>2306</v>
      </c>
      <c r="G102" s="73">
        <v>2320</v>
      </c>
      <c r="H102" s="73">
        <v>2335</v>
      </c>
      <c r="I102" s="73">
        <v>2323</v>
      </c>
      <c r="J102" s="73">
        <v>2288</v>
      </c>
      <c r="K102" s="73">
        <v>2294</v>
      </c>
      <c r="L102" s="73">
        <v>2318</v>
      </c>
      <c r="M102" s="73">
        <v>2392</v>
      </c>
      <c r="N102" s="73">
        <v>2485</v>
      </c>
      <c r="O102" s="73">
        <v>2564</v>
      </c>
      <c r="P102" s="73">
        <v>2555</v>
      </c>
      <c r="Q102" s="73">
        <v>2547</v>
      </c>
      <c r="R102" s="73">
        <v>2584</v>
      </c>
      <c r="S102" s="73">
        <v>2637</v>
      </c>
      <c r="T102" s="73">
        <v>2666</v>
      </c>
      <c r="U102" s="73">
        <v>2694</v>
      </c>
      <c r="V102" s="73">
        <v>2707</v>
      </c>
      <c r="W102" s="73">
        <v>2715</v>
      </c>
      <c r="X102" s="73">
        <v>2747</v>
      </c>
      <c r="Y102" s="73">
        <v>2792</v>
      </c>
      <c r="Z102" s="73">
        <v>2838</v>
      </c>
      <c r="AA102" s="73">
        <v>2801</v>
      </c>
    </row>
    <row r="103" spans="1:27" x14ac:dyDescent="0.3">
      <c r="A103" s="72" t="s">
        <v>142</v>
      </c>
      <c r="B103" s="73">
        <v>3915.58</v>
      </c>
      <c r="C103" s="73">
        <v>3904.66</v>
      </c>
      <c r="D103" s="73">
        <v>3898.97</v>
      </c>
      <c r="E103" s="73">
        <v>3950.72</v>
      </c>
      <c r="F103" s="73">
        <v>3982.88</v>
      </c>
      <c r="G103" s="73">
        <v>4021.79</v>
      </c>
      <c r="H103" s="73">
        <v>4088.69</v>
      </c>
      <c r="I103" s="73">
        <v>4117.91</v>
      </c>
      <c r="J103" s="73">
        <v>4103.22</v>
      </c>
      <c r="K103" s="73">
        <v>4114.5600000000004</v>
      </c>
      <c r="L103" s="73">
        <v>4144.66</v>
      </c>
      <c r="M103" s="73">
        <v>4234.93</v>
      </c>
      <c r="N103" s="73">
        <v>4344.2700000000004</v>
      </c>
      <c r="O103" s="73">
        <v>4448.26</v>
      </c>
      <c r="P103" s="73">
        <v>4469.1099999999997</v>
      </c>
      <c r="Q103" s="73">
        <v>4481.71</v>
      </c>
      <c r="R103" s="73">
        <v>4597.58</v>
      </c>
      <c r="S103" s="73">
        <v>4679.47</v>
      </c>
      <c r="T103" s="73">
        <v>4736.05</v>
      </c>
      <c r="U103" s="73">
        <v>4825.25</v>
      </c>
      <c r="V103" s="73">
        <v>4899.1499999999996</v>
      </c>
      <c r="W103" s="73">
        <v>4967.2700000000004</v>
      </c>
      <c r="X103" s="73">
        <v>5012.55</v>
      </c>
      <c r="Y103" s="73">
        <v>5064.55</v>
      </c>
      <c r="Z103" s="73">
        <v>5100.6099999999997</v>
      </c>
      <c r="AA103" s="73">
        <v>5087.3999999999996</v>
      </c>
    </row>
    <row r="104" spans="1:27" x14ac:dyDescent="0.3">
      <c r="A104" s="72" t="s">
        <v>177</v>
      </c>
      <c r="B104" s="73">
        <v>25814.34</v>
      </c>
      <c r="C104" s="73">
        <v>26056.25</v>
      </c>
      <c r="D104" s="73">
        <v>26522.79</v>
      </c>
      <c r="E104" s="73">
        <v>26793.53</v>
      </c>
      <c r="F104" s="73">
        <v>27167.08</v>
      </c>
      <c r="G104" s="73">
        <v>27483.29</v>
      </c>
      <c r="H104" s="73">
        <v>27711.39</v>
      </c>
      <c r="I104" s="73">
        <v>27943.9</v>
      </c>
      <c r="J104" s="73">
        <v>28223.07</v>
      </c>
      <c r="K104" s="73">
        <v>28533.45</v>
      </c>
      <c r="L104" s="73">
        <v>28853.15</v>
      </c>
      <c r="M104" s="73">
        <v>29140.45</v>
      </c>
      <c r="N104" s="73">
        <v>29378.75</v>
      </c>
      <c r="O104" s="73">
        <v>29627.56</v>
      </c>
      <c r="P104" s="73">
        <v>29154.26</v>
      </c>
      <c r="Q104" s="73">
        <v>29226.87</v>
      </c>
      <c r="R104" s="73">
        <v>29374.49</v>
      </c>
      <c r="S104" s="73">
        <v>29694.32</v>
      </c>
      <c r="T104" s="73">
        <v>30041.77</v>
      </c>
      <c r="U104" s="73">
        <v>30752.52</v>
      </c>
      <c r="V104" s="73">
        <v>31285.040000000001</v>
      </c>
      <c r="W104" s="73">
        <v>31745.33</v>
      </c>
      <c r="X104" s="73">
        <v>32060.17</v>
      </c>
      <c r="Y104" s="73">
        <v>32442.97</v>
      </c>
      <c r="Z104" s="73">
        <v>32794.589999999997</v>
      </c>
      <c r="AA104" s="74" t="s">
        <v>24</v>
      </c>
    </row>
    <row r="105" spans="1:27" x14ac:dyDescent="0.3">
      <c r="A105" s="72" t="s">
        <v>143</v>
      </c>
      <c r="B105" s="74" t="s">
        <v>24</v>
      </c>
      <c r="C105" s="74" t="s">
        <v>24</v>
      </c>
      <c r="D105" s="74" t="s">
        <v>24</v>
      </c>
      <c r="E105" s="74" t="s">
        <v>24</v>
      </c>
      <c r="F105" s="74" t="s">
        <v>24</v>
      </c>
      <c r="G105" s="74" t="s">
        <v>24</v>
      </c>
      <c r="H105" s="74" t="s">
        <v>24</v>
      </c>
      <c r="I105" s="74" t="s">
        <v>24</v>
      </c>
      <c r="J105" s="74" t="s">
        <v>24</v>
      </c>
      <c r="K105" s="74" t="s">
        <v>24</v>
      </c>
      <c r="L105" s="74" t="s">
        <v>24</v>
      </c>
      <c r="M105" s="74" t="s">
        <v>24</v>
      </c>
      <c r="N105" s="74" t="s">
        <v>24</v>
      </c>
      <c r="O105" s="74" t="s">
        <v>24</v>
      </c>
      <c r="P105" s="74" t="s">
        <v>24</v>
      </c>
      <c r="Q105" s="74" t="s">
        <v>24</v>
      </c>
      <c r="R105" s="74" t="s">
        <v>24</v>
      </c>
      <c r="S105" s="74" t="s">
        <v>24</v>
      </c>
      <c r="T105" s="74" t="s">
        <v>24</v>
      </c>
      <c r="U105" s="74" t="s">
        <v>24</v>
      </c>
      <c r="V105" s="74" t="s">
        <v>24</v>
      </c>
      <c r="W105" s="74" t="s">
        <v>24</v>
      </c>
      <c r="X105" s="74" t="s">
        <v>24</v>
      </c>
      <c r="Y105" s="74" t="s">
        <v>24</v>
      </c>
      <c r="Z105" s="74" t="s">
        <v>24</v>
      </c>
      <c r="AA105" s="74" t="s">
        <v>24</v>
      </c>
    </row>
    <row r="106" spans="1:27" x14ac:dyDescent="0.3">
      <c r="A106" s="72" t="s">
        <v>144</v>
      </c>
      <c r="B106" s="74" t="s">
        <v>24</v>
      </c>
      <c r="C106" s="74" t="s">
        <v>24</v>
      </c>
      <c r="D106" s="74" t="s">
        <v>24</v>
      </c>
      <c r="E106" s="74" t="s">
        <v>24</v>
      </c>
      <c r="F106" s="74" t="s">
        <v>24</v>
      </c>
      <c r="G106" s="73">
        <v>592.80999999999995</v>
      </c>
      <c r="H106" s="73">
        <v>580.04</v>
      </c>
      <c r="I106" s="73">
        <v>598.52</v>
      </c>
      <c r="J106" s="73">
        <v>599.28</v>
      </c>
      <c r="K106" s="73">
        <v>559.92999999999995</v>
      </c>
      <c r="L106" s="73">
        <v>587.48</v>
      </c>
      <c r="M106" s="73">
        <v>614.58000000000004</v>
      </c>
      <c r="N106" s="73">
        <v>632.9</v>
      </c>
      <c r="O106" s="73">
        <v>682.96</v>
      </c>
      <c r="P106" s="73">
        <v>713.08</v>
      </c>
      <c r="Q106" s="73">
        <v>687.38</v>
      </c>
      <c r="R106" s="73">
        <v>697.09</v>
      </c>
      <c r="S106" s="73">
        <v>705.38</v>
      </c>
      <c r="T106" s="73">
        <v>744.84</v>
      </c>
      <c r="U106" s="73">
        <v>762.51</v>
      </c>
      <c r="V106" s="73">
        <v>776.75</v>
      </c>
      <c r="W106" s="73">
        <v>788.92</v>
      </c>
      <c r="X106" s="73">
        <v>812.32</v>
      </c>
      <c r="Y106" s="73">
        <v>813.29</v>
      </c>
      <c r="Z106" s="74" t="s">
        <v>24</v>
      </c>
      <c r="AA106" s="74" t="s">
        <v>24</v>
      </c>
    </row>
    <row r="107" spans="1:27" x14ac:dyDescent="0.3">
      <c r="A107" s="72" t="s">
        <v>216</v>
      </c>
      <c r="B107" s="74" t="s">
        <v>24</v>
      </c>
      <c r="C107" s="74" t="s">
        <v>24</v>
      </c>
      <c r="D107" s="74" t="s">
        <v>24</v>
      </c>
      <c r="E107" s="74" t="s">
        <v>24</v>
      </c>
      <c r="F107" s="74" t="s">
        <v>24</v>
      </c>
      <c r="G107" s="74" t="s">
        <v>24</v>
      </c>
      <c r="H107" s="74" t="s">
        <v>24</v>
      </c>
      <c r="I107" s="74" t="s">
        <v>24</v>
      </c>
      <c r="J107" s="74" t="s">
        <v>24</v>
      </c>
      <c r="K107" s="74" t="s">
        <v>24</v>
      </c>
      <c r="L107" s="74" t="s">
        <v>24</v>
      </c>
      <c r="M107" s="74" t="s">
        <v>24</v>
      </c>
      <c r="N107" s="74" t="s">
        <v>24</v>
      </c>
      <c r="O107" s="74" t="s">
        <v>24</v>
      </c>
      <c r="P107" s="74" t="s">
        <v>24</v>
      </c>
      <c r="Q107" s="74" t="s">
        <v>24</v>
      </c>
      <c r="R107" s="74" t="s">
        <v>24</v>
      </c>
      <c r="S107" s="74" t="s">
        <v>24</v>
      </c>
      <c r="T107" s="74" t="s">
        <v>24</v>
      </c>
      <c r="U107" s="74" t="s">
        <v>24</v>
      </c>
      <c r="V107" s="74" t="s">
        <v>24</v>
      </c>
      <c r="W107" s="74" t="s">
        <v>24</v>
      </c>
      <c r="X107" s="74" t="s">
        <v>24</v>
      </c>
      <c r="Y107" s="74" t="s">
        <v>24</v>
      </c>
      <c r="Z107" s="74" t="s">
        <v>24</v>
      </c>
      <c r="AA107" s="74" t="s">
        <v>24</v>
      </c>
    </row>
    <row r="108" spans="1:27" x14ac:dyDescent="0.3">
      <c r="A108" s="72" t="s">
        <v>145</v>
      </c>
      <c r="B108" s="74" t="s">
        <v>24</v>
      </c>
      <c r="C108" s="74" t="s">
        <v>24</v>
      </c>
      <c r="D108" s="74" t="s">
        <v>24</v>
      </c>
      <c r="E108" s="74" t="s">
        <v>24</v>
      </c>
      <c r="F108" s="74" t="s">
        <v>24</v>
      </c>
      <c r="G108" s="74" t="s">
        <v>24</v>
      </c>
      <c r="H108" s="74" t="s">
        <v>24</v>
      </c>
      <c r="I108" s="74" t="s">
        <v>24</v>
      </c>
      <c r="J108" s="74" t="s">
        <v>24</v>
      </c>
      <c r="K108" s="74" t="s">
        <v>24</v>
      </c>
      <c r="L108" s="74" t="s">
        <v>24</v>
      </c>
      <c r="M108" s="74" t="s">
        <v>24</v>
      </c>
      <c r="N108" s="74" t="s">
        <v>24</v>
      </c>
      <c r="O108" s="74" t="s">
        <v>24</v>
      </c>
      <c r="P108" s="74" t="s">
        <v>24</v>
      </c>
      <c r="Q108" s="74" t="s">
        <v>24</v>
      </c>
      <c r="R108" s="74" t="s">
        <v>24</v>
      </c>
      <c r="S108" s="74" t="s">
        <v>24</v>
      </c>
      <c r="T108" s="74" t="s">
        <v>24</v>
      </c>
      <c r="U108" s="74" t="s">
        <v>24</v>
      </c>
      <c r="V108" s="74" t="s">
        <v>24</v>
      </c>
      <c r="W108" s="74" t="s">
        <v>24</v>
      </c>
      <c r="X108" s="74" t="s">
        <v>24</v>
      </c>
      <c r="Y108" s="74" t="s">
        <v>24</v>
      </c>
      <c r="Z108" s="74" t="s">
        <v>24</v>
      </c>
      <c r="AA108" s="74" t="s">
        <v>24</v>
      </c>
    </row>
    <row r="109" spans="1:27" x14ac:dyDescent="0.3">
      <c r="A109" s="72" t="s">
        <v>146</v>
      </c>
      <c r="B109" s="74" t="s">
        <v>24</v>
      </c>
      <c r="C109" s="74" t="s">
        <v>24</v>
      </c>
      <c r="D109" s="74" t="s">
        <v>24</v>
      </c>
      <c r="E109" s="74" t="s">
        <v>24</v>
      </c>
      <c r="F109" s="74" t="s">
        <v>24</v>
      </c>
      <c r="G109" s="74" t="s">
        <v>24</v>
      </c>
      <c r="H109" s="74" t="s">
        <v>24</v>
      </c>
      <c r="I109" s="74" t="s">
        <v>24</v>
      </c>
      <c r="J109" s="74" t="s">
        <v>24</v>
      </c>
      <c r="K109" s="74" t="s">
        <v>24</v>
      </c>
      <c r="L109" s="74" t="s">
        <v>24</v>
      </c>
      <c r="M109" s="74" t="s">
        <v>24</v>
      </c>
      <c r="N109" s="74" t="s">
        <v>24</v>
      </c>
      <c r="O109" s="74" t="s">
        <v>24</v>
      </c>
      <c r="P109" s="74" t="s">
        <v>24</v>
      </c>
      <c r="Q109" s="74" t="s">
        <v>24</v>
      </c>
      <c r="R109" s="74" t="s">
        <v>24</v>
      </c>
      <c r="S109" s="74" t="s">
        <v>24</v>
      </c>
      <c r="T109" s="74" t="s">
        <v>24</v>
      </c>
      <c r="U109" s="74" t="s">
        <v>24</v>
      </c>
      <c r="V109" s="74" t="s">
        <v>24</v>
      </c>
      <c r="W109" s="74" t="s">
        <v>24</v>
      </c>
      <c r="X109" s="74" t="s">
        <v>24</v>
      </c>
      <c r="Y109" s="74" t="s">
        <v>24</v>
      </c>
      <c r="Z109" s="74" t="s">
        <v>24</v>
      </c>
      <c r="AA109" s="74" t="s">
        <v>24</v>
      </c>
    </row>
    <row r="110" spans="1:27" x14ac:dyDescent="0.3">
      <c r="A110" s="72" t="s">
        <v>439</v>
      </c>
      <c r="B110" s="74" t="s">
        <v>24</v>
      </c>
      <c r="C110" s="74" t="s">
        <v>24</v>
      </c>
      <c r="D110" s="74" t="s">
        <v>24</v>
      </c>
      <c r="E110" s="74" t="s">
        <v>24</v>
      </c>
      <c r="F110" s="74" t="s">
        <v>24</v>
      </c>
      <c r="G110" s="74" t="s">
        <v>24</v>
      </c>
      <c r="H110" s="74" t="s">
        <v>24</v>
      </c>
      <c r="I110" s="74" t="s">
        <v>24</v>
      </c>
      <c r="J110" s="74" t="s">
        <v>24</v>
      </c>
      <c r="K110" s="74" t="s">
        <v>24</v>
      </c>
      <c r="L110" s="74" t="s">
        <v>24</v>
      </c>
      <c r="M110" s="74" t="s">
        <v>24</v>
      </c>
      <c r="N110" s="74" t="s">
        <v>24</v>
      </c>
      <c r="O110" s="74" t="s">
        <v>24</v>
      </c>
      <c r="P110" s="74" t="s">
        <v>24</v>
      </c>
      <c r="Q110" s="74" t="s">
        <v>24</v>
      </c>
      <c r="R110" s="74" t="s">
        <v>24</v>
      </c>
      <c r="S110" s="74" t="s">
        <v>24</v>
      </c>
      <c r="T110" s="74" t="s">
        <v>24</v>
      </c>
      <c r="U110" s="74" t="s">
        <v>24</v>
      </c>
      <c r="V110" s="74" t="s">
        <v>24</v>
      </c>
      <c r="W110" s="74" t="s">
        <v>24</v>
      </c>
      <c r="X110" s="74" t="s">
        <v>24</v>
      </c>
      <c r="Y110" s="74" t="s">
        <v>24</v>
      </c>
      <c r="Z110" s="74" t="s">
        <v>24</v>
      </c>
      <c r="AA110" s="74" t="s">
        <v>24</v>
      </c>
    </row>
    <row r="112" spans="1:27" x14ac:dyDescent="0.3">
      <c r="A112" s="69" t="s">
        <v>464</v>
      </c>
    </row>
    <row r="113" spans="1:27" x14ac:dyDescent="0.3">
      <c r="A113" s="69" t="s">
        <v>24</v>
      </c>
      <c r="B113" s="69" t="s">
        <v>148</v>
      </c>
    </row>
    <row r="115" spans="1:27" x14ac:dyDescent="0.3">
      <c r="A115" s="72" t="s">
        <v>133</v>
      </c>
      <c r="B115" s="72" t="s">
        <v>0</v>
      </c>
      <c r="C115" s="72" t="s">
        <v>1</v>
      </c>
      <c r="D115" s="72" t="s">
        <v>2</v>
      </c>
      <c r="E115" s="72" t="s">
        <v>3</v>
      </c>
      <c r="F115" s="72" t="s">
        <v>4</v>
      </c>
      <c r="G115" s="72" t="s">
        <v>5</v>
      </c>
      <c r="H115" s="72" t="s">
        <v>6</v>
      </c>
      <c r="I115" s="72" t="s">
        <v>7</v>
      </c>
      <c r="J115" s="72" t="s">
        <v>8</v>
      </c>
      <c r="K115" s="72" t="s">
        <v>9</v>
      </c>
      <c r="L115" s="72" t="s">
        <v>10</v>
      </c>
      <c r="M115" s="72" t="s">
        <v>11</v>
      </c>
      <c r="N115" s="72" t="s">
        <v>12</v>
      </c>
      <c r="O115" s="72" t="s">
        <v>13</v>
      </c>
      <c r="P115" s="72" t="s">
        <v>14</v>
      </c>
      <c r="Q115" s="72" t="s">
        <v>15</v>
      </c>
      <c r="R115" s="72" t="s">
        <v>16</v>
      </c>
      <c r="S115" s="72" t="s">
        <v>17</v>
      </c>
      <c r="T115" s="72" t="s">
        <v>18</v>
      </c>
      <c r="U115" s="72" t="s">
        <v>19</v>
      </c>
      <c r="V115" s="72" t="s">
        <v>20</v>
      </c>
      <c r="W115" s="72" t="s">
        <v>21</v>
      </c>
      <c r="X115" s="72" t="s">
        <v>22</v>
      </c>
      <c r="Y115" s="72" t="s">
        <v>23</v>
      </c>
      <c r="Z115" s="72" t="s">
        <v>279</v>
      </c>
      <c r="AA115" s="72" t="s">
        <v>280</v>
      </c>
    </row>
    <row r="116" spans="1:27" x14ac:dyDescent="0.3">
      <c r="A116" s="72" t="s">
        <v>436</v>
      </c>
      <c r="B116" s="75">
        <f>B67/B15*100</f>
        <v>41.914246345222878</v>
      </c>
      <c r="C116" s="75">
        <f t="shared" ref="C116:AA116" si="0">C67/C15*100</f>
        <v>42.030609662198273</v>
      </c>
      <c r="D116" s="75">
        <f t="shared" si="0"/>
        <v>42.325473342723257</v>
      </c>
      <c r="E116" s="75">
        <f t="shared" si="0"/>
        <v>42.81709788611365</v>
      </c>
      <c r="F116" s="75">
        <f t="shared" si="0"/>
        <v>43.204359296930605</v>
      </c>
      <c r="G116" s="75">
        <f t="shared" si="0"/>
        <v>43.771768487045712</v>
      </c>
      <c r="H116" s="75">
        <f t="shared" si="0"/>
        <v>44.004944943508725</v>
      </c>
      <c r="I116" s="75">
        <f t="shared" si="0"/>
        <v>43.837946645141493</v>
      </c>
      <c r="J116" s="75">
        <f t="shared" si="0"/>
        <v>43.806947458997371</v>
      </c>
      <c r="K116" s="75">
        <f t="shared" si="0"/>
        <v>43.849742912646619</v>
      </c>
      <c r="L116" s="75">
        <f t="shared" si="0"/>
        <v>44.132905894843788</v>
      </c>
      <c r="M116" s="75">
        <f t="shared" si="0"/>
        <v>44.822001081764043</v>
      </c>
      <c r="N116" s="75">
        <f t="shared" si="0"/>
        <v>45.582167026141583</v>
      </c>
      <c r="O116" s="75">
        <f t="shared" si="0"/>
        <v>45.880178591465231</v>
      </c>
      <c r="P116" s="75">
        <f t="shared" si="0"/>
        <v>44.916472305230251</v>
      </c>
      <c r="Q116" s="75">
        <f t="shared" si="0"/>
        <v>44.417121829199026</v>
      </c>
      <c r="R116" s="75">
        <f t="shared" si="0"/>
        <v>44.377617544195772</v>
      </c>
      <c r="S116" s="75">
        <f>S67/S15*100</f>
        <v>44.20287149736231</v>
      </c>
      <c r="T116" s="75">
        <f t="shared" si="0"/>
        <v>43.985846275564185</v>
      </c>
      <c r="U116" s="75">
        <f t="shared" si="0"/>
        <v>44.330513664019392</v>
      </c>
      <c r="V116" s="75">
        <f t="shared" si="0"/>
        <v>44.65085573979843</v>
      </c>
      <c r="W116" s="75">
        <f t="shared" si="0"/>
        <v>45.127485972075284</v>
      </c>
      <c r="X116" s="75">
        <f t="shared" si="0"/>
        <v>45.791926559412552</v>
      </c>
      <c r="Y116" s="75">
        <f t="shared" si="0"/>
        <v>46.358755863122504</v>
      </c>
      <c r="Z116" s="75">
        <f t="shared" si="0"/>
        <v>46.726171906356548</v>
      </c>
      <c r="AA116" s="75">
        <f t="shared" si="0"/>
        <v>45.986875447345241</v>
      </c>
    </row>
    <row r="117" spans="1:27" x14ac:dyDescent="0.3">
      <c r="A117" s="72" t="s">
        <v>423</v>
      </c>
      <c r="B117" s="75">
        <f t="shared" ref="B117:AA126" si="1">B68/B16*100</f>
        <v>42.223275862532716</v>
      </c>
      <c r="C117" s="75">
        <f t="shared" si="1"/>
        <v>42.363138267094961</v>
      </c>
      <c r="D117" s="75">
        <f t="shared" si="1"/>
        <v>42.705300640753883</v>
      </c>
      <c r="E117" s="75">
        <f t="shared" si="1"/>
        <v>43.178939480613693</v>
      </c>
      <c r="F117" s="75">
        <f t="shared" si="1"/>
        <v>43.577305427005591</v>
      </c>
      <c r="G117" s="75">
        <f t="shared" si="1"/>
        <v>44.122429375928</v>
      </c>
      <c r="H117" s="75">
        <f t="shared" si="1"/>
        <v>44.353030956774589</v>
      </c>
      <c r="I117" s="75">
        <f t="shared" si="1"/>
        <v>44.230331750337299</v>
      </c>
      <c r="J117" s="75">
        <f t="shared" si="1"/>
        <v>44.234282316910914</v>
      </c>
      <c r="K117" s="75">
        <f t="shared" si="1"/>
        <v>44.305411517790766</v>
      </c>
      <c r="L117" s="75">
        <f t="shared" si="1"/>
        <v>44.575661531070878</v>
      </c>
      <c r="M117" s="75">
        <f t="shared" si="1"/>
        <v>45.19983322550199</v>
      </c>
      <c r="N117" s="75">
        <f t="shared" si="1"/>
        <v>45.868559828535808</v>
      </c>
      <c r="O117" s="75">
        <f t="shared" si="1"/>
        <v>46.132364153380472</v>
      </c>
      <c r="P117" s="75">
        <f t="shared" si="1"/>
        <v>45.153065697238084</v>
      </c>
      <c r="Q117" s="75">
        <f t="shared" si="1"/>
        <v>44.68526092184306</v>
      </c>
      <c r="R117" s="75">
        <f t="shared" si="1"/>
        <v>44.633162371221317</v>
      </c>
      <c r="S117" s="75">
        <f t="shared" si="1"/>
        <v>44.506249447679394</v>
      </c>
      <c r="T117" s="75">
        <f t="shared" si="1"/>
        <v>44.349742534299757</v>
      </c>
      <c r="U117" s="75">
        <f t="shared" si="1"/>
        <v>44.747235851317512</v>
      </c>
      <c r="V117" s="75">
        <f t="shared" si="1"/>
        <v>45.085355790401621</v>
      </c>
      <c r="W117" s="75">
        <f t="shared" si="1"/>
        <v>45.542498241408744</v>
      </c>
      <c r="X117" s="75">
        <f t="shared" si="1"/>
        <v>46.147306977770917</v>
      </c>
      <c r="Y117" s="75">
        <f t="shared" si="1"/>
        <v>46.679231097385127</v>
      </c>
      <c r="Z117" s="75">
        <f t="shared" si="1"/>
        <v>47.033968372959237</v>
      </c>
      <c r="AA117" s="75" t="e">
        <f t="shared" si="1"/>
        <v>#VALUE!</v>
      </c>
    </row>
    <row r="118" spans="1:27" x14ac:dyDescent="0.3">
      <c r="A118" s="72" t="s">
        <v>150</v>
      </c>
      <c r="B118" s="75">
        <f t="shared" si="1"/>
        <v>42.128430073589946</v>
      </c>
      <c r="C118" s="75">
        <f t="shared" si="1"/>
        <v>42.296411767137812</v>
      </c>
      <c r="D118" s="75">
        <f t="shared" si="1"/>
        <v>42.657202612310499</v>
      </c>
      <c r="E118" s="75">
        <f t="shared" si="1"/>
        <v>43.325657379716361</v>
      </c>
      <c r="F118" s="75">
        <f t="shared" si="1"/>
        <v>44.061303129850302</v>
      </c>
      <c r="G118" s="75">
        <f t="shared" si="1"/>
        <v>44.890926296159712</v>
      </c>
      <c r="H118" s="75">
        <f t="shared" si="1"/>
        <v>45.263244588752926</v>
      </c>
      <c r="I118" s="75">
        <f t="shared" si="1"/>
        <v>45.359492964054247</v>
      </c>
      <c r="J118" s="75">
        <f t="shared" si="1"/>
        <v>45.305673348271398</v>
      </c>
      <c r="K118" s="75">
        <f t="shared" si="1"/>
        <v>45.410608507578011</v>
      </c>
      <c r="L118" s="75">
        <f t="shared" si="1"/>
        <v>45.587956302376085</v>
      </c>
      <c r="M118" s="75">
        <f t="shared" si="1"/>
        <v>46.08065423716868</v>
      </c>
      <c r="N118" s="75">
        <f t="shared" si="1"/>
        <v>46.580859086738869</v>
      </c>
      <c r="O118" s="75">
        <f t="shared" si="1"/>
        <v>46.699341037462219</v>
      </c>
      <c r="P118" s="75">
        <f t="shared" si="1"/>
        <v>45.707251678405676</v>
      </c>
      <c r="Q118" s="75">
        <f t="shared" si="1"/>
        <v>45.392260162365922</v>
      </c>
      <c r="R118" s="75">
        <f t="shared" si="1"/>
        <v>45.320874170130324</v>
      </c>
      <c r="S118" s="75">
        <f t="shared" si="1"/>
        <v>45.114293487457772</v>
      </c>
      <c r="T118" s="75">
        <f t="shared" si="1"/>
        <v>44.908852446467904</v>
      </c>
      <c r="U118" s="75">
        <f t="shared" si="1"/>
        <v>45.223908168379367</v>
      </c>
      <c r="V118" s="75">
        <f t="shared" si="1"/>
        <v>45.51111245235824</v>
      </c>
      <c r="W118" s="75">
        <f t="shared" si="1"/>
        <v>45.950593126816763</v>
      </c>
      <c r="X118" s="75">
        <f t="shared" si="1"/>
        <v>46.483632941602956</v>
      </c>
      <c r="Y118" s="75">
        <f t="shared" si="1"/>
        <v>47.0158726134948</v>
      </c>
      <c r="Z118" s="75">
        <f t="shared" si="1"/>
        <v>47.402975011423806</v>
      </c>
      <c r="AA118" s="75" t="e">
        <f t="shared" si="1"/>
        <v>#VALUE!</v>
      </c>
    </row>
    <row r="119" spans="1:27" x14ac:dyDescent="0.3">
      <c r="A119" s="72" t="s">
        <v>437</v>
      </c>
      <c r="B119" s="75">
        <f t="shared" si="1"/>
        <v>41.473587413077503</v>
      </c>
      <c r="C119" s="75">
        <f t="shared" si="1"/>
        <v>41.652160078462977</v>
      </c>
      <c r="D119" s="75">
        <f t="shared" si="1"/>
        <v>42.001847214445831</v>
      </c>
      <c r="E119" s="75">
        <f t="shared" si="1"/>
        <v>42.706871774842341</v>
      </c>
      <c r="F119" s="75">
        <f t="shared" si="1"/>
        <v>43.529909764753924</v>
      </c>
      <c r="G119" s="75">
        <f t="shared" si="1"/>
        <v>44.48548808353484</v>
      </c>
      <c r="H119" s="75">
        <f t="shared" si="1"/>
        <v>44.714467224673641</v>
      </c>
      <c r="I119" s="75">
        <f t="shared" si="1"/>
        <v>44.804291910900638</v>
      </c>
      <c r="J119" s="75">
        <f t="shared" si="1"/>
        <v>44.713585388167559</v>
      </c>
      <c r="K119" s="75">
        <f t="shared" si="1"/>
        <v>44.814214629394186</v>
      </c>
      <c r="L119" s="75">
        <f t="shared" si="1"/>
        <v>44.99629909763344</v>
      </c>
      <c r="M119" s="75">
        <f t="shared" si="1"/>
        <v>45.543400890439337</v>
      </c>
      <c r="N119" s="75">
        <f t="shared" si="1"/>
        <v>46.136794773130994</v>
      </c>
      <c r="O119" s="75">
        <f t="shared" si="1"/>
        <v>46.286181809038503</v>
      </c>
      <c r="P119" s="75">
        <f t="shared" si="1"/>
        <v>45.263703693344546</v>
      </c>
      <c r="Q119" s="75">
        <f t="shared" si="1"/>
        <v>44.936329322281864</v>
      </c>
      <c r="R119" s="75">
        <f t="shared" si="1"/>
        <v>44.865853151457927</v>
      </c>
      <c r="S119" s="75">
        <f t="shared" si="1"/>
        <v>44.580932652033916</v>
      </c>
      <c r="T119" s="75">
        <f t="shared" si="1"/>
        <v>44.272198833965781</v>
      </c>
      <c r="U119" s="75">
        <f t="shared" si="1"/>
        <v>44.506232275067944</v>
      </c>
      <c r="V119" s="75">
        <f t="shared" si="1"/>
        <v>44.794175062720328</v>
      </c>
      <c r="W119" s="75">
        <f t="shared" si="1"/>
        <v>45.2820428754776</v>
      </c>
      <c r="X119" s="75">
        <f t="shared" si="1"/>
        <v>45.897035942841313</v>
      </c>
      <c r="Y119" s="75">
        <f t="shared" si="1"/>
        <v>46.505018534348991</v>
      </c>
      <c r="Z119" s="75">
        <f t="shared" si="1"/>
        <v>46.936555345877615</v>
      </c>
      <c r="AA119" s="75">
        <f t="shared" si="1"/>
        <v>46.113785756592293</v>
      </c>
    </row>
    <row r="120" spans="1:27" x14ac:dyDescent="0.3">
      <c r="A120" s="72" t="s">
        <v>438</v>
      </c>
      <c r="B120" s="75">
        <f t="shared" si="1"/>
        <v>41.374285329928526</v>
      </c>
      <c r="C120" s="75">
        <f t="shared" si="1"/>
        <v>41.542238347421865</v>
      </c>
      <c r="D120" s="75">
        <f t="shared" si="1"/>
        <v>41.862302123170572</v>
      </c>
      <c r="E120" s="75">
        <f t="shared" si="1"/>
        <v>42.553632123431676</v>
      </c>
      <c r="F120" s="75">
        <f t="shared" si="1"/>
        <v>43.274372032978377</v>
      </c>
      <c r="G120" s="75">
        <f t="shared" si="1"/>
        <v>44.115597146480887</v>
      </c>
      <c r="H120" s="75">
        <f t="shared" si="1"/>
        <v>44.495165181653221</v>
      </c>
      <c r="I120" s="75">
        <f t="shared" si="1"/>
        <v>44.61536041677401</v>
      </c>
      <c r="J120" s="75">
        <f t="shared" si="1"/>
        <v>44.560893918060799</v>
      </c>
      <c r="K120" s="75">
        <f t="shared" si="1"/>
        <v>44.664147369335602</v>
      </c>
      <c r="L120" s="75">
        <f t="shared" si="1"/>
        <v>44.87055439286717</v>
      </c>
      <c r="M120" s="75">
        <f t="shared" si="1"/>
        <v>45.445403261643541</v>
      </c>
      <c r="N120" s="75">
        <f t="shared" si="1"/>
        <v>46.052394756209566</v>
      </c>
      <c r="O120" s="75">
        <f t="shared" si="1"/>
        <v>46.214714193717271</v>
      </c>
      <c r="P120" s="75">
        <f t="shared" si="1"/>
        <v>45.201749710665545</v>
      </c>
      <c r="Q120" s="75">
        <f t="shared" si="1"/>
        <v>44.848675248575262</v>
      </c>
      <c r="R120" s="75">
        <f t="shared" si="1"/>
        <v>44.814928880586805</v>
      </c>
      <c r="S120" s="75">
        <f t="shared" si="1"/>
        <v>44.553841825371514</v>
      </c>
      <c r="T120" s="75">
        <f t="shared" si="1"/>
        <v>44.26755585292409</v>
      </c>
      <c r="U120" s="75">
        <f t="shared" si="1"/>
        <v>44.511474915409671</v>
      </c>
      <c r="V120" s="75">
        <f t="shared" si="1"/>
        <v>44.794175062720328</v>
      </c>
      <c r="W120" s="75">
        <f t="shared" si="1"/>
        <v>45.2820428754776</v>
      </c>
      <c r="X120" s="75">
        <f t="shared" si="1"/>
        <v>45.897035942841313</v>
      </c>
      <c r="Y120" s="75">
        <f t="shared" si="1"/>
        <v>46.505018534348991</v>
      </c>
      <c r="Z120" s="75">
        <f t="shared" si="1"/>
        <v>46.936555345877615</v>
      </c>
      <c r="AA120" s="75">
        <f t="shared" si="1"/>
        <v>46.113785756592293</v>
      </c>
    </row>
    <row r="121" spans="1:27" x14ac:dyDescent="0.3">
      <c r="A121" s="72" t="s">
        <v>443</v>
      </c>
      <c r="B121" s="75">
        <f t="shared" si="1"/>
        <v>41.400517441318037</v>
      </c>
      <c r="C121" s="75">
        <f t="shared" si="1"/>
        <v>41.558686748069121</v>
      </c>
      <c r="D121" s="75">
        <f t="shared" si="1"/>
        <v>41.883589498109082</v>
      </c>
      <c r="E121" s="75">
        <f t="shared" si="1"/>
        <v>42.615437526118448</v>
      </c>
      <c r="F121" s="75">
        <f t="shared" si="1"/>
        <v>43.403993024294202</v>
      </c>
      <c r="G121" s="75">
        <f t="shared" si="1"/>
        <v>44.324291152655668</v>
      </c>
      <c r="H121" s="75">
        <f t="shared" si="1"/>
        <v>44.714467224673641</v>
      </c>
      <c r="I121" s="75">
        <f t="shared" si="1"/>
        <v>44.804291910900638</v>
      </c>
      <c r="J121" s="75">
        <f t="shared" si="1"/>
        <v>44.713585388167559</v>
      </c>
      <c r="K121" s="75">
        <f t="shared" si="1"/>
        <v>44.814214629394186</v>
      </c>
      <c r="L121" s="75">
        <f t="shared" si="1"/>
        <v>44.99629909763344</v>
      </c>
      <c r="M121" s="75">
        <f t="shared" si="1"/>
        <v>45.543400890439337</v>
      </c>
      <c r="N121" s="75">
        <f t="shared" si="1"/>
        <v>46.122653815764444</v>
      </c>
      <c r="O121" s="75">
        <f t="shared" si="1"/>
        <v>46.262418184100262</v>
      </c>
      <c r="P121" s="75">
        <f t="shared" si="1"/>
        <v>45.319217901227482</v>
      </c>
      <c r="Q121" s="75">
        <f t="shared" si="1"/>
        <v>45.004050061728478</v>
      </c>
      <c r="R121" s="75">
        <f t="shared" si="1"/>
        <v>44.925918435037559</v>
      </c>
      <c r="S121" s="75">
        <f t="shared" si="1"/>
        <v>44.637847709061468</v>
      </c>
      <c r="T121" s="75">
        <f t="shared" si="1"/>
        <v>44.331620813804633</v>
      </c>
      <c r="U121" s="75">
        <f t="shared" si="1"/>
        <v>44.563698912192763</v>
      </c>
      <c r="V121" s="75">
        <f t="shared" si="1"/>
        <v>44.817956845734628</v>
      </c>
      <c r="W121" s="75">
        <f t="shared" si="1"/>
        <v>45.285395195251468</v>
      </c>
      <c r="X121" s="75">
        <f t="shared" si="1"/>
        <v>45.886563379816991</v>
      </c>
      <c r="Y121" s="75">
        <f t="shared" si="1"/>
        <v>46.475568986717292</v>
      </c>
      <c r="Z121" s="75">
        <f t="shared" si="1"/>
        <v>46.904245407974742</v>
      </c>
      <c r="AA121" s="75">
        <f t="shared" si="1"/>
        <v>46.082618767557037</v>
      </c>
    </row>
    <row r="122" spans="1:27" x14ac:dyDescent="0.3">
      <c r="A122" s="72" t="s">
        <v>151</v>
      </c>
      <c r="B122" s="75">
        <f t="shared" si="1"/>
        <v>38.165137614678898</v>
      </c>
      <c r="C122" s="75">
        <f t="shared" si="1"/>
        <v>38.190410554297529</v>
      </c>
      <c r="D122" s="75">
        <f t="shared" si="1"/>
        <v>38.359689617915727</v>
      </c>
      <c r="E122" s="75">
        <f t="shared" si="1"/>
        <v>38.94834852494364</v>
      </c>
      <c r="F122" s="75">
        <f t="shared" si="1"/>
        <v>39.396636025816548</v>
      </c>
      <c r="G122" s="75">
        <f t="shared" si="1"/>
        <v>40.090722856306698</v>
      </c>
      <c r="H122" s="75">
        <f t="shared" si="1"/>
        <v>40.497715563332356</v>
      </c>
      <c r="I122" s="75">
        <f t="shared" si="1"/>
        <v>40.409368044130453</v>
      </c>
      <c r="J122" s="75">
        <f t="shared" si="1"/>
        <v>40.204317656129533</v>
      </c>
      <c r="K122" s="75">
        <f t="shared" si="1"/>
        <v>40.426062757892716</v>
      </c>
      <c r="L122" s="75">
        <f t="shared" si="1"/>
        <v>40.778700257658173</v>
      </c>
      <c r="M122" s="75">
        <f t="shared" si="1"/>
        <v>40.968904057641254</v>
      </c>
      <c r="N122" s="75">
        <f t="shared" si="1"/>
        <v>41.345755693581779</v>
      </c>
      <c r="O122" s="75">
        <f t="shared" si="1"/>
        <v>41.751633986928113</v>
      </c>
      <c r="P122" s="75">
        <f t="shared" si="1"/>
        <v>41.3505001852538</v>
      </c>
      <c r="Q122" s="75">
        <f t="shared" si="1"/>
        <v>41.234397944199699</v>
      </c>
      <c r="R122" s="75">
        <f t="shared" si="1"/>
        <v>41.248414567856493</v>
      </c>
      <c r="S122" s="75">
        <f t="shared" si="1"/>
        <v>41.166831727739265</v>
      </c>
      <c r="T122" s="75">
        <f t="shared" si="1"/>
        <v>40.854915314992382</v>
      </c>
      <c r="U122" s="75">
        <f t="shared" si="1"/>
        <v>40.834151128557409</v>
      </c>
      <c r="V122" s="75">
        <f t="shared" si="1"/>
        <v>40.955295369877597</v>
      </c>
      <c r="W122" s="75">
        <f t="shared" si="1"/>
        <v>41.260259465184006</v>
      </c>
      <c r="X122" s="75">
        <f t="shared" si="1"/>
        <v>41.745054945054946</v>
      </c>
      <c r="Y122" s="75">
        <f t="shared" si="1"/>
        <v>42.164172573728891</v>
      </c>
      <c r="Z122" s="75">
        <f t="shared" si="1"/>
        <v>42.595526155453044</v>
      </c>
      <c r="AA122" s="75">
        <f t="shared" si="1"/>
        <v>42.418725617685304</v>
      </c>
    </row>
    <row r="123" spans="1:27" x14ac:dyDescent="0.3">
      <c r="A123" s="72" t="s">
        <v>152</v>
      </c>
      <c r="B123" s="75">
        <f t="shared" si="1"/>
        <v>41.85749107490183</v>
      </c>
      <c r="C123" s="75">
        <f t="shared" si="1"/>
        <v>43.226754579490432</v>
      </c>
      <c r="D123" s="75">
        <f t="shared" si="1"/>
        <v>42.154481374675626</v>
      </c>
      <c r="E123" s="75">
        <f t="shared" si="1"/>
        <v>42.000825986854451</v>
      </c>
      <c r="F123" s="75">
        <f t="shared" si="1"/>
        <v>40.412904263015456</v>
      </c>
      <c r="G123" s="75">
        <f t="shared" si="1"/>
        <v>39.646665858849936</v>
      </c>
      <c r="H123" s="75">
        <f t="shared" si="1"/>
        <v>40.624518216167715</v>
      </c>
      <c r="I123" s="75">
        <f t="shared" si="1"/>
        <v>40.947527608687366</v>
      </c>
      <c r="J123" s="75">
        <f t="shared" si="1"/>
        <v>42.402563538849321</v>
      </c>
      <c r="K123" s="75">
        <f t="shared" si="1"/>
        <v>43.738979792216071</v>
      </c>
      <c r="L123" s="75">
        <f t="shared" si="1"/>
        <v>45.15911058282407</v>
      </c>
      <c r="M123" s="75">
        <f t="shared" si="1"/>
        <v>46.915581463614849</v>
      </c>
      <c r="N123" s="75">
        <f t="shared" si="1"/>
        <v>48.653482615643306</v>
      </c>
      <c r="O123" s="75">
        <f t="shared" si="1"/>
        <v>50.038696644541815</v>
      </c>
      <c r="P123" s="75">
        <f t="shared" si="1"/>
        <v>49.429607666579216</v>
      </c>
      <c r="Q123" s="75">
        <f t="shared" si="1"/>
        <v>47.833173397891507</v>
      </c>
      <c r="R123" s="75">
        <f t="shared" si="1"/>
        <v>47.963959158067212</v>
      </c>
      <c r="S123" s="75">
        <f t="shared" si="1"/>
        <v>47.035884745048165</v>
      </c>
      <c r="T123" s="75">
        <f t="shared" si="1"/>
        <v>47.095987402823354</v>
      </c>
      <c r="U123" s="75">
        <f t="shared" si="1"/>
        <v>47.53873924755743</v>
      </c>
      <c r="V123" s="75">
        <f t="shared" si="1"/>
        <v>48.010794108099901</v>
      </c>
      <c r="W123" s="75">
        <f t="shared" si="1"/>
        <v>48.589189962709497</v>
      </c>
      <c r="X123" s="75">
        <f t="shared" si="1"/>
        <v>49.821578727944662</v>
      </c>
      <c r="Y123" s="75">
        <f t="shared" si="1"/>
        <v>50.129821324860778</v>
      </c>
      <c r="Z123" s="75">
        <f t="shared" si="1"/>
        <v>50.655125749739092</v>
      </c>
      <c r="AA123" s="75">
        <f t="shared" si="1"/>
        <v>49.792132481283261</v>
      </c>
    </row>
    <row r="124" spans="1:27" x14ac:dyDescent="0.3">
      <c r="A124" s="72" t="s">
        <v>153</v>
      </c>
      <c r="B124" s="75">
        <f t="shared" si="1"/>
        <v>49.420758976106306</v>
      </c>
      <c r="C124" s="75">
        <f t="shared" si="1"/>
        <v>49.751002147285348</v>
      </c>
      <c r="D124" s="75">
        <f t="shared" si="1"/>
        <v>49.458152652848895</v>
      </c>
      <c r="E124" s="75">
        <f t="shared" si="1"/>
        <v>48.641274257062207</v>
      </c>
      <c r="F124" s="75">
        <f t="shared" si="1"/>
        <v>47.649565584404215</v>
      </c>
      <c r="G124" s="75">
        <f t="shared" si="1"/>
        <v>47.304356291068387</v>
      </c>
      <c r="H124" s="75">
        <f t="shared" si="1"/>
        <v>47.401212223168784</v>
      </c>
      <c r="I124" s="75">
        <f t="shared" si="1"/>
        <v>47.807861563391782</v>
      </c>
      <c r="J124" s="75">
        <f t="shared" si="1"/>
        <v>47.424289208118296</v>
      </c>
      <c r="K124" s="75">
        <f t="shared" si="1"/>
        <v>47.309962260897507</v>
      </c>
      <c r="L124" s="75">
        <f t="shared" si="1"/>
        <v>48.100417330705518</v>
      </c>
      <c r="M124" s="75">
        <f t="shared" si="1"/>
        <v>48.594039925389488</v>
      </c>
      <c r="N124" s="75">
        <f t="shared" si="1"/>
        <v>49.339271062097183</v>
      </c>
      <c r="O124" s="75">
        <f t="shared" si="1"/>
        <v>49.896785043467254</v>
      </c>
      <c r="P124" s="75">
        <f t="shared" si="1"/>
        <v>48.707094988414426</v>
      </c>
      <c r="Q124" s="75">
        <f t="shared" si="1"/>
        <v>48.085193372792318</v>
      </c>
      <c r="R124" s="75">
        <f t="shared" si="1"/>
        <v>48.04799998475707</v>
      </c>
      <c r="S124" s="75">
        <f t="shared" si="1"/>
        <v>48.191837888192254</v>
      </c>
      <c r="T124" s="75">
        <f t="shared" si="1"/>
        <v>48.340456219935461</v>
      </c>
      <c r="U124" s="75">
        <f t="shared" si="1"/>
        <v>48.542297321179163</v>
      </c>
      <c r="V124" s="75">
        <f t="shared" si="1"/>
        <v>49.150521581266702</v>
      </c>
      <c r="W124" s="75">
        <f t="shared" si="1"/>
        <v>49.826412551300109</v>
      </c>
      <c r="X124" s="75">
        <f t="shared" si="1"/>
        <v>50.482032724776261</v>
      </c>
      <c r="Y124" s="75">
        <f t="shared" si="1"/>
        <v>50.977703706701114</v>
      </c>
      <c r="Z124" s="75">
        <f t="shared" si="1"/>
        <v>50.903431521409047</v>
      </c>
      <c r="AA124" s="75">
        <f t="shared" si="1"/>
        <v>50.01448747067456</v>
      </c>
    </row>
    <row r="125" spans="1:27" x14ac:dyDescent="0.3">
      <c r="A125" s="72" t="s">
        <v>154</v>
      </c>
      <c r="B125" s="75">
        <f t="shared" si="1"/>
        <v>49.943021032504781</v>
      </c>
      <c r="C125" s="75">
        <f t="shared" si="1"/>
        <v>50.132459141011019</v>
      </c>
      <c r="D125" s="75">
        <f t="shared" si="1"/>
        <v>50.603973509933773</v>
      </c>
      <c r="E125" s="75">
        <f t="shared" si="1"/>
        <v>51.143126532151605</v>
      </c>
      <c r="F125" s="75">
        <f t="shared" si="1"/>
        <v>51.395790264987781</v>
      </c>
      <c r="G125" s="75">
        <f t="shared" si="1"/>
        <v>51.613900337204946</v>
      </c>
      <c r="H125" s="75">
        <f t="shared" si="1"/>
        <v>51.94082508866903</v>
      </c>
      <c r="I125" s="75">
        <f t="shared" si="1"/>
        <v>51.789434523809518</v>
      </c>
      <c r="J125" s="75">
        <f t="shared" si="1"/>
        <v>51.180890538033395</v>
      </c>
      <c r="K125" s="75">
        <f t="shared" si="1"/>
        <v>50.789376272441231</v>
      </c>
      <c r="L125" s="75">
        <f t="shared" si="1"/>
        <v>51.359291382173836</v>
      </c>
      <c r="M125" s="75">
        <f t="shared" si="1"/>
        <v>52.343939672613573</v>
      </c>
      <c r="N125" s="75">
        <f t="shared" si="1"/>
        <v>53.340842490842491</v>
      </c>
      <c r="O125" s="75">
        <f t="shared" si="1"/>
        <v>53.647733478973237</v>
      </c>
      <c r="P125" s="75">
        <f t="shared" si="1"/>
        <v>51.681151548071703</v>
      </c>
      <c r="Q125" s="75">
        <f t="shared" si="1"/>
        <v>50.258878673156659</v>
      </c>
      <c r="R125" s="75">
        <f t="shared" si="1"/>
        <v>50.02926391382406</v>
      </c>
      <c r="S125" s="75">
        <f t="shared" si="1"/>
        <v>49.486853872294759</v>
      </c>
      <c r="T125" s="75">
        <f t="shared" si="1"/>
        <v>49.28558703010868</v>
      </c>
      <c r="U125" s="75">
        <f t="shared" si="1"/>
        <v>49.450824029771404</v>
      </c>
      <c r="V125" s="75">
        <f t="shared" si="1"/>
        <v>49.788806758183739</v>
      </c>
      <c r="W125" s="75">
        <f t="shared" si="1"/>
        <v>50.208587886193044</v>
      </c>
      <c r="X125" s="75">
        <f t="shared" si="1"/>
        <v>50.642844752818725</v>
      </c>
      <c r="Y125" s="75">
        <f t="shared" si="1"/>
        <v>51.186572316189164</v>
      </c>
      <c r="Z125" s="75">
        <f t="shared" si="1"/>
        <v>51.621282447997253</v>
      </c>
      <c r="AA125" s="75">
        <f t="shared" si="1"/>
        <v>51.135334476843909</v>
      </c>
    </row>
    <row r="126" spans="1:27" x14ac:dyDescent="0.3">
      <c r="A126" s="72" t="s">
        <v>155</v>
      </c>
      <c r="B126" s="75">
        <f t="shared" si="1"/>
        <v>46.787523982879911</v>
      </c>
      <c r="C126" s="75">
        <f t="shared" si="1"/>
        <v>46.715194068691233</v>
      </c>
      <c r="D126" s="75">
        <f t="shared" si="1"/>
        <v>46.669120353330875</v>
      </c>
      <c r="E126" s="75">
        <f t="shared" si="1"/>
        <v>47.264445153844264</v>
      </c>
      <c r="F126" s="75">
        <f t="shared" si="1"/>
        <v>48.045982658249613</v>
      </c>
      <c r="G126" s="75">
        <f t="shared" si="1"/>
        <v>49.070061504843046</v>
      </c>
      <c r="H126" s="75">
        <f t="shared" si="1"/>
        <v>48.896549186059353</v>
      </c>
      <c r="I126" s="75">
        <f t="shared" si="1"/>
        <v>48.623403368555245</v>
      </c>
      <c r="J126" s="75">
        <f t="shared" si="1"/>
        <v>48.114630467571644</v>
      </c>
      <c r="K126" s="75">
        <f t="shared" si="1"/>
        <v>48.323021017481835</v>
      </c>
      <c r="L126" s="75">
        <f t="shared" si="1"/>
        <v>48.331017863948759</v>
      </c>
      <c r="M126" s="75">
        <f t="shared" si="1"/>
        <v>48.778534734456038</v>
      </c>
      <c r="N126" s="75">
        <f t="shared" si="1"/>
        <v>49.723429474516003</v>
      </c>
      <c r="O126" s="75">
        <f t="shared" si="1"/>
        <v>50.564607993660537</v>
      </c>
      <c r="P126" s="75">
        <f t="shared" si="1"/>
        <v>50.821912702061297</v>
      </c>
      <c r="Q126" s="75">
        <f t="shared" si="1"/>
        <v>51.128493846843703</v>
      </c>
      <c r="R126" s="75">
        <f t="shared" si="1"/>
        <v>51.75210214886328</v>
      </c>
      <c r="S126" s="75">
        <f t="shared" si="1"/>
        <v>52.245542486260668</v>
      </c>
      <c r="T126" s="75">
        <f t="shared" si="1"/>
        <v>52.513453860079849</v>
      </c>
      <c r="U126" s="75">
        <f t="shared" si="1"/>
        <v>52.753046935776652</v>
      </c>
      <c r="V126" s="75">
        <f t="shared" si="1"/>
        <v>52.78930551985016</v>
      </c>
      <c r="W126" s="75">
        <f t="shared" ref="W126:AA126" si="2">W77/W25*100</f>
        <v>53.019465931583866</v>
      </c>
      <c r="X126" s="75">
        <f t="shared" si="2"/>
        <v>53.549003714143993</v>
      </c>
      <c r="Y126" s="75">
        <f t="shared" si="2"/>
        <v>54.119122862036527</v>
      </c>
      <c r="Z126" s="75">
        <f t="shared" si="2"/>
        <v>54.479920089538226</v>
      </c>
      <c r="AA126" s="75">
        <f t="shared" si="2"/>
        <v>53.895643180970929</v>
      </c>
    </row>
    <row r="127" spans="1:27" x14ac:dyDescent="0.3">
      <c r="A127" s="72" t="s">
        <v>156</v>
      </c>
      <c r="B127" s="75">
        <f t="shared" ref="B127:AA136" si="3">B78/B26*100</f>
        <v>43.753884400248602</v>
      </c>
      <c r="C127" s="75">
        <f t="shared" si="3"/>
        <v>43.41145102441763</v>
      </c>
      <c r="D127" s="75">
        <f t="shared" si="3"/>
        <v>44.025604551920338</v>
      </c>
      <c r="E127" s="75">
        <f t="shared" si="3"/>
        <v>43.600602971789534</v>
      </c>
      <c r="F127" s="75">
        <f t="shared" si="3"/>
        <v>42.075116009280741</v>
      </c>
      <c r="G127" s="75">
        <f t="shared" si="3"/>
        <v>41.768357953329051</v>
      </c>
      <c r="H127" s="75">
        <f t="shared" si="3"/>
        <v>42.263229697709484</v>
      </c>
      <c r="I127" s="75">
        <f t="shared" si="3"/>
        <v>42.537043729671126</v>
      </c>
      <c r="J127" s="75">
        <f t="shared" si="3"/>
        <v>43.710005817335663</v>
      </c>
      <c r="K127" s="75">
        <f t="shared" si="3"/>
        <v>43.819073409939257</v>
      </c>
      <c r="L127" s="75">
        <f t="shared" si="3"/>
        <v>45.05850320111854</v>
      </c>
      <c r="M127" s="75">
        <f t="shared" si="3"/>
        <v>47.545717035611169</v>
      </c>
      <c r="N127" s="75">
        <f t="shared" si="3"/>
        <v>47.911236875418865</v>
      </c>
      <c r="O127" s="75">
        <f t="shared" si="3"/>
        <v>47.975194261805136</v>
      </c>
      <c r="P127" s="75">
        <f t="shared" si="3"/>
        <v>43.168376132365054</v>
      </c>
      <c r="Q127" s="75">
        <f t="shared" si="3"/>
        <v>41.108527713192835</v>
      </c>
      <c r="R127" s="75">
        <f t="shared" si="3"/>
        <v>43.9196811310822</v>
      </c>
      <c r="S127" s="75">
        <f t="shared" si="3"/>
        <v>44.785692725626319</v>
      </c>
      <c r="T127" s="75">
        <f t="shared" si="3"/>
        <v>45.515830934706855</v>
      </c>
      <c r="U127" s="75">
        <f t="shared" si="3"/>
        <v>46.01763185894513</v>
      </c>
      <c r="V127" s="75">
        <f t="shared" si="3"/>
        <v>47.430137820756876</v>
      </c>
      <c r="W127" s="75">
        <f t="shared" si="3"/>
        <v>47.473212250170988</v>
      </c>
      <c r="X127" s="75">
        <f t="shared" si="3"/>
        <v>48.761021587108552</v>
      </c>
      <c r="Y127" s="75">
        <f t="shared" si="3"/>
        <v>49.238116897884929</v>
      </c>
      <c r="Z127" s="75">
        <f t="shared" si="3"/>
        <v>49.645229468599041</v>
      </c>
      <c r="AA127" s="75">
        <f t="shared" si="3"/>
        <v>48.141459744168543</v>
      </c>
    </row>
    <row r="128" spans="1:27" x14ac:dyDescent="0.3">
      <c r="A128" s="72" t="s">
        <v>157</v>
      </c>
      <c r="B128" s="75">
        <f t="shared" si="3"/>
        <v>36.860022769555442</v>
      </c>
      <c r="C128" s="75">
        <f t="shared" si="3"/>
        <v>37.958688398003368</v>
      </c>
      <c r="D128" s="75">
        <f t="shared" si="3"/>
        <v>39.030919957427066</v>
      </c>
      <c r="E128" s="75">
        <f t="shared" si="3"/>
        <v>41.042817103148217</v>
      </c>
      <c r="F128" s="75">
        <f t="shared" si="3"/>
        <v>43.226579665756709</v>
      </c>
      <c r="G128" s="75">
        <f t="shared" si="3"/>
        <v>44.576460537556677</v>
      </c>
      <c r="H128" s="75">
        <f t="shared" si="3"/>
        <v>45.255330878071128</v>
      </c>
      <c r="I128" s="75">
        <f t="shared" si="3"/>
        <v>45.17172621469846</v>
      </c>
      <c r="J128" s="75">
        <f t="shared" si="3"/>
        <v>45.260421618321836</v>
      </c>
      <c r="K128" s="75">
        <f t="shared" si="3"/>
        <v>45.986679221995757</v>
      </c>
      <c r="L128" s="75">
        <f t="shared" si="3"/>
        <v>47.170786468236706</v>
      </c>
      <c r="M128" s="75">
        <f t="shared" si="3"/>
        <v>48.081539546070921</v>
      </c>
      <c r="N128" s="75">
        <f t="shared" si="3"/>
        <v>48.696644228190657</v>
      </c>
      <c r="O128" s="75">
        <f t="shared" si="3"/>
        <v>47.358342007633389</v>
      </c>
      <c r="P128" s="75">
        <f t="shared" si="3"/>
        <v>43.230560787812699</v>
      </c>
      <c r="Q128" s="75">
        <f t="shared" si="3"/>
        <v>41.284757783835587</v>
      </c>
      <c r="R128" s="75">
        <f t="shared" si="3"/>
        <v>40.228762880743645</v>
      </c>
      <c r="S128" s="75">
        <f t="shared" si="3"/>
        <v>39.844348158975436</v>
      </c>
      <c r="T128" s="75">
        <f t="shared" si="3"/>
        <v>40.818477762097295</v>
      </c>
      <c r="U128" s="75">
        <f t="shared" si="3"/>
        <v>41.62851480722027</v>
      </c>
      <c r="V128" s="75">
        <f t="shared" si="3"/>
        <v>42.736760957201902</v>
      </c>
      <c r="W128" s="75">
        <f t="shared" si="3"/>
        <v>43.82847721304951</v>
      </c>
      <c r="X128" s="75">
        <f t="shared" si="3"/>
        <v>44.648468328519627</v>
      </c>
      <c r="Y128" s="75">
        <f t="shared" si="3"/>
        <v>45.509139724110973</v>
      </c>
      <c r="Z128" s="75">
        <f t="shared" si="3"/>
        <v>46.189800636064923</v>
      </c>
      <c r="AA128" s="75">
        <f t="shared" si="3"/>
        <v>45.013683832195852</v>
      </c>
    </row>
    <row r="129" spans="1:27" x14ac:dyDescent="0.3">
      <c r="A129" s="72" t="s">
        <v>158</v>
      </c>
      <c r="B129" s="75">
        <f t="shared" si="3"/>
        <v>39.351231187560117</v>
      </c>
      <c r="C129" s="75">
        <f t="shared" si="3"/>
        <v>38.954945036299982</v>
      </c>
      <c r="D129" s="75">
        <f t="shared" si="3"/>
        <v>38.610827374872322</v>
      </c>
      <c r="E129" s="75">
        <f t="shared" si="3"/>
        <v>40.08434253029457</v>
      </c>
      <c r="F129" s="75">
        <f t="shared" si="3"/>
        <v>39.944302531846702</v>
      </c>
      <c r="G129" s="75">
        <f t="shared" si="3"/>
        <v>39.911806622369475</v>
      </c>
      <c r="H129" s="75">
        <f t="shared" si="3"/>
        <v>39.848280496955027</v>
      </c>
      <c r="I129" s="75">
        <f t="shared" si="3"/>
        <v>40.674059187250791</v>
      </c>
      <c r="J129" s="75">
        <f t="shared" si="3"/>
        <v>41.138753432667556</v>
      </c>
      <c r="K129" s="75">
        <f t="shared" si="3"/>
        <v>42.026679665107586</v>
      </c>
      <c r="L129" s="75">
        <f t="shared" si="3"/>
        <v>42.292909573282003</v>
      </c>
      <c r="M129" s="75">
        <f t="shared" si="3"/>
        <v>42.932600388915461</v>
      </c>
      <c r="N129" s="75">
        <f t="shared" si="3"/>
        <v>43.400190071050368</v>
      </c>
      <c r="O129" s="75">
        <f t="shared" si="3"/>
        <v>43.83843088827625</v>
      </c>
      <c r="P129" s="75">
        <f t="shared" si="3"/>
        <v>43.477008234431921</v>
      </c>
      <c r="Q129" s="75">
        <f t="shared" si="3"/>
        <v>42.318759002929497</v>
      </c>
      <c r="R129" s="75">
        <f t="shared" si="3"/>
        <v>40.568572714993252</v>
      </c>
      <c r="S129" s="75">
        <f t="shared" si="3"/>
        <v>39.165362914031995</v>
      </c>
      <c r="T129" s="75">
        <f t="shared" si="3"/>
        <v>39.220938164600142</v>
      </c>
      <c r="U129" s="75">
        <f t="shared" si="3"/>
        <v>40.888530228040352</v>
      </c>
      <c r="V129" s="75">
        <f t="shared" si="3"/>
        <v>39.946270940840741</v>
      </c>
      <c r="W129" s="75">
        <f t="shared" si="3"/>
        <v>41.476560390275047</v>
      </c>
      <c r="X129" s="75">
        <f t="shared" si="3"/>
        <v>41.345923177773436</v>
      </c>
      <c r="Y129" s="75">
        <f t="shared" si="3"/>
        <v>42.012076896343856</v>
      </c>
      <c r="Z129" s="75">
        <f t="shared" si="3"/>
        <v>42.581249912559286</v>
      </c>
      <c r="AA129" s="75">
        <f t="shared" si="3"/>
        <v>42.069640533954967</v>
      </c>
    </row>
    <row r="130" spans="1:27" x14ac:dyDescent="0.3">
      <c r="A130" s="72" t="s">
        <v>159</v>
      </c>
      <c r="B130" s="75">
        <f t="shared" si="3"/>
        <v>34.891197893194423</v>
      </c>
      <c r="C130" s="75">
        <f t="shared" si="3"/>
        <v>35.249001798955724</v>
      </c>
      <c r="D130" s="75">
        <f t="shared" si="3"/>
        <v>36.415757614799709</v>
      </c>
      <c r="E130" s="75">
        <f t="shared" si="3"/>
        <v>37.85565599303925</v>
      </c>
      <c r="F130" s="75">
        <f t="shared" si="3"/>
        <v>39.426133530445014</v>
      </c>
      <c r="G130" s="75">
        <f t="shared" si="3"/>
        <v>41.19529353049078</v>
      </c>
      <c r="H130" s="75">
        <f t="shared" si="3"/>
        <v>42.30186638146202</v>
      </c>
      <c r="I130" s="75">
        <f t="shared" si="3"/>
        <v>42.662960559604791</v>
      </c>
      <c r="J130" s="75">
        <f t="shared" si="3"/>
        <v>43.223529684997928</v>
      </c>
      <c r="K130" s="75">
        <f t="shared" si="3"/>
        <v>44.114013407165849</v>
      </c>
      <c r="L130" s="75">
        <f t="shared" si="3"/>
        <v>45.128772650100395</v>
      </c>
      <c r="M130" s="75">
        <f t="shared" si="3"/>
        <v>46.239989973066145</v>
      </c>
      <c r="N130" s="75">
        <f t="shared" si="3"/>
        <v>46.805631177462374</v>
      </c>
      <c r="O130" s="75">
        <f t="shared" si="3"/>
        <v>46.095343144024213</v>
      </c>
      <c r="P130" s="75">
        <f t="shared" si="3"/>
        <v>42.815503514850363</v>
      </c>
      <c r="Q130" s="75">
        <f t="shared" si="3"/>
        <v>41.891883765641346</v>
      </c>
      <c r="R130" s="75">
        <f t="shared" si="3"/>
        <v>40.676767888573025</v>
      </c>
      <c r="S130" s="75">
        <f t="shared" si="3"/>
        <v>39.01968079646926</v>
      </c>
      <c r="T130" s="75">
        <f t="shared" si="3"/>
        <v>38.208976237754662</v>
      </c>
      <c r="U130" s="75">
        <f t="shared" si="3"/>
        <v>38.720597428227499</v>
      </c>
      <c r="V130" s="75">
        <f t="shared" si="3"/>
        <v>39.842146599396891</v>
      </c>
      <c r="W130" s="75">
        <f t="shared" si="3"/>
        <v>40.657594951288345</v>
      </c>
      <c r="X130" s="75">
        <f t="shared" si="3"/>
        <v>41.652492098596106</v>
      </c>
      <c r="Y130" s="75">
        <f t="shared" si="3"/>
        <v>42.424149042100581</v>
      </c>
      <c r="Z130" s="75">
        <f t="shared" si="3"/>
        <v>43.024161524347178</v>
      </c>
      <c r="AA130" s="75">
        <f t="shared" si="3"/>
        <v>41.017013797008211</v>
      </c>
    </row>
    <row r="131" spans="1:27" x14ac:dyDescent="0.3">
      <c r="A131" s="72" t="s">
        <v>160</v>
      </c>
      <c r="B131" s="75">
        <f t="shared" si="3"/>
        <v>39.719469175205781</v>
      </c>
      <c r="C131" s="75">
        <f t="shared" si="3"/>
        <v>39.802818787452715</v>
      </c>
      <c r="D131" s="75">
        <f t="shared" si="3"/>
        <v>39.968309565507468</v>
      </c>
      <c r="E131" s="75">
        <f t="shared" si="3"/>
        <v>40.51781441106089</v>
      </c>
      <c r="F131" s="75">
        <f t="shared" si="3"/>
        <v>41.278291203068427</v>
      </c>
      <c r="G131" s="75">
        <f t="shared" si="3"/>
        <v>42.037338062164423</v>
      </c>
      <c r="H131" s="75">
        <f t="shared" si="3"/>
        <v>42.332268370607032</v>
      </c>
      <c r="I131" s="75">
        <f t="shared" si="3"/>
        <v>42.232506958379183</v>
      </c>
      <c r="J131" s="75">
        <f t="shared" si="3"/>
        <v>41.94585040572025</v>
      </c>
      <c r="K131" s="75">
        <f t="shared" si="3"/>
        <v>41.695510008772629</v>
      </c>
      <c r="L131" s="75">
        <f t="shared" si="3"/>
        <v>41.66824974670719</v>
      </c>
      <c r="M131" s="75">
        <f t="shared" si="3"/>
        <v>41.828986464179593</v>
      </c>
      <c r="N131" s="75">
        <f t="shared" si="3"/>
        <v>42.173023139540334</v>
      </c>
      <c r="O131" s="75">
        <f t="shared" si="3"/>
        <v>42.151302807600878</v>
      </c>
      <c r="P131" s="75">
        <f t="shared" si="3"/>
        <v>41.456439745254436</v>
      </c>
      <c r="Q131" s="75">
        <f t="shared" si="3"/>
        <v>41.294550153051027</v>
      </c>
      <c r="R131" s="75">
        <f t="shared" si="3"/>
        <v>41.402112352671054</v>
      </c>
      <c r="S131" s="75">
        <f t="shared" si="3"/>
        <v>41.339812036374163</v>
      </c>
      <c r="T131" s="75">
        <f t="shared" si="3"/>
        <v>41.202588231728569</v>
      </c>
      <c r="U131" s="75">
        <f t="shared" si="3"/>
        <v>41.220291953190973</v>
      </c>
      <c r="V131" s="75">
        <f t="shared" si="3"/>
        <v>41.139364082846456</v>
      </c>
      <c r="W131" s="75">
        <f t="shared" si="3"/>
        <v>41.248821654621359</v>
      </c>
      <c r="X131" s="75">
        <f t="shared" si="3"/>
        <v>41.574340545457254</v>
      </c>
      <c r="Y131" s="75">
        <f t="shared" si="3"/>
        <v>41.868728164721624</v>
      </c>
      <c r="Z131" s="75">
        <f t="shared" si="3"/>
        <v>42.220113851992409</v>
      </c>
      <c r="AA131" s="75">
        <f t="shared" si="3"/>
        <v>41.657180870722158</v>
      </c>
    </row>
    <row r="132" spans="1:27" x14ac:dyDescent="0.3">
      <c r="A132" s="72" t="s">
        <v>161</v>
      </c>
      <c r="B132" s="75">
        <f t="shared" si="3"/>
        <v>33.704975941714665</v>
      </c>
      <c r="C132" s="75">
        <f t="shared" si="3"/>
        <v>34.13793860130346</v>
      </c>
      <c r="D132" s="75">
        <f t="shared" si="3"/>
        <v>34.313504979139651</v>
      </c>
      <c r="E132" s="75">
        <f t="shared" si="3"/>
        <v>34.231069649216487</v>
      </c>
      <c r="F132" s="75">
        <f t="shared" si="3"/>
        <v>34.396135265700487</v>
      </c>
      <c r="G132" s="75">
        <f t="shared" si="3"/>
        <v>36.047951006580234</v>
      </c>
      <c r="H132" s="75">
        <f t="shared" si="3"/>
        <v>35.713008275480838</v>
      </c>
      <c r="I132" s="75">
        <f t="shared" si="3"/>
        <v>35.972165446504889</v>
      </c>
      <c r="J132" s="75">
        <f t="shared" si="3"/>
        <v>36.826189453147677</v>
      </c>
      <c r="K132" s="75">
        <f t="shared" si="3"/>
        <v>37.081069287350665</v>
      </c>
      <c r="L132" s="75">
        <f t="shared" si="3"/>
        <v>37.393399773173734</v>
      </c>
      <c r="M132" s="75">
        <f t="shared" si="3"/>
        <v>38.531791022974673</v>
      </c>
      <c r="N132" s="75">
        <f t="shared" si="3"/>
        <v>39.716654107008296</v>
      </c>
      <c r="O132" s="75">
        <f t="shared" si="3"/>
        <v>40.546477749322648</v>
      </c>
      <c r="P132" s="75">
        <f t="shared" si="3"/>
        <v>40.328168830927574</v>
      </c>
      <c r="Q132" s="75">
        <f t="shared" si="3"/>
        <v>38.877419204673728</v>
      </c>
      <c r="R132" s="75">
        <f t="shared" si="3"/>
        <v>37.457622369785099</v>
      </c>
      <c r="S132" s="75">
        <f t="shared" si="3"/>
        <v>36.222962432010789</v>
      </c>
      <c r="T132" s="75">
        <f t="shared" si="3"/>
        <v>35.318382783284399</v>
      </c>
      <c r="U132" s="75">
        <f t="shared" si="3"/>
        <v>36.409540941346435</v>
      </c>
      <c r="V132" s="75">
        <f t="shared" si="3"/>
        <v>37.113681353805497</v>
      </c>
      <c r="W132" s="75">
        <f t="shared" si="3"/>
        <v>37.52049160682958</v>
      </c>
      <c r="X132" s="75">
        <f t="shared" si="3"/>
        <v>38.836035207089843</v>
      </c>
      <c r="Y132" s="75">
        <f t="shared" si="3"/>
        <v>40.220050991598363</v>
      </c>
      <c r="Z132" s="75">
        <f t="shared" si="3"/>
        <v>41.693691744463649</v>
      </c>
      <c r="AA132" s="75">
        <f t="shared" si="3"/>
        <v>41.379591373046821</v>
      </c>
    </row>
    <row r="133" spans="1:27" x14ac:dyDescent="0.3">
      <c r="A133" s="72" t="s">
        <v>162</v>
      </c>
      <c r="B133" s="75">
        <f t="shared" si="3"/>
        <v>38.544585824788065</v>
      </c>
      <c r="C133" s="75">
        <f t="shared" si="3"/>
        <v>38.769756754712866</v>
      </c>
      <c r="D133" s="75">
        <f t="shared" si="3"/>
        <v>38.874397086327392</v>
      </c>
      <c r="E133" s="75">
        <f t="shared" si="3"/>
        <v>39.259700527354433</v>
      </c>
      <c r="F133" s="75">
        <f t="shared" si="3"/>
        <v>39.681602634043323</v>
      </c>
      <c r="G133" s="75">
        <f t="shared" si="3"/>
        <v>40.442133324903715</v>
      </c>
      <c r="H133" s="75">
        <f t="shared" si="3"/>
        <v>41.209340854127255</v>
      </c>
      <c r="I133" s="75">
        <f t="shared" si="3"/>
        <v>41.820780594782256</v>
      </c>
      <c r="J133" s="75">
        <f t="shared" si="3"/>
        <v>42.206511589011697</v>
      </c>
      <c r="K133" s="75">
        <f t="shared" si="3"/>
        <v>42.147775652709235</v>
      </c>
      <c r="L133" s="75">
        <f t="shared" si="3"/>
        <v>42.138887026425778</v>
      </c>
      <c r="M133" s="75">
        <f t="shared" si="3"/>
        <v>42.79870342243737</v>
      </c>
      <c r="N133" s="75">
        <f t="shared" si="3"/>
        <v>43.065412671343616</v>
      </c>
      <c r="O133" s="75">
        <f t="shared" si="3"/>
        <v>42.829228254114085</v>
      </c>
      <c r="P133" s="75">
        <f t="shared" si="3"/>
        <v>41.879927126797689</v>
      </c>
      <c r="Q133" s="75">
        <f t="shared" si="3"/>
        <v>41.429369067560017</v>
      </c>
      <c r="R133" s="75">
        <f t="shared" si="3"/>
        <v>41.397675704851835</v>
      </c>
      <c r="S133" s="75">
        <f t="shared" si="3"/>
        <v>41.17312829782427</v>
      </c>
      <c r="T133" s="75">
        <f t="shared" si="3"/>
        <v>40.355089236564773</v>
      </c>
      <c r="U133" s="75">
        <f t="shared" si="3"/>
        <v>40.379670660320585</v>
      </c>
      <c r="V133" s="75">
        <f t="shared" si="3"/>
        <v>40.704570510181043</v>
      </c>
      <c r="W133" s="75">
        <f t="shared" si="3"/>
        <v>41.33513653784734</v>
      </c>
      <c r="X133" s="75">
        <f t="shared" si="3"/>
        <v>41.895560670174312</v>
      </c>
      <c r="Y133" s="75">
        <f t="shared" si="3"/>
        <v>42.37222181397928</v>
      </c>
      <c r="Z133" s="75">
        <f t="shared" si="3"/>
        <v>42.697780478862065</v>
      </c>
      <c r="AA133" s="75">
        <f t="shared" si="3"/>
        <v>42.015996770368126</v>
      </c>
    </row>
    <row r="134" spans="1:27" x14ac:dyDescent="0.3">
      <c r="A134" s="72" t="s">
        <v>163</v>
      </c>
      <c r="B134" s="75">
        <f t="shared" si="3"/>
        <v>45.469770300376425</v>
      </c>
      <c r="C134" s="75">
        <f t="shared" si="3"/>
        <v>44.988658702555576</v>
      </c>
      <c r="D134" s="75">
        <f t="shared" si="3"/>
        <v>44.626164740961613</v>
      </c>
      <c r="E134" s="75">
        <f t="shared" si="3"/>
        <v>44.771371769383698</v>
      </c>
      <c r="F134" s="75">
        <f t="shared" si="3"/>
        <v>45.09101499927187</v>
      </c>
      <c r="G134" s="75">
        <f t="shared" si="3"/>
        <v>45.354466858789621</v>
      </c>
      <c r="H134" s="75">
        <f t="shared" si="3"/>
        <v>45.840342124019955</v>
      </c>
      <c r="I134" s="75">
        <f t="shared" si="3"/>
        <v>46.264849706176634</v>
      </c>
      <c r="J134" s="75">
        <f t="shared" si="3"/>
        <v>47.348637774776911</v>
      </c>
      <c r="K134" s="75">
        <f t="shared" si="3"/>
        <v>48.574136652105828</v>
      </c>
      <c r="L134" s="75">
        <f t="shared" si="3"/>
        <v>49.619519592709942</v>
      </c>
      <c r="M134" s="75">
        <f t="shared" si="3"/>
        <v>49.702384915509271</v>
      </c>
      <c r="N134" s="75">
        <f t="shared" si="3"/>
        <v>50.810162553934788</v>
      </c>
      <c r="O134" s="75">
        <f t="shared" si="3"/>
        <v>51.296034984681491</v>
      </c>
      <c r="P134" s="75">
        <f t="shared" si="3"/>
        <v>49.952972625117567</v>
      </c>
      <c r="Q134" s="75">
        <f t="shared" si="3"/>
        <v>48.96497679185002</v>
      </c>
      <c r="R134" s="75">
        <f t="shared" si="3"/>
        <v>47.863388491914257</v>
      </c>
      <c r="S134" s="75">
        <f t="shared" si="3"/>
        <v>45.466751548121998</v>
      </c>
      <c r="T134" s="75">
        <f t="shared" si="3"/>
        <v>43.025036545467202</v>
      </c>
      <c r="U134" s="75">
        <f t="shared" si="3"/>
        <v>42.628739002932555</v>
      </c>
      <c r="V134" s="75">
        <f t="shared" si="3"/>
        <v>43.545761272208203</v>
      </c>
      <c r="W134" s="75">
        <f t="shared" si="3"/>
        <v>45.364977218281744</v>
      </c>
      <c r="X134" s="75">
        <f t="shared" si="3"/>
        <v>47.368298585256888</v>
      </c>
      <c r="Y134" s="75">
        <f t="shared" si="3"/>
        <v>49.283390991529416</v>
      </c>
      <c r="Z134" s="75">
        <f t="shared" si="3"/>
        <v>50.124156698225519</v>
      </c>
      <c r="AA134" s="75">
        <f t="shared" si="3"/>
        <v>49.349424642155491</v>
      </c>
    </row>
    <row r="135" spans="1:27" x14ac:dyDescent="0.3">
      <c r="A135" s="72" t="s">
        <v>164</v>
      </c>
      <c r="B135" s="75">
        <f t="shared" si="3"/>
        <v>37.431289385366959</v>
      </c>
      <c r="C135" s="75">
        <f t="shared" si="3"/>
        <v>38.065781655692213</v>
      </c>
      <c r="D135" s="75">
        <f t="shared" si="3"/>
        <v>40.158250611422815</v>
      </c>
      <c r="E135" s="75">
        <f t="shared" si="3"/>
        <v>40.388876440859413</v>
      </c>
      <c r="F135" s="75">
        <f t="shared" si="3"/>
        <v>39.988286969253295</v>
      </c>
      <c r="G135" s="75">
        <f t="shared" si="3"/>
        <v>39.013604436541492</v>
      </c>
      <c r="H135" s="75">
        <f t="shared" si="3"/>
        <v>40.154853060700695</v>
      </c>
      <c r="I135" s="75">
        <f t="shared" si="3"/>
        <v>41.219193379444071</v>
      </c>
      <c r="J135" s="75">
        <f t="shared" si="3"/>
        <v>41.881219707266752</v>
      </c>
      <c r="K135" s="75">
        <f t="shared" si="3"/>
        <v>42.448961555457359</v>
      </c>
      <c r="L135" s="75">
        <f t="shared" si="3"/>
        <v>43.289782244556115</v>
      </c>
      <c r="M135" s="75">
        <f t="shared" si="3"/>
        <v>46.19680347597199</v>
      </c>
      <c r="N135" s="75">
        <f t="shared" si="3"/>
        <v>48.344184313707665</v>
      </c>
      <c r="O135" s="75">
        <f t="shared" si="3"/>
        <v>48.448154729925193</v>
      </c>
      <c r="P135" s="75">
        <f t="shared" si="3"/>
        <v>42.190673159071714</v>
      </c>
      <c r="Q135" s="75">
        <f t="shared" si="3"/>
        <v>40.219044576572628</v>
      </c>
      <c r="R135" s="75">
        <f t="shared" si="3"/>
        <v>41.587697867235278</v>
      </c>
      <c r="S135" s="75">
        <f t="shared" si="3"/>
        <v>42.712856194527085</v>
      </c>
      <c r="T135" s="75">
        <f t="shared" si="3"/>
        <v>44.14872740099662</v>
      </c>
      <c r="U135" s="75">
        <f t="shared" si="3"/>
        <v>43.957878901842797</v>
      </c>
      <c r="V135" s="75">
        <f t="shared" si="3"/>
        <v>44.960072017033241</v>
      </c>
      <c r="W135" s="75">
        <f t="shared" si="3"/>
        <v>45.23461982096012</v>
      </c>
      <c r="X135" s="75">
        <f t="shared" si="3"/>
        <v>45.642296358878191</v>
      </c>
      <c r="Y135" s="75">
        <f t="shared" si="3"/>
        <v>46.664763140817648</v>
      </c>
      <c r="Z135" s="75">
        <f t="shared" si="3"/>
        <v>46.940450242788216</v>
      </c>
      <c r="AA135" s="75">
        <f t="shared" si="3"/>
        <v>46.137094101618601</v>
      </c>
    </row>
    <row r="136" spans="1:27" x14ac:dyDescent="0.3">
      <c r="A136" s="72" t="s">
        <v>112</v>
      </c>
      <c r="B136" s="75">
        <f t="shared" si="3"/>
        <v>40.86908599928357</v>
      </c>
      <c r="C136" s="75">
        <f t="shared" si="3"/>
        <v>41.565693025322084</v>
      </c>
      <c r="D136" s="75">
        <f t="shared" si="3"/>
        <v>42.127713134929515</v>
      </c>
      <c r="E136" s="75">
        <f t="shared" si="3"/>
        <v>42.104076860225959</v>
      </c>
      <c r="F136" s="75">
        <f t="shared" si="3"/>
        <v>41.470120878497255</v>
      </c>
      <c r="G136" s="75">
        <f t="shared" si="3"/>
        <v>39.992570367195313</v>
      </c>
      <c r="H136" s="75">
        <f t="shared" si="3"/>
        <v>38.793138220939142</v>
      </c>
      <c r="I136" s="75">
        <f t="shared" si="3"/>
        <v>40.519652519408545</v>
      </c>
      <c r="J136" s="75">
        <f t="shared" si="3"/>
        <v>41.760828763092164</v>
      </c>
      <c r="K136" s="75">
        <f t="shared" si="3"/>
        <v>41.773958567756765</v>
      </c>
      <c r="L136" s="75">
        <f t="shared" si="3"/>
        <v>42.78434913468773</v>
      </c>
      <c r="M136" s="75">
        <f t="shared" si="3"/>
        <v>43.342171497074844</v>
      </c>
      <c r="N136" s="75">
        <f t="shared" si="3"/>
        <v>44.761689603842427</v>
      </c>
      <c r="O136" s="75">
        <f t="shared" si="3"/>
        <v>44.638440637477608</v>
      </c>
      <c r="P136" s="75">
        <f t="shared" si="3"/>
        <v>41.684582600887786</v>
      </c>
      <c r="Q136" s="75">
        <f t="shared" si="3"/>
        <v>40.299876020250025</v>
      </c>
      <c r="R136" s="75">
        <f t="shared" si="3"/>
        <v>41.447829016023142</v>
      </c>
      <c r="S136" s="75">
        <f t="shared" si="3"/>
        <v>42.801152699170281</v>
      </c>
      <c r="T136" s="75">
        <f t="shared" si="3"/>
        <v>43.827108317639777</v>
      </c>
      <c r="U136" s="75">
        <f t="shared" si="3"/>
        <v>45.109928146857321</v>
      </c>
      <c r="V136" s="75">
        <f t="shared" si="3"/>
        <v>46.174580279595581</v>
      </c>
      <c r="W136" s="75">
        <f t="shared" ref="W136:AA136" si="4">W87/W35*100</f>
        <v>47.826359810754369</v>
      </c>
      <c r="X136" s="75">
        <f t="shared" si="4"/>
        <v>48.150544477443077</v>
      </c>
      <c r="Y136" s="75">
        <f t="shared" si="4"/>
        <v>49.280038835783174</v>
      </c>
      <c r="Z136" s="75">
        <f t="shared" si="4"/>
        <v>49.637455531934698</v>
      </c>
      <c r="AA136" s="75">
        <f t="shared" si="4"/>
        <v>48.882185820505669</v>
      </c>
    </row>
    <row r="137" spans="1:27" x14ac:dyDescent="0.3">
      <c r="A137" s="72" t="s">
        <v>165</v>
      </c>
      <c r="B137" s="75">
        <f t="shared" ref="B137:AA146" si="5">B88/B36*100</f>
        <v>52.77038411760396</v>
      </c>
      <c r="C137" s="75">
        <f t="shared" si="5"/>
        <v>53.496115427303003</v>
      </c>
      <c r="D137" s="75">
        <f t="shared" si="5"/>
        <v>54.600452542574729</v>
      </c>
      <c r="E137" s="75">
        <f t="shared" si="5"/>
        <v>56.277046095954844</v>
      </c>
      <c r="F137" s="75">
        <f t="shared" si="5"/>
        <v>58.135113831316367</v>
      </c>
      <c r="G137" s="75">
        <f t="shared" si="5"/>
        <v>60.42610645796146</v>
      </c>
      <c r="H137" s="75">
        <f t="shared" si="5"/>
        <v>63.17159281220296</v>
      </c>
      <c r="I137" s="75">
        <f t="shared" si="5"/>
        <v>64.300906750251869</v>
      </c>
      <c r="J137" s="75">
        <f t="shared" si="5"/>
        <v>64.675186839428648</v>
      </c>
      <c r="K137" s="75">
        <f t="shared" si="5"/>
        <v>65.296285795293457</v>
      </c>
      <c r="L137" s="75">
        <f t="shared" si="5"/>
        <v>66.070431608331546</v>
      </c>
      <c r="M137" s="75">
        <f t="shared" si="5"/>
        <v>67.553337703254186</v>
      </c>
      <c r="N137" s="75">
        <f t="shared" si="5"/>
        <v>69.388391928437699</v>
      </c>
      <c r="O137" s="75">
        <f t="shared" si="5"/>
        <v>71.430615456942533</v>
      </c>
      <c r="P137" s="75">
        <f t="shared" si="5"/>
        <v>70.876319698125329</v>
      </c>
      <c r="Q137" s="75">
        <f t="shared" si="5"/>
        <v>70.843677345627924</v>
      </c>
      <c r="R137" s="75">
        <f t="shared" si="5"/>
        <v>71.262730300521739</v>
      </c>
      <c r="S137" s="75">
        <f t="shared" si="5"/>
        <v>71.333960489181564</v>
      </c>
      <c r="T137" s="75">
        <f t="shared" si="5"/>
        <v>70.795665010177316</v>
      </c>
      <c r="U137" s="75">
        <f t="shared" si="5"/>
        <v>70.91684129457488</v>
      </c>
      <c r="V137" s="75">
        <f t="shared" si="5"/>
        <v>71.324200913242009</v>
      </c>
      <c r="W137" s="75">
        <f t="shared" si="5"/>
        <v>71.626179103966578</v>
      </c>
      <c r="X137" s="75">
        <f t="shared" si="5"/>
        <v>72.483165265167997</v>
      </c>
      <c r="Y137" s="75">
        <f t="shared" si="5"/>
        <v>73.714295100277596</v>
      </c>
      <c r="Z137" s="75">
        <f t="shared" si="5"/>
        <v>74.827031375703939</v>
      </c>
      <c r="AA137" s="75">
        <f t="shared" si="5"/>
        <v>75.149344784420606</v>
      </c>
    </row>
    <row r="138" spans="1:27" x14ac:dyDescent="0.3">
      <c r="A138" s="72" t="s">
        <v>166</v>
      </c>
      <c r="B138" s="75">
        <f t="shared" si="5"/>
        <v>38.173312537455331</v>
      </c>
      <c r="C138" s="75">
        <f t="shared" si="5"/>
        <v>38.165050954104451</v>
      </c>
      <c r="D138" s="75">
        <f t="shared" si="5"/>
        <v>38.629550196346337</v>
      </c>
      <c r="E138" s="75">
        <f t="shared" si="5"/>
        <v>39.069913320612429</v>
      </c>
      <c r="F138" s="75">
        <f t="shared" si="5"/>
        <v>39.955829189267327</v>
      </c>
      <c r="G138" s="75">
        <f t="shared" si="5"/>
        <v>40.307825799116046</v>
      </c>
      <c r="H138" s="75">
        <f t="shared" si="5"/>
        <v>40.479387646526455</v>
      </c>
      <c r="I138" s="75">
        <f t="shared" si="5"/>
        <v>40.532710675968467</v>
      </c>
      <c r="J138" s="75">
        <f t="shared" si="5"/>
        <v>41.432640146896951</v>
      </c>
      <c r="K138" s="75">
        <f t="shared" si="5"/>
        <v>41.081115843734388</v>
      </c>
      <c r="L138" s="75">
        <f t="shared" si="5"/>
        <v>40.865880776082655</v>
      </c>
      <c r="M138" s="75">
        <f t="shared" si="5"/>
        <v>41.262310887198069</v>
      </c>
      <c r="N138" s="75">
        <f t="shared" si="5"/>
        <v>41.027150554208625</v>
      </c>
      <c r="O138" s="75">
        <f t="shared" si="5"/>
        <v>40.36773561767609</v>
      </c>
      <c r="P138" s="75">
        <f t="shared" si="5"/>
        <v>39.663861354033116</v>
      </c>
      <c r="Q138" s="75">
        <f t="shared" si="5"/>
        <v>39.491221017557962</v>
      </c>
      <c r="R138" s="75">
        <f t="shared" si="5"/>
        <v>39.587112767794558</v>
      </c>
      <c r="S138" s="75">
        <f t="shared" si="5"/>
        <v>40.156909628279621</v>
      </c>
      <c r="T138" s="75">
        <f t="shared" si="5"/>
        <v>40.784972930573694</v>
      </c>
      <c r="U138" s="75">
        <f t="shared" si="5"/>
        <v>42.760277992027554</v>
      </c>
      <c r="V138" s="75">
        <f t="shared" si="5"/>
        <v>43.815979429098554</v>
      </c>
      <c r="W138" s="75">
        <f t="shared" si="5"/>
        <v>45.580302465248693</v>
      </c>
      <c r="X138" s="75">
        <f t="shared" si="5"/>
        <v>46.580138680441401</v>
      </c>
      <c r="Y138" s="75">
        <f t="shared" si="5"/>
        <v>47.693329077822654</v>
      </c>
      <c r="Z138" s="75">
        <f t="shared" si="5"/>
        <v>48.232754826970044</v>
      </c>
      <c r="AA138" s="75">
        <f t="shared" si="5"/>
        <v>47.277001516965086</v>
      </c>
    </row>
    <row r="139" spans="1:27" x14ac:dyDescent="0.3">
      <c r="A139" s="72" t="s">
        <v>167</v>
      </c>
      <c r="B139" s="75">
        <f t="shared" si="5"/>
        <v>38.345068558420252</v>
      </c>
      <c r="C139" s="75">
        <f t="shared" si="5"/>
        <v>38.715789473684211</v>
      </c>
      <c r="D139" s="75">
        <f t="shared" si="5"/>
        <v>38.535489432848294</v>
      </c>
      <c r="E139" s="75">
        <f t="shared" si="5"/>
        <v>38.209567316427446</v>
      </c>
      <c r="F139" s="75">
        <f t="shared" si="5"/>
        <v>38.244554557654588</v>
      </c>
      <c r="G139" s="75">
        <f t="shared" si="5"/>
        <v>37.542312032003281</v>
      </c>
      <c r="H139" s="75">
        <f t="shared" si="5"/>
        <v>37.898753497837696</v>
      </c>
      <c r="I139" s="75">
        <f t="shared" si="5"/>
        <v>37.731417169701707</v>
      </c>
      <c r="J139" s="75">
        <f t="shared" si="5"/>
        <v>37.338485084175929</v>
      </c>
      <c r="K139" s="75">
        <f t="shared" si="5"/>
        <v>37.234519892312292</v>
      </c>
      <c r="L139" s="75">
        <f t="shared" si="5"/>
        <v>37.459138187221392</v>
      </c>
      <c r="M139" s="75">
        <f t="shared" si="5"/>
        <v>37.880320789636023</v>
      </c>
      <c r="N139" s="75">
        <f t="shared" si="5"/>
        <v>38.58730392879972</v>
      </c>
      <c r="O139" s="75">
        <f t="shared" si="5"/>
        <v>39.313107626166399</v>
      </c>
      <c r="P139" s="75">
        <f t="shared" si="5"/>
        <v>39.035034549642383</v>
      </c>
      <c r="Q139" s="75">
        <f t="shared" si="5"/>
        <v>39.517938572152381</v>
      </c>
      <c r="R139" s="75">
        <f t="shared" si="5"/>
        <v>40.507363009585127</v>
      </c>
      <c r="S139" s="75">
        <f t="shared" si="5"/>
        <v>41.263152882921489</v>
      </c>
      <c r="T139" s="75">
        <f t="shared" si="5"/>
        <v>42.227802943178347</v>
      </c>
      <c r="U139" s="75">
        <f t="shared" si="5"/>
        <v>43.595934510669608</v>
      </c>
      <c r="V139" s="75">
        <f t="shared" si="5"/>
        <v>44.296492567476541</v>
      </c>
      <c r="W139" s="75">
        <f t="shared" si="5"/>
        <v>45.146707046766302</v>
      </c>
      <c r="X139" s="75">
        <f t="shared" si="5"/>
        <v>47.457844183564568</v>
      </c>
      <c r="Y139" s="75">
        <f t="shared" si="5"/>
        <v>48.574902623498126</v>
      </c>
      <c r="Z139" s="75">
        <f t="shared" si="5"/>
        <v>49.782066014185524</v>
      </c>
      <c r="AA139" s="75">
        <f t="shared" si="5"/>
        <v>50.133824670287041</v>
      </c>
    </row>
    <row r="140" spans="1:27" x14ac:dyDescent="0.3">
      <c r="A140" s="72" t="s">
        <v>168</v>
      </c>
      <c r="B140" s="75">
        <f t="shared" si="5"/>
        <v>47.014684002846238</v>
      </c>
      <c r="C140" s="75">
        <f t="shared" si="5"/>
        <v>47.778493238892466</v>
      </c>
      <c r="D140" s="75">
        <f t="shared" si="5"/>
        <v>48.991096022035748</v>
      </c>
      <c r="E140" s="75">
        <f t="shared" si="5"/>
        <v>49.850385178582798</v>
      </c>
      <c r="F140" s="75">
        <f t="shared" si="5"/>
        <v>50.942322286870734</v>
      </c>
      <c r="G140" s="75">
        <f t="shared" si="5"/>
        <v>51.506969735024491</v>
      </c>
      <c r="H140" s="75">
        <f t="shared" si="5"/>
        <v>52.143836470148322</v>
      </c>
      <c r="I140" s="75">
        <f t="shared" si="5"/>
        <v>52.182797696451786</v>
      </c>
      <c r="J140" s="75">
        <f t="shared" si="5"/>
        <v>51.64869029275809</v>
      </c>
      <c r="K140" s="75">
        <f t="shared" si="5"/>
        <v>50.88441223436925</v>
      </c>
      <c r="L140" s="75">
        <f t="shared" si="5"/>
        <v>51.102941176470587</v>
      </c>
      <c r="M140" s="75">
        <f t="shared" si="5"/>
        <v>52.128961213752603</v>
      </c>
      <c r="N140" s="75">
        <f t="shared" si="5"/>
        <v>53.546575509705775</v>
      </c>
      <c r="O140" s="75">
        <f t="shared" si="5"/>
        <v>54.20771008147878</v>
      </c>
      <c r="P140" s="75">
        <f t="shared" si="5"/>
        <v>53.472474289171203</v>
      </c>
      <c r="Q140" s="75">
        <f t="shared" si="5"/>
        <v>52.837797171230818</v>
      </c>
      <c r="R140" s="75">
        <f t="shared" si="5"/>
        <v>53.046187024501293</v>
      </c>
      <c r="S140" s="75">
        <f t="shared" si="5"/>
        <v>52.742464935840047</v>
      </c>
      <c r="T140" s="75">
        <f t="shared" si="5"/>
        <v>51.969769102594618</v>
      </c>
      <c r="U140" s="75">
        <f t="shared" si="5"/>
        <v>51.734361102875781</v>
      </c>
      <c r="V140" s="75">
        <f t="shared" si="5"/>
        <v>51.995277449822908</v>
      </c>
      <c r="W140" s="75">
        <f t="shared" si="5"/>
        <v>52.513211978860831</v>
      </c>
      <c r="X140" s="75">
        <f t="shared" si="5"/>
        <v>53.452804856692552</v>
      </c>
      <c r="Y140" s="75">
        <f t="shared" si="5"/>
        <v>54.526462395543177</v>
      </c>
      <c r="Z140" s="75">
        <f t="shared" si="5"/>
        <v>55.208993946382243</v>
      </c>
      <c r="AA140" s="75">
        <f t="shared" si="5"/>
        <v>54.578292529098107</v>
      </c>
    </row>
    <row r="141" spans="1:27" x14ac:dyDescent="0.3">
      <c r="A141" s="72" t="s">
        <v>169</v>
      </c>
      <c r="B141" s="75">
        <f t="shared" si="5"/>
        <v>45.130896244218874</v>
      </c>
      <c r="C141" s="75">
        <f t="shared" si="5"/>
        <v>45.245143246279063</v>
      </c>
      <c r="D141" s="75">
        <f t="shared" si="5"/>
        <v>45.524369857581036</v>
      </c>
      <c r="E141" s="75">
        <f t="shared" si="5"/>
        <v>45.934893610086263</v>
      </c>
      <c r="F141" s="75">
        <f t="shared" si="5"/>
        <v>46.541179532351059</v>
      </c>
      <c r="G141" s="75">
        <f t="shared" si="5"/>
        <v>46.869340216711578</v>
      </c>
      <c r="H141" s="75">
        <f t="shared" si="5"/>
        <v>47.026406657805175</v>
      </c>
      <c r="I141" s="75">
        <f t="shared" si="5"/>
        <v>46.749862659797181</v>
      </c>
      <c r="J141" s="75">
        <f t="shared" si="5"/>
        <v>46.845440827764605</v>
      </c>
      <c r="K141" s="75">
        <f t="shared" si="5"/>
        <v>46.843112869425568</v>
      </c>
      <c r="L141" s="75">
        <f t="shared" si="5"/>
        <v>47.085327186430128</v>
      </c>
      <c r="M141" s="75">
        <f t="shared" si="5"/>
        <v>47.662721714572534</v>
      </c>
      <c r="N141" s="75">
        <f t="shared" si="5"/>
        <v>48.374178288863781</v>
      </c>
      <c r="O141" s="75">
        <f t="shared" si="5"/>
        <v>49.139101656664508</v>
      </c>
      <c r="P141" s="75">
        <f t="shared" si="5"/>
        <v>48.762329946244556</v>
      </c>
      <c r="Q141" s="75">
        <f t="shared" si="5"/>
        <v>49.015377218466064</v>
      </c>
      <c r="R141" s="75">
        <f t="shared" si="5"/>
        <v>49.614771598837933</v>
      </c>
      <c r="S141" s="75">
        <f t="shared" si="5"/>
        <v>49.905118610637402</v>
      </c>
      <c r="T141" s="75">
        <f t="shared" si="5"/>
        <v>49.777698611456813</v>
      </c>
      <c r="U141" s="75">
        <f t="shared" si="5"/>
        <v>49.858788637079179</v>
      </c>
      <c r="V141" s="75">
        <f t="shared" si="5"/>
        <v>49.661394840037445</v>
      </c>
      <c r="W141" s="75">
        <f t="shared" si="5"/>
        <v>49.673047812252214</v>
      </c>
      <c r="X141" s="75">
        <f t="shared" si="5"/>
        <v>50.170834342421387</v>
      </c>
      <c r="Y141" s="75">
        <f t="shared" si="5"/>
        <v>50.781367571463655</v>
      </c>
      <c r="Z141" s="75">
        <f t="shared" si="5"/>
        <v>51.129917410482975</v>
      </c>
      <c r="AA141" s="75">
        <f t="shared" si="5"/>
        <v>50.043390125438947</v>
      </c>
    </row>
    <row r="142" spans="1:27" x14ac:dyDescent="0.3">
      <c r="A142" s="72" t="s">
        <v>170</v>
      </c>
      <c r="B142" s="75">
        <f t="shared" si="5"/>
        <v>38.633311561071196</v>
      </c>
      <c r="C142" s="75">
        <f t="shared" si="5"/>
        <v>39.081981770221212</v>
      </c>
      <c r="D142" s="75">
        <f t="shared" si="5"/>
        <v>39.635171837459524</v>
      </c>
      <c r="E142" s="75">
        <f t="shared" si="5"/>
        <v>40.106571936056838</v>
      </c>
      <c r="F142" s="75">
        <f t="shared" si="5"/>
        <v>38.812646981970211</v>
      </c>
      <c r="G142" s="75">
        <f t="shared" si="5"/>
        <v>37.945943120033462</v>
      </c>
      <c r="H142" s="75">
        <f t="shared" si="5"/>
        <v>37.109618049201323</v>
      </c>
      <c r="I142" s="75">
        <f t="shared" si="5"/>
        <v>36.007271395689472</v>
      </c>
      <c r="J142" s="75">
        <f t="shared" si="5"/>
        <v>35.622725487629268</v>
      </c>
      <c r="K142" s="75">
        <f t="shared" si="5"/>
        <v>36.040597171293868</v>
      </c>
      <c r="L142" s="75">
        <f t="shared" si="5"/>
        <v>36.836036791488688</v>
      </c>
      <c r="M142" s="75">
        <f t="shared" si="5"/>
        <v>38.036032728417076</v>
      </c>
      <c r="N142" s="75">
        <f t="shared" si="5"/>
        <v>39.76256690103893</v>
      </c>
      <c r="O142" s="75">
        <f t="shared" si="5"/>
        <v>41.273743309896105</v>
      </c>
      <c r="P142" s="75">
        <f t="shared" si="5"/>
        <v>41.029545513603409</v>
      </c>
      <c r="Q142" s="75">
        <f t="shared" si="5"/>
        <v>39.905236648752492</v>
      </c>
      <c r="R142" s="75">
        <f t="shared" si="5"/>
        <v>40.12173597051342</v>
      </c>
      <c r="S142" s="75">
        <f t="shared" si="5"/>
        <v>40.159080292728497</v>
      </c>
      <c r="T142" s="75">
        <f t="shared" si="5"/>
        <v>40.163627863487612</v>
      </c>
      <c r="U142" s="75">
        <f t="shared" si="5"/>
        <v>40.87672799085334</v>
      </c>
      <c r="V142" s="75">
        <f t="shared" si="5"/>
        <v>41.529059940189832</v>
      </c>
      <c r="W142" s="75">
        <f t="shared" si="5"/>
        <v>41.896843365342079</v>
      </c>
      <c r="X142" s="75">
        <f t="shared" si="5"/>
        <v>42.462651605850816</v>
      </c>
      <c r="Y142" s="75">
        <f t="shared" si="5"/>
        <v>42.703511831931898</v>
      </c>
      <c r="Z142" s="75">
        <f t="shared" si="5"/>
        <v>42.62830198509873</v>
      </c>
      <c r="AA142" s="75">
        <f t="shared" si="5"/>
        <v>42.699066590186156</v>
      </c>
    </row>
    <row r="143" spans="1:27" x14ac:dyDescent="0.3">
      <c r="A143" s="72" t="s">
        <v>171</v>
      </c>
      <c r="B143" s="75">
        <f t="shared" si="5"/>
        <v>45.171450798906854</v>
      </c>
      <c r="C143" s="75">
        <f t="shared" si="5"/>
        <v>45.756317133516831</v>
      </c>
      <c r="D143" s="75">
        <f t="shared" si="5"/>
        <v>46.74596893856959</v>
      </c>
      <c r="E143" s="75">
        <f t="shared" si="5"/>
        <v>47.815298911438745</v>
      </c>
      <c r="F143" s="75">
        <f t="shared" si="5"/>
        <v>48.280843234355736</v>
      </c>
      <c r="G143" s="75">
        <f t="shared" si="5"/>
        <v>48.998143810921384</v>
      </c>
      <c r="H143" s="75">
        <f t="shared" si="5"/>
        <v>49.505341272062296</v>
      </c>
      <c r="I143" s="75">
        <f t="shared" si="5"/>
        <v>49.425409804599028</v>
      </c>
      <c r="J143" s="75">
        <f t="shared" si="5"/>
        <v>48.764581022679465</v>
      </c>
      <c r="K143" s="75">
        <f t="shared" si="5"/>
        <v>48.304352387947233</v>
      </c>
      <c r="L143" s="75">
        <f t="shared" si="5"/>
        <v>47.994059010025424</v>
      </c>
      <c r="M143" s="75">
        <f t="shared" si="5"/>
        <v>48.096518821930566</v>
      </c>
      <c r="N143" s="75">
        <f t="shared" si="5"/>
        <v>48.008915868348666</v>
      </c>
      <c r="O143" s="75">
        <f t="shared" si="5"/>
        <v>48.115493171184482</v>
      </c>
      <c r="P143" s="75">
        <f t="shared" si="5"/>
        <v>46.759996972048214</v>
      </c>
      <c r="Q143" s="75">
        <f t="shared" si="5"/>
        <v>46.072864155261932</v>
      </c>
      <c r="R143" s="75">
        <f t="shared" si="5"/>
        <v>45.244468439796918</v>
      </c>
      <c r="S143" s="75">
        <f t="shared" si="5"/>
        <v>43.571442157720547</v>
      </c>
      <c r="T143" s="75">
        <f t="shared" si="5"/>
        <v>42.555630994616209</v>
      </c>
      <c r="U143" s="75">
        <f t="shared" si="5"/>
        <v>43.389545336550938</v>
      </c>
      <c r="V143" s="75">
        <f t="shared" si="5"/>
        <v>44.176248539790116</v>
      </c>
      <c r="W143" s="75">
        <f t="shared" si="5"/>
        <v>45.032782916081544</v>
      </c>
      <c r="X143" s="75">
        <f t="shared" si="5"/>
        <v>46.62582643223984</v>
      </c>
      <c r="Y143" s="75">
        <f t="shared" si="5"/>
        <v>47.784087594080013</v>
      </c>
      <c r="Z143" s="75">
        <f t="shared" si="5"/>
        <v>48.143744592321831</v>
      </c>
      <c r="AA143" s="75">
        <f t="shared" si="5"/>
        <v>47.19381965257368</v>
      </c>
    </row>
    <row r="144" spans="1:27" x14ac:dyDescent="0.3">
      <c r="A144" s="72" t="s">
        <v>172</v>
      </c>
      <c r="B144" s="75" t="e">
        <f t="shared" si="5"/>
        <v>#VALUE!</v>
      </c>
      <c r="C144" s="75" t="e">
        <f t="shared" si="5"/>
        <v>#VALUE!</v>
      </c>
      <c r="D144" s="75" t="e">
        <f t="shared" si="5"/>
        <v>#VALUE!</v>
      </c>
      <c r="E144" s="75" t="e">
        <f t="shared" si="5"/>
        <v>#VALUE!</v>
      </c>
      <c r="F144" s="75" t="e">
        <f t="shared" si="5"/>
        <v>#VALUE!</v>
      </c>
      <c r="G144" s="75" t="e">
        <f t="shared" si="5"/>
        <v>#VALUE!</v>
      </c>
      <c r="H144" s="75" t="e">
        <f t="shared" si="5"/>
        <v>#VALUE!</v>
      </c>
      <c r="I144" s="75">
        <f t="shared" si="5"/>
        <v>44.168652754364551</v>
      </c>
      <c r="J144" s="75">
        <f t="shared" si="5"/>
        <v>44.35540875585243</v>
      </c>
      <c r="K144" s="75">
        <f t="shared" si="5"/>
        <v>42.828474001076835</v>
      </c>
      <c r="L144" s="75">
        <f t="shared" si="5"/>
        <v>42.96079629750367</v>
      </c>
      <c r="M144" s="75">
        <f t="shared" si="5"/>
        <v>44.132350339132998</v>
      </c>
      <c r="N144" s="75">
        <f t="shared" si="5"/>
        <v>45.436044089492974</v>
      </c>
      <c r="O144" s="75">
        <f t="shared" si="5"/>
        <v>45.570008545198263</v>
      </c>
      <c r="P144" s="75">
        <f t="shared" si="5"/>
        <v>44.272132383844024</v>
      </c>
      <c r="Q144" s="75">
        <f t="shared" si="5"/>
        <v>43.093723452594979</v>
      </c>
      <c r="R144" s="75">
        <f t="shared" si="5"/>
        <v>42.301190311927044</v>
      </c>
      <c r="S144" s="75">
        <f t="shared" si="5"/>
        <v>43.096821663614179</v>
      </c>
      <c r="T144" s="75">
        <f t="shared" si="5"/>
        <v>42.871243688305739</v>
      </c>
      <c r="U144" s="75">
        <f t="shared" si="5"/>
        <v>43.354111802053076</v>
      </c>
      <c r="V144" s="75">
        <f t="shared" si="5"/>
        <v>43.010758112726869</v>
      </c>
      <c r="W144" s="75">
        <f t="shared" si="5"/>
        <v>42.775907546880667</v>
      </c>
      <c r="X144" s="75">
        <f t="shared" si="5"/>
        <v>44.051604328704279</v>
      </c>
      <c r="Y144" s="75">
        <f t="shared" si="5"/>
        <v>44.354513672997129</v>
      </c>
      <c r="Z144" s="75">
        <f t="shared" si="5"/>
        <v>44.564261472018764</v>
      </c>
      <c r="AA144" s="75">
        <f t="shared" si="5"/>
        <v>43.874334931635836</v>
      </c>
    </row>
    <row r="145" spans="1:27" x14ac:dyDescent="0.3">
      <c r="A145" s="72" t="s">
        <v>173</v>
      </c>
      <c r="B145" s="75">
        <f t="shared" si="5"/>
        <v>46.384806078373202</v>
      </c>
      <c r="C145" s="75">
        <f t="shared" si="5"/>
        <v>45.438875096740475</v>
      </c>
      <c r="D145" s="75">
        <f t="shared" si="5"/>
        <v>44.689452407203234</v>
      </c>
      <c r="E145" s="75">
        <f t="shared" si="5"/>
        <v>44.731757762251881</v>
      </c>
      <c r="F145" s="75">
        <f t="shared" si="5"/>
        <v>45.389699099162677</v>
      </c>
      <c r="G145" s="75">
        <f t="shared" si="5"/>
        <v>45.980697697798327</v>
      </c>
      <c r="H145" s="75">
        <f t="shared" si="5"/>
        <v>46.184392178518536</v>
      </c>
      <c r="I145" s="75">
        <f t="shared" si="5"/>
        <v>46.840398389999152</v>
      </c>
      <c r="J145" s="75">
        <f t="shared" si="5"/>
        <v>46.663794658063999</v>
      </c>
      <c r="K145" s="75">
        <f t="shared" si="5"/>
        <v>46.78235791855883</v>
      </c>
      <c r="L145" s="75">
        <f t="shared" si="5"/>
        <v>46.47417795792704</v>
      </c>
      <c r="M145" s="75">
        <f t="shared" si="5"/>
        <v>47.038872425729018</v>
      </c>
      <c r="N145" s="75">
        <f t="shared" si="5"/>
        <v>48.349819453456639</v>
      </c>
      <c r="O145" s="75">
        <f t="shared" si="5"/>
        <v>49.482930013798423</v>
      </c>
      <c r="P145" s="75">
        <f t="shared" si="5"/>
        <v>48.199504324912077</v>
      </c>
      <c r="Q145" s="75">
        <f t="shared" si="5"/>
        <v>47.023164553255036</v>
      </c>
      <c r="R145" s="75">
        <f t="shared" si="5"/>
        <v>46.143391594084285</v>
      </c>
      <c r="S145" s="75">
        <f t="shared" si="5"/>
        <v>45.619101795533773</v>
      </c>
      <c r="T145" s="75">
        <f t="shared" si="5"/>
        <v>45.044305794955207</v>
      </c>
      <c r="U145" s="75">
        <f t="shared" si="5"/>
        <v>45.187215054806472</v>
      </c>
      <c r="V145" s="75">
        <f t="shared" si="5"/>
        <v>45.745165511559151</v>
      </c>
      <c r="W145" s="75">
        <f t="shared" si="5"/>
        <v>46.555072821764675</v>
      </c>
      <c r="X145" s="75">
        <f t="shared" si="5"/>
        <v>47.904464086900113</v>
      </c>
      <c r="Y145" s="75">
        <f t="shared" si="5"/>
        <v>49.29245738334717</v>
      </c>
      <c r="Z145" s="75">
        <f t="shared" si="5"/>
        <v>50.104594999545235</v>
      </c>
      <c r="AA145" s="75">
        <f t="shared" si="5"/>
        <v>49.290812178155207</v>
      </c>
    </row>
    <row r="146" spans="1:27" x14ac:dyDescent="0.3">
      <c r="A146" s="72" t="s">
        <v>174</v>
      </c>
      <c r="B146" s="75">
        <f t="shared" si="5"/>
        <v>39.288617583007671</v>
      </c>
      <c r="C146" s="75">
        <f t="shared" si="5"/>
        <v>40.030705386469165</v>
      </c>
      <c r="D146" s="75">
        <f t="shared" si="5"/>
        <v>39.545311852764101</v>
      </c>
      <c r="E146" s="75">
        <f t="shared" si="5"/>
        <v>39.305006269894854</v>
      </c>
      <c r="F146" s="75">
        <f t="shared" si="5"/>
        <v>38.275375722114838</v>
      </c>
      <c r="G146" s="75">
        <f t="shared" si="5"/>
        <v>37.492362101209103</v>
      </c>
      <c r="H146" s="75">
        <f t="shared" si="5"/>
        <v>37.856652904621782</v>
      </c>
      <c r="I146" s="75">
        <f t="shared" si="5"/>
        <v>37.89810101400721</v>
      </c>
      <c r="J146" s="75">
        <f t="shared" si="5"/>
        <v>38.30346901937601</v>
      </c>
      <c r="K146" s="75">
        <f t="shared" si="5"/>
        <v>38.193840620099735</v>
      </c>
      <c r="L146" s="75">
        <f t="shared" si="5"/>
        <v>38.776150433442844</v>
      </c>
      <c r="M146" s="75">
        <f t="shared" si="5"/>
        <v>39.555215065332071</v>
      </c>
      <c r="N146" s="75">
        <f t="shared" si="5"/>
        <v>40.339882555030321</v>
      </c>
      <c r="O146" s="75">
        <f t="shared" si="5"/>
        <v>41.568594081237769</v>
      </c>
      <c r="P146" s="75">
        <f t="shared" si="5"/>
        <v>40.665514899146501</v>
      </c>
      <c r="Q146" s="75">
        <f t="shared" si="5"/>
        <v>39.960073444236343</v>
      </c>
      <c r="R146" s="75">
        <f t="shared" si="5"/>
        <v>40.908947761346106</v>
      </c>
      <c r="S146" s="75">
        <f t="shared" si="5"/>
        <v>40.868144958418419</v>
      </c>
      <c r="T146" s="75">
        <f t="shared" si="5"/>
        <v>40.499722889340475</v>
      </c>
      <c r="U146" s="75">
        <f t="shared" si="5"/>
        <v>41.028428217090884</v>
      </c>
      <c r="V146" s="75">
        <f t="shared" si="5"/>
        <v>41.810362315900512</v>
      </c>
      <c r="W146" s="75">
        <f t="shared" ref="W146:AA146" si="6">W97/W45*100</f>
        <v>42.738638874567286</v>
      </c>
      <c r="X146" s="75">
        <f t="shared" si="6"/>
        <v>43.620630370385356</v>
      </c>
      <c r="Y146" s="75">
        <f t="shared" si="6"/>
        <v>44.434365709941773</v>
      </c>
      <c r="Z146" s="75">
        <f t="shared" si="6"/>
        <v>44.839214852087942</v>
      </c>
      <c r="AA146" s="75">
        <f t="shared" si="6"/>
        <v>43.934183056806944</v>
      </c>
    </row>
    <row r="147" spans="1:27" x14ac:dyDescent="0.3">
      <c r="A147" s="72" t="s">
        <v>175</v>
      </c>
      <c r="B147" s="75">
        <f t="shared" ref="B147:AA156" si="7">B98/B46*100</f>
        <v>40.305023689259563</v>
      </c>
      <c r="C147" s="75">
        <f t="shared" si="7"/>
        <v>40.851968934160709</v>
      </c>
      <c r="D147" s="75">
        <f t="shared" si="7"/>
        <v>42.114479162613328</v>
      </c>
      <c r="E147" s="75">
        <f t="shared" si="7"/>
        <v>42.840787814106925</v>
      </c>
      <c r="F147" s="75">
        <f t="shared" si="7"/>
        <v>43.62210821798471</v>
      </c>
      <c r="G147" s="75">
        <f t="shared" si="7"/>
        <v>44.430277037208768</v>
      </c>
      <c r="H147" s="75">
        <f t="shared" si="7"/>
        <v>45.01734772552043</v>
      </c>
      <c r="I147" s="75">
        <f t="shared" si="7"/>
        <v>45.463984924816366</v>
      </c>
      <c r="J147" s="75">
        <f t="shared" si="7"/>
        <v>45.46326491463649</v>
      </c>
      <c r="K147" s="75">
        <f t="shared" si="7"/>
        <v>45.57017711640718</v>
      </c>
      <c r="L147" s="75">
        <f t="shared" si="7"/>
        <v>46.10853777091554</v>
      </c>
      <c r="M147" s="75">
        <f t="shared" si="7"/>
        <v>46.795662989195449</v>
      </c>
      <c r="N147" s="75">
        <f t="shared" si="7"/>
        <v>47.627961502826786</v>
      </c>
      <c r="O147" s="75">
        <f t="shared" si="7"/>
        <v>48.464260172394326</v>
      </c>
      <c r="P147" s="75">
        <f t="shared" si="7"/>
        <v>47.009683642697944</v>
      </c>
      <c r="Q147" s="75">
        <f t="shared" si="7"/>
        <v>46.513405675504345</v>
      </c>
      <c r="R147" s="75">
        <f t="shared" si="7"/>
        <v>47.03709889946736</v>
      </c>
      <c r="S147" s="75">
        <f t="shared" si="7"/>
        <v>47.212781677133357</v>
      </c>
      <c r="T147" s="75">
        <f t="shared" si="7"/>
        <v>46.639088067659493</v>
      </c>
      <c r="U147" s="75">
        <f t="shared" si="7"/>
        <v>46.237070938215105</v>
      </c>
      <c r="V147" s="75">
        <f t="shared" si="7"/>
        <v>46.05054283368306</v>
      </c>
      <c r="W147" s="75">
        <f t="shared" si="7"/>
        <v>46.133969028078539</v>
      </c>
      <c r="X147" s="75">
        <f t="shared" si="7"/>
        <v>46.50884136378491</v>
      </c>
      <c r="Y147" s="75">
        <f t="shared" si="7"/>
        <v>47.607048330372358</v>
      </c>
      <c r="Z147" s="75">
        <f t="shared" si="7"/>
        <v>48.411692263112137</v>
      </c>
      <c r="AA147" s="75">
        <f t="shared" si="7"/>
        <v>47.623008625522139</v>
      </c>
    </row>
    <row r="148" spans="1:27" x14ac:dyDescent="0.3">
      <c r="A148" s="72" t="s">
        <v>176</v>
      </c>
      <c r="B148" s="75">
        <f t="shared" si="7"/>
        <v>46.778597242520028</v>
      </c>
      <c r="C148" s="75">
        <f t="shared" si="7"/>
        <v>46.328469630132339</v>
      </c>
      <c r="D148" s="75">
        <f t="shared" si="7"/>
        <v>45.708278224302234</v>
      </c>
      <c r="E148" s="75">
        <f t="shared" si="7"/>
        <v>46.456897525703305</v>
      </c>
      <c r="F148" s="75">
        <f t="shared" si="7"/>
        <v>47.390465008636362</v>
      </c>
      <c r="G148" s="75">
        <f t="shared" si="7"/>
        <v>48.475558210570213</v>
      </c>
      <c r="H148" s="75">
        <f t="shared" si="7"/>
        <v>49.366007194244609</v>
      </c>
      <c r="I148" s="75">
        <f t="shared" si="7"/>
        <v>49.22464985994398</v>
      </c>
      <c r="J148" s="75">
        <f t="shared" si="7"/>
        <v>48.762028085999418</v>
      </c>
      <c r="K148" s="75">
        <f t="shared" si="7"/>
        <v>48.232612442319457</v>
      </c>
      <c r="L148" s="75">
        <f t="shared" si="7"/>
        <v>48.084079028971381</v>
      </c>
      <c r="M148" s="75">
        <f t="shared" si="7"/>
        <v>48.688948846429156</v>
      </c>
      <c r="N148" s="75">
        <f t="shared" si="7"/>
        <v>49.458357473136495</v>
      </c>
      <c r="O148" s="75">
        <f t="shared" si="7"/>
        <v>49.415375938218567</v>
      </c>
      <c r="P148" s="75">
        <f t="shared" si="7"/>
        <v>47.973329031564234</v>
      </c>
      <c r="Q148" s="75">
        <f t="shared" si="7"/>
        <v>47.87003764088675</v>
      </c>
      <c r="R148" s="75">
        <f t="shared" si="7"/>
        <v>48.611522668585692</v>
      </c>
      <c r="S148" s="75">
        <f t="shared" si="7"/>
        <v>48.609156039246173</v>
      </c>
      <c r="T148" s="75">
        <f t="shared" si="7"/>
        <v>48.664638973376114</v>
      </c>
      <c r="U148" s="75">
        <f t="shared" si="7"/>
        <v>48.858819525376177</v>
      </c>
      <c r="V148" s="75">
        <f t="shared" si="7"/>
        <v>49.06012735733529</v>
      </c>
      <c r="W148" s="75">
        <f t="shared" si="7"/>
        <v>49.3444588888553</v>
      </c>
      <c r="X148" s="75">
        <f t="shared" si="7"/>
        <v>49.878202770016998</v>
      </c>
      <c r="Y148" s="75">
        <f t="shared" si="7"/>
        <v>50.099211711601043</v>
      </c>
      <c r="Z148" s="75">
        <f t="shared" si="7"/>
        <v>49.888655292546183</v>
      </c>
      <c r="AA148" s="75">
        <f t="shared" si="7"/>
        <v>48.888099027955931</v>
      </c>
    </row>
    <row r="149" spans="1:27" x14ac:dyDescent="0.3">
      <c r="A149" s="72" t="s">
        <v>140</v>
      </c>
      <c r="B149" s="75" t="e">
        <f t="shared" si="7"/>
        <v>#VALUE!</v>
      </c>
      <c r="C149" s="75" t="e">
        <f t="shared" si="7"/>
        <v>#VALUE!</v>
      </c>
      <c r="D149" s="75" t="e">
        <f t="shared" si="7"/>
        <v>#VALUE!</v>
      </c>
      <c r="E149" s="75" t="e">
        <f t="shared" si="7"/>
        <v>#VALUE!</v>
      </c>
      <c r="F149" s="75" t="e">
        <f t="shared" si="7"/>
        <v>#VALUE!</v>
      </c>
      <c r="G149" s="75" t="e">
        <f t="shared" si="7"/>
        <v>#VALUE!</v>
      </c>
      <c r="H149" s="75" t="e">
        <f t="shared" si="7"/>
        <v>#VALUE!</v>
      </c>
      <c r="I149" s="75" t="e">
        <f t="shared" si="7"/>
        <v>#VALUE!</v>
      </c>
      <c r="J149" s="75" t="e">
        <f t="shared" si="7"/>
        <v>#VALUE!</v>
      </c>
      <c r="K149" s="75" t="e">
        <f t="shared" si="7"/>
        <v>#VALUE!</v>
      </c>
      <c r="L149" s="75" t="e">
        <f t="shared" si="7"/>
        <v>#VALUE!</v>
      </c>
      <c r="M149" s="75" t="e">
        <f t="shared" si="7"/>
        <v>#VALUE!</v>
      </c>
      <c r="N149" s="75" t="e">
        <f t="shared" si="7"/>
        <v>#VALUE!</v>
      </c>
      <c r="O149" s="75">
        <f t="shared" si="7"/>
        <v>56.136505948653735</v>
      </c>
      <c r="P149" s="75">
        <f t="shared" si="7"/>
        <v>51.56641604010025</v>
      </c>
      <c r="Q149" s="75">
        <f t="shared" si="7"/>
        <v>51.100628930817614</v>
      </c>
      <c r="R149" s="75">
        <f t="shared" si="7"/>
        <v>51.504702194357364</v>
      </c>
      <c r="S149" s="75">
        <f t="shared" si="7"/>
        <v>52.198316183348922</v>
      </c>
      <c r="T149" s="75">
        <f t="shared" si="7"/>
        <v>52.90302655960469</v>
      </c>
      <c r="U149" s="75">
        <f t="shared" si="7"/>
        <v>53.604153940134388</v>
      </c>
      <c r="V149" s="75">
        <f t="shared" si="7"/>
        <v>54.564691656590078</v>
      </c>
      <c r="W149" s="75">
        <f t="shared" si="7"/>
        <v>56.261180679785326</v>
      </c>
      <c r="X149" s="75">
        <f t="shared" si="7"/>
        <v>57.280139778683747</v>
      </c>
      <c r="Y149" s="75">
        <f t="shared" si="7"/>
        <v>57.442585766940745</v>
      </c>
      <c r="Z149" s="75">
        <f t="shared" si="7"/>
        <v>56.128674431503043</v>
      </c>
      <c r="AA149" s="75">
        <f t="shared" si="7"/>
        <v>53.291278113000551</v>
      </c>
    </row>
    <row r="150" spans="1:27" x14ac:dyDescent="0.3">
      <c r="A150" s="72" t="s">
        <v>462</v>
      </c>
      <c r="B150" s="75" t="e">
        <f t="shared" si="7"/>
        <v>#VALUE!</v>
      </c>
      <c r="C150" s="75" t="e">
        <f t="shared" si="7"/>
        <v>#VALUE!</v>
      </c>
      <c r="D150" s="75" t="e">
        <f t="shared" si="7"/>
        <v>#VALUE!</v>
      </c>
      <c r="E150" s="75" t="e">
        <f t="shared" si="7"/>
        <v>#VALUE!</v>
      </c>
      <c r="F150" s="75" t="e">
        <f t="shared" si="7"/>
        <v>#VALUE!</v>
      </c>
      <c r="G150" s="75" t="e">
        <f t="shared" si="7"/>
        <v>#VALUE!</v>
      </c>
      <c r="H150" s="75" t="e">
        <f t="shared" si="7"/>
        <v>#VALUE!</v>
      </c>
      <c r="I150" s="75" t="e">
        <f t="shared" si="7"/>
        <v>#VALUE!</v>
      </c>
      <c r="J150" s="75" t="e">
        <f t="shared" si="7"/>
        <v>#VALUE!</v>
      </c>
      <c r="K150" s="75" t="e">
        <f t="shared" si="7"/>
        <v>#VALUE!</v>
      </c>
      <c r="L150" s="75" t="e">
        <f t="shared" si="7"/>
        <v>#VALUE!</v>
      </c>
      <c r="M150" s="75" t="e">
        <f t="shared" si="7"/>
        <v>#VALUE!</v>
      </c>
      <c r="N150" s="75" t="e">
        <f t="shared" si="7"/>
        <v>#VALUE!</v>
      </c>
      <c r="O150" s="75" t="e">
        <f t="shared" si="7"/>
        <v>#VALUE!</v>
      </c>
      <c r="P150" s="75" t="e">
        <f t="shared" si="7"/>
        <v>#VALUE!</v>
      </c>
      <c r="Q150" s="75" t="e">
        <f t="shared" si="7"/>
        <v>#VALUE!</v>
      </c>
      <c r="R150" s="75" t="e">
        <f t="shared" si="7"/>
        <v>#VALUE!</v>
      </c>
      <c r="S150" s="75" t="e">
        <f t="shared" si="7"/>
        <v>#VALUE!</v>
      </c>
      <c r="T150" s="75">
        <f t="shared" si="7"/>
        <v>96.63820704375668</v>
      </c>
      <c r="U150" s="75">
        <f t="shared" si="7"/>
        <v>97.268629010872445</v>
      </c>
      <c r="V150" s="75">
        <f t="shared" si="7"/>
        <v>96.584340514976347</v>
      </c>
      <c r="W150" s="75">
        <f t="shared" si="7"/>
        <v>97.831765935214221</v>
      </c>
      <c r="X150" s="75">
        <f t="shared" si="7"/>
        <v>100.23334197562872</v>
      </c>
      <c r="Y150" s="75">
        <f t="shared" si="7"/>
        <v>102.21763795771015</v>
      </c>
      <c r="Z150" s="75">
        <f t="shared" si="7"/>
        <v>103.70275791624107</v>
      </c>
      <c r="AA150" s="75" t="e">
        <f t="shared" si="7"/>
        <v>#VALUE!</v>
      </c>
    </row>
    <row r="151" spans="1:27" x14ac:dyDescent="0.3">
      <c r="A151" s="72" t="s">
        <v>141</v>
      </c>
      <c r="B151" s="75">
        <f t="shared" si="7"/>
        <v>48.635008029364535</v>
      </c>
      <c r="C151" s="75">
        <f t="shared" si="7"/>
        <v>49.372289431636609</v>
      </c>
      <c r="D151" s="75">
        <f t="shared" si="7"/>
        <v>50.533484676503967</v>
      </c>
      <c r="E151" s="75">
        <f t="shared" si="7"/>
        <v>51.568494696456781</v>
      </c>
      <c r="F151" s="75">
        <f t="shared" si="7"/>
        <v>51.680860600627518</v>
      </c>
      <c r="G151" s="75">
        <f t="shared" si="7"/>
        <v>51.658873302159883</v>
      </c>
      <c r="H151" s="75">
        <f t="shared" si="7"/>
        <v>51.727957465662385</v>
      </c>
      <c r="I151" s="75">
        <f t="shared" si="7"/>
        <v>51.189951520493601</v>
      </c>
      <c r="J151" s="75">
        <f t="shared" si="7"/>
        <v>50.120481927710848</v>
      </c>
      <c r="K151" s="75">
        <f t="shared" si="7"/>
        <v>49.956445993031359</v>
      </c>
      <c r="L151" s="75">
        <f t="shared" si="7"/>
        <v>50.140601341120487</v>
      </c>
      <c r="M151" s="75">
        <f t="shared" si="7"/>
        <v>51.319459343488525</v>
      </c>
      <c r="N151" s="75">
        <f t="shared" si="7"/>
        <v>52.77128902102357</v>
      </c>
      <c r="O151" s="75">
        <f t="shared" si="7"/>
        <v>53.775167785234899</v>
      </c>
      <c r="P151" s="75">
        <f t="shared" si="7"/>
        <v>52.909505073514183</v>
      </c>
      <c r="Q151" s="75">
        <f t="shared" si="7"/>
        <v>52.096543260380443</v>
      </c>
      <c r="R151" s="75">
        <f t="shared" si="7"/>
        <v>52.170401776700992</v>
      </c>
      <c r="S151" s="75">
        <f t="shared" si="7"/>
        <v>52.540346682606099</v>
      </c>
      <c r="T151" s="75">
        <f t="shared" si="7"/>
        <v>52.480314960629926</v>
      </c>
      <c r="U151" s="75">
        <f t="shared" si="7"/>
        <v>52.443060151839596</v>
      </c>
      <c r="V151" s="75">
        <f t="shared" si="7"/>
        <v>52.157996146435451</v>
      </c>
      <c r="W151" s="75">
        <f t="shared" si="7"/>
        <v>51.852559205500384</v>
      </c>
      <c r="X151" s="75">
        <f t="shared" si="7"/>
        <v>52.056092476786056</v>
      </c>
      <c r="Y151" s="75">
        <f t="shared" si="7"/>
        <v>52.560240963855421</v>
      </c>
      <c r="Z151" s="75">
        <f t="shared" si="7"/>
        <v>53.066566940912487</v>
      </c>
      <c r="AA151" s="75">
        <f t="shared" si="7"/>
        <v>52.072875999256361</v>
      </c>
    </row>
    <row r="152" spans="1:27" x14ac:dyDescent="0.3">
      <c r="A152" s="72" t="s">
        <v>142</v>
      </c>
      <c r="B152" s="75">
        <f t="shared" si="7"/>
        <v>55.150101551298192</v>
      </c>
      <c r="C152" s="75">
        <f t="shared" si="7"/>
        <v>54.747766783649666</v>
      </c>
      <c r="D152" s="75">
        <f t="shared" si="7"/>
        <v>54.508406997373115</v>
      </c>
      <c r="E152" s="75">
        <f t="shared" si="7"/>
        <v>55.048642984736887</v>
      </c>
      <c r="F152" s="75">
        <f t="shared" si="7"/>
        <v>55.204531814597004</v>
      </c>
      <c r="G152" s="75">
        <f t="shared" si="7"/>
        <v>55.453078895844243</v>
      </c>
      <c r="H152" s="75">
        <f t="shared" si="7"/>
        <v>56.097902308983073</v>
      </c>
      <c r="I152" s="75">
        <f t="shared" si="7"/>
        <v>56.097883273528794</v>
      </c>
      <c r="J152" s="75">
        <f t="shared" si="7"/>
        <v>55.493538723703516</v>
      </c>
      <c r="K152" s="75">
        <f t="shared" si="7"/>
        <v>55.277295999591594</v>
      </c>
      <c r="L152" s="75">
        <f t="shared" si="7"/>
        <v>55.353355663466722</v>
      </c>
      <c r="M152" s="75">
        <f t="shared" si="7"/>
        <v>56.208075515171785</v>
      </c>
      <c r="N152" s="75">
        <f t="shared" si="7"/>
        <v>57.147611630868326</v>
      </c>
      <c r="O152" s="75">
        <f t="shared" si="7"/>
        <v>57.828941381417295</v>
      </c>
      <c r="P152" s="75">
        <f t="shared" si="7"/>
        <v>57.449554516601339</v>
      </c>
      <c r="Q152" s="75">
        <f t="shared" si="7"/>
        <v>57.180422157124923</v>
      </c>
      <c r="R152" s="75">
        <f t="shared" si="7"/>
        <v>58.10601081846216</v>
      </c>
      <c r="S152" s="75">
        <f t="shared" si="7"/>
        <v>58.516342664495824</v>
      </c>
      <c r="T152" s="75">
        <f t="shared" si="7"/>
        <v>58.546731195955168</v>
      </c>
      <c r="U152" s="75">
        <f t="shared" si="7"/>
        <v>58.92607450556563</v>
      </c>
      <c r="V152" s="75">
        <f t="shared" si="7"/>
        <v>59.151332946971891</v>
      </c>
      <c r="W152" s="75">
        <f t="shared" si="7"/>
        <v>59.322444806970701</v>
      </c>
      <c r="X152" s="75">
        <f t="shared" si="7"/>
        <v>59.307204111767376</v>
      </c>
      <c r="Y152" s="75">
        <f t="shared" si="7"/>
        <v>59.48266040898109</v>
      </c>
      <c r="Z152" s="75">
        <f t="shared" si="7"/>
        <v>59.480390144694972</v>
      </c>
      <c r="AA152" s="75">
        <f t="shared" si="7"/>
        <v>58.857829083917004</v>
      </c>
    </row>
    <row r="153" spans="1:27" x14ac:dyDescent="0.3">
      <c r="A153" s="72" t="s">
        <v>177</v>
      </c>
      <c r="B153" s="75">
        <f t="shared" si="7"/>
        <v>44.488306764325728</v>
      </c>
      <c r="C153" s="75">
        <f t="shared" si="7"/>
        <v>44.79789904408225</v>
      </c>
      <c r="D153" s="75">
        <f t="shared" si="7"/>
        <v>45.482714271015539</v>
      </c>
      <c r="E153" s="75">
        <f t="shared" si="7"/>
        <v>45.820487387772552</v>
      </c>
      <c r="F153" s="75">
        <f t="shared" si="7"/>
        <v>46.293845000340809</v>
      </c>
      <c r="G153" s="75">
        <f t="shared" si="7"/>
        <v>46.672027306999972</v>
      </c>
      <c r="H153" s="75">
        <f t="shared" si="7"/>
        <v>46.878673049921339</v>
      </c>
      <c r="I153" s="75">
        <f t="shared" si="7"/>
        <v>47.070545430044135</v>
      </c>
      <c r="J153" s="75">
        <f t="shared" si="7"/>
        <v>47.324764827204582</v>
      </c>
      <c r="K153" s="75">
        <f t="shared" si="7"/>
        <v>47.595412844036701</v>
      </c>
      <c r="L153" s="75">
        <f t="shared" si="7"/>
        <v>47.75983645904028</v>
      </c>
      <c r="M153" s="75">
        <f t="shared" si="7"/>
        <v>47.907097177240374</v>
      </c>
      <c r="N153" s="75">
        <f t="shared" si="7"/>
        <v>47.911332539669601</v>
      </c>
      <c r="O153" s="75">
        <f t="shared" si="7"/>
        <v>47.922424948240163</v>
      </c>
      <c r="P153" s="75">
        <f t="shared" si="7"/>
        <v>46.825878158076485</v>
      </c>
      <c r="Q153" s="75">
        <f t="shared" si="7"/>
        <v>46.569263862332697</v>
      </c>
      <c r="R153" s="75">
        <f t="shared" si="7"/>
        <v>46.416196571067395</v>
      </c>
      <c r="S153" s="75">
        <f t="shared" si="7"/>
        <v>46.612228239541636</v>
      </c>
      <c r="T153" s="75">
        <f t="shared" si="7"/>
        <v>46.862649361994194</v>
      </c>
      <c r="U153" s="75">
        <f t="shared" si="7"/>
        <v>47.606730962738212</v>
      </c>
      <c r="V153" s="75">
        <f t="shared" si="7"/>
        <v>48.049516203348183</v>
      </c>
      <c r="W153" s="75">
        <f t="shared" si="7"/>
        <v>48.356888252498173</v>
      </c>
      <c r="X153" s="75">
        <f t="shared" si="7"/>
        <v>48.546592973955178</v>
      </c>
      <c r="Y153" s="75">
        <f t="shared" si="7"/>
        <v>48.833418628454453</v>
      </c>
      <c r="Z153" s="75">
        <f t="shared" si="7"/>
        <v>49.095902510591785</v>
      </c>
      <c r="AA153" s="75" t="e">
        <f t="shared" si="7"/>
        <v>#VALUE!</v>
      </c>
    </row>
    <row r="154" spans="1:27" x14ac:dyDescent="0.3">
      <c r="A154" s="72" t="s">
        <v>143</v>
      </c>
      <c r="B154" s="75" t="e">
        <f t="shared" si="7"/>
        <v>#VALUE!</v>
      </c>
      <c r="C154" s="75" t="e">
        <f t="shared" si="7"/>
        <v>#VALUE!</v>
      </c>
      <c r="D154" s="75" t="e">
        <f t="shared" si="7"/>
        <v>#VALUE!</v>
      </c>
      <c r="E154" s="75" t="e">
        <f t="shared" si="7"/>
        <v>#VALUE!</v>
      </c>
      <c r="F154" s="75" t="e">
        <f t="shared" si="7"/>
        <v>#VALUE!</v>
      </c>
      <c r="G154" s="75" t="e">
        <f t="shared" si="7"/>
        <v>#VALUE!</v>
      </c>
      <c r="H154" s="75" t="e">
        <f t="shared" si="7"/>
        <v>#VALUE!</v>
      </c>
      <c r="I154" s="75" t="e">
        <f t="shared" si="7"/>
        <v>#VALUE!</v>
      </c>
      <c r="J154" s="75" t="e">
        <f t="shared" si="7"/>
        <v>#VALUE!</v>
      </c>
      <c r="K154" s="75" t="e">
        <f t="shared" si="7"/>
        <v>#VALUE!</v>
      </c>
      <c r="L154" s="75" t="e">
        <f t="shared" si="7"/>
        <v>#VALUE!</v>
      </c>
      <c r="M154" s="75" t="e">
        <f t="shared" si="7"/>
        <v>#VALUE!</v>
      </c>
      <c r="N154" s="75" t="e">
        <f t="shared" si="7"/>
        <v>#VALUE!</v>
      </c>
      <c r="O154" s="75" t="e">
        <f t="shared" si="7"/>
        <v>#VALUE!</v>
      </c>
      <c r="P154" s="75" t="e">
        <f t="shared" si="7"/>
        <v>#VALUE!</v>
      </c>
      <c r="Q154" s="75" t="e">
        <f t="shared" si="7"/>
        <v>#VALUE!</v>
      </c>
      <c r="R154" s="75" t="e">
        <f t="shared" si="7"/>
        <v>#VALUE!</v>
      </c>
      <c r="S154" s="75" t="e">
        <f t="shared" si="7"/>
        <v>#VALUE!</v>
      </c>
      <c r="T154" s="75" t="e">
        <f t="shared" si="7"/>
        <v>#VALUE!</v>
      </c>
      <c r="U154" s="75" t="e">
        <f t="shared" si="7"/>
        <v>#VALUE!</v>
      </c>
      <c r="V154" s="75" t="e">
        <f t="shared" si="7"/>
        <v>#VALUE!</v>
      </c>
      <c r="W154" s="75" t="e">
        <f t="shared" si="7"/>
        <v>#VALUE!</v>
      </c>
      <c r="X154" s="75" t="e">
        <f t="shared" si="7"/>
        <v>#VALUE!</v>
      </c>
      <c r="Y154" s="75" t="e">
        <f t="shared" si="7"/>
        <v>#VALUE!</v>
      </c>
      <c r="Z154" s="75" t="e">
        <f t="shared" si="7"/>
        <v>#VALUE!</v>
      </c>
      <c r="AA154" s="75" t="e">
        <f t="shared" si="7"/>
        <v>#VALUE!</v>
      </c>
    </row>
    <row r="155" spans="1:27" x14ac:dyDescent="0.3">
      <c r="A155" s="72" t="s">
        <v>144</v>
      </c>
      <c r="B155" s="75" t="e">
        <f t="shared" si="7"/>
        <v>#VALUE!</v>
      </c>
      <c r="C155" s="75" t="e">
        <f t="shared" si="7"/>
        <v>#VALUE!</v>
      </c>
      <c r="D155" s="75" t="e">
        <f t="shared" si="7"/>
        <v>#VALUE!</v>
      </c>
      <c r="E155" s="75" t="e">
        <f t="shared" si="7"/>
        <v>#VALUE!</v>
      </c>
      <c r="F155" s="75" t="e">
        <f t="shared" si="7"/>
        <v>#VALUE!</v>
      </c>
      <c r="G155" s="75">
        <f t="shared" si="7"/>
        <v>29.255064524884645</v>
      </c>
      <c r="H155" s="75">
        <f t="shared" si="7"/>
        <v>28.504874980342819</v>
      </c>
      <c r="I155" s="75">
        <f t="shared" si="7"/>
        <v>29.627356249009978</v>
      </c>
      <c r="J155" s="75">
        <f t="shared" si="7"/>
        <v>29.568229251469084</v>
      </c>
      <c r="K155" s="75">
        <f t="shared" si="7"/>
        <v>27.548289332559261</v>
      </c>
      <c r="L155" s="75">
        <f t="shared" si="7"/>
        <v>28.84243394244082</v>
      </c>
      <c r="M155" s="75">
        <f t="shared" si="7"/>
        <v>30.12307435926342</v>
      </c>
      <c r="N155" s="75">
        <f t="shared" si="7"/>
        <v>30.970463309127211</v>
      </c>
      <c r="O155" s="75">
        <f t="shared" si="7"/>
        <v>33.365577214324098</v>
      </c>
      <c r="P155" s="75">
        <f t="shared" si="7"/>
        <v>34.773025401454163</v>
      </c>
      <c r="Q155" s="75">
        <f t="shared" si="7"/>
        <v>33.44914841849149</v>
      </c>
      <c r="R155" s="75">
        <f t="shared" si="7"/>
        <v>33.863320605866299</v>
      </c>
      <c r="S155" s="75">
        <f t="shared" si="7"/>
        <v>34.224469200015527</v>
      </c>
      <c r="T155" s="75">
        <f t="shared" si="7"/>
        <v>36.08668478655833</v>
      </c>
      <c r="U155" s="75">
        <f t="shared" si="7"/>
        <v>36.881309039550757</v>
      </c>
      <c r="V155" s="75">
        <f t="shared" si="7"/>
        <v>37.51998570207175</v>
      </c>
      <c r="W155" s="75">
        <f t="shared" si="7"/>
        <v>38.066287412725757</v>
      </c>
      <c r="X155" s="75">
        <f t="shared" si="7"/>
        <v>39.157387322246329</v>
      </c>
      <c r="Y155" s="75">
        <f t="shared" si="7"/>
        <v>39.171667742339444</v>
      </c>
      <c r="Z155" s="75" t="e">
        <f t="shared" si="7"/>
        <v>#VALUE!</v>
      </c>
      <c r="AA155" s="75" t="e">
        <f t="shared" si="7"/>
        <v>#VALUE!</v>
      </c>
    </row>
    <row r="156" spans="1:27" x14ac:dyDescent="0.3">
      <c r="A156" s="72" t="s">
        <v>216</v>
      </c>
      <c r="B156" s="75" t="e">
        <f t="shared" si="7"/>
        <v>#VALUE!</v>
      </c>
      <c r="C156" s="75" t="e">
        <f t="shared" si="7"/>
        <v>#VALUE!</v>
      </c>
      <c r="D156" s="75" t="e">
        <f t="shared" si="7"/>
        <v>#VALUE!</v>
      </c>
      <c r="E156" s="75" t="e">
        <f t="shared" si="7"/>
        <v>#VALUE!</v>
      </c>
      <c r="F156" s="75" t="e">
        <f t="shared" si="7"/>
        <v>#VALUE!</v>
      </c>
      <c r="G156" s="75" t="e">
        <f t="shared" si="7"/>
        <v>#VALUE!</v>
      </c>
      <c r="H156" s="75" t="e">
        <f t="shared" si="7"/>
        <v>#VALUE!</v>
      </c>
      <c r="I156" s="75" t="e">
        <f t="shared" si="7"/>
        <v>#VALUE!</v>
      </c>
      <c r="J156" s="75" t="e">
        <f t="shared" si="7"/>
        <v>#VALUE!</v>
      </c>
      <c r="K156" s="75" t="e">
        <f t="shared" si="7"/>
        <v>#VALUE!</v>
      </c>
      <c r="L156" s="75" t="e">
        <f t="shared" si="7"/>
        <v>#VALUE!</v>
      </c>
      <c r="M156" s="75" t="e">
        <f t="shared" si="7"/>
        <v>#VALUE!</v>
      </c>
      <c r="N156" s="75" t="e">
        <f t="shared" si="7"/>
        <v>#VALUE!</v>
      </c>
      <c r="O156" s="75" t="e">
        <f t="shared" si="7"/>
        <v>#VALUE!</v>
      </c>
      <c r="P156" s="75" t="e">
        <f t="shared" si="7"/>
        <v>#VALUE!</v>
      </c>
      <c r="Q156" s="75" t="e">
        <f t="shared" si="7"/>
        <v>#VALUE!</v>
      </c>
      <c r="R156" s="75" t="e">
        <f t="shared" si="7"/>
        <v>#VALUE!</v>
      </c>
      <c r="S156" s="75" t="e">
        <f t="shared" si="7"/>
        <v>#VALUE!</v>
      </c>
      <c r="T156" s="75" t="e">
        <f t="shared" si="7"/>
        <v>#VALUE!</v>
      </c>
      <c r="U156" s="75" t="e">
        <f t="shared" si="7"/>
        <v>#VALUE!</v>
      </c>
      <c r="V156" s="75" t="e">
        <f t="shared" si="7"/>
        <v>#VALUE!</v>
      </c>
      <c r="W156" s="75" t="e">
        <f t="shared" ref="W156:AA156" si="8">W107/W55*100</f>
        <v>#VALUE!</v>
      </c>
      <c r="X156" s="75" t="e">
        <f t="shared" si="8"/>
        <v>#VALUE!</v>
      </c>
      <c r="Y156" s="75" t="e">
        <f t="shared" si="8"/>
        <v>#VALUE!</v>
      </c>
      <c r="Z156" s="75" t="e">
        <f t="shared" si="8"/>
        <v>#VALUE!</v>
      </c>
      <c r="AA156" s="75" t="e">
        <f t="shared" si="8"/>
        <v>#VALUE!</v>
      </c>
    </row>
    <row r="157" spans="1:27" x14ac:dyDescent="0.3">
      <c r="A157" s="72" t="s">
        <v>145</v>
      </c>
      <c r="B157" s="75" t="e">
        <f t="shared" ref="B157:AA159" si="9">B108/B56*100</f>
        <v>#VALUE!</v>
      </c>
      <c r="C157" s="75" t="e">
        <f t="shared" si="9"/>
        <v>#VALUE!</v>
      </c>
      <c r="D157" s="75" t="e">
        <f t="shared" si="9"/>
        <v>#VALUE!</v>
      </c>
      <c r="E157" s="75" t="e">
        <f t="shared" si="9"/>
        <v>#VALUE!</v>
      </c>
      <c r="F157" s="75" t="e">
        <f t="shared" si="9"/>
        <v>#VALUE!</v>
      </c>
      <c r="G157" s="75" t="e">
        <f t="shared" si="9"/>
        <v>#VALUE!</v>
      </c>
      <c r="H157" s="75" t="e">
        <f t="shared" si="9"/>
        <v>#VALUE!</v>
      </c>
      <c r="I157" s="75" t="e">
        <f t="shared" si="9"/>
        <v>#VALUE!</v>
      </c>
      <c r="J157" s="75" t="e">
        <f t="shared" si="9"/>
        <v>#VALUE!</v>
      </c>
      <c r="K157" s="75" t="e">
        <f t="shared" si="9"/>
        <v>#VALUE!</v>
      </c>
      <c r="L157" s="75" t="e">
        <f t="shared" si="9"/>
        <v>#VALUE!</v>
      </c>
      <c r="M157" s="75" t="e">
        <f t="shared" si="9"/>
        <v>#VALUE!</v>
      </c>
      <c r="N157" s="75" t="e">
        <f t="shared" si="9"/>
        <v>#VALUE!</v>
      </c>
      <c r="O157" s="75" t="e">
        <f t="shared" si="9"/>
        <v>#VALUE!</v>
      </c>
      <c r="P157" s="75" t="e">
        <f t="shared" si="9"/>
        <v>#VALUE!</v>
      </c>
      <c r="Q157" s="75" t="e">
        <f t="shared" si="9"/>
        <v>#VALUE!</v>
      </c>
      <c r="R157" s="75" t="e">
        <f t="shared" si="9"/>
        <v>#VALUE!</v>
      </c>
      <c r="S157" s="75" t="e">
        <f t="shared" si="9"/>
        <v>#VALUE!</v>
      </c>
      <c r="T157" s="75" t="e">
        <f t="shared" si="9"/>
        <v>#VALUE!</v>
      </c>
      <c r="U157" s="75" t="e">
        <f t="shared" si="9"/>
        <v>#VALUE!</v>
      </c>
      <c r="V157" s="75" t="e">
        <f t="shared" si="9"/>
        <v>#VALUE!</v>
      </c>
      <c r="W157" s="75" t="e">
        <f t="shared" si="9"/>
        <v>#VALUE!</v>
      </c>
      <c r="X157" s="75" t="e">
        <f t="shared" si="9"/>
        <v>#VALUE!</v>
      </c>
      <c r="Y157" s="75" t="e">
        <f t="shared" si="9"/>
        <v>#VALUE!</v>
      </c>
      <c r="Z157" s="75" t="e">
        <f t="shared" si="9"/>
        <v>#VALUE!</v>
      </c>
      <c r="AA157" s="75" t="e">
        <f t="shared" si="9"/>
        <v>#VALUE!</v>
      </c>
    </row>
    <row r="158" spans="1:27" x14ac:dyDescent="0.3">
      <c r="A158" s="72" t="s">
        <v>146</v>
      </c>
      <c r="B158" s="75" t="e">
        <f t="shared" si="9"/>
        <v>#VALUE!</v>
      </c>
      <c r="C158" s="75" t="e">
        <f t="shared" si="9"/>
        <v>#VALUE!</v>
      </c>
      <c r="D158" s="75" t="e">
        <f t="shared" si="9"/>
        <v>#VALUE!</v>
      </c>
      <c r="E158" s="75" t="e">
        <f t="shared" si="9"/>
        <v>#VALUE!</v>
      </c>
      <c r="F158" s="75" t="e">
        <f t="shared" si="9"/>
        <v>#VALUE!</v>
      </c>
      <c r="G158" s="75" t="e">
        <f t="shared" si="9"/>
        <v>#VALUE!</v>
      </c>
      <c r="H158" s="75" t="e">
        <f t="shared" si="9"/>
        <v>#VALUE!</v>
      </c>
      <c r="I158" s="75" t="e">
        <f t="shared" si="9"/>
        <v>#VALUE!</v>
      </c>
      <c r="J158" s="75" t="e">
        <f t="shared" si="9"/>
        <v>#VALUE!</v>
      </c>
      <c r="K158" s="75" t="e">
        <f t="shared" si="9"/>
        <v>#VALUE!</v>
      </c>
      <c r="L158" s="75" t="e">
        <f t="shared" si="9"/>
        <v>#VALUE!</v>
      </c>
      <c r="M158" s="75" t="e">
        <f t="shared" si="9"/>
        <v>#VALUE!</v>
      </c>
      <c r="N158" s="75" t="e">
        <f t="shared" si="9"/>
        <v>#VALUE!</v>
      </c>
      <c r="O158" s="75" t="e">
        <f t="shared" si="9"/>
        <v>#VALUE!</v>
      </c>
      <c r="P158" s="75" t="e">
        <f t="shared" si="9"/>
        <v>#VALUE!</v>
      </c>
      <c r="Q158" s="75" t="e">
        <f t="shared" si="9"/>
        <v>#VALUE!</v>
      </c>
      <c r="R158" s="75" t="e">
        <f t="shared" si="9"/>
        <v>#VALUE!</v>
      </c>
      <c r="S158" s="75" t="e">
        <f t="shared" si="9"/>
        <v>#VALUE!</v>
      </c>
      <c r="T158" s="75" t="e">
        <f t="shared" si="9"/>
        <v>#VALUE!</v>
      </c>
      <c r="U158" s="75" t="e">
        <f t="shared" si="9"/>
        <v>#VALUE!</v>
      </c>
      <c r="V158" s="75" t="e">
        <f t="shared" si="9"/>
        <v>#VALUE!</v>
      </c>
      <c r="W158" s="75" t="e">
        <f t="shared" si="9"/>
        <v>#VALUE!</v>
      </c>
      <c r="X158" s="75" t="e">
        <f t="shared" si="9"/>
        <v>#VALUE!</v>
      </c>
      <c r="Y158" s="75" t="e">
        <f t="shared" si="9"/>
        <v>#VALUE!</v>
      </c>
      <c r="Z158" s="75" t="e">
        <f t="shared" si="9"/>
        <v>#VALUE!</v>
      </c>
      <c r="AA158" s="75" t="e">
        <f t="shared" si="9"/>
        <v>#VALUE!</v>
      </c>
    </row>
    <row r="159" spans="1:27" x14ac:dyDescent="0.3">
      <c r="A159" s="72" t="s">
        <v>439</v>
      </c>
      <c r="B159" s="75" t="e">
        <f t="shared" si="9"/>
        <v>#VALUE!</v>
      </c>
      <c r="C159" s="75" t="e">
        <f t="shared" si="9"/>
        <v>#VALUE!</v>
      </c>
      <c r="D159" s="75" t="e">
        <f t="shared" si="9"/>
        <v>#VALUE!</v>
      </c>
      <c r="E159" s="75" t="e">
        <f t="shared" si="9"/>
        <v>#VALUE!</v>
      </c>
      <c r="F159" s="75" t="e">
        <f t="shared" si="9"/>
        <v>#VALUE!</v>
      </c>
      <c r="G159" s="75" t="e">
        <f t="shared" si="9"/>
        <v>#VALUE!</v>
      </c>
      <c r="H159" s="75" t="e">
        <f t="shared" si="9"/>
        <v>#VALUE!</v>
      </c>
      <c r="I159" s="75" t="e">
        <f t="shared" si="9"/>
        <v>#VALUE!</v>
      </c>
      <c r="J159" s="75" t="e">
        <f t="shared" si="9"/>
        <v>#VALUE!</v>
      </c>
      <c r="K159" s="75" t="e">
        <f t="shared" si="9"/>
        <v>#VALUE!</v>
      </c>
      <c r="L159" s="75" t="e">
        <f t="shared" si="9"/>
        <v>#VALUE!</v>
      </c>
      <c r="M159" s="75" t="e">
        <f t="shared" si="9"/>
        <v>#VALUE!</v>
      </c>
      <c r="N159" s="75" t="e">
        <f t="shared" si="9"/>
        <v>#VALUE!</v>
      </c>
      <c r="O159" s="75" t="e">
        <f t="shared" si="9"/>
        <v>#VALUE!</v>
      </c>
      <c r="P159" s="75" t="e">
        <f t="shared" si="9"/>
        <v>#VALUE!</v>
      </c>
      <c r="Q159" s="75" t="e">
        <f t="shared" si="9"/>
        <v>#VALUE!</v>
      </c>
      <c r="R159" s="75" t="e">
        <f t="shared" si="9"/>
        <v>#VALUE!</v>
      </c>
      <c r="S159" s="75" t="e">
        <f t="shared" si="9"/>
        <v>#VALUE!</v>
      </c>
      <c r="T159" s="75" t="e">
        <f t="shared" si="9"/>
        <v>#VALUE!</v>
      </c>
      <c r="U159" s="75" t="e">
        <f t="shared" si="9"/>
        <v>#VALUE!</v>
      </c>
      <c r="V159" s="75" t="e">
        <f t="shared" si="9"/>
        <v>#VALUE!</v>
      </c>
      <c r="W159" s="75" t="e">
        <f t="shared" si="9"/>
        <v>#VALUE!</v>
      </c>
      <c r="X159" s="75" t="e">
        <f t="shared" si="9"/>
        <v>#VALUE!</v>
      </c>
      <c r="Y159" s="75" t="e">
        <f t="shared" si="9"/>
        <v>#VALUE!</v>
      </c>
      <c r="Z159" s="75" t="e">
        <f t="shared" si="9"/>
        <v>#VALUE!</v>
      </c>
      <c r="AA159" s="75" t="e">
        <f t="shared" si="9"/>
        <v>#VALUE!</v>
      </c>
    </row>
    <row r="161" spans="1:2" x14ac:dyDescent="0.3">
      <c r="A161" s="76" t="s">
        <v>465</v>
      </c>
      <c r="B161" s="70">
        <v>2000</v>
      </c>
    </row>
    <row r="162" spans="1:2" x14ac:dyDescent="0.3">
      <c r="A162" s="72" t="s">
        <v>102</v>
      </c>
      <c r="B162" s="75">
        <v>75.149344784420606</v>
      </c>
    </row>
    <row r="163" spans="1:2" x14ac:dyDescent="0.3">
      <c r="A163" s="72" t="s">
        <v>82</v>
      </c>
      <c r="B163" s="75">
        <v>54.578292529098107</v>
      </c>
    </row>
    <row r="164" spans="1:2" x14ac:dyDescent="0.3">
      <c r="A164" s="72" t="s">
        <v>26</v>
      </c>
      <c r="B164" s="75">
        <v>53.895643180970929</v>
      </c>
    </row>
    <row r="165" spans="1:2" x14ac:dyDescent="0.3">
      <c r="A165" s="72" t="s">
        <v>80</v>
      </c>
      <c r="B165" s="75">
        <v>51.135334476843909</v>
      </c>
    </row>
    <row r="166" spans="1:2" x14ac:dyDescent="0.3">
      <c r="A166" s="72" t="s">
        <v>139</v>
      </c>
      <c r="B166" s="75">
        <v>50.133824670287041</v>
      </c>
    </row>
    <row r="167" spans="1:2" x14ac:dyDescent="0.3">
      <c r="A167" s="72" t="s">
        <v>94</v>
      </c>
      <c r="B167" s="75">
        <v>50.043390125438947</v>
      </c>
    </row>
    <row r="168" spans="1:2" x14ac:dyDescent="0.3">
      <c r="A168" s="72" t="s">
        <v>86</v>
      </c>
      <c r="B168" s="75">
        <v>50.01448747067456</v>
      </c>
    </row>
    <row r="169" spans="1:2" x14ac:dyDescent="0.3">
      <c r="A169" s="72" t="s">
        <v>135</v>
      </c>
      <c r="B169" s="75">
        <v>49.792132481283261</v>
      </c>
    </row>
    <row r="170" spans="1:2" x14ac:dyDescent="0.3">
      <c r="A170" s="72" t="s">
        <v>138</v>
      </c>
      <c r="B170" s="75">
        <v>49.349424642155491</v>
      </c>
    </row>
    <row r="171" spans="1:2" x14ac:dyDescent="0.3">
      <c r="A171" s="72" t="s">
        <v>85</v>
      </c>
      <c r="B171" s="75">
        <v>49.290812178155207</v>
      </c>
    </row>
    <row r="172" spans="1:2" x14ac:dyDescent="0.3">
      <c r="A172" s="72" t="s">
        <v>93</v>
      </c>
      <c r="B172" s="75">
        <v>48.888099027955931</v>
      </c>
    </row>
    <row r="173" spans="1:2" x14ac:dyDescent="0.3">
      <c r="A173" s="72" t="s">
        <v>137</v>
      </c>
      <c r="B173" s="75">
        <v>48.882185820505669</v>
      </c>
    </row>
    <row r="174" spans="1:2" x14ac:dyDescent="0.3">
      <c r="A174" s="72" t="s">
        <v>100</v>
      </c>
      <c r="B174" s="75">
        <v>48.141459744168543</v>
      </c>
    </row>
    <row r="175" spans="1:2" x14ac:dyDescent="0.3">
      <c r="A175" s="72" t="s">
        <v>84</v>
      </c>
      <c r="B175" s="75">
        <v>47.623008625522139</v>
      </c>
    </row>
    <row r="176" spans="1:2" x14ac:dyDescent="0.3">
      <c r="A176" s="72" t="s">
        <v>92</v>
      </c>
      <c r="B176" s="75">
        <v>47.277001516965086</v>
      </c>
    </row>
    <row r="177" spans="1:2" x14ac:dyDescent="0.3">
      <c r="A177" s="72" t="s">
        <v>88</v>
      </c>
      <c r="B177" s="75">
        <v>47.19381965257368</v>
      </c>
    </row>
    <row r="178" spans="1:2" x14ac:dyDescent="0.3">
      <c r="A178" s="72" t="s">
        <v>98</v>
      </c>
      <c r="B178" s="75">
        <v>46.137094101618601</v>
      </c>
    </row>
    <row r="179" spans="1:2" x14ac:dyDescent="0.3">
      <c r="A179" s="72" t="s">
        <v>608</v>
      </c>
      <c r="B179" s="75">
        <v>45.986875447345241</v>
      </c>
    </row>
    <row r="180" spans="1:2" x14ac:dyDescent="0.3">
      <c r="A180" s="72" t="s">
        <v>99</v>
      </c>
      <c r="B180" s="75">
        <v>45.013683832195852</v>
      </c>
    </row>
    <row r="181" spans="1:2" x14ac:dyDescent="0.3">
      <c r="A181" s="72" t="s">
        <v>25</v>
      </c>
      <c r="B181" s="75">
        <v>43.934183056806944</v>
      </c>
    </row>
    <row r="182" spans="1:2" x14ac:dyDescent="0.3">
      <c r="A182" s="72" t="s">
        <v>134</v>
      </c>
      <c r="B182" s="75">
        <v>43.874334931635836</v>
      </c>
    </row>
    <row r="183" spans="1:2" x14ac:dyDescent="0.3">
      <c r="A183" s="72" t="s">
        <v>78</v>
      </c>
      <c r="B183" s="75">
        <v>42.699066590186156</v>
      </c>
    </row>
    <row r="184" spans="1:2" x14ac:dyDescent="0.3">
      <c r="A184" s="72" t="s">
        <v>83</v>
      </c>
      <c r="B184" s="75">
        <v>42.418725617685304</v>
      </c>
    </row>
    <row r="185" spans="1:2" x14ac:dyDescent="0.3">
      <c r="A185" s="72" t="s">
        <v>95</v>
      </c>
      <c r="B185" s="75">
        <v>42.069640533954967</v>
      </c>
    </row>
    <row r="186" spans="1:2" x14ac:dyDescent="0.3">
      <c r="A186" s="72" t="s">
        <v>90</v>
      </c>
      <c r="B186" s="75">
        <v>42.015996770368126</v>
      </c>
    </row>
    <row r="187" spans="1:2" x14ac:dyDescent="0.3">
      <c r="A187" s="72" t="s">
        <v>89</v>
      </c>
      <c r="B187" s="75">
        <v>41.657180870722158</v>
      </c>
    </row>
    <row r="188" spans="1:2" x14ac:dyDescent="0.3">
      <c r="A188" s="72" t="s">
        <v>136</v>
      </c>
      <c r="B188" s="75">
        <v>41.379591373046821</v>
      </c>
    </row>
    <row r="189" spans="1:2" x14ac:dyDescent="0.3">
      <c r="A189" s="72" t="s">
        <v>81</v>
      </c>
      <c r="B189" s="75">
        <v>41.017013797008211</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D77"/>
  <sheetViews>
    <sheetView showGridLines="0" workbookViewId="0">
      <selection activeCell="I7" sqref="I7"/>
    </sheetView>
  </sheetViews>
  <sheetFormatPr defaultColWidth="8.7109375" defaultRowHeight="12.75" x14ac:dyDescent="0.2"/>
  <cols>
    <col min="1" max="1" width="8.7109375" style="52"/>
    <col min="2" max="12" width="9" style="52" bestFit="1" customWidth="1"/>
    <col min="13" max="14" width="8.7109375" style="52"/>
    <col min="15" max="23" width="8.85546875" style="52" bestFit="1" customWidth="1"/>
    <col min="24" max="26" width="8.7109375" style="52"/>
    <col min="27" max="27" width="8.85546875" style="52" bestFit="1" customWidth="1"/>
    <col min="28" max="28" width="8.7109375" style="52"/>
    <col min="29" max="29" width="8.85546875" style="52" bestFit="1" customWidth="1"/>
    <col min="30" max="16384" width="8.7109375" style="52"/>
  </cols>
  <sheetData>
    <row r="4" spans="1:30" x14ac:dyDescent="0.2">
      <c r="A4" s="47" t="s">
        <v>695</v>
      </c>
    </row>
    <row r="6" spans="1:30" x14ac:dyDescent="0.2">
      <c r="A6" s="82"/>
      <c r="B6" s="69" t="s">
        <v>459</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row>
    <row r="7" spans="1:30" x14ac:dyDescent="0.2">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row>
    <row r="8" spans="1:30" x14ac:dyDescent="0.2">
      <c r="A8" s="82"/>
      <c r="B8" s="69" t="s">
        <v>123</v>
      </c>
      <c r="C8" s="71">
        <v>44355.296249999999</v>
      </c>
      <c r="D8" s="82"/>
      <c r="E8" s="82"/>
      <c r="F8" s="82"/>
      <c r="G8" s="82"/>
      <c r="H8" s="82"/>
      <c r="I8" s="82"/>
      <c r="J8" s="82"/>
      <c r="K8" s="82"/>
      <c r="L8" s="82"/>
      <c r="M8" s="82"/>
      <c r="N8" s="82"/>
      <c r="O8" s="82"/>
      <c r="P8" s="82"/>
      <c r="Q8" s="82"/>
      <c r="R8" s="82"/>
      <c r="S8" s="82"/>
      <c r="T8" s="82"/>
      <c r="U8" s="82"/>
      <c r="V8" s="82"/>
      <c r="W8" s="82"/>
      <c r="X8" s="82"/>
      <c r="Y8" s="82"/>
      <c r="Z8" s="82"/>
      <c r="AA8" s="82"/>
      <c r="AB8" s="82"/>
      <c r="AC8" s="82"/>
      <c r="AD8" s="82"/>
    </row>
    <row r="9" spans="1:30" x14ac:dyDescent="0.2">
      <c r="A9" s="82"/>
      <c r="B9" s="69" t="s">
        <v>124</v>
      </c>
      <c r="C9" s="71">
        <v>44369.578757939817</v>
      </c>
      <c r="D9" s="82"/>
      <c r="E9" s="82"/>
      <c r="F9" s="82"/>
      <c r="G9" s="82"/>
      <c r="H9" s="82"/>
      <c r="I9" s="82"/>
      <c r="J9" s="82"/>
      <c r="K9" s="82"/>
      <c r="L9" s="82"/>
      <c r="M9" s="82"/>
      <c r="N9" s="82"/>
      <c r="O9" s="82"/>
      <c r="P9" s="82"/>
      <c r="Q9" s="82"/>
      <c r="R9" s="82"/>
      <c r="S9" s="82"/>
      <c r="T9" s="82"/>
      <c r="U9" s="82"/>
      <c r="V9" s="82"/>
      <c r="W9" s="82"/>
      <c r="X9" s="82"/>
      <c r="Y9" s="82"/>
      <c r="Z9" s="82"/>
      <c r="AA9" s="82"/>
      <c r="AB9" s="82"/>
      <c r="AC9" s="82"/>
      <c r="AD9" s="82"/>
    </row>
    <row r="10" spans="1:30" x14ac:dyDescent="0.2">
      <c r="A10" s="82"/>
      <c r="B10" s="69" t="s">
        <v>125</v>
      </c>
      <c r="C10" s="69" t="s">
        <v>126</v>
      </c>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row>
    <row r="11" spans="1:30" x14ac:dyDescent="0.2">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row>
    <row r="12" spans="1:30" x14ac:dyDescent="0.2">
      <c r="A12" s="82"/>
      <c r="B12" s="69" t="s">
        <v>127</v>
      </c>
      <c r="C12" s="69" t="s">
        <v>460</v>
      </c>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row>
    <row r="13" spans="1:30" x14ac:dyDescent="0.2">
      <c r="A13" s="82"/>
      <c r="B13" s="69" t="s">
        <v>430</v>
      </c>
      <c r="C13" s="69" t="s">
        <v>461</v>
      </c>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row>
    <row r="14" spans="1:30" x14ac:dyDescent="0.2">
      <c r="A14" s="82"/>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row>
    <row r="15" spans="1:30" x14ac:dyDescent="0.2">
      <c r="A15" s="72" t="s">
        <v>133</v>
      </c>
      <c r="B15" s="72" t="s">
        <v>15</v>
      </c>
      <c r="C15" s="72" t="s">
        <v>16</v>
      </c>
      <c r="D15" s="72" t="s">
        <v>17</v>
      </c>
      <c r="E15" s="72" t="s">
        <v>18</v>
      </c>
      <c r="F15" s="72" t="s">
        <v>19</v>
      </c>
      <c r="G15" s="72" t="s">
        <v>20</v>
      </c>
      <c r="H15" s="72" t="s">
        <v>21</v>
      </c>
      <c r="I15" s="72" t="s">
        <v>22</v>
      </c>
      <c r="J15" s="72" t="s">
        <v>23</v>
      </c>
      <c r="K15" s="72" t="s">
        <v>279</v>
      </c>
      <c r="L15" s="72" t="s">
        <v>280</v>
      </c>
      <c r="M15" s="82"/>
      <c r="N15" s="82"/>
      <c r="O15" s="82"/>
      <c r="P15" s="82"/>
      <c r="Q15" s="82"/>
      <c r="R15" s="82"/>
      <c r="S15" s="82"/>
      <c r="T15" s="82"/>
      <c r="U15" s="82"/>
      <c r="V15" s="82"/>
      <c r="W15" s="82"/>
      <c r="X15" s="82"/>
      <c r="Y15" s="82"/>
      <c r="Z15" s="82"/>
      <c r="AA15" s="82"/>
      <c r="AB15" s="82"/>
      <c r="AC15" s="82"/>
      <c r="AD15" s="82"/>
    </row>
    <row r="16" spans="1:30" x14ac:dyDescent="0.2">
      <c r="A16" s="72" t="s">
        <v>436</v>
      </c>
      <c r="B16" s="73">
        <v>440961.53</v>
      </c>
      <c r="C16" s="73">
        <v>441563.7</v>
      </c>
      <c r="D16" s="73">
        <v>442228.51</v>
      </c>
      <c r="E16" s="73">
        <v>442687.72</v>
      </c>
      <c r="F16" s="73">
        <v>443256.47</v>
      </c>
      <c r="G16" s="73">
        <v>444180.58</v>
      </c>
      <c r="H16" s="73">
        <v>445187.02</v>
      </c>
      <c r="I16" s="73">
        <v>445857</v>
      </c>
      <c r="J16" s="73">
        <v>446573.05</v>
      </c>
      <c r="K16" s="73">
        <v>447474.32</v>
      </c>
      <c r="L16" s="73">
        <v>447948.22</v>
      </c>
      <c r="M16" s="82"/>
      <c r="N16" s="82"/>
      <c r="O16" s="82"/>
      <c r="P16" s="82"/>
      <c r="Q16" s="82"/>
      <c r="R16" s="82"/>
      <c r="S16" s="82"/>
      <c r="T16" s="82"/>
      <c r="U16" s="82"/>
      <c r="V16" s="82"/>
      <c r="W16" s="82"/>
      <c r="X16" s="82"/>
      <c r="Y16" s="82"/>
      <c r="Z16" s="82"/>
      <c r="AA16" s="82"/>
      <c r="AB16" s="82"/>
      <c r="AC16" s="82"/>
      <c r="AD16" s="82"/>
    </row>
    <row r="17" spans="1:30" x14ac:dyDescent="0.2">
      <c r="A17" s="72" t="s">
        <v>151</v>
      </c>
      <c r="B17" s="73">
        <v>10896</v>
      </c>
      <c r="C17" s="73">
        <v>11038</v>
      </c>
      <c r="D17" s="73">
        <v>11107</v>
      </c>
      <c r="E17" s="73">
        <v>11159</v>
      </c>
      <c r="F17" s="73">
        <v>11209</v>
      </c>
      <c r="G17" s="73">
        <v>11274</v>
      </c>
      <c r="H17" s="73">
        <v>11331</v>
      </c>
      <c r="I17" s="73">
        <v>11375</v>
      </c>
      <c r="J17" s="73">
        <v>11427</v>
      </c>
      <c r="K17" s="73">
        <v>11489</v>
      </c>
      <c r="L17" s="73">
        <v>11535</v>
      </c>
      <c r="M17" s="82"/>
      <c r="N17" s="82"/>
      <c r="O17" s="82"/>
      <c r="P17" s="82"/>
      <c r="Q17" s="82"/>
      <c r="R17" s="82"/>
      <c r="S17" s="82"/>
      <c r="T17" s="82"/>
      <c r="U17" s="82"/>
      <c r="V17" s="82"/>
      <c r="W17" s="82"/>
      <c r="X17" s="82"/>
      <c r="Y17" s="82"/>
      <c r="Z17" s="82"/>
      <c r="AA17" s="82"/>
      <c r="AB17" s="82"/>
      <c r="AC17" s="82"/>
      <c r="AD17" s="82"/>
    </row>
    <row r="18" spans="1:30" x14ac:dyDescent="0.2">
      <c r="A18" s="72" t="s">
        <v>152</v>
      </c>
      <c r="B18" s="73">
        <v>7534.29</v>
      </c>
      <c r="C18" s="73">
        <v>7348.33</v>
      </c>
      <c r="D18" s="73">
        <v>7305.89</v>
      </c>
      <c r="E18" s="73">
        <v>7265.12</v>
      </c>
      <c r="F18" s="73">
        <v>7223.94</v>
      </c>
      <c r="G18" s="73">
        <v>7177.99</v>
      </c>
      <c r="H18" s="73">
        <v>7127.82</v>
      </c>
      <c r="I18" s="73">
        <v>7075.95</v>
      </c>
      <c r="J18" s="73">
        <v>7025.04</v>
      </c>
      <c r="K18" s="73">
        <v>6975.76</v>
      </c>
      <c r="L18" s="73">
        <v>6932.3</v>
      </c>
      <c r="M18" s="82"/>
      <c r="N18" s="82"/>
      <c r="O18" s="82"/>
      <c r="P18" s="82"/>
      <c r="Q18" s="82"/>
      <c r="R18" s="82"/>
      <c r="S18" s="82"/>
      <c r="T18" s="82"/>
      <c r="U18" s="82"/>
      <c r="V18" s="82"/>
      <c r="W18" s="82"/>
      <c r="X18" s="82"/>
      <c r="Y18" s="82"/>
      <c r="Z18" s="82"/>
      <c r="AA18" s="82"/>
      <c r="AB18" s="82"/>
      <c r="AC18" s="82"/>
      <c r="AD18" s="82"/>
    </row>
    <row r="19" spans="1:30" x14ac:dyDescent="0.2">
      <c r="A19" s="72" t="s">
        <v>153</v>
      </c>
      <c r="B19" s="73">
        <v>10517.25</v>
      </c>
      <c r="C19" s="73">
        <v>10496.67</v>
      </c>
      <c r="D19" s="73">
        <v>10509.29</v>
      </c>
      <c r="E19" s="73">
        <v>10510.72</v>
      </c>
      <c r="F19" s="73">
        <v>10524.78</v>
      </c>
      <c r="G19" s="73">
        <v>10542.94</v>
      </c>
      <c r="H19" s="73">
        <v>10565.28</v>
      </c>
      <c r="I19" s="73">
        <v>10589.53</v>
      </c>
      <c r="J19" s="73">
        <v>10626.43</v>
      </c>
      <c r="K19" s="73">
        <v>10669.32</v>
      </c>
      <c r="L19" s="73">
        <v>10698.9</v>
      </c>
      <c r="M19" s="82"/>
      <c r="N19" s="82"/>
      <c r="O19" s="82"/>
      <c r="P19" s="82"/>
      <c r="Q19" s="82"/>
      <c r="R19" s="82"/>
      <c r="S19" s="82"/>
      <c r="T19" s="82"/>
      <c r="U19" s="82"/>
      <c r="V19" s="82"/>
      <c r="W19" s="82"/>
      <c r="X19" s="82"/>
      <c r="Y19" s="82"/>
      <c r="Z19" s="82"/>
      <c r="AA19" s="82"/>
      <c r="AB19" s="82"/>
      <c r="AC19" s="82"/>
      <c r="AD19" s="82"/>
    </row>
    <row r="20" spans="1:30" x14ac:dyDescent="0.2">
      <c r="A20" s="72" t="s">
        <v>154</v>
      </c>
      <c r="B20" s="73">
        <v>5547</v>
      </c>
      <c r="C20" s="73">
        <v>5570</v>
      </c>
      <c r="D20" s="73">
        <v>5591</v>
      </c>
      <c r="E20" s="73">
        <v>5613</v>
      </c>
      <c r="F20" s="73">
        <v>5643</v>
      </c>
      <c r="G20" s="73">
        <v>5682</v>
      </c>
      <c r="H20" s="73">
        <v>5729</v>
      </c>
      <c r="I20" s="73">
        <v>5765</v>
      </c>
      <c r="J20" s="73">
        <v>5794</v>
      </c>
      <c r="K20" s="73">
        <v>5817</v>
      </c>
      <c r="L20" s="73">
        <v>5830</v>
      </c>
      <c r="M20" s="82"/>
      <c r="N20" s="82"/>
      <c r="O20" s="82"/>
      <c r="P20" s="82"/>
      <c r="Q20" s="82"/>
      <c r="R20" s="82"/>
      <c r="S20" s="82"/>
      <c r="T20" s="82"/>
      <c r="U20" s="82"/>
      <c r="V20" s="82"/>
      <c r="W20" s="82"/>
      <c r="X20" s="82"/>
      <c r="Y20" s="82"/>
      <c r="Z20" s="82"/>
      <c r="AA20" s="82"/>
      <c r="AB20" s="82"/>
      <c r="AC20" s="82"/>
      <c r="AD20" s="82"/>
    </row>
    <row r="21" spans="1:30" x14ac:dyDescent="0.2">
      <c r="A21" s="72" t="s">
        <v>155</v>
      </c>
      <c r="B21" s="73">
        <v>80284</v>
      </c>
      <c r="C21" s="73">
        <v>80275</v>
      </c>
      <c r="D21" s="73">
        <v>80426</v>
      </c>
      <c r="E21" s="73">
        <v>80646</v>
      </c>
      <c r="F21" s="73">
        <v>80983</v>
      </c>
      <c r="G21" s="73">
        <v>81687</v>
      </c>
      <c r="H21" s="73">
        <v>82349</v>
      </c>
      <c r="I21" s="73">
        <v>82657</v>
      </c>
      <c r="J21" s="73">
        <v>82906</v>
      </c>
      <c r="K21" s="73">
        <v>83093</v>
      </c>
      <c r="L21" s="73">
        <v>83157</v>
      </c>
      <c r="M21" s="82"/>
      <c r="N21" s="82"/>
      <c r="O21" s="82"/>
      <c r="P21" s="82"/>
      <c r="Q21" s="82"/>
      <c r="R21" s="82"/>
      <c r="S21" s="82"/>
      <c r="T21" s="82"/>
      <c r="U21" s="82"/>
      <c r="V21" s="82"/>
      <c r="W21" s="82"/>
      <c r="X21" s="82"/>
      <c r="Y21" s="82"/>
      <c r="Z21" s="82"/>
      <c r="AA21" s="82"/>
      <c r="AB21" s="82"/>
      <c r="AC21" s="82"/>
      <c r="AD21" s="82"/>
    </row>
    <row r="22" spans="1:30" x14ac:dyDescent="0.2">
      <c r="A22" s="72" t="s">
        <v>156</v>
      </c>
      <c r="B22" s="73">
        <v>1333.3</v>
      </c>
      <c r="C22" s="73">
        <v>1329.7</v>
      </c>
      <c r="D22" s="73">
        <v>1325.2</v>
      </c>
      <c r="E22" s="73">
        <v>1320.2</v>
      </c>
      <c r="F22" s="73">
        <v>1315.8</v>
      </c>
      <c r="G22" s="73">
        <v>1313.3</v>
      </c>
      <c r="H22" s="73">
        <v>1315.9</v>
      </c>
      <c r="I22" s="73">
        <v>1315.6</v>
      </c>
      <c r="J22" s="73">
        <v>1319.1</v>
      </c>
      <c r="K22" s="73">
        <v>1324.8</v>
      </c>
      <c r="L22" s="73">
        <v>1329</v>
      </c>
      <c r="M22" s="82"/>
      <c r="N22" s="82"/>
      <c r="O22" s="82"/>
      <c r="P22" s="82"/>
      <c r="Q22" s="82"/>
      <c r="R22" s="82"/>
      <c r="S22" s="82"/>
      <c r="T22" s="82"/>
      <c r="U22" s="82"/>
      <c r="V22" s="82"/>
      <c r="W22" s="82"/>
      <c r="X22" s="82"/>
      <c r="Y22" s="82"/>
      <c r="Z22" s="82"/>
      <c r="AA22" s="82"/>
      <c r="AB22" s="82"/>
      <c r="AC22" s="82"/>
      <c r="AD22" s="82"/>
    </row>
    <row r="23" spans="1:30" x14ac:dyDescent="0.2">
      <c r="A23" s="72" t="s">
        <v>157</v>
      </c>
      <c r="B23" s="73">
        <v>4559.7700000000004</v>
      </c>
      <c r="C23" s="73">
        <v>4578.54</v>
      </c>
      <c r="D23" s="73">
        <v>4597.4399999999996</v>
      </c>
      <c r="E23" s="73">
        <v>4620.04</v>
      </c>
      <c r="F23" s="73">
        <v>4652.46</v>
      </c>
      <c r="G23" s="73">
        <v>4695.7700000000004</v>
      </c>
      <c r="H23" s="73">
        <v>4748.99</v>
      </c>
      <c r="I23" s="73">
        <v>4802.2700000000004</v>
      </c>
      <c r="J23" s="73">
        <v>4860.6499999999996</v>
      </c>
      <c r="K23" s="73">
        <v>4927.17</v>
      </c>
      <c r="L23" s="73">
        <v>4980.33</v>
      </c>
      <c r="M23" s="82"/>
      <c r="N23" s="82"/>
      <c r="O23" s="82"/>
      <c r="P23" s="82"/>
      <c r="Q23" s="82"/>
      <c r="R23" s="82"/>
      <c r="S23" s="82"/>
      <c r="T23" s="82"/>
      <c r="U23" s="82"/>
      <c r="V23" s="82"/>
      <c r="W23" s="82"/>
      <c r="X23" s="82"/>
      <c r="Y23" s="82"/>
      <c r="Z23" s="82"/>
      <c r="AA23" s="82"/>
      <c r="AB23" s="82"/>
      <c r="AC23" s="82"/>
      <c r="AD23" s="82"/>
    </row>
    <row r="24" spans="1:30" x14ac:dyDescent="0.2">
      <c r="A24" s="72" t="s">
        <v>158</v>
      </c>
      <c r="B24" s="73">
        <v>11121.38</v>
      </c>
      <c r="C24" s="73">
        <v>11105</v>
      </c>
      <c r="D24" s="73">
        <v>11045.04</v>
      </c>
      <c r="E24" s="73">
        <v>10965.24</v>
      </c>
      <c r="F24" s="73">
        <v>10892.37</v>
      </c>
      <c r="G24" s="73">
        <v>10820.96</v>
      </c>
      <c r="H24" s="73">
        <v>10775.99</v>
      </c>
      <c r="I24" s="73">
        <v>10754.7</v>
      </c>
      <c r="J24" s="73">
        <v>10732.89</v>
      </c>
      <c r="K24" s="73">
        <v>10721.55</v>
      </c>
      <c r="L24" s="73">
        <v>10707.27</v>
      </c>
      <c r="M24" s="82"/>
      <c r="N24" s="82"/>
      <c r="O24" s="82"/>
      <c r="P24" s="82"/>
      <c r="Q24" s="82"/>
      <c r="R24" s="82"/>
      <c r="S24" s="82"/>
      <c r="T24" s="82"/>
      <c r="U24" s="82"/>
      <c r="V24" s="82"/>
      <c r="W24" s="82"/>
      <c r="X24" s="82"/>
      <c r="Y24" s="82"/>
      <c r="Z24" s="82"/>
      <c r="AA24" s="82"/>
      <c r="AB24" s="82"/>
      <c r="AC24" s="82"/>
      <c r="AD24" s="82"/>
    </row>
    <row r="25" spans="1:30" x14ac:dyDescent="0.2">
      <c r="A25" s="72" t="s">
        <v>159</v>
      </c>
      <c r="B25" s="73">
        <v>46562.48</v>
      </c>
      <c r="C25" s="73">
        <v>46736.26</v>
      </c>
      <c r="D25" s="73">
        <v>46766.400000000001</v>
      </c>
      <c r="E25" s="73">
        <v>46593.24</v>
      </c>
      <c r="F25" s="73">
        <v>46455.12</v>
      </c>
      <c r="G25" s="73">
        <v>46410.15</v>
      </c>
      <c r="H25" s="73">
        <v>46449.87</v>
      </c>
      <c r="I25" s="73">
        <v>46532.87</v>
      </c>
      <c r="J25" s="73">
        <v>46728.81</v>
      </c>
      <c r="K25" s="73">
        <v>47104.23</v>
      </c>
      <c r="L25" s="73">
        <v>47351.57</v>
      </c>
      <c r="M25" s="82"/>
      <c r="N25" s="82"/>
      <c r="O25" s="82"/>
      <c r="P25" s="82"/>
      <c r="Q25" s="82"/>
      <c r="R25" s="82"/>
      <c r="S25" s="82"/>
      <c r="T25" s="82"/>
      <c r="U25" s="82"/>
      <c r="V25" s="82"/>
      <c r="W25" s="82"/>
      <c r="X25" s="82"/>
      <c r="Y25" s="82"/>
      <c r="Z25" s="82"/>
      <c r="AA25" s="82"/>
      <c r="AB25" s="82"/>
      <c r="AC25" s="82"/>
      <c r="AD25" s="82"/>
    </row>
    <row r="26" spans="1:30" x14ac:dyDescent="0.2">
      <c r="A26" s="72" t="s">
        <v>160</v>
      </c>
      <c r="B26" s="73">
        <v>65011</v>
      </c>
      <c r="C26" s="73">
        <v>65330</v>
      </c>
      <c r="D26" s="73">
        <v>65651</v>
      </c>
      <c r="E26" s="73">
        <v>65991</v>
      </c>
      <c r="F26" s="73">
        <v>66312</v>
      </c>
      <c r="G26" s="73">
        <v>66581</v>
      </c>
      <c r="H26" s="73">
        <v>66831</v>
      </c>
      <c r="I26" s="73">
        <v>67063</v>
      </c>
      <c r="J26" s="73">
        <v>67265</v>
      </c>
      <c r="K26" s="73">
        <v>67456</v>
      </c>
      <c r="L26" s="73">
        <v>67645</v>
      </c>
      <c r="M26" s="82"/>
      <c r="N26" s="82"/>
      <c r="O26" s="82"/>
      <c r="P26" s="82"/>
      <c r="Q26" s="82"/>
      <c r="R26" s="82"/>
      <c r="S26" s="82"/>
      <c r="T26" s="82"/>
      <c r="U26" s="82"/>
      <c r="V26" s="82"/>
      <c r="W26" s="82"/>
      <c r="X26" s="82"/>
      <c r="Y26" s="82"/>
      <c r="Z26" s="82"/>
      <c r="AA26" s="82"/>
      <c r="AB26" s="82"/>
      <c r="AC26" s="82"/>
      <c r="AD26" s="82"/>
    </row>
    <row r="27" spans="1:30" x14ac:dyDescent="0.2">
      <c r="A27" s="72" t="s">
        <v>161</v>
      </c>
      <c r="B27" s="73">
        <v>4296.3500000000004</v>
      </c>
      <c r="C27" s="73">
        <v>4282.92</v>
      </c>
      <c r="D27" s="73">
        <v>4269.0600000000004</v>
      </c>
      <c r="E27" s="73">
        <v>4254.47</v>
      </c>
      <c r="F27" s="73">
        <v>4236.0600000000004</v>
      </c>
      <c r="G27" s="73">
        <v>4207.99</v>
      </c>
      <c r="H27" s="73">
        <v>4172.4399999999996</v>
      </c>
      <c r="I27" s="73">
        <v>4129.8500000000004</v>
      </c>
      <c r="J27" s="73">
        <v>4090.87</v>
      </c>
      <c r="K27" s="73">
        <v>4067.21</v>
      </c>
      <c r="L27" s="73">
        <v>4049.17</v>
      </c>
      <c r="M27" s="82"/>
      <c r="N27" s="82"/>
      <c r="O27" s="82"/>
      <c r="P27" s="82"/>
      <c r="Q27" s="82"/>
      <c r="R27" s="82"/>
      <c r="S27" s="82"/>
      <c r="T27" s="82"/>
      <c r="U27" s="82"/>
      <c r="V27" s="82"/>
      <c r="W27" s="82"/>
      <c r="X27" s="82"/>
      <c r="Y27" s="82"/>
      <c r="Z27" s="82"/>
      <c r="AA27" s="82"/>
      <c r="AB27" s="82"/>
      <c r="AC27" s="82"/>
      <c r="AD27" s="82"/>
    </row>
    <row r="28" spans="1:30" x14ac:dyDescent="0.2">
      <c r="A28" s="72" t="s">
        <v>162</v>
      </c>
      <c r="B28" s="73">
        <v>59819.4</v>
      </c>
      <c r="C28" s="73">
        <v>60026.8</v>
      </c>
      <c r="D28" s="73">
        <v>60191.199999999997</v>
      </c>
      <c r="E28" s="73">
        <v>60311.6</v>
      </c>
      <c r="F28" s="73">
        <v>60320.7</v>
      </c>
      <c r="G28" s="73">
        <v>60229.599999999999</v>
      </c>
      <c r="H28" s="73">
        <v>60115.199999999997</v>
      </c>
      <c r="I28" s="73">
        <v>60002.3</v>
      </c>
      <c r="J28" s="73">
        <v>59877.2</v>
      </c>
      <c r="K28" s="73">
        <v>59729.1</v>
      </c>
      <c r="L28" s="73">
        <v>59449.5</v>
      </c>
      <c r="M28" s="82"/>
      <c r="N28" s="82"/>
      <c r="O28" s="82"/>
      <c r="P28" s="82"/>
      <c r="Q28" s="82"/>
      <c r="R28" s="82"/>
      <c r="S28" s="82"/>
      <c r="T28" s="82"/>
      <c r="U28" s="82"/>
      <c r="V28" s="82"/>
      <c r="W28" s="82"/>
      <c r="X28" s="82"/>
      <c r="Y28" s="82"/>
      <c r="Z28" s="82"/>
      <c r="AA28" s="82"/>
      <c r="AB28" s="82"/>
      <c r="AC28" s="82"/>
      <c r="AD28" s="82"/>
    </row>
    <row r="29" spans="1:30" x14ac:dyDescent="0.2">
      <c r="A29" s="72" t="s">
        <v>163</v>
      </c>
      <c r="B29" s="73">
        <v>829.45</v>
      </c>
      <c r="C29" s="73">
        <v>850.88</v>
      </c>
      <c r="D29" s="73">
        <v>863.95</v>
      </c>
      <c r="E29" s="73">
        <v>861.94</v>
      </c>
      <c r="F29" s="73">
        <v>852.5</v>
      </c>
      <c r="G29" s="73">
        <v>847.66</v>
      </c>
      <c r="H29" s="73">
        <v>851.56</v>
      </c>
      <c r="I29" s="73">
        <v>859.52</v>
      </c>
      <c r="J29" s="73">
        <v>870.07</v>
      </c>
      <c r="K29" s="73">
        <v>881.95</v>
      </c>
      <c r="L29" s="73">
        <v>890.75</v>
      </c>
      <c r="M29" s="82"/>
      <c r="N29" s="82"/>
      <c r="O29" s="82"/>
      <c r="P29" s="82"/>
      <c r="Q29" s="82"/>
      <c r="R29" s="82"/>
      <c r="S29" s="82"/>
      <c r="T29" s="82"/>
      <c r="U29" s="82"/>
      <c r="V29" s="82"/>
      <c r="W29" s="82"/>
      <c r="X29" s="82"/>
      <c r="Y29" s="82"/>
      <c r="Z29" s="82"/>
      <c r="AA29" s="82"/>
      <c r="AB29" s="82"/>
      <c r="AC29" s="82"/>
      <c r="AD29" s="82"/>
    </row>
    <row r="30" spans="1:30" x14ac:dyDescent="0.2">
      <c r="A30" s="72" t="s">
        <v>164</v>
      </c>
      <c r="B30" s="73">
        <v>2097.29</v>
      </c>
      <c r="C30" s="73">
        <v>2058.83</v>
      </c>
      <c r="D30" s="73">
        <v>2033.65</v>
      </c>
      <c r="E30" s="73">
        <v>2012.81</v>
      </c>
      <c r="F30" s="73">
        <v>1994.25</v>
      </c>
      <c r="G30" s="73">
        <v>1977.31</v>
      </c>
      <c r="H30" s="73">
        <v>1959.34</v>
      </c>
      <c r="I30" s="73">
        <v>1941.16</v>
      </c>
      <c r="J30" s="73">
        <v>1926.25</v>
      </c>
      <c r="K30" s="73">
        <v>1913.19</v>
      </c>
      <c r="L30" s="73">
        <v>1901.03</v>
      </c>
      <c r="M30" s="82"/>
      <c r="N30" s="82"/>
      <c r="O30" s="82"/>
      <c r="P30" s="82"/>
      <c r="Q30" s="82"/>
      <c r="R30" s="82"/>
      <c r="S30" s="82"/>
      <c r="T30" s="82"/>
      <c r="U30" s="82"/>
      <c r="V30" s="82"/>
      <c r="W30" s="82"/>
      <c r="X30" s="82"/>
      <c r="Y30" s="82"/>
      <c r="Z30" s="82"/>
      <c r="AA30" s="82"/>
      <c r="AB30" s="82"/>
      <c r="AC30" s="82"/>
      <c r="AD30" s="82"/>
    </row>
    <row r="31" spans="1:30" x14ac:dyDescent="0.2">
      <c r="A31" s="72" t="s">
        <v>112</v>
      </c>
      <c r="B31" s="73">
        <v>3097.28</v>
      </c>
      <c r="C31" s="73">
        <v>3028.12</v>
      </c>
      <c r="D31" s="73">
        <v>2987.77</v>
      </c>
      <c r="E31" s="73">
        <v>2957.69</v>
      </c>
      <c r="F31" s="73">
        <v>2932.37</v>
      </c>
      <c r="G31" s="73">
        <v>2904.91</v>
      </c>
      <c r="H31" s="73">
        <v>2868.23</v>
      </c>
      <c r="I31" s="73">
        <v>2828.4</v>
      </c>
      <c r="J31" s="73">
        <v>2801.54</v>
      </c>
      <c r="K31" s="73">
        <v>2794.14</v>
      </c>
      <c r="L31" s="73">
        <v>2794.74</v>
      </c>
      <c r="M31" s="82"/>
      <c r="N31" s="82"/>
      <c r="O31" s="82"/>
      <c r="P31" s="82"/>
      <c r="Q31" s="82"/>
      <c r="R31" s="82"/>
      <c r="S31" s="82"/>
      <c r="T31" s="82"/>
      <c r="U31" s="82"/>
      <c r="V31" s="82"/>
      <c r="W31" s="82"/>
      <c r="X31" s="82"/>
      <c r="Y31" s="82"/>
      <c r="Z31" s="82"/>
      <c r="AA31" s="82"/>
      <c r="AB31" s="82"/>
      <c r="AC31" s="82"/>
      <c r="AD31" s="82"/>
    </row>
    <row r="32" spans="1:30" x14ac:dyDescent="0.2">
      <c r="A32" s="72" t="s">
        <v>165</v>
      </c>
      <c r="B32" s="73">
        <v>507.54</v>
      </c>
      <c r="C32" s="73">
        <v>519.42999999999995</v>
      </c>
      <c r="D32" s="73">
        <v>531.5</v>
      </c>
      <c r="E32" s="73">
        <v>545.33000000000004</v>
      </c>
      <c r="F32" s="73">
        <v>558.33000000000004</v>
      </c>
      <c r="G32" s="73">
        <v>569.4</v>
      </c>
      <c r="H32" s="73">
        <v>584.13</v>
      </c>
      <c r="I32" s="73">
        <v>596.98</v>
      </c>
      <c r="J32" s="73">
        <v>608.80999999999995</v>
      </c>
      <c r="K32" s="73">
        <v>621.5</v>
      </c>
      <c r="L32" s="73">
        <v>631.09</v>
      </c>
      <c r="M32" s="82"/>
      <c r="N32" s="82"/>
      <c r="O32" s="82"/>
      <c r="P32" s="82"/>
      <c r="Q32" s="82"/>
      <c r="R32" s="82"/>
      <c r="S32" s="82"/>
      <c r="T32" s="82"/>
      <c r="U32" s="82"/>
      <c r="V32" s="82"/>
      <c r="W32" s="82"/>
      <c r="X32" s="82"/>
      <c r="Y32" s="82"/>
      <c r="Z32" s="82"/>
      <c r="AA32" s="82"/>
      <c r="AB32" s="82"/>
      <c r="AC32" s="82"/>
      <c r="AD32" s="82"/>
    </row>
    <row r="33" spans="1:30" x14ac:dyDescent="0.2">
      <c r="A33" s="72" t="s">
        <v>166</v>
      </c>
      <c r="B33" s="73">
        <v>10000.02</v>
      </c>
      <c r="C33" s="73">
        <v>9971.73</v>
      </c>
      <c r="D33" s="73">
        <v>9920.36</v>
      </c>
      <c r="E33" s="73">
        <v>9893.08</v>
      </c>
      <c r="F33" s="73">
        <v>9866.4699999999993</v>
      </c>
      <c r="G33" s="73">
        <v>9843.0300000000007</v>
      </c>
      <c r="H33" s="73">
        <v>9814.02</v>
      </c>
      <c r="I33" s="73">
        <v>9787.9699999999993</v>
      </c>
      <c r="J33" s="73">
        <v>9775.56</v>
      </c>
      <c r="K33" s="73">
        <v>9771.14</v>
      </c>
      <c r="L33" s="73">
        <v>9749.73</v>
      </c>
      <c r="M33" s="82"/>
      <c r="N33" s="82"/>
      <c r="O33" s="82"/>
      <c r="P33" s="82"/>
      <c r="Q33" s="82"/>
      <c r="R33" s="82"/>
      <c r="S33" s="82"/>
      <c r="T33" s="82"/>
      <c r="U33" s="82"/>
      <c r="V33" s="82"/>
      <c r="W33" s="82"/>
      <c r="X33" s="82"/>
      <c r="Y33" s="82"/>
      <c r="Z33" s="82"/>
      <c r="AA33" s="82"/>
      <c r="AB33" s="82"/>
      <c r="AC33" s="82"/>
      <c r="AD33" s="82"/>
    </row>
    <row r="34" spans="1:30" x14ac:dyDescent="0.2">
      <c r="A34" s="72" t="s">
        <v>167</v>
      </c>
      <c r="B34" s="73">
        <v>414.47</v>
      </c>
      <c r="C34" s="73">
        <v>416.27</v>
      </c>
      <c r="D34" s="73">
        <v>420.06</v>
      </c>
      <c r="E34" s="73">
        <v>426.07</v>
      </c>
      <c r="F34" s="73">
        <v>434.88</v>
      </c>
      <c r="G34" s="73">
        <v>445.34</v>
      </c>
      <c r="H34" s="73">
        <v>455.67</v>
      </c>
      <c r="I34" s="73">
        <v>468.5</v>
      </c>
      <c r="J34" s="73">
        <v>485.23</v>
      </c>
      <c r="K34" s="73">
        <v>504.74</v>
      </c>
      <c r="L34" s="73">
        <v>515.6</v>
      </c>
      <c r="M34" s="82"/>
      <c r="N34" s="82"/>
      <c r="O34" s="82"/>
      <c r="P34" s="82"/>
      <c r="Q34" s="82"/>
      <c r="R34" s="82"/>
      <c r="S34" s="82"/>
      <c r="T34" s="82"/>
      <c r="U34" s="82"/>
      <c r="V34" s="82"/>
      <c r="W34" s="82"/>
      <c r="X34" s="82"/>
      <c r="Y34" s="82"/>
      <c r="Z34" s="82"/>
      <c r="AA34" s="82"/>
      <c r="AB34" s="82"/>
      <c r="AC34" s="82"/>
      <c r="AD34" s="82"/>
    </row>
    <row r="35" spans="1:30" x14ac:dyDescent="0.2">
      <c r="A35" s="72" t="s">
        <v>168</v>
      </c>
      <c r="B35" s="73">
        <v>16615</v>
      </c>
      <c r="C35" s="73">
        <v>16693</v>
      </c>
      <c r="D35" s="73">
        <v>16755</v>
      </c>
      <c r="E35" s="73">
        <v>16804</v>
      </c>
      <c r="F35" s="73">
        <v>16865</v>
      </c>
      <c r="G35" s="73">
        <v>16940</v>
      </c>
      <c r="H35" s="73">
        <v>17030</v>
      </c>
      <c r="I35" s="73">
        <v>17131</v>
      </c>
      <c r="J35" s="73">
        <v>17232</v>
      </c>
      <c r="K35" s="73">
        <v>17345</v>
      </c>
      <c r="L35" s="73">
        <v>17441</v>
      </c>
      <c r="M35" s="82"/>
      <c r="N35" s="82"/>
      <c r="O35" s="82"/>
      <c r="P35" s="82"/>
      <c r="Q35" s="82"/>
      <c r="R35" s="82"/>
      <c r="S35" s="82"/>
      <c r="T35" s="82"/>
      <c r="U35" s="82"/>
      <c r="V35" s="82"/>
      <c r="W35" s="82"/>
      <c r="X35" s="82"/>
      <c r="Y35" s="82"/>
      <c r="Z35" s="82"/>
      <c r="AA35" s="82"/>
      <c r="AB35" s="82"/>
      <c r="AC35" s="82"/>
      <c r="AD35" s="82"/>
    </row>
    <row r="36" spans="1:30" x14ac:dyDescent="0.2">
      <c r="A36" s="72" t="s">
        <v>169</v>
      </c>
      <c r="B36" s="73">
        <v>8361.07</v>
      </c>
      <c r="C36" s="73">
        <v>8388.5300000000007</v>
      </c>
      <c r="D36" s="73">
        <v>8426.31</v>
      </c>
      <c r="E36" s="73">
        <v>8477.23</v>
      </c>
      <c r="F36" s="73">
        <v>8543.93</v>
      </c>
      <c r="G36" s="73">
        <v>8629.52</v>
      </c>
      <c r="H36" s="73">
        <v>8739.81</v>
      </c>
      <c r="I36" s="73">
        <v>8795.07</v>
      </c>
      <c r="J36" s="73">
        <v>8837.7099999999991</v>
      </c>
      <c r="K36" s="73">
        <v>8877.64</v>
      </c>
      <c r="L36" s="73">
        <v>8919.08</v>
      </c>
      <c r="M36" s="82"/>
      <c r="N36" s="82"/>
      <c r="O36" s="82"/>
      <c r="P36" s="82"/>
      <c r="Q36" s="82"/>
      <c r="R36" s="82"/>
      <c r="S36" s="82"/>
      <c r="T36" s="82"/>
      <c r="U36" s="82"/>
      <c r="V36" s="82"/>
      <c r="W36" s="82"/>
      <c r="X36" s="82"/>
      <c r="Y36" s="82"/>
      <c r="Z36" s="82"/>
      <c r="AA36" s="82"/>
      <c r="AB36" s="82"/>
      <c r="AC36" s="82"/>
      <c r="AD36" s="82"/>
    </row>
    <row r="37" spans="1:30" x14ac:dyDescent="0.2">
      <c r="A37" s="72" t="s">
        <v>170</v>
      </c>
      <c r="B37" s="73">
        <v>38517</v>
      </c>
      <c r="C37" s="73">
        <v>38526</v>
      </c>
      <c r="D37" s="73">
        <v>38534</v>
      </c>
      <c r="E37" s="73">
        <v>38502</v>
      </c>
      <c r="F37" s="73">
        <v>38484</v>
      </c>
      <c r="G37" s="73">
        <v>38455</v>
      </c>
      <c r="H37" s="73">
        <v>38427</v>
      </c>
      <c r="I37" s="73">
        <v>38422</v>
      </c>
      <c r="J37" s="73">
        <v>38413</v>
      </c>
      <c r="K37" s="73">
        <v>38386</v>
      </c>
      <c r="L37" s="73">
        <v>38354</v>
      </c>
      <c r="M37" s="82"/>
      <c r="N37" s="82"/>
      <c r="O37" s="82"/>
      <c r="P37" s="82"/>
      <c r="Q37" s="82"/>
      <c r="R37" s="82"/>
      <c r="S37" s="82"/>
      <c r="T37" s="82"/>
      <c r="U37" s="82"/>
      <c r="V37" s="82"/>
      <c r="W37" s="82"/>
      <c r="X37" s="82"/>
      <c r="Y37" s="82"/>
      <c r="Z37" s="82"/>
      <c r="AA37" s="82"/>
      <c r="AB37" s="82"/>
      <c r="AC37" s="82"/>
      <c r="AD37" s="82"/>
    </row>
    <row r="38" spans="1:30" x14ac:dyDescent="0.2">
      <c r="A38" s="72" t="s">
        <v>171</v>
      </c>
      <c r="B38" s="73">
        <v>10573.1</v>
      </c>
      <c r="C38" s="73">
        <v>10557.6</v>
      </c>
      <c r="D38" s="73">
        <v>10514.8</v>
      </c>
      <c r="E38" s="73">
        <v>10457.299999999999</v>
      </c>
      <c r="F38" s="73">
        <v>10401.1</v>
      </c>
      <c r="G38" s="73">
        <v>10358.1</v>
      </c>
      <c r="H38" s="73">
        <v>10325.5</v>
      </c>
      <c r="I38" s="73">
        <v>10300.299999999999</v>
      </c>
      <c r="J38" s="73">
        <v>10283.799999999999</v>
      </c>
      <c r="K38" s="73">
        <v>10286.299999999999</v>
      </c>
      <c r="L38" s="73">
        <v>10310.1</v>
      </c>
      <c r="M38" s="82"/>
      <c r="N38" s="82"/>
      <c r="O38" s="82"/>
      <c r="P38" s="82"/>
      <c r="Q38" s="82"/>
      <c r="R38" s="82"/>
      <c r="S38" s="82"/>
      <c r="T38" s="82"/>
      <c r="U38" s="82"/>
      <c r="V38" s="82"/>
      <c r="W38" s="82"/>
      <c r="X38" s="82"/>
      <c r="Y38" s="82"/>
      <c r="Z38" s="82"/>
      <c r="AA38" s="82"/>
      <c r="AB38" s="82"/>
      <c r="AC38" s="82"/>
      <c r="AD38" s="82"/>
    </row>
    <row r="39" spans="1:30" x14ac:dyDescent="0.2">
      <c r="A39" s="72" t="s">
        <v>172</v>
      </c>
      <c r="B39" s="73">
        <v>20246.8</v>
      </c>
      <c r="C39" s="73">
        <v>20147.66</v>
      </c>
      <c r="D39" s="73">
        <v>20060.18</v>
      </c>
      <c r="E39" s="73">
        <v>19988.689999999999</v>
      </c>
      <c r="F39" s="73">
        <v>19916.45</v>
      </c>
      <c r="G39" s="73">
        <v>19822.25</v>
      </c>
      <c r="H39" s="73">
        <v>19706.419999999998</v>
      </c>
      <c r="I39" s="73">
        <v>19592.93</v>
      </c>
      <c r="J39" s="73">
        <v>19476.71</v>
      </c>
      <c r="K39" s="73">
        <v>19375.84</v>
      </c>
      <c r="L39" s="73">
        <v>19328.84</v>
      </c>
      <c r="M39" s="82"/>
      <c r="N39" s="82"/>
      <c r="O39" s="82"/>
      <c r="P39" s="82"/>
      <c r="Q39" s="82"/>
      <c r="R39" s="82"/>
      <c r="S39" s="82"/>
      <c r="T39" s="82"/>
      <c r="U39" s="82"/>
      <c r="V39" s="82"/>
      <c r="W39" s="82"/>
      <c r="X39" s="82"/>
      <c r="Y39" s="82"/>
      <c r="Z39" s="82"/>
      <c r="AA39" s="82"/>
      <c r="AB39" s="82"/>
      <c r="AC39" s="82"/>
      <c r="AD39" s="82"/>
    </row>
    <row r="40" spans="1:30" x14ac:dyDescent="0.2">
      <c r="A40" s="72" t="s">
        <v>173</v>
      </c>
      <c r="B40" s="73">
        <v>2048.8200000000002</v>
      </c>
      <c r="C40" s="73">
        <v>2052.84</v>
      </c>
      <c r="D40" s="73">
        <v>2056.77</v>
      </c>
      <c r="E40" s="73">
        <v>2059.5500000000002</v>
      </c>
      <c r="F40" s="73">
        <v>2061.8000000000002</v>
      </c>
      <c r="G40" s="73">
        <v>2063.3000000000002</v>
      </c>
      <c r="H40" s="73">
        <v>2064.63</v>
      </c>
      <c r="I40" s="73">
        <v>2065.8200000000002</v>
      </c>
      <c r="J40" s="73">
        <v>2071.96</v>
      </c>
      <c r="K40" s="73">
        <v>2089.0100000000002</v>
      </c>
      <c r="L40" s="73">
        <v>2103.11</v>
      </c>
      <c r="M40" s="82"/>
      <c r="N40" s="82"/>
      <c r="O40" s="82"/>
      <c r="P40" s="82"/>
      <c r="Q40" s="82"/>
      <c r="R40" s="82"/>
      <c r="S40" s="82"/>
      <c r="T40" s="82"/>
      <c r="U40" s="82"/>
      <c r="V40" s="82"/>
      <c r="W40" s="82"/>
      <c r="X40" s="82"/>
      <c r="Y40" s="82"/>
      <c r="Z40" s="82"/>
      <c r="AA40" s="82"/>
      <c r="AB40" s="82"/>
      <c r="AC40" s="82"/>
      <c r="AD40" s="82"/>
    </row>
    <row r="41" spans="1:30" x14ac:dyDescent="0.2">
      <c r="A41" s="72" t="s">
        <v>174</v>
      </c>
      <c r="B41" s="73">
        <v>5429.97</v>
      </c>
      <c r="C41" s="73">
        <v>5398.11</v>
      </c>
      <c r="D41" s="73">
        <v>5406.24</v>
      </c>
      <c r="E41" s="73">
        <v>5413</v>
      </c>
      <c r="F41" s="73">
        <v>5418.56</v>
      </c>
      <c r="G41" s="73">
        <v>5422.34</v>
      </c>
      <c r="H41" s="73">
        <v>5430.8</v>
      </c>
      <c r="I41" s="73">
        <v>5438.39</v>
      </c>
      <c r="J41" s="73">
        <v>5446.01</v>
      </c>
      <c r="K41" s="73">
        <v>5453.24</v>
      </c>
      <c r="L41" s="73">
        <v>5460.6</v>
      </c>
      <c r="M41" s="82"/>
      <c r="N41" s="82"/>
      <c r="O41" s="82"/>
      <c r="P41" s="82"/>
      <c r="Q41" s="82"/>
      <c r="R41" s="82"/>
      <c r="S41" s="82"/>
      <c r="T41" s="82"/>
      <c r="U41" s="82"/>
      <c r="V41" s="82"/>
      <c r="W41" s="82"/>
      <c r="X41" s="82"/>
      <c r="Y41" s="82"/>
      <c r="Z41" s="82"/>
      <c r="AA41" s="82"/>
      <c r="AB41" s="82"/>
      <c r="AC41" s="82"/>
      <c r="AD41" s="82"/>
    </row>
    <row r="42" spans="1:30" x14ac:dyDescent="0.2">
      <c r="A42" s="72" t="s">
        <v>175</v>
      </c>
      <c r="B42" s="73">
        <v>5363.4</v>
      </c>
      <c r="C42" s="73">
        <v>5388.3</v>
      </c>
      <c r="D42" s="73">
        <v>5414</v>
      </c>
      <c r="E42" s="73">
        <v>5439</v>
      </c>
      <c r="F42" s="73">
        <v>5462.5</v>
      </c>
      <c r="G42" s="73">
        <v>5480.5</v>
      </c>
      <c r="H42" s="73">
        <v>5495.3</v>
      </c>
      <c r="I42" s="73">
        <v>5508.2</v>
      </c>
      <c r="J42" s="73">
        <v>5516.2</v>
      </c>
      <c r="K42" s="73">
        <v>5521.6</v>
      </c>
      <c r="L42" s="73">
        <v>5530.1</v>
      </c>
      <c r="M42" s="82"/>
      <c r="N42" s="82"/>
      <c r="O42" s="82"/>
      <c r="P42" s="82"/>
      <c r="Q42" s="82"/>
      <c r="R42" s="82"/>
      <c r="S42" s="82"/>
      <c r="T42" s="82"/>
      <c r="U42" s="82"/>
      <c r="V42" s="82"/>
      <c r="W42" s="82"/>
      <c r="X42" s="82"/>
      <c r="Y42" s="82"/>
      <c r="Z42" s="82"/>
      <c r="AA42" s="82"/>
      <c r="AB42" s="82"/>
      <c r="AC42" s="82"/>
      <c r="AD42" s="82"/>
    </row>
    <row r="43" spans="1:30" x14ac:dyDescent="0.2">
      <c r="A43" s="72" t="s">
        <v>176</v>
      </c>
      <c r="B43" s="73">
        <v>9378.1</v>
      </c>
      <c r="C43" s="73">
        <v>9449.2000000000007</v>
      </c>
      <c r="D43" s="73">
        <v>9519.4</v>
      </c>
      <c r="E43" s="73">
        <v>9600.4</v>
      </c>
      <c r="F43" s="73">
        <v>9696.1</v>
      </c>
      <c r="G43" s="73">
        <v>9799.2000000000007</v>
      </c>
      <c r="H43" s="73">
        <v>9923.1</v>
      </c>
      <c r="I43" s="73">
        <v>10057.700000000001</v>
      </c>
      <c r="J43" s="73">
        <v>10175.209999999999</v>
      </c>
      <c r="K43" s="73">
        <v>10278.89</v>
      </c>
      <c r="L43" s="73">
        <v>10353.44</v>
      </c>
      <c r="M43" s="82"/>
      <c r="N43" s="82"/>
      <c r="O43" s="82"/>
      <c r="P43" s="82"/>
      <c r="Q43" s="82"/>
      <c r="R43" s="82"/>
      <c r="S43" s="82"/>
      <c r="T43" s="82"/>
      <c r="U43" s="82"/>
      <c r="V43" s="82"/>
      <c r="W43" s="82"/>
      <c r="X43" s="82"/>
      <c r="Y43" s="82"/>
      <c r="Z43" s="82"/>
      <c r="AA43" s="82"/>
      <c r="AB43" s="82"/>
      <c r="AC43" s="82"/>
      <c r="AD43" s="82"/>
    </row>
    <row r="44" spans="1:30"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row>
    <row r="45" spans="1:30" x14ac:dyDescent="0.2">
      <c r="A45" s="82"/>
      <c r="B45" s="69" t="s">
        <v>460</v>
      </c>
      <c r="C45" s="82"/>
      <c r="D45" s="82"/>
      <c r="E45" s="82"/>
      <c r="F45" s="82"/>
      <c r="G45" s="82"/>
      <c r="H45" s="82"/>
      <c r="I45" s="82"/>
      <c r="J45" s="82"/>
      <c r="K45" s="82"/>
      <c r="L45" s="82"/>
      <c r="M45" s="82"/>
      <c r="N45" s="53" t="s">
        <v>127</v>
      </c>
      <c r="O45" s="53" t="s">
        <v>460</v>
      </c>
      <c r="P45" s="83"/>
      <c r="Q45" s="83"/>
      <c r="R45" s="83"/>
      <c r="S45" s="83"/>
      <c r="T45" s="83"/>
      <c r="U45" s="83"/>
      <c r="V45" s="83"/>
      <c r="W45" s="83"/>
      <c r="X45" s="83"/>
      <c r="Y45" s="82"/>
      <c r="Z45" s="82"/>
      <c r="AA45" s="82"/>
      <c r="AB45" s="82"/>
      <c r="AC45" s="82"/>
      <c r="AD45" s="82"/>
    </row>
    <row r="46" spans="1:30" x14ac:dyDescent="0.2">
      <c r="A46" s="82"/>
      <c r="B46" s="69" t="s">
        <v>463</v>
      </c>
      <c r="C46" s="82"/>
      <c r="D46" s="82"/>
      <c r="E46" s="82"/>
      <c r="F46" s="82"/>
      <c r="G46" s="82"/>
      <c r="H46" s="82"/>
      <c r="I46" s="82"/>
      <c r="J46" s="82"/>
      <c r="K46" s="82"/>
      <c r="L46" s="82"/>
      <c r="M46" s="82"/>
      <c r="N46" s="53" t="s">
        <v>430</v>
      </c>
      <c r="O46" s="53" t="s">
        <v>688</v>
      </c>
      <c r="P46" s="83"/>
      <c r="Q46" s="83"/>
      <c r="R46" s="83"/>
      <c r="S46" s="83"/>
      <c r="T46" s="83"/>
      <c r="U46" s="83"/>
      <c r="V46" s="83"/>
      <c r="W46" s="83"/>
      <c r="X46" s="83"/>
      <c r="Y46" s="82"/>
      <c r="Z46" s="82"/>
      <c r="AA46" s="82"/>
      <c r="AB46" s="82"/>
      <c r="AC46" s="82"/>
      <c r="AD46" s="82"/>
    </row>
    <row r="47" spans="1:30" x14ac:dyDescent="0.2">
      <c r="A47" s="82"/>
      <c r="B47" s="82"/>
      <c r="C47" s="82"/>
      <c r="D47" s="82"/>
      <c r="E47" s="82"/>
      <c r="F47" s="82"/>
      <c r="G47" s="82"/>
      <c r="H47" s="82"/>
      <c r="I47" s="82"/>
      <c r="J47" s="82"/>
      <c r="K47" s="82"/>
      <c r="L47" s="82"/>
      <c r="M47" s="82"/>
      <c r="N47" s="83"/>
      <c r="O47" s="83"/>
      <c r="P47" s="83"/>
      <c r="Q47" s="83"/>
      <c r="R47" s="83"/>
      <c r="S47" s="83"/>
      <c r="T47" s="83"/>
      <c r="U47" s="83"/>
      <c r="V47" s="83"/>
      <c r="W47" s="83"/>
      <c r="X47" s="83"/>
      <c r="Y47" s="82"/>
      <c r="Z47" s="82"/>
      <c r="AA47" s="82"/>
      <c r="AB47" s="82"/>
      <c r="AC47" s="82"/>
      <c r="AD47" s="82"/>
    </row>
    <row r="48" spans="1:30" x14ac:dyDescent="0.2">
      <c r="A48" s="72" t="s">
        <v>133</v>
      </c>
      <c r="B48" s="72" t="s">
        <v>15</v>
      </c>
      <c r="C48" s="72" t="s">
        <v>16</v>
      </c>
      <c r="D48" s="72" t="s">
        <v>17</v>
      </c>
      <c r="E48" s="72" t="s">
        <v>18</v>
      </c>
      <c r="F48" s="72" t="s">
        <v>19</v>
      </c>
      <c r="G48" s="72" t="s">
        <v>20</v>
      </c>
      <c r="H48" s="72" t="s">
        <v>21</v>
      </c>
      <c r="I48" s="72" t="s">
        <v>22</v>
      </c>
      <c r="J48" s="72" t="s">
        <v>23</v>
      </c>
      <c r="K48" s="72" t="s">
        <v>279</v>
      </c>
      <c r="L48" s="72" t="s">
        <v>280</v>
      </c>
      <c r="M48" s="82"/>
      <c r="N48" s="48" t="s">
        <v>133</v>
      </c>
      <c r="O48" s="48" t="s">
        <v>17</v>
      </c>
      <c r="P48" s="48" t="s">
        <v>18</v>
      </c>
      <c r="Q48" s="48" t="s">
        <v>19</v>
      </c>
      <c r="R48" s="48" t="s">
        <v>20</v>
      </c>
      <c r="S48" s="48" t="s">
        <v>21</v>
      </c>
      <c r="T48" s="48" t="s">
        <v>22</v>
      </c>
      <c r="U48" s="48" t="s">
        <v>23</v>
      </c>
      <c r="V48" s="84" t="s">
        <v>279</v>
      </c>
      <c r="W48" s="85" t="s">
        <v>280</v>
      </c>
      <c r="X48" s="53"/>
      <c r="Y48" s="82"/>
      <c r="Z48" s="84" t="s">
        <v>279</v>
      </c>
      <c r="AA48" s="85" t="s">
        <v>280</v>
      </c>
      <c r="AB48" s="82"/>
      <c r="AC48" s="82"/>
      <c r="AD48" s="82"/>
    </row>
    <row r="49" spans="1:30" x14ac:dyDescent="0.2">
      <c r="A49" s="72" t="s">
        <v>436</v>
      </c>
      <c r="B49" s="73">
        <v>195862.42</v>
      </c>
      <c r="C49" s="73">
        <v>195955.45</v>
      </c>
      <c r="D49" s="73">
        <v>195477.7</v>
      </c>
      <c r="E49" s="73">
        <v>194719.94</v>
      </c>
      <c r="F49" s="73">
        <v>196497.87</v>
      </c>
      <c r="G49" s="73">
        <v>198330.43</v>
      </c>
      <c r="H49" s="73">
        <v>200901.71</v>
      </c>
      <c r="I49" s="73">
        <v>204166.51</v>
      </c>
      <c r="J49" s="73">
        <v>207025.71</v>
      </c>
      <c r="K49" s="73">
        <v>209087.62</v>
      </c>
      <c r="L49" s="73">
        <v>205997.39</v>
      </c>
      <c r="M49" s="82"/>
      <c r="N49" s="82"/>
      <c r="O49" s="82"/>
      <c r="P49" s="82"/>
      <c r="Q49" s="82"/>
      <c r="R49" s="82"/>
      <c r="S49" s="82"/>
      <c r="T49" s="82"/>
      <c r="U49" s="82"/>
      <c r="V49" s="82"/>
      <c r="W49" s="82"/>
      <c r="X49" s="82"/>
      <c r="Y49" s="82"/>
      <c r="Z49" s="82"/>
      <c r="AA49" s="82"/>
      <c r="AB49" s="82"/>
      <c r="AC49" s="82"/>
      <c r="AD49" s="82"/>
    </row>
    <row r="50" spans="1:30" x14ac:dyDescent="0.2">
      <c r="A50" s="72" t="s">
        <v>151</v>
      </c>
      <c r="B50" s="73">
        <v>4492.8999999999996</v>
      </c>
      <c r="C50" s="73">
        <v>4553</v>
      </c>
      <c r="D50" s="73">
        <v>4572.3999999999996</v>
      </c>
      <c r="E50" s="73">
        <v>4559</v>
      </c>
      <c r="F50" s="73">
        <v>4577.1000000000004</v>
      </c>
      <c r="G50" s="73">
        <v>4617.3</v>
      </c>
      <c r="H50" s="73">
        <v>4675.2</v>
      </c>
      <c r="I50" s="73">
        <v>4748.5</v>
      </c>
      <c r="J50" s="73">
        <v>4818.1000000000004</v>
      </c>
      <c r="K50" s="73">
        <v>4893.8</v>
      </c>
      <c r="L50" s="73">
        <v>4893</v>
      </c>
      <c r="M50" s="82"/>
      <c r="N50" s="48" t="s">
        <v>151</v>
      </c>
      <c r="O50" s="86">
        <v>4653</v>
      </c>
      <c r="P50" s="86">
        <v>4638.8999999999996</v>
      </c>
      <c r="Q50" s="86">
        <v>4657.6000000000004</v>
      </c>
      <c r="R50" s="86">
        <v>4698</v>
      </c>
      <c r="S50" s="86">
        <v>4756.2</v>
      </c>
      <c r="T50" s="86">
        <v>4830.2</v>
      </c>
      <c r="U50" s="86">
        <v>4900.8999999999996</v>
      </c>
      <c r="V50" s="86">
        <v>4978.8</v>
      </c>
      <c r="W50" s="86">
        <v>4977.3</v>
      </c>
      <c r="X50" s="82"/>
      <c r="Y50" s="48" t="s">
        <v>151</v>
      </c>
      <c r="Z50" s="89">
        <f>(K50-V50)/K17*100</f>
        <v>-0.73983810601444855</v>
      </c>
      <c r="AA50" s="87">
        <f>(L50-W50)/L17*100</f>
        <v>-0.73081924577373369</v>
      </c>
      <c r="AB50" s="82" t="s">
        <v>102</v>
      </c>
      <c r="AC50" s="87">
        <v>3</v>
      </c>
      <c r="AD50" s="82"/>
    </row>
    <row r="51" spans="1:30" x14ac:dyDescent="0.2">
      <c r="A51" s="72" t="s">
        <v>152</v>
      </c>
      <c r="B51" s="73">
        <v>3603.89</v>
      </c>
      <c r="C51" s="73">
        <v>3524.55</v>
      </c>
      <c r="D51" s="73">
        <v>3436.39</v>
      </c>
      <c r="E51" s="73">
        <v>3421.58</v>
      </c>
      <c r="F51" s="73">
        <v>3434.17</v>
      </c>
      <c r="G51" s="73">
        <v>3446.21</v>
      </c>
      <c r="H51" s="73">
        <v>3463.35</v>
      </c>
      <c r="I51" s="73">
        <v>3525.35</v>
      </c>
      <c r="J51" s="73">
        <v>3521.64</v>
      </c>
      <c r="K51" s="73">
        <v>3533.58</v>
      </c>
      <c r="L51" s="73">
        <v>3451.74</v>
      </c>
      <c r="M51" s="82"/>
      <c r="N51" s="48" t="s">
        <v>152</v>
      </c>
      <c r="O51" s="86">
        <v>3436.39</v>
      </c>
      <c r="P51" s="86">
        <v>3421.58</v>
      </c>
      <c r="Q51" s="86">
        <v>3434.17</v>
      </c>
      <c r="R51" s="86">
        <v>3446.21</v>
      </c>
      <c r="S51" s="86">
        <v>3463.35</v>
      </c>
      <c r="T51" s="86">
        <v>3525.35</v>
      </c>
      <c r="U51" s="86">
        <v>3521.64</v>
      </c>
      <c r="V51" s="86">
        <v>3533.58</v>
      </c>
      <c r="W51" s="86">
        <v>3451.74</v>
      </c>
      <c r="X51" s="82"/>
      <c r="Y51" s="48" t="s">
        <v>152</v>
      </c>
      <c r="Z51" s="89">
        <f t="shared" ref="Z51:Z76" si="0">(K51-V51)/K18*100</f>
        <v>0</v>
      </c>
      <c r="AA51" s="87">
        <f t="shared" ref="AA51:AA76" si="1">(L51-W51)/L18*100</f>
        <v>0</v>
      </c>
      <c r="AB51" s="82" t="s">
        <v>94</v>
      </c>
      <c r="AC51" s="87">
        <v>1.2029267592621657</v>
      </c>
      <c r="AD51" s="82"/>
    </row>
    <row r="52" spans="1:30" x14ac:dyDescent="0.2">
      <c r="A52" s="72" t="s">
        <v>153</v>
      </c>
      <c r="B52" s="73">
        <v>5057.24</v>
      </c>
      <c r="C52" s="73">
        <v>5043.4399999999996</v>
      </c>
      <c r="D52" s="73">
        <v>5064.62</v>
      </c>
      <c r="E52" s="73">
        <v>5080.93</v>
      </c>
      <c r="F52" s="73">
        <v>5108.97</v>
      </c>
      <c r="G52" s="73">
        <v>5181.91</v>
      </c>
      <c r="H52" s="73">
        <v>5264.3</v>
      </c>
      <c r="I52" s="73">
        <v>5345.81</v>
      </c>
      <c r="J52" s="73">
        <v>5417.11</v>
      </c>
      <c r="K52" s="73">
        <v>5431.05</v>
      </c>
      <c r="L52" s="73">
        <v>5351</v>
      </c>
      <c r="M52" s="82"/>
      <c r="N52" s="48" t="s">
        <v>153</v>
      </c>
      <c r="O52" s="86">
        <v>5011.82</v>
      </c>
      <c r="P52" s="86">
        <v>5036.5600000000004</v>
      </c>
      <c r="Q52" s="86">
        <v>5094.54</v>
      </c>
      <c r="R52" s="86">
        <v>5167.1099999999997</v>
      </c>
      <c r="S52" s="86">
        <v>5248.68</v>
      </c>
      <c r="T52" s="86">
        <v>5326.66</v>
      </c>
      <c r="U52" s="86">
        <v>5385.11</v>
      </c>
      <c r="V52" s="86">
        <v>5374.58</v>
      </c>
      <c r="W52" s="86">
        <v>5288.13</v>
      </c>
      <c r="X52" s="82"/>
      <c r="Y52" s="48" t="s">
        <v>153</v>
      </c>
      <c r="Z52" s="89">
        <f t="shared" si="0"/>
        <v>0.52927459294500734</v>
      </c>
      <c r="AA52" s="87">
        <f t="shared" si="1"/>
        <v>0.58763050407051098</v>
      </c>
      <c r="AB52" s="82" t="s">
        <v>90</v>
      </c>
      <c r="AC52" s="87">
        <v>0.95879696212751997</v>
      </c>
      <c r="AD52" s="82"/>
    </row>
    <row r="53" spans="1:30" x14ac:dyDescent="0.2">
      <c r="A53" s="72" t="s">
        <v>154</v>
      </c>
      <c r="B53" s="73">
        <v>2787.86</v>
      </c>
      <c r="C53" s="73">
        <v>2786.63</v>
      </c>
      <c r="D53" s="73">
        <v>2766.81</v>
      </c>
      <c r="E53" s="73">
        <v>2766.4</v>
      </c>
      <c r="F53" s="73">
        <v>2790.51</v>
      </c>
      <c r="G53" s="73">
        <v>2829</v>
      </c>
      <c r="H53" s="73">
        <v>2876.45</v>
      </c>
      <c r="I53" s="73">
        <v>2919.56</v>
      </c>
      <c r="J53" s="73">
        <v>2965.75</v>
      </c>
      <c r="K53" s="73">
        <v>3002.81</v>
      </c>
      <c r="L53" s="73">
        <v>2981.19</v>
      </c>
      <c r="M53" s="82"/>
      <c r="N53" s="48" t="s">
        <v>154</v>
      </c>
      <c r="O53" s="86">
        <v>2730</v>
      </c>
      <c r="P53" s="86">
        <v>2732</v>
      </c>
      <c r="Q53" s="86">
        <v>2756</v>
      </c>
      <c r="R53" s="86">
        <v>2793</v>
      </c>
      <c r="S53" s="86">
        <v>2841</v>
      </c>
      <c r="T53" s="86">
        <v>2885</v>
      </c>
      <c r="U53" s="86">
        <v>2925</v>
      </c>
      <c r="V53" s="86">
        <v>2965</v>
      </c>
      <c r="W53" s="86">
        <v>2945</v>
      </c>
      <c r="X53" s="82"/>
      <c r="Y53" s="48" t="s">
        <v>154</v>
      </c>
      <c r="Z53" s="89">
        <f t="shared" si="0"/>
        <v>0.64999140450403892</v>
      </c>
      <c r="AA53" s="87">
        <f t="shared" si="1"/>
        <v>0.62075471698113294</v>
      </c>
      <c r="AB53" s="82" t="s">
        <v>82</v>
      </c>
      <c r="AC53" s="87">
        <v>0.91737859067714012</v>
      </c>
      <c r="AD53" s="82"/>
    </row>
    <row r="54" spans="1:30" x14ac:dyDescent="0.2">
      <c r="A54" s="72" t="s">
        <v>155</v>
      </c>
      <c r="B54" s="73">
        <v>41048</v>
      </c>
      <c r="C54" s="73">
        <v>41544</v>
      </c>
      <c r="D54" s="73">
        <v>42019</v>
      </c>
      <c r="E54" s="73">
        <v>42350</v>
      </c>
      <c r="F54" s="73">
        <v>42721</v>
      </c>
      <c r="G54" s="73">
        <v>43122</v>
      </c>
      <c r="H54" s="73">
        <v>43661</v>
      </c>
      <c r="I54" s="73">
        <v>44262</v>
      </c>
      <c r="J54" s="73">
        <v>44868</v>
      </c>
      <c r="K54" s="73">
        <v>45269</v>
      </c>
      <c r="L54" s="73">
        <v>44818</v>
      </c>
      <c r="M54" s="82"/>
      <c r="N54" s="48" t="s">
        <v>155</v>
      </c>
      <c r="O54" s="86">
        <v>41962</v>
      </c>
      <c r="P54" s="86">
        <v>42285</v>
      </c>
      <c r="Q54" s="86">
        <v>42651</v>
      </c>
      <c r="R54" s="86">
        <v>43037</v>
      </c>
      <c r="S54" s="86">
        <v>43559</v>
      </c>
      <c r="T54" s="86">
        <v>44131</v>
      </c>
      <c r="U54" s="86">
        <v>44719</v>
      </c>
      <c r="V54" s="86">
        <v>45125</v>
      </c>
      <c r="W54" s="86">
        <v>44803</v>
      </c>
      <c r="X54" s="82"/>
      <c r="Y54" s="48" t="s">
        <v>155</v>
      </c>
      <c r="Z54" s="89">
        <f t="shared" si="0"/>
        <v>0.17329979661343314</v>
      </c>
      <c r="AA54" s="87">
        <f t="shared" si="1"/>
        <v>1.8038168765106964E-2</v>
      </c>
      <c r="AB54" s="82" t="s">
        <v>226</v>
      </c>
      <c r="AC54" s="87">
        <v>0.62075471698113294</v>
      </c>
      <c r="AD54" s="82"/>
    </row>
    <row r="55" spans="1:30" x14ac:dyDescent="0.2">
      <c r="A55" s="72" t="s">
        <v>156</v>
      </c>
      <c r="B55" s="73">
        <v>548.1</v>
      </c>
      <c r="C55" s="73">
        <v>584</v>
      </c>
      <c r="D55" s="73">
        <v>593.5</v>
      </c>
      <c r="E55" s="73">
        <v>600.9</v>
      </c>
      <c r="F55" s="73">
        <v>605.5</v>
      </c>
      <c r="G55" s="73">
        <v>622.9</v>
      </c>
      <c r="H55" s="73">
        <v>624.70000000000005</v>
      </c>
      <c r="I55" s="73">
        <v>641.5</v>
      </c>
      <c r="J55" s="73">
        <v>649.5</v>
      </c>
      <c r="K55" s="73">
        <v>657.7</v>
      </c>
      <c r="L55" s="73">
        <v>639.79999999999995</v>
      </c>
      <c r="M55" s="82"/>
      <c r="N55" s="48" t="s">
        <v>156</v>
      </c>
      <c r="O55" s="86">
        <v>618.70000000000005</v>
      </c>
      <c r="P55" s="86">
        <v>624.1</v>
      </c>
      <c r="Q55" s="86">
        <v>627.70000000000005</v>
      </c>
      <c r="R55" s="86">
        <v>643.4</v>
      </c>
      <c r="S55" s="86">
        <v>647.29999999999995</v>
      </c>
      <c r="T55" s="86">
        <v>661.1</v>
      </c>
      <c r="U55" s="86">
        <v>664.34</v>
      </c>
      <c r="V55" s="86">
        <v>671.45</v>
      </c>
      <c r="W55" s="86">
        <v>656.83</v>
      </c>
      <c r="X55" s="82"/>
      <c r="Y55" s="48" t="s">
        <v>156</v>
      </c>
      <c r="Z55" s="89">
        <f t="shared" si="0"/>
        <v>-1.0378925120772948</v>
      </c>
      <c r="AA55" s="87">
        <f t="shared" si="1"/>
        <v>-1.2814145974416919</v>
      </c>
      <c r="AB55" s="82" t="s">
        <v>86</v>
      </c>
      <c r="AC55" s="87">
        <v>0.58763050407051098</v>
      </c>
      <c r="AD55" s="82"/>
    </row>
    <row r="56" spans="1:30" x14ac:dyDescent="0.2">
      <c r="A56" s="72" t="s">
        <v>157</v>
      </c>
      <c r="B56" s="73">
        <v>1882.49</v>
      </c>
      <c r="C56" s="73">
        <v>1841.89</v>
      </c>
      <c r="D56" s="73">
        <v>1831.82</v>
      </c>
      <c r="E56" s="73">
        <v>1885.83</v>
      </c>
      <c r="F56" s="73">
        <v>1936.75</v>
      </c>
      <c r="G56" s="73">
        <v>2006.82</v>
      </c>
      <c r="H56" s="73">
        <v>2081.41</v>
      </c>
      <c r="I56" s="73">
        <v>2144.14</v>
      </c>
      <c r="J56" s="73">
        <v>2212.04</v>
      </c>
      <c r="K56" s="73">
        <v>2275.85</v>
      </c>
      <c r="L56" s="73">
        <v>2241.83</v>
      </c>
      <c r="M56" s="82"/>
      <c r="N56" s="48" t="s">
        <v>157</v>
      </c>
      <c r="O56" s="86">
        <v>1838.09</v>
      </c>
      <c r="P56" s="86">
        <v>1894.93</v>
      </c>
      <c r="Q56" s="86">
        <v>1946.53</v>
      </c>
      <c r="R56" s="86">
        <v>2012.89</v>
      </c>
      <c r="S56" s="86">
        <v>2085.0500000000002</v>
      </c>
      <c r="T56" s="86">
        <v>2148.17</v>
      </c>
      <c r="U56" s="86">
        <v>2215.7399999999998</v>
      </c>
      <c r="V56" s="86">
        <v>2279.1799999999998</v>
      </c>
      <c r="W56" s="86">
        <v>2244.98</v>
      </c>
      <c r="X56" s="82"/>
      <c r="Y56" s="48" t="s">
        <v>157</v>
      </c>
      <c r="Z56" s="89">
        <f t="shared" si="0"/>
        <v>-6.7584434878437863E-2</v>
      </c>
      <c r="AA56" s="87">
        <f t="shared" si="1"/>
        <v>-6.3248820861270053E-2</v>
      </c>
      <c r="AB56" s="82" t="s">
        <v>84</v>
      </c>
      <c r="AC56" s="87">
        <v>0.30198368926420527</v>
      </c>
      <c r="AD56" s="82"/>
    </row>
    <row r="57" spans="1:30" x14ac:dyDescent="0.2">
      <c r="A57" s="72" t="s">
        <v>158</v>
      </c>
      <c r="B57" s="73">
        <v>4706.43</v>
      </c>
      <c r="C57" s="73">
        <v>4505.1400000000003</v>
      </c>
      <c r="D57" s="73">
        <v>4325.83</v>
      </c>
      <c r="E57" s="73">
        <v>4300.67</v>
      </c>
      <c r="F57" s="73">
        <v>4453.7299999999996</v>
      </c>
      <c r="G57" s="73">
        <v>4322.57</v>
      </c>
      <c r="H57" s="73">
        <v>4469.51</v>
      </c>
      <c r="I57" s="73">
        <v>4446.63</v>
      </c>
      <c r="J57" s="73">
        <v>4509.1099999999997</v>
      </c>
      <c r="K57" s="73">
        <v>4565.37</v>
      </c>
      <c r="L57" s="73">
        <v>4504.51</v>
      </c>
      <c r="M57" s="82"/>
      <c r="N57" s="48" t="s">
        <v>158</v>
      </c>
      <c r="O57" s="86">
        <v>4311.47</v>
      </c>
      <c r="P57" s="86">
        <v>4287.1400000000003</v>
      </c>
      <c r="Q57" s="86">
        <v>4439.92</v>
      </c>
      <c r="R57" s="86">
        <v>4289.6099999999997</v>
      </c>
      <c r="S57" s="86">
        <v>4438.46</v>
      </c>
      <c r="T57" s="86">
        <v>4412.99</v>
      </c>
      <c r="U57" s="86">
        <v>4612.63</v>
      </c>
      <c r="V57" s="86">
        <v>4654.09</v>
      </c>
      <c r="W57" s="86">
        <v>4598.3500000000004</v>
      </c>
      <c r="X57" s="82"/>
      <c r="Y57" s="48" t="s">
        <v>158</v>
      </c>
      <c r="Z57" s="89">
        <f t="shared" si="0"/>
        <v>-0.82749229355830312</v>
      </c>
      <c r="AA57" s="87">
        <f t="shared" si="1"/>
        <v>-0.87641387580587904</v>
      </c>
      <c r="AB57" s="82" t="s">
        <v>137</v>
      </c>
      <c r="AC57" s="87">
        <v>0.19357793569348428</v>
      </c>
      <c r="AD57" s="82"/>
    </row>
    <row r="58" spans="1:30" x14ac:dyDescent="0.2">
      <c r="A58" s="72" t="s">
        <v>159</v>
      </c>
      <c r="B58" s="73">
        <v>19505.900000000001</v>
      </c>
      <c r="C58" s="73">
        <v>19010.8</v>
      </c>
      <c r="D58" s="73">
        <v>18248.099999999999</v>
      </c>
      <c r="E58" s="73">
        <v>17802.8</v>
      </c>
      <c r="F58" s="73">
        <v>17987.7</v>
      </c>
      <c r="G58" s="73">
        <v>18490.8</v>
      </c>
      <c r="H58" s="73">
        <v>18885.400000000001</v>
      </c>
      <c r="I58" s="73">
        <v>19382.099999999999</v>
      </c>
      <c r="J58" s="73">
        <v>19824.3</v>
      </c>
      <c r="K58" s="73">
        <v>20266.2</v>
      </c>
      <c r="L58" s="73">
        <v>19422.2</v>
      </c>
      <c r="M58" s="82"/>
      <c r="N58" s="48" t="s">
        <v>159</v>
      </c>
      <c r="O58" s="86">
        <v>18277.3</v>
      </c>
      <c r="P58" s="86">
        <v>17852.099999999999</v>
      </c>
      <c r="Q58" s="86">
        <v>18035.900000000001</v>
      </c>
      <c r="R58" s="86">
        <v>18538.599999999999</v>
      </c>
      <c r="S58" s="86">
        <v>18941.900000000001</v>
      </c>
      <c r="T58" s="86">
        <v>19438.5</v>
      </c>
      <c r="U58" s="86">
        <v>19879.3</v>
      </c>
      <c r="V58" s="86">
        <v>20324.599999999999</v>
      </c>
      <c r="W58" s="86">
        <v>19482.099999999999</v>
      </c>
      <c r="X58" s="82"/>
      <c r="Y58" s="48" t="s">
        <v>159</v>
      </c>
      <c r="Z58" s="89">
        <f t="shared" si="0"/>
        <v>-0.12398037288795043</v>
      </c>
      <c r="AA58" s="87">
        <f t="shared" si="1"/>
        <v>-0.12650055742607441</v>
      </c>
      <c r="AB58" s="82" t="s">
        <v>136</v>
      </c>
      <c r="AC58" s="87">
        <v>0.17139314970722527</v>
      </c>
      <c r="AD58" s="82"/>
    </row>
    <row r="59" spans="1:30" x14ac:dyDescent="0.2">
      <c r="A59" s="72" t="s">
        <v>160</v>
      </c>
      <c r="B59" s="73">
        <v>26846</v>
      </c>
      <c r="C59" s="73">
        <v>27048</v>
      </c>
      <c r="D59" s="73">
        <v>27140</v>
      </c>
      <c r="E59" s="73">
        <v>27190</v>
      </c>
      <c r="F59" s="73">
        <v>27334</v>
      </c>
      <c r="G59" s="73">
        <v>27391</v>
      </c>
      <c r="H59" s="73">
        <v>27567</v>
      </c>
      <c r="I59" s="73">
        <v>27881</v>
      </c>
      <c r="J59" s="73">
        <v>28163</v>
      </c>
      <c r="K59" s="73">
        <v>28480</v>
      </c>
      <c r="L59" s="73">
        <v>28179</v>
      </c>
      <c r="M59" s="82"/>
      <c r="N59" s="48" t="s">
        <v>160</v>
      </c>
      <c r="O59" s="86">
        <v>27525</v>
      </c>
      <c r="P59" s="86">
        <v>27586</v>
      </c>
      <c r="Q59" s="86">
        <v>27742</v>
      </c>
      <c r="R59" s="86">
        <v>27808</v>
      </c>
      <c r="S59" s="86">
        <v>27996</v>
      </c>
      <c r="T59" s="86">
        <v>28325</v>
      </c>
      <c r="U59" s="86">
        <v>28616</v>
      </c>
      <c r="V59" s="86">
        <v>28967</v>
      </c>
      <c r="W59" s="86">
        <v>28713</v>
      </c>
      <c r="X59" s="82"/>
      <c r="Y59" s="48" t="s">
        <v>160</v>
      </c>
      <c r="Z59" s="89">
        <f t="shared" si="0"/>
        <v>-0.72195208728652749</v>
      </c>
      <c r="AA59" s="87">
        <f t="shared" si="1"/>
        <v>-0.78941533003178355</v>
      </c>
      <c r="AB59" s="82" t="s">
        <v>92</v>
      </c>
      <c r="AC59" s="87">
        <v>6.3078669870863552E-2</v>
      </c>
      <c r="AD59" s="82"/>
    </row>
    <row r="60" spans="1:30" x14ac:dyDescent="0.2">
      <c r="A60" s="72" t="s">
        <v>161</v>
      </c>
      <c r="B60" s="73">
        <v>1670.31</v>
      </c>
      <c r="C60" s="73">
        <v>1604.28</v>
      </c>
      <c r="D60" s="73">
        <v>1546.38</v>
      </c>
      <c r="E60" s="73">
        <v>1502.61</v>
      </c>
      <c r="F60" s="73">
        <v>1542.33</v>
      </c>
      <c r="G60" s="73">
        <v>1561.74</v>
      </c>
      <c r="H60" s="73">
        <v>1565.52</v>
      </c>
      <c r="I60" s="73">
        <v>1603.87</v>
      </c>
      <c r="J60" s="73">
        <v>1645.35</v>
      </c>
      <c r="K60" s="73">
        <v>1695.77</v>
      </c>
      <c r="L60" s="73">
        <v>1675.53</v>
      </c>
      <c r="M60" s="82"/>
      <c r="N60" s="48" t="s">
        <v>161</v>
      </c>
      <c r="O60" s="86">
        <v>1575.51</v>
      </c>
      <c r="P60" s="86">
        <v>1534</v>
      </c>
      <c r="Q60" s="86">
        <v>1574.99</v>
      </c>
      <c r="R60" s="86">
        <v>1594.59</v>
      </c>
      <c r="S60" s="86">
        <v>1599.21</v>
      </c>
      <c r="T60" s="86">
        <v>1634.41</v>
      </c>
      <c r="U60" s="86">
        <v>1664.37</v>
      </c>
      <c r="V60" s="86">
        <v>1688.29</v>
      </c>
      <c r="W60" s="86">
        <v>1668.59</v>
      </c>
      <c r="X60" s="82"/>
      <c r="Y60" s="48" t="s">
        <v>161</v>
      </c>
      <c r="Z60" s="89">
        <f t="shared" si="0"/>
        <v>0.18390985466695886</v>
      </c>
      <c r="AA60" s="87">
        <f t="shared" si="1"/>
        <v>0.17139314970722527</v>
      </c>
      <c r="AB60" s="82" t="s">
        <v>26</v>
      </c>
      <c r="AC60" s="87">
        <v>1.8038168765106964E-2</v>
      </c>
      <c r="AD60" s="82"/>
    </row>
    <row r="61" spans="1:30" x14ac:dyDescent="0.2">
      <c r="A61" s="72" t="s">
        <v>162</v>
      </c>
      <c r="B61" s="73">
        <v>24782.799999999999</v>
      </c>
      <c r="C61" s="73">
        <v>24849.7</v>
      </c>
      <c r="D61" s="73">
        <v>24782.6</v>
      </c>
      <c r="E61" s="73">
        <v>24338.799999999999</v>
      </c>
      <c r="F61" s="73">
        <v>24357.3</v>
      </c>
      <c r="G61" s="73">
        <v>24516.2</v>
      </c>
      <c r="H61" s="73">
        <v>24848.7</v>
      </c>
      <c r="I61" s="73">
        <v>25138.3</v>
      </c>
      <c r="J61" s="73">
        <v>25371.3</v>
      </c>
      <c r="K61" s="73">
        <v>25503</v>
      </c>
      <c r="L61" s="73">
        <v>24978.3</v>
      </c>
      <c r="M61" s="82"/>
      <c r="N61" s="48" t="s">
        <v>162</v>
      </c>
      <c r="O61" s="86">
        <v>24310.3</v>
      </c>
      <c r="P61" s="86">
        <v>23925.1</v>
      </c>
      <c r="Q61" s="86">
        <v>23871.200000000001</v>
      </c>
      <c r="R61" s="86">
        <v>24026.7</v>
      </c>
      <c r="S61" s="86">
        <v>24394.400000000001</v>
      </c>
      <c r="T61" s="86">
        <v>24616.1</v>
      </c>
      <c r="U61" s="86">
        <v>24798.799999999999</v>
      </c>
      <c r="V61" s="86">
        <v>24915.3</v>
      </c>
      <c r="W61" s="86">
        <v>24408.3</v>
      </c>
      <c r="X61" s="82"/>
      <c r="Y61" s="48" t="s">
        <v>162</v>
      </c>
      <c r="Z61" s="89">
        <f t="shared" si="0"/>
        <v>0.98394250038925879</v>
      </c>
      <c r="AA61" s="87">
        <f t="shared" si="1"/>
        <v>0.95879696212751997</v>
      </c>
      <c r="AB61" s="82" t="s">
        <v>135</v>
      </c>
      <c r="AC61" s="87">
        <v>0</v>
      </c>
      <c r="AD61" s="82"/>
    </row>
    <row r="62" spans="1:30" x14ac:dyDescent="0.2">
      <c r="A62" s="72" t="s">
        <v>163</v>
      </c>
      <c r="B62" s="73">
        <v>406.14</v>
      </c>
      <c r="C62" s="73">
        <v>407.26</v>
      </c>
      <c r="D62" s="73">
        <v>392.81</v>
      </c>
      <c r="E62" s="73">
        <v>370.85</v>
      </c>
      <c r="F62" s="73">
        <v>363.41</v>
      </c>
      <c r="G62" s="73">
        <v>369.12</v>
      </c>
      <c r="H62" s="73">
        <v>386.31</v>
      </c>
      <c r="I62" s="73">
        <v>407.14</v>
      </c>
      <c r="J62" s="73">
        <v>428.8</v>
      </c>
      <c r="K62" s="73">
        <v>442.07</v>
      </c>
      <c r="L62" s="73">
        <v>439.58</v>
      </c>
      <c r="M62" s="82"/>
      <c r="N62" s="48" t="s">
        <v>163</v>
      </c>
      <c r="O62" s="86">
        <v>394.91</v>
      </c>
      <c r="P62" s="86">
        <v>372.77</v>
      </c>
      <c r="Q62" s="86">
        <v>364.94</v>
      </c>
      <c r="R62" s="86">
        <v>370.51</v>
      </c>
      <c r="S62" s="86">
        <v>387.22</v>
      </c>
      <c r="T62" s="86">
        <v>407.92</v>
      </c>
      <c r="U62" s="86">
        <v>429.34</v>
      </c>
      <c r="V62" s="86">
        <v>445.35</v>
      </c>
      <c r="W62" s="86">
        <v>442.61</v>
      </c>
      <c r="X62" s="82"/>
      <c r="Y62" s="48" t="s">
        <v>163</v>
      </c>
      <c r="Z62" s="89">
        <f t="shared" si="0"/>
        <v>-0.37190316911389865</v>
      </c>
      <c r="AA62" s="87">
        <f t="shared" si="1"/>
        <v>-0.34016278417064605</v>
      </c>
      <c r="AB62" s="82" t="s">
        <v>93</v>
      </c>
      <c r="AC62" s="87">
        <v>-2.6078288955166767E-2</v>
      </c>
      <c r="AD62" s="82"/>
    </row>
    <row r="63" spans="1:30" x14ac:dyDescent="0.2">
      <c r="A63" s="72" t="s">
        <v>164</v>
      </c>
      <c r="B63" s="73">
        <v>843.51</v>
      </c>
      <c r="C63" s="73">
        <v>856.22</v>
      </c>
      <c r="D63" s="73">
        <v>868.63</v>
      </c>
      <c r="E63" s="73">
        <v>888.63</v>
      </c>
      <c r="F63" s="73">
        <v>876.63</v>
      </c>
      <c r="G63" s="73">
        <v>889</v>
      </c>
      <c r="H63" s="73">
        <v>886.3</v>
      </c>
      <c r="I63" s="73">
        <v>885.99</v>
      </c>
      <c r="J63" s="73">
        <v>898.88</v>
      </c>
      <c r="K63" s="73">
        <v>898.06</v>
      </c>
      <c r="L63" s="73">
        <v>877.08</v>
      </c>
      <c r="M63" s="82"/>
      <c r="N63" s="48" t="s">
        <v>164</v>
      </c>
      <c r="O63" s="86">
        <v>878.76</v>
      </c>
      <c r="P63" s="86">
        <v>897.31</v>
      </c>
      <c r="Q63" s="86">
        <v>888.18</v>
      </c>
      <c r="R63" s="86">
        <v>898.91</v>
      </c>
      <c r="S63" s="86">
        <v>898.54</v>
      </c>
      <c r="T63" s="86">
        <v>901.95</v>
      </c>
      <c r="U63" s="86">
        <v>915.73</v>
      </c>
      <c r="V63" s="86">
        <v>916.95</v>
      </c>
      <c r="W63" s="86">
        <v>899.88</v>
      </c>
      <c r="X63" s="82"/>
      <c r="Y63" s="48" t="s">
        <v>164</v>
      </c>
      <c r="Z63" s="89">
        <f t="shared" si="0"/>
        <v>-0.98735619567320021</v>
      </c>
      <c r="AA63" s="87">
        <f t="shared" si="1"/>
        <v>-1.1993498261468758</v>
      </c>
      <c r="AB63" s="82" t="s">
        <v>608</v>
      </c>
      <c r="AC63" s="88">
        <v>-6.3248820861270053E-2</v>
      </c>
      <c r="AD63" s="82" t="s">
        <v>967</v>
      </c>
    </row>
    <row r="64" spans="1:30" x14ac:dyDescent="0.2">
      <c r="A64" s="72" t="s">
        <v>112</v>
      </c>
      <c r="B64" s="73">
        <v>1248.2</v>
      </c>
      <c r="C64" s="73">
        <v>1255.0899999999999</v>
      </c>
      <c r="D64" s="73">
        <v>1278.8</v>
      </c>
      <c r="E64" s="73">
        <v>1296.27</v>
      </c>
      <c r="F64" s="73">
        <v>1322.79</v>
      </c>
      <c r="G64" s="73">
        <v>1341.33</v>
      </c>
      <c r="H64" s="73">
        <v>1371.77</v>
      </c>
      <c r="I64" s="73">
        <v>1361.89</v>
      </c>
      <c r="J64" s="73">
        <v>1380.6</v>
      </c>
      <c r="K64" s="73">
        <v>1386.94</v>
      </c>
      <c r="L64" s="73">
        <v>1366.13</v>
      </c>
      <c r="M64" s="82"/>
      <c r="N64" s="48" t="s">
        <v>112</v>
      </c>
      <c r="O64" s="86">
        <v>1276</v>
      </c>
      <c r="P64" s="86">
        <v>1293.17</v>
      </c>
      <c r="Q64" s="86">
        <v>1319.3</v>
      </c>
      <c r="R64" s="86">
        <v>1335.98</v>
      </c>
      <c r="S64" s="86">
        <v>1363.67</v>
      </c>
      <c r="T64" s="86">
        <v>1357.01</v>
      </c>
      <c r="U64" s="86">
        <v>1377.33</v>
      </c>
      <c r="V64" s="86">
        <v>1382.68</v>
      </c>
      <c r="W64" s="86">
        <v>1360.72</v>
      </c>
      <c r="X64" s="82"/>
      <c r="Y64" s="48" t="s">
        <v>112</v>
      </c>
      <c r="Z64" s="89">
        <f t="shared" si="0"/>
        <v>0.15246193819923093</v>
      </c>
      <c r="AA64" s="87">
        <f t="shared" si="1"/>
        <v>0.19357793569348428</v>
      </c>
      <c r="AB64" s="82" t="s">
        <v>99</v>
      </c>
      <c r="AC64" s="87">
        <v>-6.3248820861270053E-2</v>
      </c>
      <c r="AD64" s="82"/>
    </row>
    <row r="65" spans="1:30" x14ac:dyDescent="0.2">
      <c r="A65" s="72" t="s">
        <v>165</v>
      </c>
      <c r="B65" s="73">
        <v>359.56</v>
      </c>
      <c r="C65" s="73">
        <v>370.16</v>
      </c>
      <c r="D65" s="73">
        <v>379.14</v>
      </c>
      <c r="E65" s="73">
        <v>386.07</v>
      </c>
      <c r="F65" s="73">
        <v>395.95</v>
      </c>
      <c r="G65" s="73">
        <v>406.12</v>
      </c>
      <c r="H65" s="73">
        <v>418.39</v>
      </c>
      <c r="I65" s="73">
        <v>432.71</v>
      </c>
      <c r="J65" s="73">
        <v>448.78</v>
      </c>
      <c r="K65" s="73">
        <v>465.05</v>
      </c>
      <c r="L65" s="73">
        <v>474.26</v>
      </c>
      <c r="M65" s="82"/>
      <c r="N65" s="48" t="s">
        <v>165</v>
      </c>
      <c r="O65" s="86">
        <v>229.21</v>
      </c>
      <c r="P65" s="86">
        <v>233.74</v>
      </c>
      <c r="Q65" s="86">
        <v>238.91</v>
      </c>
      <c r="R65" s="86">
        <v>243.92</v>
      </c>
      <c r="S65" s="86">
        <v>249.53</v>
      </c>
      <c r="T65" s="86">
        <v>257.16000000000003</v>
      </c>
      <c r="U65" s="86">
        <v>264.66000000000003</v>
      </c>
      <c r="V65" s="86">
        <v>271.64999999999998</v>
      </c>
      <c r="W65" s="86">
        <v>275.75</v>
      </c>
      <c r="X65" s="82"/>
      <c r="Y65" s="48" t="s">
        <v>165</v>
      </c>
      <c r="Z65" s="89">
        <f t="shared" si="0"/>
        <v>31.118262268704751</v>
      </c>
      <c r="AA65" s="87">
        <f t="shared" si="1"/>
        <v>31.455101491071002</v>
      </c>
      <c r="AB65" s="82" t="s">
        <v>139</v>
      </c>
      <c r="AC65" s="87">
        <v>-0.11442979053529383</v>
      </c>
      <c r="AD65" s="82"/>
    </row>
    <row r="66" spans="1:30" x14ac:dyDescent="0.2">
      <c r="A66" s="72" t="s">
        <v>166</v>
      </c>
      <c r="B66" s="73">
        <v>3949.13</v>
      </c>
      <c r="C66" s="73">
        <v>3947.52</v>
      </c>
      <c r="D66" s="73">
        <v>3983.71</v>
      </c>
      <c r="E66" s="73">
        <v>4034.89</v>
      </c>
      <c r="F66" s="73">
        <v>4218.93</v>
      </c>
      <c r="G66" s="73">
        <v>4312.82</v>
      </c>
      <c r="H66" s="73">
        <v>4473.26</v>
      </c>
      <c r="I66" s="73">
        <v>4559.25</v>
      </c>
      <c r="J66" s="73">
        <v>4662.29</v>
      </c>
      <c r="K66" s="73">
        <v>4712.8900000000003</v>
      </c>
      <c r="L66" s="73">
        <v>4609.38</v>
      </c>
      <c r="M66" s="82"/>
      <c r="N66" s="48" t="s">
        <v>166</v>
      </c>
      <c r="O66" s="86">
        <v>3958.72</v>
      </c>
      <c r="P66" s="86">
        <v>4029.27</v>
      </c>
      <c r="Q66" s="86">
        <v>4222.6000000000004</v>
      </c>
      <c r="R66" s="86">
        <v>4335.09</v>
      </c>
      <c r="S66" s="86">
        <v>4482.21</v>
      </c>
      <c r="T66" s="86">
        <v>4548.37</v>
      </c>
      <c r="U66" s="86">
        <v>4606.38</v>
      </c>
      <c r="V66" s="86">
        <v>4644.57</v>
      </c>
      <c r="W66" s="86">
        <v>4603.2299999999996</v>
      </c>
      <c r="X66" s="82"/>
      <c r="Y66" s="48" t="s">
        <v>166</v>
      </c>
      <c r="Z66" s="89">
        <f t="shared" si="0"/>
        <v>0.69920193549576226</v>
      </c>
      <c r="AA66" s="87">
        <f t="shared" si="1"/>
        <v>6.3078669870863552E-2</v>
      </c>
      <c r="AB66" s="82" t="s">
        <v>81</v>
      </c>
      <c r="AC66" s="87">
        <v>-0.12650055742607441</v>
      </c>
      <c r="AD66" s="82"/>
    </row>
    <row r="67" spans="1:30" x14ac:dyDescent="0.2">
      <c r="A67" s="72" t="s">
        <v>167</v>
      </c>
      <c r="B67" s="73">
        <v>163.79</v>
      </c>
      <c r="C67" s="73">
        <v>168.62</v>
      </c>
      <c r="D67" s="73">
        <v>173.33</v>
      </c>
      <c r="E67" s="73">
        <v>179.92</v>
      </c>
      <c r="F67" s="73">
        <v>189.59</v>
      </c>
      <c r="G67" s="73">
        <v>197.27</v>
      </c>
      <c r="H67" s="73">
        <v>205.72</v>
      </c>
      <c r="I67" s="73">
        <v>222.34</v>
      </c>
      <c r="J67" s="73">
        <v>235.7</v>
      </c>
      <c r="K67" s="73">
        <v>251.27</v>
      </c>
      <c r="L67" s="73">
        <v>258.49</v>
      </c>
      <c r="M67" s="82"/>
      <c r="N67" s="48" t="s">
        <v>167</v>
      </c>
      <c r="O67" s="86">
        <v>173.33</v>
      </c>
      <c r="P67" s="86">
        <v>181.1</v>
      </c>
      <c r="Q67" s="86">
        <v>192.12</v>
      </c>
      <c r="R67" s="86">
        <v>199.4</v>
      </c>
      <c r="S67" s="86">
        <v>208.44</v>
      </c>
      <c r="T67" s="86">
        <v>225.03</v>
      </c>
      <c r="U67" s="86">
        <v>238.6</v>
      </c>
      <c r="V67" s="86">
        <v>252.2</v>
      </c>
      <c r="W67" s="86">
        <v>259.08</v>
      </c>
      <c r="X67" s="82"/>
      <c r="Y67" s="48" t="s">
        <v>167</v>
      </c>
      <c r="Z67" s="89">
        <f t="shared" si="0"/>
        <v>-0.1842532789158732</v>
      </c>
      <c r="AA67" s="87">
        <f t="shared" si="1"/>
        <v>-0.11442979053529383</v>
      </c>
      <c r="AB67" s="82" t="s">
        <v>78</v>
      </c>
      <c r="AC67" s="87">
        <v>-0.16999530687803288</v>
      </c>
      <c r="AD67" s="82"/>
    </row>
    <row r="68" spans="1:30" x14ac:dyDescent="0.2">
      <c r="A68" s="72" t="s">
        <v>168</v>
      </c>
      <c r="B68" s="73">
        <v>8779</v>
      </c>
      <c r="C68" s="73">
        <v>8855</v>
      </c>
      <c r="D68" s="73">
        <v>8837</v>
      </c>
      <c r="E68" s="73">
        <v>8733</v>
      </c>
      <c r="F68" s="73">
        <v>8725</v>
      </c>
      <c r="G68" s="73">
        <v>8808</v>
      </c>
      <c r="H68" s="73">
        <v>8943</v>
      </c>
      <c r="I68" s="73">
        <v>9157</v>
      </c>
      <c r="J68" s="73">
        <v>9396</v>
      </c>
      <c r="K68" s="73">
        <v>9576</v>
      </c>
      <c r="L68" s="73">
        <v>9519</v>
      </c>
      <c r="M68" s="82"/>
      <c r="N68" s="48" t="s">
        <v>168</v>
      </c>
      <c r="O68" s="86">
        <v>8701</v>
      </c>
      <c r="P68" s="86">
        <v>8601</v>
      </c>
      <c r="Q68" s="86">
        <v>8595</v>
      </c>
      <c r="R68" s="86">
        <v>8674</v>
      </c>
      <c r="S68" s="86">
        <v>8805</v>
      </c>
      <c r="T68" s="86">
        <v>9007</v>
      </c>
      <c r="U68" s="86">
        <v>9238</v>
      </c>
      <c r="V68" s="86">
        <v>9394</v>
      </c>
      <c r="W68" s="86">
        <v>9359</v>
      </c>
      <c r="X68" s="82"/>
      <c r="Y68" s="48" t="s">
        <v>168</v>
      </c>
      <c r="Z68" s="89">
        <f t="shared" si="0"/>
        <v>1.0492937445949841</v>
      </c>
      <c r="AA68" s="87">
        <f t="shared" si="1"/>
        <v>0.91737859067714012</v>
      </c>
      <c r="AB68" s="82" t="s">
        <v>88</v>
      </c>
      <c r="AC68" s="87">
        <v>-0.23607918448899762</v>
      </c>
      <c r="AD68" s="82"/>
    </row>
    <row r="69" spans="1:30" x14ac:dyDescent="0.2">
      <c r="A69" s="72" t="s">
        <v>169</v>
      </c>
      <c r="B69" s="73">
        <v>4098.21</v>
      </c>
      <c r="C69" s="73">
        <v>4161.95</v>
      </c>
      <c r="D69" s="73">
        <v>4205.16</v>
      </c>
      <c r="E69" s="73">
        <v>4219.7700000000004</v>
      </c>
      <c r="F69" s="73">
        <v>4259.8999999999996</v>
      </c>
      <c r="G69" s="73">
        <v>4285.54</v>
      </c>
      <c r="H69" s="73">
        <v>4341.33</v>
      </c>
      <c r="I69" s="73">
        <v>4412.5600000000004</v>
      </c>
      <c r="J69" s="73">
        <v>4487.91</v>
      </c>
      <c r="K69" s="73">
        <v>4539.13</v>
      </c>
      <c r="L69" s="73">
        <v>4463.41</v>
      </c>
      <c r="M69" s="82"/>
      <c r="N69" s="48" t="s">
        <v>169</v>
      </c>
      <c r="O69" s="86">
        <v>4158.08</v>
      </c>
      <c r="P69" s="86">
        <v>4156.13</v>
      </c>
      <c r="Q69" s="86">
        <v>4178.71</v>
      </c>
      <c r="R69" s="86">
        <v>4188.6899999999996</v>
      </c>
      <c r="S69" s="86">
        <v>4244.04</v>
      </c>
      <c r="T69" s="86">
        <v>4308.93</v>
      </c>
      <c r="U69" s="86">
        <v>4375.57</v>
      </c>
      <c r="V69" s="86">
        <v>4422.28</v>
      </c>
      <c r="W69" s="86">
        <v>4356.12</v>
      </c>
      <c r="X69" s="82"/>
      <c r="Y69" s="48" t="s">
        <v>169</v>
      </c>
      <c r="Z69" s="89">
        <f t="shared" si="0"/>
        <v>1.316228186770362</v>
      </c>
      <c r="AA69" s="87">
        <f t="shared" si="1"/>
        <v>1.2029267592621657</v>
      </c>
      <c r="AB69" s="82" t="s">
        <v>138</v>
      </c>
      <c r="AC69" s="87">
        <v>-0.34016278417064605</v>
      </c>
      <c r="AD69" s="82"/>
    </row>
    <row r="70" spans="1:30" x14ac:dyDescent="0.2">
      <c r="A70" s="72" t="s">
        <v>170</v>
      </c>
      <c r="B70" s="73">
        <v>15370.3</v>
      </c>
      <c r="C70" s="73">
        <v>15457.3</v>
      </c>
      <c r="D70" s="73">
        <v>15474.9</v>
      </c>
      <c r="E70" s="73">
        <v>15463.8</v>
      </c>
      <c r="F70" s="73">
        <v>15731</v>
      </c>
      <c r="G70" s="73">
        <v>15970</v>
      </c>
      <c r="H70" s="73">
        <v>16099.7</v>
      </c>
      <c r="I70" s="73">
        <v>16315</v>
      </c>
      <c r="J70" s="73">
        <v>16403.7</v>
      </c>
      <c r="K70" s="73">
        <v>16363.3</v>
      </c>
      <c r="L70" s="73">
        <v>16376.8</v>
      </c>
      <c r="M70" s="82"/>
      <c r="N70" s="48" t="s">
        <v>170</v>
      </c>
      <c r="O70" s="86">
        <v>15591</v>
      </c>
      <c r="P70" s="86">
        <v>15568</v>
      </c>
      <c r="Q70" s="86">
        <v>15862</v>
      </c>
      <c r="R70" s="86">
        <v>16084</v>
      </c>
      <c r="S70" s="86">
        <v>16197</v>
      </c>
      <c r="T70" s="86">
        <v>16423</v>
      </c>
      <c r="U70" s="86">
        <v>16484</v>
      </c>
      <c r="V70" s="86">
        <v>16461</v>
      </c>
      <c r="W70" s="86">
        <v>16442</v>
      </c>
      <c r="X70" s="82"/>
      <c r="Y70" s="48" t="s">
        <v>170</v>
      </c>
      <c r="Z70" s="89">
        <f t="shared" si="0"/>
        <v>-0.25451987703850548</v>
      </c>
      <c r="AA70" s="87">
        <f t="shared" si="1"/>
        <v>-0.16999530687803288</v>
      </c>
      <c r="AB70" s="82" t="s">
        <v>85</v>
      </c>
      <c r="AC70" s="87">
        <v>-0.3613695907489341</v>
      </c>
      <c r="AD70" s="82"/>
    </row>
    <row r="71" spans="1:30" x14ac:dyDescent="0.2">
      <c r="A71" s="72" t="s">
        <v>171</v>
      </c>
      <c r="B71" s="73">
        <v>4871.33</v>
      </c>
      <c r="C71" s="73">
        <v>4776.7299999999996</v>
      </c>
      <c r="D71" s="73">
        <v>4581.45</v>
      </c>
      <c r="E71" s="73">
        <v>4450.17</v>
      </c>
      <c r="F71" s="73">
        <v>4512.99</v>
      </c>
      <c r="G71" s="73">
        <v>4575.82</v>
      </c>
      <c r="H71" s="73">
        <v>4649.8599999999997</v>
      </c>
      <c r="I71" s="73">
        <v>4802.6000000000004</v>
      </c>
      <c r="J71" s="73">
        <v>4914.0200000000004</v>
      </c>
      <c r="K71" s="73">
        <v>4952.21</v>
      </c>
      <c r="L71" s="73">
        <v>4865.7299999999996</v>
      </c>
      <c r="M71" s="82"/>
      <c r="N71" s="48" t="s">
        <v>171</v>
      </c>
      <c r="O71" s="86">
        <v>4608.59</v>
      </c>
      <c r="P71" s="86">
        <v>4484.76</v>
      </c>
      <c r="Q71" s="86">
        <v>4550.55</v>
      </c>
      <c r="R71" s="86">
        <v>4604.8599999999997</v>
      </c>
      <c r="S71" s="86">
        <v>4672.8900000000003</v>
      </c>
      <c r="T71" s="86">
        <v>4829.34</v>
      </c>
      <c r="U71" s="86">
        <v>4940.05</v>
      </c>
      <c r="V71" s="86">
        <v>4980</v>
      </c>
      <c r="W71" s="86">
        <v>4890.07</v>
      </c>
      <c r="X71" s="82"/>
      <c r="Y71" s="48" t="s">
        <v>171</v>
      </c>
      <c r="Z71" s="89">
        <f t="shared" si="0"/>
        <v>-0.27016517114997585</v>
      </c>
      <c r="AA71" s="87">
        <f t="shared" si="1"/>
        <v>-0.23607918448899762</v>
      </c>
      <c r="AB71" s="82" t="s">
        <v>135</v>
      </c>
      <c r="AC71" s="87">
        <v>-0.73081924577373369</v>
      </c>
      <c r="AD71" s="82"/>
    </row>
    <row r="72" spans="1:30" x14ac:dyDescent="0.2">
      <c r="A72" s="72" t="s">
        <v>172</v>
      </c>
      <c r="B72" s="73">
        <v>8725.1</v>
      </c>
      <c r="C72" s="73">
        <v>8522.7000000000007</v>
      </c>
      <c r="D72" s="73">
        <v>8645.2999999999993</v>
      </c>
      <c r="E72" s="73">
        <v>8569.4</v>
      </c>
      <c r="F72" s="73">
        <v>8634.6</v>
      </c>
      <c r="G72" s="73">
        <v>8525.7000000000007</v>
      </c>
      <c r="H72" s="73">
        <v>8429.6</v>
      </c>
      <c r="I72" s="73">
        <v>8631</v>
      </c>
      <c r="J72" s="73">
        <v>8638.7999999999993</v>
      </c>
      <c r="K72" s="73">
        <v>8634.7000000000007</v>
      </c>
      <c r="L72" s="73">
        <v>8480.4</v>
      </c>
      <c r="M72" s="82"/>
      <c r="N72" s="48" t="s">
        <v>172</v>
      </c>
      <c r="O72" s="86">
        <v>8814.5400000000009</v>
      </c>
      <c r="P72" s="86">
        <v>8723.56</v>
      </c>
      <c r="Q72" s="86">
        <v>8779.24</v>
      </c>
      <c r="R72" s="86">
        <v>8671.1</v>
      </c>
      <c r="S72" s="86">
        <v>8579.2000000000007</v>
      </c>
      <c r="T72" s="86">
        <v>8800.7099999999991</v>
      </c>
      <c r="U72" s="86">
        <v>8819.33</v>
      </c>
      <c r="V72" s="86">
        <v>8828.5</v>
      </c>
      <c r="W72" s="86">
        <v>8658.19</v>
      </c>
      <c r="X72" s="82"/>
      <c r="Y72" s="48" t="s">
        <v>172</v>
      </c>
      <c r="Z72" s="89">
        <f t="shared" si="0"/>
        <v>-1.0002147003691158</v>
      </c>
      <c r="AA72" s="87">
        <f t="shared" si="1"/>
        <v>-0.91981722648643627</v>
      </c>
      <c r="AB72" s="82" t="s">
        <v>89</v>
      </c>
      <c r="AC72" s="87">
        <v>-0.78941533003178355</v>
      </c>
      <c r="AD72" s="82"/>
    </row>
    <row r="73" spans="1:30" x14ac:dyDescent="0.2">
      <c r="A73" s="72" t="s">
        <v>173</v>
      </c>
      <c r="B73" s="73">
        <v>963.42</v>
      </c>
      <c r="C73" s="73">
        <v>947.25</v>
      </c>
      <c r="D73" s="73">
        <v>938.28</v>
      </c>
      <c r="E73" s="73">
        <v>927.71</v>
      </c>
      <c r="F73" s="73">
        <v>931.67</v>
      </c>
      <c r="G73" s="73">
        <v>943.86</v>
      </c>
      <c r="H73" s="73">
        <v>961.19</v>
      </c>
      <c r="I73" s="73">
        <v>989.62</v>
      </c>
      <c r="J73" s="73">
        <v>1021.32</v>
      </c>
      <c r="K73" s="73">
        <v>1046.69</v>
      </c>
      <c r="L73" s="73">
        <v>1036.6400000000001</v>
      </c>
      <c r="M73" s="82"/>
      <c r="N73" s="48" t="s">
        <v>173</v>
      </c>
      <c r="O73" s="86">
        <v>939.77</v>
      </c>
      <c r="P73" s="86">
        <v>930.55</v>
      </c>
      <c r="Q73" s="86">
        <v>935.45</v>
      </c>
      <c r="R73" s="86">
        <v>949.56</v>
      </c>
      <c r="S73" s="86">
        <v>968.43</v>
      </c>
      <c r="T73" s="86">
        <v>995</v>
      </c>
      <c r="U73" s="86">
        <v>1028.52</v>
      </c>
      <c r="V73" s="86">
        <v>1053.6500000000001</v>
      </c>
      <c r="W73" s="86">
        <v>1044.24</v>
      </c>
      <c r="X73" s="82"/>
      <c r="Y73" s="48" t="s">
        <v>173</v>
      </c>
      <c r="Z73" s="89">
        <f t="shared" si="0"/>
        <v>-0.33317217246447051</v>
      </c>
      <c r="AA73" s="87">
        <f t="shared" si="1"/>
        <v>-0.3613695907489341</v>
      </c>
      <c r="AB73" s="82" t="s">
        <v>95</v>
      </c>
      <c r="AC73" s="87">
        <v>-0.87641387580587904</v>
      </c>
      <c r="AD73" s="82"/>
    </row>
    <row r="74" spans="1:30" x14ac:dyDescent="0.2">
      <c r="A74" s="72" t="s">
        <v>174</v>
      </c>
      <c r="B74" s="73">
        <v>2169.8200000000002</v>
      </c>
      <c r="C74" s="73">
        <v>2208.31</v>
      </c>
      <c r="D74" s="73">
        <v>2209.4299999999998</v>
      </c>
      <c r="E74" s="73">
        <v>2192.25</v>
      </c>
      <c r="F74" s="73">
        <v>2223.15</v>
      </c>
      <c r="G74" s="73">
        <v>2267.1</v>
      </c>
      <c r="H74" s="73">
        <v>2321.0500000000002</v>
      </c>
      <c r="I74" s="73">
        <v>2372.2600000000002</v>
      </c>
      <c r="J74" s="73">
        <v>2419.9</v>
      </c>
      <c r="K74" s="73">
        <v>2445.19</v>
      </c>
      <c r="L74" s="73">
        <v>2399.0700000000002</v>
      </c>
      <c r="M74" s="82"/>
      <c r="N74" s="48" t="s">
        <v>174</v>
      </c>
      <c r="O74" s="86">
        <v>2328.96</v>
      </c>
      <c r="P74" s="86">
        <v>2329.25</v>
      </c>
      <c r="Q74" s="86">
        <v>2363.0500000000002</v>
      </c>
      <c r="R74" s="86">
        <v>2424</v>
      </c>
      <c r="S74" s="86">
        <v>2492.12</v>
      </c>
      <c r="T74" s="86">
        <v>2530.67</v>
      </c>
      <c r="U74" s="86">
        <v>2566.73</v>
      </c>
      <c r="V74" s="86">
        <v>2583.64</v>
      </c>
      <c r="W74" s="86">
        <v>2531.27</v>
      </c>
      <c r="X74" s="82"/>
      <c r="Y74" s="48" t="s">
        <v>174</v>
      </c>
      <c r="Z74" s="89">
        <f t="shared" si="0"/>
        <v>-2.5388576332602235</v>
      </c>
      <c r="AA74" s="87">
        <f t="shared" si="1"/>
        <v>-2.4209793795553569</v>
      </c>
      <c r="AB74" s="82" t="s">
        <v>134</v>
      </c>
      <c r="AC74" s="87">
        <v>-0.91981722648643627</v>
      </c>
      <c r="AD74" s="82"/>
    </row>
    <row r="75" spans="1:30" x14ac:dyDescent="0.2">
      <c r="A75" s="72" t="s">
        <v>175</v>
      </c>
      <c r="B75" s="73">
        <v>2494.6999999999998</v>
      </c>
      <c r="C75" s="73">
        <v>2534.5</v>
      </c>
      <c r="D75" s="73">
        <v>2556.1</v>
      </c>
      <c r="E75" s="73">
        <v>2536.6999999999998</v>
      </c>
      <c r="F75" s="73">
        <v>2525.6999999999998</v>
      </c>
      <c r="G75" s="73">
        <v>2523.8000000000002</v>
      </c>
      <c r="H75" s="73">
        <v>2535.1999999999998</v>
      </c>
      <c r="I75" s="73">
        <v>2561.8000000000002</v>
      </c>
      <c r="J75" s="73">
        <v>2626.1</v>
      </c>
      <c r="K75" s="73">
        <v>2673.1</v>
      </c>
      <c r="L75" s="73">
        <v>2633.6</v>
      </c>
      <c r="M75" s="82"/>
      <c r="N75" s="48" t="s">
        <v>175</v>
      </c>
      <c r="O75" s="86">
        <v>2551.6</v>
      </c>
      <c r="P75" s="86">
        <v>2531.9</v>
      </c>
      <c r="Q75" s="86">
        <v>2522.4</v>
      </c>
      <c r="R75" s="86">
        <v>2519.9</v>
      </c>
      <c r="S75" s="86">
        <v>2532.5</v>
      </c>
      <c r="T75" s="86">
        <v>2559.1</v>
      </c>
      <c r="U75" s="86">
        <v>2622.3</v>
      </c>
      <c r="V75" s="86">
        <v>2670.5</v>
      </c>
      <c r="W75" s="86">
        <v>2616.9</v>
      </c>
      <c r="X75" s="82"/>
      <c r="Y75" s="48" t="s">
        <v>175</v>
      </c>
      <c r="Z75" s="89">
        <f t="shared" si="0"/>
        <v>4.708780063749473E-2</v>
      </c>
      <c r="AA75" s="87">
        <f t="shared" si="1"/>
        <v>0.30198368926420527</v>
      </c>
      <c r="AB75" s="82" t="s">
        <v>98</v>
      </c>
      <c r="AC75" s="87">
        <v>-1.1993498261468758</v>
      </c>
      <c r="AD75" s="82"/>
    </row>
    <row r="76" spans="1:30" x14ac:dyDescent="0.2">
      <c r="A76" s="72" t="s">
        <v>176</v>
      </c>
      <c r="B76" s="73">
        <v>4489.3</v>
      </c>
      <c r="C76" s="73">
        <v>4593.3999999999996</v>
      </c>
      <c r="D76" s="73">
        <v>4627.3</v>
      </c>
      <c r="E76" s="73">
        <v>4672</v>
      </c>
      <c r="F76" s="73">
        <v>4737.3999999999996</v>
      </c>
      <c r="G76" s="73">
        <v>4807.5</v>
      </c>
      <c r="H76" s="73">
        <v>4896.5</v>
      </c>
      <c r="I76" s="73">
        <v>5016.6000000000004</v>
      </c>
      <c r="J76" s="73">
        <v>5097.7</v>
      </c>
      <c r="K76" s="73">
        <v>5128</v>
      </c>
      <c r="L76" s="73">
        <v>5061.6000000000004</v>
      </c>
      <c r="M76" s="82"/>
      <c r="N76" s="48" t="s">
        <v>176</v>
      </c>
      <c r="O76" s="86">
        <v>4657.1000000000004</v>
      </c>
      <c r="P76" s="86">
        <v>4704.8</v>
      </c>
      <c r="Q76" s="86">
        <v>4772.3999999999996</v>
      </c>
      <c r="R76" s="86">
        <v>4837.2</v>
      </c>
      <c r="S76" s="86">
        <v>4910.1000000000004</v>
      </c>
      <c r="T76" s="86">
        <v>5021.8</v>
      </c>
      <c r="U76" s="86">
        <v>5097.3999999999996</v>
      </c>
      <c r="V76" s="86">
        <v>5131.6000000000004</v>
      </c>
      <c r="W76" s="86">
        <v>5064.3</v>
      </c>
      <c r="X76" s="82"/>
      <c r="Y76" s="48" t="s">
        <v>176</v>
      </c>
      <c r="Z76" s="89">
        <f t="shared" si="0"/>
        <v>-3.5023236944848754E-2</v>
      </c>
      <c r="AA76" s="87">
        <f t="shared" si="1"/>
        <v>-2.6078288955166767E-2</v>
      </c>
      <c r="AB76" s="82" t="s">
        <v>100</v>
      </c>
      <c r="AC76" s="87">
        <v>-1.2814145974416919</v>
      </c>
      <c r="AD76" s="82"/>
    </row>
    <row r="77" spans="1:30" x14ac:dyDescent="0.2">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7"/>
      <c r="AA77" s="88">
        <f>MEDIAN(AA50:AA76)</f>
        <v>-6.3248820861270053E-2</v>
      </c>
      <c r="AB77" s="82" t="s">
        <v>25</v>
      </c>
      <c r="AC77" s="87">
        <v>-2.4209793795553569</v>
      </c>
      <c r="AD77" s="82"/>
    </row>
  </sheetData>
  <pageMargins left="0.7" right="0.7" top="0.75" bottom="0.75" header="0.3" footer="0.3"/>
  <pageSetup paperSize="9" orientation="portrait" horizontalDpi="90" verticalDpi="9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A146"/>
  <sheetViews>
    <sheetView showGridLines="0" zoomScaleNormal="100" workbookViewId="0">
      <selection activeCell="H10" sqref="H10"/>
    </sheetView>
  </sheetViews>
  <sheetFormatPr defaultColWidth="8.85546875" defaultRowHeight="12.75" x14ac:dyDescent="0.2"/>
  <cols>
    <col min="1" max="1" width="8.85546875" style="82"/>
    <col min="2" max="26" width="8.42578125" style="82" customWidth="1"/>
    <col min="27" max="16384" width="8.85546875" style="82"/>
  </cols>
  <sheetData>
    <row r="4" spans="1:2" x14ac:dyDescent="0.2">
      <c r="A4" s="47" t="s">
        <v>696</v>
      </c>
    </row>
    <row r="6" spans="1:2" x14ac:dyDescent="0.2">
      <c r="A6" s="69" t="s">
        <v>470</v>
      </c>
    </row>
    <row r="8" spans="1:2" x14ac:dyDescent="0.2">
      <c r="A8" s="69" t="s">
        <v>123</v>
      </c>
      <c r="B8" s="71">
        <v>44349.673726851848</v>
      </c>
    </row>
    <row r="9" spans="1:2" x14ac:dyDescent="0.2">
      <c r="A9" s="69" t="s">
        <v>124</v>
      </c>
      <c r="B9" s="71">
        <v>44369.616497083334</v>
      </c>
    </row>
    <row r="10" spans="1:2" x14ac:dyDescent="0.2">
      <c r="A10" s="69" t="s">
        <v>125</v>
      </c>
      <c r="B10" s="69" t="s">
        <v>126</v>
      </c>
    </row>
    <row r="13" spans="1:2" x14ac:dyDescent="0.2">
      <c r="A13" s="69" t="s">
        <v>468</v>
      </c>
      <c r="B13" s="69" t="s">
        <v>257</v>
      </c>
    </row>
    <row r="14" spans="1:2" x14ac:dyDescent="0.2">
      <c r="A14" s="69" t="s">
        <v>131</v>
      </c>
      <c r="B14" s="69" t="s">
        <v>467</v>
      </c>
    </row>
    <row r="15" spans="1:2" x14ac:dyDescent="0.2">
      <c r="A15" s="69" t="s">
        <v>129</v>
      </c>
      <c r="B15" s="69" t="s">
        <v>130</v>
      </c>
    </row>
    <row r="16" spans="1:2" x14ac:dyDescent="0.2">
      <c r="A16" s="69" t="s">
        <v>127</v>
      </c>
      <c r="B16" s="69" t="s">
        <v>256</v>
      </c>
    </row>
    <row r="18" spans="1:26" x14ac:dyDescent="0.2">
      <c r="A18" s="72" t="s">
        <v>133</v>
      </c>
      <c r="B18" s="72" t="s">
        <v>1</v>
      </c>
      <c r="C18" s="72" t="s">
        <v>2</v>
      </c>
      <c r="D18" s="72" t="s">
        <v>3</v>
      </c>
      <c r="E18" s="72" t="s">
        <v>4</v>
      </c>
      <c r="F18" s="72" t="s">
        <v>5</v>
      </c>
      <c r="G18" s="72" t="s">
        <v>6</v>
      </c>
      <c r="H18" s="72" t="s">
        <v>7</v>
      </c>
      <c r="I18" s="72" t="s">
        <v>8</v>
      </c>
      <c r="J18" s="72" t="s">
        <v>9</v>
      </c>
      <c r="K18" s="72" t="s">
        <v>10</v>
      </c>
      <c r="L18" s="72" t="s">
        <v>11</v>
      </c>
      <c r="M18" s="72" t="s">
        <v>12</v>
      </c>
      <c r="N18" s="72" t="s">
        <v>13</v>
      </c>
      <c r="O18" s="72" t="s">
        <v>14</v>
      </c>
      <c r="P18" s="72" t="s">
        <v>15</v>
      </c>
      <c r="Q18" s="72" t="s">
        <v>16</v>
      </c>
      <c r="R18" s="72" t="s">
        <v>17</v>
      </c>
      <c r="S18" s="72" t="s">
        <v>18</v>
      </c>
      <c r="T18" s="72" t="s">
        <v>19</v>
      </c>
      <c r="U18" s="72" t="s">
        <v>20</v>
      </c>
      <c r="V18" s="72" t="s">
        <v>21</v>
      </c>
      <c r="W18" s="72" t="s">
        <v>22</v>
      </c>
      <c r="X18" s="72" t="s">
        <v>23</v>
      </c>
      <c r="Y18" s="72" t="s">
        <v>279</v>
      </c>
      <c r="Z18" s="72" t="s">
        <v>280</v>
      </c>
    </row>
    <row r="19" spans="1:26" x14ac:dyDescent="0.2">
      <c r="A19" s="72" t="s">
        <v>436</v>
      </c>
      <c r="B19" s="74" t="s">
        <v>24</v>
      </c>
      <c r="C19" s="74" t="s">
        <v>24</v>
      </c>
      <c r="D19" s="74" t="s">
        <v>24</v>
      </c>
      <c r="E19" s="74" t="s">
        <v>24</v>
      </c>
      <c r="F19" s="74" t="s">
        <v>24</v>
      </c>
      <c r="G19" s="74" t="s">
        <v>24</v>
      </c>
      <c r="H19" s="74" t="s">
        <v>24</v>
      </c>
      <c r="I19" s="74" t="s">
        <v>24</v>
      </c>
      <c r="J19" s="74" t="s">
        <v>24</v>
      </c>
      <c r="K19" s="75">
        <v>4.5</v>
      </c>
      <c r="L19" s="75">
        <v>4.0999999999999996</v>
      </c>
      <c r="M19" s="75">
        <v>3.3</v>
      </c>
      <c r="N19" s="75">
        <v>2.8</v>
      </c>
      <c r="O19" s="75">
        <v>3.1</v>
      </c>
      <c r="P19" s="75">
        <v>4</v>
      </c>
      <c r="Q19" s="75">
        <v>4.4000000000000004</v>
      </c>
      <c r="R19" s="75">
        <v>5</v>
      </c>
      <c r="S19" s="75">
        <v>5.5</v>
      </c>
      <c r="T19" s="75">
        <v>5.5</v>
      </c>
      <c r="U19" s="75">
        <v>5</v>
      </c>
      <c r="V19" s="75">
        <v>4.4000000000000004</v>
      </c>
      <c r="W19" s="75">
        <v>3.8</v>
      </c>
      <c r="X19" s="75">
        <v>3.3</v>
      </c>
      <c r="Y19" s="75">
        <v>2.8</v>
      </c>
      <c r="Z19" s="75">
        <v>2.5</v>
      </c>
    </row>
    <row r="20" spans="1:26" x14ac:dyDescent="0.2">
      <c r="A20" s="72" t="s">
        <v>423</v>
      </c>
      <c r="B20" s="74" t="s">
        <v>24</v>
      </c>
      <c r="C20" s="74" t="s">
        <v>24</v>
      </c>
      <c r="D20" s="74" t="s">
        <v>24</v>
      </c>
      <c r="E20" s="74" t="s">
        <v>24</v>
      </c>
      <c r="F20" s="74" t="s">
        <v>24</v>
      </c>
      <c r="G20" s="74" t="s">
        <v>24</v>
      </c>
      <c r="H20" s="74" t="s">
        <v>24</v>
      </c>
      <c r="I20" s="74" t="s">
        <v>24</v>
      </c>
      <c r="J20" s="74" t="s">
        <v>24</v>
      </c>
      <c r="K20" s="75">
        <v>4.0999999999999996</v>
      </c>
      <c r="L20" s="75">
        <v>3.7</v>
      </c>
      <c r="M20" s="75">
        <v>3.1</v>
      </c>
      <c r="N20" s="75">
        <v>2.6</v>
      </c>
      <c r="O20" s="75">
        <v>3</v>
      </c>
      <c r="P20" s="75">
        <v>3.8</v>
      </c>
      <c r="Q20" s="75">
        <v>4.0999999999999996</v>
      </c>
      <c r="R20" s="75">
        <v>4.5999999999999996</v>
      </c>
      <c r="S20" s="75">
        <v>5.2</v>
      </c>
      <c r="T20" s="75">
        <v>5.0999999999999996</v>
      </c>
      <c r="U20" s="75">
        <v>4.5999999999999996</v>
      </c>
      <c r="V20" s="75">
        <v>4</v>
      </c>
      <c r="W20" s="75">
        <v>3.5</v>
      </c>
      <c r="X20" s="75">
        <v>3</v>
      </c>
      <c r="Y20" s="75">
        <v>2.5</v>
      </c>
      <c r="Z20" s="74" t="s">
        <v>24</v>
      </c>
    </row>
    <row r="21" spans="1:26" x14ac:dyDescent="0.2">
      <c r="A21" s="72" t="s">
        <v>150</v>
      </c>
      <c r="B21" s="74" t="s">
        <v>24</v>
      </c>
      <c r="C21" s="74" t="s">
        <v>24</v>
      </c>
      <c r="D21" s="74" t="s">
        <v>24</v>
      </c>
      <c r="E21" s="74" t="s">
        <v>24</v>
      </c>
      <c r="F21" s="74" t="s">
        <v>24</v>
      </c>
      <c r="G21" s="74" t="s">
        <v>24</v>
      </c>
      <c r="H21" s="74" t="s">
        <v>24</v>
      </c>
      <c r="I21" s="74" t="s">
        <v>24</v>
      </c>
      <c r="J21" s="74" t="s">
        <v>24</v>
      </c>
      <c r="K21" s="75">
        <v>3.3</v>
      </c>
      <c r="L21" s="75">
        <v>3.2</v>
      </c>
      <c r="M21" s="75">
        <v>2.8</v>
      </c>
      <c r="N21" s="75">
        <v>2.5</v>
      </c>
      <c r="O21" s="75">
        <v>3</v>
      </c>
      <c r="P21" s="75">
        <v>3.7</v>
      </c>
      <c r="Q21" s="75">
        <v>4</v>
      </c>
      <c r="R21" s="75">
        <v>4.5999999999999996</v>
      </c>
      <c r="S21" s="75">
        <v>5.2</v>
      </c>
      <c r="T21" s="75">
        <v>5.3</v>
      </c>
      <c r="U21" s="75">
        <v>4.8</v>
      </c>
      <c r="V21" s="75">
        <v>4.3</v>
      </c>
      <c r="W21" s="75">
        <v>3.8</v>
      </c>
      <c r="X21" s="75">
        <v>3.3</v>
      </c>
      <c r="Y21" s="75">
        <v>2.8</v>
      </c>
      <c r="Z21" s="74" t="s">
        <v>24</v>
      </c>
    </row>
    <row r="22" spans="1:26" x14ac:dyDescent="0.2">
      <c r="A22" s="72" t="s">
        <v>438</v>
      </c>
      <c r="B22" s="74" t="s">
        <v>24</v>
      </c>
      <c r="C22" s="74" t="s">
        <v>24</v>
      </c>
      <c r="D22" s="74" t="s">
        <v>24</v>
      </c>
      <c r="E22" s="74" t="s">
        <v>24</v>
      </c>
      <c r="F22" s="74" t="s">
        <v>24</v>
      </c>
      <c r="G22" s="74" t="s">
        <v>24</v>
      </c>
      <c r="H22" s="74" t="s">
        <v>24</v>
      </c>
      <c r="I22" s="74" t="s">
        <v>24</v>
      </c>
      <c r="J22" s="74" t="s">
        <v>24</v>
      </c>
      <c r="K22" s="75">
        <v>4.0999999999999996</v>
      </c>
      <c r="L22" s="75">
        <v>3.8</v>
      </c>
      <c r="M22" s="75">
        <v>3.3</v>
      </c>
      <c r="N22" s="75">
        <v>2.9</v>
      </c>
      <c r="O22" s="75">
        <v>3.4</v>
      </c>
      <c r="P22" s="75">
        <v>4.3</v>
      </c>
      <c r="Q22" s="75">
        <v>4.5999999999999996</v>
      </c>
      <c r="R22" s="75">
        <v>5.3</v>
      </c>
      <c r="S22" s="75">
        <v>6</v>
      </c>
      <c r="T22" s="75">
        <v>6.1</v>
      </c>
      <c r="U22" s="75">
        <v>5.6</v>
      </c>
      <c r="V22" s="75">
        <v>5</v>
      </c>
      <c r="W22" s="75">
        <v>4.4000000000000004</v>
      </c>
      <c r="X22" s="75">
        <v>3.8</v>
      </c>
      <c r="Y22" s="75">
        <v>3.3</v>
      </c>
      <c r="Z22" s="75">
        <v>3</v>
      </c>
    </row>
    <row r="23" spans="1:26" x14ac:dyDescent="0.2">
      <c r="A23" s="72" t="s">
        <v>151</v>
      </c>
      <c r="B23" s="74" t="s">
        <v>24</v>
      </c>
      <c r="C23" s="74" t="s">
        <v>24</v>
      </c>
      <c r="D23" s="74" t="s">
        <v>24</v>
      </c>
      <c r="E23" s="75">
        <v>4.9000000000000004</v>
      </c>
      <c r="F23" s="75">
        <v>3.8</v>
      </c>
      <c r="G23" s="75">
        <v>3.2</v>
      </c>
      <c r="H23" s="75">
        <v>3.7</v>
      </c>
      <c r="I23" s="75">
        <v>3.7</v>
      </c>
      <c r="J23" s="75">
        <v>4.0999999999999996</v>
      </c>
      <c r="K23" s="75">
        <v>4.4000000000000004</v>
      </c>
      <c r="L23" s="75">
        <v>4.2</v>
      </c>
      <c r="M23" s="75">
        <v>3.7</v>
      </c>
      <c r="N23" s="75">
        <v>3.3</v>
      </c>
      <c r="O23" s="75">
        <v>3.5</v>
      </c>
      <c r="P23" s="75">
        <v>4</v>
      </c>
      <c r="Q23" s="75">
        <v>3.5</v>
      </c>
      <c r="R23" s="75">
        <v>3.4</v>
      </c>
      <c r="S23" s="75">
        <v>3.9</v>
      </c>
      <c r="T23" s="75">
        <v>4.3</v>
      </c>
      <c r="U23" s="75">
        <v>4.4000000000000004</v>
      </c>
      <c r="V23" s="75">
        <v>4.0999999999999996</v>
      </c>
      <c r="W23" s="75">
        <v>3.5</v>
      </c>
      <c r="X23" s="75">
        <v>2.9</v>
      </c>
      <c r="Y23" s="75">
        <v>2.4</v>
      </c>
      <c r="Z23" s="75">
        <v>2.2999999999999998</v>
      </c>
    </row>
    <row r="24" spans="1:26" x14ac:dyDescent="0.2">
      <c r="A24" s="72" t="s">
        <v>152</v>
      </c>
      <c r="B24" s="74" t="s">
        <v>24</v>
      </c>
      <c r="C24" s="74" t="s">
        <v>24</v>
      </c>
      <c r="D24" s="74" t="s">
        <v>24</v>
      </c>
      <c r="E24" s="74" t="s">
        <v>24</v>
      </c>
      <c r="F24" s="75">
        <v>9.5</v>
      </c>
      <c r="G24" s="75">
        <v>12.5</v>
      </c>
      <c r="H24" s="75">
        <v>11.9</v>
      </c>
      <c r="I24" s="75">
        <v>9</v>
      </c>
      <c r="J24" s="75">
        <v>7.1</v>
      </c>
      <c r="K24" s="75">
        <v>6</v>
      </c>
      <c r="L24" s="75">
        <v>4.9000000000000004</v>
      </c>
      <c r="M24" s="75">
        <v>4</v>
      </c>
      <c r="N24" s="75">
        <v>2.9</v>
      </c>
      <c r="O24" s="75">
        <v>2.9</v>
      </c>
      <c r="P24" s="75">
        <v>4.7</v>
      </c>
      <c r="Q24" s="75">
        <v>6.3</v>
      </c>
      <c r="R24" s="75">
        <v>6.7</v>
      </c>
      <c r="S24" s="75">
        <v>7.4</v>
      </c>
      <c r="T24" s="75">
        <v>6.9</v>
      </c>
      <c r="U24" s="75">
        <v>5.6</v>
      </c>
      <c r="V24" s="75">
        <v>4.5</v>
      </c>
      <c r="W24" s="75">
        <v>3.4</v>
      </c>
      <c r="X24" s="75">
        <v>3</v>
      </c>
      <c r="Y24" s="75">
        <v>2.4</v>
      </c>
      <c r="Z24" s="75">
        <v>2.2999999999999998</v>
      </c>
    </row>
    <row r="25" spans="1:26" x14ac:dyDescent="0.2">
      <c r="A25" s="72" t="s">
        <v>153</v>
      </c>
      <c r="B25" s="74" t="s">
        <v>24</v>
      </c>
      <c r="C25" s="74" t="s">
        <v>24</v>
      </c>
      <c r="D25" s="75">
        <v>1.9</v>
      </c>
      <c r="E25" s="75">
        <v>3.1</v>
      </c>
      <c r="F25" s="75">
        <v>4.0999999999999996</v>
      </c>
      <c r="G25" s="75">
        <v>4.0999999999999996</v>
      </c>
      <c r="H25" s="75">
        <v>3.6</v>
      </c>
      <c r="I25" s="75">
        <v>3.7</v>
      </c>
      <c r="J25" s="75">
        <v>4.2</v>
      </c>
      <c r="K25" s="75">
        <v>4.0999999999999996</v>
      </c>
      <c r="L25" s="75">
        <v>3.8</v>
      </c>
      <c r="M25" s="75">
        <v>2.8</v>
      </c>
      <c r="N25" s="75">
        <v>2.1</v>
      </c>
      <c r="O25" s="75">
        <v>2</v>
      </c>
      <c r="P25" s="75">
        <v>3</v>
      </c>
      <c r="Q25" s="75">
        <v>2.7</v>
      </c>
      <c r="R25" s="75">
        <v>3</v>
      </c>
      <c r="S25" s="75">
        <v>3</v>
      </c>
      <c r="T25" s="75">
        <v>2.7</v>
      </c>
      <c r="U25" s="75">
        <v>2.4</v>
      </c>
      <c r="V25" s="75">
        <v>1.7</v>
      </c>
      <c r="W25" s="75">
        <v>1</v>
      </c>
      <c r="X25" s="75">
        <v>0.7</v>
      </c>
      <c r="Y25" s="75">
        <v>0.6</v>
      </c>
      <c r="Z25" s="75">
        <v>0.6</v>
      </c>
    </row>
    <row r="26" spans="1:26" x14ac:dyDescent="0.2">
      <c r="A26" s="72" t="s">
        <v>154</v>
      </c>
      <c r="B26" s="74" t="s">
        <v>24</v>
      </c>
      <c r="C26" s="74" t="s">
        <v>24</v>
      </c>
      <c r="D26" s="74" t="s">
        <v>24</v>
      </c>
      <c r="E26" s="75">
        <v>1.3</v>
      </c>
      <c r="F26" s="75">
        <v>1.1000000000000001</v>
      </c>
      <c r="G26" s="75">
        <v>0.9</v>
      </c>
      <c r="H26" s="75">
        <v>0.9</v>
      </c>
      <c r="I26" s="75">
        <v>1.2</v>
      </c>
      <c r="J26" s="75">
        <v>1.2</v>
      </c>
      <c r="K26" s="75">
        <v>1.2</v>
      </c>
      <c r="L26" s="75">
        <v>0.9</v>
      </c>
      <c r="M26" s="75">
        <v>0.6</v>
      </c>
      <c r="N26" s="75">
        <v>0.5</v>
      </c>
      <c r="O26" s="75">
        <v>0.6</v>
      </c>
      <c r="P26" s="75">
        <v>1.5</v>
      </c>
      <c r="Q26" s="75">
        <v>1.8</v>
      </c>
      <c r="R26" s="75">
        <v>2.2000000000000002</v>
      </c>
      <c r="S26" s="75">
        <v>1.9</v>
      </c>
      <c r="T26" s="75">
        <v>1.8</v>
      </c>
      <c r="U26" s="75">
        <v>1.7</v>
      </c>
      <c r="V26" s="75">
        <v>1.3</v>
      </c>
      <c r="W26" s="75">
        <v>1.3</v>
      </c>
      <c r="X26" s="75">
        <v>1</v>
      </c>
      <c r="Y26" s="75">
        <v>0.9</v>
      </c>
      <c r="Z26" s="75">
        <v>1</v>
      </c>
    </row>
    <row r="27" spans="1:26" x14ac:dyDescent="0.2">
      <c r="A27" s="72" t="s">
        <v>155</v>
      </c>
      <c r="B27" s="74" t="s">
        <v>24</v>
      </c>
      <c r="C27" s="74" t="s">
        <v>24</v>
      </c>
      <c r="D27" s="74" t="s">
        <v>24</v>
      </c>
      <c r="E27" s="74" t="s">
        <v>24</v>
      </c>
      <c r="F27" s="74" t="s">
        <v>24</v>
      </c>
      <c r="G27" s="74" t="s">
        <v>24</v>
      </c>
      <c r="H27" s="74" t="s">
        <v>24</v>
      </c>
      <c r="I27" s="74" t="s">
        <v>24</v>
      </c>
      <c r="J27" s="74" t="s">
        <v>24</v>
      </c>
      <c r="K27" s="75">
        <v>6</v>
      </c>
      <c r="L27" s="75">
        <v>5.9</v>
      </c>
      <c r="M27" s="75">
        <v>5</v>
      </c>
      <c r="N27" s="75">
        <v>4</v>
      </c>
      <c r="O27" s="75">
        <v>3.6</v>
      </c>
      <c r="P27" s="75">
        <v>3.3</v>
      </c>
      <c r="Q27" s="75">
        <v>2.8</v>
      </c>
      <c r="R27" s="75">
        <v>2.5</v>
      </c>
      <c r="S27" s="75">
        <v>2.4</v>
      </c>
      <c r="T27" s="75">
        <v>2.2999999999999998</v>
      </c>
      <c r="U27" s="75">
        <v>2.1</v>
      </c>
      <c r="V27" s="75">
        <v>1.7</v>
      </c>
      <c r="W27" s="75">
        <v>1.6</v>
      </c>
      <c r="X27" s="75">
        <v>1.4</v>
      </c>
      <c r="Y27" s="75">
        <v>1.2</v>
      </c>
      <c r="Z27" s="75">
        <v>1.2</v>
      </c>
    </row>
    <row r="28" spans="1:26" x14ac:dyDescent="0.2">
      <c r="A28" s="72" t="s">
        <v>156</v>
      </c>
      <c r="B28" s="74" t="s">
        <v>24</v>
      </c>
      <c r="C28" s="74" t="s">
        <v>24</v>
      </c>
      <c r="D28" s="74" t="s">
        <v>24</v>
      </c>
      <c r="E28" s="74" t="s">
        <v>24</v>
      </c>
      <c r="F28" s="75">
        <v>6.8</v>
      </c>
      <c r="G28" s="75">
        <v>6.5</v>
      </c>
      <c r="H28" s="75">
        <v>6.2</v>
      </c>
      <c r="I28" s="75">
        <v>4.9000000000000004</v>
      </c>
      <c r="J28" s="75">
        <v>5.3</v>
      </c>
      <c r="K28" s="75">
        <v>4.5</v>
      </c>
      <c r="L28" s="75">
        <v>3</v>
      </c>
      <c r="M28" s="75">
        <v>2.2999999999999998</v>
      </c>
      <c r="N28" s="75">
        <v>1.7</v>
      </c>
      <c r="O28" s="75">
        <v>3.6</v>
      </c>
      <c r="P28" s="75">
        <v>7.7</v>
      </c>
      <c r="Q28" s="75">
        <v>7.2</v>
      </c>
      <c r="R28" s="75">
        <v>5.6</v>
      </c>
      <c r="S28" s="75">
        <v>3.9</v>
      </c>
      <c r="T28" s="75">
        <v>3.4</v>
      </c>
      <c r="U28" s="75">
        <v>2.4</v>
      </c>
      <c r="V28" s="75">
        <v>2.2000000000000002</v>
      </c>
      <c r="W28" s="75">
        <v>2</v>
      </c>
      <c r="X28" s="75">
        <v>1.3</v>
      </c>
      <c r="Y28" s="75">
        <v>0.9</v>
      </c>
      <c r="Z28" s="75">
        <v>1.2</v>
      </c>
    </row>
    <row r="29" spans="1:26" x14ac:dyDescent="0.2">
      <c r="A29" s="72" t="s">
        <v>157</v>
      </c>
      <c r="B29" s="74" t="s">
        <v>24</v>
      </c>
      <c r="C29" s="74" t="s">
        <v>24</v>
      </c>
      <c r="D29" s="74" t="s">
        <v>24</v>
      </c>
      <c r="E29" s="75">
        <v>2.4</v>
      </c>
      <c r="F29" s="75">
        <v>1.5</v>
      </c>
      <c r="G29" s="75">
        <v>1.3</v>
      </c>
      <c r="H29" s="75">
        <v>1.3</v>
      </c>
      <c r="I29" s="75">
        <v>1.5</v>
      </c>
      <c r="J29" s="75">
        <v>1.5</v>
      </c>
      <c r="K29" s="75">
        <v>1.4</v>
      </c>
      <c r="L29" s="75">
        <v>1.4</v>
      </c>
      <c r="M29" s="75">
        <v>1.4</v>
      </c>
      <c r="N29" s="75">
        <v>1.7</v>
      </c>
      <c r="O29" s="75">
        <v>3.5</v>
      </c>
      <c r="P29" s="75">
        <v>6.9</v>
      </c>
      <c r="Q29" s="75">
        <v>8.9</v>
      </c>
      <c r="R29" s="75">
        <v>9.1999999999999993</v>
      </c>
      <c r="S29" s="75">
        <v>8.1</v>
      </c>
      <c r="T29" s="75">
        <v>6.7</v>
      </c>
      <c r="U29" s="75">
        <v>5.4</v>
      </c>
      <c r="V29" s="75">
        <v>4.3</v>
      </c>
      <c r="W29" s="75">
        <v>3.1</v>
      </c>
      <c r="X29" s="75">
        <v>2.1</v>
      </c>
      <c r="Y29" s="75">
        <v>1.6</v>
      </c>
      <c r="Z29" s="75">
        <v>1.3</v>
      </c>
    </row>
    <row r="30" spans="1:26" x14ac:dyDescent="0.2">
      <c r="A30" s="72" t="s">
        <v>158</v>
      </c>
      <c r="B30" s="74" t="s">
        <v>24</v>
      </c>
      <c r="C30" s="74" t="s">
        <v>24</v>
      </c>
      <c r="D30" s="75">
        <v>5.8</v>
      </c>
      <c r="E30" s="75">
        <v>6.4</v>
      </c>
      <c r="F30" s="75">
        <v>6.1</v>
      </c>
      <c r="G30" s="75">
        <v>5.5</v>
      </c>
      <c r="H30" s="75">
        <v>5.2</v>
      </c>
      <c r="I30" s="75">
        <v>5.3</v>
      </c>
      <c r="J30" s="75">
        <v>5.5</v>
      </c>
      <c r="K30" s="75">
        <v>5.2</v>
      </c>
      <c r="L30" s="75">
        <v>4.8</v>
      </c>
      <c r="M30" s="75">
        <v>4.2</v>
      </c>
      <c r="N30" s="75">
        <v>3.7</v>
      </c>
      <c r="O30" s="75">
        <v>3.9</v>
      </c>
      <c r="P30" s="75">
        <v>5.7</v>
      </c>
      <c r="Q30" s="75">
        <v>8.9</v>
      </c>
      <c r="R30" s="75">
        <v>14.5</v>
      </c>
      <c r="S30" s="75">
        <v>18.5</v>
      </c>
      <c r="T30" s="75">
        <v>19.600000000000001</v>
      </c>
      <c r="U30" s="75">
        <v>18.3</v>
      </c>
      <c r="V30" s="75">
        <v>17</v>
      </c>
      <c r="W30" s="75">
        <v>15.7</v>
      </c>
      <c r="X30" s="75">
        <v>13.6</v>
      </c>
      <c r="Y30" s="75">
        <v>12.2</v>
      </c>
      <c r="Z30" s="75">
        <v>10.9</v>
      </c>
    </row>
    <row r="31" spans="1:26" x14ac:dyDescent="0.2">
      <c r="A31" s="72" t="s">
        <v>159</v>
      </c>
      <c r="B31" s="75">
        <v>11.5</v>
      </c>
      <c r="C31" s="75">
        <v>10.6</v>
      </c>
      <c r="D31" s="75">
        <v>9.1999999999999993</v>
      </c>
      <c r="E31" s="75">
        <v>7.1</v>
      </c>
      <c r="F31" s="75">
        <v>5.7</v>
      </c>
      <c r="G31" s="75">
        <v>3.8</v>
      </c>
      <c r="H31" s="75">
        <v>3.8</v>
      </c>
      <c r="I31" s="75">
        <v>3.8</v>
      </c>
      <c r="J31" s="75">
        <v>3.5</v>
      </c>
      <c r="K31" s="75">
        <v>2.2000000000000002</v>
      </c>
      <c r="L31" s="75">
        <v>1.8</v>
      </c>
      <c r="M31" s="75">
        <v>1.7</v>
      </c>
      <c r="N31" s="75">
        <v>2</v>
      </c>
      <c r="O31" s="75">
        <v>4.2</v>
      </c>
      <c r="P31" s="75">
        <v>7.2</v>
      </c>
      <c r="Q31" s="75">
        <v>8.8000000000000007</v>
      </c>
      <c r="R31" s="75">
        <v>10.9</v>
      </c>
      <c r="S31" s="75">
        <v>12.9</v>
      </c>
      <c r="T31" s="75">
        <v>12.9</v>
      </c>
      <c r="U31" s="75">
        <v>11.4</v>
      </c>
      <c r="V31" s="75">
        <v>9.5</v>
      </c>
      <c r="W31" s="75">
        <v>7.7</v>
      </c>
      <c r="X31" s="75">
        <v>6.4</v>
      </c>
      <c r="Y31" s="75">
        <v>5.3</v>
      </c>
      <c r="Z31" s="75">
        <v>5</v>
      </c>
    </row>
    <row r="32" spans="1:26" x14ac:dyDescent="0.2">
      <c r="A32" s="72" t="s">
        <v>160</v>
      </c>
      <c r="B32" s="74" t="s">
        <v>24</v>
      </c>
      <c r="C32" s="74" t="s">
        <v>24</v>
      </c>
      <c r="D32" s="74" t="s">
        <v>24</v>
      </c>
      <c r="E32" s="74" t="s">
        <v>24</v>
      </c>
      <c r="F32" s="74" t="s">
        <v>24</v>
      </c>
      <c r="G32" s="74" t="s">
        <v>24</v>
      </c>
      <c r="H32" s="74" t="s">
        <v>24</v>
      </c>
      <c r="I32" s="75">
        <v>3.2</v>
      </c>
      <c r="J32" s="75">
        <v>3.4</v>
      </c>
      <c r="K32" s="75">
        <v>3.4</v>
      </c>
      <c r="L32" s="75">
        <v>3.6</v>
      </c>
      <c r="M32" s="75">
        <v>3.1</v>
      </c>
      <c r="N32" s="75">
        <v>2.8</v>
      </c>
      <c r="O32" s="75">
        <v>3.2</v>
      </c>
      <c r="P32" s="75">
        <v>3.8</v>
      </c>
      <c r="Q32" s="75">
        <v>3.8</v>
      </c>
      <c r="R32" s="75">
        <v>4.0999999999999996</v>
      </c>
      <c r="S32" s="75">
        <v>4.4000000000000004</v>
      </c>
      <c r="T32" s="75">
        <v>4.5</v>
      </c>
      <c r="U32" s="75">
        <v>4.5</v>
      </c>
      <c r="V32" s="75">
        <v>4.5</v>
      </c>
      <c r="W32" s="75">
        <v>4.2</v>
      </c>
      <c r="X32" s="75">
        <v>3.8</v>
      </c>
      <c r="Y32" s="75">
        <v>3.4</v>
      </c>
      <c r="Z32" s="75">
        <v>2.9</v>
      </c>
    </row>
    <row r="33" spans="1:26" x14ac:dyDescent="0.2">
      <c r="A33" s="72" t="s">
        <v>469</v>
      </c>
      <c r="B33" s="74" t="s">
        <v>24</v>
      </c>
      <c r="C33" s="74" t="s">
        <v>24</v>
      </c>
      <c r="D33" s="74" t="s">
        <v>24</v>
      </c>
      <c r="E33" s="74" t="s">
        <v>24</v>
      </c>
      <c r="F33" s="74" t="s">
        <v>24</v>
      </c>
      <c r="G33" s="74" t="s">
        <v>24</v>
      </c>
      <c r="H33" s="74" t="s">
        <v>24</v>
      </c>
      <c r="I33" s="75">
        <v>2.9</v>
      </c>
      <c r="J33" s="75">
        <v>3.3</v>
      </c>
      <c r="K33" s="75">
        <v>3.4</v>
      </c>
      <c r="L33" s="75">
        <v>3.4</v>
      </c>
      <c r="M33" s="75">
        <v>3</v>
      </c>
      <c r="N33" s="75">
        <v>2.6</v>
      </c>
      <c r="O33" s="75">
        <v>3</v>
      </c>
      <c r="P33" s="75">
        <v>3.4</v>
      </c>
      <c r="Q33" s="75">
        <v>3.5</v>
      </c>
      <c r="R33" s="75">
        <v>3.7</v>
      </c>
      <c r="S33" s="75">
        <v>3.9</v>
      </c>
      <c r="T33" s="75">
        <v>4.2</v>
      </c>
      <c r="U33" s="75">
        <v>4.3</v>
      </c>
      <c r="V33" s="75">
        <v>4.3</v>
      </c>
      <c r="W33" s="75">
        <v>4</v>
      </c>
      <c r="X33" s="75">
        <v>3.5</v>
      </c>
      <c r="Y33" s="75">
        <v>3.1</v>
      </c>
      <c r="Z33" s="75">
        <v>2.8</v>
      </c>
    </row>
    <row r="34" spans="1:26" x14ac:dyDescent="0.2">
      <c r="A34" s="72" t="s">
        <v>161</v>
      </c>
      <c r="B34" s="74" t="s">
        <v>24</v>
      </c>
      <c r="C34" s="74" t="s">
        <v>24</v>
      </c>
      <c r="D34" s="74" t="s">
        <v>24</v>
      </c>
      <c r="E34" s="74" t="s">
        <v>24</v>
      </c>
      <c r="F34" s="74" t="s">
        <v>24</v>
      </c>
      <c r="G34" s="74" t="s">
        <v>24</v>
      </c>
      <c r="H34" s="74" t="s">
        <v>24</v>
      </c>
      <c r="I34" s="74" t="s">
        <v>24</v>
      </c>
      <c r="J34" s="74" t="s">
        <v>24</v>
      </c>
      <c r="K34" s="75">
        <v>7.6</v>
      </c>
      <c r="L34" s="75">
        <v>6.8</v>
      </c>
      <c r="M34" s="75">
        <v>5.9</v>
      </c>
      <c r="N34" s="75">
        <v>5.3</v>
      </c>
      <c r="O34" s="75">
        <v>5.2</v>
      </c>
      <c r="P34" s="75">
        <v>6.4</v>
      </c>
      <c r="Q34" s="75">
        <v>8.3000000000000007</v>
      </c>
      <c r="R34" s="75">
        <v>10.199999999999999</v>
      </c>
      <c r="S34" s="75">
        <v>11</v>
      </c>
      <c r="T34" s="75">
        <v>10.1</v>
      </c>
      <c r="U34" s="75">
        <v>10.3</v>
      </c>
      <c r="V34" s="75">
        <v>6.6</v>
      </c>
      <c r="W34" s="75">
        <v>4.5999999999999996</v>
      </c>
      <c r="X34" s="75">
        <v>3.4</v>
      </c>
      <c r="Y34" s="75">
        <v>2.4</v>
      </c>
      <c r="Z34" s="75">
        <v>2</v>
      </c>
    </row>
    <row r="35" spans="1:26" x14ac:dyDescent="0.2">
      <c r="A35" s="72" t="s">
        <v>162</v>
      </c>
      <c r="B35" s="74" t="s">
        <v>24</v>
      </c>
      <c r="C35" s="74" t="s">
        <v>24</v>
      </c>
      <c r="D35" s="74" t="s">
        <v>24</v>
      </c>
      <c r="E35" s="74" t="s">
        <v>24</v>
      </c>
      <c r="F35" s="75">
        <v>6.3</v>
      </c>
      <c r="G35" s="75">
        <v>5.7</v>
      </c>
      <c r="H35" s="75">
        <v>5.2</v>
      </c>
      <c r="I35" s="75">
        <v>4.9000000000000004</v>
      </c>
      <c r="J35" s="75">
        <v>3.7</v>
      </c>
      <c r="K35" s="75">
        <v>3.6</v>
      </c>
      <c r="L35" s="75">
        <v>3.2</v>
      </c>
      <c r="M35" s="75">
        <v>2.8</v>
      </c>
      <c r="N35" s="75">
        <v>3</v>
      </c>
      <c r="O35" s="75">
        <v>3.4</v>
      </c>
      <c r="P35" s="75">
        <v>4</v>
      </c>
      <c r="Q35" s="75">
        <v>4.2</v>
      </c>
      <c r="R35" s="75">
        <v>5.5</v>
      </c>
      <c r="S35" s="75">
        <v>6.8</v>
      </c>
      <c r="T35" s="75">
        <v>7.7</v>
      </c>
      <c r="U35" s="75">
        <v>6.9</v>
      </c>
      <c r="V35" s="75">
        <v>6.7</v>
      </c>
      <c r="W35" s="75">
        <v>6.5</v>
      </c>
      <c r="X35" s="75">
        <v>6.2</v>
      </c>
      <c r="Y35" s="75">
        <v>5.6</v>
      </c>
      <c r="Z35" s="75">
        <v>4.8</v>
      </c>
    </row>
    <row r="36" spans="1:26" x14ac:dyDescent="0.2">
      <c r="A36" s="72" t="s">
        <v>163</v>
      </c>
      <c r="B36" s="74" t="s">
        <v>24</v>
      </c>
      <c r="C36" s="74" t="s">
        <v>24</v>
      </c>
      <c r="D36" s="74" t="s">
        <v>24</v>
      </c>
      <c r="E36" s="74" t="s">
        <v>24</v>
      </c>
      <c r="F36" s="74" t="s">
        <v>24</v>
      </c>
      <c r="G36" s="74" t="s">
        <v>24</v>
      </c>
      <c r="H36" s="74" t="s">
        <v>24</v>
      </c>
      <c r="I36" s="74" t="s">
        <v>24</v>
      </c>
      <c r="J36" s="74" t="s">
        <v>24</v>
      </c>
      <c r="K36" s="75">
        <v>1.2</v>
      </c>
      <c r="L36" s="75">
        <v>0.9</v>
      </c>
      <c r="M36" s="75">
        <v>0.7</v>
      </c>
      <c r="N36" s="75">
        <v>0.5</v>
      </c>
      <c r="O36" s="75">
        <v>0.6</v>
      </c>
      <c r="P36" s="75">
        <v>1.3</v>
      </c>
      <c r="Q36" s="75">
        <v>1.7</v>
      </c>
      <c r="R36" s="75">
        <v>3.6</v>
      </c>
      <c r="S36" s="75">
        <v>6.1</v>
      </c>
      <c r="T36" s="75">
        <v>7.8</v>
      </c>
      <c r="U36" s="75">
        <v>6.9</v>
      </c>
      <c r="V36" s="75">
        <v>5.9</v>
      </c>
      <c r="W36" s="75">
        <v>4.5999999999999996</v>
      </c>
      <c r="X36" s="75">
        <v>2.7</v>
      </c>
      <c r="Y36" s="75">
        <v>2.1</v>
      </c>
      <c r="Z36" s="75">
        <v>2.2000000000000002</v>
      </c>
    </row>
    <row r="37" spans="1:26" x14ac:dyDescent="0.2">
      <c r="A37" s="72" t="s">
        <v>164</v>
      </c>
      <c r="B37" s="74" t="s">
        <v>24</v>
      </c>
      <c r="C37" s="74" t="s">
        <v>24</v>
      </c>
      <c r="D37" s="74" t="s">
        <v>24</v>
      </c>
      <c r="E37" s="74" t="s">
        <v>24</v>
      </c>
      <c r="F37" s="74" t="s">
        <v>24</v>
      </c>
      <c r="G37" s="74" t="s">
        <v>24</v>
      </c>
      <c r="H37" s="75">
        <v>5.6</v>
      </c>
      <c r="I37" s="75">
        <v>5</v>
      </c>
      <c r="J37" s="75">
        <v>5</v>
      </c>
      <c r="K37" s="75">
        <v>4.5999999999999996</v>
      </c>
      <c r="L37" s="75">
        <v>2.4</v>
      </c>
      <c r="M37" s="75">
        <v>1.7</v>
      </c>
      <c r="N37" s="75">
        <v>1.9</v>
      </c>
      <c r="O37" s="75">
        <v>4.5999999999999996</v>
      </c>
      <c r="P37" s="75">
        <v>8.8000000000000007</v>
      </c>
      <c r="Q37" s="75">
        <v>9</v>
      </c>
      <c r="R37" s="75">
        <v>8</v>
      </c>
      <c r="S37" s="75">
        <v>5.9</v>
      </c>
      <c r="T37" s="75">
        <v>4.7</v>
      </c>
      <c r="U37" s="75">
        <v>4.5999999999999996</v>
      </c>
      <c r="V37" s="75">
        <v>4.0999999999999996</v>
      </c>
      <c r="W37" s="75">
        <v>3.3</v>
      </c>
      <c r="X37" s="75">
        <v>3.2</v>
      </c>
      <c r="Y37" s="75">
        <v>2.5</v>
      </c>
      <c r="Z37" s="75">
        <v>2.2999999999999998</v>
      </c>
    </row>
    <row r="38" spans="1:26" x14ac:dyDescent="0.2">
      <c r="A38" s="72" t="s">
        <v>112</v>
      </c>
      <c r="B38" s="74" t="s">
        <v>24</v>
      </c>
      <c r="C38" s="74" t="s">
        <v>24</v>
      </c>
      <c r="D38" s="74" t="s">
        <v>24</v>
      </c>
      <c r="E38" s="74" t="s">
        <v>24</v>
      </c>
      <c r="F38" s="74" t="s">
        <v>24</v>
      </c>
      <c r="G38" s="74" t="s">
        <v>24</v>
      </c>
      <c r="H38" s="75">
        <v>7.4</v>
      </c>
      <c r="I38" s="75">
        <v>6</v>
      </c>
      <c r="J38" s="75">
        <v>5.6</v>
      </c>
      <c r="K38" s="75">
        <v>4.5</v>
      </c>
      <c r="L38" s="75">
        <v>2.7</v>
      </c>
      <c r="M38" s="75">
        <v>1.4</v>
      </c>
      <c r="N38" s="75">
        <v>1.3</v>
      </c>
      <c r="O38" s="75">
        <v>3.3</v>
      </c>
      <c r="P38" s="75">
        <v>7.5</v>
      </c>
      <c r="Q38" s="75">
        <v>8.1999999999999993</v>
      </c>
      <c r="R38" s="75">
        <v>6.7</v>
      </c>
      <c r="S38" s="75">
        <v>5.0999999999999996</v>
      </c>
      <c r="T38" s="75">
        <v>4.9000000000000004</v>
      </c>
      <c r="U38" s="75">
        <v>4</v>
      </c>
      <c r="V38" s="75">
        <v>3.1</v>
      </c>
      <c r="W38" s="75">
        <v>2.8</v>
      </c>
      <c r="X38" s="75">
        <v>2.1</v>
      </c>
      <c r="Y38" s="75">
        <v>2</v>
      </c>
      <c r="Z38" s="75">
        <v>2.6</v>
      </c>
    </row>
    <row r="39" spans="1:26" x14ac:dyDescent="0.2">
      <c r="A39" s="72" t="s">
        <v>165</v>
      </c>
      <c r="B39" s="74" t="s">
        <v>24</v>
      </c>
      <c r="C39" s="74" t="s">
        <v>24</v>
      </c>
      <c r="D39" s="74" t="s">
        <v>24</v>
      </c>
      <c r="E39" s="74" t="s">
        <v>24</v>
      </c>
      <c r="F39" s="74" t="s">
        <v>24</v>
      </c>
      <c r="G39" s="74" t="s">
        <v>24</v>
      </c>
      <c r="H39" s="74" t="s">
        <v>24</v>
      </c>
      <c r="I39" s="75">
        <v>0.9</v>
      </c>
      <c r="J39" s="75">
        <v>1</v>
      </c>
      <c r="K39" s="75">
        <v>1.2</v>
      </c>
      <c r="L39" s="75">
        <v>1.3</v>
      </c>
      <c r="M39" s="75">
        <v>1.1000000000000001</v>
      </c>
      <c r="N39" s="75">
        <v>1.5</v>
      </c>
      <c r="O39" s="75">
        <v>1.2</v>
      </c>
      <c r="P39" s="75">
        <v>1.3</v>
      </c>
      <c r="Q39" s="75">
        <v>1.4</v>
      </c>
      <c r="R39" s="75">
        <v>1.6</v>
      </c>
      <c r="S39" s="75">
        <v>1.8</v>
      </c>
      <c r="T39" s="75">
        <v>1.6</v>
      </c>
      <c r="U39" s="75">
        <v>1.9</v>
      </c>
      <c r="V39" s="75">
        <v>2.2000000000000002</v>
      </c>
      <c r="W39" s="75">
        <v>2.1</v>
      </c>
      <c r="X39" s="75">
        <v>1.4</v>
      </c>
      <c r="Y39" s="75">
        <v>1.2</v>
      </c>
      <c r="Z39" s="75">
        <v>1.7</v>
      </c>
    </row>
    <row r="40" spans="1:26" x14ac:dyDescent="0.2">
      <c r="A40" s="72" t="s">
        <v>166</v>
      </c>
      <c r="B40" s="74" t="s">
        <v>24</v>
      </c>
      <c r="C40" s="74" t="s">
        <v>24</v>
      </c>
      <c r="D40" s="74" t="s">
        <v>24</v>
      </c>
      <c r="E40" s="75">
        <v>3.3</v>
      </c>
      <c r="F40" s="75">
        <v>3</v>
      </c>
      <c r="G40" s="75">
        <v>2.6</v>
      </c>
      <c r="H40" s="75">
        <v>2.5</v>
      </c>
      <c r="I40" s="75">
        <v>2.4</v>
      </c>
      <c r="J40" s="75">
        <v>2.6</v>
      </c>
      <c r="K40" s="75">
        <v>3.2</v>
      </c>
      <c r="L40" s="75">
        <v>3.3</v>
      </c>
      <c r="M40" s="75">
        <v>3.4</v>
      </c>
      <c r="N40" s="75">
        <v>3.6</v>
      </c>
      <c r="O40" s="75">
        <v>4.0999999999999996</v>
      </c>
      <c r="P40" s="75">
        <v>5.5</v>
      </c>
      <c r="Q40" s="75">
        <v>5.3</v>
      </c>
      <c r="R40" s="75">
        <v>5</v>
      </c>
      <c r="S40" s="75">
        <v>4.9000000000000004</v>
      </c>
      <c r="T40" s="75">
        <v>3.7</v>
      </c>
      <c r="U40" s="75">
        <v>3.1</v>
      </c>
      <c r="V40" s="75">
        <v>2.4</v>
      </c>
      <c r="W40" s="75">
        <v>1.7</v>
      </c>
      <c r="X40" s="75">
        <v>1.4</v>
      </c>
      <c r="Y40" s="75">
        <v>1.1000000000000001</v>
      </c>
      <c r="Z40" s="75">
        <v>1.1000000000000001</v>
      </c>
    </row>
    <row r="41" spans="1:26" x14ac:dyDescent="0.2">
      <c r="A41" s="72" t="s">
        <v>167</v>
      </c>
      <c r="B41" s="74" t="s">
        <v>24</v>
      </c>
      <c r="C41" s="74" t="s">
        <v>24</v>
      </c>
      <c r="D41" s="74" t="s">
        <v>24</v>
      </c>
      <c r="E41" s="74" t="s">
        <v>24</v>
      </c>
      <c r="F41" s="74" t="s">
        <v>24</v>
      </c>
      <c r="G41" s="74" t="s">
        <v>24</v>
      </c>
      <c r="H41" s="75">
        <v>2.7</v>
      </c>
      <c r="I41" s="75">
        <v>2.9</v>
      </c>
      <c r="J41" s="75">
        <v>3.1</v>
      </c>
      <c r="K41" s="75">
        <v>3</v>
      </c>
      <c r="L41" s="75">
        <v>2.5</v>
      </c>
      <c r="M41" s="75">
        <v>2.5</v>
      </c>
      <c r="N41" s="75">
        <v>2.4</v>
      </c>
      <c r="O41" s="75">
        <v>2.8</v>
      </c>
      <c r="P41" s="75">
        <v>3.7</v>
      </c>
      <c r="Q41" s="75">
        <v>3.5</v>
      </c>
      <c r="R41" s="75">
        <v>3.4</v>
      </c>
      <c r="S41" s="75">
        <v>3.3</v>
      </c>
      <c r="T41" s="75">
        <v>2.8</v>
      </c>
      <c r="U41" s="75">
        <v>2.6</v>
      </c>
      <c r="V41" s="75">
        <v>2.2999999999999998</v>
      </c>
      <c r="W41" s="75">
        <v>1.9</v>
      </c>
      <c r="X41" s="75">
        <v>1.7</v>
      </c>
      <c r="Y41" s="75">
        <v>0.9</v>
      </c>
      <c r="Z41" s="75">
        <v>1</v>
      </c>
    </row>
    <row r="42" spans="1:26" x14ac:dyDescent="0.2">
      <c r="A42" s="72" t="s">
        <v>168</v>
      </c>
      <c r="B42" s="74" t="s">
        <v>24</v>
      </c>
      <c r="C42" s="74" t="s">
        <v>24</v>
      </c>
      <c r="D42" s="74" t="s">
        <v>24</v>
      </c>
      <c r="E42" s="74" t="s">
        <v>24</v>
      </c>
      <c r="F42" s="74" t="s">
        <v>24</v>
      </c>
      <c r="G42" s="74" t="s">
        <v>24</v>
      </c>
      <c r="H42" s="74" t="s">
        <v>24</v>
      </c>
      <c r="I42" s="75">
        <v>1</v>
      </c>
      <c r="J42" s="75">
        <v>1.5</v>
      </c>
      <c r="K42" s="75">
        <v>2.2999999999999998</v>
      </c>
      <c r="L42" s="75">
        <v>2.1</v>
      </c>
      <c r="M42" s="75">
        <v>1.6</v>
      </c>
      <c r="N42" s="75">
        <v>1.2</v>
      </c>
      <c r="O42" s="75">
        <v>1.1000000000000001</v>
      </c>
      <c r="P42" s="75">
        <v>1.3</v>
      </c>
      <c r="Q42" s="75">
        <v>1.6</v>
      </c>
      <c r="R42" s="75">
        <v>1.9</v>
      </c>
      <c r="S42" s="75">
        <v>2.6</v>
      </c>
      <c r="T42" s="75">
        <v>2.9</v>
      </c>
      <c r="U42" s="75">
        <v>3</v>
      </c>
      <c r="V42" s="75">
        <v>2.5</v>
      </c>
      <c r="W42" s="75">
        <v>2</v>
      </c>
      <c r="X42" s="75">
        <v>1.4</v>
      </c>
      <c r="Y42" s="75">
        <v>1</v>
      </c>
      <c r="Z42" s="75">
        <v>0.9</v>
      </c>
    </row>
    <row r="43" spans="1:26" x14ac:dyDescent="0.2">
      <c r="A43" s="72" t="s">
        <v>169</v>
      </c>
      <c r="B43" s="74" t="s">
        <v>24</v>
      </c>
      <c r="C43" s="74" t="s">
        <v>24</v>
      </c>
      <c r="D43" s="74" t="s">
        <v>24</v>
      </c>
      <c r="E43" s="74" t="s">
        <v>24</v>
      </c>
      <c r="F43" s="74" t="s">
        <v>24</v>
      </c>
      <c r="G43" s="74" t="s">
        <v>24</v>
      </c>
      <c r="H43" s="75">
        <v>1.1000000000000001</v>
      </c>
      <c r="I43" s="75">
        <v>1.1000000000000001</v>
      </c>
      <c r="J43" s="75">
        <v>1.5</v>
      </c>
      <c r="K43" s="75">
        <v>1.4</v>
      </c>
      <c r="L43" s="75">
        <v>1.5</v>
      </c>
      <c r="M43" s="75">
        <v>1.3</v>
      </c>
      <c r="N43" s="75">
        <v>1</v>
      </c>
      <c r="O43" s="75">
        <v>1.1000000000000001</v>
      </c>
      <c r="P43" s="75">
        <v>1.2</v>
      </c>
      <c r="Q43" s="75">
        <v>1.2</v>
      </c>
      <c r="R43" s="75">
        <v>1.2</v>
      </c>
      <c r="S43" s="75">
        <v>1.3</v>
      </c>
      <c r="T43" s="75">
        <v>1.5</v>
      </c>
      <c r="U43" s="75">
        <v>1.7</v>
      </c>
      <c r="V43" s="75">
        <v>1.9</v>
      </c>
      <c r="W43" s="75">
        <v>1.9</v>
      </c>
      <c r="X43" s="75">
        <v>1.4</v>
      </c>
      <c r="Y43" s="75">
        <v>1.1000000000000001</v>
      </c>
      <c r="Z43" s="75">
        <v>1.3</v>
      </c>
    </row>
    <row r="44" spans="1:26" x14ac:dyDescent="0.2">
      <c r="A44" s="72" t="s">
        <v>170</v>
      </c>
      <c r="B44" s="74" t="s">
        <v>24</v>
      </c>
      <c r="C44" s="74" t="s">
        <v>24</v>
      </c>
      <c r="D44" s="74" t="s">
        <v>24</v>
      </c>
      <c r="E44" s="74" t="s">
        <v>24</v>
      </c>
      <c r="F44" s="75">
        <v>7.5</v>
      </c>
      <c r="G44" s="75">
        <v>9.1999999999999993</v>
      </c>
      <c r="H44" s="75">
        <v>11</v>
      </c>
      <c r="I44" s="75">
        <v>11.1</v>
      </c>
      <c r="J44" s="75">
        <v>10.4</v>
      </c>
      <c r="K44" s="75">
        <v>10.4</v>
      </c>
      <c r="L44" s="75">
        <v>7.9</v>
      </c>
      <c r="M44" s="75">
        <v>5</v>
      </c>
      <c r="N44" s="75">
        <v>2.4</v>
      </c>
      <c r="O44" s="75">
        <v>2.5</v>
      </c>
      <c r="P44" s="75">
        <v>3</v>
      </c>
      <c r="Q44" s="75">
        <v>3.6</v>
      </c>
      <c r="R44" s="75">
        <v>4.0999999999999996</v>
      </c>
      <c r="S44" s="75">
        <v>4.4000000000000004</v>
      </c>
      <c r="T44" s="75">
        <v>3.9</v>
      </c>
      <c r="U44" s="75">
        <v>3</v>
      </c>
      <c r="V44" s="75">
        <v>2.2000000000000002</v>
      </c>
      <c r="W44" s="75">
        <v>1.5</v>
      </c>
      <c r="X44" s="75">
        <v>1</v>
      </c>
      <c r="Y44" s="75">
        <v>0.7</v>
      </c>
      <c r="Z44" s="75">
        <v>0.6</v>
      </c>
    </row>
    <row r="45" spans="1:26" x14ac:dyDescent="0.2">
      <c r="A45" s="72" t="s">
        <v>171</v>
      </c>
      <c r="B45" s="74" t="s">
        <v>24</v>
      </c>
      <c r="C45" s="75">
        <v>3.7</v>
      </c>
      <c r="D45" s="75">
        <v>2.2000000000000002</v>
      </c>
      <c r="E45" s="75">
        <v>1.8</v>
      </c>
      <c r="F45" s="75">
        <v>1.8</v>
      </c>
      <c r="G45" s="75">
        <v>1.6</v>
      </c>
      <c r="H45" s="75">
        <v>1.8</v>
      </c>
      <c r="I45" s="75">
        <v>2.2999999999999998</v>
      </c>
      <c r="J45" s="75">
        <v>3.1</v>
      </c>
      <c r="K45" s="75">
        <v>3.8</v>
      </c>
      <c r="L45" s="75">
        <v>4</v>
      </c>
      <c r="M45" s="75">
        <v>3.9</v>
      </c>
      <c r="N45" s="75">
        <v>3.7</v>
      </c>
      <c r="O45" s="75">
        <v>4.4000000000000004</v>
      </c>
      <c r="P45" s="75">
        <v>5.9</v>
      </c>
      <c r="Q45" s="75">
        <v>6.4</v>
      </c>
      <c r="R45" s="75">
        <v>7.9</v>
      </c>
      <c r="S45" s="75">
        <v>9.6</v>
      </c>
      <c r="T45" s="75">
        <v>8.6</v>
      </c>
      <c r="U45" s="75">
        <v>7.4</v>
      </c>
      <c r="V45" s="75">
        <v>6.4</v>
      </c>
      <c r="W45" s="75">
        <v>4.5999999999999996</v>
      </c>
      <c r="X45" s="75">
        <v>3.2</v>
      </c>
      <c r="Y45" s="75">
        <v>2.8</v>
      </c>
      <c r="Z45" s="75">
        <v>2.2999999999999998</v>
      </c>
    </row>
    <row r="46" spans="1:26" x14ac:dyDescent="0.2">
      <c r="A46" s="72" t="s">
        <v>172</v>
      </c>
      <c r="B46" s="74" t="s">
        <v>24</v>
      </c>
      <c r="C46" s="74" t="s">
        <v>24</v>
      </c>
      <c r="D46" s="74" t="s">
        <v>24</v>
      </c>
      <c r="E46" s="75">
        <v>3.2</v>
      </c>
      <c r="F46" s="75">
        <v>3.9</v>
      </c>
      <c r="G46" s="75">
        <v>3.5</v>
      </c>
      <c r="H46" s="75">
        <v>4.7</v>
      </c>
      <c r="I46" s="75">
        <v>4.4000000000000004</v>
      </c>
      <c r="J46" s="75">
        <v>4.8</v>
      </c>
      <c r="K46" s="75">
        <v>4.0999999999999996</v>
      </c>
      <c r="L46" s="75">
        <v>4.0999999999999996</v>
      </c>
      <c r="M46" s="75">
        <v>3.2</v>
      </c>
      <c r="N46" s="75">
        <v>2.4</v>
      </c>
      <c r="O46" s="75">
        <v>2.2000000000000002</v>
      </c>
      <c r="P46" s="75">
        <v>2.5</v>
      </c>
      <c r="Q46" s="75">
        <v>3</v>
      </c>
      <c r="R46" s="75">
        <v>3.1</v>
      </c>
      <c r="S46" s="75">
        <v>3.3</v>
      </c>
      <c r="T46" s="75">
        <v>2.9</v>
      </c>
      <c r="U46" s="75">
        <v>3</v>
      </c>
      <c r="V46" s="75">
        <v>3</v>
      </c>
      <c r="W46" s="75">
        <v>2</v>
      </c>
      <c r="X46" s="75">
        <v>1.8</v>
      </c>
      <c r="Y46" s="75">
        <v>1.6</v>
      </c>
      <c r="Z46" s="75">
        <v>1.4</v>
      </c>
    </row>
    <row r="47" spans="1:26" x14ac:dyDescent="0.2">
      <c r="A47" s="72" t="s">
        <v>173</v>
      </c>
      <c r="B47" s="74" t="s">
        <v>24</v>
      </c>
      <c r="C47" s="74" t="s">
        <v>24</v>
      </c>
      <c r="D47" s="74" t="s">
        <v>24</v>
      </c>
      <c r="E47" s="75">
        <v>3.4</v>
      </c>
      <c r="F47" s="75">
        <v>4.2</v>
      </c>
      <c r="G47" s="75">
        <v>3.8</v>
      </c>
      <c r="H47" s="75">
        <v>3.5</v>
      </c>
      <c r="I47" s="75">
        <v>3.5</v>
      </c>
      <c r="J47" s="75">
        <v>3.3</v>
      </c>
      <c r="K47" s="75">
        <v>3.1</v>
      </c>
      <c r="L47" s="75">
        <v>3</v>
      </c>
      <c r="M47" s="75">
        <v>2.2999999999999998</v>
      </c>
      <c r="N47" s="75">
        <v>1.9</v>
      </c>
      <c r="O47" s="75">
        <v>1.8</v>
      </c>
      <c r="P47" s="75">
        <v>3.2</v>
      </c>
      <c r="Q47" s="75">
        <v>3.7</v>
      </c>
      <c r="R47" s="75">
        <v>4.3</v>
      </c>
      <c r="S47" s="75">
        <v>5.3</v>
      </c>
      <c r="T47" s="75">
        <v>5.4</v>
      </c>
      <c r="U47" s="75">
        <v>4.8</v>
      </c>
      <c r="V47" s="75">
        <v>4.3</v>
      </c>
      <c r="W47" s="75">
        <v>3.2</v>
      </c>
      <c r="X47" s="75">
        <v>2.2999999999999998</v>
      </c>
      <c r="Y47" s="75">
        <v>1.9</v>
      </c>
      <c r="Z47" s="75">
        <v>1.9</v>
      </c>
    </row>
    <row r="48" spans="1:26" x14ac:dyDescent="0.2">
      <c r="A48" s="72" t="s">
        <v>174</v>
      </c>
      <c r="B48" s="74" t="s">
        <v>24</v>
      </c>
      <c r="C48" s="74" t="s">
        <v>24</v>
      </c>
      <c r="D48" s="75">
        <v>6.1</v>
      </c>
      <c r="E48" s="75">
        <v>7.3</v>
      </c>
      <c r="F48" s="75">
        <v>9.8000000000000007</v>
      </c>
      <c r="G48" s="75">
        <v>10.9</v>
      </c>
      <c r="H48" s="75">
        <v>11.9</v>
      </c>
      <c r="I48" s="75">
        <v>11.2</v>
      </c>
      <c r="J48" s="75">
        <v>11.7</v>
      </c>
      <c r="K48" s="75">
        <v>11.5</v>
      </c>
      <c r="L48" s="75">
        <v>10</v>
      </c>
      <c r="M48" s="75">
        <v>8.1999999999999993</v>
      </c>
      <c r="N48" s="75">
        <v>6.5</v>
      </c>
      <c r="O48" s="75">
        <v>6.4</v>
      </c>
      <c r="P48" s="75">
        <v>9.1</v>
      </c>
      <c r="Q48" s="75">
        <v>9.1999999999999993</v>
      </c>
      <c r="R48" s="75">
        <v>9.3000000000000007</v>
      </c>
      <c r="S48" s="75">
        <v>9.9</v>
      </c>
      <c r="T48" s="75">
        <v>9.1999999999999993</v>
      </c>
      <c r="U48" s="75">
        <v>7.5</v>
      </c>
      <c r="V48" s="75">
        <v>5.8</v>
      </c>
      <c r="W48" s="75">
        <v>5</v>
      </c>
      <c r="X48" s="75">
        <v>4</v>
      </c>
      <c r="Y48" s="75">
        <v>3.3</v>
      </c>
      <c r="Z48" s="75">
        <v>3.2</v>
      </c>
    </row>
    <row r="49" spans="1:26" x14ac:dyDescent="0.2">
      <c r="A49" s="72" t="s">
        <v>175</v>
      </c>
      <c r="B49" s="74" t="s">
        <v>24</v>
      </c>
      <c r="C49" s="74" t="s">
        <v>24</v>
      </c>
      <c r="D49" s="74" t="s">
        <v>24</v>
      </c>
      <c r="E49" s="75">
        <v>3</v>
      </c>
      <c r="F49" s="75">
        <v>2.8</v>
      </c>
      <c r="G49" s="75">
        <v>2.6</v>
      </c>
      <c r="H49" s="75">
        <v>2.2999999999999998</v>
      </c>
      <c r="I49" s="75">
        <v>2.2999999999999998</v>
      </c>
      <c r="J49" s="75">
        <v>2.2000000000000002</v>
      </c>
      <c r="K49" s="75">
        <v>2.2000000000000002</v>
      </c>
      <c r="L49" s="75">
        <v>2</v>
      </c>
      <c r="M49" s="75">
        <v>1.6</v>
      </c>
      <c r="N49" s="75">
        <v>1.2</v>
      </c>
      <c r="O49" s="75">
        <v>1.4</v>
      </c>
      <c r="P49" s="75">
        <v>2.1</v>
      </c>
      <c r="Q49" s="75">
        <v>1.8</v>
      </c>
      <c r="R49" s="75">
        <v>1.7</v>
      </c>
      <c r="S49" s="75">
        <v>1.8</v>
      </c>
      <c r="T49" s="75">
        <v>2</v>
      </c>
      <c r="U49" s="75">
        <v>2.4</v>
      </c>
      <c r="V49" s="75">
        <v>2.4</v>
      </c>
      <c r="W49" s="75">
        <v>2.2000000000000002</v>
      </c>
      <c r="X49" s="75">
        <v>1.7</v>
      </c>
      <c r="Y49" s="75">
        <v>1.2</v>
      </c>
      <c r="Z49" s="75">
        <v>1.3</v>
      </c>
    </row>
    <row r="50" spans="1:26" x14ac:dyDescent="0.2">
      <c r="A50" s="72" t="s">
        <v>176</v>
      </c>
      <c r="B50" s="74" t="s">
        <v>24</v>
      </c>
      <c r="C50" s="74" t="s">
        <v>24</v>
      </c>
      <c r="D50" s="74" t="s">
        <v>24</v>
      </c>
      <c r="E50" s="74" t="s">
        <v>24</v>
      </c>
      <c r="F50" s="74" t="s">
        <v>24</v>
      </c>
      <c r="G50" s="75">
        <v>1</v>
      </c>
      <c r="H50" s="75">
        <v>1</v>
      </c>
      <c r="I50" s="75">
        <v>1</v>
      </c>
      <c r="J50" s="75">
        <v>1.3</v>
      </c>
      <c r="K50" s="74" t="s">
        <v>24</v>
      </c>
      <c r="L50" s="74" t="s">
        <v>24</v>
      </c>
      <c r="M50" s="75">
        <v>0.9</v>
      </c>
      <c r="N50" s="75">
        <v>0.8</v>
      </c>
      <c r="O50" s="75">
        <v>1.1000000000000001</v>
      </c>
      <c r="P50" s="75">
        <v>1.6</v>
      </c>
      <c r="Q50" s="75">
        <v>1.5</v>
      </c>
      <c r="R50" s="75">
        <v>1.5</v>
      </c>
      <c r="S50" s="75">
        <v>1.5</v>
      </c>
      <c r="T50" s="75">
        <v>1.5</v>
      </c>
      <c r="U50" s="75">
        <v>1.5</v>
      </c>
      <c r="V50" s="75">
        <v>1.3</v>
      </c>
      <c r="W50" s="75">
        <v>1.3</v>
      </c>
      <c r="X50" s="75">
        <v>1.2</v>
      </c>
      <c r="Y50" s="75">
        <v>1</v>
      </c>
      <c r="Z50" s="75">
        <v>1.2</v>
      </c>
    </row>
    <row r="51" spans="1:26" x14ac:dyDescent="0.2">
      <c r="A51" s="72" t="s">
        <v>140</v>
      </c>
      <c r="B51" s="74" t="s">
        <v>24</v>
      </c>
      <c r="C51" s="74" t="s">
        <v>24</v>
      </c>
      <c r="D51" s="74" t="s">
        <v>24</v>
      </c>
      <c r="E51" s="74" t="s">
        <v>24</v>
      </c>
      <c r="F51" s="74" t="s">
        <v>24</v>
      </c>
      <c r="G51" s="74" t="s">
        <v>24</v>
      </c>
      <c r="H51" s="74" t="s">
        <v>24</v>
      </c>
      <c r="I51" s="74" t="s">
        <v>24</v>
      </c>
      <c r="J51" s="74" t="s">
        <v>24</v>
      </c>
      <c r="K51" s="74" t="s">
        <v>24</v>
      </c>
      <c r="L51" s="74" t="s">
        <v>24</v>
      </c>
      <c r="M51" s="74" t="s">
        <v>24</v>
      </c>
      <c r="N51" s="74" t="s">
        <v>24</v>
      </c>
      <c r="O51" s="75">
        <v>0.4</v>
      </c>
      <c r="P51" s="75">
        <v>1.3</v>
      </c>
      <c r="Q51" s="75">
        <v>1.7</v>
      </c>
      <c r="R51" s="75">
        <v>1.5</v>
      </c>
      <c r="S51" s="75">
        <v>1</v>
      </c>
      <c r="T51" s="75">
        <v>0.6</v>
      </c>
      <c r="U51" s="75">
        <v>0.5</v>
      </c>
      <c r="V51" s="74" t="s">
        <v>24</v>
      </c>
      <c r="W51" s="74" t="s">
        <v>24</v>
      </c>
      <c r="X51" s="74" t="s">
        <v>24</v>
      </c>
      <c r="Y51" s="74" t="s">
        <v>24</v>
      </c>
      <c r="Z51" s="75">
        <v>0.5</v>
      </c>
    </row>
    <row r="52" spans="1:26" x14ac:dyDescent="0.2">
      <c r="A52" s="72" t="s">
        <v>141</v>
      </c>
      <c r="B52" s="74" t="s">
        <v>24</v>
      </c>
      <c r="C52" s="74" t="s">
        <v>24</v>
      </c>
      <c r="D52" s="74" t="s">
        <v>24</v>
      </c>
      <c r="E52" s="74" t="s">
        <v>24</v>
      </c>
      <c r="F52" s="75">
        <v>0.3</v>
      </c>
      <c r="G52" s="75">
        <v>0.4</v>
      </c>
      <c r="H52" s="75">
        <v>0.5</v>
      </c>
      <c r="I52" s="75">
        <v>0.6</v>
      </c>
      <c r="J52" s="75">
        <v>0.8</v>
      </c>
      <c r="K52" s="75">
        <v>0.8</v>
      </c>
      <c r="L52" s="75">
        <v>0.8</v>
      </c>
      <c r="M52" s="75">
        <v>0.4</v>
      </c>
      <c r="N52" s="75">
        <v>0.3</v>
      </c>
      <c r="O52" s="75">
        <v>0.5</v>
      </c>
      <c r="P52" s="75">
        <v>0.7</v>
      </c>
      <c r="Q52" s="75">
        <v>0.8</v>
      </c>
      <c r="R52" s="75">
        <v>0.6</v>
      </c>
      <c r="S52" s="75">
        <v>0.7</v>
      </c>
      <c r="T52" s="75">
        <v>0.8</v>
      </c>
      <c r="U52" s="75">
        <v>1</v>
      </c>
      <c r="V52" s="75">
        <v>1.2</v>
      </c>
      <c r="W52" s="75">
        <v>1.1000000000000001</v>
      </c>
      <c r="X52" s="75">
        <v>1</v>
      </c>
      <c r="Y52" s="75">
        <v>0.8</v>
      </c>
      <c r="Z52" s="75">
        <v>0.8</v>
      </c>
    </row>
    <row r="53" spans="1:26" x14ac:dyDescent="0.2">
      <c r="A53" s="72" t="s">
        <v>142</v>
      </c>
      <c r="B53" s="74" t="s">
        <v>24</v>
      </c>
      <c r="C53" s="74" t="s">
        <v>24</v>
      </c>
      <c r="D53" s="74" t="s">
        <v>24</v>
      </c>
      <c r="E53" s="74" t="s">
        <v>24</v>
      </c>
      <c r="F53" s="74" t="s">
        <v>24</v>
      </c>
      <c r="G53" s="74" t="s">
        <v>24</v>
      </c>
      <c r="H53" s="74" t="s">
        <v>24</v>
      </c>
      <c r="I53" s="74" t="s">
        <v>24</v>
      </c>
      <c r="J53" s="74" t="s">
        <v>24</v>
      </c>
      <c r="K53" s="74" t="s">
        <v>24</v>
      </c>
      <c r="L53" s="74" t="s">
        <v>24</v>
      </c>
      <c r="M53" s="74" t="s">
        <v>24</v>
      </c>
      <c r="N53" s="74" t="s">
        <v>24</v>
      </c>
      <c r="O53" s="74" t="s">
        <v>24</v>
      </c>
      <c r="P53" s="75">
        <v>1.6</v>
      </c>
      <c r="Q53" s="75">
        <v>1.7</v>
      </c>
      <c r="R53" s="75">
        <v>1.5</v>
      </c>
      <c r="S53" s="75">
        <v>1.5</v>
      </c>
      <c r="T53" s="75">
        <v>1.8</v>
      </c>
      <c r="U53" s="75">
        <v>1.8</v>
      </c>
      <c r="V53" s="75">
        <v>1.8</v>
      </c>
      <c r="W53" s="75">
        <v>1.7</v>
      </c>
      <c r="X53" s="75">
        <v>1.8</v>
      </c>
      <c r="Y53" s="75">
        <v>1.5</v>
      </c>
      <c r="Z53" s="75">
        <v>1.6</v>
      </c>
    </row>
    <row r="54" spans="1:26" x14ac:dyDescent="0.2">
      <c r="A54" s="72" t="s">
        <v>177</v>
      </c>
      <c r="B54" s="74" t="s">
        <v>24</v>
      </c>
      <c r="C54" s="74" t="s">
        <v>24</v>
      </c>
      <c r="D54" s="74" t="s">
        <v>24</v>
      </c>
      <c r="E54" s="74" t="s">
        <v>24</v>
      </c>
      <c r="F54" s="75">
        <v>1.5</v>
      </c>
      <c r="G54" s="75">
        <v>1.3</v>
      </c>
      <c r="H54" s="75">
        <v>1.1000000000000001</v>
      </c>
      <c r="I54" s="75">
        <v>1</v>
      </c>
      <c r="J54" s="75">
        <v>0.9</v>
      </c>
      <c r="K54" s="75">
        <v>1</v>
      </c>
      <c r="L54" s="75">
        <v>1.1000000000000001</v>
      </c>
      <c r="M54" s="75">
        <v>1.2</v>
      </c>
      <c r="N54" s="75">
        <v>1.3</v>
      </c>
      <c r="O54" s="75">
        <v>1.7</v>
      </c>
      <c r="P54" s="75">
        <v>2.4</v>
      </c>
      <c r="Q54" s="75">
        <v>2.6</v>
      </c>
      <c r="R54" s="75">
        <v>2.6</v>
      </c>
      <c r="S54" s="75">
        <v>2.6</v>
      </c>
      <c r="T54" s="75">
        <v>2.1</v>
      </c>
      <c r="U54" s="75">
        <v>1.6</v>
      </c>
      <c r="V54" s="75">
        <v>1.3</v>
      </c>
      <c r="W54" s="75">
        <v>1.1000000000000001</v>
      </c>
      <c r="X54" s="75">
        <v>1</v>
      </c>
      <c r="Y54" s="75">
        <v>0.9</v>
      </c>
      <c r="Z54" s="74" t="s">
        <v>24</v>
      </c>
    </row>
    <row r="55" spans="1:26" x14ac:dyDescent="0.2">
      <c r="A55" s="72" t="s">
        <v>143</v>
      </c>
      <c r="B55" s="74" t="s">
        <v>24</v>
      </c>
      <c r="C55" s="74" t="s">
        <v>24</v>
      </c>
      <c r="D55" s="74" t="s">
        <v>24</v>
      </c>
      <c r="E55" s="74" t="s">
        <v>24</v>
      </c>
      <c r="F55" s="74" t="s">
        <v>24</v>
      </c>
      <c r="G55" s="74" t="s">
        <v>24</v>
      </c>
      <c r="H55" s="74" t="s">
        <v>24</v>
      </c>
      <c r="I55" s="74" t="s">
        <v>24</v>
      </c>
      <c r="J55" s="74" t="s">
        <v>24</v>
      </c>
      <c r="K55" s="74" t="s">
        <v>24</v>
      </c>
      <c r="L55" s="74" t="s">
        <v>24</v>
      </c>
      <c r="M55" s="74" t="s">
        <v>24</v>
      </c>
      <c r="N55" s="74" t="s">
        <v>24</v>
      </c>
      <c r="O55" s="74" t="s">
        <v>24</v>
      </c>
      <c r="P55" s="74" t="s">
        <v>24</v>
      </c>
      <c r="Q55" s="75">
        <v>15.8</v>
      </c>
      <c r="R55" s="75">
        <v>15.9</v>
      </c>
      <c r="S55" s="75">
        <v>16</v>
      </c>
      <c r="T55" s="75">
        <v>14.2</v>
      </c>
      <c r="U55" s="75">
        <v>13.7</v>
      </c>
      <c r="V55" s="75">
        <v>13.6</v>
      </c>
      <c r="W55" s="75">
        <v>12.6</v>
      </c>
      <c r="X55" s="75">
        <v>11.7</v>
      </c>
      <c r="Y55" s="75">
        <v>12.2</v>
      </c>
      <c r="Z55" s="75">
        <v>13.7</v>
      </c>
    </row>
    <row r="56" spans="1:26" x14ac:dyDescent="0.2">
      <c r="A56" s="72" t="s">
        <v>144</v>
      </c>
      <c r="B56" s="74" t="s">
        <v>24</v>
      </c>
      <c r="C56" s="74" t="s">
        <v>24</v>
      </c>
      <c r="D56" s="74" t="s">
        <v>24</v>
      </c>
      <c r="E56" s="74" t="s">
        <v>24</v>
      </c>
      <c r="F56" s="74" t="s">
        <v>24</v>
      </c>
      <c r="G56" s="74" t="s">
        <v>24</v>
      </c>
      <c r="H56" s="74" t="s">
        <v>24</v>
      </c>
      <c r="I56" s="74" t="s">
        <v>24</v>
      </c>
      <c r="J56" s="74" t="s">
        <v>24</v>
      </c>
      <c r="K56" s="74" t="s">
        <v>24</v>
      </c>
      <c r="L56" s="75">
        <v>30.5</v>
      </c>
      <c r="M56" s="75">
        <v>30</v>
      </c>
      <c r="N56" s="75">
        <v>29</v>
      </c>
      <c r="O56" s="75">
        <v>26.5</v>
      </c>
      <c r="P56" s="75">
        <v>26.8</v>
      </c>
      <c r="Q56" s="75">
        <v>26.1</v>
      </c>
      <c r="R56" s="75">
        <v>25.7</v>
      </c>
      <c r="S56" s="75">
        <v>23.9</v>
      </c>
      <c r="T56" s="75">
        <v>23.3</v>
      </c>
      <c r="U56" s="75">
        <v>21.6</v>
      </c>
      <c r="V56" s="75">
        <v>19.2</v>
      </c>
      <c r="W56" s="75">
        <v>17.399999999999999</v>
      </c>
      <c r="X56" s="75">
        <v>15.5</v>
      </c>
      <c r="Y56" s="75">
        <v>12.5</v>
      </c>
      <c r="Z56" s="75">
        <v>12.4</v>
      </c>
    </row>
    <row r="57" spans="1:26" x14ac:dyDescent="0.2">
      <c r="A57" s="72" t="s">
        <v>145</v>
      </c>
      <c r="B57" s="74" t="s">
        <v>24</v>
      </c>
      <c r="C57" s="74" t="s">
        <v>24</v>
      </c>
      <c r="D57" s="74" t="s">
        <v>24</v>
      </c>
      <c r="E57" s="74" t="s">
        <v>24</v>
      </c>
      <c r="F57" s="74" t="s">
        <v>24</v>
      </c>
      <c r="G57" s="74" t="s">
        <v>24</v>
      </c>
      <c r="H57" s="74" t="s">
        <v>24</v>
      </c>
      <c r="I57" s="74" t="s">
        <v>24</v>
      </c>
      <c r="J57" s="74" t="s">
        <v>24</v>
      </c>
      <c r="K57" s="74" t="s">
        <v>24</v>
      </c>
      <c r="L57" s="74" t="s">
        <v>24</v>
      </c>
      <c r="M57" s="74" t="s">
        <v>24</v>
      </c>
      <c r="N57" s="74" t="s">
        <v>24</v>
      </c>
      <c r="O57" s="74" t="s">
        <v>24</v>
      </c>
      <c r="P57" s="74" t="s">
        <v>24</v>
      </c>
      <c r="Q57" s="74" t="s">
        <v>24</v>
      </c>
      <c r="R57" s="74" t="s">
        <v>24</v>
      </c>
      <c r="S57" s="74" t="s">
        <v>24</v>
      </c>
      <c r="T57" s="75">
        <v>12.6</v>
      </c>
      <c r="U57" s="75">
        <v>10.8</v>
      </c>
      <c r="V57" s="75">
        <v>9.4</v>
      </c>
      <c r="W57" s="75">
        <v>7.4</v>
      </c>
      <c r="X57" s="75">
        <v>6.7</v>
      </c>
      <c r="Y57" s="75">
        <v>5.5</v>
      </c>
      <c r="Z57" s="75">
        <v>4.4000000000000004</v>
      </c>
    </row>
    <row r="58" spans="1:26" x14ac:dyDescent="0.2">
      <c r="A58" s="72" t="s">
        <v>146</v>
      </c>
      <c r="B58" s="74" t="s">
        <v>24</v>
      </c>
      <c r="C58" s="74" t="s">
        <v>24</v>
      </c>
      <c r="D58" s="74" t="s">
        <v>24</v>
      </c>
      <c r="E58" s="74" t="s">
        <v>24</v>
      </c>
      <c r="F58" s="74" t="s">
        <v>24</v>
      </c>
      <c r="G58" s="74" t="s">
        <v>24</v>
      </c>
      <c r="H58" s="74" t="s">
        <v>24</v>
      </c>
      <c r="I58" s="74" t="s">
        <v>24</v>
      </c>
      <c r="J58" s="74" t="s">
        <v>24</v>
      </c>
      <c r="K58" s="74" t="s">
        <v>24</v>
      </c>
      <c r="L58" s="75">
        <v>2.7</v>
      </c>
      <c r="M58" s="75">
        <v>2.2999999999999998</v>
      </c>
      <c r="N58" s="75">
        <v>2.2999999999999998</v>
      </c>
      <c r="O58" s="75">
        <v>2.9</v>
      </c>
      <c r="P58" s="75">
        <v>2.8</v>
      </c>
      <c r="Q58" s="75">
        <v>2.2000000000000002</v>
      </c>
      <c r="R58" s="75">
        <v>1.8</v>
      </c>
      <c r="S58" s="75">
        <v>1.9</v>
      </c>
      <c r="T58" s="75">
        <v>2.1</v>
      </c>
      <c r="U58" s="75">
        <v>2.2000000000000002</v>
      </c>
      <c r="V58" s="75">
        <v>2.2999999999999998</v>
      </c>
      <c r="W58" s="75">
        <v>2.4</v>
      </c>
      <c r="X58" s="75">
        <v>2.5</v>
      </c>
      <c r="Y58" s="75">
        <v>3.3</v>
      </c>
      <c r="Z58" s="75">
        <v>3.4</v>
      </c>
    </row>
    <row r="60" spans="1:26" x14ac:dyDescent="0.2">
      <c r="A60" s="69" t="s">
        <v>471</v>
      </c>
    </row>
    <row r="62" spans="1:26" x14ac:dyDescent="0.2">
      <c r="A62" s="69" t="s">
        <v>123</v>
      </c>
      <c r="B62" s="71">
        <v>44349.670428240745</v>
      </c>
    </row>
    <row r="63" spans="1:26" x14ac:dyDescent="0.2">
      <c r="A63" s="69" t="s">
        <v>124</v>
      </c>
      <c r="B63" s="71">
        <v>44369.617612094909</v>
      </c>
    </row>
    <row r="64" spans="1:26" x14ac:dyDescent="0.2">
      <c r="A64" s="69" t="s">
        <v>125</v>
      </c>
      <c r="B64" s="69" t="s">
        <v>126</v>
      </c>
    </row>
    <row r="67" spans="1:27" x14ac:dyDescent="0.2">
      <c r="A67" s="69" t="s">
        <v>131</v>
      </c>
      <c r="B67" s="69" t="s">
        <v>467</v>
      </c>
    </row>
    <row r="68" spans="1:27" x14ac:dyDescent="0.2">
      <c r="A68" s="69" t="s">
        <v>127</v>
      </c>
      <c r="B68" s="69" t="s">
        <v>256</v>
      </c>
    </row>
    <row r="69" spans="1:27" x14ac:dyDescent="0.2">
      <c r="A69" s="69" t="s">
        <v>129</v>
      </c>
      <c r="B69" s="69" t="s">
        <v>130</v>
      </c>
    </row>
    <row r="71" spans="1:27" x14ac:dyDescent="0.2">
      <c r="A71" s="72" t="s">
        <v>133</v>
      </c>
      <c r="B71" s="72" t="s">
        <v>0</v>
      </c>
      <c r="C71" s="72" t="s">
        <v>1</v>
      </c>
      <c r="D71" s="72" t="s">
        <v>2</v>
      </c>
      <c r="E71" s="72" t="s">
        <v>3</v>
      </c>
      <c r="F71" s="72" t="s">
        <v>4</v>
      </c>
      <c r="G71" s="72" t="s">
        <v>5</v>
      </c>
      <c r="H71" s="72" t="s">
        <v>6</v>
      </c>
      <c r="I71" s="72" t="s">
        <v>7</v>
      </c>
      <c r="J71" s="72" t="s">
        <v>8</v>
      </c>
      <c r="K71" s="72" t="s">
        <v>9</v>
      </c>
      <c r="L71" s="72" t="s">
        <v>10</v>
      </c>
      <c r="M71" s="72" t="s">
        <v>11</v>
      </c>
      <c r="N71" s="72" t="s">
        <v>12</v>
      </c>
      <c r="O71" s="72" t="s">
        <v>13</v>
      </c>
      <c r="P71" s="72" t="s">
        <v>14</v>
      </c>
      <c r="Q71" s="72" t="s">
        <v>15</v>
      </c>
      <c r="R71" s="72" t="s">
        <v>16</v>
      </c>
      <c r="S71" s="72" t="s">
        <v>17</v>
      </c>
      <c r="T71" s="72" t="s">
        <v>18</v>
      </c>
      <c r="U71" s="72" t="s">
        <v>19</v>
      </c>
      <c r="V71" s="72" t="s">
        <v>20</v>
      </c>
      <c r="W71" s="72" t="s">
        <v>21</v>
      </c>
      <c r="X71" s="72" t="s">
        <v>22</v>
      </c>
      <c r="Y71" s="72" t="s">
        <v>23</v>
      </c>
      <c r="Z71" s="72" t="s">
        <v>279</v>
      </c>
      <c r="AA71" s="72" t="s">
        <v>280</v>
      </c>
    </row>
    <row r="72" spans="1:27" x14ac:dyDescent="0.2">
      <c r="A72" s="72" t="s">
        <v>436</v>
      </c>
      <c r="B72" s="74" t="s">
        <v>24</v>
      </c>
      <c r="C72" s="74" t="s">
        <v>24</v>
      </c>
      <c r="D72" s="74" t="s">
        <v>24</v>
      </c>
      <c r="E72" s="74" t="s">
        <v>24</v>
      </c>
      <c r="F72" s="74" t="s">
        <v>24</v>
      </c>
      <c r="G72" s="75">
        <v>9.4</v>
      </c>
      <c r="H72" s="75">
        <v>9</v>
      </c>
      <c r="I72" s="75">
        <v>9.4</v>
      </c>
      <c r="J72" s="75">
        <v>9.5</v>
      </c>
      <c r="K72" s="75">
        <v>9.6999999999999993</v>
      </c>
      <c r="L72" s="75">
        <v>9.3000000000000007</v>
      </c>
      <c r="M72" s="75">
        <v>8.4</v>
      </c>
      <c r="N72" s="75">
        <v>7.2</v>
      </c>
      <c r="O72" s="75">
        <v>6.9</v>
      </c>
      <c r="P72" s="75">
        <v>8.9</v>
      </c>
      <c r="Q72" s="75">
        <v>9.6</v>
      </c>
      <c r="R72" s="75">
        <v>9.6</v>
      </c>
      <c r="S72" s="75">
        <v>10.6</v>
      </c>
      <c r="T72" s="75">
        <v>11.2</v>
      </c>
      <c r="U72" s="75">
        <v>10.7</v>
      </c>
      <c r="V72" s="75">
        <v>9.9</v>
      </c>
      <c r="W72" s="75">
        <v>8.9</v>
      </c>
      <c r="X72" s="75">
        <v>8</v>
      </c>
      <c r="Y72" s="75">
        <v>7.1</v>
      </c>
      <c r="Z72" s="75">
        <v>6.5</v>
      </c>
      <c r="AA72" s="75">
        <v>6.9</v>
      </c>
    </row>
    <row r="73" spans="1:27" x14ac:dyDescent="0.2">
      <c r="A73" s="72" t="s">
        <v>423</v>
      </c>
      <c r="B73" s="74" t="s">
        <v>24</v>
      </c>
      <c r="C73" s="74" t="s">
        <v>24</v>
      </c>
      <c r="D73" s="74" t="s">
        <v>24</v>
      </c>
      <c r="E73" s="74" t="s">
        <v>24</v>
      </c>
      <c r="F73" s="74" t="s">
        <v>24</v>
      </c>
      <c r="G73" s="75">
        <v>8.9</v>
      </c>
      <c r="H73" s="75">
        <v>8.4</v>
      </c>
      <c r="I73" s="75">
        <v>8.8000000000000007</v>
      </c>
      <c r="J73" s="75">
        <v>8.8000000000000007</v>
      </c>
      <c r="K73" s="75">
        <v>8.9</v>
      </c>
      <c r="L73" s="75">
        <v>8.6999999999999993</v>
      </c>
      <c r="M73" s="75">
        <v>7.9</v>
      </c>
      <c r="N73" s="75">
        <v>6.8</v>
      </c>
      <c r="O73" s="75">
        <v>6.7</v>
      </c>
      <c r="P73" s="75">
        <v>8.6</v>
      </c>
      <c r="Q73" s="75">
        <v>9.1999999999999993</v>
      </c>
      <c r="R73" s="75">
        <v>9.3000000000000007</v>
      </c>
      <c r="S73" s="75">
        <v>10.1</v>
      </c>
      <c r="T73" s="75">
        <v>10.6</v>
      </c>
      <c r="U73" s="75">
        <v>10</v>
      </c>
      <c r="V73" s="75">
        <v>9.1999999999999993</v>
      </c>
      <c r="W73" s="75">
        <v>8.3000000000000007</v>
      </c>
      <c r="X73" s="75">
        <v>7.4</v>
      </c>
      <c r="Y73" s="75">
        <v>6.6</v>
      </c>
      <c r="Z73" s="75">
        <v>6.1</v>
      </c>
      <c r="AA73" s="74" t="s">
        <v>24</v>
      </c>
    </row>
    <row r="74" spans="1:27" x14ac:dyDescent="0.2">
      <c r="A74" s="72" t="s">
        <v>150</v>
      </c>
      <c r="B74" s="74" t="s">
        <v>24</v>
      </c>
      <c r="C74" s="74" t="s">
        <v>24</v>
      </c>
      <c r="D74" s="75">
        <v>10.199999999999999</v>
      </c>
      <c r="E74" s="75">
        <v>9.6999999999999993</v>
      </c>
      <c r="F74" s="75">
        <v>8.9</v>
      </c>
      <c r="G74" s="75">
        <v>7.9</v>
      </c>
      <c r="H74" s="75">
        <v>7.1</v>
      </c>
      <c r="I74" s="75">
        <v>7.4</v>
      </c>
      <c r="J74" s="75">
        <v>7.7</v>
      </c>
      <c r="K74" s="75">
        <v>7.9</v>
      </c>
      <c r="L74" s="75">
        <v>7.8</v>
      </c>
      <c r="M74" s="75">
        <v>7.4</v>
      </c>
      <c r="N74" s="75">
        <v>6.6</v>
      </c>
      <c r="O74" s="75">
        <v>6.7</v>
      </c>
      <c r="P74" s="75">
        <v>8.6999999999999993</v>
      </c>
      <c r="Q74" s="75">
        <v>9.1</v>
      </c>
      <c r="R74" s="75">
        <v>9.1999999999999993</v>
      </c>
      <c r="S74" s="75">
        <v>10.199999999999999</v>
      </c>
      <c r="T74" s="75">
        <v>10.8</v>
      </c>
      <c r="U74" s="75">
        <v>10.199999999999999</v>
      </c>
      <c r="V74" s="75">
        <v>9.5</v>
      </c>
      <c r="W74" s="75">
        <v>8.8000000000000007</v>
      </c>
      <c r="X74" s="75">
        <v>8</v>
      </c>
      <c r="Y74" s="75">
        <v>7.2</v>
      </c>
      <c r="Z74" s="75">
        <v>6.7</v>
      </c>
      <c r="AA74" s="74" t="s">
        <v>24</v>
      </c>
    </row>
    <row r="75" spans="1:27" x14ac:dyDescent="0.2">
      <c r="A75" s="72" t="s">
        <v>438</v>
      </c>
      <c r="B75" s="74" t="s">
        <v>24</v>
      </c>
      <c r="C75" s="74" t="s">
        <v>24</v>
      </c>
      <c r="D75" s="75">
        <v>11.1</v>
      </c>
      <c r="E75" s="75">
        <v>10.7</v>
      </c>
      <c r="F75" s="75">
        <v>9.9</v>
      </c>
      <c r="G75" s="75">
        <v>8.9</v>
      </c>
      <c r="H75" s="75">
        <v>8.1999999999999993</v>
      </c>
      <c r="I75" s="75">
        <v>8.4</v>
      </c>
      <c r="J75" s="75">
        <v>8.8000000000000007</v>
      </c>
      <c r="K75" s="75">
        <v>9</v>
      </c>
      <c r="L75" s="75">
        <v>8.8000000000000007</v>
      </c>
      <c r="M75" s="75">
        <v>8.1</v>
      </c>
      <c r="N75" s="75">
        <v>7.2</v>
      </c>
      <c r="O75" s="75">
        <v>7.2</v>
      </c>
      <c r="P75" s="75">
        <v>9.3000000000000007</v>
      </c>
      <c r="Q75" s="75">
        <v>9.9</v>
      </c>
      <c r="R75" s="75">
        <v>9.9</v>
      </c>
      <c r="S75" s="75">
        <v>11.1</v>
      </c>
      <c r="T75" s="75">
        <v>11.8</v>
      </c>
      <c r="U75" s="75">
        <v>11.4</v>
      </c>
      <c r="V75" s="75">
        <v>10.7</v>
      </c>
      <c r="W75" s="75">
        <v>9.8000000000000007</v>
      </c>
      <c r="X75" s="75">
        <v>8.9</v>
      </c>
      <c r="Y75" s="75">
        <v>8</v>
      </c>
      <c r="Z75" s="75">
        <v>7.4</v>
      </c>
      <c r="AA75" s="75">
        <v>7.7</v>
      </c>
    </row>
    <row r="76" spans="1:27" x14ac:dyDescent="0.2">
      <c r="A76" s="72" t="s">
        <v>151</v>
      </c>
      <c r="B76" s="75">
        <v>9.4</v>
      </c>
      <c r="C76" s="75">
        <v>9.4</v>
      </c>
      <c r="D76" s="75">
        <v>9.1</v>
      </c>
      <c r="E76" s="75">
        <v>9.1999999999999993</v>
      </c>
      <c r="F76" s="75">
        <v>8.3000000000000007</v>
      </c>
      <c r="G76" s="75">
        <v>6.7</v>
      </c>
      <c r="H76" s="75">
        <v>6.4</v>
      </c>
      <c r="I76" s="75">
        <v>7.3</v>
      </c>
      <c r="J76" s="75">
        <v>7.9</v>
      </c>
      <c r="K76" s="75">
        <v>8.1999999999999993</v>
      </c>
      <c r="L76" s="75">
        <v>8.1999999999999993</v>
      </c>
      <c r="M76" s="75">
        <v>8</v>
      </c>
      <c r="N76" s="75">
        <v>7.2</v>
      </c>
      <c r="O76" s="75">
        <v>6.8</v>
      </c>
      <c r="P76" s="75">
        <v>7.7</v>
      </c>
      <c r="Q76" s="75">
        <v>8</v>
      </c>
      <c r="R76" s="75">
        <v>6.9</v>
      </c>
      <c r="S76" s="75">
        <v>7.4</v>
      </c>
      <c r="T76" s="75">
        <v>8.3000000000000007</v>
      </c>
      <c r="U76" s="75">
        <v>8.4</v>
      </c>
      <c r="V76" s="75">
        <v>8.4</v>
      </c>
      <c r="W76" s="75">
        <v>7.7</v>
      </c>
      <c r="X76" s="75">
        <v>7</v>
      </c>
      <c r="Y76" s="75">
        <v>5.8</v>
      </c>
      <c r="Z76" s="75">
        <v>5.2</v>
      </c>
      <c r="AA76" s="75">
        <v>5.4</v>
      </c>
    </row>
    <row r="77" spans="1:27" x14ac:dyDescent="0.2">
      <c r="A77" s="72" t="s">
        <v>152</v>
      </c>
      <c r="B77" s="74" t="s">
        <v>24</v>
      </c>
      <c r="C77" s="74" t="s">
        <v>24</v>
      </c>
      <c r="D77" s="74" t="s">
        <v>24</v>
      </c>
      <c r="E77" s="74" t="s">
        <v>24</v>
      </c>
      <c r="F77" s="74" t="s">
        <v>24</v>
      </c>
      <c r="G77" s="75">
        <v>16.399999999999999</v>
      </c>
      <c r="H77" s="75">
        <v>19.7</v>
      </c>
      <c r="I77" s="75">
        <v>17.7</v>
      </c>
      <c r="J77" s="75">
        <v>13.4</v>
      </c>
      <c r="K77" s="75">
        <v>11.7</v>
      </c>
      <c r="L77" s="75">
        <v>9.8000000000000007</v>
      </c>
      <c r="M77" s="75">
        <v>8.6</v>
      </c>
      <c r="N77" s="75">
        <v>6.6</v>
      </c>
      <c r="O77" s="75">
        <v>5.4</v>
      </c>
      <c r="P77" s="75">
        <v>6.6</v>
      </c>
      <c r="Q77" s="75">
        <v>10</v>
      </c>
      <c r="R77" s="75">
        <v>11</v>
      </c>
      <c r="S77" s="75">
        <v>12</v>
      </c>
      <c r="T77" s="75">
        <v>12.7</v>
      </c>
      <c r="U77" s="75">
        <v>11.3</v>
      </c>
      <c r="V77" s="75">
        <v>9.1</v>
      </c>
      <c r="W77" s="75">
        <v>7.6</v>
      </c>
      <c r="X77" s="75">
        <v>6.1</v>
      </c>
      <c r="Y77" s="75">
        <v>5.0999999999999996</v>
      </c>
      <c r="Z77" s="75">
        <v>4.2</v>
      </c>
      <c r="AA77" s="75">
        <v>5.0999999999999996</v>
      </c>
    </row>
    <row r="78" spans="1:27" x14ac:dyDescent="0.2">
      <c r="A78" s="72" t="s">
        <v>153</v>
      </c>
      <c r="B78" s="74" t="s">
        <v>24</v>
      </c>
      <c r="C78" s="74" t="s">
        <v>24</v>
      </c>
      <c r="D78" s="74" t="s">
        <v>24</v>
      </c>
      <c r="E78" s="75">
        <v>5.8</v>
      </c>
      <c r="F78" s="75">
        <v>8.1</v>
      </c>
      <c r="G78" s="75">
        <v>8.4</v>
      </c>
      <c r="H78" s="75">
        <v>7.7</v>
      </c>
      <c r="I78" s="75">
        <v>7</v>
      </c>
      <c r="J78" s="75">
        <v>7.5</v>
      </c>
      <c r="K78" s="75">
        <v>8</v>
      </c>
      <c r="L78" s="75">
        <v>7.6</v>
      </c>
      <c r="M78" s="75">
        <v>6.9</v>
      </c>
      <c r="N78" s="75">
        <v>5.2</v>
      </c>
      <c r="O78" s="75">
        <v>4.3</v>
      </c>
      <c r="P78" s="75">
        <v>6.5</v>
      </c>
      <c r="Q78" s="75">
        <v>7.1</v>
      </c>
      <c r="R78" s="75">
        <v>6.5</v>
      </c>
      <c r="S78" s="75">
        <v>6.8</v>
      </c>
      <c r="T78" s="75">
        <v>6.8</v>
      </c>
      <c r="U78" s="75">
        <v>6</v>
      </c>
      <c r="V78" s="75">
        <v>5</v>
      </c>
      <c r="W78" s="75">
        <v>3.9</v>
      </c>
      <c r="X78" s="75">
        <v>2.8</v>
      </c>
      <c r="Y78" s="75">
        <v>2.2000000000000002</v>
      </c>
      <c r="Z78" s="75">
        <v>2</v>
      </c>
      <c r="AA78" s="75">
        <v>2.5</v>
      </c>
    </row>
    <row r="79" spans="1:27" x14ac:dyDescent="0.2">
      <c r="A79" s="72" t="s">
        <v>154</v>
      </c>
      <c r="B79" s="75">
        <v>7.2</v>
      </c>
      <c r="C79" s="75">
        <v>6.6</v>
      </c>
      <c r="D79" s="75">
        <v>5.5</v>
      </c>
      <c r="E79" s="75">
        <v>5.0999999999999996</v>
      </c>
      <c r="F79" s="75">
        <v>5.3</v>
      </c>
      <c r="G79" s="75">
        <v>4.5</v>
      </c>
      <c r="H79" s="75">
        <v>4.4000000000000004</v>
      </c>
      <c r="I79" s="75">
        <v>4.5</v>
      </c>
      <c r="J79" s="75">
        <v>5.2</v>
      </c>
      <c r="K79" s="75">
        <v>5.4</v>
      </c>
      <c r="L79" s="75">
        <v>4.5999999999999996</v>
      </c>
      <c r="M79" s="75">
        <v>3.5</v>
      </c>
      <c r="N79" s="75">
        <v>3.4</v>
      </c>
      <c r="O79" s="75">
        <v>3.1</v>
      </c>
      <c r="P79" s="75">
        <v>5.8</v>
      </c>
      <c r="Q79" s="75">
        <v>7.1</v>
      </c>
      <c r="R79" s="75">
        <v>7</v>
      </c>
      <c r="S79" s="75">
        <v>7.2</v>
      </c>
      <c r="T79" s="75">
        <v>6.9</v>
      </c>
      <c r="U79" s="75">
        <v>6.5</v>
      </c>
      <c r="V79" s="75">
        <v>6</v>
      </c>
      <c r="W79" s="75">
        <v>5.6</v>
      </c>
      <c r="X79" s="75">
        <v>5.3</v>
      </c>
      <c r="Y79" s="75">
        <v>4.8</v>
      </c>
      <c r="Z79" s="75">
        <v>4.7</v>
      </c>
      <c r="AA79" s="75">
        <v>5.2</v>
      </c>
    </row>
    <row r="80" spans="1:27" x14ac:dyDescent="0.2">
      <c r="A80" s="72" t="s">
        <v>155</v>
      </c>
      <c r="B80" s="75">
        <v>8.5</v>
      </c>
      <c r="C80" s="75">
        <v>9.1999999999999993</v>
      </c>
      <c r="D80" s="75">
        <v>10</v>
      </c>
      <c r="E80" s="75">
        <v>9.8000000000000007</v>
      </c>
      <c r="F80" s="75">
        <v>8.9</v>
      </c>
      <c r="G80" s="75">
        <v>8</v>
      </c>
      <c r="H80" s="75">
        <v>8.1</v>
      </c>
      <c r="I80" s="75">
        <v>8.9</v>
      </c>
      <c r="J80" s="75">
        <v>10.1</v>
      </c>
      <c r="K80" s="75">
        <v>11</v>
      </c>
      <c r="L80" s="75">
        <v>11.2</v>
      </c>
      <c r="M80" s="75">
        <v>10.199999999999999</v>
      </c>
      <c r="N80" s="75">
        <v>8.6</v>
      </c>
      <c r="O80" s="75">
        <v>7.5</v>
      </c>
      <c r="P80" s="75">
        <v>7.7</v>
      </c>
      <c r="Q80" s="75">
        <v>7</v>
      </c>
      <c r="R80" s="75">
        <v>5.8</v>
      </c>
      <c r="S80" s="75">
        <v>5.4</v>
      </c>
      <c r="T80" s="75">
        <v>5.2</v>
      </c>
      <c r="U80" s="75">
        <v>5</v>
      </c>
      <c r="V80" s="75">
        <v>4.5999999999999996</v>
      </c>
      <c r="W80" s="75">
        <v>4.0999999999999996</v>
      </c>
      <c r="X80" s="75">
        <v>3.7</v>
      </c>
      <c r="Y80" s="75">
        <v>3.3</v>
      </c>
      <c r="Z80" s="75">
        <v>3.1</v>
      </c>
      <c r="AA80" s="75">
        <v>3.7</v>
      </c>
    </row>
    <row r="81" spans="1:27" x14ac:dyDescent="0.2">
      <c r="A81" s="72" t="s">
        <v>156</v>
      </c>
      <c r="B81" s="74" t="s">
        <v>24</v>
      </c>
      <c r="C81" s="74" t="s">
        <v>24</v>
      </c>
      <c r="D81" s="75">
        <v>9.6999999999999993</v>
      </c>
      <c r="E81" s="75">
        <v>9.6</v>
      </c>
      <c r="F81" s="75">
        <v>12</v>
      </c>
      <c r="G81" s="75">
        <v>14.3</v>
      </c>
      <c r="H81" s="75">
        <v>12.6</v>
      </c>
      <c r="I81" s="75">
        <v>11.2</v>
      </c>
      <c r="J81" s="75">
        <v>10.199999999999999</v>
      </c>
      <c r="K81" s="75">
        <v>9.6</v>
      </c>
      <c r="L81" s="75">
        <v>7.9</v>
      </c>
      <c r="M81" s="75">
        <v>5.7</v>
      </c>
      <c r="N81" s="75">
        <v>4.4000000000000004</v>
      </c>
      <c r="O81" s="75">
        <v>5.2</v>
      </c>
      <c r="P81" s="75">
        <v>13.3</v>
      </c>
      <c r="Q81" s="75">
        <v>16.7</v>
      </c>
      <c r="R81" s="75">
        <v>12.2</v>
      </c>
      <c r="S81" s="75">
        <v>10</v>
      </c>
      <c r="T81" s="75">
        <v>8.6</v>
      </c>
      <c r="U81" s="75">
        <v>7.3</v>
      </c>
      <c r="V81" s="75">
        <v>6.1</v>
      </c>
      <c r="W81" s="75">
        <v>6.8</v>
      </c>
      <c r="X81" s="75">
        <v>5.7</v>
      </c>
      <c r="Y81" s="75">
        <v>5.0999999999999996</v>
      </c>
      <c r="Z81" s="75">
        <v>4.3</v>
      </c>
      <c r="AA81" s="75">
        <v>6.7</v>
      </c>
    </row>
    <row r="82" spans="1:27" x14ac:dyDescent="0.2">
      <c r="A82" s="72" t="s">
        <v>157</v>
      </c>
      <c r="B82" s="75">
        <v>11.6</v>
      </c>
      <c r="C82" s="75">
        <v>11.1</v>
      </c>
      <c r="D82" s="75">
        <v>9.5</v>
      </c>
      <c r="E82" s="75">
        <v>7.3</v>
      </c>
      <c r="F82" s="75">
        <v>5.5</v>
      </c>
      <c r="G82" s="75">
        <v>4</v>
      </c>
      <c r="H82" s="75">
        <v>3.8</v>
      </c>
      <c r="I82" s="75">
        <v>4.2</v>
      </c>
      <c r="J82" s="75">
        <v>4.4000000000000004</v>
      </c>
      <c r="K82" s="75">
        <v>4.3</v>
      </c>
      <c r="L82" s="75">
        <v>4.2</v>
      </c>
      <c r="M82" s="75">
        <v>4.3</v>
      </c>
      <c r="N82" s="75">
        <v>4.5</v>
      </c>
      <c r="O82" s="75">
        <v>6.2</v>
      </c>
      <c r="P82" s="75">
        <v>12</v>
      </c>
      <c r="Q82" s="75">
        <v>14</v>
      </c>
      <c r="R82" s="75">
        <v>14.9</v>
      </c>
      <c r="S82" s="75">
        <v>14.9</v>
      </c>
      <c r="T82" s="75">
        <v>13.3</v>
      </c>
      <c r="U82" s="75">
        <v>11.5</v>
      </c>
      <c r="V82" s="75">
        <v>9.6</v>
      </c>
      <c r="W82" s="75">
        <v>8.1</v>
      </c>
      <c r="X82" s="75">
        <v>6.4</v>
      </c>
      <c r="Y82" s="75">
        <v>5.4</v>
      </c>
      <c r="Z82" s="75">
        <v>4.5999999999999996</v>
      </c>
      <c r="AA82" s="75">
        <v>5.3</v>
      </c>
    </row>
    <row r="83" spans="1:27" x14ac:dyDescent="0.2">
      <c r="A83" s="72" t="s">
        <v>158</v>
      </c>
      <c r="B83" s="75">
        <v>8.9</v>
      </c>
      <c r="C83" s="75">
        <v>9.3000000000000007</v>
      </c>
      <c r="D83" s="75">
        <v>9.6</v>
      </c>
      <c r="E83" s="75">
        <v>10.6</v>
      </c>
      <c r="F83" s="75">
        <v>11.6</v>
      </c>
      <c r="G83" s="75">
        <v>10.9</v>
      </c>
      <c r="H83" s="75">
        <v>10.5</v>
      </c>
      <c r="I83" s="75">
        <v>10.1</v>
      </c>
      <c r="J83" s="75">
        <v>9.6</v>
      </c>
      <c r="K83" s="75">
        <v>10.4</v>
      </c>
      <c r="L83" s="75">
        <v>9.8000000000000007</v>
      </c>
      <c r="M83" s="75">
        <v>8.9</v>
      </c>
      <c r="N83" s="75">
        <v>8.3000000000000007</v>
      </c>
      <c r="O83" s="75">
        <v>7.7</v>
      </c>
      <c r="P83" s="75">
        <v>9.5</v>
      </c>
      <c r="Q83" s="75">
        <v>12.7</v>
      </c>
      <c r="R83" s="75">
        <v>17.8</v>
      </c>
      <c r="S83" s="75">
        <v>24.3</v>
      </c>
      <c r="T83" s="75">
        <v>27.3</v>
      </c>
      <c r="U83" s="75">
        <v>26.4</v>
      </c>
      <c r="V83" s="75">
        <v>24.9</v>
      </c>
      <c r="W83" s="75">
        <v>23.5</v>
      </c>
      <c r="X83" s="75">
        <v>21.4</v>
      </c>
      <c r="Y83" s="75">
        <v>19.3</v>
      </c>
      <c r="Z83" s="75">
        <v>17.3</v>
      </c>
      <c r="AA83" s="75">
        <v>16.399999999999999</v>
      </c>
    </row>
    <row r="84" spans="1:27" x14ac:dyDescent="0.2">
      <c r="A84" s="72" t="s">
        <v>159</v>
      </c>
      <c r="B84" s="75">
        <v>21.9</v>
      </c>
      <c r="C84" s="75">
        <v>21.1</v>
      </c>
      <c r="D84" s="75">
        <v>19.600000000000001</v>
      </c>
      <c r="E84" s="75">
        <v>17.8</v>
      </c>
      <c r="F84" s="75">
        <v>15</v>
      </c>
      <c r="G84" s="75">
        <v>13.3</v>
      </c>
      <c r="H84" s="75">
        <v>10</v>
      </c>
      <c r="I84" s="75">
        <v>11</v>
      </c>
      <c r="J84" s="75">
        <v>11</v>
      </c>
      <c r="K84" s="75">
        <v>10.5</v>
      </c>
      <c r="L84" s="75">
        <v>8.6999999999999993</v>
      </c>
      <c r="M84" s="75">
        <v>8</v>
      </c>
      <c r="N84" s="75">
        <v>7.8</v>
      </c>
      <c r="O84" s="75">
        <v>10.6</v>
      </c>
      <c r="P84" s="75">
        <v>17.2</v>
      </c>
      <c r="Q84" s="75">
        <v>19.3</v>
      </c>
      <c r="R84" s="75">
        <v>20.9</v>
      </c>
      <c r="S84" s="75">
        <v>24.3</v>
      </c>
      <c r="T84" s="75">
        <v>25.6</v>
      </c>
      <c r="U84" s="75">
        <v>24.1</v>
      </c>
      <c r="V84" s="75">
        <v>21.7</v>
      </c>
      <c r="W84" s="75">
        <v>19.3</v>
      </c>
      <c r="X84" s="75">
        <v>16.899999999999999</v>
      </c>
      <c r="Y84" s="75">
        <v>14.9</v>
      </c>
      <c r="Z84" s="75">
        <v>13.8</v>
      </c>
      <c r="AA84" s="75">
        <v>15.2</v>
      </c>
    </row>
    <row r="85" spans="1:27" x14ac:dyDescent="0.2">
      <c r="A85" s="72" t="s">
        <v>160</v>
      </c>
      <c r="B85" s="74" t="s">
        <v>24</v>
      </c>
      <c r="C85" s="74" t="s">
        <v>24</v>
      </c>
      <c r="D85" s="74" t="s">
        <v>24</v>
      </c>
      <c r="E85" s="74" t="s">
        <v>24</v>
      </c>
      <c r="F85" s="74" t="s">
        <v>24</v>
      </c>
      <c r="G85" s="74" t="s">
        <v>24</v>
      </c>
      <c r="H85" s="74" t="s">
        <v>24</v>
      </c>
      <c r="I85" s="74" t="s">
        <v>24</v>
      </c>
      <c r="J85" s="75">
        <v>8.1999999999999993</v>
      </c>
      <c r="K85" s="75">
        <v>8.5</v>
      </c>
      <c r="L85" s="75">
        <v>8.5</v>
      </c>
      <c r="M85" s="75">
        <v>8.4</v>
      </c>
      <c r="N85" s="75">
        <v>7.6</v>
      </c>
      <c r="O85" s="75">
        <v>7.1</v>
      </c>
      <c r="P85" s="75">
        <v>8.6</v>
      </c>
      <c r="Q85" s="75">
        <v>8.8000000000000007</v>
      </c>
      <c r="R85" s="75">
        <v>8.8000000000000007</v>
      </c>
      <c r="S85" s="75">
        <v>9.4</v>
      </c>
      <c r="T85" s="75">
        <v>9.9</v>
      </c>
      <c r="U85" s="75">
        <v>9.9</v>
      </c>
      <c r="V85" s="75">
        <v>10</v>
      </c>
      <c r="W85" s="75">
        <v>9.6999999999999993</v>
      </c>
      <c r="X85" s="75">
        <v>9.1</v>
      </c>
      <c r="Y85" s="75">
        <v>8.8000000000000007</v>
      </c>
      <c r="Z85" s="75">
        <v>8.1999999999999993</v>
      </c>
      <c r="AA85" s="75">
        <v>7.7</v>
      </c>
    </row>
    <row r="86" spans="1:27" x14ac:dyDescent="0.2">
      <c r="A86" s="72" t="s">
        <v>469</v>
      </c>
      <c r="B86" s="75">
        <v>11.3</v>
      </c>
      <c r="C86" s="75">
        <v>11.7</v>
      </c>
      <c r="D86" s="75">
        <v>11.6</v>
      </c>
      <c r="E86" s="75">
        <v>11.3</v>
      </c>
      <c r="F86" s="75">
        <v>10.5</v>
      </c>
      <c r="G86" s="75">
        <v>8.9</v>
      </c>
      <c r="H86" s="75">
        <v>8</v>
      </c>
      <c r="I86" s="75">
        <v>7.9</v>
      </c>
      <c r="J86" s="75">
        <v>7.8</v>
      </c>
      <c r="K86" s="75">
        <v>8.1</v>
      </c>
      <c r="L86" s="75">
        <v>8.1</v>
      </c>
      <c r="M86" s="75">
        <v>8</v>
      </c>
      <c r="N86" s="75">
        <v>7.3</v>
      </c>
      <c r="O86" s="75">
        <v>6.7</v>
      </c>
      <c r="P86" s="75">
        <v>8.3000000000000007</v>
      </c>
      <c r="Q86" s="75">
        <v>8.5</v>
      </c>
      <c r="R86" s="75">
        <v>8.5</v>
      </c>
      <c r="S86" s="75">
        <v>9</v>
      </c>
      <c r="T86" s="75">
        <v>9.6</v>
      </c>
      <c r="U86" s="75">
        <v>9.6</v>
      </c>
      <c r="V86" s="75">
        <v>9.6999999999999993</v>
      </c>
      <c r="W86" s="75">
        <v>9.4</v>
      </c>
      <c r="X86" s="75">
        <v>8.8000000000000007</v>
      </c>
      <c r="Y86" s="75">
        <v>8.4</v>
      </c>
      <c r="Z86" s="75">
        <v>7.9</v>
      </c>
      <c r="AA86" s="75">
        <v>7.5</v>
      </c>
    </row>
    <row r="87" spans="1:27" x14ac:dyDescent="0.2">
      <c r="A87" s="72" t="s">
        <v>161</v>
      </c>
      <c r="B87" s="74" t="s">
        <v>24</v>
      </c>
      <c r="C87" s="74" t="s">
        <v>24</v>
      </c>
      <c r="D87" s="74" t="s">
        <v>24</v>
      </c>
      <c r="E87" s="74" t="s">
        <v>24</v>
      </c>
      <c r="F87" s="74" t="s">
        <v>24</v>
      </c>
      <c r="G87" s="75">
        <v>14.9</v>
      </c>
      <c r="H87" s="75">
        <v>15.3</v>
      </c>
      <c r="I87" s="75">
        <v>14.1</v>
      </c>
      <c r="J87" s="75">
        <v>13.6</v>
      </c>
      <c r="K87" s="75">
        <v>13.1</v>
      </c>
      <c r="L87" s="75">
        <v>12.3</v>
      </c>
      <c r="M87" s="75">
        <v>11</v>
      </c>
      <c r="N87" s="75">
        <v>9.4</v>
      </c>
      <c r="O87" s="75">
        <v>8.1</v>
      </c>
      <c r="P87" s="75">
        <v>8.8000000000000007</v>
      </c>
      <c r="Q87" s="75">
        <v>11.1</v>
      </c>
      <c r="R87" s="75">
        <v>13.2</v>
      </c>
      <c r="S87" s="75">
        <v>15.5</v>
      </c>
      <c r="T87" s="75">
        <v>16.600000000000001</v>
      </c>
      <c r="U87" s="75">
        <v>16.5</v>
      </c>
      <c r="V87" s="75">
        <v>15.5</v>
      </c>
      <c r="W87" s="75">
        <v>12.5</v>
      </c>
      <c r="X87" s="75">
        <v>10.8</v>
      </c>
      <c r="Y87" s="75">
        <v>8.1999999999999993</v>
      </c>
      <c r="Z87" s="75">
        <v>6.4</v>
      </c>
      <c r="AA87" s="75">
        <v>7</v>
      </c>
    </row>
    <row r="88" spans="1:27" x14ac:dyDescent="0.2">
      <c r="A88" s="72" t="s">
        <v>162</v>
      </c>
      <c r="B88" s="75">
        <v>10.6</v>
      </c>
      <c r="C88" s="75">
        <v>10.9</v>
      </c>
      <c r="D88" s="75">
        <v>11.1</v>
      </c>
      <c r="E88" s="75">
        <v>11.2</v>
      </c>
      <c r="F88" s="75">
        <v>10.8</v>
      </c>
      <c r="G88" s="75">
        <v>10</v>
      </c>
      <c r="H88" s="75">
        <v>9.1</v>
      </c>
      <c r="I88" s="75">
        <v>8.6</v>
      </c>
      <c r="J88" s="75">
        <v>8.3000000000000007</v>
      </c>
      <c r="K88" s="75">
        <v>7.6</v>
      </c>
      <c r="L88" s="75">
        <v>7.4</v>
      </c>
      <c r="M88" s="75">
        <v>6.5</v>
      </c>
      <c r="N88" s="75">
        <v>5.8</v>
      </c>
      <c r="O88" s="75">
        <v>6.4</v>
      </c>
      <c r="P88" s="75">
        <v>7.5</v>
      </c>
      <c r="Q88" s="75">
        <v>8.1</v>
      </c>
      <c r="R88" s="75">
        <v>8.1</v>
      </c>
      <c r="S88" s="75">
        <v>10.3</v>
      </c>
      <c r="T88" s="75">
        <v>11.9</v>
      </c>
      <c r="U88" s="75">
        <v>12.5</v>
      </c>
      <c r="V88" s="75">
        <v>11.7</v>
      </c>
      <c r="W88" s="75">
        <v>11.5</v>
      </c>
      <c r="X88" s="75">
        <v>11.1</v>
      </c>
      <c r="Y88" s="75">
        <v>10.5</v>
      </c>
      <c r="Z88" s="75">
        <v>9.9</v>
      </c>
      <c r="AA88" s="75">
        <v>9.1</v>
      </c>
    </row>
    <row r="89" spans="1:27" x14ac:dyDescent="0.2">
      <c r="A89" s="72" t="s">
        <v>163</v>
      </c>
      <c r="B89" s="74" t="s">
        <v>24</v>
      </c>
      <c r="C89" s="74" t="s">
        <v>24</v>
      </c>
      <c r="D89" s="75">
        <v>4.8</v>
      </c>
      <c r="E89" s="75">
        <v>4.8</v>
      </c>
      <c r="F89" s="75">
        <v>4.9000000000000004</v>
      </c>
      <c r="G89" s="75">
        <v>4.7</v>
      </c>
      <c r="H89" s="75">
        <v>3.9</v>
      </c>
      <c r="I89" s="75">
        <v>3.6</v>
      </c>
      <c r="J89" s="75">
        <v>4.3</v>
      </c>
      <c r="K89" s="75">
        <v>4.7</v>
      </c>
      <c r="L89" s="75">
        <v>5.2</v>
      </c>
      <c r="M89" s="75">
        <v>4.5</v>
      </c>
      <c r="N89" s="75">
        <v>3.9</v>
      </c>
      <c r="O89" s="75">
        <v>3.7</v>
      </c>
      <c r="P89" s="75">
        <v>5.4</v>
      </c>
      <c r="Q89" s="75">
        <v>6.2</v>
      </c>
      <c r="R89" s="75">
        <v>7.8</v>
      </c>
      <c r="S89" s="75">
        <v>11.8</v>
      </c>
      <c r="T89" s="75">
        <v>15.8</v>
      </c>
      <c r="U89" s="75">
        <v>16</v>
      </c>
      <c r="V89" s="75">
        <v>14.9</v>
      </c>
      <c r="W89" s="75">
        <v>12.9</v>
      </c>
      <c r="X89" s="75">
        <v>11.1</v>
      </c>
      <c r="Y89" s="75">
        <v>8.4</v>
      </c>
      <c r="Z89" s="75">
        <v>7</v>
      </c>
      <c r="AA89" s="75">
        <v>7.6</v>
      </c>
    </row>
    <row r="90" spans="1:27" x14ac:dyDescent="0.2">
      <c r="A90" s="72" t="s">
        <v>164</v>
      </c>
      <c r="B90" s="74" t="s">
        <v>24</v>
      </c>
      <c r="C90" s="74" t="s">
        <v>24</v>
      </c>
      <c r="D90" s="75">
        <v>13.7</v>
      </c>
      <c r="E90" s="75">
        <v>13.6</v>
      </c>
      <c r="F90" s="75">
        <v>13.6</v>
      </c>
      <c r="G90" s="75">
        <v>14</v>
      </c>
      <c r="H90" s="75">
        <v>13.5</v>
      </c>
      <c r="I90" s="75">
        <v>12.1</v>
      </c>
      <c r="J90" s="75">
        <v>11.3</v>
      </c>
      <c r="K90" s="75">
        <v>11.4</v>
      </c>
      <c r="L90" s="75">
        <v>9.6999999999999993</v>
      </c>
      <c r="M90" s="75">
        <v>6.7</v>
      </c>
      <c r="N90" s="75">
        <v>5.8</v>
      </c>
      <c r="O90" s="75">
        <v>7.6</v>
      </c>
      <c r="P90" s="75">
        <v>17.3</v>
      </c>
      <c r="Q90" s="75">
        <v>19.3</v>
      </c>
      <c r="R90" s="75">
        <v>16.100000000000001</v>
      </c>
      <c r="S90" s="75">
        <v>14.9</v>
      </c>
      <c r="T90" s="75">
        <v>11.9</v>
      </c>
      <c r="U90" s="75">
        <v>10.9</v>
      </c>
      <c r="V90" s="75">
        <v>9.9</v>
      </c>
      <c r="W90" s="75">
        <v>9.8000000000000007</v>
      </c>
      <c r="X90" s="75">
        <v>8.8000000000000007</v>
      </c>
      <c r="Y90" s="75">
        <v>7.5</v>
      </c>
      <c r="Z90" s="75">
        <v>6.4</v>
      </c>
      <c r="AA90" s="75">
        <v>8.3000000000000007</v>
      </c>
    </row>
    <row r="91" spans="1:27" x14ac:dyDescent="0.2">
      <c r="A91" s="72" t="s">
        <v>112</v>
      </c>
      <c r="B91" s="74" t="s">
        <v>24</v>
      </c>
      <c r="C91" s="74" t="s">
        <v>24</v>
      </c>
      <c r="D91" s="75">
        <v>13.2</v>
      </c>
      <c r="E91" s="75">
        <v>13.2</v>
      </c>
      <c r="F91" s="75">
        <v>14</v>
      </c>
      <c r="G91" s="75">
        <v>16.100000000000001</v>
      </c>
      <c r="H91" s="75">
        <v>17.100000000000001</v>
      </c>
      <c r="I91" s="75">
        <v>13.6</v>
      </c>
      <c r="J91" s="75">
        <v>12.1</v>
      </c>
      <c r="K91" s="75">
        <v>10.7</v>
      </c>
      <c r="L91" s="75">
        <v>8.3000000000000007</v>
      </c>
      <c r="M91" s="75">
        <v>5.7</v>
      </c>
      <c r="N91" s="75">
        <v>4.2</v>
      </c>
      <c r="O91" s="75">
        <v>5.7</v>
      </c>
      <c r="P91" s="75">
        <v>13.7</v>
      </c>
      <c r="Q91" s="75">
        <v>17.8</v>
      </c>
      <c r="R91" s="75">
        <v>15.4</v>
      </c>
      <c r="S91" s="75">
        <v>13.5</v>
      </c>
      <c r="T91" s="75">
        <v>11.9</v>
      </c>
      <c r="U91" s="75">
        <v>10.8</v>
      </c>
      <c r="V91" s="75">
        <v>9.1999999999999993</v>
      </c>
      <c r="W91" s="75">
        <v>8</v>
      </c>
      <c r="X91" s="75">
        <v>7.2</v>
      </c>
      <c r="Y91" s="75">
        <v>6.3</v>
      </c>
      <c r="Z91" s="75">
        <v>6.4</v>
      </c>
      <c r="AA91" s="75">
        <v>8.6999999999999993</v>
      </c>
    </row>
    <row r="92" spans="1:27" x14ac:dyDescent="0.2">
      <c r="A92" s="72" t="s">
        <v>165</v>
      </c>
      <c r="B92" s="75">
        <v>2.8</v>
      </c>
      <c r="C92" s="75">
        <v>2.8</v>
      </c>
      <c r="D92" s="75">
        <v>2.4</v>
      </c>
      <c r="E92" s="75">
        <v>2.5</v>
      </c>
      <c r="F92" s="75">
        <v>2.2999999999999998</v>
      </c>
      <c r="G92" s="75">
        <v>2.2000000000000002</v>
      </c>
      <c r="H92" s="75">
        <v>2</v>
      </c>
      <c r="I92" s="75">
        <v>2.7</v>
      </c>
      <c r="J92" s="75">
        <v>3.6</v>
      </c>
      <c r="K92" s="75">
        <v>4.9000000000000004</v>
      </c>
      <c r="L92" s="75">
        <v>4.3</v>
      </c>
      <c r="M92" s="75">
        <v>4.4000000000000004</v>
      </c>
      <c r="N92" s="75">
        <v>3.8</v>
      </c>
      <c r="O92" s="75">
        <v>4.9000000000000004</v>
      </c>
      <c r="P92" s="75">
        <v>4.9000000000000004</v>
      </c>
      <c r="Q92" s="75">
        <v>4.2</v>
      </c>
      <c r="R92" s="75">
        <v>4.8</v>
      </c>
      <c r="S92" s="75">
        <v>5</v>
      </c>
      <c r="T92" s="75">
        <v>5.7</v>
      </c>
      <c r="U92" s="75">
        <v>5.6</v>
      </c>
      <c r="V92" s="75">
        <v>6.3</v>
      </c>
      <c r="W92" s="75">
        <v>5.9</v>
      </c>
      <c r="X92" s="75">
        <v>5.3</v>
      </c>
      <c r="Y92" s="75">
        <v>5.3</v>
      </c>
      <c r="Z92" s="75">
        <v>5.3</v>
      </c>
      <c r="AA92" s="75">
        <v>6.5</v>
      </c>
    </row>
    <row r="93" spans="1:27" x14ac:dyDescent="0.2">
      <c r="A93" s="72" t="s">
        <v>166</v>
      </c>
      <c r="B93" s="74" t="s">
        <v>24</v>
      </c>
      <c r="C93" s="74" t="s">
        <v>24</v>
      </c>
      <c r="D93" s="75">
        <v>8.5</v>
      </c>
      <c r="E93" s="75">
        <v>8</v>
      </c>
      <c r="F93" s="75">
        <v>6.6</v>
      </c>
      <c r="G93" s="75">
        <v>6.1</v>
      </c>
      <c r="H93" s="75">
        <v>5.5</v>
      </c>
      <c r="I93" s="75">
        <v>5.6</v>
      </c>
      <c r="J93" s="75">
        <v>5.7</v>
      </c>
      <c r="K93" s="75">
        <v>5.9</v>
      </c>
      <c r="L93" s="75">
        <v>7</v>
      </c>
      <c r="M93" s="75">
        <v>7.3</v>
      </c>
      <c r="N93" s="75">
        <v>7.3</v>
      </c>
      <c r="O93" s="75">
        <v>7.7</v>
      </c>
      <c r="P93" s="75">
        <v>9.9</v>
      </c>
      <c r="Q93" s="75">
        <v>11.1</v>
      </c>
      <c r="R93" s="75">
        <v>11</v>
      </c>
      <c r="S93" s="75">
        <v>10.9</v>
      </c>
      <c r="T93" s="75">
        <v>10</v>
      </c>
      <c r="U93" s="75">
        <v>7.6</v>
      </c>
      <c r="V93" s="75">
        <v>6.7</v>
      </c>
      <c r="W93" s="75">
        <v>5</v>
      </c>
      <c r="X93" s="75">
        <v>4</v>
      </c>
      <c r="Y93" s="75">
        <v>3.6</v>
      </c>
      <c r="Z93" s="75">
        <v>3.3</v>
      </c>
      <c r="AA93" s="75">
        <v>4.2</v>
      </c>
    </row>
    <row r="94" spans="1:27" x14ac:dyDescent="0.2">
      <c r="A94" s="72" t="s">
        <v>167</v>
      </c>
      <c r="B94" s="74" t="s">
        <v>24</v>
      </c>
      <c r="C94" s="74" t="s">
        <v>24</v>
      </c>
      <c r="D94" s="75">
        <v>4.9000000000000004</v>
      </c>
      <c r="E94" s="75">
        <v>4.9000000000000004</v>
      </c>
      <c r="F94" s="75">
        <v>4.9000000000000004</v>
      </c>
      <c r="G94" s="75">
        <v>4.9000000000000004</v>
      </c>
      <c r="H94" s="75">
        <v>4.8</v>
      </c>
      <c r="I94" s="75">
        <v>5.4</v>
      </c>
      <c r="J94" s="75">
        <v>5.9</v>
      </c>
      <c r="K94" s="75">
        <v>5.6</v>
      </c>
      <c r="L94" s="75">
        <v>5.6</v>
      </c>
      <c r="M94" s="75">
        <v>5.6</v>
      </c>
      <c r="N94" s="75">
        <v>5.4</v>
      </c>
      <c r="O94" s="75">
        <v>4.9000000000000004</v>
      </c>
      <c r="P94" s="75">
        <v>5.9</v>
      </c>
      <c r="Q94" s="75">
        <v>6</v>
      </c>
      <c r="R94" s="75">
        <v>5.6</v>
      </c>
      <c r="S94" s="75">
        <v>5.3</v>
      </c>
      <c r="T94" s="75">
        <v>5.5</v>
      </c>
      <c r="U94" s="75">
        <v>5.3</v>
      </c>
      <c r="V94" s="75">
        <v>4.9000000000000004</v>
      </c>
      <c r="W94" s="75">
        <v>4.3</v>
      </c>
      <c r="X94" s="75">
        <v>3.6</v>
      </c>
      <c r="Y94" s="75">
        <v>3.3</v>
      </c>
      <c r="Z94" s="75">
        <v>3.3</v>
      </c>
      <c r="AA94" s="75">
        <v>4.0999999999999996</v>
      </c>
    </row>
    <row r="95" spans="1:27" x14ac:dyDescent="0.2">
      <c r="A95" s="72" t="s">
        <v>168</v>
      </c>
      <c r="B95" s="75">
        <v>6.6</v>
      </c>
      <c r="C95" s="75">
        <v>5.8</v>
      </c>
      <c r="D95" s="75">
        <v>4.9000000000000004</v>
      </c>
      <c r="E95" s="75">
        <v>3.8</v>
      </c>
      <c r="F95" s="75">
        <v>3</v>
      </c>
      <c r="G95" s="75">
        <v>2.5</v>
      </c>
      <c r="H95" s="75">
        <v>1.9</v>
      </c>
      <c r="I95" s="75">
        <v>2.4</v>
      </c>
      <c r="J95" s="75">
        <v>3.3</v>
      </c>
      <c r="K95" s="75">
        <v>4.2</v>
      </c>
      <c r="L95" s="75">
        <v>5.4</v>
      </c>
      <c r="M95" s="75">
        <v>4.5</v>
      </c>
      <c r="N95" s="75">
        <v>3.6</v>
      </c>
      <c r="O95" s="75">
        <v>3.1</v>
      </c>
      <c r="P95" s="75">
        <v>3.8</v>
      </c>
      <c r="Q95" s="75">
        <v>4.4000000000000004</v>
      </c>
      <c r="R95" s="75">
        <v>4.4000000000000004</v>
      </c>
      <c r="S95" s="75">
        <v>5.2</v>
      </c>
      <c r="T95" s="75">
        <v>6.7</v>
      </c>
      <c r="U95" s="75">
        <v>6.9</v>
      </c>
      <c r="V95" s="75">
        <v>6.4</v>
      </c>
      <c r="W95" s="75">
        <v>5.5</v>
      </c>
      <c r="X95" s="75">
        <v>4.4000000000000004</v>
      </c>
      <c r="Y95" s="75">
        <v>3.4</v>
      </c>
      <c r="Z95" s="75">
        <v>3</v>
      </c>
      <c r="AA95" s="75">
        <v>3.3</v>
      </c>
    </row>
    <row r="96" spans="1:27" x14ac:dyDescent="0.2">
      <c r="A96" s="72" t="s">
        <v>169</v>
      </c>
      <c r="B96" s="75">
        <v>3.8</v>
      </c>
      <c r="C96" s="75">
        <v>4.3</v>
      </c>
      <c r="D96" s="75">
        <v>4.2</v>
      </c>
      <c r="E96" s="75">
        <v>4.0999999999999996</v>
      </c>
      <c r="F96" s="75">
        <v>3.6</v>
      </c>
      <c r="G96" s="75">
        <v>3.4</v>
      </c>
      <c r="H96" s="75">
        <v>3.5</v>
      </c>
      <c r="I96" s="75">
        <v>3.8</v>
      </c>
      <c r="J96" s="75">
        <v>4.2</v>
      </c>
      <c r="K96" s="75">
        <v>5.0999999999999996</v>
      </c>
      <c r="L96" s="75">
        <v>5.2</v>
      </c>
      <c r="M96" s="75">
        <v>4.9000000000000004</v>
      </c>
      <c r="N96" s="75">
        <v>4.5</v>
      </c>
      <c r="O96" s="75">
        <v>3.8</v>
      </c>
      <c r="P96" s="75">
        <v>5</v>
      </c>
      <c r="Q96" s="75">
        <v>4.5999999999999996</v>
      </c>
      <c r="R96" s="75">
        <v>4.3</v>
      </c>
      <c r="S96" s="75">
        <v>4.7</v>
      </c>
      <c r="T96" s="75">
        <v>5.0999999999999996</v>
      </c>
      <c r="U96" s="75">
        <v>5.5</v>
      </c>
      <c r="V96" s="75">
        <v>5.6</v>
      </c>
      <c r="W96" s="75">
        <v>5.8</v>
      </c>
      <c r="X96" s="75">
        <v>5.3</v>
      </c>
      <c r="Y96" s="75">
        <v>4.7</v>
      </c>
      <c r="Z96" s="75">
        <v>4.3</v>
      </c>
      <c r="AA96" s="75">
        <v>5.3</v>
      </c>
    </row>
    <row r="97" spans="1:27" x14ac:dyDescent="0.2">
      <c r="A97" s="72" t="s">
        <v>170</v>
      </c>
      <c r="B97" s="74" t="s">
        <v>24</v>
      </c>
      <c r="C97" s="74" t="s">
        <v>24</v>
      </c>
      <c r="D97" s="74" t="s">
        <v>24</v>
      </c>
      <c r="E97" s="75">
        <v>10.199999999999999</v>
      </c>
      <c r="F97" s="75">
        <v>13.1</v>
      </c>
      <c r="G97" s="75">
        <v>16</v>
      </c>
      <c r="H97" s="75">
        <v>17.899999999999999</v>
      </c>
      <c r="I97" s="75">
        <v>19.600000000000001</v>
      </c>
      <c r="J97" s="75">
        <v>19.399999999999999</v>
      </c>
      <c r="K97" s="75">
        <v>18.899999999999999</v>
      </c>
      <c r="L97" s="75">
        <v>17.7</v>
      </c>
      <c r="M97" s="75">
        <v>13.8</v>
      </c>
      <c r="N97" s="75">
        <v>9.6</v>
      </c>
      <c r="O97" s="75">
        <v>7</v>
      </c>
      <c r="P97" s="75">
        <v>8.1</v>
      </c>
      <c r="Q97" s="75">
        <v>9.5</v>
      </c>
      <c r="R97" s="75">
        <v>9.5</v>
      </c>
      <c r="S97" s="75">
        <v>10</v>
      </c>
      <c r="T97" s="75">
        <v>10.199999999999999</v>
      </c>
      <c r="U97" s="75">
        <v>8.9</v>
      </c>
      <c r="V97" s="75">
        <v>7.4</v>
      </c>
      <c r="W97" s="75">
        <v>6.1</v>
      </c>
      <c r="X97" s="75">
        <v>4.8</v>
      </c>
      <c r="Y97" s="75">
        <v>3.8</v>
      </c>
      <c r="Z97" s="75">
        <v>3.2</v>
      </c>
      <c r="AA97" s="75">
        <v>3.1</v>
      </c>
    </row>
    <row r="98" spans="1:27" x14ac:dyDescent="0.2">
      <c r="A98" s="72" t="s">
        <v>171</v>
      </c>
      <c r="B98" s="75">
        <v>7.2</v>
      </c>
      <c r="C98" s="75">
        <v>7.3</v>
      </c>
      <c r="D98" s="75">
        <v>6.7</v>
      </c>
      <c r="E98" s="75">
        <v>5</v>
      </c>
      <c r="F98" s="75">
        <v>4.5</v>
      </c>
      <c r="G98" s="75">
        <v>4</v>
      </c>
      <c r="H98" s="75">
        <v>3.9</v>
      </c>
      <c r="I98" s="75">
        <v>5</v>
      </c>
      <c r="J98" s="75">
        <v>6.2</v>
      </c>
      <c r="K98" s="75">
        <v>6.6</v>
      </c>
      <c r="L98" s="75">
        <v>7.8</v>
      </c>
      <c r="M98" s="75">
        <v>7.8</v>
      </c>
      <c r="N98" s="75">
        <v>8.1999999999999993</v>
      </c>
      <c r="O98" s="75">
        <v>7.7</v>
      </c>
      <c r="P98" s="75">
        <v>9.6999999999999993</v>
      </c>
      <c r="Q98" s="75">
        <v>11.1</v>
      </c>
      <c r="R98" s="75">
        <v>12.8</v>
      </c>
      <c r="S98" s="75">
        <v>15.8</v>
      </c>
      <c r="T98" s="75">
        <v>16.5</v>
      </c>
      <c r="U98" s="75">
        <v>14.1</v>
      </c>
      <c r="V98" s="75">
        <v>12.5</v>
      </c>
      <c r="W98" s="75">
        <v>11.2</v>
      </c>
      <c r="X98" s="75">
        <v>8.9</v>
      </c>
      <c r="Y98" s="75">
        <v>7</v>
      </c>
      <c r="Z98" s="75">
        <v>6.4</v>
      </c>
      <c r="AA98" s="75">
        <v>6.9</v>
      </c>
    </row>
    <row r="99" spans="1:27" x14ac:dyDescent="0.2">
      <c r="A99" s="72" t="s">
        <v>172</v>
      </c>
      <c r="B99" s="74" t="s">
        <v>24</v>
      </c>
      <c r="C99" s="74" t="s">
        <v>24</v>
      </c>
      <c r="D99" s="74" t="s">
        <v>24</v>
      </c>
      <c r="E99" s="75">
        <v>6.1</v>
      </c>
      <c r="F99" s="75">
        <v>6.8</v>
      </c>
      <c r="G99" s="75">
        <v>7.2</v>
      </c>
      <c r="H99" s="75">
        <v>6.7</v>
      </c>
      <c r="I99" s="75">
        <v>8.4</v>
      </c>
      <c r="J99" s="75">
        <v>6.9</v>
      </c>
      <c r="K99" s="75">
        <v>7.7</v>
      </c>
      <c r="L99" s="75">
        <v>7</v>
      </c>
      <c r="M99" s="75">
        <v>7</v>
      </c>
      <c r="N99" s="75">
        <v>6.3</v>
      </c>
      <c r="O99" s="75">
        <v>5.6</v>
      </c>
      <c r="P99" s="75">
        <v>6.7</v>
      </c>
      <c r="Q99" s="75">
        <v>7</v>
      </c>
      <c r="R99" s="75">
        <v>7.2</v>
      </c>
      <c r="S99" s="75">
        <v>6.7</v>
      </c>
      <c r="T99" s="75">
        <v>7.1</v>
      </c>
      <c r="U99" s="75">
        <v>6.7</v>
      </c>
      <c r="V99" s="75">
        <v>6.7</v>
      </c>
      <c r="W99" s="75">
        <v>5.7</v>
      </c>
      <c r="X99" s="75">
        <v>4.8</v>
      </c>
      <c r="Y99" s="75">
        <v>4</v>
      </c>
      <c r="Z99" s="75">
        <v>3.7</v>
      </c>
      <c r="AA99" s="75">
        <v>4.8</v>
      </c>
    </row>
    <row r="100" spans="1:27" x14ac:dyDescent="0.2">
      <c r="A100" s="72" t="s">
        <v>173</v>
      </c>
      <c r="B100" s="74" t="s">
        <v>24</v>
      </c>
      <c r="C100" s="74" t="s">
        <v>24</v>
      </c>
      <c r="D100" s="75">
        <v>6.7</v>
      </c>
      <c r="E100" s="75">
        <v>7.1</v>
      </c>
      <c r="F100" s="75">
        <v>7.1</v>
      </c>
      <c r="G100" s="75">
        <v>6.5</v>
      </c>
      <c r="H100" s="75">
        <v>6</v>
      </c>
      <c r="I100" s="75">
        <v>6.1</v>
      </c>
      <c r="J100" s="75">
        <v>6.5</v>
      </c>
      <c r="K100" s="75">
        <v>6.2</v>
      </c>
      <c r="L100" s="75">
        <v>6.5</v>
      </c>
      <c r="M100" s="75">
        <v>5.9</v>
      </c>
      <c r="N100" s="75">
        <v>4.8</v>
      </c>
      <c r="O100" s="75">
        <v>4.3</v>
      </c>
      <c r="P100" s="75">
        <v>5.8</v>
      </c>
      <c r="Q100" s="75">
        <v>7.3</v>
      </c>
      <c r="R100" s="75">
        <v>8.1999999999999993</v>
      </c>
      <c r="S100" s="75">
        <v>8.9</v>
      </c>
      <c r="T100" s="75">
        <v>10.199999999999999</v>
      </c>
      <c r="U100" s="75">
        <v>9.8000000000000007</v>
      </c>
      <c r="V100" s="75">
        <v>9</v>
      </c>
      <c r="W100" s="75">
        <v>8.1</v>
      </c>
      <c r="X100" s="75">
        <v>6.6</v>
      </c>
      <c r="Y100" s="75">
        <v>5.0999999999999996</v>
      </c>
      <c r="Z100" s="75">
        <v>4.4000000000000004</v>
      </c>
      <c r="AA100" s="75">
        <v>4.9000000000000004</v>
      </c>
    </row>
    <row r="101" spans="1:27" x14ac:dyDescent="0.2">
      <c r="A101" s="72" t="s">
        <v>174</v>
      </c>
      <c r="B101" s="74" t="s">
        <v>24</v>
      </c>
      <c r="C101" s="74" t="s">
        <v>24</v>
      </c>
      <c r="D101" s="75">
        <v>10.7</v>
      </c>
      <c r="E101" s="75">
        <v>11.2</v>
      </c>
      <c r="F101" s="75">
        <v>14.5</v>
      </c>
      <c r="G101" s="75">
        <v>17.2</v>
      </c>
      <c r="H101" s="75">
        <v>17.899999999999999</v>
      </c>
      <c r="I101" s="75">
        <v>17.600000000000001</v>
      </c>
      <c r="J101" s="75">
        <v>16.7</v>
      </c>
      <c r="K101" s="75">
        <v>17.600000000000001</v>
      </c>
      <c r="L101" s="75">
        <v>15.7</v>
      </c>
      <c r="M101" s="75">
        <v>12.8</v>
      </c>
      <c r="N101" s="75">
        <v>10.7</v>
      </c>
      <c r="O101" s="75">
        <v>9.1999999999999993</v>
      </c>
      <c r="P101" s="75">
        <v>11.7</v>
      </c>
      <c r="Q101" s="75">
        <v>14</v>
      </c>
      <c r="R101" s="75">
        <v>13.2</v>
      </c>
      <c r="S101" s="75">
        <v>13.6</v>
      </c>
      <c r="T101" s="75">
        <v>13.9</v>
      </c>
      <c r="U101" s="75">
        <v>12.9</v>
      </c>
      <c r="V101" s="75">
        <v>11.3</v>
      </c>
      <c r="W101" s="75">
        <v>9.5</v>
      </c>
      <c r="X101" s="75">
        <v>7.9</v>
      </c>
      <c r="Y101" s="75">
        <v>6.4</v>
      </c>
      <c r="Z101" s="75">
        <v>5.6</v>
      </c>
      <c r="AA101" s="75">
        <v>6.6</v>
      </c>
    </row>
    <row r="102" spans="1:27" x14ac:dyDescent="0.2">
      <c r="A102" s="72" t="s">
        <v>175</v>
      </c>
      <c r="B102" s="74" t="s">
        <v>24</v>
      </c>
      <c r="C102" s="75">
        <v>13.5</v>
      </c>
      <c r="D102" s="75">
        <v>12.5</v>
      </c>
      <c r="E102" s="75">
        <v>10.8</v>
      </c>
      <c r="F102" s="75">
        <v>9.3000000000000007</v>
      </c>
      <c r="G102" s="75">
        <v>8.9</v>
      </c>
      <c r="H102" s="75">
        <v>8.3000000000000007</v>
      </c>
      <c r="I102" s="75">
        <v>8.1999999999999993</v>
      </c>
      <c r="J102" s="75">
        <v>8.1999999999999993</v>
      </c>
      <c r="K102" s="75">
        <v>8.1</v>
      </c>
      <c r="L102" s="75">
        <v>7.7</v>
      </c>
      <c r="M102" s="75">
        <v>7</v>
      </c>
      <c r="N102" s="75">
        <v>6.1</v>
      </c>
      <c r="O102" s="75">
        <v>5.6</v>
      </c>
      <c r="P102" s="75">
        <v>7.4</v>
      </c>
      <c r="Q102" s="75">
        <v>7.6</v>
      </c>
      <c r="R102" s="75">
        <v>7.1</v>
      </c>
      <c r="S102" s="75">
        <v>7</v>
      </c>
      <c r="T102" s="75">
        <v>7.5</v>
      </c>
      <c r="U102" s="75">
        <v>8</v>
      </c>
      <c r="V102" s="75">
        <v>8.8000000000000007</v>
      </c>
      <c r="W102" s="75">
        <v>8.1999999999999993</v>
      </c>
      <c r="X102" s="75">
        <v>8.1</v>
      </c>
      <c r="Y102" s="75">
        <v>6.8</v>
      </c>
      <c r="Z102" s="75">
        <v>6.1</v>
      </c>
      <c r="AA102" s="75">
        <v>7.1</v>
      </c>
    </row>
    <row r="103" spans="1:27" x14ac:dyDescent="0.2">
      <c r="A103" s="72" t="s">
        <v>176</v>
      </c>
      <c r="B103" s="74" t="s">
        <v>24</v>
      </c>
      <c r="C103" s="75">
        <v>9.6</v>
      </c>
      <c r="D103" s="75">
        <v>10</v>
      </c>
      <c r="E103" s="75">
        <v>8.6</v>
      </c>
      <c r="F103" s="75">
        <v>7.2</v>
      </c>
      <c r="G103" s="75">
        <v>5.3</v>
      </c>
      <c r="H103" s="75">
        <v>4.4000000000000004</v>
      </c>
      <c r="I103" s="75">
        <v>4.5999999999999996</v>
      </c>
      <c r="J103" s="75">
        <v>5.3</v>
      </c>
      <c r="K103" s="75">
        <v>6</v>
      </c>
      <c r="L103" s="75">
        <v>6.6</v>
      </c>
      <c r="M103" s="75">
        <v>6.1</v>
      </c>
      <c r="N103" s="75">
        <v>5.0999999999999996</v>
      </c>
      <c r="O103" s="75">
        <v>5.0999999999999996</v>
      </c>
      <c r="P103" s="75">
        <v>7.3</v>
      </c>
      <c r="Q103" s="75">
        <v>7.6</v>
      </c>
      <c r="R103" s="75">
        <v>6.9</v>
      </c>
      <c r="S103" s="75">
        <v>7.1</v>
      </c>
      <c r="T103" s="75">
        <v>7.1</v>
      </c>
      <c r="U103" s="75">
        <v>7.1</v>
      </c>
      <c r="V103" s="75">
        <v>6.7</v>
      </c>
      <c r="W103" s="75">
        <v>6.3</v>
      </c>
      <c r="X103" s="75">
        <v>6</v>
      </c>
      <c r="Y103" s="75">
        <v>5.6</v>
      </c>
      <c r="Z103" s="75">
        <v>6</v>
      </c>
      <c r="AA103" s="75">
        <v>7.4</v>
      </c>
    </row>
    <row r="104" spans="1:27" x14ac:dyDescent="0.2">
      <c r="A104" s="72" t="s">
        <v>140</v>
      </c>
      <c r="B104" s="74" t="s">
        <v>24</v>
      </c>
      <c r="C104" s="74" t="s">
        <v>24</v>
      </c>
      <c r="D104" s="74" t="s">
        <v>24</v>
      </c>
      <c r="E104" s="74" t="s">
        <v>24</v>
      </c>
      <c r="F104" s="74" t="s">
        <v>24</v>
      </c>
      <c r="G104" s="74" t="s">
        <v>24</v>
      </c>
      <c r="H104" s="74" t="s">
        <v>24</v>
      </c>
      <c r="I104" s="74" t="s">
        <v>24</v>
      </c>
      <c r="J104" s="75">
        <v>2.9</v>
      </c>
      <c r="K104" s="75">
        <v>2.5</v>
      </c>
      <c r="L104" s="75">
        <v>2.1</v>
      </c>
      <c r="M104" s="75">
        <v>2</v>
      </c>
      <c r="N104" s="75">
        <v>1.6</v>
      </c>
      <c r="O104" s="75">
        <v>2.2000000000000002</v>
      </c>
      <c r="P104" s="75">
        <v>6.6</v>
      </c>
      <c r="Q104" s="75">
        <v>6.8</v>
      </c>
      <c r="R104" s="75">
        <v>6.4</v>
      </c>
      <c r="S104" s="75">
        <v>5.3</v>
      </c>
      <c r="T104" s="75">
        <v>4.8</v>
      </c>
      <c r="U104" s="75">
        <v>4.4000000000000004</v>
      </c>
      <c r="V104" s="75">
        <v>3.5</v>
      </c>
      <c r="W104" s="75">
        <v>2.8</v>
      </c>
      <c r="X104" s="75">
        <v>2.4</v>
      </c>
      <c r="Y104" s="75">
        <v>2.2999999999999998</v>
      </c>
      <c r="Z104" s="75">
        <v>3.1</v>
      </c>
      <c r="AA104" s="75">
        <v>5.2</v>
      </c>
    </row>
    <row r="105" spans="1:27" x14ac:dyDescent="0.2">
      <c r="A105" s="72" t="s">
        <v>141</v>
      </c>
      <c r="B105" s="74" t="s">
        <v>24</v>
      </c>
      <c r="C105" s="75">
        <v>4.0999999999999996</v>
      </c>
      <c r="D105" s="75">
        <v>3.5</v>
      </c>
      <c r="E105" s="75">
        <v>2.8</v>
      </c>
      <c r="F105" s="75">
        <v>2.5</v>
      </c>
      <c r="G105" s="75">
        <v>2.6</v>
      </c>
      <c r="H105" s="75">
        <v>2.8</v>
      </c>
      <c r="I105" s="75">
        <v>3.1</v>
      </c>
      <c r="J105" s="75">
        <v>3.5</v>
      </c>
      <c r="K105" s="75">
        <v>3.6</v>
      </c>
      <c r="L105" s="75">
        <v>3.8</v>
      </c>
      <c r="M105" s="75">
        <v>3</v>
      </c>
      <c r="N105" s="75">
        <v>2.1</v>
      </c>
      <c r="O105" s="75">
        <v>2</v>
      </c>
      <c r="P105" s="75">
        <v>2.6</v>
      </c>
      <c r="Q105" s="75">
        <v>3.1</v>
      </c>
      <c r="R105" s="75">
        <v>2.9</v>
      </c>
      <c r="S105" s="75">
        <v>2.8</v>
      </c>
      <c r="T105" s="75">
        <v>3</v>
      </c>
      <c r="U105" s="75">
        <v>3.3</v>
      </c>
      <c r="V105" s="75">
        <v>4</v>
      </c>
      <c r="W105" s="75">
        <v>4.3</v>
      </c>
      <c r="X105" s="75">
        <v>3.8</v>
      </c>
      <c r="Y105" s="75">
        <v>3.4</v>
      </c>
      <c r="Z105" s="75">
        <v>3.3</v>
      </c>
      <c r="AA105" s="75">
        <v>4</v>
      </c>
    </row>
    <row r="106" spans="1:27" x14ac:dyDescent="0.2">
      <c r="A106" s="72" t="s">
        <v>142</v>
      </c>
      <c r="B106" s="74" t="s">
        <v>24</v>
      </c>
      <c r="C106" s="74" t="s">
        <v>24</v>
      </c>
      <c r="D106" s="74" t="s">
        <v>24</v>
      </c>
      <c r="E106" s="74" t="s">
        <v>24</v>
      </c>
      <c r="F106" s="74" t="s">
        <v>24</v>
      </c>
      <c r="G106" s="74" t="s">
        <v>24</v>
      </c>
      <c r="H106" s="74" t="s">
        <v>24</v>
      </c>
      <c r="I106" s="74" t="s">
        <v>24</v>
      </c>
      <c r="J106" s="74" t="s">
        <v>24</v>
      </c>
      <c r="K106" s="74" t="s">
        <v>24</v>
      </c>
      <c r="L106" s="74" t="s">
        <v>24</v>
      </c>
      <c r="M106" s="74" t="s">
        <v>24</v>
      </c>
      <c r="N106" s="74" t="s">
        <v>24</v>
      </c>
      <c r="O106" s="74" t="s">
        <v>24</v>
      </c>
      <c r="P106" s="74" t="s">
        <v>24</v>
      </c>
      <c r="Q106" s="75">
        <v>4.7</v>
      </c>
      <c r="R106" s="75">
        <v>4.3</v>
      </c>
      <c r="S106" s="75">
        <v>4.4000000000000004</v>
      </c>
      <c r="T106" s="75">
        <v>4.5999999999999996</v>
      </c>
      <c r="U106" s="75">
        <v>4.8</v>
      </c>
      <c r="V106" s="75">
        <v>4.7</v>
      </c>
      <c r="W106" s="75">
        <v>4.8</v>
      </c>
      <c r="X106" s="75">
        <v>4.8</v>
      </c>
      <c r="Y106" s="75">
        <v>4.7</v>
      </c>
      <c r="Z106" s="75">
        <v>4.3</v>
      </c>
      <c r="AA106" s="75">
        <v>4.8</v>
      </c>
    </row>
    <row r="107" spans="1:27" x14ac:dyDescent="0.2">
      <c r="A107" s="72" t="s">
        <v>177</v>
      </c>
      <c r="B107" s="75">
        <v>8.1999999999999993</v>
      </c>
      <c r="C107" s="75">
        <v>7.5</v>
      </c>
      <c r="D107" s="75">
        <v>6.4</v>
      </c>
      <c r="E107" s="75">
        <v>5.7</v>
      </c>
      <c r="F107" s="75">
        <v>5.4</v>
      </c>
      <c r="G107" s="75">
        <v>4.9000000000000004</v>
      </c>
      <c r="H107" s="75">
        <v>4.3</v>
      </c>
      <c r="I107" s="75">
        <v>4.4000000000000004</v>
      </c>
      <c r="J107" s="75">
        <v>4.2</v>
      </c>
      <c r="K107" s="75">
        <v>3.9</v>
      </c>
      <c r="L107" s="75">
        <v>4</v>
      </c>
      <c r="M107" s="75">
        <v>4.5</v>
      </c>
      <c r="N107" s="75">
        <v>4.4000000000000004</v>
      </c>
      <c r="O107" s="75">
        <v>4.8</v>
      </c>
      <c r="P107" s="75">
        <v>6.6</v>
      </c>
      <c r="Q107" s="75">
        <v>6.8</v>
      </c>
      <c r="R107" s="75">
        <v>7</v>
      </c>
      <c r="S107" s="75">
        <v>6.9</v>
      </c>
      <c r="T107" s="75">
        <v>6.7</v>
      </c>
      <c r="U107" s="75">
        <v>5.4</v>
      </c>
      <c r="V107" s="75">
        <v>4.5999999999999996</v>
      </c>
      <c r="W107" s="75">
        <v>4.3</v>
      </c>
      <c r="X107" s="75">
        <v>3.8</v>
      </c>
      <c r="Y107" s="75">
        <v>3.6</v>
      </c>
      <c r="Z107" s="75">
        <v>3.4</v>
      </c>
      <c r="AA107" s="74" t="s">
        <v>24</v>
      </c>
    </row>
    <row r="108" spans="1:27" x14ac:dyDescent="0.2">
      <c r="A108" s="72" t="s">
        <v>143</v>
      </c>
      <c r="B108" s="74" t="s">
        <v>24</v>
      </c>
      <c r="C108" s="74" t="s">
        <v>24</v>
      </c>
      <c r="D108" s="74" t="s">
        <v>24</v>
      </c>
      <c r="E108" s="74" t="s">
        <v>24</v>
      </c>
      <c r="F108" s="74" t="s">
        <v>24</v>
      </c>
      <c r="G108" s="74" t="s">
        <v>24</v>
      </c>
      <c r="H108" s="74" t="s">
        <v>24</v>
      </c>
      <c r="I108" s="74" t="s">
        <v>24</v>
      </c>
      <c r="J108" s="74" t="s">
        <v>24</v>
      </c>
      <c r="K108" s="74" t="s">
        <v>24</v>
      </c>
      <c r="L108" s="74" t="s">
        <v>24</v>
      </c>
      <c r="M108" s="74" t="s">
        <v>24</v>
      </c>
      <c r="N108" s="74" t="s">
        <v>24</v>
      </c>
      <c r="O108" s="74" t="s">
        <v>24</v>
      </c>
      <c r="P108" s="74" t="s">
        <v>24</v>
      </c>
      <c r="Q108" s="74" t="s">
        <v>24</v>
      </c>
      <c r="R108" s="75">
        <v>19.600000000000001</v>
      </c>
      <c r="S108" s="75">
        <v>19.600000000000001</v>
      </c>
      <c r="T108" s="75">
        <v>19</v>
      </c>
      <c r="U108" s="75">
        <v>17.8</v>
      </c>
      <c r="V108" s="75">
        <v>17.2</v>
      </c>
      <c r="W108" s="75">
        <v>17.3</v>
      </c>
      <c r="X108" s="75">
        <v>16</v>
      </c>
      <c r="Y108" s="75">
        <v>15.2</v>
      </c>
      <c r="Z108" s="75">
        <v>15.2</v>
      </c>
      <c r="AA108" s="75">
        <v>17.8</v>
      </c>
    </row>
    <row r="109" spans="1:27" x14ac:dyDescent="0.2">
      <c r="A109" s="72" t="s">
        <v>144</v>
      </c>
      <c r="B109" s="74" t="s">
        <v>24</v>
      </c>
      <c r="C109" s="74" t="s">
        <v>24</v>
      </c>
      <c r="D109" s="74" t="s">
        <v>24</v>
      </c>
      <c r="E109" s="74" t="s">
        <v>24</v>
      </c>
      <c r="F109" s="74" t="s">
        <v>24</v>
      </c>
      <c r="G109" s="74" t="s">
        <v>24</v>
      </c>
      <c r="H109" s="74" t="s">
        <v>24</v>
      </c>
      <c r="I109" s="74" t="s">
        <v>24</v>
      </c>
      <c r="J109" s="74" t="s">
        <v>24</v>
      </c>
      <c r="K109" s="74" t="s">
        <v>24</v>
      </c>
      <c r="L109" s="74" t="s">
        <v>24</v>
      </c>
      <c r="M109" s="75">
        <v>35.4</v>
      </c>
      <c r="N109" s="75">
        <v>34.299999999999997</v>
      </c>
      <c r="O109" s="75">
        <v>33.299999999999997</v>
      </c>
      <c r="P109" s="75">
        <v>31.7</v>
      </c>
      <c r="Q109" s="75">
        <v>31.6</v>
      </c>
      <c r="R109" s="75">
        <v>31</v>
      </c>
      <c r="S109" s="75">
        <v>30.7</v>
      </c>
      <c r="T109" s="75">
        <v>28.5</v>
      </c>
      <c r="U109" s="75">
        <v>27.5</v>
      </c>
      <c r="V109" s="75">
        <v>26</v>
      </c>
      <c r="W109" s="75">
        <v>23.4</v>
      </c>
      <c r="X109" s="75">
        <v>22</v>
      </c>
      <c r="Y109" s="75">
        <v>20.399999999999999</v>
      </c>
      <c r="Z109" s="75">
        <v>17.2</v>
      </c>
      <c r="AA109" s="75">
        <v>16.3</v>
      </c>
    </row>
    <row r="110" spans="1:27" x14ac:dyDescent="0.2">
      <c r="A110" s="72" t="s">
        <v>145</v>
      </c>
      <c r="B110" s="74" t="s">
        <v>24</v>
      </c>
      <c r="C110" s="74" t="s">
        <v>24</v>
      </c>
      <c r="D110" s="74" t="s">
        <v>24</v>
      </c>
      <c r="E110" s="74" t="s">
        <v>24</v>
      </c>
      <c r="F110" s="74" t="s">
        <v>24</v>
      </c>
      <c r="G110" s="74" t="s">
        <v>24</v>
      </c>
      <c r="H110" s="74" t="s">
        <v>24</v>
      </c>
      <c r="I110" s="74" t="s">
        <v>24</v>
      </c>
      <c r="J110" s="74" t="s">
        <v>24</v>
      </c>
      <c r="K110" s="74" t="s">
        <v>24</v>
      </c>
      <c r="L110" s="74" t="s">
        <v>24</v>
      </c>
      <c r="M110" s="74" t="s">
        <v>24</v>
      </c>
      <c r="N110" s="74" t="s">
        <v>24</v>
      </c>
      <c r="O110" s="74" t="s">
        <v>24</v>
      </c>
      <c r="P110" s="74" t="s">
        <v>24</v>
      </c>
      <c r="Q110" s="74" t="s">
        <v>24</v>
      </c>
      <c r="R110" s="74" t="s">
        <v>24</v>
      </c>
      <c r="S110" s="74" t="s">
        <v>24</v>
      </c>
      <c r="T110" s="74" t="s">
        <v>24</v>
      </c>
      <c r="U110" s="75">
        <v>19.399999999999999</v>
      </c>
      <c r="V110" s="75">
        <v>17.8</v>
      </c>
      <c r="W110" s="75">
        <v>15.6</v>
      </c>
      <c r="X110" s="75">
        <v>13.7</v>
      </c>
      <c r="Y110" s="75">
        <v>12.9</v>
      </c>
      <c r="Z110" s="75">
        <v>10.6</v>
      </c>
      <c r="AA110" s="75">
        <v>9.1999999999999993</v>
      </c>
    </row>
    <row r="111" spans="1:27" x14ac:dyDescent="0.2">
      <c r="A111" s="72" t="s">
        <v>146</v>
      </c>
      <c r="B111" s="74" t="s">
        <v>24</v>
      </c>
      <c r="C111" s="74" t="s">
        <v>24</v>
      </c>
      <c r="D111" s="74" t="s">
        <v>24</v>
      </c>
      <c r="E111" s="74" t="s">
        <v>24</v>
      </c>
      <c r="F111" s="74" t="s">
        <v>24</v>
      </c>
      <c r="G111" s="74" t="s">
        <v>24</v>
      </c>
      <c r="H111" s="74" t="s">
        <v>24</v>
      </c>
      <c r="I111" s="74" t="s">
        <v>24</v>
      </c>
      <c r="J111" s="74" t="s">
        <v>24</v>
      </c>
      <c r="K111" s="74" t="s">
        <v>24</v>
      </c>
      <c r="L111" s="74" t="s">
        <v>24</v>
      </c>
      <c r="M111" s="75">
        <v>8.4</v>
      </c>
      <c r="N111" s="75">
        <v>8.5</v>
      </c>
      <c r="O111" s="75">
        <v>9.4</v>
      </c>
      <c r="P111" s="75">
        <v>12.2</v>
      </c>
      <c r="Q111" s="75">
        <v>10.5</v>
      </c>
      <c r="R111" s="75">
        <v>8.6</v>
      </c>
      <c r="S111" s="75">
        <v>8</v>
      </c>
      <c r="T111" s="75">
        <v>8.6</v>
      </c>
      <c r="U111" s="75">
        <v>9.6999999999999993</v>
      </c>
      <c r="V111" s="75">
        <v>10</v>
      </c>
      <c r="W111" s="75">
        <v>10.7</v>
      </c>
      <c r="X111" s="75">
        <v>10.7</v>
      </c>
      <c r="Y111" s="75">
        <v>10.8</v>
      </c>
      <c r="Z111" s="75">
        <v>13.5</v>
      </c>
      <c r="AA111" s="75">
        <v>13</v>
      </c>
    </row>
    <row r="113" spans="1:4" x14ac:dyDescent="0.2">
      <c r="A113" s="69" t="s">
        <v>147</v>
      </c>
    </row>
    <row r="114" spans="1:4" x14ac:dyDescent="0.2">
      <c r="A114" s="69" t="s">
        <v>24</v>
      </c>
      <c r="B114" s="69" t="s">
        <v>148</v>
      </c>
    </row>
    <row r="115" spans="1:4" x14ac:dyDescent="0.2">
      <c r="B115" s="69" t="s">
        <v>472</v>
      </c>
      <c r="C115" s="82" t="s">
        <v>473</v>
      </c>
    </row>
    <row r="116" spans="1:4" x14ac:dyDescent="0.2">
      <c r="A116" s="72" t="s">
        <v>86</v>
      </c>
      <c r="B116" s="75">
        <v>2.5</v>
      </c>
      <c r="C116" s="75">
        <v>0.6</v>
      </c>
      <c r="D116" s="88">
        <f t="shared" ref="D116:D129" si="0">C116/B116</f>
        <v>0.24</v>
      </c>
    </row>
    <row r="117" spans="1:4" x14ac:dyDescent="0.2">
      <c r="A117" s="72" t="s">
        <v>78</v>
      </c>
      <c r="B117" s="75">
        <v>3.1</v>
      </c>
      <c r="C117" s="75">
        <v>0.6</v>
      </c>
      <c r="D117" s="88">
        <f t="shared" si="0"/>
        <v>0.19354838709677419</v>
      </c>
    </row>
    <row r="118" spans="1:4" x14ac:dyDescent="0.2">
      <c r="A118" s="72" t="s">
        <v>82</v>
      </c>
      <c r="B118" s="75">
        <v>3.3</v>
      </c>
      <c r="C118" s="75">
        <v>0.9</v>
      </c>
      <c r="D118" s="88">
        <f t="shared" si="0"/>
        <v>0.27272727272727276</v>
      </c>
    </row>
    <row r="119" spans="1:4" x14ac:dyDescent="0.2">
      <c r="A119" s="72" t="s">
        <v>26</v>
      </c>
      <c r="B119" s="75">
        <v>3.7</v>
      </c>
      <c r="C119" s="75">
        <v>1.2</v>
      </c>
      <c r="D119" s="88">
        <f t="shared" si="0"/>
        <v>0.32432432432432429</v>
      </c>
    </row>
    <row r="120" spans="1:4" x14ac:dyDescent="0.2">
      <c r="A120" s="72" t="s">
        <v>139</v>
      </c>
      <c r="B120" s="75">
        <v>4.0999999999999996</v>
      </c>
      <c r="C120" s="75">
        <v>1</v>
      </c>
      <c r="D120" s="88">
        <f t="shared" si="0"/>
        <v>0.24390243902439027</v>
      </c>
    </row>
    <row r="121" spans="1:4" x14ac:dyDescent="0.2">
      <c r="A121" s="72" t="s">
        <v>92</v>
      </c>
      <c r="B121" s="75">
        <v>4.2</v>
      </c>
      <c r="C121" s="75">
        <v>1.1000000000000001</v>
      </c>
      <c r="D121" s="88">
        <f t="shared" si="0"/>
        <v>0.26190476190476192</v>
      </c>
    </row>
    <row r="122" spans="1:4" x14ac:dyDescent="0.2">
      <c r="A122" s="72" t="s">
        <v>134</v>
      </c>
      <c r="B122" s="75">
        <v>4.8</v>
      </c>
      <c r="C122" s="75">
        <v>1.4</v>
      </c>
      <c r="D122" s="88">
        <f t="shared" si="0"/>
        <v>0.29166666666666669</v>
      </c>
    </row>
    <row r="123" spans="1:4" x14ac:dyDescent="0.2">
      <c r="A123" s="72" t="s">
        <v>85</v>
      </c>
      <c r="B123" s="75">
        <v>4.9000000000000004</v>
      </c>
      <c r="C123" s="75">
        <v>1.9</v>
      </c>
      <c r="D123" s="88">
        <f t="shared" si="0"/>
        <v>0.38775510204081626</v>
      </c>
    </row>
    <row r="124" spans="1:4" x14ac:dyDescent="0.2">
      <c r="A124" s="72" t="s">
        <v>135</v>
      </c>
      <c r="B124" s="75">
        <v>5.0999999999999996</v>
      </c>
      <c r="C124" s="75">
        <v>2.2999999999999998</v>
      </c>
      <c r="D124" s="88">
        <f t="shared" si="0"/>
        <v>0.45098039215686275</v>
      </c>
    </row>
    <row r="125" spans="1:4" x14ac:dyDescent="0.2">
      <c r="A125" s="72" t="s">
        <v>80</v>
      </c>
      <c r="B125" s="75">
        <v>5.2</v>
      </c>
      <c r="C125" s="75">
        <v>1</v>
      </c>
      <c r="D125" s="88">
        <f t="shared" si="0"/>
        <v>0.19230769230769229</v>
      </c>
    </row>
    <row r="126" spans="1:4" x14ac:dyDescent="0.2">
      <c r="A126" s="72" t="s">
        <v>99</v>
      </c>
      <c r="B126" s="75">
        <v>5.3</v>
      </c>
      <c r="C126" s="75">
        <v>1.3</v>
      </c>
      <c r="D126" s="88">
        <f t="shared" si="0"/>
        <v>0.24528301886792456</v>
      </c>
    </row>
    <row r="127" spans="1:4" x14ac:dyDescent="0.2">
      <c r="A127" s="72" t="s">
        <v>94</v>
      </c>
      <c r="B127" s="75">
        <v>5.3</v>
      </c>
      <c r="C127" s="75">
        <v>1.3</v>
      </c>
      <c r="D127" s="88">
        <f t="shared" si="0"/>
        <v>0.24528301886792456</v>
      </c>
    </row>
    <row r="128" spans="1:4" x14ac:dyDescent="0.2">
      <c r="A128" s="72" t="s">
        <v>83</v>
      </c>
      <c r="B128" s="75">
        <v>5.4</v>
      </c>
      <c r="C128" s="75">
        <v>2.2999999999999998</v>
      </c>
      <c r="D128" s="88">
        <f t="shared" si="0"/>
        <v>0.42592592592592587</v>
      </c>
    </row>
    <row r="129" spans="1:4" x14ac:dyDescent="0.2">
      <c r="A129" s="72" t="s">
        <v>102</v>
      </c>
      <c r="B129" s="75">
        <v>6.5</v>
      </c>
      <c r="C129" s="75">
        <v>1.7</v>
      </c>
      <c r="D129" s="88">
        <f t="shared" si="0"/>
        <v>0.26153846153846155</v>
      </c>
    </row>
    <row r="130" spans="1:4" x14ac:dyDescent="0.2">
      <c r="A130" s="72" t="s">
        <v>25</v>
      </c>
      <c r="B130" s="75">
        <v>6.6</v>
      </c>
      <c r="C130" s="75">
        <v>3.2</v>
      </c>
      <c r="D130" s="88">
        <f>C130/B130</f>
        <v>0.48484848484848492</v>
      </c>
    </row>
    <row r="131" spans="1:4" x14ac:dyDescent="0.2">
      <c r="A131" s="72" t="s">
        <v>100</v>
      </c>
      <c r="B131" s="75">
        <v>6.7</v>
      </c>
      <c r="C131" s="75">
        <v>1.2</v>
      </c>
      <c r="D131" s="88">
        <f t="shared" ref="D131:D143" si="1">C131/B131</f>
        <v>0.17910447761194029</v>
      </c>
    </row>
    <row r="132" spans="1:4" x14ac:dyDescent="0.2">
      <c r="A132" s="72" t="s">
        <v>608</v>
      </c>
      <c r="B132" s="75">
        <v>6.9</v>
      </c>
      <c r="C132" s="75">
        <v>2.5</v>
      </c>
      <c r="D132" s="88">
        <f t="shared" si="1"/>
        <v>0.36231884057971014</v>
      </c>
    </row>
    <row r="133" spans="1:4" x14ac:dyDescent="0.2">
      <c r="A133" s="72" t="s">
        <v>88</v>
      </c>
      <c r="B133" s="75">
        <v>6.9</v>
      </c>
      <c r="C133" s="75">
        <v>2.2999999999999998</v>
      </c>
      <c r="D133" s="88">
        <f t="shared" si="1"/>
        <v>0.33333333333333331</v>
      </c>
    </row>
    <row r="134" spans="1:4" x14ac:dyDescent="0.2">
      <c r="A134" s="72" t="s">
        <v>136</v>
      </c>
      <c r="B134" s="75">
        <v>7</v>
      </c>
      <c r="C134" s="75">
        <v>2</v>
      </c>
      <c r="D134" s="88">
        <f t="shared" si="1"/>
        <v>0.2857142857142857</v>
      </c>
    </row>
    <row r="135" spans="1:4" x14ac:dyDescent="0.2">
      <c r="A135" s="72" t="s">
        <v>84</v>
      </c>
      <c r="B135" s="75">
        <v>7.1</v>
      </c>
      <c r="C135" s="75">
        <v>1.3</v>
      </c>
      <c r="D135" s="88">
        <f t="shared" si="1"/>
        <v>0.18309859154929578</v>
      </c>
    </row>
    <row r="136" spans="1:4" x14ac:dyDescent="0.2">
      <c r="A136" s="72" t="s">
        <v>93</v>
      </c>
      <c r="B136" s="75">
        <v>7.4</v>
      </c>
      <c r="C136" s="75">
        <v>1.2</v>
      </c>
      <c r="D136" s="88">
        <f t="shared" si="1"/>
        <v>0.16216216216216214</v>
      </c>
    </row>
    <row r="137" spans="1:4" x14ac:dyDescent="0.2">
      <c r="A137" s="72" t="s">
        <v>138</v>
      </c>
      <c r="B137" s="75">
        <v>7.6</v>
      </c>
      <c r="C137" s="75">
        <v>2.2000000000000002</v>
      </c>
      <c r="D137" s="88">
        <f t="shared" si="1"/>
        <v>0.28947368421052633</v>
      </c>
    </row>
    <row r="138" spans="1:4" x14ac:dyDescent="0.2">
      <c r="A138" s="72" t="s">
        <v>474</v>
      </c>
      <c r="B138" s="75">
        <v>7.7</v>
      </c>
      <c r="C138" s="75">
        <v>2.9</v>
      </c>
      <c r="D138" s="88">
        <f t="shared" si="1"/>
        <v>0.37662337662337658</v>
      </c>
    </row>
    <row r="139" spans="1:4" x14ac:dyDescent="0.2">
      <c r="A139" s="72" t="s">
        <v>98</v>
      </c>
      <c r="B139" s="75">
        <v>8.3000000000000007</v>
      </c>
      <c r="C139" s="75">
        <v>2.2999999999999998</v>
      </c>
      <c r="D139" s="88">
        <f t="shared" si="1"/>
        <v>0.27710843373493971</v>
      </c>
    </row>
    <row r="140" spans="1:4" x14ac:dyDescent="0.2">
      <c r="A140" s="72" t="s">
        <v>137</v>
      </c>
      <c r="B140" s="75">
        <v>8.6999999999999993</v>
      </c>
      <c r="C140" s="75">
        <v>2.6</v>
      </c>
      <c r="D140" s="88">
        <f t="shared" si="1"/>
        <v>0.2988505747126437</v>
      </c>
    </row>
    <row r="141" spans="1:4" x14ac:dyDescent="0.2">
      <c r="A141" s="72" t="s">
        <v>90</v>
      </c>
      <c r="B141" s="75">
        <v>9.1</v>
      </c>
      <c r="C141" s="75">
        <v>4.8</v>
      </c>
      <c r="D141" s="88">
        <f t="shared" si="1"/>
        <v>0.52747252747252749</v>
      </c>
    </row>
    <row r="142" spans="1:4" x14ac:dyDescent="0.2">
      <c r="A142" s="72" t="s">
        <v>81</v>
      </c>
      <c r="B142" s="75">
        <v>15.2</v>
      </c>
      <c r="C142" s="75">
        <v>5</v>
      </c>
      <c r="D142" s="88">
        <f t="shared" si="1"/>
        <v>0.32894736842105265</v>
      </c>
    </row>
    <row r="143" spans="1:4" x14ac:dyDescent="0.2">
      <c r="A143" s="72" t="s">
        <v>95</v>
      </c>
      <c r="B143" s="91">
        <v>16.399999999999999</v>
      </c>
      <c r="C143" s="75">
        <v>10.9</v>
      </c>
      <c r="D143" s="88">
        <f t="shared" si="1"/>
        <v>0.66463414634146345</v>
      </c>
    </row>
    <row r="144" spans="1:4" x14ac:dyDescent="0.2">
      <c r="B144" s="90"/>
    </row>
    <row r="145" spans="2:2" x14ac:dyDescent="0.2">
      <c r="B145" s="90"/>
    </row>
    <row r="146" spans="2:2" x14ac:dyDescent="0.2">
      <c r="B146" s="90"/>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9"/>
  <sheetViews>
    <sheetView showGridLines="0" workbookViewId="0">
      <selection activeCell="J10" sqref="J10"/>
    </sheetView>
  </sheetViews>
  <sheetFormatPr defaultRowHeight="14.25" x14ac:dyDescent="0.2"/>
  <cols>
    <col min="1" max="1" width="16.42578125" style="21" customWidth="1"/>
    <col min="2" max="256" width="9.140625" style="21"/>
    <col min="257" max="257" width="16.42578125" style="21" customWidth="1"/>
    <col min="258" max="512" width="9.140625" style="21"/>
    <col min="513" max="513" width="16.42578125" style="21" customWidth="1"/>
    <col min="514" max="768" width="9.140625" style="21"/>
    <col min="769" max="769" width="16.42578125" style="21" customWidth="1"/>
    <col min="770" max="1024" width="9.140625" style="21"/>
    <col min="1025" max="1025" width="16.42578125" style="21" customWidth="1"/>
    <col min="1026" max="1280" width="9.140625" style="21"/>
    <col min="1281" max="1281" width="16.42578125" style="21" customWidth="1"/>
    <col min="1282" max="1536" width="9.140625" style="21"/>
    <col min="1537" max="1537" width="16.42578125" style="21" customWidth="1"/>
    <col min="1538" max="1792" width="9.140625" style="21"/>
    <col min="1793" max="1793" width="16.42578125" style="21" customWidth="1"/>
    <col min="1794" max="2048" width="9.140625" style="21"/>
    <col min="2049" max="2049" width="16.42578125" style="21" customWidth="1"/>
    <col min="2050" max="2304" width="9.140625" style="21"/>
    <col min="2305" max="2305" width="16.42578125" style="21" customWidth="1"/>
    <col min="2306" max="2560" width="9.140625" style="21"/>
    <col min="2561" max="2561" width="16.42578125" style="21" customWidth="1"/>
    <col min="2562" max="2816" width="9.140625" style="21"/>
    <col min="2817" max="2817" width="16.42578125" style="21" customWidth="1"/>
    <col min="2818" max="3072" width="9.140625" style="21"/>
    <col min="3073" max="3073" width="16.42578125" style="21" customWidth="1"/>
    <col min="3074" max="3328" width="9.140625" style="21"/>
    <col min="3329" max="3329" width="16.42578125" style="21" customWidth="1"/>
    <col min="3330" max="3584" width="9.140625" style="21"/>
    <col min="3585" max="3585" width="16.42578125" style="21" customWidth="1"/>
    <col min="3586" max="3840" width="9.140625" style="21"/>
    <col min="3841" max="3841" width="16.42578125" style="21" customWidth="1"/>
    <col min="3842" max="4096" width="9.140625" style="21"/>
    <col min="4097" max="4097" width="16.42578125" style="21" customWidth="1"/>
    <col min="4098" max="4352" width="9.140625" style="21"/>
    <col min="4353" max="4353" width="16.42578125" style="21" customWidth="1"/>
    <col min="4354" max="4608" width="9.140625" style="21"/>
    <col min="4609" max="4609" width="16.42578125" style="21" customWidth="1"/>
    <col min="4610" max="4864" width="9.140625" style="21"/>
    <col min="4865" max="4865" width="16.42578125" style="21" customWidth="1"/>
    <col min="4866" max="5120" width="9.140625" style="21"/>
    <col min="5121" max="5121" width="16.42578125" style="21" customWidth="1"/>
    <col min="5122" max="5376" width="9.140625" style="21"/>
    <col min="5377" max="5377" width="16.42578125" style="21" customWidth="1"/>
    <col min="5378" max="5632" width="9.140625" style="21"/>
    <col min="5633" max="5633" width="16.42578125" style="21" customWidth="1"/>
    <col min="5634" max="5888" width="9.140625" style="21"/>
    <col min="5889" max="5889" width="16.42578125" style="21" customWidth="1"/>
    <col min="5890" max="6144" width="9.140625" style="21"/>
    <col min="6145" max="6145" width="16.42578125" style="21" customWidth="1"/>
    <col min="6146" max="6400" width="9.140625" style="21"/>
    <col min="6401" max="6401" width="16.42578125" style="21" customWidth="1"/>
    <col min="6402" max="6656" width="9.140625" style="21"/>
    <col min="6657" max="6657" width="16.42578125" style="21" customWidth="1"/>
    <col min="6658" max="6912" width="9.140625" style="21"/>
    <col min="6913" max="6913" width="16.42578125" style="21" customWidth="1"/>
    <col min="6914" max="7168" width="9.140625" style="21"/>
    <col min="7169" max="7169" width="16.42578125" style="21" customWidth="1"/>
    <col min="7170" max="7424" width="9.140625" style="21"/>
    <col min="7425" max="7425" width="16.42578125" style="21" customWidth="1"/>
    <col min="7426" max="7680" width="9.140625" style="21"/>
    <col min="7681" max="7681" width="16.42578125" style="21" customWidth="1"/>
    <col min="7682" max="7936" width="9.140625" style="21"/>
    <col min="7937" max="7937" width="16.42578125" style="21" customWidth="1"/>
    <col min="7938" max="8192" width="9.140625" style="21"/>
    <col min="8193" max="8193" width="16.42578125" style="21" customWidth="1"/>
    <col min="8194" max="8448" width="9.140625" style="21"/>
    <col min="8449" max="8449" width="16.42578125" style="21" customWidth="1"/>
    <col min="8450" max="8704" width="9.140625" style="21"/>
    <col min="8705" max="8705" width="16.42578125" style="21" customWidth="1"/>
    <col min="8706" max="8960" width="9.140625" style="21"/>
    <col min="8961" max="8961" width="16.42578125" style="21" customWidth="1"/>
    <col min="8962" max="9216" width="9.140625" style="21"/>
    <col min="9217" max="9217" width="16.42578125" style="21" customWidth="1"/>
    <col min="9218" max="9472" width="9.140625" style="21"/>
    <col min="9473" max="9473" width="16.42578125" style="21" customWidth="1"/>
    <col min="9474" max="9728" width="9.140625" style="21"/>
    <col min="9729" max="9729" width="16.42578125" style="21" customWidth="1"/>
    <col min="9730" max="9984" width="9.140625" style="21"/>
    <col min="9985" max="9985" width="16.42578125" style="21" customWidth="1"/>
    <col min="9986" max="10240" width="9.140625" style="21"/>
    <col min="10241" max="10241" width="16.42578125" style="21" customWidth="1"/>
    <col min="10242" max="10496" width="9.140625" style="21"/>
    <col min="10497" max="10497" width="16.42578125" style="21" customWidth="1"/>
    <col min="10498" max="10752" width="9.140625" style="21"/>
    <col min="10753" max="10753" width="16.42578125" style="21" customWidth="1"/>
    <col min="10754" max="11008" width="9.140625" style="21"/>
    <col min="11009" max="11009" width="16.42578125" style="21" customWidth="1"/>
    <col min="11010" max="11264" width="9.140625" style="21"/>
    <col min="11265" max="11265" width="16.42578125" style="21" customWidth="1"/>
    <col min="11266" max="11520" width="9.140625" style="21"/>
    <col min="11521" max="11521" width="16.42578125" style="21" customWidth="1"/>
    <col min="11522" max="11776" width="9.140625" style="21"/>
    <col min="11777" max="11777" width="16.42578125" style="21" customWidth="1"/>
    <col min="11778" max="12032" width="9.140625" style="21"/>
    <col min="12033" max="12033" width="16.42578125" style="21" customWidth="1"/>
    <col min="12034" max="12288" width="9.140625" style="21"/>
    <col min="12289" max="12289" width="16.42578125" style="21" customWidth="1"/>
    <col min="12290" max="12544" width="9.140625" style="21"/>
    <col min="12545" max="12545" width="16.42578125" style="21" customWidth="1"/>
    <col min="12546" max="12800" width="9.140625" style="21"/>
    <col min="12801" max="12801" width="16.42578125" style="21" customWidth="1"/>
    <col min="12802" max="13056" width="9.140625" style="21"/>
    <col min="13057" max="13057" width="16.42578125" style="21" customWidth="1"/>
    <col min="13058" max="13312" width="9.140625" style="21"/>
    <col min="13313" max="13313" width="16.42578125" style="21" customWidth="1"/>
    <col min="13314" max="13568" width="9.140625" style="21"/>
    <col min="13569" max="13569" width="16.42578125" style="21" customWidth="1"/>
    <col min="13570" max="13824" width="9.140625" style="21"/>
    <col min="13825" max="13825" width="16.42578125" style="21" customWidth="1"/>
    <col min="13826" max="14080" width="9.140625" style="21"/>
    <col min="14081" max="14081" width="16.42578125" style="21" customWidth="1"/>
    <col min="14082" max="14336" width="9.140625" style="21"/>
    <col min="14337" max="14337" width="16.42578125" style="21" customWidth="1"/>
    <col min="14338" max="14592" width="9.140625" style="21"/>
    <col min="14593" max="14593" width="16.42578125" style="21" customWidth="1"/>
    <col min="14594" max="14848" width="9.140625" style="21"/>
    <col min="14849" max="14849" width="16.42578125" style="21" customWidth="1"/>
    <col min="14850" max="15104" width="9.140625" style="21"/>
    <col min="15105" max="15105" width="16.42578125" style="21" customWidth="1"/>
    <col min="15106" max="15360" width="9.140625" style="21"/>
    <col min="15361" max="15361" width="16.42578125" style="21" customWidth="1"/>
    <col min="15362" max="15616" width="9.140625" style="21"/>
    <col min="15617" max="15617" width="16.42578125" style="21" customWidth="1"/>
    <col min="15618" max="15872" width="9.140625" style="21"/>
    <col min="15873" max="15873" width="16.42578125" style="21" customWidth="1"/>
    <col min="15874" max="16128" width="9.140625" style="21"/>
    <col min="16129" max="16129" width="16.42578125" style="21" customWidth="1"/>
    <col min="16130" max="16384" width="9.140625" style="21"/>
  </cols>
  <sheetData>
    <row r="3" spans="1:5" x14ac:dyDescent="0.2">
      <c r="A3" s="47" t="s">
        <v>697</v>
      </c>
    </row>
    <row r="5" spans="1:5" x14ac:dyDescent="0.2">
      <c r="A5" s="641" t="s">
        <v>249</v>
      </c>
      <c r="B5" s="641"/>
      <c r="C5" s="641"/>
      <c r="D5" s="641"/>
    </row>
    <row r="6" spans="1:5" ht="34.5" customHeight="1" x14ac:dyDescent="0.2">
      <c r="A6" s="641"/>
      <c r="B6" s="641"/>
      <c r="C6" s="641"/>
      <c r="D6" s="641"/>
    </row>
    <row r="7" spans="1:5" x14ac:dyDescent="0.2">
      <c r="A7" s="642" t="s">
        <v>250</v>
      </c>
      <c r="B7" s="642"/>
      <c r="C7" s="642"/>
      <c r="D7" s="642"/>
    </row>
    <row r="8" spans="1:5" ht="15" thickBot="1" x14ac:dyDescent="0.25">
      <c r="A8" s="643"/>
      <c r="B8" s="643"/>
      <c r="C8" s="643"/>
      <c r="D8" s="643"/>
    </row>
    <row r="9" spans="1:5" x14ac:dyDescent="0.2">
      <c r="A9" s="22"/>
      <c r="B9" s="644"/>
      <c r="C9" s="644"/>
      <c r="D9" s="644"/>
    </row>
    <row r="10" spans="1:5" ht="38.25" x14ac:dyDescent="0.2">
      <c r="A10" s="23"/>
      <c r="B10" s="24" t="s">
        <v>251</v>
      </c>
      <c r="C10" s="24" t="s">
        <v>252</v>
      </c>
      <c r="D10" s="24" t="s">
        <v>253</v>
      </c>
      <c r="E10" s="24" t="s">
        <v>254</v>
      </c>
    </row>
    <row r="11" spans="1:5" x14ac:dyDescent="0.2">
      <c r="A11" s="25" t="s">
        <v>84</v>
      </c>
      <c r="B11" s="26">
        <v>51.580601930618286</v>
      </c>
      <c r="C11" s="26">
        <v>78.330850601196289</v>
      </c>
      <c r="D11" s="26">
        <v>89.1815185546875</v>
      </c>
      <c r="E11" s="26">
        <v>73.644882440567017</v>
      </c>
    </row>
    <row r="12" spans="1:5" x14ac:dyDescent="0.2">
      <c r="A12" s="27" t="s">
        <v>86</v>
      </c>
      <c r="B12" s="28">
        <v>22.263279557228088</v>
      </c>
      <c r="C12" s="28">
        <v>71.907258033752441</v>
      </c>
      <c r="D12" s="28">
        <v>86.56957745552063</v>
      </c>
      <c r="E12" s="28">
        <v>61.565917730331421</v>
      </c>
    </row>
    <row r="13" spans="1:5" x14ac:dyDescent="0.2">
      <c r="A13" s="29" t="s">
        <v>80</v>
      </c>
      <c r="B13" s="30">
        <v>75.84109902381897</v>
      </c>
      <c r="C13" s="30">
        <v>79.942798614501953</v>
      </c>
      <c r="D13" s="30">
        <v>86.409181356430054</v>
      </c>
      <c r="E13" s="30">
        <v>81.950944662094116</v>
      </c>
    </row>
    <row r="14" spans="1:5" x14ac:dyDescent="0.2">
      <c r="A14" s="25" t="s">
        <v>85</v>
      </c>
      <c r="B14" s="26">
        <v>71.878534555435181</v>
      </c>
      <c r="C14" s="26">
        <v>79.085373878479004</v>
      </c>
      <c r="D14" s="26">
        <v>84.365403652191162</v>
      </c>
      <c r="E14" s="26">
        <v>79.137116670608521</v>
      </c>
    </row>
    <row r="15" spans="1:5" x14ac:dyDescent="0.2">
      <c r="A15" s="27" t="s">
        <v>100</v>
      </c>
      <c r="B15" s="28">
        <v>23.663592338562012</v>
      </c>
      <c r="C15" s="28">
        <v>81.062507629394531</v>
      </c>
      <c r="D15" s="28">
        <v>82.086181640625</v>
      </c>
      <c r="E15" s="28">
        <v>65.472126007080078</v>
      </c>
    </row>
    <row r="16" spans="1:5" x14ac:dyDescent="0.2">
      <c r="A16" s="29" t="s">
        <v>94</v>
      </c>
      <c r="B16" s="30">
        <v>66.380143165588379</v>
      </c>
      <c r="C16" s="30">
        <v>74.738931655883789</v>
      </c>
      <c r="D16" s="30">
        <v>81.553316116333008</v>
      </c>
      <c r="E16" s="30">
        <v>75.745689868927002</v>
      </c>
    </row>
    <row r="17" spans="1:5" x14ac:dyDescent="0.2">
      <c r="A17" s="25" t="s">
        <v>137</v>
      </c>
      <c r="B17" s="26">
        <v>69.521433115005493</v>
      </c>
      <c r="C17" s="26">
        <v>71.809792518615723</v>
      </c>
      <c r="D17" s="26">
        <v>81.485915184020996</v>
      </c>
      <c r="E17" s="26">
        <v>75.769340991973877</v>
      </c>
    </row>
    <row r="18" spans="1:5" x14ac:dyDescent="0.2">
      <c r="A18" s="31" t="s">
        <v>25</v>
      </c>
      <c r="B18" s="32">
        <v>16.745287179946899</v>
      </c>
      <c r="C18" s="32">
        <v>59.360796213150024</v>
      </c>
      <c r="D18" s="32">
        <v>79.819869995117188</v>
      </c>
      <c r="E18" s="32">
        <v>56.648921966552734</v>
      </c>
    </row>
    <row r="19" spans="1:5" x14ac:dyDescent="0.2">
      <c r="A19" s="29" t="s">
        <v>98</v>
      </c>
      <c r="B19" s="30">
        <v>54.364228248596191</v>
      </c>
      <c r="C19" s="30">
        <v>69.591236114501953</v>
      </c>
      <c r="D19" s="30">
        <v>79.506784677505493</v>
      </c>
      <c r="E19" s="30">
        <v>70.11573314666748</v>
      </c>
    </row>
    <row r="20" spans="1:5" x14ac:dyDescent="0.2">
      <c r="A20" s="31" t="s">
        <v>92</v>
      </c>
      <c r="B20" s="32">
        <v>13.441577553749084</v>
      </c>
      <c r="C20" s="32">
        <v>67.907261848449707</v>
      </c>
      <c r="D20" s="32">
        <v>79.124391078948975</v>
      </c>
      <c r="E20" s="32">
        <v>58.109951019287109</v>
      </c>
    </row>
    <row r="21" spans="1:5" x14ac:dyDescent="0.2">
      <c r="A21" s="29" t="s">
        <v>89</v>
      </c>
      <c r="B21" s="30">
        <v>59.103929996490479</v>
      </c>
      <c r="C21" s="30">
        <v>76.414859294891357</v>
      </c>
      <c r="D21" s="30">
        <v>78.762936592102051</v>
      </c>
      <c r="E21" s="30">
        <v>72.243881225585938</v>
      </c>
    </row>
    <row r="22" spans="1:5" x14ac:dyDescent="0.2">
      <c r="A22" s="25" t="s">
        <v>26</v>
      </c>
      <c r="B22" s="26">
        <v>51.506102085113525</v>
      </c>
      <c r="C22" s="26">
        <v>70.263570547103882</v>
      </c>
      <c r="D22" s="26">
        <v>77.727782726287842</v>
      </c>
      <c r="E22" s="26">
        <v>69.006037712097168</v>
      </c>
    </row>
    <row r="23" spans="1:5" x14ac:dyDescent="0.2">
      <c r="A23" s="29" t="s">
        <v>83</v>
      </c>
      <c r="B23" s="30">
        <v>65.681177377700806</v>
      </c>
      <c r="C23" s="30">
        <v>70.317816734313965</v>
      </c>
      <c r="D23" s="30">
        <v>76.894986629486084</v>
      </c>
      <c r="E23" s="30">
        <v>72.38125205039978</v>
      </c>
    </row>
    <row r="24" spans="1:5" x14ac:dyDescent="0.2">
      <c r="A24" s="25" t="s">
        <v>88</v>
      </c>
      <c r="B24" s="26">
        <v>73.191922903060913</v>
      </c>
      <c r="C24" s="26">
        <v>76.450449228286743</v>
      </c>
      <c r="D24" s="26">
        <v>76.425635814666748</v>
      </c>
      <c r="E24" s="26">
        <v>75.679522752761841</v>
      </c>
    </row>
    <row r="25" spans="1:5" x14ac:dyDescent="0.2">
      <c r="A25" s="29" t="s">
        <v>82</v>
      </c>
      <c r="B25" s="30">
        <v>73.544967174530029</v>
      </c>
      <c r="C25" s="30">
        <v>72.958976030349731</v>
      </c>
      <c r="D25" s="30">
        <v>76.319330930709839</v>
      </c>
      <c r="E25" s="30">
        <v>74.84859824180603</v>
      </c>
    </row>
    <row r="26" spans="1:5" x14ac:dyDescent="0.2">
      <c r="A26" s="27" t="s">
        <v>79</v>
      </c>
      <c r="B26" s="28">
        <v>59.343153238296509</v>
      </c>
      <c r="C26" s="28">
        <v>62.093263864517212</v>
      </c>
      <c r="D26" s="28">
        <v>76.058632135391235</v>
      </c>
      <c r="E26" s="28">
        <v>67.101246118545532</v>
      </c>
    </row>
    <row r="27" spans="1:5" x14ac:dyDescent="0.2">
      <c r="A27" s="31" t="s">
        <v>135</v>
      </c>
      <c r="B27" s="32">
        <v>44.059213995933533</v>
      </c>
      <c r="C27" s="32">
        <v>60.445541143417358</v>
      </c>
      <c r="D27" s="32">
        <v>75.565171241760254</v>
      </c>
      <c r="E27" s="32">
        <v>65.271151065826416</v>
      </c>
    </row>
    <row r="28" spans="1:5" x14ac:dyDescent="0.2">
      <c r="A28" s="31" t="s">
        <v>188</v>
      </c>
      <c r="B28" s="32">
        <v>55.274210042423675</v>
      </c>
      <c r="C28" s="32">
        <v>68.6064358110781</v>
      </c>
      <c r="D28" s="32">
        <v>74.584684107038711</v>
      </c>
      <c r="E28" s="32">
        <v>67.617209090126892</v>
      </c>
    </row>
    <row r="29" spans="1:5" x14ac:dyDescent="0.2">
      <c r="A29" s="27" t="s">
        <v>78</v>
      </c>
      <c r="B29" s="28">
        <v>58.530306816101074</v>
      </c>
      <c r="C29" s="28">
        <v>65.470224618911743</v>
      </c>
      <c r="D29" s="28">
        <v>74.486583471298218</v>
      </c>
      <c r="E29" s="28">
        <v>67.641782760620117</v>
      </c>
    </row>
    <row r="30" spans="1:5" x14ac:dyDescent="0.2">
      <c r="A30" s="25" t="s">
        <v>102</v>
      </c>
      <c r="B30" s="26">
        <v>71.560120582580566</v>
      </c>
      <c r="C30" s="26">
        <v>79.747706651687622</v>
      </c>
      <c r="D30" s="26">
        <v>74.483543634414673</v>
      </c>
      <c r="E30" s="26">
        <v>74.806559085845947</v>
      </c>
    </row>
    <row r="31" spans="1:5" x14ac:dyDescent="0.2">
      <c r="A31" s="29" t="s">
        <v>136</v>
      </c>
      <c r="B31" s="30">
        <v>65.67530632019043</v>
      </c>
      <c r="C31" s="30">
        <v>69.800049066543579</v>
      </c>
      <c r="D31" s="30">
        <v>70.800220966339111</v>
      </c>
      <c r="E31" s="30">
        <v>69.163143634796143</v>
      </c>
    </row>
    <row r="32" spans="1:5" x14ac:dyDescent="0.2">
      <c r="A32" s="25" t="s">
        <v>138</v>
      </c>
      <c r="B32" s="26">
        <v>68.139272928237915</v>
      </c>
      <c r="C32" s="26">
        <v>70.714056491851807</v>
      </c>
      <c r="D32" s="26">
        <v>69.982683658599854</v>
      </c>
      <c r="E32" s="26">
        <v>69.646352529525757</v>
      </c>
    </row>
    <row r="33" spans="1:5" x14ac:dyDescent="0.2">
      <c r="A33" s="31" t="s">
        <v>134</v>
      </c>
      <c r="B33" s="32">
        <v>57.005542516708374</v>
      </c>
      <c r="C33" s="32">
        <v>63.211232423782349</v>
      </c>
      <c r="D33" s="32">
        <v>68.748879432678223</v>
      </c>
      <c r="E33" s="32">
        <v>65.750682353973389</v>
      </c>
    </row>
    <row r="34" spans="1:5" x14ac:dyDescent="0.2">
      <c r="A34" s="31" t="s">
        <v>99</v>
      </c>
      <c r="B34" s="32">
        <v>60.866433382034302</v>
      </c>
      <c r="C34" s="32">
        <v>58.10132622718811</v>
      </c>
      <c r="D34" s="32">
        <v>60.743647813796997</v>
      </c>
      <c r="E34" s="32">
        <v>60.158747434616089</v>
      </c>
    </row>
    <row r="35" spans="1:5" x14ac:dyDescent="0.2">
      <c r="A35" s="27" t="s">
        <v>81</v>
      </c>
      <c r="B35" s="28">
        <v>59.736472368240356</v>
      </c>
      <c r="C35" s="28">
        <v>58.757102489471436</v>
      </c>
      <c r="D35" s="28">
        <v>59.754526615142822</v>
      </c>
      <c r="E35" s="28">
        <v>59.52141284942627</v>
      </c>
    </row>
    <row r="36" spans="1:5" x14ac:dyDescent="0.2">
      <c r="A36" s="27" t="s">
        <v>139</v>
      </c>
      <c r="B36" s="28">
        <v>54.525017738342285</v>
      </c>
      <c r="C36" s="28">
        <v>59.192836284637451</v>
      </c>
      <c r="D36" s="28">
        <v>56.815189123153687</v>
      </c>
      <c r="E36" s="28">
        <v>56.775575876235962</v>
      </c>
    </row>
    <row r="37" spans="1:5" x14ac:dyDescent="0.2">
      <c r="A37" s="27" t="s">
        <v>90</v>
      </c>
      <c r="B37" s="28">
        <v>53.627997636795044</v>
      </c>
      <c r="C37" s="28">
        <v>54.629212617874146</v>
      </c>
      <c r="D37" s="28">
        <v>56.398153305053711</v>
      </c>
      <c r="E37" s="28">
        <v>55.28794527053833</v>
      </c>
    </row>
    <row r="38" spans="1:5" x14ac:dyDescent="0.2">
      <c r="A38" s="27" t="s">
        <v>95</v>
      </c>
      <c r="B38" s="28">
        <v>50.626957416534424</v>
      </c>
      <c r="C38" s="28">
        <v>50.06873607635498</v>
      </c>
      <c r="D38" s="28">
        <v>53.716427087783813</v>
      </c>
      <c r="E38" s="28">
        <v>52.22012996673584</v>
      </c>
    </row>
    <row r="39" spans="1:5" x14ac:dyDescent="0.2">
      <c r="A39" s="23" t="s">
        <v>93</v>
      </c>
      <c r="B39" s="33"/>
      <c r="C39" s="33"/>
      <c r="D39" s="33"/>
    </row>
  </sheetData>
  <mergeCells count="3">
    <mergeCell ref="A5:D6"/>
    <mergeCell ref="A7:D8"/>
    <mergeCell ref="B9:D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40"/>
  <sheetViews>
    <sheetView showGridLines="0" zoomScaleNormal="100" workbookViewId="0">
      <selection activeCell="I14" sqref="I14"/>
    </sheetView>
  </sheetViews>
  <sheetFormatPr defaultRowHeight="12.75" x14ac:dyDescent="0.2"/>
  <cols>
    <col min="1" max="1" width="8.85546875" style="97"/>
    <col min="2" max="2" width="8.85546875" style="97" customWidth="1"/>
    <col min="3" max="257" width="8.85546875" style="97"/>
    <col min="258" max="258" width="8.85546875" style="97" customWidth="1"/>
    <col min="259" max="513" width="8.85546875" style="97"/>
    <col min="514" max="514" width="8.85546875" style="97" customWidth="1"/>
    <col min="515" max="769" width="8.85546875" style="97"/>
    <col min="770" max="770" width="8.85546875" style="97" customWidth="1"/>
    <col min="771" max="1025" width="8.85546875" style="97"/>
    <col min="1026" max="1026" width="8.85546875" style="97" customWidth="1"/>
    <col min="1027" max="1281" width="8.85546875" style="97"/>
    <col min="1282" max="1282" width="8.85546875" style="97" customWidth="1"/>
    <col min="1283" max="1537" width="8.85546875" style="97"/>
    <col min="1538" max="1538" width="8.85546875" style="97" customWidth="1"/>
    <col min="1539" max="1793" width="8.85546875" style="97"/>
    <col min="1794" max="1794" width="8.85546875" style="97" customWidth="1"/>
    <col min="1795" max="2049" width="8.85546875" style="97"/>
    <col min="2050" max="2050" width="8.85546875" style="97" customWidth="1"/>
    <col min="2051" max="2305" width="8.85546875" style="97"/>
    <col min="2306" max="2306" width="8.85546875" style="97" customWidth="1"/>
    <col min="2307" max="2561" width="8.85546875" style="97"/>
    <col min="2562" max="2562" width="8.85546875" style="97" customWidth="1"/>
    <col min="2563" max="2817" width="8.85546875" style="97"/>
    <col min="2818" max="2818" width="8.85546875" style="97" customWidth="1"/>
    <col min="2819" max="3073" width="8.85546875" style="97"/>
    <col min="3074" max="3074" width="8.85546875" style="97" customWidth="1"/>
    <col min="3075" max="3329" width="8.85546875" style="97"/>
    <col min="3330" max="3330" width="8.85546875" style="97" customWidth="1"/>
    <col min="3331" max="3585" width="8.85546875" style="97"/>
    <col min="3586" max="3586" width="8.85546875" style="97" customWidth="1"/>
    <col min="3587" max="3841" width="8.85546875" style="97"/>
    <col min="3842" max="3842" width="8.85546875" style="97" customWidth="1"/>
    <col min="3843" max="4097" width="8.85546875" style="97"/>
    <col min="4098" max="4098" width="8.85546875" style="97" customWidth="1"/>
    <col min="4099" max="4353" width="8.85546875" style="97"/>
    <col min="4354" max="4354" width="8.85546875" style="97" customWidth="1"/>
    <col min="4355" max="4609" width="8.85546875" style="97"/>
    <col min="4610" max="4610" width="8.85546875" style="97" customWidth="1"/>
    <col min="4611" max="4865" width="8.85546875" style="97"/>
    <col min="4866" max="4866" width="8.85546875" style="97" customWidth="1"/>
    <col min="4867" max="5121" width="8.85546875" style="97"/>
    <col min="5122" max="5122" width="8.85546875" style="97" customWidth="1"/>
    <col min="5123" max="5377" width="8.85546875" style="97"/>
    <col min="5378" max="5378" width="8.85546875" style="97" customWidth="1"/>
    <col min="5379" max="5633" width="8.85546875" style="97"/>
    <col min="5634" max="5634" width="8.85546875" style="97" customWidth="1"/>
    <col min="5635" max="5889" width="8.85546875" style="97"/>
    <col min="5890" max="5890" width="8.85546875" style="97" customWidth="1"/>
    <col min="5891" max="6145" width="8.85546875" style="97"/>
    <col min="6146" max="6146" width="8.85546875" style="97" customWidth="1"/>
    <col min="6147" max="6401" width="8.85546875" style="97"/>
    <col min="6402" max="6402" width="8.85546875" style="97" customWidth="1"/>
    <col min="6403" max="6657" width="8.85546875" style="97"/>
    <col min="6658" max="6658" width="8.85546875" style="97" customWidth="1"/>
    <col min="6659" max="6913" width="8.85546875" style="97"/>
    <col min="6914" max="6914" width="8.85546875" style="97" customWidth="1"/>
    <col min="6915" max="7169" width="8.85546875" style="97"/>
    <col min="7170" max="7170" width="8.85546875" style="97" customWidth="1"/>
    <col min="7171" max="7425" width="8.85546875" style="97"/>
    <col min="7426" max="7426" width="8.85546875" style="97" customWidth="1"/>
    <col min="7427" max="7681" width="8.85546875" style="97"/>
    <col min="7682" max="7682" width="8.85546875" style="97" customWidth="1"/>
    <col min="7683" max="7937" width="8.85546875" style="97"/>
    <col min="7938" max="7938" width="8.85546875" style="97" customWidth="1"/>
    <col min="7939" max="8193" width="8.85546875" style="97"/>
    <col min="8194" max="8194" width="8.85546875" style="97" customWidth="1"/>
    <col min="8195" max="8449" width="8.85546875" style="97"/>
    <col min="8450" max="8450" width="8.85546875" style="97" customWidth="1"/>
    <col min="8451" max="8705" width="8.85546875" style="97"/>
    <col min="8706" max="8706" width="8.85546875" style="97" customWidth="1"/>
    <col min="8707" max="8961" width="8.85546875" style="97"/>
    <col min="8962" max="8962" width="8.85546875" style="97" customWidth="1"/>
    <col min="8963" max="9217" width="8.85546875" style="97"/>
    <col min="9218" max="9218" width="8.85546875" style="97" customWidth="1"/>
    <col min="9219" max="9473" width="8.85546875" style="97"/>
    <col min="9474" max="9474" width="8.85546875" style="97" customWidth="1"/>
    <col min="9475" max="9729" width="8.85546875" style="97"/>
    <col min="9730" max="9730" width="8.85546875" style="97" customWidth="1"/>
    <col min="9731" max="9985" width="8.85546875" style="97"/>
    <col min="9986" max="9986" width="8.85546875" style="97" customWidth="1"/>
    <col min="9987" max="10241" width="8.85546875" style="97"/>
    <col min="10242" max="10242" width="8.85546875" style="97" customWidth="1"/>
    <col min="10243" max="10497" width="8.85546875" style="97"/>
    <col min="10498" max="10498" width="8.85546875" style="97" customWidth="1"/>
    <col min="10499" max="10753" width="8.85546875" style="97"/>
    <col min="10754" max="10754" width="8.85546875" style="97" customWidth="1"/>
    <col min="10755" max="11009" width="8.85546875" style="97"/>
    <col min="11010" max="11010" width="8.85546875" style="97" customWidth="1"/>
    <col min="11011" max="11265" width="8.85546875" style="97"/>
    <col min="11266" max="11266" width="8.85546875" style="97" customWidth="1"/>
    <col min="11267" max="11521" width="8.85546875" style="97"/>
    <col min="11522" max="11522" width="8.85546875" style="97" customWidth="1"/>
    <col min="11523" max="11777" width="8.85546875" style="97"/>
    <col min="11778" max="11778" width="8.85546875" style="97" customWidth="1"/>
    <col min="11779" max="12033" width="8.85546875" style="97"/>
    <col min="12034" max="12034" width="8.85546875" style="97" customWidth="1"/>
    <col min="12035" max="12289" width="8.85546875" style="97"/>
    <col min="12290" max="12290" width="8.85546875" style="97" customWidth="1"/>
    <col min="12291" max="12545" width="8.85546875" style="97"/>
    <col min="12546" max="12546" width="8.85546875" style="97" customWidth="1"/>
    <col min="12547" max="12801" width="8.85546875" style="97"/>
    <col min="12802" max="12802" width="8.85546875" style="97" customWidth="1"/>
    <col min="12803" max="13057" width="8.85546875" style="97"/>
    <col min="13058" max="13058" width="8.85546875" style="97" customWidth="1"/>
    <col min="13059" max="13313" width="8.85546875" style="97"/>
    <col min="13314" max="13314" width="8.85546875" style="97" customWidth="1"/>
    <col min="13315" max="13569" width="8.85546875" style="97"/>
    <col min="13570" max="13570" width="8.85546875" style="97" customWidth="1"/>
    <col min="13571" max="13825" width="8.85546875" style="97"/>
    <col min="13826" max="13826" width="8.85546875" style="97" customWidth="1"/>
    <col min="13827" max="14081" width="8.85546875" style="97"/>
    <col min="14082" max="14082" width="8.85546875" style="97" customWidth="1"/>
    <col min="14083" max="14337" width="8.85546875" style="97"/>
    <col min="14338" max="14338" width="8.85546875" style="97" customWidth="1"/>
    <col min="14339" max="14593" width="8.85546875" style="97"/>
    <col min="14594" max="14594" width="8.85546875" style="97" customWidth="1"/>
    <col min="14595" max="14849" width="8.85546875" style="97"/>
    <col min="14850" max="14850" width="8.85546875" style="97" customWidth="1"/>
    <col min="14851" max="15105" width="8.85546875" style="97"/>
    <col min="15106" max="15106" width="8.85546875" style="97" customWidth="1"/>
    <col min="15107" max="15361" width="8.85546875" style="97"/>
    <col min="15362" max="15362" width="8.85546875" style="97" customWidth="1"/>
    <col min="15363" max="15617" width="8.85546875" style="97"/>
    <col min="15618" max="15618" width="8.85546875" style="97" customWidth="1"/>
    <col min="15619" max="15873" width="8.85546875" style="97"/>
    <col min="15874" max="15874" width="8.85546875" style="97" customWidth="1"/>
    <col min="15875" max="16129" width="8.85546875" style="97"/>
    <col min="16130" max="16130" width="8.85546875" style="97" customWidth="1"/>
    <col min="16131" max="16384" width="8.85546875" style="97"/>
  </cols>
  <sheetData>
    <row r="4" spans="1:15" x14ac:dyDescent="0.2">
      <c r="A4" s="47" t="s">
        <v>698</v>
      </c>
    </row>
    <row r="6" spans="1:15" x14ac:dyDescent="0.2">
      <c r="A6" s="92" t="s">
        <v>475</v>
      </c>
    </row>
    <row r="8" spans="1:15" x14ac:dyDescent="0.2">
      <c r="A8" s="92" t="s">
        <v>123</v>
      </c>
      <c r="B8" s="93">
        <v>44349.521516203706</v>
      </c>
    </row>
    <row r="9" spans="1:15" x14ac:dyDescent="0.2">
      <c r="A9" s="92" t="s">
        <v>124</v>
      </c>
      <c r="B9" s="93">
        <v>44370.363584849532</v>
      </c>
    </row>
    <row r="10" spans="1:15" x14ac:dyDescent="0.2">
      <c r="A10" s="92" t="s">
        <v>125</v>
      </c>
      <c r="B10" s="92" t="s">
        <v>126</v>
      </c>
    </row>
    <row r="12" spans="1:15" x14ac:dyDescent="0.2">
      <c r="A12" s="92" t="s">
        <v>255</v>
      </c>
      <c r="B12" s="92" t="s">
        <v>279</v>
      </c>
    </row>
    <row r="13" spans="1:15" x14ac:dyDescent="0.2">
      <c r="A13" s="92" t="s">
        <v>259</v>
      </c>
      <c r="B13" s="92" t="s">
        <v>130</v>
      </c>
    </row>
    <row r="14" spans="1:15" x14ac:dyDescent="0.2">
      <c r="A14" s="92" t="s">
        <v>127</v>
      </c>
      <c r="B14" s="92" t="s">
        <v>128</v>
      </c>
    </row>
    <row r="16" spans="1:15" x14ac:dyDescent="0.2">
      <c r="A16" s="94" t="s">
        <v>129</v>
      </c>
      <c r="B16" s="94" t="s">
        <v>476</v>
      </c>
      <c r="C16" s="94" t="s">
        <v>264</v>
      </c>
      <c r="D16" s="94" t="s">
        <v>265</v>
      </c>
      <c r="E16" s="94" t="s">
        <v>266</v>
      </c>
      <c r="F16" s="94" t="s">
        <v>267</v>
      </c>
      <c r="G16" s="94" t="s">
        <v>268</v>
      </c>
      <c r="H16" s="94" t="s">
        <v>269</v>
      </c>
      <c r="I16" s="94" t="s">
        <v>270</v>
      </c>
      <c r="J16" s="94" t="s">
        <v>271</v>
      </c>
      <c r="K16" s="94" t="s">
        <v>272</v>
      </c>
      <c r="L16" s="94" t="s">
        <v>273</v>
      </c>
      <c r="M16" s="94" t="s">
        <v>274</v>
      </c>
      <c r="N16" s="94" t="s">
        <v>275</v>
      </c>
      <c r="O16" s="94" t="s">
        <v>477</v>
      </c>
    </row>
    <row r="17" spans="1:15" x14ac:dyDescent="0.2">
      <c r="A17" s="94" t="s">
        <v>130</v>
      </c>
      <c r="B17" s="94" t="s">
        <v>26</v>
      </c>
      <c r="C17" s="95">
        <v>27.7</v>
      </c>
      <c r="D17" s="95">
        <v>67.3</v>
      </c>
      <c r="E17" s="95">
        <v>80.7</v>
      </c>
      <c r="F17" s="95">
        <v>83.7</v>
      </c>
      <c r="G17" s="95">
        <v>85.6</v>
      </c>
      <c r="H17" s="95">
        <v>87.3</v>
      </c>
      <c r="I17" s="95">
        <v>88</v>
      </c>
      <c r="J17" s="95">
        <v>86.7</v>
      </c>
      <c r="K17" s="95">
        <v>81.8</v>
      </c>
      <c r="L17" s="95">
        <v>61.8</v>
      </c>
      <c r="M17" s="95">
        <v>17.899999999999999</v>
      </c>
      <c r="N17" s="95">
        <v>8.1999999999999993</v>
      </c>
      <c r="O17" s="95">
        <v>2</v>
      </c>
    </row>
    <row r="18" spans="1:15" x14ac:dyDescent="0.2">
      <c r="A18" s="94" t="s">
        <v>130</v>
      </c>
      <c r="B18" s="94" t="s">
        <v>25</v>
      </c>
      <c r="C18" s="95">
        <v>3.4</v>
      </c>
      <c r="D18" s="95">
        <v>43.7</v>
      </c>
      <c r="E18" s="95">
        <v>75</v>
      </c>
      <c r="F18" s="95">
        <v>76.400000000000006</v>
      </c>
      <c r="G18" s="95">
        <v>81</v>
      </c>
      <c r="H18" s="95">
        <v>86.6</v>
      </c>
      <c r="I18" s="95">
        <v>87.9</v>
      </c>
      <c r="J18" s="95">
        <v>85.1</v>
      </c>
      <c r="K18" s="95">
        <v>77.5</v>
      </c>
      <c r="L18" s="95">
        <v>37</v>
      </c>
      <c r="M18" s="95">
        <v>9.5</v>
      </c>
      <c r="N18" s="95">
        <v>3.4</v>
      </c>
      <c r="O18" s="96" t="s">
        <v>24</v>
      </c>
    </row>
    <row r="19" spans="1:15" x14ac:dyDescent="0.2">
      <c r="A19" s="94" t="s">
        <v>149</v>
      </c>
      <c r="B19" s="94" t="s">
        <v>26</v>
      </c>
      <c r="C19" s="95">
        <v>30</v>
      </c>
      <c r="D19" s="95">
        <v>69</v>
      </c>
      <c r="E19" s="95">
        <v>84</v>
      </c>
      <c r="F19" s="95">
        <v>89.7</v>
      </c>
      <c r="G19" s="95">
        <v>91</v>
      </c>
      <c r="H19" s="95">
        <v>91.3</v>
      </c>
      <c r="I19" s="95">
        <v>91.2</v>
      </c>
      <c r="J19" s="95">
        <v>90.1</v>
      </c>
      <c r="K19" s="95">
        <v>85.6</v>
      </c>
      <c r="L19" s="95">
        <v>66.599999999999994</v>
      </c>
      <c r="M19" s="95">
        <v>22.1</v>
      </c>
      <c r="N19" s="95">
        <v>11.1</v>
      </c>
      <c r="O19" s="95">
        <v>3.2</v>
      </c>
    </row>
    <row r="20" spans="1:15" x14ac:dyDescent="0.2">
      <c r="A20" s="94" t="s">
        <v>149</v>
      </c>
      <c r="B20" s="94" t="s">
        <v>25</v>
      </c>
      <c r="C20" s="95">
        <v>4.2</v>
      </c>
      <c r="D20" s="95">
        <v>55.6</v>
      </c>
      <c r="E20" s="95">
        <v>85.6</v>
      </c>
      <c r="F20" s="95">
        <v>90.1</v>
      </c>
      <c r="G20" s="95">
        <v>88.5</v>
      </c>
      <c r="H20" s="95">
        <v>89.9</v>
      </c>
      <c r="I20" s="95">
        <v>89</v>
      </c>
      <c r="J20" s="95">
        <v>86.2</v>
      </c>
      <c r="K20" s="95">
        <v>79.400000000000006</v>
      </c>
      <c r="L20" s="95">
        <v>41.1</v>
      </c>
      <c r="M20" s="95">
        <v>12.1</v>
      </c>
      <c r="N20" s="95">
        <v>4.3</v>
      </c>
      <c r="O20" s="96" t="s">
        <v>24</v>
      </c>
    </row>
    <row r="21" spans="1:15" x14ac:dyDescent="0.2">
      <c r="A21" s="94" t="s">
        <v>178</v>
      </c>
      <c r="B21" s="94" t="s">
        <v>26</v>
      </c>
      <c r="C21" s="95">
        <v>25.3</v>
      </c>
      <c r="D21" s="95">
        <v>65.400000000000006</v>
      </c>
      <c r="E21" s="95">
        <v>77.099999999999994</v>
      </c>
      <c r="F21" s="95">
        <v>77.400000000000006</v>
      </c>
      <c r="G21" s="95">
        <v>80</v>
      </c>
      <c r="H21" s="95">
        <v>83.1</v>
      </c>
      <c r="I21" s="95">
        <v>84.8</v>
      </c>
      <c r="J21" s="95">
        <v>83.3</v>
      </c>
      <c r="K21" s="95">
        <v>77.900000000000006</v>
      </c>
      <c r="L21" s="95">
        <v>57.1</v>
      </c>
      <c r="M21" s="95">
        <v>14</v>
      </c>
      <c r="N21" s="95">
        <v>5.6</v>
      </c>
      <c r="O21" s="95">
        <v>1.2</v>
      </c>
    </row>
    <row r="22" spans="1:15" x14ac:dyDescent="0.2">
      <c r="A22" s="94" t="s">
        <v>178</v>
      </c>
      <c r="B22" s="94" t="s">
        <v>25</v>
      </c>
      <c r="C22" s="95">
        <v>2.6</v>
      </c>
      <c r="D22" s="95">
        <v>31.2</v>
      </c>
      <c r="E22" s="95">
        <v>63.8</v>
      </c>
      <c r="F22" s="95">
        <v>62.1</v>
      </c>
      <c r="G22" s="95">
        <v>73</v>
      </c>
      <c r="H22" s="95">
        <v>83.1</v>
      </c>
      <c r="I22" s="95">
        <v>86.7</v>
      </c>
      <c r="J22" s="95">
        <v>84</v>
      </c>
      <c r="K22" s="95">
        <v>75.599999999999994</v>
      </c>
      <c r="L22" s="95">
        <v>33.4</v>
      </c>
      <c r="M22" s="95">
        <v>7.3</v>
      </c>
      <c r="N22" s="95">
        <v>2.8</v>
      </c>
      <c r="O22" s="96" t="s">
        <v>24</v>
      </c>
    </row>
    <row r="24" spans="1:15" x14ac:dyDescent="0.2">
      <c r="A24" s="92" t="s">
        <v>147</v>
      </c>
    </row>
    <row r="25" spans="1:15" x14ac:dyDescent="0.2">
      <c r="A25" s="92" t="s">
        <v>24</v>
      </c>
      <c r="B25" s="92" t="s">
        <v>148</v>
      </c>
    </row>
    <row r="27" spans="1:15" x14ac:dyDescent="0.2">
      <c r="A27" s="92" t="s">
        <v>255</v>
      </c>
      <c r="B27" s="92" t="s">
        <v>280</v>
      </c>
    </row>
    <row r="28" spans="1:15" x14ac:dyDescent="0.2">
      <c r="A28" s="92" t="s">
        <v>259</v>
      </c>
      <c r="B28" s="92" t="s">
        <v>130</v>
      </c>
    </row>
    <row r="29" spans="1:15" x14ac:dyDescent="0.2">
      <c r="A29" s="92" t="s">
        <v>127</v>
      </c>
      <c r="B29" s="92" t="s">
        <v>128</v>
      </c>
    </row>
    <row r="31" spans="1:15" x14ac:dyDescent="0.2">
      <c r="A31" s="94" t="s">
        <v>129</v>
      </c>
      <c r="B31" s="94" t="s">
        <v>476</v>
      </c>
      <c r="C31" s="94" t="s">
        <v>264</v>
      </c>
      <c r="D31" s="94" t="s">
        <v>265</v>
      </c>
      <c r="E31" s="94" t="s">
        <v>266</v>
      </c>
      <c r="F31" s="94" t="s">
        <v>267</v>
      </c>
      <c r="G31" s="94" t="s">
        <v>268</v>
      </c>
      <c r="H31" s="94" t="s">
        <v>269</v>
      </c>
      <c r="I31" s="94" t="s">
        <v>270</v>
      </c>
      <c r="J31" s="94" t="s">
        <v>271</v>
      </c>
      <c r="K31" s="94" t="s">
        <v>272</v>
      </c>
      <c r="L31" s="94" t="s">
        <v>273</v>
      </c>
      <c r="M31" s="94" t="s">
        <v>274</v>
      </c>
      <c r="N31" s="94" t="s">
        <v>275</v>
      </c>
      <c r="O31" s="94" t="s">
        <v>477</v>
      </c>
    </row>
    <row r="32" spans="1:15" x14ac:dyDescent="0.2">
      <c r="A32" s="94" t="s">
        <v>130</v>
      </c>
      <c r="B32" s="94" t="s">
        <v>26</v>
      </c>
      <c r="C32" s="95">
        <v>27.2</v>
      </c>
      <c r="D32" s="95">
        <v>66.3</v>
      </c>
      <c r="E32" s="95">
        <v>80.900000000000006</v>
      </c>
      <c r="F32" s="95">
        <v>84.7</v>
      </c>
      <c r="G32" s="95">
        <v>85.9</v>
      </c>
      <c r="H32" s="95">
        <v>86.6</v>
      </c>
      <c r="I32" s="95">
        <v>86.2</v>
      </c>
      <c r="J32" s="95">
        <v>85.7</v>
      </c>
      <c r="K32" s="95">
        <v>81.2</v>
      </c>
      <c r="L32" s="95">
        <v>60.7</v>
      </c>
      <c r="M32" s="95">
        <v>16.8</v>
      </c>
      <c r="N32" s="95">
        <v>8.1</v>
      </c>
      <c r="O32" s="95">
        <v>1.9</v>
      </c>
    </row>
    <row r="33" spans="1:15" x14ac:dyDescent="0.2">
      <c r="A33" s="94" t="s">
        <v>130</v>
      </c>
      <c r="B33" s="94" t="s">
        <v>25</v>
      </c>
      <c r="C33" s="95">
        <v>3</v>
      </c>
      <c r="D33" s="95">
        <v>40.299999999999997</v>
      </c>
      <c r="E33" s="95">
        <v>72.900000000000006</v>
      </c>
      <c r="F33" s="95">
        <v>76.3</v>
      </c>
      <c r="G33" s="95">
        <v>78.7</v>
      </c>
      <c r="H33" s="95">
        <v>84.9</v>
      </c>
      <c r="I33" s="95">
        <v>86.7</v>
      </c>
      <c r="J33" s="95">
        <v>83.2</v>
      </c>
      <c r="K33" s="95">
        <v>78.400000000000006</v>
      </c>
      <c r="L33" s="95">
        <v>38.299999999999997</v>
      </c>
      <c r="M33" s="95">
        <v>9.4</v>
      </c>
      <c r="N33" s="95">
        <v>3.2</v>
      </c>
      <c r="O33" s="96" t="s">
        <v>24</v>
      </c>
    </row>
    <row r="34" spans="1:15" x14ac:dyDescent="0.2">
      <c r="A34" s="94" t="s">
        <v>478</v>
      </c>
      <c r="B34" s="94" t="s">
        <v>26</v>
      </c>
      <c r="C34" s="95">
        <v>29.3</v>
      </c>
      <c r="D34" s="95">
        <v>67.7</v>
      </c>
      <c r="E34" s="95">
        <v>82.3</v>
      </c>
      <c r="F34" s="95">
        <v>88.4</v>
      </c>
      <c r="G34" s="95">
        <v>88.9</v>
      </c>
      <c r="H34" s="95">
        <v>90.4</v>
      </c>
      <c r="I34" s="95">
        <v>89.7</v>
      </c>
      <c r="J34" s="95">
        <v>89</v>
      </c>
      <c r="K34" s="95">
        <v>84.8</v>
      </c>
      <c r="L34" s="95">
        <v>64.5</v>
      </c>
      <c r="M34" s="95">
        <v>20.6</v>
      </c>
      <c r="N34" s="95">
        <v>11.1</v>
      </c>
      <c r="O34" s="95">
        <v>3.1</v>
      </c>
    </row>
    <row r="35" spans="1:15" x14ac:dyDescent="0.2">
      <c r="A35" s="94" t="s">
        <v>478</v>
      </c>
      <c r="B35" s="94" t="s">
        <v>25</v>
      </c>
      <c r="C35" s="95">
        <v>3.8</v>
      </c>
      <c r="D35" s="95">
        <v>50.8</v>
      </c>
      <c r="E35" s="95">
        <v>85.2</v>
      </c>
      <c r="F35" s="95">
        <v>89</v>
      </c>
      <c r="G35" s="95">
        <v>86.4</v>
      </c>
      <c r="H35" s="95">
        <v>88.6</v>
      </c>
      <c r="I35" s="95">
        <v>87.2</v>
      </c>
      <c r="J35" s="95">
        <v>83.9</v>
      </c>
      <c r="K35" s="95">
        <v>80.7</v>
      </c>
      <c r="L35" s="95">
        <v>42</v>
      </c>
      <c r="M35" s="95">
        <v>11.4</v>
      </c>
      <c r="N35" s="95">
        <v>4.3</v>
      </c>
      <c r="O35" s="96" t="s">
        <v>24</v>
      </c>
    </row>
    <row r="36" spans="1:15" x14ac:dyDescent="0.2">
      <c r="A36" s="94" t="s">
        <v>479</v>
      </c>
      <c r="B36" s="94" t="s">
        <v>26</v>
      </c>
      <c r="C36" s="95">
        <v>24.9</v>
      </c>
      <c r="D36" s="95">
        <v>64.900000000000006</v>
      </c>
      <c r="E36" s="95">
        <v>79.400000000000006</v>
      </c>
      <c r="F36" s="95">
        <v>80.8</v>
      </c>
      <c r="G36" s="95">
        <v>82.9</v>
      </c>
      <c r="H36" s="95">
        <v>82.8</v>
      </c>
      <c r="I36" s="95">
        <v>82.8</v>
      </c>
      <c r="J36" s="95">
        <v>82.3</v>
      </c>
      <c r="K36" s="95">
        <v>77.599999999999994</v>
      </c>
      <c r="L36" s="95">
        <v>56.9</v>
      </c>
      <c r="M36" s="95">
        <v>13.4</v>
      </c>
      <c r="N36" s="95">
        <v>5.6</v>
      </c>
      <c r="O36" s="95">
        <v>1.1000000000000001</v>
      </c>
    </row>
    <row r="37" spans="1:15" x14ac:dyDescent="0.2">
      <c r="A37" s="94" t="s">
        <v>479</v>
      </c>
      <c r="B37" s="94" t="s">
        <v>25</v>
      </c>
      <c r="C37" s="95">
        <v>2.2999999999999998</v>
      </c>
      <c r="D37" s="95">
        <v>29.4</v>
      </c>
      <c r="E37" s="95">
        <v>60.1</v>
      </c>
      <c r="F37" s="95">
        <v>63.1</v>
      </c>
      <c r="G37" s="95">
        <v>70.5</v>
      </c>
      <c r="H37" s="95">
        <v>81.099999999999994</v>
      </c>
      <c r="I37" s="95">
        <v>86.2</v>
      </c>
      <c r="J37" s="95">
        <v>82.5</v>
      </c>
      <c r="K37" s="95">
        <v>76.2</v>
      </c>
      <c r="L37" s="95">
        <v>35</v>
      </c>
      <c r="M37" s="95">
        <v>7.7</v>
      </c>
      <c r="N37" s="95">
        <v>2.4</v>
      </c>
      <c r="O37" s="96" t="s">
        <v>24</v>
      </c>
    </row>
    <row r="39" spans="1:15" x14ac:dyDescent="0.2">
      <c r="A39" s="92" t="s">
        <v>147</v>
      </c>
    </row>
    <row r="40" spans="1:15" x14ac:dyDescent="0.2">
      <c r="A40" s="92" t="s">
        <v>24</v>
      </c>
      <c r="B40" s="92" t="s">
        <v>148</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107"/>
  <sheetViews>
    <sheetView showGridLines="0" zoomScaleNormal="100" workbookViewId="0">
      <selection activeCell="C1" sqref="C1"/>
    </sheetView>
  </sheetViews>
  <sheetFormatPr defaultRowHeight="12.75" x14ac:dyDescent="0.2"/>
  <cols>
    <col min="1" max="1" width="15.5703125" style="97" customWidth="1"/>
    <col min="2" max="256" width="8.85546875" style="97"/>
    <col min="257" max="257" width="15.5703125" style="97" customWidth="1"/>
    <col min="258" max="512" width="8.85546875" style="97"/>
    <col min="513" max="513" width="15.5703125" style="97" customWidth="1"/>
    <col min="514" max="768" width="8.85546875" style="97"/>
    <col min="769" max="769" width="15.5703125" style="97" customWidth="1"/>
    <col min="770" max="1024" width="8.85546875" style="97"/>
    <col min="1025" max="1025" width="15.5703125" style="97" customWidth="1"/>
    <col min="1026" max="1280" width="8.85546875" style="97"/>
    <col min="1281" max="1281" width="15.5703125" style="97" customWidth="1"/>
    <col min="1282" max="1536" width="8.85546875" style="97"/>
    <col min="1537" max="1537" width="15.5703125" style="97" customWidth="1"/>
    <col min="1538" max="1792" width="8.85546875" style="97"/>
    <col min="1793" max="1793" width="15.5703125" style="97" customWidth="1"/>
    <col min="1794" max="2048" width="8.85546875" style="97"/>
    <col min="2049" max="2049" width="15.5703125" style="97" customWidth="1"/>
    <col min="2050" max="2304" width="8.85546875" style="97"/>
    <col min="2305" max="2305" width="15.5703125" style="97" customWidth="1"/>
    <col min="2306" max="2560" width="8.85546875" style="97"/>
    <col min="2561" max="2561" width="15.5703125" style="97" customWidth="1"/>
    <col min="2562" max="2816" width="8.85546875" style="97"/>
    <col min="2817" max="2817" width="15.5703125" style="97" customWidth="1"/>
    <col min="2818" max="3072" width="8.85546875" style="97"/>
    <col min="3073" max="3073" width="15.5703125" style="97" customWidth="1"/>
    <col min="3074" max="3328" width="8.85546875" style="97"/>
    <col min="3329" max="3329" width="15.5703125" style="97" customWidth="1"/>
    <col min="3330" max="3584" width="8.85546875" style="97"/>
    <col min="3585" max="3585" width="15.5703125" style="97" customWidth="1"/>
    <col min="3586" max="3840" width="8.85546875" style="97"/>
    <col min="3841" max="3841" width="15.5703125" style="97" customWidth="1"/>
    <col min="3842" max="4096" width="8.85546875" style="97"/>
    <col min="4097" max="4097" width="15.5703125" style="97" customWidth="1"/>
    <col min="4098" max="4352" width="8.85546875" style="97"/>
    <col min="4353" max="4353" width="15.5703125" style="97" customWidth="1"/>
    <col min="4354" max="4608" width="8.85546875" style="97"/>
    <col min="4609" max="4609" width="15.5703125" style="97" customWidth="1"/>
    <col min="4610" max="4864" width="8.85546875" style="97"/>
    <col min="4865" max="4865" width="15.5703125" style="97" customWidth="1"/>
    <col min="4866" max="5120" width="8.85546875" style="97"/>
    <col min="5121" max="5121" width="15.5703125" style="97" customWidth="1"/>
    <col min="5122" max="5376" width="8.85546875" style="97"/>
    <col min="5377" max="5377" width="15.5703125" style="97" customWidth="1"/>
    <col min="5378" max="5632" width="8.85546875" style="97"/>
    <col min="5633" max="5633" width="15.5703125" style="97" customWidth="1"/>
    <col min="5634" max="5888" width="8.85546875" style="97"/>
    <col min="5889" max="5889" width="15.5703125" style="97" customWidth="1"/>
    <col min="5890" max="6144" width="8.85546875" style="97"/>
    <col min="6145" max="6145" width="15.5703125" style="97" customWidth="1"/>
    <col min="6146" max="6400" width="8.85546875" style="97"/>
    <col min="6401" max="6401" width="15.5703125" style="97" customWidth="1"/>
    <col min="6402" max="6656" width="8.85546875" style="97"/>
    <col min="6657" max="6657" width="15.5703125" style="97" customWidth="1"/>
    <col min="6658" max="6912" width="8.85546875" style="97"/>
    <col min="6913" max="6913" width="15.5703125" style="97" customWidth="1"/>
    <col min="6914" max="7168" width="8.85546875" style="97"/>
    <col min="7169" max="7169" width="15.5703125" style="97" customWidth="1"/>
    <col min="7170" max="7424" width="8.85546875" style="97"/>
    <col min="7425" max="7425" width="15.5703125" style="97" customWidth="1"/>
    <col min="7426" max="7680" width="8.85546875" style="97"/>
    <col min="7681" max="7681" width="15.5703125" style="97" customWidth="1"/>
    <col min="7682" max="7936" width="8.85546875" style="97"/>
    <col min="7937" max="7937" width="15.5703125" style="97" customWidth="1"/>
    <col min="7938" max="8192" width="8.85546875" style="97"/>
    <col min="8193" max="8193" width="15.5703125" style="97" customWidth="1"/>
    <col min="8194" max="8448" width="8.85546875" style="97"/>
    <col min="8449" max="8449" width="15.5703125" style="97" customWidth="1"/>
    <col min="8450" max="8704" width="8.85546875" style="97"/>
    <col min="8705" max="8705" width="15.5703125" style="97" customWidth="1"/>
    <col min="8706" max="8960" width="8.85546875" style="97"/>
    <col min="8961" max="8961" width="15.5703125" style="97" customWidth="1"/>
    <col min="8962" max="9216" width="8.85546875" style="97"/>
    <col min="9217" max="9217" width="15.5703125" style="97" customWidth="1"/>
    <col min="9218" max="9472" width="8.85546875" style="97"/>
    <col min="9473" max="9473" width="15.5703125" style="97" customWidth="1"/>
    <col min="9474" max="9728" width="8.85546875" style="97"/>
    <col min="9729" max="9729" width="15.5703125" style="97" customWidth="1"/>
    <col min="9730" max="9984" width="8.85546875" style="97"/>
    <col min="9985" max="9985" width="15.5703125" style="97" customWidth="1"/>
    <col min="9986" max="10240" width="8.85546875" style="97"/>
    <col min="10241" max="10241" width="15.5703125" style="97" customWidth="1"/>
    <col min="10242" max="10496" width="8.85546875" style="97"/>
    <col min="10497" max="10497" width="15.5703125" style="97" customWidth="1"/>
    <col min="10498" max="10752" width="8.85546875" style="97"/>
    <col min="10753" max="10753" width="15.5703125" style="97" customWidth="1"/>
    <col min="10754" max="11008" width="8.85546875" style="97"/>
    <col min="11009" max="11009" width="15.5703125" style="97" customWidth="1"/>
    <col min="11010" max="11264" width="8.85546875" style="97"/>
    <col min="11265" max="11265" width="15.5703125" style="97" customWidth="1"/>
    <col min="11266" max="11520" width="8.85546875" style="97"/>
    <col min="11521" max="11521" width="15.5703125" style="97" customWidth="1"/>
    <col min="11522" max="11776" width="8.85546875" style="97"/>
    <col min="11777" max="11777" width="15.5703125" style="97" customWidth="1"/>
    <col min="11778" max="12032" width="8.85546875" style="97"/>
    <col min="12033" max="12033" width="15.5703125" style="97" customWidth="1"/>
    <col min="12034" max="12288" width="8.85546875" style="97"/>
    <col min="12289" max="12289" width="15.5703125" style="97" customWidth="1"/>
    <col min="12290" max="12544" width="8.85546875" style="97"/>
    <col min="12545" max="12545" width="15.5703125" style="97" customWidth="1"/>
    <col min="12546" max="12800" width="8.85546875" style="97"/>
    <col min="12801" max="12801" width="15.5703125" style="97" customWidth="1"/>
    <col min="12802" max="13056" width="8.85546875" style="97"/>
    <col min="13057" max="13057" width="15.5703125" style="97" customWidth="1"/>
    <col min="13058" max="13312" width="8.85546875" style="97"/>
    <col min="13313" max="13313" width="15.5703125" style="97" customWidth="1"/>
    <col min="13314" max="13568" width="8.85546875" style="97"/>
    <col min="13569" max="13569" width="15.5703125" style="97" customWidth="1"/>
    <col min="13570" max="13824" width="8.85546875" style="97"/>
    <col min="13825" max="13825" width="15.5703125" style="97" customWidth="1"/>
    <col min="13826" max="14080" width="8.85546875" style="97"/>
    <col min="14081" max="14081" width="15.5703125" style="97" customWidth="1"/>
    <col min="14082" max="14336" width="8.85546875" style="97"/>
    <col min="14337" max="14337" width="15.5703125" style="97" customWidth="1"/>
    <col min="14338" max="14592" width="8.85546875" style="97"/>
    <col min="14593" max="14593" width="15.5703125" style="97" customWidth="1"/>
    <col min="14594" max="14848" width="8.85546875" style="97"/>
    <col min="14849" max="14849" width="15.5703125" style="97" customWidth="1"/>
    <col min="14850" max="15104" width="8.85546875" style="97"/>
    <col min="15105" max="15105" width="15.5703125" style="97" customWidth="1"/>
    <col min="15106" max="15360" width="8.85546875" style="97"/>
    <col min="15361" max="15361" width="15.5703125" style="97" customWidth="1"/>
    <col min="15362" max="15616" width="8.85546875" style="97"/>
    <col min="15617" max="15617" width="15.5703125" style="97" customWidth="1"/>
    <col min="15618" max="15872" width="8.85546875" style="97"/>
    <col min="15873" max="15873" width="15.5703125" style="97" customWidth="1"/>
    <col min="15874" max="16128" width="8.85546875" style="97"/>
    <col min="16129" max="16129" width="15.5703125" style="97" customWidth="1"/>
    <col min="16130" max="16384" width="8.85546875" style="97"/>
  </cols>
  <sheetData>
    <row r="4" spans="1:2" x14ac:dyDescent="0.2">
      <c r="A4" s="47" t="s">
        <v>699</v>
      </c>
    </row>
    <row r="6" spans="1:2" x14ac:dyDescent="0.2">
      <c r="A6" s="92" t="s">
        <v>258</v>
      </c>
    </row>
    <row r="8" spans="1:2" x14ac:dyDescent="0.2">
      <c r="A8" s="92" t="s">
        <v>123</v>
      </c>
      <c r="B8" s="93">
        <v>44349.533263888894</v>
      </c>
    </row>
    <row r="9" spans="1:2" x14ac:dyDescent="0.2">
      <c r="A9" s="92" t="s">
        <v>124</v>
      </c>
      <c r="B9" s="93">
        <v>44370.450427268515</v>
      </c>
    </row>
    <row r="10" spans="1:2" x14ac:dyDescent="0.2">
      <c r="A10" s="92" t="s">
        <v>125</v>
      </c>
      <c r="B10" s="92" t="s">
        <v>126</v>
      </c>
    </row>
    <row r="12" spans="1:2" x14ac:dyDescent="0.2">
      <c r="A12" s="92" t="s">
        <v>129</v>
      </c>
      <c r="B12" s="92" t="s">
        <v>130</v>
      </c>
    </row>
    <row r="13" spans="1:2" x14ac:dyDescent="0.2">
      <c r="A13" s="92" t="s">
        <v>259</v>
      </c>
      <c r="B13" s="92" t="s">
        <v>130</v>
      </c>
    </row>
    <row r="14" spans="1:2" x14ac:dyDescent="0.2">
      <c r="A14" s="92" t="s">
        <v>255</v>
      </c>
      <c r="B14" s="92" t="s">
        <v>279</v>
      </c>
    </row>
    <row r="15" spans="1:2" x14ac:dyDescent="0.2">
      <c r="A15" s="92" t="s">
        <v>127</v>
      </c>
      <c r="B15" s="92" t="s">
        <v>260</v>
      </c>
    </row>
    <row r="17" spans="1:15" x14ac:dyDescent="0.2">
      <c r="A17" s="94" t="s">
        <v>261</v>
      </c>
      <c r="B17" s="94" t="s">
        <v>476</v>
      </c>
      <c r="C17" s="94" t="s">
        <v>264</v>
      </c>
      <c r="D17" s="94" t="s">
        <v>265</v>
      </c>
      <c r="E17" s="94" t="s">
        <v>266</v>
      </c>
      <c r="F17" s="94" t="s">
        <v>267</v>
      </c>
      <c r="G17" s="94" t="s">
        <v>268</v>
      </c>
      <c r="H17" s="94" t="s">
        <v>269</v>
      </c>
      <c r="I17" s="94" t="s">
        <v>270</v>
      </c>
      <c r="J17" s="94" t="s">
        <v>271</v>
      </c>
      <c r="K17" s="94" t="s">
        <v>272</v>
      </c>
      <c r="L17" s="94" t="s">
        <v>273</v>
      </c>
      <c r="M17" s="94" t="s">
        <v>274</v>
      </c>
      <c r="N17" s="94" t="s">
        <v>275</v>
      </c>
      <c r="O17" s="94" t="s">
        <v>477</v>
      </c>
    </row>
    <row r="18" spans="1:15" x14ac:dyDescent="0.2">
      <c r="A18" s="94" t="s">
        <v>262</v>
      </c>
      <c r="B18" s="94" t="s">
        <v>155</v>
      </c>
      <c r="C18" s="95">
        <v>4001.6</v>
      </c>
      <c r="D18" s="95">
        <v>4410.3999999999996</v>
      </c>
      <c r="E18" s="95">
        <v>4942.7</v>
      </c>
      <c r="F18" s="95">
        <v>5392.5</v>
      </c>
      <c r="G18" s="95">
        <v>5289.7</v>
      </c>
      <c r="H18" s="95">
        <v>5008.1000000000004</v>
      </c>
      <c r="I18" s="95">
        <v>5415.9</v>
      </c>
      <c r="J18" s="95">
        <v>6822</v>
      </c>
      <c r="K18" s="95">
        <v>6695</v>
      </c>
      <c r="L18" s="95">
        <v>5567</v>
      </c>
      <c r="M18" s="95">
        <v>4822.1000000000004</v>
      </c>
      <c r="N18" s="95">
        <v>3562.7</v>
      </c>
      <c r="O18" s="95">
        <v>8764.5</v>
      </c>
    </row>
    <row r="19" spans="1:15" x14ac:dyDescent="0.2">
      <c r="A19" s="94" t="s">
        <v>262</v>
      </c>
      <c r="B19" s="94" t="s">
        <v>174</v>
      </c>
      <c r="C19" s="95">
        <v>264.8</v>
      </c>
      <c r="D19" s="95">
        <v>302.2</v>
      </c>
      <c r="E19" s="95">
        <v>380.4</v>
      </c>
      <c r="F19" s="95">
        <v>420</v>
      </c>
      <c r="G19" s="95">
        <v>442.7</v>
      </c>
      <c r="H19" s="95">
        <v>452.5</v>
      </c>
      <c r="I19" s="95">
        <v>381.7</v>
      </c>
      <c r="J19" s="95">
        <v>352</v>
      </c>
      <c r="K19" s="95">
        <v>356.3</v>
      </c>
      <c r="L19" s="95">
        <v>365.4</v>
      </c>
      <c r="M19" s="95">
        <v>319.8</v>
      </c>
      <c r="N19" s="95">
        <v>220.3</v>
      </c>
      <c r="O19" s="95">
        <v>334.3</v>
      </c>
    </row>
    <row r="20" spans="1:15" x14ac:dyDescent="0.2">
      <c r="A20" s="94" t="s">
        <v>263</v>
      </c>
      <c r="B20" s="94" t="s">
        <v>155</v>
      </c>
      <c r="C20" s="95">
        <v>1109.8</v>
      </c>
      <c r="D20" s="95">
        <v>2967.5</v>
      </c>
      <c r="E20" s="95">
        <v>3987.1</v>
      </c>
      <c r="F20" s="95">
        <v>4514.1000000000004</v>
      </c>
      <c r="G20" s="95">
        <v>4525.3999999999996</v>
      </c>
      <c r="H20" s="95">
        <v>4369.7</v>
      </c>
      <c r="I20" s="95">
        <v>4765.3999999999996</v>
      </c>
      <c r="J20" s="95">
        <v>5913.1</v>
      </c>
      <c r="K20" s="95">
        <v>5474.7</v>
      </c>
      <c r="L20" s="95">
        <v>3438.2</v>
      </c>
      <c r="M20" s="95">
        <v>864</v>
      </c>
      <c r="N20" s="95">
        <v>292.10000000000002</v>
      </c>
      <c r="O20" s="95">
        <v>178.9</v>
      </c>
    </row>
    <row r="21" spans="1:15" x14ac:dyDescent="0.2">
      <c r="A21" s="94" t="s">
        <v>263</v>
      </c>
      <c r="B21" s="94" t="s">
        <v>174</v>
      </c>
      <c r="C21" s="95">
        <v>9.1</v>
      </c>
      <c r="D21" s="95">
        <v>132.1</v>
      </c>
      <c r="E21" s="95">
        <v>285.10000000000002</v>
      </c>
      <c r="F21" s="95">
        <v>320.8</v>
      </c>
      <c r="G21" s="95">
        <v>358.4</v>
      </c>
      <c r="H21" s="95">
        <v>391.9</v>
      </c>
      <c r="I21" s="95">
        <v>335.4</v>
      </c>
      <c r="J21" s="95">
        <v>299.60000000000002</v>
      </c>
      <c r="K21" s="95">
        <v>276</v>
      </c>
      <c r="L21" s="95">
        <v>135.30000000000001</v>
      </c>
      <c r="M21" s="95">
        <v>30.3</v>
      </c>
      <c r="N21" s="95">
        <v>7.5</v>
      </c>
      <c r="O21" s="96" t="s">
        <v>24</v>
      </c>
    </row>
    <row r="23" spans="1:15" x14ac:dyDescent="0.2">
      <c r="A23" s="92" t="s">
        <v>147</v>
      </c>
    </row>
    <row r="24" spans="1:15" x14ac:dyDescent="0.2">
      <c r="A24" s="92" t="s">
        <v>24</v>
      </c>
      <c r="B24" s="92" t="s">
        <v>148</v>
      </c>
    </row>
    <row r="26" spans="1:15" x14ac:dyDescent="0.2">
      <c r="A26" s="92" t="s">
        <v>129</v>
      </c>
      <c r="B26" s="92" t="s">
        <v>130</v>
      </c>
    </row>
    <row r="27" spans="1:15" x14ac:dyDescent="0.2">
      <c r="A27" s="92" t="s">
        <v>259</v>
      </c>
      <c r="B27" s="92" t="s">
        <v>130</v>
      </c>
    </row>
    <row r="28" spans="1:15" x14ac:dyDescent="0.2">
      <c r="A28" s="92" t="s">
        <v>255</v>
      </c>
      <c r="B28" s="92" t="s">
        <v>280</v>
      </c>
    </row>
    <row r="29" spans="1:15" x14ac:dyDescent="0.2">
      <c r="A29" s="92" t="s">
        <v>127</v>
      </c>
      <c r="B29" s="92" t="s">
        <v>260</v>
      </c>
    </row>
    <row r="31" spans="1:15" x14ac:dyDescent="0.2">
      <c r="A31" s="94" t="s">
        <v>261</v>
      </c>
      <c r="B31" s="94" t="s">
        <v>476</v>
      </c>
      <c r="C31" s="94" t="s">
        <v>264</v>
      </c>
      <c r="D31" s="94" t="s">
        <v>265</v>
      </c>
      <c r="E31" s="94" t="s">
        <v>266</v>
      </c>
      <c r="F31" s="94" t="s">
        <v>267</v>
      </c>
      <c r="G31" s="94" t="s">
        <v>268</v>
      </c>
      <c r="H31" s="94" t="s">
        <v>269</v>
      </c>
      <c r="I31" s="94" t="s">
        <v>270</v>
      </c>
      <c r="J31" s="94" t="s">
        <v>271</v>
      </c>
      <c r="K31" s="94" t="s">
        <v>272</v>
      </c>
      <c r="L31" s="94" t="s">
        <v>273</v>
      </c>
      <c r="M31" s="94" t="s">
        <v>274</v>
      </c>
      <c r="N31" s="94" t="s">
        <v>275</v>
      </c>
      <c r="O31" s="94" t="s">
        <v>477</v>
      </c>
    </row>
    <row r="32" spans="1:15" x14ac:dyDescent="0.2">
      <c r="A32" s="94" t="s">
        <v>262</v>
      </c>
      <c r="B32" s="94" t="s">
        <v>155</v>
      </c>
      <c r="C32" s="95">
        <v>3875.6</v>
      </c>
      <c r="D32" s="95">
        <v>4546.5</v>
      </c>
      <c r="E32" s="95">
        <v>4764.8</v>
      </c>
      <c r="F32" s="95">
        <v>5707.2</v>
      </c>
      <c r="G32" s="95">
        <v>5140.8</v>
      </c>
      <c r="H32" s="95">
        <v>5076.3</v>
      </c>
      <c r="I32" s="95">
        <v>5111.1000000000004</v>
      </c>
      <c r="J32" s="95">
        <v>6615.6</v>
      </c>
      <c r="K32" s="95">
        <v>6740.4</v>
      </c>
      <c r="L32" s="95">
        <v>5705.6</v>
      </c>
      <c r="M32" s="95">
        <v>4808.7</v>
      </c>
      <c r="N32" s="95">
        <v>3747.8</v>
      </c>
      <c r="O32" s="95">
        <v>8734.2000000000007</v>
      </c>
    </row>
    <row r="33" spans="1:15" x14ac:dyDescent="0.2">
      <c r="A33" s="94" t="s">
        <v>262</v>
      </c>
      <c r="B33" s="94" t="s">
        <v>174</v>
      </c>
      <c r="C33" s="95">
        <v>262.8</v>
      </c>
      <c r="D33" s="95">
        <v>292.2</v>
      </c>
      <c r="E33" s="95">
        <v>367.8</v>
      </c>
      <c r="F33" s="95">
        <v>411.4</v>
      </c>
      <c r="G33" s="95">
        <v>436.1</v>
      </c>
      <c r="H33" s="95">
        <v>455.3</v>
      </c>
      <c r="I33" s="95">
        <v>398.5</v>
      </c>
      <c r="J33" s="95">
        <v>347</v>
      </c>
      <c r="K33" s="95">
        <v>357.9</v>
      </c>
      <c r="L33" s="95">
        <v>359.9</v>
      </c>
      <c r="M33" s="95">
        <v>329.4</v>
      </c>
      <c r="N33" s="95">
        <v>231.2</v>
      </c>
      <c r="O33" s="95">
        <v>344.5</v>
      </c>
    </row>
    <row r="34" spans="1:15" x14ac:dyDescent="0.2">
      <c r="A34" s="94" t="s">
        <v>263</v>
      </c>
      <c r="B34" s="94" t="s">
        <v>155</v>
      </c>
      <c r="C34" s="95">
        <v>1055.5</v>
      </c>
      <c r="D34" s="95">
        <v>3014.8</v>
      </c>
      <c r="E34" s="95">
        <v>3854.7</v>
      </c>
      <c r="F34" s="95">
        <v>4834.6000000000004</v>
      </c>
      <c r="G34" s="95">
        <v>4416.5</v>
      </c>
      <c r="H34" s="95">
        <v>4396.5</v>
      </c>
      <c r="I34" s="95">
        <v>4404.3</v>
      </c>
      <c r="J34" s="95">
        <v>5668.6</v>
      </c>
      <c r="K34" s="95">
        <v>5471.7</v>
      </c>
      <c r="L34" s="95">
        <v>3461.3</v>
      </c>
      <c r="M34" s="95">
        <v>808.6</v>
      </c>
      <c r="N34" s="95">
        <v>305</v>
      </c>
      <c r="O34" s="95">
        <v>169.4</v>
      </c>
    </row>
    <row r="35" spans="1:15" x14ac:dyDescent="0.2">
      <c r="A35" s="94" t="s">
        <v>263</v>
      </c>
      <c r="B35" s="94" t="s">
        <v>174</v>
      </c>
      <c r="C35" s="95">
        <v>8</v>
      </c>
      <c r="D35" s="95">
        <v>117.9</v>
      </c>
      <c r="E35" s="95">
        <v>268.2</v>
      </c>
      <c r="F35" s="95">
        <v>314</v>
      </c>
      <c r="G35" s="95">
        <v>343.2</v>
      </c>
      <c r="H35" s="95">
        <v>386.7</v>
      </c>
      <c r="I35" s="95">
        <v>345.7</v>
      </c>
      <c r="J35" s="95">
        <v>288.5</v>
      </c>
      <c r="K35" s="95">
        <v>280.60000000000002</v>
      </c>
      <c r="L35" s="95">
        <v>137.9</v>
      </c>
      <c r="M35" s="95">
        <v>30.9</v>
      </c>
      <c r="N35" s="95">
        <v>7.4</v>
      </c>
      <c r="O35" s="96" t="s">
        <v>24</v>
      </c>
    </row>
    <row r="37" spans="1:15" x14ac:dyDescent="0.2">
      <c r="A37" s="92" t="s">
        <v>147</v>
      </c>
    </row>
    <row r="38" spans="1:15" x14ac:dyDescent="0.2">
      <c r="A38" s="92" t="s">
        <v>24</v>
      </c>
      <c r="B38" s="92" t="s">
        <v>148</v>
      </c>
    </row>
    <row r="40" spans="1:15" x14ac:dyDescent="0.2">
      <c r="A40" s="92" t="s">
        <v>129</v>
      </c>
      <c r="B40" s="92" t="s">
        <v>149</v>
      </c>
    </row>
    <row r="41" spans="1:15" x14ac:dyDescent="0.2">
      <c r="A41" s="92" t="s">
        <v>259</v>
      </c>
      <c r="B41" s="92" t="s">
        <v>130</v>
      </c>
    </row>
    <row r="42" spans="1:15" x14ac:dyDescent="0.2">
      <c r="A42" s="92" t="s">
        <v>255</v>
      </c>
      <c r="B42" s="92" t="s">
        <v>279</v>
      </c>
    </row>
    <row r="43" spans="1:15" x14ac:dyDescent="0.2">
      <c r="A43" s="92" t="s">
        <v>127</v>
      </c>
      <c r="B43" s="92" t="s">
        <v>260</v>
      </c>
    </row>
    <row r="45" spans="1:15" x14ac:dyDescent="0.2">
      <c r="A45" s="94" t="s">
        <v>261</v>
      </c>
      <c r="B45" s="94" t="s">
        <v>476</v>
      </c>
      <c r="C45" s="94" t="s">
        <v>264</v>
      </c>
      <c r="D45" s="94" t="s">
        <v>265</v>
      </c>
      <c r="E45" s="94" t="s">
        <v>266</v>
      </c>
      <c r="F45" s="94" t="s">
        <v>267</v>
      </c>
      <c r="G45" s="94" t="s">
        <v>268</v>
      </c>
      <c r="H45" s="94" t="s">
        <v>269</v>
      </c>
      <c r="I45" s="94" t="s">
        <v>270</v>
      </c>
      <c r="J45" s="94" t="s">
        <v>271</v>
      </c>
      <c r="K45" s="94" t="s">
        <v>272</v>
      </c>
      <c r="L45" s="94" t="s">
        <v>273</v>
      </c>
      <c r="M45" s="94" t="s">
        <v>274</v>
      </c>
      <c r="N45" s="94" t="s">
        <v>275</v>
      </c>
      <c r="O45" s="94" t="s">
        <v>477</v>
      </c>
    </row>
    <row r="46" spans="1:15" x14ac:dyDescent="0.2">
      <c r="A46" s="94" t="s">
        <v>262</v>
      </c>
      <c r="B46" s="94" t="s">
        <v>155</v>
      </c>
      <c r="C46" s="95">
        <v>2062.6</v>
      </c>
      <c r="D46" s="95">
        <v>2315</v>
      </c>
      <c r="E46" s="95">
        <v>2568.9</v>
      </c>
      <c r="F46" s="95">
        <v>2767.6</v>
      </c>
      <c r="G46" s="95">
        <v>2666.9</v>
      </c>
      <c r="H46" s="95">
        <v>2526.1999999999998</v>
      </c>
      <c r="I46" s="95">
        <v>2701.9</v>
      </c>
      <c r="J46" s="95">
        <v>3414.8</v>
      </c>
      <c r="K46" s="95">
        <v>3338.3</v>
      </c>
      <c r="L46" s="95">
        <v>2730.4</v>
      </c>
      <c r="M46" s="95">
        <v>2318.6999999999998</v>
      </c>
      <c r="N46" s="95">
        <v>1666.8</v>
      </c>
      <c r="O46" s="95">
        <v>3681.3</v>
      </c>
    </row>
    <row r="47" spans="1:15" x14ac:dyDescent="0.2">
      <c r="A47" s="94" t="s">
        <v>262</v>
      </c>
      <c r="B47" s="94" t="s">
        <v>174</v>
      </c>
      <c r="C47" s="95">
        <v>135.80000000000001</v>
      </c>
      <c r="D47" s="95">
        <v>154.80000000000001</v>
      </c>
      <c r="E47" s="95">
        <v>194.3</v>
      </c>
      <c r="F47" s="95">
        <v>214.6</v>
      </c>
      <c r="G47" s="95">
        <v>228.1</v>
      </c>
      <c r="H47" s="95">
        <v>232.6</v>
      </c>
      <c r="I47" s="95">
        <v>193.4</v>
      </c>
      <c r="J47" s="95">
        <v>175.2</v>
      </c>
      <c r="K47" s="95">
        <v>174.3</v>
      </c>
      <c r="L47" s="95">
        <v>172</v>
      </c>
      <c r="M47" s="95">
        <v>143.19999999999999</v>
      </c>
      <c r="N47" s="95">
        <v>90.8</v>
      </c>
      <c r="O47" s="95">
        <v>111.9</v>
      </c>
    </row>
    <row r="48" spans="1:15" x14ac:dyDescent="0.2">
      <c r="A48" s="94" t="s">
        <v>263</v>
      </c>
      <c r="B48" s="94" t="s">
        <v>155</v>
      </c>
      <c r="C48" s="95">
        <v>619.70000000000005</v>
      </c>
      <c r="D48" s="95">
        <v>1597</v>
      </c>
      <c r="E48" s="95">
        <v>2157</v>
      </c>
      <c r="F48" s="95">
        <v>2481.4</v>
      </c>
      <c r="G48" s="95">
        <v>2426.5</v>
      </c>
      <c r="H48" s="95">
        <v>2306.6999999999998</v>
      </c>
      <c r="I48" s="95">
        <v>2463.4</v>
      </c>
      <c r="J48" s="95">
        <v>3076.4</v>
      </c>
      <c r="K48" s="95">
        <v>2859</v>
      </c>
      <c r="L48" s="95">
        <v>1819.2</v>
      </c>
      <c r="M48" s="95">
        <v>512.5</v>
      </c>
      <c r="N48" s="95">
        <v>185.6</v>
      </c>
      <c r="O48" s="95">
        <v>119.1</v>
      </c>
    </row>
    <row r="49" spans="1:15" x14ac:dyDescent="0.2">
      <c r="A49" s="94" t="s">
        <v>263</v>
      </c>
      <c r="B49" s="94" t="s">
        <v>174</v>
      </c>
      <c r="C49" s="95">
        <v>5.8</v>
      </c>
      <c r="D49" s="95">
        <v>86.1</v>
      </c>
      <c r="E49" s="95">
        <v>166.4</v>
      </c>
      <c r="F49" s="95">
        <v>193.3</v>
      </c>
      <c r="G49" s="95">
        <v>201.8</v>
      </c>
      <c r="H49" s="95">
        <v>209.2</v>
      </c>
      <c r="I49" s="95">
        <v>172.1</v>
      </c>
      <c r="J49" s="95">
        <v>151</v>
      </c>
      <c r="K49" s="95">
        <v>138.30000000000001</v>
      </c>
      <c r="L49" s="95">
        <v>70.7</v>
      </c>
      <c r="M49" s="95">
        <v>17.3</v>
      </c>
      <c r="N49" s="95">
        <v>3.9</v>
      </c>
      <c r="O49" s="96" t="s">
        <v>24</v>
      </c>
    </row>
    <row r="51" spans="1:15" x14ac:dyDescent="0.2">
      <c r="A51" s="92" t="s">
        <v>147</v>
      </c>
    </row>
    <row r="52" spans="1:15" x14ac:dyDescent="0.2">
      <c r="A52" s="92" t="s">
        <v>24</v>
      </c>
      <c r="B52" s="92" t="s">
        <v>148</v>
      </c>
    </row>
    <row r="54" spans="1:15" x14ac:dyDescent="0.2">
      <c r="A54" s="92" t="s">
        <v>129</v>
      </c>
      <c r="B54" s="92" t="s">
        <v>149</v>
      </c>
    </row>
    <row r="55" spans="1:15" x14ac:dyDescent="0.2">
      <c r="A55" s="92" t="s">
        <v>259</v>
      </c>
      <c r="B55" s="92" t="s">
        <v>130</v>
      </c>
    </row>
    <row r="56" spans="1:15" x14ac:dyDescent="0.2">
      <c r="A56" s="92" t="s">
        <v>255</v>
      </c>
      <c r="B56" s="92" t="s">
        <v>280</v>
      </c>
    </row>
    <row r="57" spans="1:15" x14ac:dyDescent="0.2">
      <c r="A57" s="92" t="s">
        <v>127</v>
      </c>
      <c r="B57" s="92" t="s">
        <v>260</v>
      </c>
    </row>
    <row r="59" spans="1:15" x14ac:dyDescent="0.2">
      <c r="A59" s="94" t="s">
        <v>261</v>
      </c>
      <c r="B59" s="94" t="s">
        <v>476</v>
      </c>
      <c r="C59" s="94" t="s">
        <v>264</v>
      </c>
      <c r="D59" s="94" t="s">
        <v>265</v>
      </c>
      <c r="E59" s="94" t="s">
        <v>266</v>
      </c>
      <c r="F59" s="94" t="s">
        <v>267</v>
      </c>
      <c r="G59" s="94" t="s">
        <v>268</v>
      </c>
      <c r="H59" s="94" t="s">
        <v>269</v>
      </c>
      <c r="I59" s="94" t="s">
        <v>270</v>
      </c>
      <c r="J59" s="94" t="s">
        <v>271</v>
      </c>
      <c r="K59" s="94" t="s">
        <v>272</v>
      </c>
      <c r="L59" s="94" t="s">
        <v>273</v>
      </c>
      <c r="M59" s="94" t="s">
        <v>274</v>
      </c>
      <c r="N59" s="94" t="s">
        <v>275</v>
      </c>
      <c r="O59" s="94" t="s">
        <v>477</v>
      </c>
    </row>
    <row r="60" spans="1:15" x14ac:dyDescent="0.2">
      <c r="A60" s="94" t="s">
        <v>262</v>
      </c>
      <c r="B60" s="94" t="s">
        <v>155</v>
      </c>
      <c r="C60" s="95">
        <v>2044.8</v>
      </c>
      <c r="D60" s="95">
        <v>2324.1999999999998</v>
      </c>
      <c r="E60" s="95">
        <v>2473.1999999999998</v>
      </c>
      <c r="F60" s="95">
        <v>2922</v>
      </c>
      <c r="G60" s="95">
        <v>2589.1999999999998</v>
      </c>
      <c r="H60" s="95">
        <v>2552.6999999999998</v>
      </c>
      <c r="I60" s="95">
        <v>2515.9</v>
      </c>
      <c r="J60" s="95">
        <v>3360.6</v>
      </c>
      <c r="K60" s="95">
        <v>3351.1</v>
      </c>
      <c r="L60" s="95">
        <v>2841.9</v>
      </c>
      <c r="M60" s="95">
        <v>2275.8000000000002</v>
      </c>
      <c r="N60" s="95">
        <v>1744.9</v>
      </c>
      <c r="O60" s="95">
        <v>3684.3</v>
      </c>
    </row>
    <row r="61" spans="1:15" x14ac:dyDescent="0.2">
      <c r="A61" s="94" t="s">
        <v>262</v>
      </c>
      <c r="B61" s="94" t="s">
        <v>174</v>
      </c>
      <c r="C61" s="95">
        <v>134.9</v>
      </c>
      <c r="D61" s="95">
        <v>149.80000000000001</v>
      </c>
      <c r="E61" s="95">
        <v>187.9</v>
      </c>
      <c r="F61" s="95">
        <v>209.9</v>
      </c>
      <c r="G61" s="95">
        <v>224.7</v>
      </c>
      <c r="H61" s="95">
        <v>234.1</v>
      </c>
      <c r="I61" s="95">
        <v>202.5</v>
      </c>
      <c r="J61" s="95">
        <v>173</v>
      </c>
      <c r="K61" s="95">
        <v>175.2</v>
      </c>
      <c r="L61" s="95">
        <v>170.1</v>
      </c>
      <c r="M61" s="95">
        <v>148.1</v>
      </c>
      <c r="N61" s="95">
        <v>96.3</v>
      </c>
      <c r="O61" s="95">
        <v>116</v>
      </c>
    </row>
    <row r="62" spans="1:15" x14ac:dyDescent="0.2">
      <c r="A62" s="94" t="s">
        <v>263</v>
      </c>
      <c r="B62" s="94" t="s">
        <v>155</v>
      </c>
      <c r="C62" s="95">
        <v>600</v>
      </c>
      <c r="D62" s="95">
        <v>1572.6</v>
      </c>
      <c r="E62" s="95">
        <v>2034.8</v>
      </c>
      <c r="F62" s="95">
        <v>2582.8000000000002</v>
      </c>
      <c r="G62" s="95">
        <v>2301.3000000000002</v>
      </c>
      <c r="H62" s="95">
        <v>2307</v>
      </c>
      <c r="I62" s="95">
        <v>2255.6999999999998</v>
      </c>
      <c r="J62" s="95">
        <v>2991.1</v>
      </c>
      <c r="K62" s="95">
        <v>2842.8</v>
      </c>
      <c r="L62" s="95">
        <v>1832.9</v>
      </c>
      <c r="M62" s="95">
        <v>469.7</v>
      </c>
      <c r="N62" s="95">
        <v>193</v>
      </c>
      <c r="O62" s="95">
        <v>113.1</v>
      </c>
    </row>
    <row r="63" spans="1:15" x14ac:dyDescent="0.2">
      <c r="A63" s="94" t="s">
        <v>263</v>
      </c>
      <c r="B63" s="94" t="s">
        <v>174</v>
      </c>
      <c r="C63" s="95">
        <v>5.0999999999999996</v>
      </c>
      <c r="D63" s="95">
        <v>76.099999999999994</v>
      </c>
      <c r="E63" s="95">
        <v>160.1</v>
      </c>
      <c r="F63" s="95">
        <v>186.9</v>
      </c>
      <c r="G63" s="95">
        <v>194.2</v>
      </c>
      <c r="H63" s="95">
        <v>207.3</v>
      </c>
      <c r="I63" s="95">
        <v>176.6</v>
      </c>
      <c r="J63" s="95">
        <v>145.1</v>
      </c>
      <c r="K63" s="95">
        <v>141.4</v>
      </c>
      <c r="L63" s="95">
        <v>71.5</v>
      </c>
      <c r="M63" s="95">
        <v>16.899999999999999</v>
      </c>
      <c r="N63" s="95">
        <v>4.2</v>
      </c>
      <c r="O63" s="96" t="s">
        <v>24</v>
      </c>
    </row>
    <row r="65" spans="1:15" x14ac:dyDescent="0.2">
      <c r="A65" s="92" t="s">
        <v>147</v>
      </c>
    </row>
    <row r="66" spans="1:15" x14ac:dyDescent="0.2">
      <c r="A66" s="92" t="s">
        <v>24</v>
      </c>
      <c r="B66" s="92" t="s">
        <v>148</v>
      </c>
    </row>
    <row r="68" spans="1:15" x14ac:dyDescent="0.2">
      <c r="A68" s="92" t="s">
        <v>129</v>
      </c>
      <c r="B68" s="92" t="s">
        <v>178</v>
      </c>
    </row>
    <row r="69" spans="1:15" x14ac:dyDescent="0.2">
      <c r="A69" s="92" t="s">
        <v>259</v>
      </c>
      <c r="B69" s="92" t="s">
        <v>130</v>
      </c>
    </row>
    <row r="70" spans="1:15" x14ac:dyDescent="0.2">
      <c r="A70" s="92" t="s">
        <v>255</v>
      </c>
      <c r="B70" s="92" t="s">
        <v>279</v>
      </c>
    </row>
    <row r="71" spans="1:15" x14ac:dyDescent="0.2">
      <c r="A71" s="92" t="s">
        <v>127</v>
      </c>
      <c r="B71" s="92" t="s">
        <v>260</v>
      </c>
    </row>
    <row r="73" spans="1:15" x14ac:dyDescent="0.2">
      <c r="A73" s="94" t="s">
        <v>261</v>
      </c>
      <c r="B73" s="94" t="s">
        <v>476</v>
      </c>
      <c r="C73" s="94" t="s">
        <v>264</v>
      </c>
      <c r="D73" s="94" t="s">
        <v>265</v>
      </c>
      <c r="E73" s="94" t="s">
        <v>266</v>
      </c>
      <c r="F73" s="94" t="s">
        <v>267</v>
      </c>
      <c r="G73" s="94" t="s">
        <v>268</v>
      </c>
      <c r="H73" s="94" t="s">
        <v>269</v>
      </c>
      <c r="I73" s="94" t="s">
        <v>270</v>
      </c>
      <c r="J73" s="94" t="s">
        <v>271</v>
      </c>
      <c r="K73" s="94" t="s">
        <v>272</v>
      </c>
      <c r="L73" s="94" t="s">
        <v>273</v>
      </c>
      <c r="M73" s="94" t="s">
        <v>274</v>
      </c>
      <c r="N73" s="94" t="s">
        <v>275</v>
      </c>
      <c r="O73" s="94" t="s">
        <v>477</v>
      </c>
    </row>
    <row r="74" spans="1:15" x14ac:dyDescent="0.2">
      <c r="A74" s="94" t="s">
        <v>262</v>
      </c>
      <c r="B74" s="94" t="s">
        <v>155</v>
      </c>
      <c r="C74" s="95">
        <v>1939</v>
      </c>
      <c r="D74" s="95">
        <v>2095.4</v>
      </c>
      <c r="E74" s="95">
        <v>2373.8000000000002</v>
      </c>
      <c r="F74" s="95">
        <v>2624.9</v>
      </c>
      <c r="G74" s="95">
        <v>2622.8</v>
      </c>
      <c r="H74" s="95">
        <v>2481.9</v>
      </c>
      <c r="I74" s="95">
        <v>2714.1</v>
      </c>
      <c r="J74" s="95">
        <v>3407.2</v>
      </c>
      <c r="K74" s="95">
        <v>3356.7</v>
      </c>
      <c r="L74" s="95">
        <v>2836.6</v>
      </c>
      <c r="M74" s="95">
        <v>2503.5</v>
      </c>
      <c r="N74" s="95">
        <v>1895.9</v>
      </c>
      <c r="O74" s="95">
        <v>5083.2</v>
      </c>
    </row>
    <row r="75" spans="1:15" x14ac:dyDescent="0.2">
      <c r="A75" s="94" t="s">
        <v>262</v>
      </c>
      <c r="B75" s="94" t="s">
        <v>174</v>
      </c>
      <c r="C75" s="95">
        <v>129</v>
      </c>
      <c r="D75" s="95">
        <v>147.4</v>
      </c>
      <c r="E75" s="95">
        <v>186.1</v>
      </c>
      <c r="F75" s="95">
        <v>205.5</v>
      </c>
      <c r="G75" s="95">
        <v>214.6</v>
      </c>
      <c r="H75" s="95">
        <v>219.9</v>
      </c>
      <c r="I75" s="95">
        <v>188.4</v>
      </c>
      <c r="J75" s="95">
        <v>176.9</v>
      </c>
      <c r="K75" s="95">
        <v>182</v>
      </c>
      <c r="L75" s="95">
        <v>193.3</v>
      </c>
      <c r="M75" s="95">
        <v>176.6</v>
      </c>
      <c r="N75" s="95">
        <v>129.5</v>
      </c>
      <c r="O75" s="95">
        <v>222.4</v>
      </c>
    </row>
    <row r="76" spans="1:15" x14ac:dyDescent="0.2">
      <c r="A76" s="94" t="s">
        <v>263</v>
      </c>
      <c r="B76" s="94" t="s">
        <v>155</v>
      </c>
      <c r="C76" s="95">
        <v>490.1</v>
      </c>
      <c r="D76" s="95">
        <v>1370.5</v>
      </c>
      <c r="E76" s="95">
        <v>1830.1</v>
      </c>
      <c r="F76" s="95">
        <v>2032.7</v>
      </c>
      <c r="G76" s="95">
        <v>2098.9</v>
      </c>
      <c r="H76" s="95">
        <v>2063</v>
      </c>
      <c r="I76" s="95">
        <v>2302.1</v>
      </c>
      <c r="J76" s="95">
        <v>2836.6</v>
      </c>
      <c r="K76" s="95">
        <v>2615.6999999999998</v>
      </c>
      <c r="L76" s="95">
        <v>1619</v>
      </c>
      <c r="M76" s="95">
        <v>351.6</v>
      </c>
      <c r="N76" s="95">
        <v>106.5</v>
      </c>
      <c r="O76" s="95">
        <v>59.8</v>
      </c>
    </row>
    <row r="77" spans="1:15" x14ac:dyDescent="0.2">
      <c r="A77" s="94" t="s">
        <v>263</v>
      </c>
      <c r="B77" s="94" t="s">
        <v>174</v>
      </c>
      <c r="C77" s="95">
        <v>3.4</v>
      </c>
      <c r="D77" s="95">
        <v>45.9</v>
      </c>
      <c r="E77" s="95">
        <v>118.8</v>
      </c>
      <c r="F77" s="95">
        <v>127.5</v>
      </c>
      <c r="G77" s="95">
        <v>156.6</v>
      </c>
      <c r="H77" s="95">
        <v>182.7</v>
      </c>
      <c r="I77" s="95">
        <v>163.4</v>
      </c>
      <c r="J77" s="95">
        <v>148.6</v>
      </c>
      <c r="K77" s="95">
        <v>137.69999999999999</v>
      </c>
      <c r="L77" s="95">
        <v>64.599999999999994</v>
      </c>
      <c r="M77" s="95">
        <v>13</v>
      </c>
      <c r="N77" s="95">
        <v>3.6</v>
      </c>
      <c r="O77" s="96" t="s">
        <v>24</v>
      </c>
    </row>
    <row r="79" spans="1:15" x14ac:dyDescent="0.2">
      <c r="A79" s="92" t="s">
        <v>147</v>
      </c>
    </row>
    <row r="80" spans="1:15" x14ac:dyDescent="0.2">
      <c r="A80" s="92" t="s">
        <v>24</v>
      </c>
      <c r="B80" s="92" t="s">
        <v>148</v>
      </c>
    </row>
    <row r="82" spans="1:15" x14ac:dyDescent="0.2">
      <c r="A82" s="92" t="s">
        <v>129</v>
      </c>
      <c r="B82" s="92" t="s">
        <v>178</v>
      </c>
    </row>
    <row r="83" spans="1:15" x14ac:dyDescent="0.2">
      <c r="A83" s="92" t="s">
        <v>259</v>
      </c>
      <c r="B83" s="92" t="s">
        <v>130</v>
      </c>
    </row>
    <row r="84" spans="1:15" x14ac:dyDescent="0.2">
      <c r="A84" s="92" t="s">
        <v>255</v>
      </c>
      <c r="B84" s="92" t="s">
        <v>280</v>
      </c>
    </row>
    <row r="85" spans="1:15" x14ac:dyDescent="0.2">
      <c r="A85" s="92" t="s">
        <v>127</v>
      </c>
      <c r="B85" s="92" t="s">
        <v>260</v>
      </c>
    </row>
    <row r="87" spans="1:15" x14ac:dyDescent="0.2">
      <c r="A87" s="94" t="s">
        <v>261</v>
      </c>
      <c r="B87" s="94" t="s">
        <v>476</v>
      </c>
      <c r="C87" s="94" t="s">
        <v>264</v>
      </c>
      <c r="D87" s="94" t="s">
        <v>265</v>
      </c>
      <c r="E87" s="94" t="s">
        <v>266</v>
      </c>
      <c r="F87" s="94" t="s">
        <v>267</v>
      </c>
      <c r="G87" s="94" t="s">
        <v>268</v>
      </c>
      <c r="H87" s="94" t="s">
        <v>269</v>
      </c>
      <c r="I87" s="94" t="s">
        <v>270</v>
      </c>
      <c r="J87" s="94" t="s">
        <v>271</v>
      </c>
      <c r="K87" s="94" t="s">
        <v>272</v>
      </c>
      <c r="L87" s="94" t="s">
        <v>273</v>
      </c>
      <c r="M87" s="94" t="s">
        <v>274</v>
      </c>
      <c r="N87" s="94" t="s">
        <v>275</v>
      </c>
      <c r="O87" s="94" t="s">
        <v>477</v>
      </c>
    </row>
    <row r="88" spans="1:15" x14ac:dyDescent="0.2">
      <c r="A88" s="94" t="s">
        <v>262</v>
      </c>
      <c r="B88" s="94" t="s">
        <v>155</v>
      </c>
      <c r="C88" s="95">
        <v>1830.8</v>
      </c>
      <c r="D88" s="95">
        <v>2222.3000000000002</v>
      </c>
      <c r="E88" s="95">
        <v>2291.5</v>
      </c>
      <c r="F88" s="95">
        <v>2785.2</v>
      </c>
      <c r="G88" s="95">
        <v>2551.6999999999998</v>
      </c>
      <c r="H88" s="95">
        <v>2523.6</v>
      </c>
      <c r="I88" s="95">
        <v>2595.1999999999998</v>
      </c>
      <c r="J88" s="95">
        <v>3255</v>
      </c>
      <c r="K88" s="95">
        <v>3389.3</v>
      </c>
      <c r="L88" s="95">
        <v>2863.8</v>
      </c>
      <c r="M88" s="95">
        <v>2532.9</v>
      </c>
      <c r="N88" s="95">
        <v>2002.9</v>
      </c>
      <c r="O88" s="95">
        <v>5049.8999999999996</v>
      </c>
    </row>
    <row r="89" spans="1:15" x14ac:dyDescent="0.2">
      <c r="A89" s="94" t="s">
        <v>262</v>
      </c>
      <c r="B89" s="94" t="s">
        <v>174</v>
      </c>
      <c r="C89" s="95">
        <v>127.8</v>
      </c>
      <c r="D89" s="95">
        <v>142.5</v>
      </c>
      <c r="E89" s="95">
        <v>179.9</v>
      </c>
      <c r="F89" s="95">
        <v>201.5</v>
      </c>
      <c r="G89" s="95">
        <v>211.4</v>
      </c>
      <c r="H89" s="95">
        <v>221.2</v>
      </c>
      <c r="I89" s="95">
        <v>196.1</v>
      </c>
      <c r="J89" s="95">
        <v>174</v>
      </c>
      <c r="K89" s="95">
        <v>182.7</v>
      </c>
      <c r="L89" s="95">
        <v>189.8</v>
      </c>
      <c r="M89" s="95">
        <v>181.3</v>
      </c>
      <c r="N89" s="95">
        <v>135</v>
      </c>
      <c r="O89" s="95">
        <v>228.5</v>
      </c>
    </row>
    <row r="90" spans="1:15" x14ac:dyDescent="0.2">
      <c r="A90" s="94" t="s">
        <v>263</v>
      </c>
      <c r="B90" s="94" t="s">
        <v>155</v>
      </c>
      <c r="C90" s="95">
        <v>455.5</v>
      </c>
      <c r="D90" s="95">
        <v>1442.2</v>
      </c>
      <c r="E90" s="95">
        <v>1819.9</v>
      </c>
      <c r="F90" s="95">
        <v>2251.6999999999998</v>
      </c>
      <c r="G90" s="95">
        <v>2115.1999999999998</v>
      </c>
      <c r="H90" s="95">
        <v>2089.5</v>
      </c>
      <c r="I90" s="95">
        <v>2148.6999999999998</v>
      </c>
      <c r="J90" s="95">
        <v>2677.5</v>
      </c>
      <c r="K90" s="95">
        <v>2629</v>
      </c>
      <c r="L90" s="95">
        <v>1628.4</v>
      </c>
      <c r="M90" s="95">
        <v>338.9</v>
      </c>
      <c r="N90" s="95">
        <v>112</v>
      </c>
      <c r="O90" s="95">
        <v>56.4</v>
      </c>
    </row>
    <row r="91" spans="1:15" x14ac:dyDescent="0.2">
      <c r="A91" s="94" t="s">
        <v>263</v>
      </c>
      <c r="B91" s="94" t="s">
        <v>174</v>
      </c>
      <c r="C91" s="95">
        <v>2.9</v>
      </c>
      <c r="D91" s="95">
        <v>41.8</v>
      </c>
      <c r="E91" s="95">
        <v>108.1</v>
      </c>
      <c r="F91" s="95">
        <v>127.1</v>
      </c>
      <c r="G91" s="95">
        <v>149.1</v>
      </c>
      <c r="H91" s="95">
        <v>179.5</v>
      </c>
      <c r="I91" s="95">
        <v>169</v>
      </c>
      <c r="J91" s="95">
        <v>143.4</v>
      </c>
      <c r="K91" s="95">
        <v>139.30000000000001</v>
      </c>
      <c r="L91" s="95">
        <v>66.400000000000006</v>
      </c>
      <c r="M91" s="95">
        <v>14</v>
      </c>
      <c r="N91" s="95">
        <v>3.2</v>
      </c>
      <c r="O91" s="96" t="s">
        <v>24</v>
      </c>
    </row>
    <row r="93" spans="1:15" x14ac:dyDescent="0.2">
      <c r="A93" s="92" t="s">
        <v>147</v>
      </c>
    </row>
    <row r="94" spans="1:15" x14ac:dyDescent="0.2">
      <c r="A94" s="92" t="s">
        <v>24</v>
      </c>
      <c r="B94" s="92" t="s">
        <v>148</v>
      </c>
    </row>
    <row r="96" spans="1:15" x14ac:dyDescent="0.2">
      <c r="A96" s="97" t="s">
        <v>480</v>
      </c>
    </row>
    <row r="97" spans="1:15" x14ac:dyDescent="0.2">
      <c r="A97" s="94" t="s">
        <v>129</v>
      </c>
      <c r="B97" s="94" t="s">
        <v>476</v>
      </c>
      <c r="C97" s="94" t="s">
        <v>264</v>
      </c>
      <c r="D97" s="94" t="s">
        <v>265</v>
      </c>
      <c r="E97" s="94" t="s">
        <v>266</v>
      </c>
      <c r="F97" s="94" t="s">
        <v>267</v>
      </c>
      <c r="G97" s="94" t="s">
        <v>268</v>
      </c>
      <c r="H97" s="94" t="s">
        <v>269</v>
      </c>
      <c r="I97" s="94" t="s">
        <v>270</v>
      </c>
      <c r="J97" s="94" t="s">
        <v>271</v>
      </c>
      <c r="K97" s="94" t="s">
        <v>272</v>
      </c>
      <c r="L97" s="94" t="s">
        <v>273</v>
      </c>
      <c r="M97" s="94" t="s">
        <v>274</v>
      </c>
      <c r="N97" s="94" t="s">
        <v>275</v>
      </c>
      <c r="O97" s="94" t="s">
        <v>477</v>
      </c>
    </row>
    <row r="98" spans="1:15" x14ac:dyDescent="0.2">
      <c r="A98" s="94" t="s">
        <v>130</v>
      </c>
      <c r="B98" s="94" t="s">
        <v>26</v>
      </c>
      <c r="C98" s="95">
        <v>27.2</v>
      </c>
      <c r="D98" s="95">
        <v>66.3</v>
      </c>
      <c r="E98" s="95">
        <v>80.900000000000006</v>
      </c>
      <c r="F98" s="95">
        <v>84.7</v>
      </c>
      <c r="G98" s="95">
        <v>85.9</v>
      </c>
      <c r="H98" s="95">
        <v>86.6</v>
      </c>
      <c r="I98" s="95">
        <v>86.2</v>
      </c>
      <c r="J98" s="95">
        <v>85.7</v>
      </c>
      <c r="K98" s="95">
        <v>81.2</v>
      </c>
      <c r="L98" s="95">
        <v>60.7</v>
      </c>
      <c r="M98" s="95">
        <v>16.8</v>
      </c>
      <c r="N98" s="95">
        <v>8.1</v>
      </c>
      <c r="O98" s="95">
        <v>1.9</v>
      </c>
    </row>
    <row r="99" spans="1:15" x14ac:dyDescent="0.2">
      <c r="A99" s="94" t="s">
        <v>130</v>
      </c>
      <c r="B99" s="94" t="s">
        <v>25</v>
      </c>
      <c r="C99" s="95">
        <v>3</v>
      </c>
      <c r="D99" s="95">
        <v>40.299999999999997</v>
      </c>
      <c r="E99" s="95">
        <v>72.900000000000006</v>
      </c>
      <c r="F99" s="95">
        <v>76.3</v>
      </c>
      <c r="G99" s="95">
        <v>78.7</v>
      </c>
      <c r="H99" s="95">
        <v>84.9</v>
      </c>
      <c r="I99" s="95">
        <v>86.7</v>
      </c>
      <c r="J99" s="95">
        <v>83.2</v>
      </c>
      <c r="K99" s="95">
        <v>78.400000000000006</v>
      </c>
      <c r="L99" s="95">
        <v>38.299999999999997</v>
      </c>
      <c r="M99" s="95">
        <v>9.4</v>
      </c>
      <c r="N99" s="95">
        <v>3.2</v>
      </c>
      <c r="O99" s="96">
        <v>0</v>
      </c>
    </row>
    <row r="100" spans="1:15" x14ac:dyDescent="0.2">
      <c r="A100" s="94" t="s">
        <v>478</v>
      </c>
      <c r="B100" s="94" t="s">
        <v>26</v>
      </c>
      <c r="C100" s="95">
        <v>29.3</v>
      </c>
      <c r="D100" s="95">
        <v>67.7</v>
      </c>
      <c r="E100" s="95">
        <v>82.3</v>
      </c>
      <c r="F100" s="95">
        <v>88.4</v>
      </c>
      <c r="G100" s="95">
        <v>88.9</v>
      </c>
      <c r="H100" s="95">
        <v>90.4</v>
      </c>
      <c r="I100" s="95">
        <v>89.7</v>
      </c>
      <c r="J100" s="95">
        <v>89</v>
      </c>
      <c r="K100" s="95">
        <v>84.8</v>
      </c>
      <c r="L100" s="95">
        <v>64.5</v>
      </c>
      <c r="M100" s="95">
        <v>20.6</v>
      </c>
      <c r="N100" s="95">
        <v>11.1</v>
      </c>
      <c r="O100" s="95">
        <v>3.1</v>
      </c>
    </row>
    <row r="101" spans="1:15" x14ac:dyDescent="0.2">
      <c r="A101" s="94" t="s">
        <v>478</v>
      </c>
      <c r="B101" s="94" t="s">
        <v>25</v>
      </c>
      <c r="C101" s="95">
        <v>3.8</v>
      </c>
      <c r="D101" s="95">
        <v>50.8</v>
      </c>
      <c r="E101" s="95">
        <v>85.2</v>
      </c>
      <c r="F101" s="95">
        <v>89</v>
      </c>
      <c r="G101" s="95">
        <v>86.4</v>
      </c>
      <c r="H101" s="95">
        <v>88.6</v>
      </c>
      <c r="I101" s="95">
        <v>87.2</v>
      </c>
      <c r="J101" s="95">
        <v>83.9</v>
      </c>
      <c r="K101" s="95">
        <v>80.7</v>
      </c>
      <c r="L101" s="95">
        <v>42</v>
      </c>
      <c r="M101" s="95">
        <v>11.4</v>
      </c>
      <c r="N101" s="95">
        <v>4.3</v>
      </c>
      <c r="O101" s="96">
        <v>0</v>
      </c>
    </row>
    <row r="102" spans="1:15" x14ac:dyDescent="0.2">
      <c r="A102" s="94" t="s">
        <v>479</v>
      </c>
      <c r="B102" s="94" t="s">
        <v>26</v>
      </c>
      <c r="C102" s="95">
        <v>24.9</v>
      </c>
      <c r="D102" s="95">
        <v>64.900000000000006</v>
      </c>
      <c r="E102" s="95">
        <v>79.400000000000006</v>
      </c>
      <c r="F102" s="95">
        <v>80.8</v>
      </c>
      <c r="G102" s="95">
        <v>82.9</v>
      </c>
      <c r="H102" s="95">
        <v>82.8</v>
      </c>
      <c r="I102" s="95">
        <v>82.8</v>
      </c>
      <c r="J102" s="95">
        <v>82.3</v>
      </c>
      <c r="K102" s="95">
        <v>77.599999999999994</v>
      </c>
      <c r="L102" s="95">
        <v>56.9</v>
      </c>
      <c r="M102" s="95">
        <v>13.4</v>
      </c>
      <c r="N102" s="95">
        <v>5.6</v>
      </c>
      <c r="O102" s="95">
        <v>1.1000000000000001</v>
      </c>
    </row>
    <row r="103" spans="1:15" x14ac:dyDescent="0.2">
      <c r="A103" s="94" t="s">
        <v>479</v>
      </c>
      <c r="B103" s="94" t="s">
        <v>25</v>
      </c>
      <c r="C103" s="95">
        <v>2.2999999999999998</v>
      </c>
      <c r="D103" s="95">
        <v>29.4</v>
      </c>
      <c r="E103" s="95">
        <v>60.1</v>
      </c>
      <c r="F103" s="95">
        <v>63.1</v>
      </c>
      <c r="G103" s="95">
        <v>70.5</v>
      </c>
      <c r="H103" s="95">
        <v>81.099999999999994</v>
      </c>
      <c r="I103" s="95">
        <v>86.2</v>
      </c>
      <c r="J103" s="95">
        <v>82.5</v>
      </c>
      <c r="K103" s="95">
        <v>76.2</v>
      </c>
      <c r="L103" s="95">
        <v>35</v>
      </c>
      <c r="M103" s="95">
        <v>7.7</v>
      </c>
      <c r="N103" s="95">
        <v>2.4</v>
      </c>
      <c r="O103" s="96">
        <v>0</v>
      </c>
    </row>
    <row r="105" spans="1:15" ht="51" x14ac:dyDescent="0.2">
      <c r="A105" s="101" t="s">
        <v>481</v>
      </c>
      <c r="C105" s="98" t="s">
        <v>264</v>
      </c>
      <c r="D105" s="98" t="s">
        <v>265</v>
      </c>
      <c r="E105" s="98" t="s">
        <v>266</v>
      </c>
      <c r="F105" s="98" t="s">
        <v>267</v>
      </c>
      <c r="G105" s="98" t="s">
        <v>268</v>
      </c>
      <c r="H105" s="98" t="s">
        <v>269</v>
      </c>
      <c r="I105" s="98" t="s">
        <v>270</v>
      </c>
      <c r="J105" s="98" t="s">
        <v>271</v>
      </c>
      <c r="K105" s="98" t="s">
        <v>272</v>
      </c>
      <c r="L105" s="98" t="s">
        <v>273</v>
      </c>
      <c r="M105" s="98" t="s">
        <v>274</v>
      </c>
      <c r="N105" s="98" t="s">
        <v>275</v>
      </c>
      <c r="O105" s="98" t="s">
        <v>477</v>
      </c>
    </row>
    <row r="106" spans="1:15" x14ac:dyDescent="0.2">
      <c r="B106" s="99" t="s">
        <v>478</v>
      </c>
      <c r="C106" s="100">
        <f>(C100-C101)*C61*1000/100</f>
        <v>34399.500000000007</v>
      </c>
      <c r="D106" s="100">
        <f t="shared" ref="D106:O106" si="0">(D100-D101)*D61*1000/100</f>
        <v>25316.200000000015</v>
      </c>
      <c r="E106" s="100">
        <f t="shared" si="0"/>
        <v>-5449.1000000000104</v>
      </c>
      <c r="F106" s="100">
        <f t="shared" si="0"/>
        <v>-1259.399999999988</v>
      </c>
      <c r="G106" s="100">
        <f t="shared" si="0"/>
        <v>5617.5</v>
      </c>
      <c r="H106" s="100">
        <f t="shared" si="0"/>
        <v>4213.8000000000266</v>
      </c>
      <c r="I106" s="100">
        <f t="shared" si="0"/>
        <v>5062.5</v>
      </c>
      <c r="J106" s="100">
        <f t="shared" si="0"/>
        <v>8822.9999999999909</v>
      </c>
      <c r="K106" s="100">
        <f t="shared" si="0"/>
        <v>7183.1999999999898</v>
      </c>
      <c r="L106" s="100">
        <f t="shared" si="0"/>
        <v>38272.5</v>
      </c>
      <c r="M106" s="100">
        <f t="shared" si="0"/>
        <v>13625.200000000003</v>
      </c>
      <c r="N106" s="100">
        <f t="shared" si="0"/>
        <v>6548.3999999999987</v>
      </c>
      <c r="O106" s="100">
        <f t="shared" si="0"/>
        <v>3596</v>
      </c>
    </row>
    <row r="107" spans="1:15" x14ac:dyDescent="0.2">
      <c r="B107" s="99" t="s">
        <v>479</v>
      </c>
      <c r="C107" s="100">
        <f>(C102-C103)*C89*1000/100</f>
        <v>28882.799999999996</v>
      </c>
      <c r="D107" s="100">
        <f t="shared" ref="D107:O107" si="1">(D102-D103)*D89*1000/100</f>
        <v>50587.500000000007</v>
      </c>
      <c r="E107" s="100">
        <f t="shared" si="1"/>
        <v>34720.700000000012</v>
      </c>
      <c r="F107" s="100">
        <f t="shared" si="1"/>
        <v>35665.499999999993</v>
      </c>
      <c r="G107" s="100">
        <f t="shared" si="1"/>
        <v>26213.600000000013</v>
      </c>
      <c r="H107" s="100">
        <f t="shared" si="1"/>
        <v>3760.400000000006</v>
      </c>
      <c r="I107" s="100">
        <f t="shared" si="1"/>
        <v>-6667.4000000000115</v>
      </c>
      <c r="J107" s="100">
        <f t="shared" si="1"/>
        <v>-348.00000000000495</v>
      </c>
      <c r="K107" s="100">
        <f t="shared" si="1"/>
        <v>2557.7999999999843</v>
      </c>
      <c r="L107" s="100">
        <f t="shared" si="1"/>
        <v>41566.199999999997</v>
      </c>
      <c r="M107" s="100">
        <f t="shared" si="1"/>
        <v>10334.1</v>
      </c>
      <c r="N107" s="100">
        <f t="shared" si="1"/>
        <v>4319.9999999999991</v>
      </c>
      <c r="O107" s="100">
        <f t="shared" si="1"/>
        <v>2513.5000000000005</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R231"/>
  <sheetViews>
    <sheetView showGridLines="0" workbookViewId="0">
      <selection activeCell="H7" sqref="H7"/>
    </sheetView>
  </sheetViews>
  <sheetFormatPr defaultColWidth="8.7109375" defaultRowHeight="16.5" x14ac:dyDescent="0.3"/>
  <cols>
    <col min="1" max="1" width="8.7109375" style="46"/>
    <col min="2" max="2" width="8.85546875" style="46" bestFit="1" customWidth="1"/>
    <col min="3" max="44" width="9.140625" style="46" bestFit="1" customWidth="1"/>
    <col min="45" max="16384" width="8.7109375" style="46"/>
  </cols>
  <sheetData>
    <row r="3" spans="1:44" x14ac:dyDescent="0.3">
      <c r="A3" s="47" t="s">
        <v>700</v>
      </c>
    </row>
    <row r="5" spans="1:44" x14ac:dyDescent="0.3">
      <c r="A5" s="53" t="s">
        <v>702</v>
      </c>
    </row>
    <row r="7" spans="1:44" x14ac:dyDescent="0.3">
      <c r="A7" s="53" t="s">
        <v>123</v>
      </c>
      <c r="B7" s="54">
        <v>44235.45930555556</v>
      </c>
    </row>
    <row r="8" spans="1:44" x14ac:dyDescent="0.3">
      <c r="A8" s="53" t="s">
        <v>124</v>
      </c>
      <c r="B8" s="54">
        <v>44684.614923587964</v>
      </c>
    </row>
    <row r="9" spans="1:44" x14ac:dyDescent="0.3">
      <c r="A9" s="53" t="s">
        <v>125</v>
      </c>
      <c r="B9" s="53" t="s">
        <v>126</v>
      </c>
    </row>
    <row r="11" spans="1:44" x14ac:dyDescent="0.3">
      <c r="A11" s="53" t="s">
        <v>276</v>
      </c>
      <c r="B11" s="53" t="s">
        <v>277</v>
      </c>
    </row>
    <row r="12" spans="1:44" x14ac:dyDescent="0.3">
      <c r="A12" s="53" t="s">
        <v>127</v>
      </c>
      <c r="B12" s="53" t="s">
        <v>278</v>
      </c>
    </row>
    <row r="13" spans="1:44" x14ac:dyDescent="0.3">
      <c r="A13" s="53" t="s">
        <v>129</v>
      </c>
      <c r="B13" s="53" t="s">
        <v>130</v>
      </c>
    </row>
    <row r="15" spans="1:44" x14ac:dyDescent="0.3">
      <c r="A15" s="412" t="s">
        <v>131</v>
      </c>
      <c r="B15" s="412" t="s">
        <v>133</v>
      </c>
      <c r="C15" s="412" t="s">
        <v>279</v>
      </c>
      <c r="D15" s="412" t="s">
        <v>280</v>
      </c>
      <c r="E15" s="412" t="s">
        <v>281</v>
      </c>
      <c r="F15" s="412" t="s">
        <v>282</v>
      </c>
      <c r="G15" s="412" t="s">
        <v>283</v>
      </c>
      <c r="H15" s="412" t="s">
        <v>284</v>
      </c>
      <c r="I15" s="412" t="s">
        <v>285</v>
      </c>
      <c r="J15" s="412" t="s">
        <v>286</v>
      </c>
      <c r="K15" s="412" t="s">
        <v>287</v>
      </c>
      <c r="L15" s="412" t="s">
        <v>288</v>
      </c>
      <c r="M15" s="412" t="s">
        <v>289</v>
      </c>
      <c r="N15" s="412" t="s">
        <v>290</v>
      </c>
      <c r="O15" s="412" t="s">
        <v>291</v>
      </c>
      <c r="P15" s="412" t="s">
        <v>292</v>
      </c>
      <c r="Q15" s="412" t="s">
        <v>293</v>
      </c>
      <c r="R15" s="412" t="s">
        <v>294</v>
      </c>
      <c r="S15" s="412" t="s">
        <v>295</v>
      </c>
      <c r="T15" s="412" t="s">
        <v>296</v>
      </c>
      <c r="U15" s="412" t="s">
        <v>297</v>
      </c>
      <c r="V15" s="412" t="s">
        <v>298</v>
      </c>
      <c r="W15" s="412" t="s">
        <v>299</v>
      </c>
      <c r="X15" s="412" t="s">
        <v>300</v>
      </c>
      <c r="Y15" s="412" t="s">
        <v>301</v>
      </c>
      <c r="Z15" s="412" t="s">
        <v>302</v>
      </c>
      <c r="AA15" s="412" t="s">
        <v>303</v>
      </c>
      <c r="AB15" s="412" t="s">
        <v>304</v>
      </c>
      <c r="AC15" s="412" t="s">
        <v>305</v>
      </c>
      <c r="AD15" s="412" t="s">
        <v>306</v>
      </c>
      <c r="AE15" s="412" t="s">
        <v>307</v>
      </c>
      <c r="AF15" s="412" t="s">
        <v>308</v>
      </c>
      <c r="AG15" s="412" t="s">
        <v>309</v>
      </c>
      <c r="AH15" s="412" t="s">
        <v>310</v>
      </c>
      <c r="AI15" s="412" t="s">
        <v>311</v>
      </c>
      <c r="AJ15" s="412" t="s">
        <v>312</v>
      </c>
      <c r="AK15" s="412" t="s">
        <v>313</v>
      </c>
      <c r="AL15" s="412" t="s">
        <v>314</v>
      </c>
      <c r="AM15" s="412" t="s">
        <v>315</v>
      </c>
      <c r="AN15" s="412" t="s">
        <v>316</v>
      </c>
      <c r="AO15" s="412" t="s">
        <v>317</v>
      </c>
      <c r="AP15" s="412" t="s">
        <v>318</v>
      </c>
      <c r="AQ15" s="412" t="s">
        <v>319</v>
      </c>
      <c r="AR15" s="412" t="s">
        <v>320</v>
      </c>
    </row>
    <row r="16" spans="1:44" x14ac:dyDescent="0.3">
      <c r="A16" s="412" t="s">
        <v>422</v>
      </c>
      <c r="B16" s="412"/>
      <c r="C16" s="413">
        <f>SUM(C84:C119)/SUM(C34:C83)*100</f>
        <v>23.515462364781634</v>
      </c>
      <c r="D16" s="413">
        <f t="shared" ref="D16:AR16" si="0">SUM(D84:D119)/SUM(D34:D83)*100</f>
        <v>24.510243298665152</v>
      </c>
      <c r="E16" s="413">
        <f t="shared" si="0"/>
        <v>25.51734418246815</v>
      </c>
      <c r="F16" s="413">
        <f t="shared" si="0"/>
        <v>26.532239981621569</v>
      </c>
      <c r="G16" s="413">
        <f t="shared" si="0"/>
        <v>27.482221898963033</v>
      </c>
      <c r="H16" s="413">
        <f t="shared" si="0"/>
        <v>28.332752754035955</v>
      </c>
      <c r="I16" s="413">
        <f t="shared" si="0"/>
        <v>29.048863905385051</v>
      </c>
      <c r="J16" s="413">
        <f t="shared" si="0"/>
        <v>29.795396527305439</v>
      </c>
      <c r="K16" s="413">
        <f t="shared" si="0"/>
        <v>30.499678942131965</v>
      </c>
      <c r="L16" s="413">
        <f t="shared" si="0"/>
        <v>31.143869469050383</v>
      </c>
      <c r="M16" s="413">
        <f t="shared" si="0"/>
        <v>31.87538492625233</v>
      </c>
      <c r="N16" s="413">
        <f t="shared" si="0"/>
        <v>32.621600471986142</v>
      </c>
      <c r="O16" s="413">
        <f t="shared" si="0"/>
        <v>33.254126552403982</v>
      </c>
      <c r="P16" s="413">
        <f t="shared" si="0"/>
        <v>33.774933879756013</v>
      </c>
      <c r="Q16" s="413">
        <f t="shared" si="0"/>
        <v>34.191625105056033</v>
      </c>
      <c r="R16" s="413">
        <f t="shared" si="0"/>
        <v>34.573234039107184</v>
      </c>
      <c r="S16" s="413">
        <f t="shared" si="0"/>
        <v>35.060622030184732</v>
      </c>
      <c r="T16" s="413">
        <f t="shared" si="0"/>
        <v>35.586264083194493</v>
      </c>
      <c r="U16" s="413">
        <f t="shared" si="0"/>
        <v>36.190733931460514</v>
      </c>
      <c r="V16" s="413">
        <f t="shared" si="0"/>
        <v>36.953104520715321</v>
      </c>
      <c r="W16" s="413">
        <f t="shared" si="0"/>
        <v>37.896172112578355</v>
      </c>
      <c r="X16" s="413">
        <f t="shared" si="0"/>
        <v>39.016217596422607</v>
      </c>
      <c r="Y16" s="413">
        <f t="shared" si="0"/>
        <v>40.153942312355923</v>
      </c>
      <c r="Z16" s="413">
        <f>SUM(Z84:Z119)/SUM(Z34:Z83)*100</f>
        <v>41.383283559613979</v>
      </c>
      <c r="AA16" s="413">
        <f t="shared" si="0"/>
        <v>42.649760244945533</v>
      </c>
      <c r="AB16" s="413">
        <f t="shared" si="0"/>
        <v>43.956064110274831</v>
      </c>
      <c r="AC16" s="413">
        <f t="shared" si="0"/>
        <v>45.320049498845016</v>
      </c>
      <c r="AD16" s="413">
        <f t="shared" si="0"/>
        <v>46.533719666176779</v>
      </c>
      <c r="AE16" s="413">
        <f t="shared" si="0"/>
        <v>47.733529419099199</v>
      </c>
      <c r="AF16" s="413">
        <f t="shared" si="0"/>
        <v>48.952792983812628</v>
      </c>
      <c r="AG16" s="413">
        <f t="shared" si="0"/>
        <v>50.183030848296205</v>
      </c>
      <c r="AH16" s="413">
        <f t="shared" si="0"/>
        <v>51.426689810087808</v>
      </c>
      <c r="AI16" s="413">
        <f t="shared" si="0"/>
        <v>52.694406724706631</v>
      </c>
      <c r="AJ16" s="413">
        <f t="shared" si="0"/>
        <v>53.849564138141602</v>
      </c>
      <c r="AK16" s="413">
        <f t="shared" si="0"/>
        <v>54.916489508252397</v>
      </c>
      <c r="AL16" s="413">
        <f t="shared" si="0"/>
        <v>55.965744610697634</v>
      </c>
      <c r="AM16" s="413">
        <f t="shared" si="0"/>
        <v>56.904398479005422</v>
      </c>
      <c r="AN16" s="413">
        <f t="shared" si="0"/>
        <v>57.85275031081882</v>
      </c>
      <c r="AO16" s="413">
        <f t="shared" si="0"/>
        <v>58.739509473269095</v>
      </c>
      <c r="AP16" s="413">
        <f t="shared" si="0"/>
        <v>59.454804202603299</v>
      </c>
      <c r="AQ16" s="413">
        <f t="shared" si="0"/>
        <v>60.105187569974206</v>
      </c>
      <c r="AR16" s="413">
        <f t="shared" si="0"/>
        <v>60.411867254920026</v>
      </c>
    </row>
    <row r="17" spans="1:44" x14ac:dyDescent="0.3">
      <c r="A17" s="412" t="s">
        <v>687</v>
      </c>
      <c r="B17" s="412"/>
      <c r="C17" s="413">
        <f>SUM(C196:C231)/SUM(C146:C195)*100</f>
        <v>31.362420336632411</v>
      </c>
      <c r="D17" s="413">
        <f t="shared" ref="D17:AR17" si="1">SUM(D196:D231)/SUM(D146:D195)*100</f>
        <v>31.984322353711335</v>
      </c>
      <c r="E17" s="413">
        <f t="shared" si="1"/>
        <v>32.612726566378292</v>
      </c>
      <c r="F17" s="413">
        <f t="shared" si="1"/>
        <v>33.249998437427053</v>
      </c>
      <c r="G17" s="413">
        <f t="shared" si="1"/>
        <v>33.903035382330657</v>
      </c>
      <c r="H17" s="413">
        <f t="shared" si="1"/>
        <v>34.550050726932106</v>
      </c>
      <c r="I17" s="413">
        <f t="shared" si="1"/>
        <v>35.24438064965311</v>
      </c>
      <c r="J17" s="413">
        <f t="shared" si="1"/>
        <v>35.954439480103559</v>
      </c>
      <c r="K17" s="413">
        <f t="shared" si="1"/>
        <v>36.688210935309144</v>
      </c>
      <c r="L17" s="413">
        <f t="shared" si="1"/>
        <v>37.4243338288667</v>
      </c>
      <c r="M17" s="413">
        <f t="shared" si="1"/>
        <v>38.235315345516142</v>
      </c>
      <c r="N17" s="413">
        <f t="shared" si="1"/>
        <v>39.09473109836609</v>
      </c>
      <c r="O17" s="413">
        <f t="shared" si="1"/>
        <v>39.911402256626296</v>
      </c>
      <c r="P17" s="413">
        <f t="shared" si="1"/>
        <v>40.709445252952719</v>
      </c>
      <c r="Q17" s="413">
        <f t="shared" si="1"/>
        <v>41.564722690421114</v>
      </c>
      <c r="R17" s="413">
        <f t="shared" si="1"/>
        <v>42.410211169568896</v>
      </c>
      <c r="S17" s="413">
        <f t="shared" si="1"/>
        <v>43.220118005363432</v>
      </c>
      <c r="T17" s="413">
        <f t="shared" si="1"/>
        <v>43.987932664706555</v>
      </c>
      <c r="U17" s="413">
        <f t="shared" si="1"/>
        <v>44.750102721091238</v>
      </c>
      <c r="V17" s="413">
        <f t="shared" si="1"/>
        <v>45.465215804259877</v>
      </c>
      <c r="W17" s="413">
        <f t="shared" si="1"/>
        <v>46.123736672317804</v>
      </c>
      <c r="X17" s="413">
        <f t="shared" si="1"/>
        <v>46.817789637579082</v>
      </c>
      <c r="Y17" s="413">
        <f t="shared" si="1"/>
        <v>47.46281508094404</v>
      </c>
      <c r="Z17" s="413">
        <f t="shared" si="1"/>
        <v>48.084920421274077</v>
      </c>
      <c r="AA17" s="413">
        <f t="shared" si="1"/>
        <v>48.68266997738462</v>
      </c>
      <c r="AB17" s="413">
        <f t="shared" si="1"/>
        <v>49.24488111944752</v>
      </c>
      <c r="AC17" s="413">
        <f t="shared" si="1"/>
        <v>49.78275880708707</v>
      </c>
      <c r="AD17" s="413">
        <f t="shared" si="1"/>
        <v>50.333368939829271</v>
      </c>
      <c r="AE17" s="413">
        <f t="shared" si="1"/>
        <v>50.812233616027548</v>
      </c>
      <c r="AF17" s="413">
        <f t="shared" si="1"/>
        <v>51.258383280129586</v>
      </c>
      <c r="AG17" s="413">
        <f t="shared" si="1"/>
        <v>51.619281860435528</v>
      </c>
      <c r="AH17" s="413">
        <f t="shared" si="1"/>
        <v>51.962370693405823</v>
      </c>
      <c r="AI17" s="413">
        <f t="shared" si="1"/>
        <v>52.283005433046995</v>
      </c>
      <c r="AJ17" s="413">
        <f t="shared" si="1"/>
        <v>52.585924081539446</v>
      </c>
      <c r="AK17" s="413">
        <f t="shared" si="1"/>
        <v>52.866521231842931</v>
      </c>
      <c r="AL17" s="413">
        <f t="shared" si="1"/>
        <v>53.173055986051864</v>
      </c>
      <c r="AM17" s="413">
        <f t="shared" si="1"/>
        <v>53.4339037642956</v>
      </c>
      <c r="AN17" s="413">
        <f t="shared" si="1"/>
        <v>53.690064128939227</v>
      </c>
      <c r="AO17" s="413">
        <f t="shared" si="1"/>
        <v>53.860337577028986</v>
      </c>
      <c r="AP17" s="413">
        <f t="shared" si="1"/>
        <v>53.979722307274699</v>
      </c>
      <c r="AQ17" s="413">
        <f t="shared" si="1"/>
        <v>54.029866777004919</v>
      </c>
      <c r="AR17" s="413">
        <f t="shared" si="1"/>
        <v>54.034225111590736</v>
      </c>
    </row>
    <row r="18" spans="1:44" x14ac:dyDescent="0.3">
      <c r="A18" s="412" t="s">
        <v>130</v>
      </c>
      <c r="B18" s="412" t="s">
        <v>174</v>
      </c>
      <c r="C18" s="414">
        <v>5450421</v>
      </c>
      <c r="D18" s="414">
        <v>5457679</v>
      </c>
      <c r="E18" s="414">
        <v>5462809</v>
      </c>
      <c r="F18" s="414">
        <v>5466436</v>
      </c>
      <c r="G18" s="414">
        <v>5468515</v>
      </c>
      <c r="H18" s="414">
        <v>5469009</v>
      </c>
      <c r="I18" s="414">
        <v>5467891</v>
      </c>
      <c r="J18" s="414">
        <v>5465274</v>
      </c>
      <c r="K18" s="414">
        <v>5461183</v>
      </c>
      <c r="L18" s="414">
        <v>5455679</v>
      </c>
      <c r="M18" s="414">
        <v>5448840</v>
      </c>
      <c r="N18" s="414">
        <v>5440730</v>
      </c>
      <c r="O18" s="414">
        <v>5431451</v>
      </c>
      <c r="P18" s="414">
        <v>5421066</v>
      </c>
      <c r="Q18" s="414">
        <v>5409715</v>
      </c>
      <c r="R18" s="414">
        <v>5397524</v>
      </c>
      <c r="S18" s="414">
        <v>5384612</v>
      </c>
      <c r="T18" s="414">
        <v>5371096</v>
      </c>
      <c r="U18" s="414">
        <v>5357043</v>
      </c>
      <c r="V18" s="414">
        <v>5342549</v>
      </c>
      <c r="W18" s="414">
        <v>5327672</v>
      </c>
      <c r="X18" s="414">
        <v>5312439</v>
      </c>
      <c r="Y18" s="414">
        <v>5296901</v>
      </c>
      <c r="Z18" s="414">
        <v>5281081</v>
      </c>
      <c r="AA18" s="414">
        <v>5265015</v>
      </c>
      <c r="AB18" s="414">
        <v>5248731</v>
      </c>
      <c r="AC18" s="414">
        <v>5232249</v>
      </c>
      <c r="AD18" s="414">
        <v>5215598</v>
      </c>
      <c r="AE18" s="414">
        <v>5198797</v>
      </c>
      <c r="AF18" s="414">
        <v>5181805</v>
      </c>
      <c r="AG18" s="414">
        <v>5164621</v>
      </c>
      <c r="AH18" s="414">
        <v>5147215</v>
      </c>
      <c r="AI18" s="414">
        <v>5129545</v>
      </c>
      <c r="AJ18" s="414">
        <v>5111581</v>
      </c>
      <c r="AK18" s="414">
        <v>5093293</v>
      </c>
      <c r="AL18" s="414">
        <v>5074641</v>
      </c>
      <c r="AM18" s="414">
        <v>5055599</v>
      </c>
      <c r="AN18" s="414">
        <v>5036157</v>
      </c>
      <c r="AO18" s="414">
        <v>5016250</v>
      </c>
      <c r="AP18" s="414">
        <v>4995901</v>
      </c>
      <c r="AQ18" s="414">
        <v>4975083</v>
      </c>
      <c r="AR18" s="414">
        <v>4953801</v>
      </c>
    </row>
    <row r="19" spans="1:44" x14ac:dyDescent="0.3">
      <c r="A19" s="412" t="s">
        <v>321</v>
      </c>
      <c r="B19" s="412" t="s">
        <v>174</v>
      </c>
      <c r="C19" s="414">
        <v>58445</v>
      </c>
      <c r="D19" s="414">
        <v>57626</v>
      </c>
      <c r="E19" s="414">
        <v>56331</v>
      </c>
      <c r="F19" s="414">
        <v>55066</v>
      </c>
      <c r="G19" s="414">
        <v>53790</v>
      </c>
      <c r="H19" s="414">
        <v>52522</v>
      </c>
      <c r="I19" s="414">
        <v>51275</v>
      </c>
      <c r="J19" s="414">
        <v>50134</v>
      </c>
      <c r="K19" s="414">
        <v>49097</v>
      </c>
      <c r="L19" s="414">
        <v>48157</v>
      </c>
      <c r="M19" s="414">
        <v>47324</v>
      </c>
      <c r="N19" s="414">
        <v>46602</v>
      </c>
      <c r="O19" s="414">
        <v>45981</v>
      </c>
      <c r="P19" s="414">
        <v>45484</v>
      </c>
      <c r="Q19" s="414">
        <v>45131</v>
      </c>
      <c r="R19" s="414">
        <v>44921</v>
      </c>
      <c r="S19" s="414">
        <v>44840</v>
      </c>
      <c r="T19" s="414">
        <v>44867</v>
      </c>
      <c r="U19" s="414">
        <v>44973</v>
      </c>
      <c r="V19" s="414">
        <v>45137</v>
      </c>
      <c r="W19" s="414">
        <v>45336</v>
      </c>
      <c r="X19" s="414">
        <v>45532</v>
      </c>
      <c r="Y19" s="414">
        <v>45701</v>
      </c>
      <c r="Z19" s="414">
        <v>45836</v>
      </c>
      <c r="AA19" s="414">
        <v>45923</v>
      </c>
      <c r="AB19" s="414">
        <v>45965</v>
      </c>
      <c r="AC19" s="414">
        <v>45956</v>
      </c>
      <c r="AD19" s="414">
        <v>45890</v>
      </c>
      <c r="AE19" s="414">
        <v>45766</v>
      </c>
      <c r="AF19" s="414">
        <v>45585</v>
      </c>
      <c r="AG19" s="414">
        <v>45342</v>
      </c>
      <c r="AH19" s="414">
        <v>45038</v>
      </c>
      <c r="AI19" s="414">
        <v>44677</v>
      </c>
      <c r="AJ19" s="414">
        <v>44272</v>
      </c>
      <c r="AK19" s="414">
        <v>43832</v>
      </c>
      <c r="AL19" s="414">
        <v>43369</v>
      </c>
      <c r="AM19" s="414">
        <v>42905</v>
      </c>
      <c r="AN19" s="414">
        <v>42448</v>
      </c>
      <c r="AO19" s="414">
        <v>41999</v>
      </c>
      <c r="AP19" s="414">
        <v>41575</v>
      </c>
      <c r="AQ19" s="414">
        <v>41192</v>
      </c>
      <c r="AR19" s="414">
        <v>40846</v>
      </c>
    </row>
    <row r="20" spans="1:44" x14ac:dyDescent="0.3">
      <c r="A20" s="412" t="s">
        <v>322</v>
      </c>
      <c r="B20" s="412" t="s">
        <v>174</v>
      </c>
      <c r="C20" s="414">
        <v>59484</v>
      </c>
      <c r="D20" s="414">
        <v>58915</v>
      </c>
      <c r="E20" s="414">
        <v>58130</v>
      </c>
      <c r="F20" s="414">
        <v>56804</v>
      </c>
      <c r="G20" s="414">
        <v>55511</v>
      </c>
      <c r="H20" s="414">
        <v>54208</v>
      </c>
      <c r="I20" s="414">
        <v>52916</v>
      </c>
      <c r="J20" s="414">
        <v>51675</v>
      </c>
      <c r="K20" s="414">
        <v>50542</v>
      </c>
      <c r="L20" s="414">
        <v>49512</v>
      </c>
      <c r="M20" s="414">
        <v>48579</v>
      </c>
      <c r="N20" s="414">
        <v>47754</v>
      </c>
      <c r="O20" s="414">
        <v>47040</v>
      </c>
      <c r="P20" s="414">
        <v>46426</v>
      </c>
      <c r="Q20" s="414">
        <v>45936</v>
      </c>
      <c r="R20" s="414">
        <v>45593</v>
      </c>
      <c r="S20" s="414">
        <v>45390</v>
      </c>
      <c r="T20" s="414">
        <v>45314</v>
      </c>
      <c r="U20" s="414">
        <v>45349</v>
      </c>
      <c r="V20" s="414">
        <v>45461</v>
      </c>
      <c r="W20" s="414">
        <v>45633</v>
      </c>
      <c r="X20" s="414">
        <v>45837</v>
      </c>
      <c r="Y20" s="414">
        <v>46039</v>
      </c>
      <c r="Z20" s="414">
        <v>46211</v>
      </c>
      <c r="AA20" s="414">
        <v>46351</v>
      </c>
      <c r="AB20" s="414">
        <v>46441</v>
      </c>
      <c r="AC20" s="414">
        <v>46488</v>
      </c>
      <c r="AD20" s="414">
        <v>46483</v>
      </c>
      <c r="AE20" s="414">
        <v>46421</v>
      </c>
      <c r="AF20" s="414">
        <v>46299</v>
      </c>
      <c r="AG20" s="414">
        <v>46123</v>
      </c>
      <c r="AH20" s="414">
        <v>45883</v>
      </c>
      <c r="AI20" s="414">
        <v>45583</v>
      </c>
      <c r="AJ20" s="414">
        <v>45222</v>
      </c>
      <c r="AK20" s="414">
        <v>44821</v>
      </c>
      <c r="AL20" s="414">
        <v>44386</v>
      </c>
      <c r="AM20" s="414">
        <v>43926</v>
      </c>
      <c r="AN20" s="414">
        <v>43464</v>
      </c>
      <c r="AO20" s="414">
        <v>43010</v>
      </c>
      <c r="AP20" s="414">
        <v>42565</v>
      </c>
      <c r="AQ20" s="414">
        <v>42144</v>
      </c>
      <c r="AR20" s="414">
        <v>41766</v>
      </c>
    </row>
    <row r="21" spans="1:44" x14ac:dyDescent="0.3">
      <c r="A21" s="412" t="s">
        <v>323</v>
      </c>
      <c r="B21" s="412" t="s">
        <v>174</v>
      </c>
      <c r="C21" s="414">
        <v>59358</v>
      </c>
      <c r="D21" s="414">
        <v>59672</v>
      </c>
      <c r="E21" s="414">
        <v>59118</v>
      </c>
      <c r="F21" s="414">
        <v>58325</v>
      </c>
      <c r="G21" s="414">
        <v>56984</v>
      </c>
      <c r="H21" s="414">
        <v>55682</v>
      </c>
      <c r="I21" s="414">
        <v>54373</v>
      </c>
      <c r="J21" s="414">
        <v>53082</v>
      </c>
      <c r="K21" s="414">
        <v>51846</v>
      </c>
      <c r="L21" s="414">
        <v>50719</v>
      </c>
      <c r="M21" s="414">
        <v>49689</v>
      </c>
      <c r="N21" s="414">
        <v>48759</v>
      </c>
      <c r="O21" s="414">
        <v>47941</v>
      </c>
      <c r="P21" s="414">
        <v>47231</v>
      </c>
      <c r="Q21" s="414">
        <v>46619</v>
      </c>
      <c r="R21" s="414">
        <v>46134</v>
      </c>
      <c r="S21" s="414">
        <v>45793</v>
      </c>
      <c r="T21" s="414">
        <v>45594</v>
      </c>
      <c r="U21" s="414">
        <v>45522</v>
      </c>
      <c r="V21" s="414">
        <v>45561</v>
      </c>
      <c r="W21" s="414">
        <v>45676</v>
      </c>
      <c r="X21" s="414">
        <v>45850</v>
      </c>
      <c r="Y21" s="414">
        <v>46055</v>
      </c>
      <c r="Z21" s="414">
        <v>46260</v>
      </c>
      <c r="AA21" s="414">
        <v>46437</v>
      </c>
      <c r="AB21" s="414">
        <v>46578</v>
      </c>
      <c r="AC21" s="414">
        <v>46669</v>
      </c>
      <c r="AD21" s="414">
        <v>46719</v>
      </c>
      <c r="AE21" s="414">
        <v>46715</v>
      </c>
      <c r="AF21" s="414">
        <v>46657</v>
      </c>
      <c r="AG21" s="414">
        <v>46536</v>
      </c>
      <c r="AH21" s="414">
        <v>46362</v>
      </c>
      <c r="AI21" s="414">
        <v>46123</v>
      </c>
      <c r="AJ21" s="414">
        <v>45825</v>
      </c>
      <c r="AK21" s="414">
        <v>45466</v>
      </c>
      <c r="AL21" s="414">
        <v>45068</v>
      </c>
      <c r="AM21" s="414">
        <v>44635</v>
      </c>
      <c r="AN21" s="414">
        <v>44179</v>
      </c>
      <c r="AO21" s="414">
        <v>43716</v>
      </c>
      <c r="AP21" s="414">
        <v>43265</v>
      </c>
      <c r="AQ21" s="414">
        <v>42824</v>
      </c>
      <c r="AR21" s="414">
        <v>42406</v>
      </c>
    </row>
    <row r="22" spans="1:44" x14ac:dyDescent="0.3">
      <c r="A22" s="412" t="s">
        <v>324</v>
      </c>
      <c r="B22" s="412" t="s">
        <v>174</v>
      </c>
      <c r="C22" s="414">
        <v>57499</v>
      </c>
      <c r="D22" s="414">
        <v>59480</v>
      </c>
      <c r="E22" s="414">
        <v>59808</v>
      </c>
      <c r="F22" s="414">
        <v>59245</v>
      </c>
      <c r="G22" s="414">
        <v>58445</v>
      </c>
      <c r="H22" s="414">
        <v>57097</v>
      </c>
      <c r="I22" s="414">
        <v>55793</v>
      </c>
      <c r="J22" s="414">
        <v>54482</v>
      </c>
      <c r="K22" s="414">
        <v>53195</v>
      </c>
      <c r="L22" s="414">
        <v>51962</v>
      </c>
      <c r="M22" s="414">
        <v>50836</v>
      </c>
      <c r="N22" s="414">
        <v>49809</v>
      </c>
      <c r="O22" s="414">
        <v>48879</v>
      </c>
      <c r="P22" s="414">
        <v>48065</v>
      </c>
      <c r="Q22" s="414">
        <v>47358</v>
      </c>
      <c r="R22" s="414">
        <v>46746</v>
      </c>
      <c r="S22" s="414">
        <v>46266</v>
      </c>
      <c r="T22" s="414">
        <v>45927</v>
      </c>
      <c r="U22" s="414">
        <v>45730</v>
      </c>
      <c r="V22" s="414">
        <v>45660</v>
      </c>
      <c r="W22" s="414">
        <v>45699</v>
      </c>
      <c r="X22" s="414">
        <v>45818</v>
      </c>
      <c r="Y22" s="414">
        <v>45993</v>
      </c>
      <c r="Z22" s="414">
        <v>46197</v>
      </c>
      <c r="AA22" s="414">
        <v>46407</v>
      </c>
      <c r="AB22" s="414">
        <v>46584</v>
      </c>
      <c r="AC22" s="414">
        <v>46726</v>
      </c>
      <c r="AD22" s="414">
        <v>46819</v>
      </c>
      <c r="AE22" s="414">
        <v>46871</v>
      </c>
      <c r="AF22" s="414">
        <v>46864</v>
      </c>
      <c r="AG22" s="414">
        <v>46811</v>
      </c>
      <c r="AH22" s="414">
        <v>46691</v>
      </c>
      <c r="AI22" s="414">
        <v>46517</v>
      </c>
      <c r="AJ22" s="414">
        <v>46281</v>
      </c>
      <c r="AK22" s="414">
        <v>45984</v>
      </c>
      <c r="AL22" s="414">
        <v>45625</v>
      </c>
      <c r="AM22" s="414">
        <v>45230</v>
      </c>
      <c r="AN22" s="414">
        <v>44799</v>
      </c>
      <c r="AO22" s="414">
        <v>44343</v>
      </c>
      <c r="AP22" s="414">
        <v>43883</v>
      </c>
      <c r="AQ22" s="414">
        <v>43434</v>
      </c>
      <c r="AR22" s="414">
        <v>42995</v>
      </c>
    </row>
    <row r="23" spans="1:44" x14ac:dyDescent="0.3">
      <c r="A23" s="412" t="s">
        <v>325</v>
      </c>
      <c r="B23" s="412" t="s">
        <v>174</v>
      </c>
      <c r="C23" s="414">
        <v>56746</v>
      </c>
      <c r="D23" s="414">
        <v>57569</v>
      </c>
      <c r="E23" s="414">
        <v>59563</v>
      </c>
      <c r="F23" s="414">
        <v>59888</v>
      </c>
      <c r="G23" s="414">
        <v>59322</v>
      </c>
      <c r="H23" s="414">
        <v>58520</v>
      </c>
      <c r="I23" s="414">
        <v>57167</v>
      </c>
      <c r="J23" s="414">
        <v>55867</v>
      </c>
      <c r="K23" s="414">
        <v>54557</v>
      </c>
      <c r="L23" s="414">
        <v>53271</v>
      </c>
      <c r="M23" s="414">
        <v>52042</v>
      </c>
      <c r="N23" s="414">
        <v>50917</v>
      </c>
      <c r="O23" s="414">
        <v>49891</v>
      </c>
      <c r="P23" s="414">
        <v>48963</v>
      </c>
      <c r="Q23" s="414">
        <v>48150</v>
      </c>
      <c r="R23" s="414">
        <v>47445</v>
      </c>
      <c r="S23" s="414">
        <v>46837</v>
      </c>
      <c r="T23" s="414">
        <v>46359</v>
      </c>
      <c r="U23" s="414">
        <v>46022</v>
      </c>
      <c r="V23" s="414">
        <v>45826</v>
      </c>
      <c r="W23" s="414">
        <v>45758</v>
      </c>
      <c r="X23" s="414">
        <v>45799</v>
      </c>
      <c r="Y23" s="414">
        <v>45918</v>
      </c>
      <c r="Z23" s="414">
        <v>46095</v>
      </c>
      <c r="AA23" s="414">
        <v>46298</v>
      </c>
      <c r="AB23" s="414">
        <v>46511</v>
      </c>
      <c r="AC23" s="414">
        <v>46689</v>
      </c>
      <c r="AD23" s="414">
        <v>46832</v>
      </c>
      <c r="AE23" s="414">
        <v>46923</v>
      </c>
      <c r="AF23" s="414">
        <v>46977</v>
      </c>
      <c r="AG23" s="414">
        <v>46974</v>
      </c>
      <c r="AH23" s="414">
        <v>46922</v>
      </c>
      <c r="AI23" s="414">
        <v>46802</v>
      </c>
      <c r="AJ23" s="414">
        <v>46629</v>
      </c>
      <c r="AK23" s="414">
        <v>46393</v>
      </c>
      <c r="AL23" s="414">
        <v>46098</v>
      </c>
      <c r="AM23" s="414">
        <v>45742</v>
      </c>
      <c r="AN23" s="414">
        <v>45348</v>
      </c>
      <c r="AO23" s="414">
        <v>44918</v>
      </c>
      <c r="AP23" s="414">
        <v>44464</v>
      </c>
      <c r="AQ23" s="414">
        <v>44006</v>
      </c>
      <c r="AR23" s="414">
        <v>43558</v>
      </c>
    </row>
    <row r="24" spans="1:44" x14ac:dyDescent="0.3">
      <c r="A24" s="412" t="s">
        <v>326</v>
      </c>
      <c r="B24" s="412" t="s">
        <v>174</v>
      </c>
      <c r="C24" s="414">
        <v>56360</v>
      </c>
      <c r="D24" s="414">
        <v>56786</v>
      </c>
      <c r="E24" s="414">
        <v>57619</v>
      </c>
      <c r="F24" s="414">
        <v>59611</v>
      </c>
      <c r="G24" s="414">
        <v>59937</v>
      </c>
      <c r="H24" s="414">
        <v>59370</v>
      </c>
      <c r="I24" s="414">
        <v>58567</v>
      </c>
      <c r="J24" s="414">
        <v>57216</v>
      </c>
      <c r="K24" s="414">
        <v>55916</v>
      </c>
      <c r="L24" s="414">
        <v>54609</v>
      </c>
      <c r="M24" s="414">
        <v>53326</v>
      </c>
      <c r="N24" s="414">
        <v>52098</v>
      </c>
      <c r="O24" s="414">
        <v>50976</v>
      </c>
      <c r="P24" s="414">
        <v>49951</v>
      </c>
      <c r="Q24" s="414">
        <v>49026</v>
      </c>
      <c r="R24" s="414">
        <v>48215</v>
      </c>
      <c r="S24" s="414">
        <v>47510</v>
      </c>
      <c r="T24" s="414">
        <v>46906</v>
      </c>
      <c r="U24" s="414">
        <v>46429</v>
      </c>
      <c r="V24" s="414">
        <v>46092</v>
      </c>
      <c r="W24" s="414">
        <v>45900</v>
      </c>
      <c r="X24" s="414">
        <v>45834</v>
      </c>
      <c r="Y24" s="414">
        <v>45874</v>
      </c>
      <c r="Z24" s="414">
        <v>45994</v>
      </c>
      <c r="AA24" s="414">
        <v>46173</v>
      </c>
      <c r="AB24" s="414">
        <v>46377</v>
      </c>
      <c r="AC24" s="414">
        <v>46592</v>
      </c>
      <c r="AD24" s="414">
        <v>46771</v>
      </c>
      <c r="AE24" s="414">
        <v>46914</v>
      </c>
      <c r="AF24" s="414">
        <v>47006</v>
      </c>
      <c r="AG24" s="414">
        <v>47060</v>
      </c>
      <c r="AH24" s="414">
        <v>47060</v>
      </c>
      <c r="AI24" s="414">
        <v>47009</v>
      </c>
      <c r="AJ24" s="414">
        <v>46889</v>
      </c>
      <c r="AK24" s="414">
        <v>46718</v>
      </c>
      <c r="AL24" s="414">
        <v>46482</v>
      </c>
      <c r="AM24" s="414">
        <v>46189</v>
      </c>
      <c r="AN24" s="414">
        <v>45835</v>
      </c>
      <c r="AO24" s="414">
        <v>45443</v>
      </c>
      <c r="AP24" s="414">
        <v>45013</v>
      </c>
      <c r="AQ24" s="414">
        <v>44561</v>
      </c>
      <c r="AR24" s="414">
        <v>44105</v>
      </c>
    </row>
    <row r="25" spans="1:44" x14ac:dyDescent="0.3">
      <c r="A25" s="412" t="s">
        <v>327</v>
      </c>
      <c r="B25" s="412" t="s">
        <v>174</v>
      </c>
      <c r="C25" s="414">
        <v>56950</v>
      </c>
      <c r="D25" s="414">
        <v>56371</v>
      </c>
      <c r="E25" s="414">
        <v>56811</v>
      </c>
      <c r="F25" s="414">
        <v>57644</v>
      </c>
      <c r="G25" s="414">
        <v>59635</v>
      </c>
      <c r="H25" s="414">
        <v>59961</v>
      </c>
      <c r="I25" s="414">
        <v>59396</v>
      </c>
      <c r="J25" s="414">
        <v>58596</v>
      </c>
      <c r="K25" s="414">
        <v>57246</v>
      </c>
      <c r="L25" s="414">
        <v>55949</v>
      </c>
      <c r="M25" s="414">
        <v>54644</v>
      </c>
      <c r="N25" s="414">
        <v>53359</v>
      </c>
      <c r="O25" s="414">
        <v>52134</v>
      </c>
      <c r="P25" s="414">
        <v>51014</v>
      </c>
      <c r="Q25" s="414">
        <v>49991</v>
      </c>
      <c r="R25" s="414">
        <v>49070</v>
      </c>
      <c r="S25" s="414">
        <v>48261</v>
      </c>
      <c r="T25" s="414">
        <v>47558</v>
      </c>
      <c r="U25" s="414">
        <v>46955</v>
      </c>
      <c r="V25" s="414">
        <v>46481</v>
      </c>
      <c r="W25" s="414">
        <v>46145</v>
      </c>
      <c r="X25" s="414">
        <v>45956</v>
      </c>
      <c r="Y25" s="414">
        <v>45891</v>
      </c>
      <c r="Z25" s="414">
        <v>45932</v>
      </c>
      <c r="AA25" s="414">
        <v>46053</v>
      </c>
      <c r="AB25" s="414">
        <v>46232</v>
      </c>
      <c r="AC25" s="414">
        <v>46438</v>
      </c>
      <c r="AD25" s="414">
        <v>46653</v>
      </c>
      <c r="AE25" s="414">
        <v>46833</v>
      </c>
      <c r="AF25" s="414">
        <v>46979</v>
      </c>
      <c r="AG25" s="414">
        <v>47069</v>
      </c>
      <c r="AH25" s="414">
        <v>47124</v>
      </c>
      <c r="AI25" s="414">
        <v>47126</v>
      </c>
      <c r="AJ25" s="414">
        <v>47075</v>
      </c>
      <c r="AK25" s="414">
        <v>46957</v>
      </c>
      <c r="AL25" s="414">
        <v>46786</v>
      </c>
      <c r="AM25" s="414">
        <v>46552</v>
      </c>
      <c r="AN25" s="414">
        <v>46262</v>
      </c>
      <c r="AO25" s="414">
        <v>45909</v>
      </c>
      <c r="AP25" s="414">
        <v>45518</v>
      </c>
      <c r="AQ25" s="414">
        <v>45089</v>
      </c>
      <c r="AR25" s="414">
        <v>44640</v>
      </c>
    </row>
    <row r="26" spans="1:44" x14ac:dyDescent="0.3">
      <c r="A26" s="412" t="s">
        <v>328</v>
      </c>
      <c r="B26" s="412" t="s">
        <v>174</v>
      </c>
      <c r="C26" s="414">
        <v>61526</v>
      </c>
      <c r="D26" s="414">
        <v>56944</v>
      </c>
      <c r="E26" s="414">
        <v>56377</v>
      </c>
      <c r="F26" s="414">
        <v>56816</v>
      </c>
      <c r="G26" s="414">
        <v>57652</v>
      </c>
      <c r="H26" s="414">
        <v>59643</v>
      </c>
      <c r="I26" s="414">
        <v>59972</v>
      </c>
      <c r="J26" s="414">
        <v>59409</v>
      </c>
      <c r="K26" s="414">
        <v>58608</v>
      </c>
      <c r="L26" s="414">
        <v>57260</v>
      </c>
      <c r="M26" s="414">
        <v>55966</v>
      </c>
      <c r="N26" s="414">
        <v>54661</v>
      </c>
      <c r="O26" s="414">
        <v>53376</v>
      </c>
      <c r="P26" s="414">
        <v>52154</v>
      </c>
      <c r="Q26" s="414">
        <v>51035</v>
      </c>
      <c r="R26" s="414">
        <v>50014</v>
      </c>
      <c r="S26" s="414">
        <v>49094</v>
      </c>
      <c r="T26" s="414">
        <v>48288</v>
      </c>
      <c r="U26" s="414">
        <v>47587</v>
      </c>
      <c r="V26" s="414">
        <v>46987</v>
      </c>
      <c r="W26" s="414">
        <v>46515</v>
      </c>
      <c r="X26" s="414">
        <v>46178</v>
      </c>
      <c r="Y26" s="414">
        <v>45991</v>
      </c>
      <c r="Z26" s="414">
        <v>45927</v>
      </c>
      <c r="AA26" s="414">
        <v>45967</v>
      </c>
      <c r="AB26" s="414">
        <v>46092</v>
      </c>
      <c r="AC26" s="414">
        <v>46270</v>
      </c>
      <c r="AD26" s="414">
        <v>46478</v>
      </c>
      <c r="AE26" s="414">
        <v>46693</v>
      </c>
      <c r="AF26" s="414">
        <v>46873</v>
      </c>
      <c r="AG26" s="414">
        <v>47021</v>
      </c>
      <c r="AH26" s="414">
        <v>47110</v>
      </c>
      <c r="AI26" s="414">
        <v>47167</v>
      </c>
      <c r="AJ26" s="414">
        <v>47169</v>
      </c>
      <c r="AK26" s="414">
        <v>47118</v>
      </c>
      <c r="AL26" s="414">
        <v>47002</v>
      </c>
      <c r="AM26" s="414">
        <v>46833</v>
      </c>
      <c r="AN26" s="414">
        <v>46600</v>
      </c>
      <c r="AO26" s="414">
        <v>46312</v>
      </c>
      <c r="AP26" s="414">
        <v>45960</v>
      </c>
      <c r="AQ26" s="414">
        <v>45571</v>
      </c>
      <c r="AR26" s="414">
        <v>45143</v>
      </c>
    </row>
    <row r="27" spans="1:44" x14ac:dyDescent="0.3">
      <c r="A27" s="412" t="s">
        <v>329</v>
      </c>
      <c r="B27" s="412" t="s">
        <v>174</v>
      </c>
      <c r="C27" s="414">
        <v>58156</v>
      </c>
      <c r="D27" s="414">
        <v>61501</v>
      </c>
      <c r="E27" s="414">
        <v>56932</v>
      </c>
      <c r="F27" s="414">
        <v>56367</v>
      </c>
      <c r="G27" s="414">
        <v>56807</v>
      </c>
      <c r="H27" s="414">
        <v>57645</v>
      </c>
      <c r="I27" s="414">
        <v>59639</v>
      </c>
      <c r="J27" s="414">
        <v>59970</v>
      </c>
      <c r="K27" s="414">
        <v>59405</v>
      </c>
      <c r="L27" s="414">
        <v>58605</v>
      </c>
      <c r="M27" s="414">
        <v>57259</v>
      </c>
      <c r="N27" s="414">
        <v>55965</v>
      </c>
      <c r="O27" s="414">
        <v>54664</v>
      </c>
      <c r="P27" s="414">
        <v>53380</v>
      </c>
      <c r="Q27" s="414">
        <v>52159</v>
      </c>
      <c r="R27" s="414">
        <v>51041</v>
      </c>
      <c r="S27" s="414">
        <v>50021</v>
      </c>
      <c r="T27" s="414">
        <v>49102</v>
      </c>
      <c r="U27" s="414">
        <v>48300</v>
      </c>
      <c r="V27" s="414">
        <v>47601</v>
      </c>
      <c r="W27" s="414">
        <v>47001</v>
      </c>
      <c r="X27" s="414">
        <v>46530</v>
      </c>
      <c r="Y27" s="414">
        <v>46195</v>
      </c>
      <c r="Z27" s="414">
        <v>46006</v>
      </c>
      <c r="AA27" s="414">
        <v>45944</v>
      </c>
      <c r="AB27" s="414">
        <v>45985</v>
      </c>
      <c r="AC27" s="414">
        <v>46110</v>
      </c>
      <c r="AD27" s="414">
        <v>46289</v>
      </c>
      <c r="AE27" s="414">
        <v>46497</v>
      </c>
      <c r="AF27" s="414">
        <v>46714</v>
      </c>
      <c r="AG27" s="414">
        <v>46894</v>
      </c>
      <c r="AH27" s="414">
        <v>47041</v>
      </c>
      <c r="AI27" s="414">
        <v>47132</v>
      </c>
      <c r="AJ27" s="414">
        <v>47189</v>
      </c>
      <c r="AK27" s="414">
        <v>47192</v>
      </c>
      <c r="AL27" s="414">
        <v>47143</v>
      </c>
      <c r="AM27" s="414">
        <v>47026</v>
      </c>
      <c r="AN27" s="414">
        <v>46858</v>
      </c>
      <c r="AO27" s="414">
        <v>46627</v>
      </c>
      <c r="AP27" s="414">
        <v>46339</v>
      </c>
      <c r="AQ27" s="414">
        <v>45988</v>
      </c>
      <c r="AR27" s="414">
        <v>45602</v>
      </c>
    </row>
    <row r="28" spans="1:44" x14ac:dyDescent="0.3">
      <c r="A28" s="412" t="s">
        <v>330</v>
      </c>
      <c r="B28" s="412" t="s">
        <v>174</v>
      </c>
      <c r="C28" s="414">
        <v>59830</v>
      </c>
      <c r="D28" s="414">
        <v>58136</v>
      </c>
      <c r="E28" s="414">
        <v>61480</v>
      </c>
      <c r="F28" s="414">
        <v>56921</v>
      </c>
      <c r="G28" s="414">
        <v>56356</v>
      </c>
      <c r="H28" s="414">
        <v>56800</v>
      </c>
      <c r="I28" s="414">
        <v>57641</v>
      </c>
      <c r="J28" s="414">
        <v>59635</v>
      </c>
      <c r="K28" s="414">
        <v>59967</v>
      </c>
      <c r="L28" s="414">
        <v>59401</v>
      </c>
      <c r="M28" s="414">
        <v>58601</v>
      </c>
      <c r="N28" s="414">
        <v>57257</v>
      </c>
      <c r="O28" s="414">
        <v>55964</v>
      </c>
      <c r="P28" s="414">
        <v>54664</v>
      </c>
      <c r="Q28" s="414">
        <v>53381</v>
      </c>
      <c r="R28" s="414">
        <v>52162</v>
      </c>
      <c r="S28" s="414">
        <v>51044</v>
      </c>
      <c r="T28" s="414">
        <v>50026</v>
      </c>
      <c r="U28" s="414">
        <v>49108</v>
      </c>
      <c r="V28" s="414">
        <v>48309</v>
      </c>
      <c r="W28" s="414">
        <v>47610</v>
      </c>
      <c r="X28" s="414">
        <v>47009</v>
      </c>
      <c r="Y28" s="414">
        <v>46542</v>
      </c>
      <c r="Z28" s="414">
        <v>46207</v>
      </c>
      <c r="AA28" s="414">
        <v>46017</v>
      </c>
      <c r="AB28" s="414">
        <v>45959</v>
      </c>
      <c r="AC28" s="414">
        <v>45998</v>
      </c>
      <c r="AD28" s="414">
        <v>46124</v>
      </c>
      <c r="AE28" s="414">
        <v>46305</v>
      </c>
      <c r="AF28" s="414">
        <v>46512</v>
      </c>
      <c r="AG28" s="414">
        <v>46728</v>
      </c>
      <c r="AH28" s="414">
        <v>46911</v>
      </c>
      <c r="AI28" s="414">
        <v>47057</v>
      </c>
      <c r="AJ28" s="414">
        <v>47149</v>
      </c>
      <c r="AK28" s="414">
        <v>47207</v>
      </c>
      <c r="AL28" s="414">
        <v>47210</v>
      </c>
      <c r="AM28" s="414">
        <v>47162</v>
      </c>
      <c r="AN28" s="414">
        <v>47045</v>
      </c>
      <c r="AO28" s="414">
        <v>46880</v>
      </c>
      <c r="AP28" s="414">
        <v>46648</v>
      </c>
      <c r="AQ28" s="414">
        <v>46361</v>
      </c>
      <c r="AR28" s="414">
        <v>46012</v>
      </c>
    </row>
    <row r="29" spans="1:44" x14ac:dyDescent="0.3">
      <c r="A29" s="412" t="s">
        <v>331</v>
      </c>
      <c r="B29" s="412" t="s">
        <v>174</v>
      </c>
      <c r="C29" s="414">
        <v>57002</v>
      </c>
      <c r="D29" s="414">
        <v>59804</v>
      </c>
      <c r="E29" s="414">
        <v>58118</v>
      </c>
      <c r="F29" s="414">
        <v>61461</v>
      </c>
      <c r="G29" s="414">
        <v>56907</v>
      </c>
      <c r="H29" s="414">
        <v>56344</v>
      </c>
      <c r="I29" s="414">
        <v>56791</v>
      </c>
      <c r="J29" s="414">
        <v>57634</v>
      </c>
      <c r="K29" s="414">
        <v>59627</v>
      </c>
      <c r="L29" s="414">
        <v>59958</v>
      </c>
      <c r="M29" s="414">
        <v>59395</v>
      </c>
      <c r="N29" s="414">
        <v>58594</v>
      </c>
      <c r="O29" s="414">
        <v>57252</v>
      </c>
      <c r="P29" s="414">
        <v>55961</v>
      </c>
      <c r="Q29" s="414">
        <v>54663</v>
      </c>
      <c r="R29" s="414">
        <v>53378</v>
      </c>
      <c r="S29" s="414">
        <v>52162</v>
      </c>
      <c r="T29" s="414">
        <v>51045</v>
      </c>
      <c r="U29" s="414">
        <v>50027</v>
      </c>
      <c r="V29" s="414">
        <v>49110</v>
      </c>
      <c r="W29" s="414">
        <v>48312</v>
      </c>
      <c r="X29" s="414">
        <v>47616</v>
      </c>
      <c r="Y29" s="414">
        <v>47018</v>
      </c>
      <c r="Z29" s="414">
        <v>46553</v>
      </c>
      <c r="AA29" s="414">
        <v>46217</v>
      </c>
      <c r="AB29" s="414">
        <v>46028</v>
      </c>
      <c r="AC29" s="414">
        <v>45970</v>
      </c>
      <c r="AD29" s="414">
        <v>46010</v>
      </c>
      <c r="AE29" s="414">
        <v>46137</v>
      </c>
      <c r="AF29" s="414">
        <v>46318</v>
      </c>
      <c r="AG29" s="414">
        <v>46526</v>
      </c>
      <c r="AH29" s="414">
        <v>46741</v>
      </c>
      <c r="AI29" s="414">
        <v>46926</v>
      </c>
      <c r="AJ29" s="414">
        <v>47072</v>
      </c>
      <c r="AK29" s="414">
        <v>47165</v>
      </c>
      <c r="AL29" s="414">
        <v>47224</v>
      </c>
      <c r="AM29" s="414">
        <v>47228</v>
      </c>
      <c r="AN29" s="414">
        <v>47179</v>
      </c>
      <c r="AO29" s="414">
        <v>47064</v>
      </c>
      <c r="AP29" s="414">
        <v>46901</v>
      </c>
      <c r="AQ29" s="414">
        <v>46668</v>
      </c>
      <c r="AR29" s="414">
        <v>46382</v>
      </c>
    </row>
    <row r="30" spans="1:44" x14ac:dyDescent="0.3">
      <c r="A30" s="412" t="s">
        <v>332</v>
      </c>
      <c r="B30" s="412" t="s">
        <v>174</v>
      </c>
      <c r="C30" s="414">
        <v>54438</v>
      </c>
      <c r="D30" s="414">
        <v>56977</v>
      </c>
      <c r="E30" s="414">
        <v>59786</v>
      </c>
      <c r="F30" s="414">
        <v>58104</v>
      </c>
      <c r="G30" s="414">
        <v>61445</v>
      </c>
      <c r="H30" s="414">
        <v>56896</v>
      </c>
      <c r="I30" s="414">
        <v>56335</v>
      </c>
      <c r="J30" s="414">
        <v>56783</v>
      </c>
      <c r="K30" s="414">
        <v>57627</v>
      </c>
      <c r="L30" s="414">
        <v>59618</v>
      </c>
      <c r="M30" s="414">
        <v>59950</v>
      </c>
      <c r="N30" s="414">
        <v>59385</v>
      </c>
      <c r="O30" s="414">
        <v>58586</v>
      </c>
      <c r="P30" s="414">
        <v>57248</v>
      </c>
      <c r="Q30" s="414">
        <v>55957</v>
      </c>
      <c r="R30" s="414">
        <v>54659</v>
      </c>
      <c r="S30" s="414">
        <v>53376</v>
      </c>
      <c r="T30" s="414">
        <v>52162</v>
      </c>
      <c r="U30" s="414">
        <v>51046</v>
      </c>
      <c r="V30" s="414">
        <v>50029</v>
      </c>
      <c r="W30" s="414">
        <v>49112</v>
      </c>
      <c r="X30" s="414">
        <v>48316</v>
      </c>
      <c r="Y30" s="414">
        <v>47621</v>
      </c>
      <c r="Z30" s="414">
        <v>47026</v>
      </c>
      <c r="AA30" s="414">
        <v>46562</v>
      </c>
      <c r="AB30" s="414">
        <v>46227</v>
      </c>
      <c r="AC30" s="414">
        <v>46040</v>
      </c>
      <c r="AD30" s="414">
        <v>45981</v>
      </c>
      <c r="AE30" s="414">
        <v>46024</v>
      </c>
      <c r="AF30" s="414">
        <v>46149</v>
      </c>
      <c r="AG30" s="414">
        <v>46330</v>
      </c>
      <c r="AH30" s="414">
        <v>46541</v>
      </c>
      <c r="AI30" s="414">
        <v>46755</v>
      </c>
      <c r="AJ30" s="414">
        <v>46941</v>
      </c>
      <c r="AK30" s="414">
        <v>47088</v>
      </c>
      <c r="AL30" s="414">
        <v>47181</v>
      </c>
      <c r="AM30" s="414">
        <v>47241</v>
      </c>
      <c r="AN30" s="414">
        <v>47248</v>
      </c>
      <c r="AO30" s="414">
        <v>47197</v>
      </c>
      <c r="AP30" s="414">
        <v>47082</v>
      </c>
      <c r="AQ30" s="414">
        <v>46921</v>
      </c>
      <c r="AR30" s="414">
        <v>46689</v>
      </c>
    </row>
    <row r="31" spans="1:44" x14ac:dyDescent="0.3">
      <c r="A31" s="412" t="s">
        <v>333</v>
      </c>
      <c r="B31" s="412" t="s">
        <v>174</v>
      </c>
      <c r="C31" s="414">
        <v>53892</v>
      </c>
      <c r="D31" s="414">
        <v>54421</v>
      </c>
      <c r="E31" s="414">
        <v>56964</v>
      </c>
      <c r="F31" s="414">
        <v>59772</v>
      </c>
      <c r="G31" s="414">
        <v>58092</v>
      </c>
      <c r="H31" s="414">
        <v>61435</v>
      </c>
      <c r="I31" s="414">
        <v>56890</v>
      </c>
      <c r="J31" s="414">
        <v>56331</v>
      </c>
      <c r="K31" s="414">
        <v>56777</v>
      </c>
      <c r="L31" s="414">
        <v>57624</v>
      </c>
      <c r="M31" s="414">
        <v>59612</v>
      </c>
      <c r="N31" s="414">
        <v>59944</v>
      </c>
      <c r="O31" s="414">
        <v>59379</v>
      </c>
      <c r="P31" s="414">
        <v>58579</v>
      </c>
      <c r="Q31" s="414">
        <v>57243</v>
      </c>
      <c r="R31" s="414">
        <v>55954</v>
      </c>
      <c r="S31" s="414">
        <v>54656</v>
      </c>
      <c r="T31" s="414">
        <v>53376</v>
      </c>
      <c r="U31" s="414">
        <v>52161</v>
      </c>
      <c r="V31" s="414">
        <v>51048</v>
      </c>
      <c r="W31" s="414">
        <v>50030</v>
      </c>
      <c r="X31" s="414">
        <v>49116</v>
      </c>
      <c r="Y31" s="414">
        <v>48320</v>
      </c>
      <c r="Z31" s="414">
        <v>47625</v>
      </c>
      <c r="AA31" s="414">
        <v>47032</v>
      </c>
      <c r="AB31" s="414">
        <v>46571</v>
      </c>
      <c r="AC31" s="414">
        <v>46235</v>
      </c>
      <c r="AD31" s="414">
        <v>46048</v>
      </c>
      <c r="AE31" s="414">
        <v>45991</v>
      </c>
      <c r="AF31" s="414">
        <v>46034</v>
      </c>
      <c r="AG31" s="414">
        <v>46160</v>
      </c>
      <c r="AH31" s="414">
        <v>46342</v>
      </c>
      <c r="AI31" s="414">
        <v>46553</v>
      </c>
      <c r="AJ31" s="414">
        <v>46769</v>
      </c>
      <c r="AK31" s="414">
        <v>46955</v>
      </c>
      <c r="AL31" s="414">
        <v>47102</v>
      </c>
      <c r="AM31" s="414">
        <v>47196</v>
      </c>
      <c r="AN31" s="414">
        <v>47256</v>
      </c>
      <c r="AO31" s="414">
        <v>47265</v>
      </c>
      <c r="AP31" s="414">
        <v>47214</v>
      </c>
      <c r="AQ31" s="414">
        <v>47098</v>
      </c>
      <c r="AR31" s="414">
        <v>46939</v>
      </c>
    </row>
    <row r="32" spans="1:44" x14ac:dyDescent="0.3">
      <c r="A32" s="412" t="s">
        <v>334</v>
      </c>
      <c r="B32" s="412" t="s">
        <v>174</v>
      </c>
      <c r="C32" s="414">
        <v>54435</v>
      </c>
      <c r="D32" s="414">
        <v>53872</v>
      </c>
      <c r="E32" s="414">
        <v>54407</v>
      </c>
      <c r="F32" s="414">
        <v>56950</v>
      </c>
      <c r="G32" s="414">
        <v>59759</v>
      </c>
      <c r="H32" s="414">
        <v>58082</v>
      </c>
      <c r="I32" s="414">
        <v>61423</v>
      </c>
      <c r="J32" s="414">
        <v>56883</v>
      </c>
      <c r="K32" s="414">
        <v>56323</v>
      </c>
      <c r="L32" s="414">
        <v>56771</v>
      </c>
      <c r="M32" s="414">
        <v>57617</v>
      </c>
      <c r="N32" s="414">
        <v>59605</v>
      </c>
      <c r="O32" s="414">
        <v>59937</v>
      </c>
      <c r="P32" s="414">
        <v>59371</v>
      </c>
      <c r="Q32" s="414">
        <v>58573</v>
      </c>
      <c r="R32" s="414">
        <v>57237</v>
      </c>
      <c r="S32" s="414">
        <v>55949</v>
      </c>
      <c r="T32" s="414">
        <v>54654</v>
      </c>
      <c r="U32" s="414">
        <v>53375</v>
      </c>
      <c r="V32" s="414">
        <v>52160</v>
      </c>
      <c r="W32" s="414">
        <v>51050</v>
      </c>
      <c r="X32" s="414">
        <v>50030</v>
      </c>
      <c r="Y32" s="414">
        <v>49119</v>
      </c>
      <c r="Z32" s="414">
        <v>48323</v>
      </c>
      <c r="AA32" s="414">
        <v>47630</v>
      </c>
      <c r="AB32" s="414">
        <v>47038</v>
      </c>
      <c r="AC32" s="414">
        <v>46579</v>
      </c>
      <c r="AD32" s="414">
        <v>46242</v>
      </c>
      <c r="AE32" s="414">
        <v>46055</v>
      </c>
      <c r="AF32" s="414">
        <v>45999</v>
      </c>
      <c r="AG32" s="414">
        <v>46044</v>
      </c>
      <c r="AH32" s="414">
        <v>46170</v>
      </c>
      <c r="AI32" s="414">
        <v>46351</v>
      </c>
      <c r="AJ32" s="414">
        <v>46564</v>
      </c>
      <c r="AK32" s="414">
        <v>46780</v>
      </c>
      <c r="AL32" s="414">
        <v>46969</v>
      </c>
      <c r="AM32" s="414">
        <v>47115</v>
      </c>
      <c r="AN32" s="414">
        <v>47209</v>
      </c>
      <c r="AO32" s="414">
        <v>47267</v>
      </c>
      <c r="AP32" s="414">
        <v>47280</v>
      </c>
      <c r="AQ32" s="414">
        <v>47230</v>
      </c>
      <c r="AR32" s="414">
        <v>47113</v>
      </c>
    </row>
    <row r="33" spans="1:44" x14ac:dyDescent="0.3">
      <c r="A33" s="412" t="s">
        <v>335</v>
      </c>
      <c r="B33" s="412" t="s">
        <v>174</v>
      </c>
      <c r="C33" s="414">
        <v>53921</v>
      </c>
      <c r="D33" s="414">
        <v>54420</v>
      </c>
      <c r="E33" s="414">
        <v>53863</v>
      </c>
      <c r="F33" s="414">
        <v>54401</v>
      </c>
      <c r="G33" s="414">
        <v>56944</v>
      </c>
      <c r="H33" s="414">
        <v>59750</v>
      </c>
      <c r="I33" s="414">
        <v>58077</v>
      </c>
      <c r="J33" s="414">
        <v>61418</v>
      </c>
      <c r="K33" s="414">
        <v>56879</v>
      </c>
      <c r="L33" s="414">
        <v>56323</v>
      </c>
      <c r="M33" s="414">
        <v>56771</v>
      </c>
      <c r="N33" s="414">
        <v>57616</v>
      </c>
      <c r="O33" s="414">
        <v>59603</v>
      </c>
      <c r="P33" s="414">
        <v>59937</v>
      </c>
      <c r="Q33" s="414">
        <v>59368</v>
      </c>
      <c r="R33" s="414">
        <v>58572</v>
      </c>
      <c r="S33" s="414">
        <v>57237</v>
      </c>
      <c r="T33" s="414">
        <v>55951</v>
      </c>
      <c r="U33" s="414">
        <v>54655</v>
      </c>
      <c r="V33" s="414">
        <v>53379</v>
      </c>
      <c r="W33" s="414">
        <v>52164</v>
      </c>
      <c r="X33" s="414">
        <v>51059</v>
      </c>
      <c r="Y33" s="414">
        <v>50040</v>
      </c>
      <c r="Z33" s="414">
        <v>49129</v>
      </c>
      <c r="AA33" s="414">
        <v>48333</v>
      </c>
      <c r="AB33" s="414">
        <v>47639</v>
      </c>
      <c r="AC33" s="414">
        <v>47049</v>
      </c>
      <c r="AD33" s="414">
        <v>46592</v>
      </c>
      <c r="AE33" s="414">
        <v>46257</v>
      </c>
      <c r="AF33" s="414">
        <v>46070</v>
      </c>
      <c r="AG33" s="414">
        <v>46016</v>
      </c>
      <c r="AH33" s="414">
        <v>46060</v>
      </c>
      <c r="AI33" s="414">
        <v>46189</v>
      </c>
      <c r="AJ33" s="414">
        <v>46371</v>
      </c>
      <c r="AK33" s="414">
        <v>46582</v>
      </c>
      <c r="AL33" s="414">
        <v>46801</v>
      </c>
      <c r="AM33" s="414">
        <v>46990</v>
      </c>
      <c r="AN33" s="414">
        <v>47137</v>
      </c>
      <c r="AO33" s="414">
        <v>47229</v>
      </c>
      <c r="AP33" s="414">
        <v>47288</v>
      </c>
      <c r="AQ33" s="414">
        <v>47303</v>
      </c>
      <c r="AR33" s="414">
        <v>47253</v>
      </c>
    </row>
    <row r="34" spans="1:44" x14ac:dyDescent="0.3">
      <c r="A34" s="412" t="s">
        <v>336</v>
      </c>
      <c r="B34" s="412" t="s">
        <v>174</v>
      </c>
      <c r="C34" s="414">
        <v>51608</v>
      </c>
      <c r="D34" s="414">
        <v>53916</v>
      </c>
      <c r="E34" s="414">
        <v>54420</v>
      </c>
      <c r="F34" s="414">
        <v>53865</v>
      </c>
      <c r="G34" s="414">
        <v>54404</v>
      </c>
      <c r="H34" s="414">
        <v>56946</v>
      </c>
      <c r="I34" s="414">
        <v>59754</v>
      </c>
      <c r="J34" s="414">
        <v>58081</v>
      </c>
      <c r="K34" s="414">
        <v>61421</v>
      </c>
      <c r="L34" s="414">
        <v>56884</v>
      </c>
      <c r="M34" s="414">
        <v>56330</v>
      </c>
      <c r="N34" s="414">
        <v>56779</v>
      </c>
      <c r="O34" s="414">
        <v>57621</v>
      </c>
      <c r="P34" s="414">
        <v>59611</v>
      </c>
      <c r="Q34" s="414">
        <v>59944</v>
      </c>
      <c r="R34" s="414">
        <v>59374</v>
      </c>
      <c r="S34" s="414">
        <v>58580</v>
      </c>
      <c r="T34" s="414">
        <v>57246</v>
      </c>
      <c r="U34" s="414">
        <v>55961</v>
      </c>
      <c r="V34" s="414">
        <v>54667</v>
      </c>
      <c r="W34" s="414">
        <v>53393</v>
      </c>
      <c r="X34" s="414">
        <v>52178</v>
      </c>
      <c r="Y34" s="414">
        <v>51073</v>
      </c>
      <c r="Z34" s="414">
        <v>50057</v>
      </c>
      <c r="AA34" s="414">
        <v>49148</v>
      </c>
      <c r="AB34" s="414">
        <v>48355</v>
      </c>
      <c r="AC34" s="414">
        <v>47662</v>
      </c>
      <c r="AD34" s="414">
        <v>47072</v>
      </c>
      <c r="AE34" s="414">
        <v>46618</v>
      </c>
      <c r="AF34" s="414">
        <v>46283</v>
      </c>
      <c r="AG34" s="414">
        <v>46096</v>
      </c>
      <c r="AH34" s="414">
        <v>46044</v>
      </c>
      <c r="AI34" s="414">
        <v>46091</v>
      </c>
      <c r="AJ34" s="414">
        <v>46218</v>
      </c>
      <c r="AK34" s="414">
        <v>46401</v>
      </c>
      <c r="AL34" s="414">
        <v>46615</v>
      </c>
      <c r="AM34" s="414">
        <v>46834</v>
      </c>
      <c r="AN34" s="414">
        <v>47024</v>
      </c>
      <c r="AO34" s="414">
        <v>47171</v>
      </c>
      <c r="AP34" s="414">
        <v>47265</v>
      </c>
      <c r="AQ34" s="414">
        <v>47325</v>
      </c>
      <c r="AR34" s="414">
        <v>47340</v>
      </c>
    </row>
    <row r="35" spans="1:44" x14ac:dyDescent="0.3">
      <c r="A35" s="412" t="s">
        <v>337</v>
      </c>
      <c r="B35" s="412" t="s">
        <v>174</v>
      </c>
      <c r="C35" s="414">
        <v>50792</v>
      </c>
      <c r="D35" s="414">
        <v>51607</v>
      </c>
      <c r="E35" s="414">
        <v>53918</v>
      </c>
      <c r="F35" s="414">
        <v>54422</v>
      </c>
      <c r="G35" s="414">
        <v>53870</v>
      </c>
      <c r="H35" s="414">
        <v>54411</v>
      </c>
      <c r="I35" s="414">
        <v>56951</v>
      </c>
      <c r="J35" s="414">
        <v>59760</v>
      </c>
      <c r="K35" s="414">
        <v>58089</v>
      </c>
      <c r="L35" s="414">
        <v>61425</v>
      </c>
      <c r="M35" s="414">
        <v>56894</v>
      </c>
      <c r="N35" s="414">
        <v>56338</v>
      </c>
      <c r="O35" s="414">
        <v>56787</v>
      </c>
      <c r="P35" s="414">
        <v>57631</v>
      </c>
      <c r="Q35" s="414">
        <v>59620</v>
      </c>
      <c r="R35" s="414">
        <v>59953</v>
      </c>
      <c r="S35" s="414">
        <v>59385</v>
      </c>
      <c r="T35" s="414">
        <v>58591</v>
      </c>
      <c r="U35" s="414">
        <v>57257</v>
      </c>
      <c r="V35" s="414">
        <v>55974</v>
      </c>
      <c r="W35" s="414">
        <v>54683</v>
      </c>
      <c r="X35" s="414">
        <v>53410</v>
      </c>
      <c r="Y35" s="414">
        <v>52197</v>
      </c>
      <c r="Z35" s="414">
        <v>51095</v>
      </c>
      <c r="AA35" s="414">
        <v>50079</v>
      </c>
      <c r="AB35" s="414">
        <v>49172</v>
      </c>
      <c r="AC35" s="414">
        <v>48382</v>
      </c>
      <c r="AD35" s="414">
        <v>47689</v>
      </c>
      <c r="AE35" s="414">
        <v>47101</v>
      </c>
      <c r="AF35" s="414">
        <v>46648</v>
      </c>
      <c r="AG35" s="414">
        <v>46315</v>
      </c>
      <c r="AH35" s="414">
        <v>46128</v>
      </c>
      <c r="AI35" s="414">
        <v>46079</v>
      </c>
      <c r="AJ35" s="414">
        <v>46127</v>
      </c>
      <c r="AK35" s="414">
        <v>46256</v>
      </c>
      <c r="AL35" s="414">
        <v>46438</v>
      </c>
      <c r="AM35" s="414">
        <v>46656</v>
      </c>
      <c r="AN35" s="414">
        <v>46876</v>
      </c>
      <c r="AO35" s="414">
        <v>47066</v>
      </c>
      <c r="AP35" s="414">
        <v>47213</v>
      </c>
      <c r="AQ35" s="414">
        <v>47308</v>
      </c>
      <c r="AR35" s="414">
        <v>47369</v>
      </c>
    </row>
    <row r="36" spans="1:44" x14ac:dyDescent="0.3">
      <c r="A36" s="412" t="s">
        <v>338</v>
      </c>
      <c r="B36" s="412" t="s">
        <v>174</v>
      </c>
      <c r="C36" s="414">
        <v>51517</v>
      </c>
      <c r="D36" s="414">
        <v>50789</v>
      </c>
      <c r="E36" s="414">
        <v>51611</v>
      </c>
      <c r="F36" s="414">
        <v>53921</v>
      </c>
      <c r="G36" s="414">
        <v>54427</v>
      </c>
      <c r="H36" s="414">
        <v>53878</v>
      </c>
      <c r="I36" s="414">
        <v>54418</v>
      </c>
      <c r="J36" s="414">
        <v>56959</v>
      </c>
      <c r="K36" s="414">
        <v>59767</v>
      </c>
      <c r="L36" s="414">
        <v>58099</v>
      </c>
      <c r="M36" s="414">
        <v>61432</v>
      </c>
      <c r="N36" s="414">
        <v>56901</v>
      </c>
      <c r="O36" s="414">
        <v>56351</v>
      </c>
      <c r="P36" s="414">
        <v>56799</v>
      </c>
      <c r="Q36" s="414">
        <v>57642</v>
      </c>
      <c r="R36" s="414">
        <v>59632</v>
      </c>
      <c r="S36" s="414">
        <v>59964</v>
      </c>
      <c r="T36" s="414">
        <v>59396</v>
      </c>
      <c r="U36" s="414">
        <v>58602</v>
      </c>
      <c r="V36" s="414">
        <v>57271</v>
      </c>
      <c r="W36" s="414">
        <v>55989</v>
      </c>
      <c r="X36" s="414">
        <v>54699</v>
      </c>
      <c r="Y36" s="414">
        <v>53430</v>
      </c>
      <c r="Z36" s="414">
        <v>52218</v>
      </c>
      <c r="AA36" s="414">
        <v>51116</v>
      </c>
      <c r="AB36" s="414">
        <v>50103</v>
      </c>
      <c r="AC36" s="414">
        <v>49199</v>
      </c>
      <c r="AD36" s="414">
        <v>48410</v>
      </c>
      <c r="AE36" s="414">
        <v>47719</v>
      </c>
      <c r="AF36" s="414">
        <v>47132</v>
      </c>
      <c r="AG36" s="414">
        <v>46679</v>
      </c>
      <c r="AH36" s="414">
        <v>46350</v>
      </c>
      <c r="AI36" s="414">
        <v>46165</v>
      </c>
      <c r="AJ36" s="414">
        <v>46117</v>
      </c>
      <c r="AK36" s="414">
        <v>46168</v>
      </c>
      <c r="AL36" s="414">
        <v>46295</v>
      </c>
      <c r="AM36" s="414">
        <v>46480</v>
      </c>
      <c r="AN36" s="414">
        <v>46698</v>
      </c>
      <c r="AO36" s="414">
        <v>46920</v>
      </c>
      <c r="AP36" s="414">
        <v>47112</v>
      </c>
      <c r="AQ36" s="414">
        <v>47257</v>
      </c>
      <c r="AR36" s="414">
        <v>47354</v>
      </c>
    </row>
    <row r="37" spans="1:44" x14ac:dyDescent="0.3">
      <c r="A37" s="412" t="s">
        <v>339</v>
      </c>
      <c r="B37" s="412" t="s">
        <v>174</v>
      </c>
      <c r="C37" s="414">
        <v>54960</v>
      </c>
      <c r="D37" s="414">
        <v>51528</v>
      </c>
      <c r="E37" s="414">
        <v>50808</v>
      </c>
      <c r="F37" s="414">
        <v>51630</v>
      </c>
      <c r="G37" s="414">
        <v>53940</v>
      </c>
      <c r="H37" s="414">
        <v>54448</v>
      </c>
      <c r="I37" s="414">
        <v>53900</v>
      </c>
      <c r="J37" s="414">
        <v>54440</v>
      </c>
      <c r="K37" s="414">
        <v>56982</v>
      </c>
      <c r="L37" s="414">
        <v>59789</v>
      </c>
      <c r="M37" s="414">
        <v>58122</v>
      </c>
      <c r="N37" s="414">
        <v>61450</v>
      </c>
      <c r="O37" s="414">
        <v>56924</v>
      </c>
      <c r="P37" s="414">
        <v>56375</v>
      </c>
      <c r="Q37" s="414">
        <v>56823</v>
      </c>
      <c r="R37" s="414">
        <v>57666</v>
      </c>
      <c r="S37" s="414">
        <v>59655</v>
      </c>
      <c r="T37" s="414">
        <v>59989</v>
      </c>
      <c r="U37" s="414">
        <v>59422</v>
      </c>
      <c r="V37" s="414">
        <v>58630</v>
      </c>
      <c r="W37" s="414">
        <v>57302</v>
      </c>
      <c r="X37" s="414">
        <v>56019</v>
      </c>
      <c r="Y37" s="414">
        <v>54734</v>
      </c>
      <c r="Z37" s="414">
        <v>53466</v>
      </c>
      <c r="AA37" s="414">
        <v>52255</v>
      </c>
      <c r="AB37" s="414">
        <v>51158</v>
      </c>
      <c r="AC37" s="414">
        <v>50146</v>
      </c>
      <c r="AD37" s="414">
        <v>49243</v>
      </c>
      <c r="AE37" s="414">
        <v>48458</v>
      </c>
      <c r="AF37" s="414">
        <v>47768</v>
      </c>
      <c r="AG37" s="414">
        <v>47184</v>
      </c>
      <c r="AH37" s="414">
        <v>46732</v>
      </c>
      <c r="AI37" s="414">
        <v>46406</v>
      </c>
      <c r="AJ37" s="414">
        <v>46222</v>
      </c>
      <c r="AK37" s="414">
        <v>46177</v>
      </c>
      <c r="AL37" s="414">
        <v>46229</v>
      </c>
      <c r="AM37" s="414">
        <v>46358</v>
      </c>
      <c r="AN37" s="414">
        <v>46546</v>
      </c>
      <c r="AO37" s="414">
        <v>46765</v>
      </c>
      <c r="AP37" s="414">
        <v>46989</v>
      </c>
      <c r="AQ37" s="414">
        <v>47182</v>
      </c>
      <c r="AR37" s="414">
        <v>47327</v>
      </c>
    </row>
    <row r="38" spans="1:44" x14ac:dyDescent="0.3">
      <c r="A38" s="412" t="s">
        <v>340</v>
      </c>
      <c r="B38" s="412" t="s">
        <v>174</v>
      </c>
      <c r="C38" s="414">
        <v>55900</v>
      </c>
      <c r="D38" s="414">
        <v>54986</v>
      </c>
      <c r="E38" s="414">
        <v>51567</v>
      </c>
      <c r="F38" s="414">
        <v>50846</v>
      </c>
      <c r="G38" s="414">
        <v>51669</v>
      </c>
      <c r="H38" s="414">
        <v>53977</v>
      </c>
      <c r="I38" s="414">
        <v>54483</v>
      </c>
      <c r="J38" s="414">
        <v>53938</v>
      </c>
      <c r="K38" s="414">
        <v>54480</v>
      </c>
      <c r="L38" s="414">
        <v>57021</v>
      </c>
      <c r="M38" s="414">
        <v>59826</v>
      </c>
      <c r="N38" s="414">
        <v>58160</v>
      </c>
      <c r="O38" s="414">
        <v>61484</v>
      </c>
      <c r="P38" s="414">
        <v>56964</v>
      </c>
      <c r="Q38" s="414">
        <v>56417</v>
      </c>
      <c r="R38" s="414">
        <v>56865</v>
      </c>
      <c r="S38" s="414">
        <v>57708</v>
      </c>
      <c r="T38" s="414">
        <v>59695</v>
      </c>
      <c r="U38" s="414">
        <v>60030</v>
      </c>
      <c r="V38" s="414">
        <v>59464</v>
      </c>
      <c r="W38" s="414">
        <v>58674</v>
      </c>
      <c r="X38" s="414">
        <v>57346</v>
      </c>
      <c r="Y38" s="414">
        <v>56065</v>
      </c>
      <c r="Z38" s="414">
        <v>54783</v>
      </c>
      <c r="AA38" s="414">
        <v>53517</v>
      </c>
      <c r="AB38" s="414">
        <v>52309</v>
      </c>
      <c r="AC38" s="414">
        <v>51217</v>
      </c>
      <c r="AD38" s="414">
        <v>50204</v>
      </c>
      <c r="AE38" s="414">
        <v>49307</v>
      </c>
      <c r="AF38" s="414">
        <v>48525</v>
      </c>
      <c r="AG38" s="414">
        <v>47837</v>
      </c>
      <c r="AH38" s="414">
        <v>47257</v>
      </c>
      <c r="AI38" s="414">
        <v>46804</v>
      </c>
      <c r="AJ38" s="414">
        <v>46483</v>
      </c>
      <c r="AK38" s="414">
        <v>46301</v>
      </c>
      <c r="AL38" s="414">
        <v>46258</v>
      </c>
      <c r="AM38" s="414">
        <v>46311</v>
      </c>
      <c r="AN38" s="414">
        <v>46442</v>
      </c>
      <c r="AO38" s="414">
        <v>46632</v>
      </c>
      <c r="AP38" s="414">
        <v>46852</v>
      </c>
      <c r="AQ38" s="414">
        <v>47079</v>
      </c>
      <c r="AR38" s="414">
        <v>47274</v>
      </c>
    </row>
    <row r="39" spans="1:44" x14ac:dyDescent="0.3">
      <c r="A39" s="412" t="s">
        <v>341</v>
      </c>
      <c r="B39" s="412" t="s">
        <v>174</v>
      </c>
      <c r="C39" s="414">
        <v>56810</v>
      </c>
      <c r="D39" s="414">
        <v>55928</v>
      </c>
      <c r="E39" s="414">
        <v>55030</v>
      </c>
      <c r="F39" s="414">
        <v>51612</v>
      </c>
      <c r="G39" s="414">
        <v>50889</v>
      </c>
      <c r="H39" s="414">
        <v>51712</v>
      </c>
      <c r="I39" s="414">
        <v>54019</v>
      </c>
      <c r="J39" s="414">
        <v>54525</v>
      </c>
      <c r="K39" s="414">
        <v>53981</v>
      </c>
      <c r="L39" s="414">
        <v>54523</v>
      </c>
      <c r="M39" s="414">
        <v>57065</v>
      </c>
      <c r="N39" s="414">
        <v>59865</v>
      </c>
      <c r="O39" s="414">
        <v>58201</v>
      </c>
      <c r="P39" s="414">
        <v>61522</v>
      </c>
      <c r="Q39" s="414">
        <v>57007</v>
      </c>
      <c r="R39" s="414">
        <v>56459</v>
      </c>
      <c r="S39" s="414">
        <v>56908</v>
      </c>
      <c r="T39" s="414">
        <v>57750</v>
      </c>
      <c r="U39" s="414">
        <v>59734</v>
      </c>
      <c r="V39" s="414">
        <v>60068</v>
      </c>
      <c r="W39" s="414">
        <v>59502</v>
      </c>
      <c r="X39" s="414">
        <v>58714</v>
      </c>
      <c r="Y39" s="414">
        <v>57386</v>
      </c>
      <c r="Z39" s="414">
        <v>56107</v>
      </c>
      <c r="AA39" s="414">
        <v>54829</v>
      </c>
      <c r="AB39" s="414">
        <v>53563</v>
      </c>
      <c r="AC39" s="414">
        <v>52360</v>
      </c>
      <c r="AD39" s="414">
        <v>51269</v>
      </c>
      <c r="AE39" s="414">
        <v>50259</v>
      </c>
      <c r="AF39" s="414">
        <v>49364</v>
      </c>
      <c r="AG39" s="414">
        <v>48587</v>
      </c>
      <c r="AH39" s="414">
        <v>47899</v>
      </c>
      <c r="AI39" s="414">
        <v>47322</v>
      </c>
      <c r="AJ39" s="414">
        <v>46872</v>
      </c>
      <c r="AK39" s="414">
        <v>46554</v>
      </c>
      <c r="AL39" s="414">
        <v>46373</v>
      </c>
      <c r="AM39" s="414">
        <v>46332</v>
      </c>
      <c r="AN39" s="414">
        <v>46385</v>
      </c>
      <c r="AO39" s="414">
        <v>46517</v>
      </c>
      <c r="AP39" s="414">
        <v>46711</v>
      </c>
      <c r="AQ39" s="414">
        <v>46932</v>
      </c>
      <c r="AR39" s="414">
        <v>47157</v>
      </c>
    </row>
    <row r="40" spans="1:44" x14ac:dyDescent="0.3">
      <c r="A40" s="412" t="s">
        <v>342</v>
      </c>
      <c r="B40" s="412" t="s">
        <v>174</v>
      </c>
      <c r="C40" s="414">
        <v>58575</v>
      </c>
      <c r="D40" s="414">
        <v>56856</v>
      </c>
      <c r="E40" s="414">
        <v>55990</v>
      </c>
      <c r="F40" s="414">
        <v>55094</v>
      </c>
      <c r="G40" s="414">
        <v>51677</v>
      </c>
      <c r="H40" s="414">
        <v>50953</v>
      </c>
      <c r="I40" s="414">
        <v>51773</v>
      </c>
      <c r="J40" s="414">
        <v>54078</v>
      </c>
      <c r="K40" s="414">
        <v>54585</v>
      </c>
      <c r="L40" s="414">
        <v>54041</v>
      </c>
      <c r="M40" s="414">
        <v>54583</v>
      </c>
      <c r="N40" s="414">
        <v>57124</v>
      </c>
      <c r="O40" s="414">
        <v>59920</v>
      </c>
      <c r="P40" s="414">
        <v>58258</v>
      </c>
      <c r="Q40" s="414">
        <v>61572</v>
      </c>
      <c r="R40" s="414">
        <v>57064</v>
      </c>
      <c r="S40" s="414">
        <v>56518</v>
      </c>
      <c r="T40" s="414">
        <v>56965</v>
      </c>
      <c r="U40" s="414">
        <v>57804</v>
      </c>
      <c r="V40" s="414">
        <v>59785</v>
      </c>
      <c r="W40" s="414">
        <v>60117</v>
      </c>
      <c r="X40" s="414">
        <v>59548</v>
      </c>
      <c r="Y40" s="414">
        <v>58765</v>
      </c>
      <c r="Z40" s="414">
        <v>57436</v>
      </c>
      <c r="AA40" s="414">
        <v>56159</v>
      </c>
      <c r="AB40" s="414">
        <v>54884</v>
      </c>
      <c r="AC40" s="414">
        <v>53621</v>
      </c>
      <c r="AD40" s="414">
        <v>52419</v>
      </c>
      <c r="AE40" s="414">
        <v>51333</v>
      </c>
      <c r="AF40" s="414">
        <v>50324</v>
      </c>
      <c r="AG40" s="414">
        <v>49431</v>
      </c>
      <c r="AH40" s="414">
        <v>48660</v>
      </c>
      <c r="AI40" s="414">
        <v>47971</v>
      </c>
      <c r="AJ40" s="414">
        <v>47397</v>
      </c>
      <c r="AK40" s="414">
        <v>46953</v>
      </c>
      <c r="AL40" s="414">
        <v>46635</v>
      </c>
      <c r="AM40" s="414">
        <v>46455</v>
      </c>
      <c r="AN40" s="414">
        <v>46416</v>
      </c>
      <c r="AO40" s="414">
        <v>46469</v>
      </c>
      <c r="AP40" s="414">
        <v>46603</v>
      </c>
      <c r="AQ40" s="414">
        <v>46799</v>
      </c>
      <c r="AR40" s="414">
        <v>47021</v>
      </c>
    </row>
    <row r="41" spans="1:44" x14ac:dyDescent="0.3">
      <c r="A41" s="412" t="s">
        <v>343</v>
      </c>
      <c r="B41" s="412" t="s">
        <v>174</v>
      </c>
      <c r="C41" s="414">
        <v>59798</v>
      </c>
      <c r="D41" s="414">
        <v>58630</v>
      </c>
      <c r="E41" s="414">
        <v>56929</v>
      </c>
      <c r="F41" s="414">
        <v>56064</v>
      </c>
      <c r="G41" s="414">
        <v>55168</v>
      </c>
      <c r="H41" s="414">
        <v>51753</v>
      </c>
      <c r="I41" s="414">
        <v>51026</v>
      </c>
      <c r="J41" s="414">
        <v>51844</v>
      </c>
      <c r="K41" s="414">
        <v>54150</v>
      </c>
      <c r="L41" s="414">
        <v>54655</v>
      </c>
      <c r="M41" s="414">
        <v>54112</v>
      </c>
      <c r="N41" s="414">
        <v>54654</v>
      </c>
      <c r="O41" s="414">
        <v>57194</v>
      </c>
      <c r="P41" s="414">
        <v>59986</v>
      </c>
      <c r="Q41" s="414">
        <v>58325</v>
      </c>
      <c r="R41" s="414">
        <v>61631</v>
      </c>
      <c r="S41" s="414">
        <v>57129</v>
      </c>
      <c r="T41" s="414">
        <v>56587</v>
      </c>
      <c r="U41" s="414">
        <v>57031</v>
      </c>
      <c r="V41" s="414">
        <v>57868</v>
      </c>
      <c r="W41" s="414">
        <v>59845</v>
      </c>
      <c r="X41" s="414">
        <v>60175</v>
      </c>
      <c r="Y41" s="414">
        <v>59604</v>
      </c>
      <c r="Z41" s="414">
        <v>58823</v>
      </c>
      <c r="AA41" s="414">
        <v>57495</v>
      </c>
      <c r="AB41" s="414">
        <v>56218</v>
      </c>
      <c r="AC41" s="414">
        <v>54948</v>
      </c>
      <c r="AD41" s="414">
        <v>53688</v>
      </c>
      <c r="AE41" s="414">
        <v>52489</v>
      </c>
      <c r="AF41" s="414">
        <v>51405</v>
      </c>
      <c r="AG41" s="414">
        <v>50400</v>
      </c>
      <c r="AH41" s="414">
        <v>49511</v>
      </c>
      <c r="AI41" s="414">
        <v>48744</v>
      </c>
      <c r="AJ41" s="414">
        <v>48057</v>
      </c>
      <c r="AK41" s="414">
        <v>47486</v>
      </c>
      <c r="AL41" s="414">
        <v>47046</v>
      </c>
      <c r="AM41" s="414">
        <v>46728</v>
      </c>
      <c r="AN41" s="414">
        <v>46550</v>
      </c>
      <c r="AO41" s="414">
        <v>46514</v>
      </c>
      <c r="AP41" s="414">
        <v>46567</v>
      </c>
      <c r="AQ41" s="414">
        <v>46702</v>
      </c>
      <c r="AR41" s="414">
        <v>46898</v>
      </c>
    </row>
    <row r="42" spans="1:44" x14ac:dyDescent="0.3">
      <c r="A42" s="412" t="s">
        <v>344</v>
      </c>
      <c r="B42" s="412" t="s">
        <v>174</v>
      </c>
      <c r="C42" s="414">
        <v>61111</v>
      </c>
      <c r="D42" s="414">
        <v>59851</v>
      </c>
      <c r="E42" s="414">
        <v>58704</v>
      </c>
      <c r="F42" s="414">
        <v>57001</v>
      </c>
      <c r="G42" s="414">
        <v>56136</v>
      </c>
      <c r="H42" s="414">
        <v>55244</v>
      </c>
      <c r="I42" s="414">
        <v>51826</v>
      </c>
      <c r="J42" s="414">
        <v>51102</v>
      </c>
      <c r="K42" s="414">
        <v>51917</v>
      </c>
      <c r="L42" s="414">
        <v>54223</v>
      </c>
      <c r="M42" s="414">
        <v>54726</v>
      </c>
      <c r="N42" s="414">
        <v>54186</v>
      </c>
      <c r="O42" s="414">
        <v>54725</v>
      </c>
      <c r="P42" s="414">
        <v>57264</v>
      </c>
      <c r="Q42" s="414">
        <v>60051</v>
      </c>
      <c r="R42" s="414">
        <v>58391</v>
      </c>
      <c r="S42" s="414">
        <v>61689</v>
      </c>
      <c r="T42" s="414">
        <v>57194</v>
      </c>
      <c r="U42" s="414">
        <v>56653</v>
      </c>
      <c r="V42" s="414">
        <v>57098</v>
      </c>
      <c r="W42" s="414">
        <v>57932</v>
      </c>
      <c r="X42" s="414">
        <v>59906</v>
      </c>
      <c r="Y42" s="414">
        <v>60231</v>
      </c>
      <c r="Z42" s="414">
        <v>59659</v>
      </c>
      <c r="AA42" s="414">
        <v>58879</v>
      </c>
      <c r="AB42" s="414">
        <v>57553</v>
      </c>
      <c r="AC42" s="414">
        <v>56277</v>
      </c>
      <c r="AD42" s="414">
        <v>55010</v>
      </c>
      <c r="AE42" s="414">
        <v>53754</v>
      </c>
      <c r="AF42" s="414">
        <v>52559</v>
      </c>
      <c r="AG42" s="414">
        <v>51478</v>
      </c>
      <c r="AH42" s="414">
        <v>50477</v>
      </c>
      <c r="AI42" s="414">
        <v>49593</v>
      </c>
      <c r="AJ42" s="414">
        <v>48827</v>
      </c>
      <c r="AK42" s="414">
        <v>48145</v>
      </c>
      <c r="AL42" s="414">
        <v>47579</v>
      </c>
      <c r="AM42" s="414">
        <v>47140</v>
      </c>
      <c r="AN42" s="414">
        <v>46824</v>
      </c>
      <c r="AO42" s="414">
        <v>46648</v>
      </c>
      <c r="AP42" s="414">
        <v>46616</v>
      </c>
      <c r="AQ42" s="414">
        <v>46669</v>
      </c>
      <c r="AR42" s="414">
        <v>46807</v>
      </c>
    </row>
    <row r="43" spans="1:44" x14ac:dyDescent="0.3">
      <c r="A43" s="412" t="s">
        <v>345</v>
      </c>
      <c r="B43" s="412" t="s">
        <v>174</v>
      </c>
      <c r="C43" s="414">
        <v>65943</v>
      </c>
      <c r="D43" s="414">
        <v>61170</v>
      </c>
      <c r="E43" s="414">
        <v>59929</v>
      </c>
      <c r="F43" s="414">
        <v>58785</v>
      </c>
      <c r="G43" s="414">
        <v>57082</v>
      </c>
      <c r="H43" s="414">
        <v>56215</v>
      </c>
      <c r="I43" s="414">
        <v>55327</v>
      </c>
      <c r="J43" s="414">
        <v>51910</v>
      </c>
      <c r="K43" s="414">
        <v>51185</v>
      </c>
      <c r="L43" s="414">
        <v>51999</v>
      </c>
      <c r="M43" s="414">
        <v>54302</v>
      </c>
      <c r="N43" s="414">
        <v>54805</v>
      </c>
      <c r="O43" s="414">
        <v>54268</v>
      </c>
      <c r="P43" s="414">
        <v>54806</v>
      </c>
      <c r="Q43" s="414">
        <v>57343</v>
      </c>
      <c r="R43" s="414">
        <v>60125</v>
      </c>
      <c r="S43" s="414">
        <v>58466</v>
      </c>
      <c r="T43" s="414">
        <v>61755</v>
      </c>
      <c r="U43" s="414">
        <v>57270</v>
      </c>
      <c r="V43" s="414">
        <v>56728</v>
      </c>
      <c r="W43" s="414">
        <v>57173</v>
      </c>
      <c r="X43" s="414">
        <v>58003</v>
      </c>
      <c r="Y43" s="414">
        <v>59973</v>
      </c>
      <c r="Z43" s="414">
        <v>60296</v>
      </c>
      <c r="AA43" s="414">
        <v>59721</v>
      </c>
      <c r="AB43" s="414">
        <v>58945</v>
      </c>
      <c r="AC43" s="414">
        <v>57618</v>
      </c>
      <c r="AD43" s="414">
        <v>56345</v>
      </c>
      <c r="AE43" s="414">
        <v>55084</v>
      </c>
      <c r="AF43" s="414">
        <v>53830</v>
      </c>
      <c r="AG43" s="414">
        <v>52640</v>
      </c>
      <c r="AH43" s="414">
        <v>51562</v>
      </c>
      <c r="AI43" s="414">
        <v>50563</v>
      </c>
      <c r="AJ43" s="414">
        <v>49686</v>
      </c>
      <c r="AK43" s="414">
        <v>48920</v>
      </c>
      <c r="AL43" s="414">
        <v>48243</v>
      </c>
      <c r="AM43" s="414">
        <v>47683</v>
      </c>
      <c r="AN43" s="414">
        <v>47246</v>
      </c>
      <c r="AO43" s="414">
        <v>46932</v>
      </c>
      <c r="AP43" s="414">
        <v>46760</v>
      </c>
      <c r="AQ43" s="414">
        <v>46729</v>
      </c>
      <c r="AR43" s="414">
        <v>46785</v>
      </c>
    </row>
    <row r="44" spans="1:44" x14ac:dyDescent="0.3">
      <c r="A44" s="412" t="s">
        <v>346</v>
      </c>
      <c r="B44" s="412" t="s">
        <v>174</v>
      </c>
      <c r="C44" s="414">
        <v>72495</v>
      </c>
      <c r="D44" s="414">
        <v>66004</v>
      </c>
      <c r="E44" s="414">
        <v>61257</v>
      </c>
      <c r="F44" s="414">
        <v>60017</v>
      </c>
      <c r="G44" s="414">
        <v>58875</v>
      </c>
      <c r="H44" s="414">
        <v>57170</v>
      </c>
      <c r="I44" s="414">
        <v>56302</v>
      </c>
      <c r="J44" s="414">
        <v>55419</v>
      </c>
      <c r="K44" s="414">
        <v>52004</v>
      </c>
      <c r="L44" s="414">
        <v>51277</v>
      </c>
      <c r="M44" s="414">
        <v>52093</v>
      </c>
      <c r="N44" s="414">
        <v>54392</v>
      </c>
      <c r="O44" s="414">
        <v>54895</v>
      </c>
      <c r="P44" s="414">
        <v>54361</v>
      </c>
      <c r="Q44" s="414">
        <v>54899</v>
      </c>
      <c r="R44" s="414">
        <v>57435</v>
      </c>
      <c r="S44" s="414">
        <v>60210</v>
      </c>
      <c r="T44" s="414">
        <v>58555</v>
      </c>
      <c r="U44" s="414">
        <v>61832</v>
      </c>
      <c r="V44" s="414">
        <v>57356</v>
      </c>
      <c r="W44" s="414">
        <v>56816</v>
      </c>
      <c r="X44" s="414">
        <v>57262</v>
      </c>
      <c r="Y44" s="414">
        <v>58088</v>
      </c>
      <c r="Z44" s="414">
        <v>60053</v>
      </c>
      <c r="AA44" s="414">
        <v>60375</v>
      </c>
      <c r="AB44" s="414">
        <v>59799</v>
      </c>
      <c r="AC44" s="414">
        <v>59024</v>
      </c>
      <c r="AD44" s="414">
        <v>57700</v>
      </c>
      <c r="AE44" s="414">
        <v>56429</v>
      </c>
      <c r="AF44" s="414">
        <v>55172</v>
      </c>
      <c r="AG44" s="414">
        <v>53924</v>
      </c>
      <c r="AH44" s="414">
        <v>52738</v>
      </c>
      <c r="AI44" s="414">
        <v>51664</v>
      </c>
      <c r="AJ44" s="414">
        <v>50669</v>
      </c>
      <c r="AK44" s="414">
        <v>49795</v>
      </c>
      <c r="AL44" s="414">
        <v>49034</v>
      </c>
      <c r="AM44" s="414">
        <v>48361</v>
      </c>
      <c r="AN44" s="414">
        <v>47807</v>
      </c>
      <c r="AO44" s="414">
        <v>47373</v>
      </c>
      <c r="AP44" s="414">
        <v>47060</v>
      </c>
      <c r="AQ44" s="414">
        <v>46892</v>
      </c>
      <c r="AR44" s="414">
        <v>46862</v>
      </c>
    </row>
    <row r="45" spans="1:44" x14ac:dyDescent="0.3">
      <c r="A45" s="412" t="s">
        <v>347</v>
      </c>
      <c r="B45" s="412" t="s">
        <v>174</v>
      </c>
      <c r="C45" s="414">
        <v>73738</v>
      </c>
      <c r="D45" s="414">
        <v>72536</v>
      </c>
      <c r="E45" s="414">
        <v>66077</v>
      </c>
      <c r="F45" s="414">
        <v>61336</v>
      </c>
      <c r="G45" s="414">
        <v>60096</v>
      </c>
      <c r="H45" s="414">
        <v>58954</v>
      </c>
      <c r="I45" s="414">
        <v>57251</v>
      </c>
      <c r="J45" s="414">
        <v>56385</v>
      </c>
      <c r="K45" s="414">
        <v>55503</v>
      </c>
      <c r="L45" s="414">
        <v>52093</v>
      </c>
      <c r="M45" s="414">
        <v>51367</v>
      </c>
      <c r="N45" s="414">
        <v>52182</v>
      </c>
      <c r="O45" s="414">
        <v>54478</v>
      </c>
      <c r="P45" s="414">
        <v>54982</v>
      </c>
      <c r="Q45" s="414">
        <v>54450</v>
      </c>
      <c r="R45" s="414">
        <v>54988</v>
      </c>
      <c r="S45" s="414">
        <v>57523</v>
      </c>
      <c r="T45" s="414">
        <v>60290</v>
      </c>
      <c r="U45" s="414">
        <v>58639</v>
      </c>
      <c r="V45" s="414">
        <v>61905</v>
      </c>
      <c r="W45" s="414">
        <v>57440</v>
      </c>
      <c r="X45" s="414">
        <v>56902</v>
      </c>
      <c r="Y45" s="414">
        <v>57347</v>
      </c>
      <c r="Z45" s="414">
        <v>58169</v>
      </c>
      <c r="AA45" s="414">
        <v>60131</v>
      </c>
      <c r="AB45" s="414">
        <v>60449</v>
      </c>
      <c r="AC45" s="414">
        <v>59875</v>
      </c>
      <c r="AD45" s="414">
        <v>59103</v>
      </c>
      <c r="AE45" s="414">
        <v>57781</v>
      </c>
      <c r="AF45" s="414">
        <v>56513</v>
      </c>
      <c r="AG45" s="414">
        <v>55259</v>
      </c>
      <c r="AH45" s="414">
        <v>54018</v>
      </c>
      <c r="AI45" s="414">
        <v>52836</v>
      </c>
      <c r="AJ45" s="414">
        <v>51769</v>
      </c>
      <c r="AK45" s="414">
        <v>50776</v>
      </c>
      <c r="AL45" s="414">
        <v>49909</v>
      </c>
      <c r="AM45" s="414">
        <v>49150</v>
      </c>
      <c r="AN45" s="414">
        <v>48482</v>
      </c>
      <c r="AO45" s="414">
        <v>47932</v>
      </c>
      <c r="AP45" s="414">
        <v>47502</v>
      </c>
      <c r="AQ45" s="414">
        <v>47192</v>
      </c>
      <c r="AR45" s="414">
        <v>47028</v>
      </c>
    </row>
    <row r="46" spans="1:44" x14ac:dyDescent="0.3">
      <c r="A46" s="412" t="s">
        <v>348</v>
      </c>
      <c r="B46" s="412" t="s">
        <v>174</v>
      </c>
      <c r="C46" s="414">
        <v>77169</v>
      </c>
      <c r="D46" s="414">
        <v>73779</v>
      </c>
      <c r="E46" s="414">
        <v>72601</v>
      </c>
      <c r="F46" s="414">
        <v>66151</v>
      </c>
      <c r="G46" s="414">
        <v>61414</v>
      </c>
      <c r="H46" s="414">
        <v>60176</v>
      </c>
      <c r="I46" s="414">
        <v>59035</v>
      </c>
      <c r="J46" s="414">
        <v>57333</v>
      </c>
      <c r="K46" s="414">
        <v>56470</v>
      </c>
      <c r="L46" s="414">
        <v>55589</v>
      </c>
      <c r="M46" s="414">
        <v>52183</v>
      </c>
      <c r="N46" s="414">
        <v>51458</v>
      </c>
      <c r="O46" s="414">
        <v>52273</v>
      </c>
      <c r="P46" s="414">
        <v>54568</v>
      </c>
      <c r="Q46" s="414">
        <v>55072</v>
      </c>
      <c r="R46" s="414">
        <v>54544</v>
      </c>
      <c r="S46" s="414">
        <v>55082</v>
      </c>
      <c r="T46" s="414">
        <v>57615</v>
      </c>
      <c r="U46" s="414">
        <v>60373</v>
      </c>
      <c r="V46" s="414">
        <v>58727</v>
      </c>
      <c r="W46" s="414">
        <v>61981</v>
      </c>
      <c r="X46" s="414">
        <v>57526</v>
      </c>
      <c r="Y46" s="414">
        <v>56992</v>
      </c>
      <c r="Z46" s="414">
        <v>57436</v>
      </c>
      <c r="AA46" s="414">
        <v>58254</v>
      </c>
      <c r="AB46" s="414">
        <v>60212</v>
      </c>
      <c r="AC46" s="414">
        <v>60527</v>
      </c>
      <c r="AD46" s="414">
        <v>59952</v>
      </c>
      <c r="AE46" s="414">
        <v>59183</v>
      </c>
      <c r="AF46" s="414">
        <v>57862</v>
      </c>
      <c r="AG46" s="414">
        <v>56600</v>
      </c>
      <c r="AH46" s="414">
        <v>55349</v>
      </c>
      <c r="AI46" s="414">
        <v>54113</v>
      </c>
      <c r="AJ46" s="414">
        <v>52936</v>
      </c>
      <c r="AK46" s="414">
        <v>51873</v>
      </c>
      <c r="AL46" s="414">
        <v>50888</v>
      </c>
      <c r="AM46" s="414">
        <v>50024</v>
      </c>
      <c r="AN46" s="414">
        <v>49270</v>
      </c>
      <c r="AO46" s="414">
        <v>48606</v>
      </c>
      <c r="AP46" s="414">
        <v>48061</v>
      </c>
      <c r="AQ46" s="414">
        <v>47634</v>
      </c>
      <c r="AR46" s="414">
        <v>47329</v>
      </c>
    </row>
    <row r="47" spans="1:44" x14ac:dyDescent="0.3">
      <c r="A47" s="412" t="s">
        <v>349</v>
      </c>
      <c r="B47" s="412" t="s">
        <v>174</v>
      </c>
      <c r="C47" s="414">
        <v>78513</v>
      </c>
      <c r="D47" s="414">
        <v>77190</v>
      </c>
      <c r="E47" s="414">
        <v>73827</v>
      </c>
      <c r="F47" s="414">
        <v>72652</v>
      </c>
      <c r="G47" s="414">
        <v>66211</v>
      </c>
      <c r="H47" s="414">
        <v>61479</v>
      </c>
      <c r="I47" s="414">
        <v>60244</v>
      </c>
      <c r="J47" s="414">
        <v>59106</v>
      </c>
      <c r="K47" s="414">
        <v>57405</v>
      </c>
      <c r="L47" s="414">
        <v>56543</v>
      </c>
      <c r="M47" s="414">
        <v>55665</v>
      </c>
      <c r="N47" s="414">
        <v>52265</v>
      </c>
      <c r="O47" s="414">
        <v>51540</v>
      </c>
      <c r="P47" s="414">
        <v>52355</v>
      </c>
      <c r="Q47" s="414">
        <v>54648</v>
      </c>
      <c r="R47" s="414">
        <v>55152</v>
      </c>
      <c r="S47" s="414">
        <v>54625</v>
      </c>
      <c r="T47" s="414">
        <v>55164</v>
      </c>
      <c r="U47" s="414">
        <v>57696</v>
      </c>
      <c r="V47" s="414">
        <v>60447</v>
      </c>
      <c r="W47" s="414">
        <v>58805</v>
      </c>
      <c r="X47" s="414">
        <v>62045</v>
      </c>
      <c r="Y47" s="414">
        <v>57605</v>
      </c>
      <c r="Z47" s="414">
        <v>57070</v>
      </c>
      <c r="AA47" s="414">
        <v>57516</v>
      </c>
      <c r="AB47" s="414">
        <v>58330</v>
      </c>
      <c r="AC47" s="414">
        <v>60283</v>
      </c>
      <c r="AD47" s="414">
        <v>60597</v>
      </c>
      <c r="AE47" s="414">
        <v>60021</v>
      </c>
      <c r="AF47" s="414">
        <v>59255</v>
      </c>
      <c r="AG47" s="414">
        <v>57936</v>
      </c>
      <c r="AH47" s="414">
        <v>56679</v>
      </c>
      <c r="AI47" s="414">
        <v>55431</v>
      </c>
      <c r="AJ47" s="414">
        <v>54201</v>
      </c>
      <c r="AK47" s="414">
        <v>53028</v>
      </c>
      <c r="AL47" s="414">
        <v>51972</v>
      </c>
      <c r="AM47" s="414">
        <v>50991</v>
      </c>
      <c r="AN47" s="414">
        <v>50133</v>
      </c>
      <c r="AO47" s="414">
        <v>49385</v>
      </c>
      <c r="AP47" s="414">
        <v>48723</v>
      </c>
      <c r="AQ47" s="414">
        <v>48183</v>
      </c>
      <c r="AR47" s="414">
        <v>47762</v>
      </c>
    </row>
    <row r="48" spans="1:44" x14ac:dyDescent="0.3">
      <c r="A48" s="412" t="s">
        <v>350</v>
      </c>
      <c r="B48" s="412" t="s">
        <v>174</v>
      </c>
      <c r="C48" s="414">
        <v>78470</v>
      </c>
      <c r="D48" s="414">
        <v>78519</v>
      </c>
      <c r="E48" s="414">
        <v>77215</v>
      </c>
      <c r="F48" s="414">
        <v>73862</v>
      </c>
      <c r="G48" s="414">
        <v>72689</v>
      </c>
      <c r="H48" s="414">
        <v>66260</v>
      </c>
      <c r="I48" s="414">
        <v>61533</v>
      </c>
      <c r="J48" s="414">
        <v>60302</v>
      </c>
      <c r="K48" s="414">
        <v>59167</v>
      </c>
      <c r="L48" s="414">
        <v>57469</v>
      </c>
      <c r="M48" s="414">
        <v>56606</v>
      </c>
      <c r="N48" s="414">
        <v>55732</v>
      </c>
      <c r="O48" s="414">
        <v>52338</v>
      </c>
      <c r="P48" s="414">
        <v>51615</v>
      </c>
      <c r="Q48" s="414">
        <v>52428</v>
      </c>
      <c r="R48" s="414">
        <v>54719</v>
      </c>
      <c r="S48" s="414">
        <v>55225</v>
      </c>
      <c r="T48" s="414">
        <v>54702</v>
      </c>
      <c r="U48" s="414">
        <v>55241</v>
      </c>
      <c r="V48" s="414">
        <v>57770</v>
      </c>
      <c r="W48" s="414">
        <v>60512</v>
      </c>
      <c r="X48" s="414">
        <v>58875</v>
      </c>
      <c r="Y48" s="414">
        <v>62103</v>
      </c>
      <c r="Z48" s="414">
        <v>57675</v>
      </c>
      <c r="AA48" s="414">
        <v>57141</v>
      </c>
      <c r="AB48" s="414">
        <v>57590</v>
      </c>
      <c r="AC48" s="414">
        <v>58401</v>
      </c>
      <c r="AD48" s="414">
        <v>60348</v>
      </c>
      <c r="AE48" s="414">
        <v>60659</v>
      </c>
      <c r="AF48" s="414">
        <v>60084</v>
      </c>
      <c r="AG48" s="414">
        <v>59320</v>
      </c>
      <c r="AH48" s="414">
        <v>58005</v>
      </c>
      <c r="AI48" s="414">
        <v>56752</v>
      </c>
      <c r="AJ48" s="414">
        <v>55509</v>
      </c>
      <c r="AK48" s="414">
        <v>54285</v>
      </c>
      <c r="AL48" s="414">
        <v>53118</v>
      </c>
      <c r="AM48" s="414">
        <v>52065</v>
      </c>
      <c r="AN48" s="414">
        <v>51091</v>
      </c>
      <c r="AO48" s="414">
        <v>50237</v>
      </c>
      <c r="AP48" s="414">
        <v>49494</v>
      </c>
      <c r="AQ48" s="414">
        <v>48838</v>
      </c>
      <c r="AR48" s="414">
        <v>48301</v>
      </c>
    </row>
    <row r="49" spans="1:44" x14ac:dyDescent="0.3">
      <c r="A49" s="412" t="s">
        <v>351</v>
      </c>
      <c r="B49" s="412" t="s">
        <v>174</v>
      </c>
      <c r="C49" s="414">
        <v>80942</v>
      </c>
      <c r="D49" s="414">
        <v>78466</v>
      </c>
      <c r="E49" s="414">
        <v>78537</v>
      </c>
      <c r="F49" s="414">
        <v>77237</v>
      </c>
      <c r="G49" s="414">
        <v>73891</v>
      </c>
      <c r="H49" s="414">
        <v>72722</v>
      </c>
      <c r="I49" s="414">
        <v>66303</v>
      </c>
      <c r="J49" s="414">
        <v>61585</v>
      </c>
      <c r="K49" s="414">
        <v>60356</v>
      </c>
      <c r="L49" s="414">
        <v>59223</v>
      </c>
      <c r="M49" s="414">
        <v>57528</v>
      </c>
      <c r="N49" s="414">
        <v>56667</v>
      </c>
      <c r="O49" s="414">
        <v>55798</v>
      </c>
      <c r="P49" s="414">
        <v>52409</v>
      </c>
      <c r="Q49" s="414">
        <v>51689</v>
      </c>
      <c r="R49" s="414">
        <v>52502</v>
      </c>
      <c r="S49" s="414">
        <v>54789</v>
      </c>
      <c r="T49" s="414">
        <v>55297</v>
      </c>
      <c r="U49" s="414">
        <v>54777</v>
      </c>
      <c r="V49" s="414">
        <v>55315</v>
      </c>
      <c r="W49" s="414">
        <v>57840</v>
      </c>
      <c r="X49" s="414">
        <v>60573</v>
      </c>
      <c r="Y49" s="414">
        <v>58943</v>
      </c>
      <c r="Z49" s="414">
        <v>62161</v>
      </c>
      <c r="AA49" s="414">
        <v>57744</v>
      </c>
      <c r="AB49" s="414">
        <v>57212</v>
      </c>
      <c r="AC49" s="414">
        <v>57662</v>
      </c>
      <c r="AD49" s="414">
        <v>58471</v>
      </c>
      <c r="AE49" s="414">
        <v>60414</v>
      </c>
      <c r="AF49" s="414">
        <v>60723</v>
      </c>
      <c r="AG49" s="414">
        <v>60148</v>
      </c>
      <c r="AH49" s="414">
        <v>59386</v>
      </c>
      <c r="AI49" s="414">
        <v>58074</v>
      </c>
      <c r="AJ49" s="414">
        <v>56826</v>
      </c>
      <c r="AK49" s="414">
        <v>55589</v>
      </c>
      <c r="AL49" s="414">
        <v>54370</v>
      </c>
      <c r="AM49" s="414">
        <v>53208</v>
      </c>
      <c r="AN49" s="414">
        <v>52160</v>
      </c>
      <c r="AO49" s="414">
        <v>51194</v>
      </c>
      <c r="AP49" s="414">
        <v>50343</v>
      </c>
      <c r="AQ49" s="414">
        <v>49605</v>
      </c>
      <c r="AR49" s="414">
        <v>48953</v>
      </c>
    </row>
    <row r="50" spans="1:44" x14ac:dyDescent="0.3">
      <c r="A50" s="412" t="s">
        <v>352</v>
      </c>
      <c r="B50" s="412" t="s">
        <v>174</v>
      </c>
      <c r="C50" s="414">
        <v>81639</v>
      </c>
      <c r="D50" s="414">
        <v>80923</v>
      </c>
      <c r="E50" s="414">
        <v>78475</v>
      </c>
      <c r="F50" s="414">
        <v>78548</v>
      </c>
      <c r="G50" s="414">
        <v>77250</v>
      </c>
      <c r="H50" s="414">
        <v>73913</v>
      </c>
      <c r="I50" s="414">
        <v>72746</v>
      </c>
      <c r="J50" s="414">
        <v>66338</v>
      </c>
      <c r="K50" s="414">
        <v>61628</v>
      </c>
      <c r="L50" s="414">
        <v>60401</v>
      </c>
      <c r="M50" s="414">
        <v>59271</v>
      </c>
      <c r="N50" s="414">
        <v>57581</v>
      </c>
      <c r="O50" s="414">
        <v>56724</v>
      </c>
      <c r="P50" s="414">
        <v>55856</v>
      </c>
      <c r="Q50" s="414">
        <v>52474</v>
      </c>
      <c r="R50" s="414">
        <v>51759</v>
      </c>
      <c r="S50" s="414">
        <v>52571</v>
      </c>
      <c r="T50" s="414">
        <v>54858</v>
      </c>
      <c r="U50" s="414">
        <v>55364</v>
      </c>
      <c r="V50" s="414">
        <v>54848</v>
      </c>
      <c r="W50" s="414">
        <v>55387</v>
      </c>
      <c r="X50" s="414">
        <v>57908</v>
      </c>
      <c r="Y50" s="414">
        <v>60635</v>
      </c>
      <c r="Z50" s="414">
        <v>59010</v>
      </c>
      <c r="AA50" s="414">
        <v>62215</v>
      </c>
      <c r="AB50" s="414">
        <v>57811</v>
      </c>
      <c r="AC50" s="414">
        <v>57281</v>
      </c>
      <c r="AD50" s="414">
        <v>57733</v>
      </c>
      <c r="AE50" s="414">
        <v>58540</v>
      </c>
      <c r="AF50" s="414">
        <v>60479</v>
      </c>
      <c r="AG50" s="414">
        <v>60784</v>
      </c>
      <c r="AH50" s="414">
        <v>60210</v>
      </c>
      <c r="AI50" s="414">
        <v>59450</v>
      </c>
      <c r="AJ50" s="414">
        <v>58142</v>
      </c>
      <c r="AK50" s="414">
        <v>56901</v>
      </c>
      <c r="AL50" s="414">
        <v>55669</v>
      </c>
      <c r="AM50" s="414">
        <v>54452</v>
      </c>
      <c r="AN50" s="414">
        <v>53297</v>
      </c>
      <c r="AO50" s="414">
        <v>52256</v>
      </c>
      <c r="AP50" s="414">
        <v>51295</v>
      </c>
      <c r="AQ50" s="414">
        <v>50449</v>
      </c>
      <c r="AR50" s="414">
        <v>49716</v>
      </c>
    </row>
    <row r="51" spans="1:44" x14ac:dyDescent="0.3">
      <c r="A51" s="412" t="s">
        <v>353</v>
      </c>
      <c r="B51" s="412" t="s">
        <v>174</v>
      </c>
      <c r="C51" s="414">
        <v>83907</v>
      </c>
      <c r="D51" s="414">
        <v>81601</v>
      </c>
      <c r="E51" s="414">
        <v>80915</v>
      </c>
      <c r="F51" s="414">
        <v>78473</v>
      </c>
      <c r="G51" s="414">
        <v>78551</v>
      </c>
      <c r="H51" s="414">
        <v>77254</v>
      </c>
      <c r="I51" s="414">
        <v>73928</v>
      </c>
      <c r="J51" s="414">
        <v>72764</v>
      </c>
      <c r="K51" s="414">
        <v>66366</v>
      </c>
      <c r="L51" s="414">
        <v>61664</v>
      </c>
      <c r="M51" s="414">
        <v>60438</v>
      </c>
      <c r="N51" s="414">
        <v>59313</v>
      </c>
      <c r="O51" s="414">
        <v>57627</v>
      </c>
      <c r="P51" s="414">
        <v>56774</v>
      </c>
      <c r="Q51" s="414">
        <v>55911</v>
      </c>
      <c r="R51" s="414">
        <v>52537</v>
      </c>
      <c r="S51" s="414">
        <v>51825</v>
      </c>
      <c r="T51" s="414">
        <v>52636</v>
      </c>
      <c r="U51" s="414">
        <v>54919</v>
      </c>
      <c r="V51" s="414">
        <v>55426</v>
      </c>
      <c r="W51" s="414">
        <v>54915</v>
      </c>
      <c r="X51" s="414">
        <v>55454</v>
      </c>
      <c r="Y51" s="414">
        <v>57971</v>
      </c>
      <c r="Z51" s="414">
        <v>60691</v>
      </c>
      <c r="AA51" s="414">
        <v>59072</v>
      </c>
      <c r="AB51" s="414">
        <v>62263</v>
      </c>
      <c r="AC51" s="414">
        <v>57872</v>
      </c>
      <c r="AD51" s="414">
        <v>57346</v>
      </c>
      <c r="AE51" s="414">
        <v>57799</v>
      </c>
      <c r="AF51" s="414">
        <v>58605</v>
      </c>
      <c r="AG51" s="414">
        <v>60539</v>
      </c>
      <c r="AH51" s="414">
        <v>60843</v>
      </c>
      <c r="AI51" s="414">
        <v>60269</v>
      </c>
      <c r="AJ51" s="414">
        <v>59512</v>
      </c>
      <c r="AK51" s="414">
        <v>58207</v>
      </c>
      <c r="AL51" s="414">
        <v>56970</v>
      </c>
      <c r="AM51" s="414">
        <v>55743</v>
      </c>
      <c r="AN51" s="414">
        <v>54533</v>
      </c>
      <c r="AO51" s="414">
        <v>53386</v>
      </c>
      <c r="AP51" s="414">
        <v>52349</v>
      </c>
      <c r="AQ51" s="414">
        <v>51393</v>
      </c>
      <c r="AR51" s="414">
        <v>50554</v>
      </c>
    </row>
    <row r="52" spans="1:44" x14ac:dyDescent="0.3">
      <c r="A52" s="412" t="s">
        <v>354</v>
      </c>
      <c r="B52" s="412" t="s">
        <v>174</v>
      </c>
      <c r="C52" s="414">
        <v>86776</v>
      </c>
      <c r="D52" s="414">
        <v>83864</v>
      </c>
      <c r="E52" s="414">
        <v>81589</v>
      </c>
      <c r="F52" s="414">
        <v>80909</v>
      </c>
      <c r="G52" s="414">
        <v>78474</v>
      </c>
      <c r="H52" s="414">
        <v>78556</v>
      </c>
      <c r="I52" s="414">
        <v>77263</v>
      </c>
      <c r="J52" s="414">
        <v>73941</v>
      </c>
      <c r="K52" s="414">
        <v>72779</v>
      </c>
      <c r="L52" s="414">
        <v>66392</v>
      </c>
      <c r="M52" s="414">
        <v>61700</v>
      </c>
      <c r="N52" s="414">
        <v>60479</v>
      </c>
      <c r="O52" s="414">
        <v>59357</v>
      </c>
      <c r="P52" s="414">
        <v>57675</v>
      </c>
      <c r="Q52" s="414">
        <v>56825</v>
      </c>
      <c r="R52" s="414">
        <v>55965</v>
      </c>
      <c r="S52" s="414">
        <v>52601</v>
      </c>
      <c r="T52" s="414">
        <v>51890</v>
      </c>
      <c r="U52" s="414">
        <v>52701</v>
      </c>
      <c r="V52" s="414">
        <v>54981</v>
      </c>
      <c r="W52" s="414">
        <v>55491</v>
      </c>
      <c r="X52" s="414">
        <v>54981</v>
      </c>
      <c r="Y52" s="414">
        <v>55521</v>
      </c>
      <c r="Z52" s="414">
        <v>58032</v>
      </c>
      <c r="AA52" s="414">
        <v>60745</v>
      </c>
      <c r="AB52" s="414">
        <v>59132</v>
      </c>
      <c r="AC52" s="414">
        <v>62312</v>
      </c>
      <c r="AD52" s="414">
        <v>57935</v>
      </c>
      <c r="AE52" s="414">
        <v>57409</v>
      </c>
      <c r="AF52" s="414">
        <v>57864</v>
      </c>
      <c r="AG52" s="414">
        <v>58669</v>
      </c>
      <c r="AH52" s="414">
        <v>60598</v>
      </c>
      <c r="AI52" s="414">
        <v>60902</v>
      </c>
      <c r="AJ52" s="414">
        <v>60329</v>
      </c>
      <c r="AK52" s="414">
        <v>59575</v>
      </c>
      <c r="AL52" s="414">
        <v>58273</v>
      </c>
      <c r="AM52" s="414">
        <v>57040</v>
      </c>
      <c r="AN52" s="414">
        <v>55819</v>
      </c>
      <c r="AO52" s="414">
        <v>54614</v>
      </c>
      <c r="AP52" s="414">
        <v>53472</v>
      </c>
      <c r="AQ52" s="414">
        <v>52442</v>
      </c>
      <c r="AR52" s="414">
        <v>51491</v>
      </c>
    </row>
    <row r="53" spans="1:44" x14ac:dyDescent="0.3">
      <c r="A53" s="412" t="s">
        <v>355</v>
      </c>
      <c r="B53" s="412" t="s">
        <v>174</v>
      </c>
      <c r="C53" s="414">
        <v>86772</v>
      </c>
      <c r="D53" s="414">
        <v>86695</v>
      </c>
      <c r="E53" s="414">
        <v>83817</v>
      </c>
      <c r="F53" s="414">
        <v>81553</v>
      </c>
      <c r="G53" s="414">
        <v>80881</v>
      </c>
      <c r="H53" s="414">
        <v>78456</v>
      </c>
      <c r="I53" s="414">
        <v>78540</v>
      </c>
      <c r="J53" s="414">
        <v>77251</v>
      </c>
      <c r="K53" s="414">
        <v>73933</v>
      </c>
      <c r="L53" s="414">
        <v>72772</v>
      </c>
      <c r="M53" s="414">
        <v>66397</v>
      </c>
      <c r="N53" s="414">
        <v>61716</v>
      </c>
      <c r="O53" s="414">
        <v>60499</v>
      </c>
      <c r="P53" s="414">
        <v>59381</v>
      </c>
      <c r="Q53" s="414">
        <v>57703</v>
      </c>
      <c r="R53" s="414">
        <v>56859</v>
      </c>
      <c r="S53" s="414">
        <v>56002</v>
      </c>
      <c r="T53" s="414">
        <v>52644</v>
      </c>
      <c r="U53" s="414">
        <v>51939</v>
      </c>
      <c r="V53" s="414">
        <v>52750</v>
      </c>
      <c r="W53" s="414">
        <v>55024</v>
      </c>
      <c r="X53" s="414">
        <v>55536</v>
      </c>
      <c r="Y53" s="414">
        <v>55031</v>
      </c>
      <c r="Z53" s="414">
        <v>55571</v>
      </c>
      <c r="AA53" s="414">
        <v>58078</v>
      </c>
      <c r="AB53" s="414">
        <v>60782</v>
      </c>
      <c r="AC53" s="414">
        <v>59174</v>
      </c>
      <c r="AD53" s="414">
        <v>62342</v>
      </c>
      <c r="AE53" s="414">
        <v>57980</v>
      </c>
      <c r="AF53" s="414">
        <v>57458</v>
      </c>
      <c r="AG53" s="414">
        <v>57913</v>
      </c>
      <c r="AH53" s="414">
        <v>58716</v>
      </c>
      <c r="AI53" s="414">
        <v>60641</v>
      </c>
      <c r="AJ53" s="414">
        <v>60944</v>
      </c>
      <c r="AK53" s="414">
        <v>60373</v>
      </c>
      <c r="AL53" s="414">
        <v>59619</v>
      </c>
      <c r="AM53" s="414">
        <v>58321</v>
      </c>
      <c r="AN53" s="414">
        <v>57095</v>
      </c>
      <c r="AO53" s="414">
        <v>55881</v>
      </c>
      <c r="AP53" s="414">
        <v>54681</v>
      </c>
      <c r="AQ53" s="414">
        <v>53544</v>
      </c>
      <c r="AR53" s="414">
        <v>52520</v>
      </c>
    </row>
    <row r="54" spans="1:44" x14ac:dyDescent="0.3">
      <c r="A54" s="412" t="s">
        <v>356</v>
      </c>
      <c r="B54" s="412" t="s">
        <v>174</v>
      </c>
      <c r="C54" s="414">
        <v>87005</v>
      </c>
      <c r="D54" s="414">
        <v>86688</v>
      </c>
      <c r="E54" s="414">
        <v>86634</v>
      </c>
      <c r="F54" s="414">
        <v>83769</v>
      </c>
      <c r="G54" s="414">
        <v>81514</v>
      </c>
      <c r="H54" s="414">
        <v>80850</v>
      </c>
      <c r="I54" s="414">
        <v>78435</v>
      </c>
      <c r="J54" s="414">
        <v>78520</v>
      </c>
      <c r="K54" s="414">
        <v>77233</v>
      </c>
      <c r="L54" s="414">
        <v>73919</v>
      </c>
      <c r="M54" s="414">
        <v>72760</v>
      </c>
      <c r="N54" s="414">
        <v>66399</v>
      </c>
      <c r="O54" s="414">
        <v>61727</v>
      </c>
      <c r="P54" s="414">
        <v>60515</v>
      </c>
      <c r="Q54" s="414">
        <v>59399</v>
      </c>
      <c r="R54" s="414">
        <v>57727</v>
      </c>
      <c r="S54" s="414">
        <v>56888</v>
      </c>
      <c r="T54" s="414">
        <v>56034</v>
      </c>
      <c r="U54" s="414">
        <v>52683</v>
      </c>
      <c r="V54" s="414">
        <v>51983</v>
      </c>
      <c r="W54" s="414">
        <v>52793</v>
      </c>
      <c r="X54" s="414">
        <v>55065</v>
      </c>
      <c r="Y54" s="414">
        <v>55577</v>
      </c>
      <c r="Z54" s="414">
        <v>55074</v>
      </c>
      <c r="AA54" s="414">
        <v>55615</v>
      </c>
      <c r="AB54" s="414">
        <v>58117</v>
      </c>
      <c r="AC54" s="414">
        <v>60812</v>
      </c>
      <c r="AD54" s="414">
        <v>59213</v>
      </c>
      <c r="AE54" s="414">
        <v>62368</v>
      </c>
      <c r="AF54" s="414">
        <v>58022</v>
      </c>
      <c r="AG54" s="414">
        <v>57501</v>
      </c>
      <c r="AH54" s="414">
        <v>57956</v>
      </c>
      <c r="AI54" s="414">
        <v>58756</v>
      </c>
      <c r="AJ54" s="414">
        <v>60679</v>
      </c>
      <c r="AK54" s="414">
        <v>60982</v>
      </c>
      <c r="AL54" s="414">
        <v>60410</v>
      </c>
      <c r="AM54" s="414">
        <v>59660</v>
      </c>
      <c r="AN54" s="414">
        <v>58364</v>
      </c>
      <c r="AO54" s="414">
        <v>57144</v>
      </c>
      <c r="AP54" s="414">
        <v>55936</v>
      </c>
      <c r="AQ54" s="414">
        <v>54741</v>
      </c>
      <c r="AR54" s="414">
        <v>53612</v>
      </c>
    </row>
    <row r="55" spans="1:44" x14ac:dyDescent="0.3">
      <c r="A55" s="412" t="s">
        <v>357</v>
      </c>
      <c r="B55" s="412" t="s">
        <v>174</v>
      </c>
      <c r="C55" s="414">
        <v>87317</v>
      </c>
      <c r="D55" s="414">
        <v>86916</v>
      </c>
      <c r="E55" s="414">
        <v>86623</v>
      </c>
      <c r="F55" s="414">
        <v>86576</v>
      </c>
      <c r="G55" s="414">
        <v>83720</v>
      </c>
      <c r="H55" s="414">
        <v>81476</v>
      </c>
      <c r="I55" s="414">
        <v>80821</v>
      </c>
      <c r="J55" s="414">
        <v>78410</v>
      </c>
      <c r="K55" s="414">
        <v>78495</v>
      </c>
      <c r="L55" s="414">
        <v>77209</v>
      </c>
      <c r="M55" s="414">
        <v>73899</v>
      </c>
      <c r="N55" s="414">
        <v>72742</v>
      </c>
      <c r="O55" s="414">
        <v>66396</v>
      </c>
      <c r="P55" s="414">
        <v>61735</v>
      </c>
      <c r="Q55" s="414">
        <v>60528</v>
      </c>
      <c r="R55" s="414">
        <v>59414</v>
      </c>
      <c r="S55" s="414">
        <v>57747</v>
      </c>
      <c r="T55" s="414">
        <v>56913</v>
      </c>
      <c r="U55" s="414">
        <v>56062</v>
      </c>
      <c r="V55" s="414">
        <v>52719</v>
      </c>
      <c r="W55" s="414">
        <v>52020</v>
      </c>
      <c r="X55" s="414">
        <v>52831</v>
      </c>
      <c r="Y55" s="414">
        <v>55099</v>
      </c>
      <c r="Z55" s="414">
        <v>55612</v>
      </c>
      <c r="AA55" s="414">
        <v>55114</v>
      </c>
      <c r="AB55" s="414">
        <v>55655</v>
      </c>
      <c r="AC55" s="414">
        <v>58152</v>
      </c>
      <c r="AD55" s="414">
        <v>60840</v>
      </c>
      <c r="AE55" s="414">
        <v>59246</v>
      </c>
      <c r="AF55" s="414">
        <v>62389</v>
      </c>
      <c r="AG55" s="414">
        <v>58058</v>
      </c>
      <c r="AH55" s="414">
        <v>57540</v>
      </c>
      <c r="AI55" s="414">
        <v>57996</v>
      </c>
      <c r="AJ55" s="414">
        <v>58791</v>
      </c>
      <c r="AK55" s="414">
        <v>60713</v>
      </c>
      <c r="AL55" s="414">
        <v>61013</v>
      </c>
      <c r="AM55" s="414">
        <v>60442</v>
      </c>
      <c r="AN55" s="414">
        <v>59697</v>
      </c>
      <c r="AO55" s="414">
        <v>58403</v>
      </c>
      <c r="AP55" s="414">
        <v>57189</v>
      </c>
      <c r="AQ55" s="414">
        <v>55985</v>
      </c>
      <c r="AR55" s="414">
        <v>54798</v>
      </c>
    </row>
    <row r="56" spans="1:44" x14ac:dyDescent="0.3">
      <c r="A56" s="412" t="s">
        <v>358</v>
      </c>
      <c r="B56" s="412" t="s">
        <v>174</v>
      </c>
      <c r="C56" s="414">
        <v>87399</v>
      </c>
      <c r="D56" s="414">
        <v>87224</v>
      </c>
      <c r="E56" s="414">
        <v>86844</v>
      </c>
      <c r="F56" s="414">
        <v>86559</v>
      </c>
      <c r="G56" s="414">
        <v>86513</v>
      </c>
      <c r="H56" s="414">
        <v>83669</v>
      </c>
      <c r="I56" s="414">
        <v>81437</v>
      </c>
      <c r="J56" s="414">
        <v>80786</v>
      </c>
      <c r="K56" s="414">
        <v>78379</v>
      </c>
      <c r="L56" s="414">
        <v>78463</v>
      </c>
      <c r="M56" s="414">
        <v>77177</v>
      </c>
      <c r="N56" s="414">
        <v>73875</v>
      </c>
      <c r="O56" s="414">
        <v>72720</v>
      </c>
      <c r="P56" s="414">
        <v>66389</v>
      </c>
      <c r="Q56" s="414">
        <v>61737</v>
      </c>
      <c r="R56" s="414">
        <v>60535</v>
      </c>
      <c r="S56" s="414">
        <v>59424</v>
      </c>
      <c r="T56" s="414">
        <v>57763</v>
      </c>
      <c r="U56" s="414">
        <v>56932</v>
      </c>
      <c r="V56" s="414">
        <v>56085</v>
      </c>
      <c r="W56" s="414">
        <v>52752</v>
      </c>
      <c r="X56" s="414">
        <v>52054</v>
      </c>
      <c r="Y56" s="414">
        <v>52866</v>
      </c>
      <c r="Z56" s="414">
        <v>55127</v>
      </c>
      <c r="AA56" s="414">
        <v>55641</v>
      </c>
      <c r="AB56" s="414">
        <v>55148</v>
      </c>
      <c r="AC56" s="414">
        <v>55690</v>
      </c>
      <c r="AD56" s="414">
        <v>58182</v>
      </c>
      <c r="AE56" s="414">
        <v>60863</v>
      </c>
      <c r="AF56" s="414">
        <v>59275</v>
      </c>
      <c r="AG56" s="414">
        <v>62407</v>
      </c>
      <c r="AH56" s="414">
        <v>58091</v>
      </c>
      <c r="AI56" s="414">
        <v>57573</v>
      </c>
      <c r="AJ56" s="414">
        <v>58031</v>
      </c>
      <c r="AK56" s="414">
        <v>58822</v>
      </c>
      <c r="AL56" s="414">
        <v>60741</v>
      </c>
      <c r="AM56" s="414">
        <v>61039</v>
      </c>
      <c r="AN56" s="414">
        <v>60471</v>
      </c>
      <c r="AO56" s="414">
        <v>59728</v>
      </c>
      <c r="AP56" s="414">
        <v>58437</v>
      </c>
      <c r="AQ56" s="414">
        <v>57228</v>
      </c>
      <c r="AR56" s="414">
        <v>56031</v>
      </c>
    </row>
    <row r="57" spans="1:44" x14ac:dyDescent="0.3">
      <c r="A57" s="412" t="s">
        <v>359</v>
      </c>
      <c r="B57" s="412" t="s">
        <v>174</v>
      </c>
      <c r="C57" s="414">
        <v>88348</v>
      </c>
      <c r="D57" s="414">
        <v>87314</v>
      </c>
      <c r="E57" s="414">
        <v>87158</v>
      </c>
      <c r="F57" s="414">
        <v>86783</v>
      </c>
      <c r="G57" s="414">
        <v>86503</v>
      </c>
      <c r="H57" s="414">
        <v>86461</v>
      </c>
      <c r="I57" s="414">
        <v>83627</v>
      </c>
      <c r="J57" s="414">
        <v>81404</v>
      </c>
      <c r="K57" s="414">
        <v>80753</v>
      </c>
      <c r="L57" s="414">
        <v>78353</v>
      </c>
      <c r="M57" s="414">
        <v>78436</v>
      </c>
      <c r="N57" s="414">
        <v>77151</v>
      </c>
      <c r="O57" s="414">
        <v>73856</v>
      </c>
      <c r="P57" s="414">
        <v>72702</v>
      </c>
      <c r="Q57" s="414">
        <v>66385</v>
      </c>
      <c r="R57" s="414">
        <v>61745</v>
      </c>
      <c r="S57" s="414">
        <v>60547</v>
      </c>
      <c r="T57" s="414">
        <v>59439</v>
      </c>
      <c r="U57" s="414">
        <v>57783</v>
      </c>
      <c r="V57" s="414">
        <v>56958</v>
      </c>
      <c r="W57" s="414">
        <v>56115</v>
      </c>
      <c r="X57" s="414">
        <v>52788</v>
      </c>
      <c r="Y57" s="414">
        <v>52093</v>
      </c>
      <c r="Z57" s="414">
        <v>52905</v>
      </c>
      <c r="AA57" s="414">
        <v>55162</v>
      </c>
      <c r="AB57" s="414">
        <v>55677</v>
      </c>
      <c r="AC57" s="414">
        <v>55187</v>
      </c>
      <c r="AD57" s="414">
        <v>55728</v>
      </c>
      <c r="AE57" s="414">
        <v>58218</v>
      </c>
      <c r="AF57" s="414">
        <v>60893</v>
      </c>
      <c r="AG57" s="414">
        <v>59310</v>
      </c>
      <c r="AH57" s="414">
        <v>62431</v>
      </c>
      <c r="AI57" s="414">
        <v>58127</v>
      </c>
      <c r="AJ57" s="414">
        <v>57612</v>
      </c>
      <c r="AK57" s="414">
        <v>58073</v>
      </c>
      <c r="AL57" s="414">
        <v>58858</v>
      </c>
      <c r="AM57" s="414">
        <v>60775</v>
      </c>
      <c r="AN57" s="414">
        <v>61074</v>
      </c>
      <c r="AO57" s="414">
        <v>60505</v>
      </c>
      <c r="AP57" s="414">
        <v>59767</v>
      </c>
      <c r="AQ57" s="414">
        <v>58477</v>
      </c>
      <c r="AR57" s="414">
        <v>57273</v>
      </c>
    </row>
    <row r="58" spans="1:44" x14ac:dyDescent="0.3">
      <c r="A58" s="412" t="s">
        <v>360</v>
      </c>
      <c r="B58" s="412" t="s">
        <v>174</v>
      </c>
      <c r="C58" s="414">
        <v>92664</v>
      </c>
      <c r="D58" s="414">
        <v>88257</v>
      </c>
      <c r="E58" s="414">
        <v>87241</v>
      </c>
      <c r="F58" s="414">
        <v>87090</v>
      </c>
      <c r="G58" s="414">
        <v>86718</v>
      </c>
      <c r="H58" s="414">
        <v>86442</v>
      </c>
      <c r="I58" s="414">
        <v>86405</v>
      </c>
      <c r="J58" s="414">
        <v>83578</v>
      </c>
      <c r="K58" s="414">
        <v>81362</v>
      </c>
      <c r="L58" s="414">
        <v>80715</v>
      </c>
      <c r="M58" s="414">
        <v>78317</v>
      </c>
      <c r="N58" s="414">
        <v>78401</v>
      </c>
      <c r="O58" s="414">
        <v>77117</v>
      </c>
      <c r="P58" s="414">
        <v>73829</v>
      </c>
      <c r="Q58" s="414">
        <v>72675</v>
      </c>
      <c r="R58" s="414">
        <v>66375</v>
      </c>
      <c r="S58" s="414">
        <v>61746</v>
      </c>
      <c r="T58" s="414">
        <v>60552</v>
      </c>
      <c r="U58" s="414">
        <v>59450</v>
      </c>
      <c r="V58" s="414">
        <v>57797</v>
      </c>
      <c r="W58" s="414">
        <v>56976</v>
      </c>
      <c r="X58" s="414">
        <v>56136</v>
      </c>
      <c r="Y58" s="414">
        <v>52816</v>
      </c>
      <c r="Z58" s="414">
        <v>52126</v>
      </c>
      <c r="AA58" s="414">
        <v>52936</v>
      </c>
      <c r="AB58" s="414">
        <v>55190</v>
      </c>
      <c r="AC58" s="414">
        <v>55705</v>
      </c>
      <c r="AD58" s="414">
        <v>55217</v>
      </c>
      <c r="AE58" s="414">
        <v>55760</v>
      </c>
      <c r="AF58" s="414">
        <v>58247</v>
      </c>
      <c r="AG58" s="414">
        <v>60915</v>
      </c>
      <c r="AH58" s="414">
        <v>59339</v>
      </c>
      <c r="AI58" s="414">
        <v>62446</v>
      </c>
      <c r="AJ58" s="414">
        <v>58155</v>
      </c>
      <c r="AK58" s="414">
        <v>57645</v>
      </c>
      <c r="AL58" s="414">
        <v>58107</v>
      </c>
      <c r="AM58" s="414">
        <v>58889</v>
      </c>
      <c r="AN58" s="414">
        <v>60802</v>
      </c>
      <c r="AO58" s="414">
        <v>61101</v>
      </c>
      <c r="AP58" s="414">
        <v>60533</v>
      </c>
      <c r="AQ58" s="414">
        <v>59798</v>
      </c>
      <c r="AR58" s="414">
        <v>58512</v>
      </c>
    </row>
    <row r="59" spans="1:44" x14ac:dyDescent="0.3">
      <c r="A59" s="412" t="s">
        <v>361</v>
      </c>
      <c r="B59" s="412" t="s">
        <v>174</v>
      </c>
      <c r="C59" s="414">
        <v>91891</v>
      </c>
      <c r="D59" s="414">
        <v>92545</v>
      </c>
      <c r="E59" s="414">
        <v>88166</v>
      </c>
      <c r="F59" s="414">
        <v>87153</v>
      </c>
      <c r="G59" s="414">
        <v>87006</v>
      </c>
      <c r="H59" s="414">
        <v>86639</v>
      </c>
      <c r="I59" s="414">
        <v>86366</v>
      </c>
      <c r="J59" s="414">
        <v>86335</v>
      </c>
      <c r="K59" s="414">
        <v>83512</v>
      </c>
      <c r="L59" s="414">
        <v>81304</v>
      </c>
      <c r="M59" s="414">
        <v>80659</v>
      </c>
      <c r="N59" s="414">
        <v>78266</v>
      </c>
      <c r="O59" s="414">
        <v>78351</v>
      </c>
      <c r="P59" s="414">
        <v>77070</v>
      </c>
      <c r="Q59" s="414">
        <v>73786</v>
      </c>
      <c r="R59" s="414">
        <v>72635</v>
      </c>
      <c r="S59" s="414">
        <v>66351</v>
      </c>
      <c r="T59" s="414">
        <v>61732</v>
      </c>
      <c r="U59" s="414">
        <v>60541</v>
      </c>
      <c r="V59" s="414">
        <v>59448</v>
      </c>
      <c r="W59" s="414">
        <v>57796</v>
      </c>
      <c r="X59" s="414">
        <v>56981</v>
      </c>
      <c r="Y59" s="414">
        <v>56144</v>
      </c>
      <c r="Z59" s="414">
        <v>52833</v>
      </c>
      <c r="AA59" s="414">
        <v>52144</v>
      </c>
      <c r="AB59" s="414">
        <v>52954</v>
      </c>
      <c r="AC59" s="414">
        <v>55208</v>
      </c>
      <c r="AD59" s="414">
        <v>55721</v>
      </c>
      <c r="AE59" s="414">
        <v>55235</v>
      </c>
      <c r="AF59" s="414">
        <v>55781</v>
      </c>
      <c r="AG59" s="414">
        <v>58263</v>
      </c>
      <c r="AH59" s="414">
        <v>60924</v>
      </c>
      <c r="AI59" s="414">
        <v>59351</v>
      </c>
      <c r="AJ59" s="414">
        <v>62450</v>
      </c>
      <c r="AK59" s="414">
        <v>58173</v>
      </c>
      <c r="AL59" s="414">
        <v>57663</v>
      </c>
      <c r="AM59" s="414">
        <v>58127</v>
      </c>
      <c r="AN59" s="414">
        <v>58908</v>
      </c>
      <c r="AO59" s="414">
        <v>60818</v>
      </c>
      <c r="AP59" s="414">
        <v>61115</v>
      </c>
      <c r="AQ59" s="414">
        <v>60551</v>
      </c>
      <c r="AR59" s="414">
        <v>59817</v>
      </c>
    </row>
    <row r="60" spans="1:44" x14ac:dyDescent="0.3">
      <c r="A60" s="412" t="s">
        <v>362</v>
      </c>
      <c r="B60" s="412" t="s">
        <v>174</v>
      </c>
      <c r="C60" s="414">
        <v>91523</v>
      </c>
      <c r="D60" s="414">
        <v>91775</v>
      </c>
      <c r="E60" s="414">
        <v>92445</v>
      </c>
      <c r="F60" s="414">
        <v>88080</v>
      </c>
      <c r="G60" s="414">
        <v>87071</v>
      </c>
      <c r="H60" s="414">
        <v>86928</v>
      </c>
      <c r="I60" s="414">
        <v>86563</v>
      </c>
      <c r="J60" s="414">
        <v>86294</v>
      </c>
      <c r="K60" s="414">
        <v>86267</v>
      </c>
      <c r="L60" s="414">
        <v>83448</v>
      </c>
      <c r="M60" s="414">
        <v>81249</v>
      </c>
      <c r="N60" s="414">
        <v>80606</v>
      </c>
      <c r="O60" s="414">
        <v>78219</v>
      </c>
      <c r="P60" s="414">
        <v>78305</v>
      </c>
      <c r="Q60" s="414">
        <v>77025</v>
      </c>
      <c r="R60" s="414">
        <v>73748</v>
      </c>
      <c r="S60" s="414">
        <v>72600</v>
      </c>
      <c r="T60" s="414">
        <v>66333</v>
      </c>
      <c r="U60" s="414">
        <v>61725</v>
      </c>
      <c r="V60" s="414">
        <v>60539</v>
      </c>
      <c r="W60" s="414">
        <v>59449</v>
      </c>
      <c r="X60" s="414">
        <v>57805</v>
      </c>
      <c r="Y60" s="414">
        <v>56990</v>
      </c>
      <c r="Z60" s="414">
        <v>56157</v>
      </c>
      <c r="AA60" s="414">
        <v>52856</v>
      </c>
      <c r="AB60" s="414">
        <v>52172</v>
      </c>
      <c r="AC60" s="414">
        <v>52979</v>
      </c>
      <c r="AD60" s="414">
        <v>55229</v>
      </c>
      <c r="AE60" s="414">
        <v>55743</v>
      </c>
      <c r="AF60" s="414">
        <v>55261</v>
      </c>
      <c r="AG60" s="414">
        <v>55809</v>
      </c>
      <c r="AH60" s="414">
        <v>58286</v>
      </c>
      <c r="AI60" s="414">
        <v>60939</v>
      </c>
      <c r="AJ60" s="414">
        <v>59373</v>
      </c>
      <c r="AK60" s="414">
        <v>62463</v>
      </c>
      <c r="AL60" s="414">
        <v>58198</v>
      </c>
      <c r="AM60" s="414">
        <v>57691</v>
      </c>
      <c r="AN60" s="414">
        <v>58155</v>
      </c>
      <c r="AO60" s="414">
        <v>58936</v>
      </c>
      <c r="AP60" s="414">
        <v>60841</v>
      </c>
      <c r="AQ60" s="414">
        <v>61138</v>
      </c>
      <c r="AR60" s="414">
        <v>60576</v>
      </c>
    </row>
    <row r="61" spans="1:44" x14ac:dyDescent="0.3">
      <c r="A61" s="412" t="s">
        <v>363</v>
      </c>
      <c r="B61" s="412" t="s">
        <v>174</v>
      </c>
      <c r="C61" s="414">
        <v>91087</v>
      </c>
      <c r="D61" s="414">
        <v>91396</v>
      </c>
      <c r="E61" s="414">
        <v>91662</v>
      </c>
      <c r="F61" s="414">
        <v>92333</v>
      </c>
      <c r="G61" s="414">
        <v>87982</v>
      </c>
      <c r="H61" s="414">
        <v>86978</v>
      </c>
      <c r="I61" s="414">
        <v>86838</v>
      </c>
      <c r="J61" s="414">
        <v>86475</v>
      </c>
      <c r="K61" s="414">
        <v>86209</v>
      </c>
      <c r="L61" s="414">
        <v>86185</v>
      </c>
      <c r="M61" s="414">
        <v>83374</v>
      </c>
      <c r="N61" s="414">
        <v>81179</v>
      </c>
      <c r="O61" s="414">
        <v>80541</v>
      </c>
      <c r="P61" s="414">
        <v>78160</v>
      </c>
      <c r="Q61" s="414">
        <v>78246</v>
      </c>
      <c r="R61" s="414">
        <v>76970</v>
      </c>
      <c r="S61" s="414">
        <v>73700</v>
      </c>
      <c r="T61" s="414">
        <v>72555</v>
      </c>
      <c r="U61" s="414">
        <v>66306</v>
      </c>
      <c r="V61" s="414">
        <v>61708</v>
      </c>
      <c r="W61" s="414">
        <v>60530</v>
      </c>
      <c r="X61" s="414">
        <v>59443</v>
      </c>
      <c r="Y61" s="414">
        <v>57803</v>
      </c>
      <c r="Z61" s="414">
        <v>56991</v>
      </c>
      <c r="AA61" s="414">
        <v>56164</v>
      </c>
      <c r="AB61" s="414">
        <v>52870</v>
      </c>
      <c r="AC61" s="414">
        <v>52190</v>
      </c>
      <c r="AD61" s="414">
        <v>52996</v>
      </c>
      <c r="AE61" s="414">
        <v>55243</v>
      </c>
      <c r="AF61" s="414">
        <v>55757</v>
      </c>
      <c r="AG61" s="414">
        <v>55279</v>
      </c>
      <c r="AH61" s="414">
        <v>55826</v>
      </c>
      <c r="AI61" s="414">
        <v>58302</v>
      </c>
      <c r="AJ61" s="414">
        <v>60947</v>
      </c>
      <c r="AK61" s="414">
        <v>59388</v>
      </c>
      <c r="AL61" s="414">
        <v>62465</v>
      </c>
      <c r="AM61" s="414">
        <v>58214</v>
      </c>
      <c r="AN61" s="414">
        <v>57711</v>
      </c>
      <c r="AO61" s="414">
        <v>58176</v>
      </c>
      <c r="AP61" s="414">
        <v>58955</v>
      </c>
      <c r="AQ61" s="414">
        <v>60858</v>
      </c>
      <c r="AR61" s="414">
        <v>61153</v>
      </c>
    </row>
    <row r="62" spans="1:44" x14ac:dyDescent="0.3">
      <c r="A62" s="412" t="s">
        <v>364</v>
      </c>
      <c r="B62" s="412" t="s">
        <v>174</v>
      </c>
      <c r="C62" s="414">
        <v>89052</v>
      </c>
      <c r="D62" s="414">
        <v>90946</v>
      </c>
      <c r="E62" s="414">
        <v>91268</v>
      </c>
      <c r="F62" s="414">
        <v>91538</v>
      </c>
      <c r="G62" s="414">
        <v>92209</v>
      </c>
      <c r="H62" s="414">
        <v>87873</v>
      </c>
      <c r="I62" s="414">
        <v>86873</v>
      </c>
      <c r="J62" s="414">
        <v>86733</v>
      </c>
      <c r="K62" s="414">
        <v>86375</v>
      </c>
      <c r="L62" s="414">
        <v>86109</v>
      </c>
      <c r="M62" s="414">
        <v>86088</v>
      </c>
      <c r="N62" s="414">
        <v>83286</v>
      </c>
      <c r="O62" s="414">
        <v>81097</v>
      </c>
      <c r="P62" s="414">
        <v>80463</v>
      </c>
      <c r="Q62" s="414">
        <v>78088</v>
      </c>
      <c r="R62" s="414">
        <v>78176</v>
      </c>
      <c r="S62" s="414">
        <v>76901</v>
      </c>
      <c r="T62" s="414">
        <v>73640</v>
      </c>
      <c r="U62" s="414">
        <v>72499</v>
      </c>
      <c r="V62" s="414">
        <v>66266</v>
      </c>
      <c r="W62" s="414">
        <v>61679</v>
      </c>
      <c r="X62" s="414">
        <v>60507</v>
      </c>
      <c r="Y62" s="414">
        <v>59423</v>
      </c>
      <c r="Z62" s="414">
        <v>57788</v>
      </c>
      <c r="AA62" s="414">
        <v>56982</v>
      </c>
      <c r="AB62" s="414">
        <v>56158</v>
      </c>
      <c r="AC62" s="414">
        <v>52873</v>
      </c>
      <c r="AD62" s="414">
        <v>52195</v>
      </c>
      <c r="AE62" s="414">
        <v>53002</v>
      </c>
      <c r="AF62" s="414">
        <v>55245</v>
      </c>
      <c r="AG62" s="414">
        <v>55758</v>
      </c>
      <c r="AH62" s="414">
        <v>55285</v>
      </c>
      <c r="AI62" s="414">
        <v>55831</v>
      </c>
      <c r="AJ62" s="414">
        <v>58305</v>
      </c>
      <c r="AK62" s="414">
        <v>60943</v>
      </c>
      <c r="AL62" s="414">
        <v>59389</v>
      </c>
      <c r="AM62" s="414">
        <v>62456</v>
      </c>
      <c r="AN62" s="414">
        <v>58220</v>
      </c>
      <c r="AO62" s="414">
        <v>57718</v>
      </c>
      <c r="AP62" s="414">
        <v>58185</v>
      </c>
      <c r="AQ62" s="414">
        <v>58965</v>
      </c>
      <c r="AR62" s="414">
        <v>60863</v>
      </c>
    </row>
    <row r="63" spans="1:44" x14ac:dyDescent="0.3">
      <c r="A63" s="412" t="s">
        <v>365</v>
      </c>
      <c r="B63" s="412" t="s">
        <v>174</v>
      </c>
      <c r="C63" s="414">
        <v>88946</v>
      </c>
      <c r="D63" s="414">
        <v>88902</v>
      </c>
      <c r="E63" s="414">
        <v>90800</v>
      </c>
      <c r="F63" s="414">
        <v>91126</v>
      </c>
      <c r="G63" s="414">
        <v>91400</v>
      </c>
      <c r="H63" s="414">
        <v>92072</v>
      </c>
      <c r="I63" s="414">
        <v>87748</v>
      </c>
      <c r="J63" s="414">
        <v>86753</v>
      </c>
      <c r="K63" s="414">
        <v>86616</v>
      </c>
      <c r="L63" s="414">
        <v>86260</v>
      </c>
      <c r="M63" s="414">
        <v>85997</v>
      </c>
      <c r="N63" s="414">
        <v>85978</v>
      </c>
      <c r="O63" s="414">
        <v>83184</v>
      </c>
      <c r="P63" s="414">
        <v>81003</v>
      </c>
      <c r="Q63" s="414">
        <v>80373</v>
      </c>
      <c r="R63" s="414">
        <v>78005</v>
      </c>
      <c r="S63" s="414">
        <v>78092</v>
      </c>
      <c r="T63" s="414">
        <v>76821</v>
      </c>
      <c r="U63" s="414">
        <v>73568</v>
      </c>
      <c r="V63" s="414">
        <v>72432</v>
      </c>
      <c r="W63" s="414">
        <v>66215</v>
      </c>
      <c r="X63" s="414">
        <v>61642</v>
      </c>
      <c r="Y63" s="414">
        <v>60473</v>
      </c>
      <c r="Z63" s="414">
        <v>59396</v>
      </c>
      <c r="AA63" s="414">
        <v>57764</v>
      </c>
      <c r="AB63" s="414">
        <v>56960</v>
      </c>
      <c r="AC63" s="414">
        <v>56143</v>
      </c>
      <c r="AD63" s="414">
        <v>52865</v>
      </c>
      <c r="AE63" s="414">
        <v>52192</v>
      </c>
      <c r="AF63" s="414">
        <v>52997</v>
      </c>
      <c r="AG63" s="414">
        <v>55236</v>
      </c>
      <c r="AH63" s="414">
        <v>55751</v>
      </c>
      <c r="AI63" s="414">
        <v>55282</v>
      </c>
      <c r="AJ63" s="414">
        <v>55829</v>
      </c>
      <c r="AK63" s="414">
        <v>58298</v>
      </c>
      <c r="AL63" s="414">
        <v>60928</v>
      </c>
      <c r="AM63" s="414">
        <v>59381</v>
      </c>
      <c r="AN63" s="414">
        <v>62440</v>
      </c>
      <c r="AO63" s="414">
        <v>58217</v>
      </c>
      <c r="AP63" s="414">
        <v>57717</v>
      </c>
      <c r="AQ63" s="414">
        <v>58185</v>
      </c>
      <c r="AR63" s="414">
        <v>58961</v>
      </c>
    </row>
    <row r="64" spans="1:44" x14ac:dyDescent="0.3">
      <c r="A64" s="412" t="s">
        <v>366</v>
      </c>
      <c r="B64" s="412" t="s">
        <v>174</v>
      </c>
      <c r="C64" s="414">
        <v>84290</v>
      </c>
      <c r="D64" s="414">
        <v>88777</v>
      </c>
      <c r="E64" s="414">
        <v>88746</v>
      </c>
      <c r="F64" s="414">
        <v>90638</v>
      </c>
      <c r="G64" s="414">
        <v>90969</v>
      </c>
      <c r="H64" s="414">
        <v>91248</v>
      </c>
      <c r="I64" s="414">
        <v>91919</v>
      </c>
      <c r="J64" s="414">
        <v>87610</v>
      </c>
      <c r="K64" s="414">
        <v>86617</v>
      </c>
      <c r="L64" s="414">
        <v>86481</v>
      </c>
      <c r="M64" s="414">
        <v>86129</v>
      </c>
      <c r="N64" s="414">
        <v>85870</v>
      </c>
      <c r="O64" s="414">
        <v>85854</v>
      </c>
      <c r="P64" s="414">
        <v>83069</v>
      </c>
      <c r="Q64" s="414">
        <v>80894</v>
      </c>
      <c r="R64" s="414">
        <v>80270</v>
      </c>
      <c r="S64" s="414">
        <v>77908</v>
      </c>
      <c r="T64" s="414">
        <v>77995</v>
      </c>
      <c r="U64" s="414">
        <v>76730</v>
      </c>
      <c r="V64" s="414">
        <v>73487</v>
      </c>
      <c r="W64" s="414">
        <v>72354</v>
      </c>
      <c r="X64" s="414">
        <v>66157</v>
      </c>
      <c r="Y64" s="414">
        <v>61595</v>
      </c>
      <c r="Z64" s="414">
        <v>60430</v>
      </c>
      <c r="AA64" s="414">
        <v>59360</v>
      </c>
      <c r="AB64" s="414">
        <v>57734</v>
      </c>
      <c r="AC64" s="414">
        <v>56931</v>
      </c>
      <c r="AD64" s="414">
        <v>56119</v>
      </c>
      <c r="AE64" s="414">
        <v>52851</v>
      </c>
      <c r="AF64" s="414">
        <v>52182</v>
      </c>
      <c r="AG64" s="414">
        <v>52986</v>
      </c>
      <c r="AH64" s="414">
        <v>55222</v>
      </c>
      <c r="AI64" s="414">
        <v>55737</v>
      </c>
      <c r="AJ64" s="414">
        <v>55271</v>
      </c>
      <c r="AK64" s="414">
        <v>55820</v>
      </c>
      <c r="AL64" s="414">
        <v>58284</v>
      </c>
      <c r="AM64" s="414">
        <v>60908</v>
      </c>
      <c r="AN64" s="414">
        <v>59367</v>
      </c>
      <c r="AO64" s="414">
        <v>62415</v>
      </c>
      <c r="AP64" s="414">
        <v>58208</v>
      </c>
      <c r="AQ64" s="414">
        <v>57711</v>
      </c>
      <c r="AR64" s="414">
        <v>58179</v>
      </c>
    </row>
    <row r="65" spans="1:44" x14ac:dyDescent="0.3">
      <c r="A65" s="412" t="s">
        <v>367</v>
      </c>
      <c r="B65" s="412" t="s">
        <v>174</v>
      </c>
      <c r="C65" s="414">
        <v>79314</v>
      </c>
      <c r="D65" s="414">
        <v>84112</v>
      </c>
      <c r="E65" s="414">
        <v>88597</v>
      </c>
      <c r="F65" s="414">
        <v>88568</v>
      </c>
      <c r="G65" s="414">
        <v>90460</v>
      </c>
      <c r="H65" s="414">
        <v>90793</v>
      </c>
      <c r="I65" s="414">
        <v>91072</v>
      </c>
      <c r="J65" s="414">
        <v>91746</v>
      </c>
      <c r="K65" s="414">
        <v>87453</v>
      </c>
      <c r="L65" s="414">
        <v>86466</v>
      </c>
      <c r="M65" s="414">
        <v>86330</v>
      </c>
      <c r="N65" s="414">
        <v>85982</v>
      </c>
      <c r="O65" s="414">
        <v>85726</v>
      </c>
      <c r="P65" s="414">
        <v>85713</v>
      </c>
      <c r="Q65" s="414">
        <v>82939</v>
      </c>
      <c r="R65" s="414">
        <v>80772</v>
      </c>
      <c r="S65" s="414">
        <v>80153</v>
      </c>
      <c r="T65" s="414">
        <v>77797</v>
      </c>
      <c r="U65" s="414">
        <v>77886</v>
      </c>
      <c r="V65" s="414">
        <v>76625</v>
      </c>
      <c r="W65" s="414">
        <v>73393</v>
      </c>
      <c r="X65" s="414">
        <v>72265</v>
      </c>
      <c r="Y65" s="414">
        <v>66087</v>
      </c>
      <c r="Z65" s="414">
        <v>61537</v>
      </c>
      <c r="AA65" s="414">
        <v>60379</v>
      </c>
      <c r="AB65" s="414">
        <v>59314</v>
      </c>
      <c r="AC65" s="414">
        <v>57694</v>
      </c>
      <c r="AD65" s="414">
        <v>56896</v>
      </c>
      <c r="AE65" s="414">
        <v>56088</v>
      </c>
      <c r="AF65" s="414">
        <v>52829</v>
      </c>
      <c r="AG65" s="414">
        <v>52164</v>
      </c>
      <c r="AH65" s="414">
        <v>52967</v>
      </c>
      <c r="AI65" s="414">
        <v>55199</v>
      </c>
      <c r="AJ65" s="414">
        <v>55715</v>
      </c>
      <c r="AK65" s="414">
        <v>55253</v>
      </c>
      <c r="AL65" s="414">
        <v>55801</v>
      </c>
      <c r="AM65" s="414">
        <v>58262</v>
      </c>
      <c r="AN65" s="414">
        <v>60880</v>
      </c>
      <c r="AO65" s="414">
        <v>59344</v>
      </c>
      <c r="AP65" s="414">
        <v>62385</v>
      </c>
      <c r="AQ65" s="414">
        <v>58191</v>
      </c>
      <c r="AR65" s="414">
        <v>57696</v>
      </c>
    </row>
    <row r="66" spans="1:44" x14ac:dyDescent="0.3">
      <c r="A66" s="412" t="s">
        <v>368</v>
      </c>
      <c r="B66" s="412" t="s">
        <v>174</v>
      </c>
      <c r="C66" s="414">
        <v>74761</v>
      </c>
      <c r="D66" s="414">
        <v>79119</v>
      </c>
      <c r="E66" s="414">
        <v>83912</v>
      </c>
      <c r="F66" s="414">
        <v>88386</v>
      </c>
      <c r="G66" s="414">
        <v>88365</v>
      </c>
      <c r="H66" s="414">
        <v>90252</v>
      </c>
      <c r="I66" s="414">
        <v>90587</v>
      </c>
      <c r="J66" s="414">
        <v>90872</v>
      </c>
      <c r="K66" s="414">
        <v>91548</v>
      </c>
      <c r="L66" s="414">
        <v>87268</v>
      </c>
      <c r="M66" s="414">
        <v>86288</v>
      </c>
      <c r="N66" s="414">
        <v>86153</v>
      </c>
      <c r="O66" s="414">
        <v>85810</v>
      </c>
      <c r="P66" s="414">
        <v>85556</v>
      </c>
      <c r="Q66" s="414">
        <v>85548</v>
      </c>
      <c r="R66" s="414">
        <v>82783</v>
      </c>
      <c r="S66" s="414">
        <v>80627</v>
      </c>
      <c r="T66" s="414">
        <v>80014</v>
      </c>
      <c r="U66" s="414">
        <v>77665</v>
      </c>
      <c r="V66" s="414">
        <v>77756</v>
      </c>
      <c r="W66" s="414">
        <v>76501</v>
      </c>
      <c r="X66" s="414">
        <v>73279</v>
      </c>
      <c r="Y66" s="414">
        <v>72155</v>
      </c>
      <c r="Z66" s="414">
        <v>65997</v>
      </c>
      <c r="AA66" s="414">
        <v>61463</v>
      </c>
      <c r="AB66" s="414">
        <v>60308</v>
      </c>
      <c r="AC66" s="414">
        <v>59249</v>
      </c>
      <c r="AD66" s="414">
        <v>57637</v>
      </c>
      <c r="AE66" s="414">
        <v>56843</v>
      </c>
      <c r="AF66" s="414">
        <v>56040</v>
      </c>
      <c r="AG66" s="414">
        <v>52792</v>
      </c>
      <c r="AH66" s="414">
        <v>52129</v>
      </c>
      <c r="AI66" s="414">
        <v>52933</v>
      </c>
      <c r="AJ66" s="414">
        <v>55160</v>
      </c>
      <c r="AK66" s="414">
        <v>55675</v>
      </c>
      <c r="AL66" s="414">
        <v>55218</v>
      </c>
      <c r="AM66" s="414">
        <v>55767</v>
      </c>
      <c r="AN66" s="414">
        <v>58225</v>
      </c>
      <c r="AO66" s="414">
        <v>60837</v>
      </c>
      <c r="AP66" s="414">
        <v>59307</v>
      </c>
      <c r="AQ66" s="414">
        <v>62337</v>
      </c>
      <c r="AR66" s="414">
        <v>58157</v>
      </c>
    </row>
    <row r="67" spans="1:44" x14ac:dyDescent="0.3">
      <c r="A67" s="412" t="s">
        <v>369</v>
      </c>
      <c r="B67" s="412" t="s">
        <v>174</v>
      </c>
      <c r="C67" s="414">
        <v>72349</v>
      </c>
      <c r="D67" s="414">
        <v>74557</v>
      </c>
      <c r="E67" s="414">
        <v>78907</v>
      </c>
      <c r="F67" s="414">
        <v>83685</v>
      </c>
      <c r="G67" s="414">
        <v>88152</v>
      </c>
      <c r="H67" s="414">
        <v>88134</v>
      </c>
      <c r="I67" s="414">
        <v>90019</v>
      </c>
      <c r="J67" s="414">
        <v>90355</v>
      </c>
      <c r="K67" s="414">
        <v>90643</v>
      </c>
      <c r="L67" s="414">
        <v>91322</v>
      </c>
      <c r="M67" s="414">
        <v>87056</v>
      </c>
      <c r="N67" s="414">
        <v>86087</v>
      </c>
      <c r="O67" s="414">
        <v>85953</v>
      </c>
      <c r="P67" s="414">
        <v>85616</v>
      </c>
      <c r="Q67" s="414">
        <v>85366</v>
      </c>
      <c r="R67" s="414">
        <v>85360</v>
      </c>
      <c r="S67" s="414">
        <v>82609</v>
      </c>
      <c r="T67" s="414">
        <v>80461</v>
      </c>
      <c r="U67" s="414">
        <v>79854</v>
      </c>
      <c r="V67" s="414">
        <v>77515</v>
      </c>
      <c r="W67" s="414">
        <v>77606</v>
      </c>
      <c r="X67" s="414">
        <v>76358</v>
      </c>
      <c r="Y67" s="414">
        <v>73147</v>
      </c>
      <c r="Z67" s="414">
        <v>72028</v>
      </c>
      <c r="AA67" s="414">
        <v>65891</v>
      </c>
      <c r="AB67" s="414">
        <v>61373</v>
      </c>
      <c r="AC67" s="414">
        <v>60224</v>
      </c>
      <c r="AD67" s="414">
        <v>59169</v>
      </c>
      <c r="AE67" s="414">
        <v>57565</v>
      </c>
      <c r="AF67" s="414">
        <v>56776</v>
      </c>
      <c r="AG67" s="414">
        <v>55977</v>
      </c>
      <c r="AH67" s="414">
        <v>52741</v>
      </c>
      <c r="AI67" s="414">
        <v>52082</v>
      </c>
      <c r="AJ67" s="414">
        <v>52884</v>
      </c>
      <c r="AK67" s="414">
        <v>55107</v>
      </c>
      <c r="AL67" s="414">
        <v>55624</v>
      </c>
      <c r="AM67" s="414">
        <v>55172</v>
      </c>
      <c r="AN67" s="414">
        <v>55720</v>
      </c>
      <c r="AO67" s="414">
        <v>58175</v>
      </c>
      <c r="AP67" s="414">
        <v>60781</v>
      </c>
      <c r="AQ67" s="414">
        <v>59256</v>
      </c>
      <c r="AR67" s="414">
        <v>62276</v>
      </c>
    </row>
    <row r="68" spans="1:44" x14ac:dyDescent="0.3">
      <c r="A68" s="412" t="s">
        <v>370</v>
      </c>
      <c r="B68" s="412" t="s">
        <v>174</v>
      </c>
      <c r="C68" s="414">
        <v>70996</v>
      </c>
      <c r="D68" s="414">
        <v>72126</v>
      </c>
      <c r="E68" s="414">
        <v>74336</v>
      </c>
      <c r="F68" s="414">
        <v>78671</v>
      </c>
      <c r="G68" s="414">
        <v>83435</v>
      </c>
      <c r="H68" s="414">
        <v>87888</v>
      </c>
      <c r="I68" s="414">
        <v>87876</v>
      </c>
      <c r="J68" s="414">
        <v>89760</v>
      </c>
      <c r="K68" s="414">
        <v>90097</v>
      </c>
      <c r="L68" s="414">
        <v>90391</v>
      </c>
      <c r="M68" s="414">
        <v>91072</v>
      </c>
      <c r="N68" s="414">
        <v>86824</v>
      </c>
      <c r="O68" s="414">
        <v>85865</v>
      </c>
      <c r="P68" s="414">
        <v>85733</v>
      </c>
      <c r="Q68" s="414">
        <v>85400</v>
      </c>
      <c r="R68" s="414">
        <v>85154</v>
      </c>
      <c r="S68" s="414">
        <v>85152</v>
      </c>
      <c r="T68" s="414">
        <v>82415</v>
      </c>
      <c r="U68" s="414">
        <v>80280</v>
      </c>
      <c r="V68" s="414">
        <v>79677</v>
      </c>
      <c r="W68" s="414">
        <v>77349</v>
      </c>
      <c r="X68" s="414">
        <v>77441</v>
      </c>
      <c r="Y68" s="414">
        <v>76198</v>
      </c>
      <c r="Z68" s="414">
        <v>73001</v>
      </c>
      <c r="AA68" s="414">
        <v>71888</v>
      </c>
      <c r="AB68" s="414">
        <v>65774</v>
      </c>
      <c r="AC68" s="414">
        <v>61272</v>
      </c>
      <c r="AD68" s="414">
        <v>60131</v>
      </c>
      <c r="AE68" s="414">
        <v>59081</v>
      </c>
      <c r="AF68" s="414">
        <v>57482</v>
      </c>
      <c r="AG68" s="414">
        <v>56700</v>
      </c>
      <c r="AH68" s="414">
        <v>55907</v>
      </c>
      <c r="AI68" s="414">
        <v>52682</v>
      </c>
      <c r="AJ68" s="414">
        <v>52028</v>
      </c>
      <c r="AK68" s="414">
        <v>52829</v>
      </c>
      <c r="AL68" s="414">
        <v>55048</v>
      </c>
      <c r="AM68" s="414">
        <v>55565</v>
      </c>
      <c r="AN68" s="414">
        <v>55119</v>
      </c>
      <c r="AO68" s="414">
        <v>55668</v>
      </c>
      <c r="AP68" s="414">
        <v>58117</v>
      </c>
      <c r="AQ68" s="414">
        <v>60716</v>
      </c>
      <c r="AR68" s="414">
        <v>59200</v>
      </c>
    </row>
    <row r="69" spans="1:44" x14ac:dyDescent="0.3">
      <c r="A69" s="412" t="s">
        <v>371</v>
      </c>
      <c r="B69" s="412" t="s">
        <v>174</v>
      </c>
      <c r="C69" s="414">
        <v>67491</v>
      </c>
      <c r="D69" s="414">
        <v>70750</v>
      </c>
      <c r="E69" s="414">
        <v>71882</v>
      </c>
      <c r="F69" s="414">
        <v>74086</v>
      </c>
      <c r="G69" s="414">
        <v>78409</v>
      </c>
      <c r="H69" s="414">
        <v>83155</v>
      </c>
      <c r="I69" s="414">
        <v>87596</v>
      </c>
      <c r="J69" s="414">
        <v>87591</v>
      </c>
      <c r="K69" s="414">
        <v>89471</v>
      </c>
      <c r="L69" s="414">
        <v>89813</v>
      </c>
      <c r="M69" s="414">
        <v>90110</v>
      </c>
      <c r="N69" s="414">
        <v>90796</v>
      </c>
      <c r="O69" s="414">
        <v>86569</v>
      </c>
      <c r="P69" s="414">
        <v>85618</v>
      </c>
      <c r="Q69" s="414">
        <v>85490</v>
      </c>
      <c r="R69" s="414">
        <v>85161</v>
      </c>
      <c r="S69" s="414">
        <v>84923</v>
      </c>
      <c r="T69" s="414">
        <v>84924</v>
      </c>
      <c r="U69" s="414">
        <v>82202</v>
      </c>
      <c r="V69" s="414">
        <v>80080</v>
      </c>
      <c r="W69" s="414">
        <v>79483</v>
      </c>
      <c r="X69" s="414">
        <v>77168</v>
      </c>
      <c r="Y69" s="414">
        <v>77260</v>
      </c>
      <c r="Z69" s="414">
        <v>76025</v>
      </c>
      <c r="AA69" s="414">
        <v>72842</v>
      </c>
      <c r="AB69" s="414">
        <v>71735</v>
      </c>
      <c r="AC69" s="414">
        <v>65646</v>
      </c>
      <c r="AD69" s="414">
        <v>61160</v>
      </c>
      <c r="AE69" s="414">
        <v>60025</v>
      </c>
      <c r="AF69" s="414">
        <v>58983</v>
      </c>
      <c r="AG69" s="414">
        <v>57391</v>
      </c>
      <c r="AH69" s="414">
        <v>56617</v>
      </c>
      <c r="AI69" s="414">
        <v>55826</v>
      </c>
      <c r="AJ69" s="414">
        <v>52614</v>
      </c>
      <c r="AK69" s="414">
        <v>51965</v>
      </c>
      <c r="AL69" s="414">
        <v>52768</v>
      </c>
      <c r="AM69" s="414">
        <v>54982</v>
      </c>
      <c r="AN69" s="414">
        <v>55500</v>
      </c>
      <c r="AO69" s="414">
        <v>55058</v>
      </c>
      <c r="AP69" s="414">
        <v>55607</v>
      </c>
      <c r="AQ69" s="414">
        <v>58051</v>
      </c>
      <c r="AR69" s="414">
        <v>60643</v>
      </c>
    </row>
    <row r="70" spans="1:44" x14ac:dyDescent="0.3">
      <c r="A70" s="412" t="s">
        <v>372</v>
      </c>
      <c r="B70" s="412" t="s">
        <v>174</v>
      </c>
      <c r="C70" s="414">
        <v>67951</v>
      </c>
      <c r="D70" s="414">
        <v>67228</v>
      </c>
      <c r="E70" s="414">
        <v>70477</v>
      </c>
      <c r="F70" s="414">
        <v>71608</v>
      </c>
      <c r="G70" s="414">
        <v>73805</v>
      </c>
      <c r="H70" s="414">
        <v>78115</v>
      </c>
      <c r="I70" s="414">
        <v>82846</v>
      </c>
      <c r="J70" s="414">
        <v>87272</v>
      </c>
      <c r="K70" s="414">
        <v>87274</v>
      </c>
      <c r="L70" s="414">
        <v>89151</v>
      </c>
      <c r="M70" s="414">
        <v>89499</v>
      </c>
      <c r="N70" s="414">
        <v>89799</v>
      </c>
      <c r="O70" s="414">
        <v>90490</v>
      </c>
      <c r="P70" s="414">
        <v>86284</v>
      </c>
      <c r="Q70" s="414">
        <v>85344</v>
      </c>
      <c r="R70" s="414">
        <v>85219</v>
      </c>
      <c r="S70" s="414">
        <v>84898</v>
      </c>
      <c r="T70" s="414">
        <v>84665</v>
      </c>
      <c r="U70" s="414">
        <v>84670</v>
      </c>
      <c r="V70" s="414">
        <v>81964</v>
      </c>
      <c r="W70" s="414">
        <v>79856</v>
      </c>
      <c r="X70" s="414">
        <v>79265</v>
      </c>
      <c r="Y70" s="414">
        <v>76963</v>
      </c>
      <c r="Z70" s="414">
        <v>77058</v>
      </c>
      <c r="AA70" s="414">
        <v>75831</v>
      </c>
      <c r="AB70" s="414">
        <v>72662</v>
      </c>
      <c r="AC70" s="414">
        <v>71563</v>
      </c>
      <c r="AD70" s="414">
        <v>65499</v>
      </c>
      <c r="AE70" s="414">
        <v>61031</v>
      </c>
      <c r="AF70" s="414">
        <v>59902</v>
      </c>
      <c r="AG70" s="414">
        <v>58869</v>
      </c>
      <c r="AH70" s="414">
        <v>57285</v>
      </c>
      <c r="AI70" s="414">
        <v>56516</v>
      </c>
      <c r="AJ70" s="414">
        <v>55732</v>
      </c>
      <c r="AK70" s="414">
        <v>52532</v>
      </c>
      <c r="AL70" s="414">
        <v>51888</v>
      </c>
      <c r="AM70" s="414">
        <v>52691</v>
      </c>
      <c r="AN70" s="414">
        <v>54901</v>
      </c>
      <c r="AO70" s="414">
        <v>55421</v>
      </c>
      <c r="AP70" s="414">
        <v>54982</v>
      </c>
      <c r="AQ70" s="414">
        <v>55530</v>
      </c>
      <c r="AR70" s="414">
        <v>57971</v>
      </c>
    </row>
    <row r="71" spans="1:44" x14ac:dyDescent="0.3">
      <c r="A71" s="412" t="s">
        <v>373</v>
      </c>
      <c r="B71" s="412" t="s">
        <v>174</v>
      </c>
      <c r="C71" s="414">
        <v>70135</v>
      </c>
      <c r="D71" s="414">
        <v>67645</v>
      </c>
      <c r="E71" s="414">
        <v>66931</v>
      </c>
      <c r="F71" s="414">
        <v>70168</v>
      </c>
      <c r="G71" s="414">
        <v>71300</v>
      </c>
      <c r="H71" s="414">
        <v>73492</v>
      </c>
      <c r="I71" s="414">
        <v>77787</v>
      </c>
      <c r="J71" s="414">
        <v>82502</v>
      </c>
      <c r="K71" s="414">
        <v>86913</v>
      </c>
      <c r="L71" s="414">
        <v>86923</v>
      </c>
      <c r="M71" s="414">
        <v>88798</v>
      </c>
      <c r="N71" s="414">
        <v>89149</v>
      </c>
      <c r="O71" s="414">
        <v>89458</v>
      </c>
      <c r="P71" s="414">
        <v>90149</v>
      </c>
      <c r="Q71" s="414">
        <v>85968</v>
      </c>
      <c r="R71" s="414">
        <v>85037</v>
      </c>
      <c r="S71" s="414">
        <v>84920</v>
      </c>
      <c r="T71" s="414">
        <v>84605</v>
      </c>
      <c r="U71" s="414">
        <v>84378</v>
      </c>
      <c r="V71" s="414">
        <v>84391</v>
      </c>
      <c r="W71" s="414">
        <v>81699</v>
      </c>
      <c r="X71" s="414">
        <v>79605</v>
      </c>
      <c r="Y71" s="414">
        <v>79025</v>
      </c>
      <c r="Z71" s="414">
        <v>76733</v>
      </c>
      <c r="AA71" s="414">
        <v>76833</v>
      </c>
      <c r="AB71" s="414">
        <v>75616</v>
      </c>
      <c r="AC71" s="414">
        <v>72459</v>
      </c>
      <c r="AD71" s="414">
        <v>71370</v>
      </c>
      <c r="AE71" s="414">
        <v>65332</v>
      </c>
      <c r="AF71" s="414">
        <v>60883</v>
      </c>
      <c r="AG71" s="414">
        <v>59764</v>
      </c>
      <c r="AH71" s="414">
        <v>58737</v>
      </c>
      <c r="AI71" s="414">
        <v>57161</v>
      </c>
      <c r="AJ71" s="414">
        <v>56401</v>
      </c>
      <c r="AK71" s="414">
        <v>55620</v>
      </c>
      <c r="AL71" s="414">
        <v>52435</v>
      </c>
      <c r="AM71" s="414">
        <v>51796</v>
      </c>
      <c r="AN71" s="414">
        <v>52600</v>
      </c>
      <c r="AO71" s="414">
        <v>54805</v>
      </c>
      <c r="AP71" s="414">
        <v>55326</v>
      </c>
      <c r="AQ71" s="414">
        <v>54891</v>
      </c>
      <c r="AR71" s="414">
        <v>55441</v>
      </c>
    </row>
    <row r="72" spans="1:44" x14ac:dyDescent="0.3">
      <c r="A72" s="412" t="s">
        <v>374</v>
      </c>
      <c r="B72" s="412" t="s">
        <v>174</v>
      </c>
      <c r="C72" s="414">
        <v>72055</v>
      </c>
      <c r="D72" s="414">
        <v>69786</v>
      </c>
      <c r="E72" s="414">
        <v>67319</v>
      </c>
      <c r="F72" s="414">
        <v>66614</v>
      </c>
      <c r="G72" s="414">
        <v>69840</v>
      </c>
      <c r="H72" s="414">
        <v>70970</v>
      </c>
      <c r="I72" s="414">
        <v>73157</v>
      </c>
      <c r="J72" s="414">
        <v>77437</v>
      </c>
      <c r="K72" s="414">
        <v>82135</v>
      </c>
      <c r="L72" s="414">
        <v>86531</v>
      </c>
      <c r="M72" s="414">
        <v>86549</v>
      </c>
      <c r="N72" s="414">
        <v>88422</v>
      </c>
      <c r="O72" s="414">
        <v>88778</v>
      </c>
      <c r="P72" s="414">
        <v>89092</v>
      </c>
      <c r="Q72" s="414">
        <v>89787</v>
      </c>
      <c r="R72" s="414">
        <v>85633</v>
      </c>
      <c r="S72" s="414">
        <v>84713</v>
      </c>
      <c r="T72" s="414">
        <v>84602</v>
      </c>
      <c r="U72" s="414">
        <v>84296</v>
      </c>
      <c r="V72" s="414">
        <v>84074</v>
      </c>
      <c r="W72" s="414">
        <v>84097</v>
      </c>
      <c r="X72" s="414">
        <v>81420</v>
      </c>
      <c r="Y72" s="414">
        <v>79341</v>
      </c>
      <c r="Z72" s="414">
        <v>78769</v>
      </c>
      <c r="AA72" s="414">
        <v>76492</v>
      </c>
      <c r="AB72" s="414">
        <v>76595</v>
      </c>
      <c r="AC72" s="414">
        <v>75389</v>
      </c>
      <c r="AD72" s="414">
        <v>72246</v>
      </c>
      <c r="AE72" s="414">
        <v>71164</v>
      </c>
      <c r="AF72" s="414">
        <v>65156</v>
      </c>
      <c r="AG72" s="414">
        <v>60726</v>
      </c>
      <c r="AH72" s="414">
        <v>59615</v>
      </c>
      <c r="AI72" s="414">
        <v>58596</v>
      </c>
      <c r="AJ72" s="414">
        <v>57030</v>
      </c>
      <c r="AK72" s="414">
        <v>56278</v>
      </c>
      <c r="AL72" s="414">
        <v>55503</v>
      </c>
      <c r="AM72" s="414">
        <v>52333</v>
      </c>
      <c r="AN72" s="414">
        <v>51699</v>
      </c>
      <c r="AO72" s="414">
        <v>52501</v>
      </c>
      <c r="AP72" s="414">
        <v>54701</v>
      </c>
      <c r="AQ72" s="414">
        <v>55226</v>
      </c>
      <c r="AR72" s="414">
        <v>54794</v>
      </c>
    </row>
    <row r="73" spans="1:44" x14ac:dyDescent="0.3">
      <c r="A73" s="412" t="s">
        <v>375</v>
      </c>
      <c r="B73" s="412" t="s">
        <v>174</v>
      </c>
      <c r="C73" s="414">
        <v>74390</v>
      </c>
      <c r="D73" s="414">
        <v>71658</v>
      </c>
      <c r="E73" s="414">
        <v>69408</v>
      </c>
      <c r="F73" s="414">
        <v>66966</v>
      </c>
      <c r="G73" s="414">
        <v>66273</v>
      </c>
      <c r="H73" s="414">
        <v>69485</v>
      </c>
      <c r="I73" s="414">
        <v>70612</v>
      </c>
      <c r="J73" s="414">
        <v>72799</v>
      </c>
      <c r="K73" s="414">
        <v>77060</v>
      </c>
      <c r="L73" s="414">
        <v>81741</v>
      </c>
      <c r="M73" s="414">
        <v>86119</v>
      </c>
      <c r="N73" s="414">
        <v>86146</v>
      </c>
      <c r="O73" s="414">
        <v>88017</v>
      </c>
      <c r="P73" s="414">
        <v>88378</v>
      </c>
      <c r="Q73" s="414">
        <v>88702</v>
      </c>
      <c r="R73" s="414">
        <v>89400</v>
      </c>
      <c r="S73" s="414">
        <v>85273</v>
      </c>
      <c r="T73" s="414">
        <v>84366</v>
      </c>
      <c r="U73" s="414">
        <v>84261</v>
      </c>
      <c r="V73" s="414">
        <v>83962</v>
      </c>
      <c r="W73" s="414">
        <v>83749</v>
      </c>
      <c r="X73" s="414">
        <v>83779</v>
      </c>
      <c r="Y73" s="414">
        <v>81122</v>
      </c>
      <c r="Z73" s="414">
        <v>79057</v>
      </c>
      <c r="AA73" s="414">
        <v>78495</v>
      </c>
      <c r="AB73" s="414">
        <v>76232</v>
      </c>
      <c r="AC73" s="414">
        <v>76339</v>
      </c>
      <c r="AD73" s="414">
        <v>75143</v>
      </c>
      <c r="AE73" s="414">
        <v>72017</v>
      </c>
      <c r="AF73" s="414">
        <v>70944</v>
      </c>
      <c r="AG73" s="414">
        <v>64965</v>
      </c>
      <c r="AH73" s="414">
        <v>60556</v>
      </c>
      <c r="AI73" s="414">
        <v>59454</v>
      </c>
      <c r="AJ73" s="414">
        <v>58444</v>
      </c>
      <c r="AK73" s="414">
        <v>56888</v>
      </c>
      <c r="AL73" s="414">
        <v>56144</v>
      </c>
      <c r="AM73" s="414">
        <v>55376</v>
      </c>
      <c r="AN73" s="414">
        <v>52220</v>
      </c>
      <c r="AO73" s="414">
        <v>51590</v>
      </c>
      <c r="AP73" s="414">
        <v>52391</v>
      </c>
      <c r="AQ73" s="414">
        <v>54589</v>
      </c>
      <c r="AR73" s="414">
        <v>55113</v>
      </c>
    </row>
    <row r="74" spans="1:44" x14ac:dyDescent="0.3">
      <c r="A74" s="412" t="s">
        <v>376</v>
      </c>
      <c r="B74" s="412" t="s">
        <v>174</v>
      </c>
      <c r="C74" s="414">
        <v>73080</v>
      </c>
      <c r="D74" s="414">
        <v>73938</v>
      </c>
      <c r="E74" s="414">
        <v>71228</v>
      </c>
      <c r="F74" s="414">
        <v>69003</v>
      </c>
      <c r="G74" s="414">
        <v>66587</v>
      </c>
      <c r="H74" s="414">
        <v>65905</v>
      </c>
      <c r="I74" s="414">
        <v>69103</v>
      </c>
      <c r="J74" s="414">
        <v>70228</v>
      </c>
      <c r="K74" s="414">
        <v>72415</v>
      </c>
      <c r="L74" s="414">
        <v>76656</v>
      </c>
      <c r="M74" s="414">
        <v>81319</v>
      </c>
      <c r="N74" s="414">
        <v>85680</v>
      </c>
      <c r="O74" s="414">
        <v>85718</v>
      </c>
      <c r="P74" s="414">
        <v>87584</v>
      </c>
      <c r="Q74" s="414">
        <v>87951</v>
      </c>
      <c r="R74" s="414">
        <v>88287</v>
      </c>
      <c r="S74" s="414">
        <v>88987</v>
      </c>
      <c r="T74" s="414">
        <v>84890</v>
      </c>
      <c r="U74" s="414">
        <v>83994</v>
      </c>
      <c r="V74" s="414">
        <v>83897</v>
      </c>
      <c r="W74" s="414">
        <v>83606</v>
      </c>
      <c r="X74" s="414">
        <v>83404</v>
      </c>
      <c r="Y74" s="414">
        <v>83439</v>
      </c>
      <c r="Z74" s="414">
        <v>80804</v>
      </c>
      <c r="AA74" s="414">
        <v>78755</v>
      </c>
      <c r="AB74" s="414">
        <v>78203</v>
      </c>
      <c r="AC74" s="414">
        <v>75953</v>
      </c>
      <c r="AD74" s="414">
        <v>76066</v>
      </c>
      <c r="AE74" s="414">
        <v>74881</v>
      </c>
      <c r="AF74" s="414">
        <v>71772</v>
      </c>
      <c r="AG74" s="414">
        <v>70709</v>
      </c>
      <c r="AH74" s="414">
        <v>64761</v>
      </c>
      <c r="AI74" s="414">
        <v>60376</v>
      </c>
      <c r="AJ74" s="414">
        <v>59282</v>
      </c>
      <c r="AK74" s="414">
        <v>58281</v>
      </c>
      <c r="AL74" s="414">
        <v>56736</v>
      </c>
      <c r="AM74" s="414">
        <v>55998</v>
      </c>
      <c r="AN74" s="414">
        <v>55238</v>
      </c>
      <c r="AO74" s="414">
        <v>52096</v>
      </c>
      <c r="AP74" s="414">
        <v>51472</v>
      </c>
      <c r="AQ74" s="414">
        <v>52272</v>
      </c>
      <c r="AR74" s="414">
        <v>54468</v>
      </c>
    </row>
    <row r="75" spans="1:44" x14ac:dyDescent="0.3">
      <c r="A75" s="412" t="s">
        <v>377</v>
      </c>
      <c r="B75" s="412" t="s">
        <v>174</v>
      </c>
      <c r="C75" s="414">
        <v>69841</v>
      </c>
      <c r="D75" s="414">
        <v>72584</v>
      </c>
      <c r="E75" s="414">
        <v>73441</v>
      </c>
      <c r="F75" s="414">
        <v>70763</v>
      </c>
      <c r="G75" s="414">
        <v>68561</v>
      </c>
      <c r="H75" s="414">
        <v>66174</v>
      </c>
      <c r="I75" s="414">
        <v>65503</v>
      </c>
      <c r="J75" s="414">
        <v>68688</v>
      </c>
      <c r="K75" s="414">
        <v>69813</v>
      </c>
      <c r="L75" s="414">
        <v>71997</v>
      </c>
      <c r="M75" s="414">
        <v>76219</v>
      </c>
      <c r="N75" s="414">
        <v>80862</v>
      </c>
      <c r="O75" s="414">
        <v>85206</v>
      </c>
      <c r="P75" s="414">
        <v>85254</v>
      </c>
      <c r="Q75" s="414">
        <v>87117</v>
      </c>
      <c r="R75" s="414">
        <v>87491</v>
      </c>
      <c r="S75" s="414">
        <v>87837</v>
      </c>
      <c r="T75" s="414">
        <v>88543</v>
      </c>
      <c r="U75" s="414">
        <v>84477</v>
      </c>
      <c r="V75" s="414">
        <v>83594</v>
      </c>
      <c r="W75" s="414">
        <v>83503</v>
      </c>
      <c r="X75" s="414">
        <v>83222</v>
      </c>
      <c r="Y75" s="414">
        <v>83030</v>
      </c>
      <c r="Z75" s="414">
        <v>83074</v>
      </c>
      <c r="AA75" s="414">
        <v>80458</v>
      </c>
      <c r="AB75" s="414">
        <v>78428</v>
      </c>
      <c r="AC75" s="414">
        <v>77886</v>
      </c>
      <c r="AD75" s="414">
        <v>75654</v>
      </c>
      <c r="AE75" s="414">
        <v>75771</v>
      </c>
      <c r="AF75" s="414">
        <v>74598</v>
      </c>
      <c r="AG75" s="414">
        <v>71507</v>
      </c>
      <c r="AH75" s="414">
        <v>70455</v>
      </c>
      <c r="AI75" s="414">
        <v>64541</v>
      </c>
      <c r="AJ75" s="414">
        <v>60180</v>
      </c>
      <c r="AK75" s="414">
        <v>59095</v>
      </c>
      <c r="AL75" s="414">
        <v>58102</v>
      </c>
      <c r="AM75" s="414">
        <v>56569</v>
      </c>
      <c r="AN75" s="414">
        <v>55838</v>
      </c>
      <c r="AO75" s="414">
        <v>55083</v>
      </c>
      <c r="AP75" s="414">
        <v>51959</v>
      </c>
      <c r="AQ75" s="414">
        <v>51342</v>
      </c>
      <c r="AR75" s="414">
        <v>52141</v>
      </c>
    </row>
    <row r="76" spans="1:44" x14ac:dyDescent="0.3">
      <c r="A76" s="412" t="s">
        <v>378</v>
      </c>
      <c r="B76" s="412" t="s">
        <v>174</v>
      </c>
      <c r="C76" s="414">
        <v>71909</v>
      </c>
      <c r="D76" s="414">
        <v>69323</v>
      </c>
      <c r="E76" s="414">
        <v>72047</v>
      </c>
      <c r="F76" s="414">
        <v>72909</v>
      </c>
      <c r="G76" s="414">
        <v>70263</v>
      </c>
      <c r="H76" s="414">
        <v>68088</v>
      </c>
      <c r="I76" s="414">
        <v>65727</v>
      </c>
      <c r="J76" s="414">
        <v>65073</v>
      </c>
      <c r="K76" s="414">
        <v>68243</v>
      </c>
      <c r="L76" s="414">
        <v>69369</v>
      </c>
      <c r="M76" s="414">
        <v>71549</v>
      </c>
      <c r="N76" s="414">
        <v>75751</v>
      </c>
      <c r="O76" s="414">
        <v>80374</v>
      </c>
      <c r="P76" s="414">
        <v>84697</v>
      </c>
      <c r="Q76" s="414">
        <v>84759</v>
      </c>
      <c r="R76" s="414">
        <v>86616</v>
      </c>
      <c r="S76" s="414">
        <v>87000</v>
      </c>
      <c r="T76" s="414">
        <v>87355</v>
      </c>
      <c r="U76" s="414">
        <v>88068</v>
      </c>
      <c r="V76" s="414">
        <v>84034</v>
      </c>
      <c r="W76" s="414">
        <v>83165</v>
      </c>
      <c r="X76" s="414">
        <v>83082</v>
      </c>
      <c r="Y76" s="414">
        <v>82814</v>
      </c>
      <c r="Z76" s="414">
        <v>82631</v>
      </c>
      <c r="AA76" s="414">
        <v>82682</v>
      </c>
      <c r="AB76" s="414">
        <v>80086</v>
      </c>
      <c r="AC76" s="414">
        <v>78079</v>
      </c>
      <c r="AD76" s="414">
        <v>77546</v>
      </c>
      <c r="AE76" s="414">
        <v>75332</v>
      </c>
      <c r="AF76" s="414">
        <v>75455</v>
      </c>
      <c r="AG76" s="414">
        <v>74293</v>
      </c>
      <c r="AH76" s="414">
        <v>71224</v>
      </c>
      <c r="AI76" s="414">
        <v>70182</v>
      </c>
      <c r="AJ76" s="414">
        <v>64304</v>
      </c>
      <c r="AK76" s="414">
        <v>59967</v>
      </c>
      <c r="AL76" s="414">
        <v>58891</v>
      </c>
      <c r="AM76" s="414">
        <v>57908</v>
      </c>
      <c r="AN76" s="414">
        <v>56385</v>
      </c>
      <c r="AO76" s="414">
        <v>55663</v>
      </c>
      <c r="AP76" s="414">
        <v>54917</v>
      </c>
      <c r="AQ76" s="414">
        <v>51808</v>
      </c>
      <c r="AR76" s="414">
        <v>51198</v>
      </c>
    </row>
    <row r="77" spans="1:44" x14ac:dyDescent="0.3">
      <c r="A77" s="412" t="s">
        <v>379</v>
      </c>
      <c r="B77" s="412" t="s">
        <v>174</v>
      </c>
      <c r="C77" s="414">
        <v>71433</v>
      </c>
      <c r="D77" s="414">
        <v>71321</v>
      </c>
      <c r="E77" s="414">
        <v>68757</v>
      </c>
      <c r="F77" s="414">
        <v>71470</v>
      </c>
      <c r="G77" s="414">
        <v>72340</v>
      </c>
      <c r="H77" s="414">
        <v>69727</v>
      </c>
      <c r="I77" s="414">
        <v>67581</v>
      </c>
      <c r="J77" s="414">
        <v>65247</v>
      </c>
      <c r="K77" s="414">
        <v>64609</v>
      </c>
      <c r="L77" s="414">
        <v>67764</v>
      </c>
      <c r="M77" s="414">
        <v>68893</v>
      </c>
      <c r="N77" s="414">
        <v>71067</v>
      </c>
      <c r="O77" s="414">
        <v>75250</v>
      </c>
      <c r="P77" s="414">
        <v>79851</v>
      </c>
      <c r="Q77" s="414">
        <v>84152</v>
      </c>
      <c r="R77" s="414">
        <v>84229</v>
      </c>
      <c r="S77" s="414">
        <v>86082</v>
      </c>
      <c r="T77" s="414">
        <v>86473</v>
      </c>
      <c r="U77" s="414">
        <v>86841</v>
      </c>
      <c r="V77" s="414">
        <v>87561</v>
      </c>
      <c r="W77" s="414">
        <v>83559</v>
      </c>
      <c r="X77" s="414">
        <v>82707</v>
      </c>
      <c r="Y77" s="414">
        <v>82631</v>
      </c>
      <c r="Z77" s="414">
        <v>82376</v>
      </c>
      <c r="AA77" s="414">
        <v>82205</v>
      </c>
      <c r="AB77" s="414">
        <v>82263</v>
      </c>
      <c r="AC77" s="414">
        <v>79691</v>
      </c>
      <c r="AD77" s="414">
        <v>77705</v>
      </c>
      <c r="AE77" s="414">
        <v>77181</v>
      </c>
      <c r="AF77" s="414">
        <v>74988</v>
      </c>
      <c r="AG77" s="414">
        <v>75118</v>
      </c>
      <c r="AH77" s="414">
        <v>73968</v>
      </c>
      <c r="AI77" s="414">
        <v>70922</v>
      </c>
      <c r="AJ77" s="414">
        <v>69891</v>
      </c>
      <c r="AK77" s="414">
        <v>64049</v>
      </c>
      <c r="AL77" s="414">
        <v>59737</v>
      </c>
      <c r="AM77" s="414">
        <v>58672</v>
      </c>
      <c r="AN77" s="414">
        <v>57698</v>
      </c>
      <c r="AO77" s="414">
        <v>56186</v>
      </c>
      <c r="AP77" s="414">
        <v>55474</v>
      </c>
      <c r="AQ77" s="414">
        <v>54736</v>
      </c>
      <c r="AR77" s="414">
        <v>51644</v>
      </c>
    </row>
    <row r="78" spans="1:44" x14ac:dyDescent="0.3">
      <c r="A78" s="412" t="s">
        <v>380</v>
      </c>
      <c r="B78" s="412" t="s">
        <v>174</v>
      </c>
      <c r="C78" s="414">
        <v>70012</v>
      </c>
      <c r="D78" s="414">
        <v>70792</v>
      </c>
      <c r="E78" s="414">
        <v>70682</v>
      </c>
      <c r="F78" s="414">
        <v>68155</v>
      </c>
      <c r="G78" s="414">
        <v>70858</v>
      </c>
      <c r="H78" s="414">
        <v>71732</v>
      </c>
      <c r="I78" s="414">
        <v>69156</v>
      </c>
      <c r="J78" s="414">
        <v>67041</v>
      </c>
      <c r="K78" s="414">
        <v>64739</v>
      </c>
      <c r="L78" s="414">
        <v>64117</v>
      </c>
      <c r="M78" s="414">
        <v>67259</v>
      </c>
      <c r="N78" s="414">
        <v>68387</v>
      </c>
      <c r="O78" s="414">
        <v>70556</v>
      </c>
      <c r="P78" s="414">
        <v>74717</v>
      </c>
      <c r="Q78" s="414">
        <v>79295</v>
      </c>
      <c r="R78" s="414">
        <v>83576</v>
      </c>
      <c r="S78" s="414">
        <v>83667</v>
      </c>
      <c r="T78" s="414">
        <v>85516</v>
      </c>
      <c r="U78" s="414">
        <v>85915</v>
      </c>
      <c r="V78" s="414">
        <v>86297</v>
      </c>
      <c r="W78" s="414">
        <v>87024</v>
      </c>
      <c r="X78" s="414">
        <v>83057</v>
      </c>
      <c r="Y78" s="414">
        <v>82223</v>
      </c>
      <c r="Z78" s="414">
        <v>82157</v>
      </c>
      <c r="AA78" s="414">
        <v>81915</v>
      </c>
      <c r="AB78" s="414">
        <v>81754</v>
      </c>
      <c r="AC78" s="414">
        <v>81823</v>
      </c>
      <c r="AD78" s="414">
        <v>79275</v>
      </c>
      <c r="AE78" s="414">
        <v>77313</v>
      </c>
      <c r="AF78" s="414">
        <v>76798</v>
      </c>
      <c r="AG78" s="414">
        <v>74625</v>
      </c>
      <c r="AH78" s="414">
        <v>74763</v>
      </c>
      <c r="AI78" s="414">
        <v>73627</v>
      </c>
      <c r="AJ78" s="414">
        <v>70606</v>
      </c>
      <c r="AK78" s="414">
        <v>69585</v>
      </c>
      <c r="AL78" s="414">
        <v>63781</v>
      </c>
      <c r="AM78" s="414">
        <v>59497</v>
      </c>
      <c r="AN78" s="414">
        <v>58441</v>
      </c>
      <c r="AO78" s="414">
        <v>57479</v>
      </c>
      <c r="AP78" s="414">
        <v>55980</v>
      </c>
      <c r="AQ78" s="414">
        <v>55277</v>
      </c>
      <c r="AR78" s="414">
        <v>54547</v>
      </c>
    </row>
    <row r="79" spans="1:44" x14ac:dyDescent="0.3">
      <c r="A79" s="412" t="s">
        <v>381</v>
      </c>
      <c r="B79" s="412" t="s">
        <v>174</v>
      </c>
      <c r="C79" s="414">
        <v>72387</v>
      </c>
      <c r="D79" s="414">
        <v>69317</v>
      </c>
      <c r="E79" s="414">
        <v>70094</v>
      </c>
      <c r="F79" s="414">
        <v>70000</v>
      </c>
      <c r="G79" s="414">
        <v>67510</v>
      </c>
      <c r="H79" s="414">
        <v>70202</v>
      </c>
      <c r="I79" s="414">
        <v>71083</v>
      </c>
      <c r="J79" s="414">
        <v>68548</v>
      </c>
      <c r="K79" s="414">
        <v>66465</v>
      </c>
      <c r="L79" s="414">
        <v>64196</v>
      </c>
      <c r="M79" s="414">
        <v>63592</v>
      </c>
      <c r="N79" s="414">
        <v>66719</v>
      </c>
      <c r="O79" s="414">
        <v>67849</v>
      </c>
      <c r="P79" s="414">
        <v>70010</v>
      </c>
      <c r="Q79" s="414">
        <v>74150</v>
      </c>
      <c r="R79" s="414">
        <v>78701</v>
      </c>
      <c r="S79" s="414">
        <v>82963</v>
      </c>
      <c r="T79" s="414">
        <v>83067</v>
      </c>
      <c r="U79" s="414">
        <v>84912</v>
      </c>
      <c r="V79" s="414">
        <v>85322</v>
      </c>
      <c r="W79" s="414">
        <v>85717</v>
      </c>
      <c r="X79" s="414">
        <v>86449</v>
      </c>
      <c r="Y79" s="414">
        <v>82519</v>
      </c>
      <c r="Z79" s="414">
        <v>81706</v>
      </c>
      <c r="AA79" s="414">
        <v>81650</v>
      </c>
      <c r="AB79" s="414">
        <v>81424</v>
      </c>
      <c r="AC79" s="414">
        <v>81273</v>
      </c>
      <c r="AD79" s="414">
        <v>81353</v>
      </c>
      <c r="AE79" s="414">
        <v>78832</v>
      </c>
      <c r="AF79" s="414">
        <v>76893</v>
      </c>
      <c r="AG79" s="414">
        <v>76391</v>
      </c>
      <c r="AH79" s="414">
        <v>74239</v>
      </c>
      <c r="AI79" s="414">
        <v>74385</v>
      </c>
      <c r="AJ79" s="414">
        <v>73264</v>
      </c>
      <c r="AK79" s="414">
        <v>70267</v>
      </c>
      <c r="AL79" s="414">
        <v>69260</v>
      </c>
      <c r="AM79" s="414">
        <v>63495</v>
      </c>
      <c r="AN79" s="414">
        <v>59240</v>
      </c>
      <c r="AO79" s="414">
        <v>58194</v>
      </c>
      <c r="AP79" s="414">
        <v>57243</v>
      </c>
      <c r="AQ79" s="414">
        <v>55759</v>
      </c>
      <c r="AR79" s="414">
        <v>55065</v>
      </c>
    </row>
    <row r="80" spans="1:44" x14ac:dyDescent="0.3">
      <c r="A80" s="412" t="s">
        <v>382</v>
      </c>
      <c r="B80" s="412" t="s">
        <v>174</v>
      </c>
      <c r="C80" s="414">
        <v>73837</v>
      </c>
      <c r="D80" s="414">
        <v>71609</v>
      </c>
      <c r="E80" s="414">
        <v>68573</v>
      </c>
      <c r="F80" s="414">
        <v>69361</v>
      </c>
      <c r="G80" s="414">
        <v>69282</v>
      </c>
      <c r="H80" s="414">
        <v>66834</v>
      </c>
      <c r="I80" s="414">
        <v>69513</v>
      </c>
      <c r="J80" s="414">
        <v>70400</v>
      </c>
      <c r="K80" s="414">
        <v>67906</v>
      </c>
      <c r="L80" s="414">
        <v>65859</v>
      </c>
      <c r="M80" s="414">
        <v>63626</v>
      </c>
      <c r="N80" s="414">
        <v>63042</v>
      </c>
      <c r="O80" s="414">
        <v>66151</v>
      </c>
      <c r="P80" s="414">
        <v>67281</v>
      </c>
      <c r="Q80" s="414">
        <v>69438</v>
      </c>
      <c r="R80" s="414">
        <v>73553</v>
      </c>
      <c r="S80" s="414">
        <v>78078</v>
      </c>
      <c r="T80" s="414">
        <v>82317</v>
      </c>
      <c r="U80" s="414">
        <v>82436</v>
      </c>
      <c r="V80" s="414">
        <v>84277</v>
      </c>
      <c r="W80" s="414">
        <v>84699</v>
      </c>
      <c r="X80" s="414">
        <v>85103</v>
      </c>
      <c r="Y80" s="414">
        <v>85845</v>
      </c>
      <c r="Z80" s="414">
        <v>81955</v>
      </c>
      <c r="AA80" s="414">
        <v>81164</v>
      </c>
      <c r="AB80" s="414">
        <v>81119</v>
      </c>
      <c r="AC80" s="414">
        <v>80905</v>
      </c>
      <c r="AD80" s="414">
        <v>80768</v>
      </c>
      <c r="AE80" s="414">
        <v>80857</v>
      </c>
      <c r="AF80" s="414">
        <v>78364</v>
      </c>
      <c r="AG80" s="414">
        <v>76451</v>
      </c>
      <c r="AH80" s="414">
        <v>75962</v>
      </c>
      <c r="AI80" s="414">
        <v>73834</v>
      </c>
      <c r="AJ80" s="414">
        <v>73987</v>
      </c>
      <c r="AK80" s="414">
        <v>72881</v>
      </c>
      <c r="AL80" s="414">
        <v>69911</v>
      </c>
      <c r="AM80" s="414">
        <v>68917</v>
      </c>
      <c r="AN80" s="414">
        <v>63192</v>
      </c>
      <c r="AO80" s="414">
        <v>58969</v>
      </c>
      <c r="AP80" s="414">
        <v>57934</v>
      </c>
      <c r="AQ80" s="414">
        <v>56994</v>
      </c>
      <c r="AR80" s="414">
        <v>55526</v>
      </c>
    </row>
    <row r="81" spans="1:44" x14ac:dyDescent="0.3">
      <c r="A81" s="412" t="s">
        <v>383</v>
      </c>
      <c r="B81" s="412" t="s">
        <v>174</v>
      </c>
      <c r="C81" s="414">
        <v>74675</v>
      </c>
      <c r="D81" s="414">
        <v>72961</v>
      </c>
      <c r="E81" s="414">
        <v>70760</v>
      </c>
      <c r="F81" s="414">
        <v>67777</v>
      </c>
      <c r="G81" s="414">
        <v>68578</v>
      </c>
      <c r="H81" s="414">
        <v>68514</v>
      </c>
      <c r="I81" s="414">
        <v>66111</v>
      </c>
      <c r="J81" s="414">
        <v>68775</v>
      </c>
      <c r="K81" s="414">
        <v>69670</v>
      </c>
      <c r="L81" s="414">
        <v>67219</v>
      </c>
      <c r="M81" s="414">
        <v>65211</v>
      </c>
      <c r="N81" s="414">
        <v>63015</v>
      </c>
      <c r="O81" s="414">
        <v>62451</v>
      </c>
      <c r="P81" s="414">
        <v>65542</v>
      </c>
      <c r="Q81" s="414">
        <v>66673</v>
      </c>
      <c r="R81" s="414">
        <v>68822</v>
      </c>
      <c r="S81" s="414">
        <v>72913</v>
      </c>
      <c r="T81" s="414">
        <v>77410</v>
      </c>
      <c r="U81" s="414">
        <v>81623</v>
      </c>
      <c r="V81" s="414">
        <v>81760</v>
      </c>
      <c r="W81" s="414">
        <v>83595</v>
      </c>
      <c r="X81" s="414">
        <v>84030</v>
      </c>
      <c r="Y81" s="414">
        <v>84447</v>
      </c>
      <c r="Z81" s="414">
        <v>85196</v>
      </c>
      <c r="AA81" s="414">
        <v>81350</v>
      </c>
      <c r="AB81" s="414">
        <v>80582</v>
      </c>
      <c r="AC81" s="414">
        <v>80549</v>
      </c>
      <c r="AD81" s="414">
        <v>80347</v>
      </c>
      <c r="AE81" s="414">
        <v>80228</v>
      </c>
      <c r="AF81" s="414">
        <v>80325</v>
      </c>
      <c r="AG81" s="414">
        <v>77861</v>
      </c>
      <c r="AH81" s="414">
        <v>75976</v>
      </c>
      <c r="AI81" s="414">
        <v>75501</v>
      </c>
      <c r="AJ81" s="414">
        <v>73398</v>
      </c>
      <c r="AK81" s="414">
        <v>73557</v>
      </c>
      <c r="AL81" s="414">
        <v>72468</v>
      </c>
      <c r="AM81" s="414">
        <v>69526</v>
      </c>
      <c r="AN81" s="414">
        <v>68545</v>
      </c>
      <c r="AO81" s="414">
        <v>62864</v>
      </c>
      <c r="AP81" s="414">
        <v>58675</v>
      </c>
      <c r="AQ81" s="414">
        <v>57653</v>
      </c>
      <c r="AR81" s="414">
        <v>56725</v>
      </c>
    </row>
    <row r="82" spans="1:44" x14ac:dyDescent="0.3">
      <c r="A82" s="412" t="s">
        <v>384</v>
      </c>
      <c r="B82" s="412" t="s">
        <v>174</v>
      </c>
      <c r="C82" s="414">
        <v>73525</v>
      </c>
      <c r="D82" s="414">
        <v>73710</v>
      </c>
      <c r="E82" s="414">
        <v>72012</v>
      </c>
      <c r="F82" s="414">
        <v>69863</v>
      </c>
      <c r="G82" s="414">
        <v>66936</v>
      </c>
      <c r="H82" s="414">
        <v>67746</v>
      </c>
      <c r="I82" s="414">
        <v>67703</v>
      </c>
      <c r="J82" s="414">
        <v>65346</v>
      </c>
      <c r="K82" s="414">
        <v>67994</v>
      </c>
      <c r="L82" s="414">
        <v>68894</v>
      </c>
      <c r="M82" s="414">
        <v>66493</v>
      </c>
      <c r="N82" s="414">
        <v>64522</v>
      </c>
      <c r="O82" s="414">
        <v>62365</v>
      </c>
      <c r="P82" s="414">
        <v>61821</v>
      </c>
      <c r="Q82" s="414">
        <v>64893</v>
      </c>
      <c r="R82" s="414">
        <v>66024</v>
      </c>
      <c r="S82" s="414">
        <v>68166</v>
      </c>
      <c r="T82" s="414">
        <v>72233</v>
      </c>
      <c r="U82" s="414">
        <v>76701</v>
      </c>
      <c r="V82" s="414">
        <v>80887</v>
      </c>
      <c r="W82" s="414">
        <v>81040</v>
      </c>
      <c r="X82" s="414">
        <v>82871</v>
      </c>
      <c r="Y82" s="414">
        <v>83317</v>
      </c>
      <c r="Z82" s="414">
        <v>83750</v>
      </c>
      <c r="AA82" s="414">
        <v>84508</v>
      </c>
      <c r="AB82" s="414">
        <v>80705</v>
      </c>
      <c r="AC82" s="414">
        <v>79959</v>
      </c>
      <c r="AD82" s="414">
        <v>79939</v>
      </c>
      <c r="AE82" s="414">
        <v>79754</v>
      </c>
      <c r="AF82" s="414">
        <v>79650</v>
      </c>
      <c r="AG82" s="414">
        <v>79760</v>
      </c>
      <c r="AH82" s="414">
        <v>77325</v>
      </c>
      <c r="AI82" s="414">
        <v>75467</v>
      </c>
      <c r="AJ82" s="414">
        <v>75008</v>
      </c>
      <c r="AK82" s="414">
        <v>72930</v>
      </c>
      <c r="AL82" s="414">
        <v>73098</v>
      </c>
      <c r="AM82" s="414">
        <v>72026</v>
      </c>
      <c r="AN82" s="414">
        <v>69115</v>
      </c>
      <c r="AO82" s="414">
        <v>68147</v>
      </c>
      <c r="AP82" s="414">
        <v>62513</v>
      </c>
      <c r="AQ82" s="414">
        <v>58359</v>
      </c>
      <c r="AR82" s="414">
        <v>57350</v>
      </c>
    </row>
    <row r="83" spans="1:44" x14ac:dyDescent="0.3">
      <c r="A83" s="412" t="s">
        <v>385</v>
      </c>
      <c r="B83" s="412" t="s">
        <v>174</v>
      </c>
      <c r="C83" s="414">
        <v>70962</v>
      </c>
      <c r="D83" s="414">
        <v>72494</v>
      </c>
      <c r="E83" s="414">
        <v>72676</v>
      </c>
      <c r="F83" s="414">
        <v>71019</v>
      </c>
      <c r="G83" s="414">
        <v>68922</v>
      </c>
      <c r="H83" s="414">
        <v>66051</v>
      </c>
      <c r="I83" s="414">
        <v>66872</v>
      </c>
      <c r="J83" s="414">
        <v>66850</v>
      </c>
      <c r="K83" s="414">
        <v>64541</v>
      </c>
      <c r="L83" s="414">
        <v>67173</v>
      </c>
      <c r="M83" s="414">
        <v>68082</v>
      </c>
      <c r="N83" s="414">
        <v>65730</v>
      </c>
      <c r="O83" s="414">
        <v>63798</v>
      </c>
      <c r="P83" s="414">
        <v>61681</v>
      </c>
      <c r="Q83" s="414">
        <v>61158</v>
      </c>
      <c r="R83" s="414">
        <v>64211</v>
      </c>
      <c r="S83" s="414">
        <v>65343</v>
      </c>
      <c r="T83" s="414">
        <v>67477</v>
      </c>
      <c r="U83" s="414">
        <v>71517</v>
      </c>
      <c r="V83" s="414">
        <v>75952</v>
      </c>
      <c r="W83" s="414">
        <v>80110</v>
      </c>
      <c r="X83" s="414">
        <v>80279</v>
      </c>
      <c r="Y83" s="414">
        <v>82105</v>
      </c>
      <c r="Z83" s="414">
        <v>82565</v>
      </c>
      <c r="AA83" s="414">
        <v>83010</v>
      </c>
      <c r="AB83" s="414">
        <v>83778</v>
      </c>
      <c r="AC83" s="414">
        <v>80025</v>
      </c>
      <c r="AD83" s="414">
        <v>79302</v>
      </c>
      <c r="AE83" s="414">
        <v>79293</v>
      </c>
      <c r="AF83" s="414">
        <v>79126</v>
      </c>
      <c r="AG83" s="414">
        <v>79038</v>
      </c>
      <c r="AH83" s="414">
        <v>79160</v>
      </c>
      <c r="AI83" s="414">
        <v>76759</v>
      </c>
      <c r="AJ83" s="414">
        <v>74929</v>
      </c>
      <c r="AK83" s="414">
        <v>74484</v>
      </c>
      <c r="AL83" s="414">
        <v>72432</v>
      </c>
      <c r="AM83" s="414">
        <v>72609</v>
      </c>
      <c r="AN83" s="414">
        <v>71557</v>
      </c>
      <c r="AO83" s="414">
        <v>68675</v>
      </c>
      <c r="AP83" s="414">
        <v>67722</v>
      </c>
      <c r="AQ83" s="414">
        <v>62140</v>
      </c>
      <c r="AR83" s="414">
        <v>58020</v>
      </c>
    </row>
    <row r="84" spans="1:44" x14ac:dyDescent="0.3">
      <c r="A84" s="412" t="s">
        <v>386</v>
      </c>
      <c r="B84" s="412" t="s">
        <v>174</v>
      </c>
      <c r="C84" s="414">
        <v>68962</v>
      </c>
      <c r="D84" s="414">
        <v>69883</v>
      </c>
      <c r="E84" s="414">
        <v>71392</v>
      </c>
      <c r="F84" s="414">
        <v>71597</v>
      </c>
      <c r="G84" s="414">
        <v>69983</v>
      </c>
      <c r="H84" s="414">
        <v>67935</v>
      </c>
      <c r="I84" s="414">
        <v>65126</v>
      </c>
      <c r="J84" s="414">
        <v>65956</v>
      </c>
      <c r="K84" s="414">
        <v>65958</v>
      </c>
      <c r="L84" s="414">
        <v>63698</v>
      </c>
      <c r="M84" s="414">
        <v>66311</v>
      </c>
      <c r="N84" s="414">
        <v>67229</v>
      </c>
      <c r="O84" s="414">
        <v>64927</v>
      </c>
      <c r="P84" s="414">
        <v>63037</v>
      </c>
      <c r="Q84" s="414">
        <v>60961</v>
      </c>
      <c r="R84" s="414">
        <v>60461</v>
      </c>
      <c r="S84" s="414">
        <v>63493</v>
      </c>
      <c r="T84" s="414">
        <v>64628</v>
      </c>
      <c r="U84" s="414">
        <v>66751</v>
      </c>
      <c r="V84" s="414">
        <v>70762</v>
      </c>
      <c r="W84" s="414">
        <v>75164</v>
      </c>
      <c r="X84" s="414">
        <v>79292</v>
      </c>
      <c r="Y84" s="414">
        <v>79479</v>
      </c>
      <c r="Z84" s="414">
        <v>81300</v>
      </c>
      <c r="AA84" s="414">
        <v>81772</v>
      </c>
      <c r="AB84" s="414">
        <v>82231</v>
      </c>
      <c r="AC84" s="414">
        <v>83009</v>
      </c>
      <c r="AD84" s="414">
        <v>79308</v>
      </c>
      <c r="AE84" s="414">
        <v>78609</v>
      </c>
      <c r="AF84" s="414">
        <v>78612</v>
      </c>
      <c r="AG84" s="414">
        <v>78462</v>
      </c>
      <c r="AH84" s="414">
        <v>78390</v>
      </c>
      <c r="AI84" s="414">
        <v>78528</v>
      </c>
      <c r="AJ84" s="414">
        <v>76158</v>
      </c>
      <c r="AK84" s="414">
        <v>74360</v>
      </c>
      <c r="AL84" s="414">
        <v>73931</v>
      </c>
      <c r="AM84" s="414">
        <v>71907</v>
      </c>
      <c r="AN84" s="414">
        <v>72090</v>
      </c>
      <c r="AO84" s="414">
        <v>71060</v>
      </c>
      <c r="AP84" s="414">
        <v>68210</v>
      </c>
      <c r="AQ84" s="414">
        <v>67275</v>
      </c>
      <c r="AR84" s="414">
        <v>61743</v>
      </c>
    </row>
    <row r="85" spans="1:44" x14ac:dyDescent="0.3">
      <c r="A85" s="412" t="s">
        <v>387</v>
      </c>
      <c r="B85" s="412" t="s">
        <v>174</v>
      </c>
      <c r="C85" s="414">
        <v>68042</v>
      </c>
      <c r="D85" s="414">
        <v>67832</v>
      </c>
      <c r="E85" s="414">
        <v>68738</v>
      </c>
      <c r="F85" s="414">
        <v>70249</v>
      </c>
      <c r="G85" s="414">
        <v>70475</v>
      </c>
      <c r="H85" s="414">
        <v>68903</v>
      </c>
      <c r="I85" s="414">
        <v>66910</v>
      </c>
      <c r="J85" s="414">
        <v>64164</v>
      </c>
      <c r="K85" s="414">
        <v>65004</v>
      </c>
      <c r="L85" s="414">
        <v>65032</v>
      </c>
      <c r="M85" s="414">
        <v>62821</v>
      </c>
      <c r="N85" s="414">
        <v>65414</v>
      </c>
      <c r="O85" s="414">
        <v>66340</v>
      </c>
      <c r="P85" s="414">
        <v>64091</v>
      </c>
      <c r="Q85" s="414">
        <v>62243</v>
      </c>
      <c r="R85" s="414">
        <v>60210</v>
      </c>
      <c r="S85" s="414">
        <v>59734</v>
      </c>
      <c r="T85" s="414">
        <v>62743</v>
      </c>
      <c r="U85" s="414">
        <v>63878</v>
      </c>
      <c r="V85" s="414">
        <v>65991</v>
      </c>
      <c r="W85" s="414">
        <v>69972</v>
      </c>
      <c r="X85" s="414">
        <v>74340</v>
      </c>
      <c r="Y85" s="414">
        <v>78435</v>
      </c>
      <c r="Z85" s="414">
        <v>78641</v>
      </c>
      <c r="AA85" s="414">
        <v>80457</v>
      </c>
      <c r="AB85" s="414">
        <v>80942</v>
      </c>
      <c r="AC85" s="414">
        <v>81415</v>
      </c>
      <c r="AD85" s="414">
        <v>82202</v>
      </c>
      <c r="AE85" s="414">
        <v>78554</v>
      </c>
      <c r="AF85" s="414">
        <v>77882</v>
      </c>
      <c r="AG85" s="414">
        <v>77897</v>
      </c>
      <c r="AH85" s="414">
        <v>77766</v>
      </c>
      <c r="AI85" s="414">
        <v>77708</v>
      </c>
      <c r="AJ85" s="414">
        <v>77863</v>
      </c>
      <c r="AK85" s="414">
        <v>75527</v>
      </c>
      <c r="AL85" s="414">
        <v>73760</v>
      </c>
      <c r="AM85" s="414">
        <v>73348</v>
      </c>
      <c r="AN85" s="414">
        <v>71353</v>
      </c>
      <c r="AO85" s="414">
        <v>71546</v>
      </c>
      <c r="AP85" s="414">
        <v>70537</v>
      </c>
      <c r="AQ85" s="414">
        <v>67718</v>
      </c>
      <c r="AR85" s="414">
        <v>66802</v>
      </c>
    </row>
    <row r="86" spans="1:44" x14ac:dyDescent="0.3">
      <c r="A86" s="412" t="s">
        <v>388</v>
      </c>
      <c r="B86" s="412" t="s">
        <v>174</v>
      </c>
      <c r="C86" s="414">
        <v>65871</v>
      </c>
      <c r="D86" s="414">
        <v>66848</v>
      </c>
      <c r="E86" s="414">
        <v>66638</v>
      </c>
      <c r="F86" s="414">
        <v>67550</v>
      </c>
      <c r="G86" s="414">
        <v>69063</v>
      </c>
      <c r="H86" s="414">
        <v>69311</v>
      </c>
      <c r="I86" s="414">
        <v>67784</v>
      </c>
      <c r="J86" s="414">
        <v>65846</v>
      </c>
      <c r="K86" s="414">
        <v>63164</v>
      </c>
      <c r="L86" s="414">
        <v>64015</v>
      </c>
      <c r="M86" s="414">
        <v>64066</v>
      </c>
      <c r="N86" s="414">
        <v>61906</v>
      </c>
      <c r="O86" s="414">
        <v>64480</v>
      </c>
      <c r="P86" s="414">
        <v>65412</v>
      </c>
      <c r="Q86" s="414">
        <v>63218</v>
      </c>
      <c r="R86" s="414">
        <v>61415</v>
      </c>
      <c r="S86" s="414">
        <v>59424</v>
      </c>
      <c r="T86" s="414">
        <v>58971</v>
      </c>
      <c r="U86" s="414">
        <v>61958</v>
      </c>
      <c r="V86" s="414">
        <v>63091</v>
      </c>
      <c r="W86" s="414">
        <v>65195</v>
      </c>
      <c r="X86" s="414">
        <v>69143</v>
      </c>
      <c r="Y86" s="414">
        <v>73475</v>
      </c>
      <c r="Z86" s="414">
        <v>77537</v>
      </c>
      <c r="AA86" s="414">
        <v>77762</v>
      </c>
      <c r="AB86" s="414">
        <v>79572</v>
      </c>
      <c r="AC86" s="414">
        <v>80069</v>
      </c>
      <c r="AD86" s="414">
        <v>80558</v>
      </c>
      <c r="AE86" s="414">
        <v>81357</v>
      </c>
      <c r="AF86" s="414">
        <v>77761</v>
      </c>
      <c r="AG86" s="414">
        <v>77116</v>
      </c>
      <c r="AH86" s="414">
        <v>77145</v>
      </c>
      <c r="AI86" s="414">
        <v>77033</v>
      </c>
      <c r="AJ86" s="414">
        <v>76990</v>
      </c>
      <c r="AK86" s="414">
        <v>77158</v>
      </c>
      <c r="AL86" s="414">
        <v>74861</v>
      </c>
      <c r="AM86" s="414">
        <v>73126</v>
      </c>
      <c r="AN86" s="414">
        <v>72731</v>
      </c>
      <c r="AO86" s="414">
        <v>70766</v>
      </c>
      <c r="AP86" s="414">
        <v>70970</v>
      </c>
      <c r="AQ86" s="414">
        <v>69983</v>
      </c>
      <c r="AR86" s="414">
        <v>67198</v>
      </c>
    </row>
    <row r="87" spans="1:44" x14ac:dyDescent="0.3">
      <c r="A87" s="412" t="s">
        <v>389</v>
      </c>
      <c r="B87" s="412" t="s">
        <v>174</v>
      </c>
      <c r="C87" s="414">
        <v>61547</v>
      </c>
      <c r="D87" s="414">
        <v>64629</v>
      </c>
      <c r="E87" s="414">
        <v>65581</v>
      </c>
      <c r="F87" s="414">
        <v>65399</v>
      </c>
      <c r="G87" s="414">
        <v>66321</v>
      </c>
      <c r="H87" s="414">
        <v>67832</v>
      </c>
      <c r="I87" s="414">
        <v>68103</v>
      </c>
      <c r="J87" s="414">
        <v>66621</v>
      </c>
      <c r="K87" s="414">
        <v>64743</v>
      </c>
      <c r="L87" s="414">
        <v>62126</v>
      </c>
      <c r="M87" s="414">
        <v>62984</v>
      </c>
      <c r="N87" s="414">
        <v>63061</v>
      </c>
      <c r="O87" s="414">
        <v>60953</v>
      </c>
      <c r="P87" s="414">
        <v>63503</v>
      </c>
      <c r="Q87" s="414">
        <v>64447</v>
      </c>
      <c r="R87" s="414">
        <v>62305</v>
      </c>
      <c r="S87" s="414">
        <v>60547</v>
      </c>
      <c r="T87" s="414">
        <v>58603</v>
      </c>
      <c r="U87" s="414">
        <v>58172</v>
      </c>
      <c r="V87" s="414">
        <v>61133</v>
      </c>
      <c r="W87" s="414">
        <v>62269</v>
      </c>
      <c r="X87" s="414">
        <v>64361</v>
      </c>
      <c r="Y87" s="414">
        <v>68275</v>
      </c>
      <c r="Z87" s="414">
        <v>72569</v>
      </c>
      <c r="AA87" s="414">
        <v>76595</v>
      </c>
      <c r="AB87" s="414">
        <v>76839</v>
      </c>
      <c r="AC87" s="414">
        <v>78643</v>
      </c>
      <c r="AD87" s="414">
        <v>79154</v>
      </c>
      <c r="AE87" s="414">
        <v>79659</v>
      </c>
      <c r="AF87" s="414">
        <v>80467</v>
      </c>
      <c r="AG87" s="414">
        <v>76926</v>
      </c>
      <c r="AH87" s="414">
        <v>76308</v>
      </c>
      <c r="AI87" s="414">
        <v>76352</v>
      </c>
      <c r="AJ87" s="414">
        <v>76257</v>
      </c>
      <c r="AK87" s="414">
        <v>76233</v>
      </c>
      <c r="AL87" s="414">
        <v>76413</v>
      </c>
      <c r="AM87" s="414">
        <v>74157</v>
      </c>
      <c r="AN87" s="414">
        <v>72454</v>
      </c>
      <c r="AO87" s="414">
        <v>72078</v>
      </c>
      <c r="AP87" s="414">
        <v>70145</v>
      </c>
      <c r="AQ87" s="414">
        <v>70359</v>
      </c>
      <c r="AR87" s="414">
        <v>69395</v>
      </c>
    </row>
    <row r="88" spans="1:44" x14ac:dyDescent="0.3">
      <c r="A88" s="412" t="s">
        <v>390</v>
      </c>
      <c r="B88" s="412" t="s">
        <v>174</v>
      </c>
      <c r="C88" s="414">
        <v>55378</v>
      </c>
      <c r="D88" s="414">
        <v>60297</v>
      </c>
      <c r="E88" s="414">
        <v>63309</v>
      </c>
      <c r="F88" s="414">
        <v>64268</v>
      </c>
      <c r="G88" s="414">
        <v>64115</v>
      </c>
      <c r="H88" s="414">
        <v>65046</v>
      </c>
      <c r="I88" s="414">
        <v>66555</v>
      </c>
      <c r="J88" s="414">
        <v>66850</v>
      </c>
      <c r="K88" s="414">
        <v>65415</v>
      </c>
      <c r="L88" s="414">
        <v>63593</v>
      </c>
      <c r="M88" s="414">
        <v>61045</v>
      </c>
      <c r="N88" s="414">
        <v>61914</v>
      </c>
      <c r="O88" s="414">
        <v>62012</v>
      </c>
      <c r="P88" s="414">
        <v>59958</v>
      </c>
      <c r="Q88" s="414">
        <v>62485</v>
      </c>
      <c r="R88" s="414">
        <v>63438</v>
      </c>
      <c r="S88" s="414">
        <v>61351</v>
      </c>
      <c r="T88" s="414">
        <v>59640</v>
      </c>
      <c r="U88" s="414">
        <v>57741</v>
      </c>
      <c r="V88" s="414">
        <v>57336</v>
      </c>
      <c r="W88" s="414">
        <v>60270</v>
      </c>
      <c r="X88" s="414">
        <v>61406</v>
      </c>
      <c r="Y88" s="414">
        <v>63486</v>
      </c>
      <c r="Z88" s="414">
        <v>67364</v>
      </c>
      <c r="AA88" s="414">
        <v>71620</v>
      </c>
      <c r="AB88" s="414">
        <v>75606</v>
      </c>
      <c r="AC88" s="414">
        <v>75870</v>
      </c>
      <c r="AD88" s="414">
        <v>77668</v>
      </c>
      <c r="AE88" s="414">
        <v>78192</v>
      </c>
      <c r="AF88" s="414">
        <v>78714</v>
      </c>
      <c r="AG88" s="414">
        <v>79530</v>
      </c>
      <c r="AH88" s="414">
        <v>76046</v>
      </c>
      <c r="AI88" s="414">
        <v>75457</v>
      </c>
      <c r="AJ88" s="414">
        <v>75514</v>
      </c>
      <c r="AK88" s="414">
        <v>75439</v>
      </c>
      <c r="AL88" s="414">
        <v>75433</v>
      </c>
      <c r="AM88" s="414">
        <v>75627</v>
      </c>
      <c r="AN88" s="414">
        <v>73413</v>
      </c>
      <c r="AO88" s="414">
        <v>71745</v>
      </c>
      <c r="AP88" s="414">
        <v>71387</v>
      </c>
      <c r="AQ88" s="414">
        <v>69487</v>
      </c>
      <c r="AR88" s="414">
        <v>69710</v>
      </c>
    </row>
    <row r="89" spans="1:44" x14ac:dyDescent="0.3">
      <c r="A89" s="412" t="s">
        <v>391</v>
      </c>
      <c r="B89" s="412" t="s">
        <v>174</v>
      </c>
      <c r="C89" s="414">
        <v>53154</v>
      </c>
      <c r="D89" s="414">
        <v>54169</v>
      </c>
      <c r="E89" s="414">
        <v>58971</v>
      </c>
      <c r="F89" s="414">
        <v>61943</v>
      </c>
      <c r="G89" s="414">
        <v>62907</v>
      </c>
      <c r="H89" s="414">
        <v>62782</v>
      </c>
      <c r="I89" s="414">
        <v>63723</v>
      </c>
      <c r="J89" s="414">
        <v>65228</v>
      </c>
      <c r="K89" s="414">
        <v>65545</v>
      </c>
      <c r="L89" s="414">
        <v>64161</v>
      </c>
      <c r="M89" s="414">
        <v>62398</v>
      </c>
      <c r="N89" s="414">
        <v>59919</v>
      </c>
      <c r="O89" s="414">
        <v>60797</v>
      </c>
      <c r="P89" s="414">
        <v>60918</v>
      </c>
      <c r="Q89" s="414">
        <v>58921</v>
      </c>
      <c r="R89" s="414">
        <v>61422</v>
      </c>
      <c r="S89" s="414">
        <v>62383</v>
      </c>
      <c r="T89" s="414">
        <v>60354</v>
      </c>
      <c r="U89" s="414">
        <v>58692</v>
      </c>
      <c r="V89" s="414">
        <v>56841</v>
      </c>
      <c r="W89" s="414">
        <v>56459</v>
      </c>
      <c r="X89" s="414">
        <v>59363</v>
      </c>
      <c r="Y89" s="414">
        <v>60500</v>
      </c>
      <c r="Z89" s="414">
        <v>62569</v>
      </c>
      <c r="AA89" s="414">
        <v>66410</v>
      </c>
      <c r="AB89" s="414">
        <v>70624</v>
      </c>
      <c r="AC89" s="414">
        <v>74568</v>
      </c>
      <c r="AD89" s="414">
        <v>74852</v>
      </c>
      <c r="AE89" s="414">
        <v>76644</v>
      </c>
      <c r="AF89" s="414">
        <v>77182</v>
      </c>
      <c r="AG89" s="414">
        <v>77718</v>
      </c>
      <c r="AH89" s="414">
        <v>78543</v>
      </c>
      <c r="AI89" s="414">
        <v>75120</v>
      </c>
      <c r="AJ89" s="414">
        <v>74561</v>
      </c>
      <c r="AK89" s="414">
        <v>74631</v>
      </c>
      <c r="AL89" s="414">
        <v>74578</v>
      </c>
      <c r="AM89" s="414">
        <v>74591</v>
      </c>
      <c r="AN89" s="414">
        <v>74799</v>
      </c>
      <c r="AO89" s="414">
        <v>72627</v>
      </c>
      <c r="AP89" s="414">
        <v>70995</v>
      </c>
      <c r="AQ89" s="414">
        <v>70655</v>
      </c>
      <c r="AR89" s="414">
        <v>68792</v>
      </c>
    </row>
    <row r="90" spans="1:44" x14ac:dyDescent="0.3">
      <c r="A90" s="412" t="s">
        <v>392</v>
      </c>
      <c r="B90" s="412" t="s">
        <v>174</v>
      </c>
      <c r="C90" s="414">
        <v>49798</v>
      </c>
      <c r="D90" s="414">
        <v>51897</v>
      </c>
      <c r="E90" s="414">
        <v>52883</v>
      </c>
      <c r="F90" s="414">
        <v>57596</v>
      </c>
      <c r="G90" s="414">
        <v>60529</v>
      </c>
      <c r="H90" s="414">
        <v>61500</v>
      </c>
      <c r="I90" s="414">
        <v>61400</v>
      </c>
      <c r="J90" s="414">
        <v>62348</v>
      </c>
      <c r="K90" s="414">
        <v>63851</v>
      </c>
      <c r="L90" s="414">
        <v>64189</v>
      </c>
      <c r="M90" s="414">
        <v>62854</v>
      </c>
      <c r="N90" s="414">
        <v>61156</v>
      </c>
      <c r="O90" s="414">
        <v>58748</v>
      </c>
      <c r="P90" s="414">
        <v>59634</v>
      </c>
      <c r="Q90" s="414">
        <v>59778</v>
      </c>
      <c r="R90" s="414">
        <v>57840</v>
      </c>
      <c r="S90" s="414">
        <v>60314</v>
      </c>
      <c r="T90" s="414">
        <v>61281</v>
      </c>
      <c r="U90" s="414">
        <v>59312</v>
      </c>
      <c r="V90" s="414">
        <v>57700</v>
      </c>
      <c r="W90" s="414">
        <v>55899</v>
      </c>
      <c r="X90" s="414">
        <v>55542</v>
      </c>
      <c r="Y90" s="414">
        <v>58417</v>
      </c>
      <c r="Z90" s="414">
        <v>59554</v>
      </c>
      <c r="AA90" s="414">
        <v>61609</v>
      </c>
      <c r="AB90" s="414">
        <v>65408</v>
      </c>
      <c r="AC90" s="414">
        <v>69578</v>
      </c>
      <c r="AD90" s="414">
        <v>73481</v>
      </c>
      <c r="AE90" s="414">
        <v>73786</v>
      </c>
      <c r="AF90" s="414">
        <v>75570</v>
      </c>
      <c r="AG90" s="414">
        <v>76122</v>
      </c>
      <c r="AH90" s="414">
        <v>76673</v>
      </c>
      <c r="AI90" s="414">
        <v>77508</v>
      </c>
      <c r="AJ90" s="414">
        <v>74148</v>
      </c>
      <c r="AK90" s="414">
        <v>73620</v>
      </c>
      <c r="AL90" s="414">
        <v>73705</v>
      </c>
      <c r="AM90" s="414">
        <v>73672</v>
      </c>
      <c r="AN90" s="414">
        <v>73704</v>
      </c>
      <c r="AO90" s="414">
        <v>73928</v>
      </c>
      <c r="AP90" s="414">
        <v>71800</v>
      </c>
      <c r="AQ90" s="414">
        <v>70206</v>
      </c>
      <c r="AR90" s="414">
        <v>69887</v>
      </c>
    </row>
    <row r="91" spans="1:44" x14ac:dyDescent="0.3">
      <c r="A91" s="412" t="s">
        <v>393</v>
      </c>
      <c r="B91" s="412" t="s">
        <v>174</v>
      </c>
      <c r="C91" s="414">
        <v>41584</v>
      </c>
      <c r="D91" s="414">
        <v>48527</v>
      </c>
      <c r="E91" s="414">
        <v>50560</v>
      </c>
      <c r="F91" s="414">
        <v>51549</v>
      </c>
      <c r="G91" s="414">
        <v>56170</v>
      </c>
      <c r="H91" s="414">
        <v>59058</v>
      </c>
      <c r="I91" s="414">
        <v>60034</v>
      </c>
      <c r="J91" s="414">
        <v>59962</v>
      </c>
      <c r="K91" s="414">
        <v>60916</v>
      </c>
      <c r="L91" s="414">
        <v>62414</v>
      </c>
      <c r="M91" s="414">
        <v>62778</v>
      </c>
      <c r="N91" s="414">
        <v>61494</v>
      </c>
      <c r="O91" s="414">
        <v>59857</v>
      </c>
      <c r="P91" s="414">
        <v>57522</v>
      </c>
      <c r="Q91" s="414">
        <v>58419</v>
      </c>
      <c r="R91" s="414">
        <v>58588</v>
      </c>
      <c r="S91" s="414">
        <v>56709</v>
      </c>
      <c r="T91" s="414">
        <v>59156</v>
      </c>
      <c r="U91" s="414">
        <v>60128</v>
      </c>
      <c r="V91" s="414">
        <v>58219</v>
      </c>
      <c r="W91" s="414">
        <v>56661</v>
      </c>
      <c r="X91" s="414">
        <v>54911</v>
      </c>
      <c r="Y91" s="414">
        <v>54581</v>
      </c>
      <c r="Z91" s="414">
        <v>57423</v>
      </c>
      <c r="AA91" s="414">
        <v>58560</v>
      </c>
      <c r="AB91" s="414">
        <v>60598</v>
      </c>
      <c r="AC91" s="414">
        <v>64355</v>
      </c>
      <c r="AD91" s="414">
        <v>68482</v>
      </c>
      <c r="AE91" s="414">
        <v>72340</v>
      </c>
      <c r="AF91" s="414">
        <v>72663</v>
      </c>
      <c r="AG91" s="414">
        <v>74439</v>
      </c>
      <c r="AH91" s="414">
        <v>75003</v>
      </c>
      <c r="AI91" s="414">
        <v>75573</v>
      </c>
      <c r="AJ91" s="414">
        <v>76418</v>
      </c>
      <c r="AK91" s="414">
        <v>73124</v>
      </c>
      <c r="AL91" s="414">
        <v>72628</v>
      </c>
      <c r="AM91" s="414">
        <v>72728</v>
      </c>
      <c r="AN91" s="414">
        <v>72716</v>
      </c>
      <c r="AO91" s="414">
        <v>72769</v>
      </c>
      <c r="AP91" s="414">
        <v>73007</v>
      </c>
      <c r="AQ91" s="414">
        <v>70924</v>
      </c>
      <c r="AR91" s="414">
        <v>69371</v>
      </c>
    </row>
    <row r="92" spans="1:44" x14ac:dyDescent="0.3">
      <c r="A92" s="412" t="s">
        <v>394</v>
      </c>
      <c r="B92" s="412" t="s">
        <v>174</v>
      </c>
      <c r="C92" s="414">
        <v>37699</v>
      </c>
      <c r="D92" s="414">
        <v>40427</v>
      </c>
      <c r="E92" s="414">
        <v>47165</v>
      </c>
      <c r="F92" s="414">
        <v>49164</v>
      </c>
      <c r="G92" s="414">
        <v>50154</v>
      </c>
      <c r="H92" s="414">
        <v>54677</v>
      </c>
      <c r="I92" s="414">
        <v>57519</v>
      </c>
      <c r="J92" s="414">
        <v>58500</v>
      </c>
      <c r="K92" s="414">
        <v>58454</v>
      </c>
      <c r="L92" s="414">
        <v>59415</v>
      </c>
      <c r="M92" s="414">
        <v>60908</v>
      </c>
      <c r="N92" s="414">
        <v>61295</v>
      </c>
      <c r="O92" s="414">
        <v>60065</v>
      </c>
      <c r="P92" s="414">
        <v>58491</v>
      </c>
      <c r="Q92" s="414">
        <v>56236</v>
      </c>
      <c r="R92" s="414">
        <v>57140</v>
      </c>
      <c r="S92" s="414">
        <v>57332</v>
      </c>
      <c r="T92" s="414">
        <v>55517</v>
      </c>
      <c r="U92" s="414">
        <v>57935</v>
      </c>
      <c r="V92" s="414">
        <v>58911</v>
      </c>
      <c r="W92" s="414">
        <v>57066</v>
      </c>
      <c r="X92" s="414">
        <v>55563</v>
      </c>
      <c r="Y92" s="414">
        <v>53866</v>
      </c>
      <c r="Z92" s="414">
        <v>53565</v>
      </c>
      <c r="AA92" s="414">
        <v>56371</v>
      </c>
      <c r="AB92" s="414">
        <v>57507</v>
      </c>
      <c r="AC92" s="414">
        <v>59529</v>
      </c>
      <c r="AD92" s="414">
        <v>63239</v>
      </c>
      <c r="AE92" s="414">
        <v>67317</v>
      </c>
      <c r="AF92" s="414">
        <v>71128</v>
      </c>
      <c r="AG92" s="414">
        <v>71472</v>
      </c>
      <c r="AH92" s="414">
        <v>73236</v>
      </c>
      <c r="AI92" s="414">
        <v>73817</v>
      </c>
      <c r="AJ92" s="414">
        <v>74404</v>
      </c>
      <c r="AK92" s="414">
        <v>75258</v>
      </c>
      <c r="AL92" s="414">
        <v>72036</v>
      </c>
      <c r="AM92" s="414">
        <v>71571</v>
      </c>
      <c r="AN92" s="414">
        <v>71688</v>
      </c>
      <c r="AO92" s="414">
        <v>71698</v>
      </c>
      <c r="AP92" s="414">
        <v>71773</v>
      </c>
      <c r="AQ92" s="414">
        <v>72026</v>
      </c>
      <c r="AR92" s="414">
        <v>69991</v>
      </c>
    </row>
    <row r="93" spans="1:44" x14ac:dyDescent="0.3">
      <c r="A93" s="412" t="s">
        <v>395</v>
      </c>
      <c r="B93" s="412" t="s">
        <v>174</v>
      </c>
      <c r="C93" s="414">
        <v>38026</v>
      </c>
      <c r="D93" s="414">
        <v>36548</v>
      </c>
      <c r="E93" s="414">
        <v>39182</v>
      </c>
      <c r="F93" s="414">
        <v>45736</v>
      </c>
      <c r="G93" s="414">
        <v>47699</v>
      </c>
      <c r="H93" s="414">
        <v>48689</v>
      </c>
      <c r="I93" s="414">
        <v>53109</v>
      </c>
      <c r="J93" s="414">
        <v>55903</v>
      </c>
      <c r="K93" s="414">
        <v>56887</v>
      </c>
      <c r="L93" s="414">
        <v>56868</v>
      </c>
      <c r="M93" s="414">
        <v>57836</v>
      </c>
      <c r="N93" s="414">
        <v>59322</v>
      </c>
      <c r="O93" s="414">
        <v>59732</v>
      </c>
      <c r="P93" s="414">
        <v>58557</v>
      </c>
      <c r="Q93" s="414">
        <v>57052</v>
      </c>
      <c r="R93" s="414">
        <v>54877</v>
      </c>
      <c r="S93" s="414">
        <v>55787</v>
      </c>
      <c r="T93" s="414">
        <v>56005</v>
      </c>
      <c r="U93" s="414">
        <v>54255</v>
      </c>
      <c r="V93" s="414">
        <v>56639</v>
      </c>
      <c r="W93" s="414">
        <v>57621</v>
      </c>
      <c r="X93" s="414">
        <v>55843</v>
      </c>
      <c r="Y93" s="414">
        <v>54398</v>
      </c>
      <c r="Z93" s="414">
        <v>52756</v>
      </c>
      <c r="AA93" s="414">
        <v>52482</v>
      </c>
      <c r="AB93" s="414">
        <v>55251</v>
      </c>
      <c r="AC93" s="414">
        <v>56385</v>
      </c>
      <c r="AD93" s="414">
        <v>58390</v>
      </c>
      <c r="AE93" s="414">
        <v>62050</v>
      </c>
      <c r="AF93" s="414">
        <v>66076</v>
      </c>
      <c r="AG93" s="414">
        <v>69838</v>
      </c>
      <c r="AH93" s="414">
        <v>70202</v>
      </c>
      <c r="AI93" s="414">
        <v>71955</v>
      </c>
      <c r="AJ93" s="414">
        <v>72552</v>
      </c>
      <c r="AK93" s="414">
        <v>73156</v>
      </c>
      <c r="AL93" s="414">
        <v>74020</v>
      </c>
      <c r="AM93" s="414">
        <v>70871</v>
      </c>
      <c r="AN93" s="414">
        <v>70441</v>
      </c>
      <c r="AO93" s="414">
        <v>70573</v>
      </c>
      <c r="AP93" s="414">
        <v>70608</v>
      </c>
      <c r="AQ93" s="414">
        <v>70704</v>
      </c>
      <c r="AR93" s="414">
        <v>70976</v>
      </c>
    </row>
    <row r="94" spans="1:44" x14ac:dyDescent="0.3">
      <c r="A94" s="412" t="s">
        <v>396</v>
      </c>
      <c r="B94" s="412" t="s">
        <v>174</v>
      </c>
      <c r="C94" s="414">
        <v>34374</v>
      </c>
      <c r="D94" s="414">
        <v>36749</v>
      </c>
      <c r="E94" s="414">
        <v>35309</v>
      </c>
      <c r="F94" s="414">
        <v>37876</v>
      </c>
      <c r="G94" s="414">
        <v>44238</v>
      </c>
      <c r="H94" s="414">
        <v>46162</v>
      </c>
      <c r="I94" s="414">
        <v>47151</v>
      </c>
      <c r="J94" s="414">
        <v>51462</v>
      </c>
      <c r="K94" s="414">
        <v>54203</v>
      </c>
      <c r="L94" s="414">
        <v>55188</v>
      </c>
      <c r="M94" s="414">
        <v>55199</v>
      </c>
      <c r="N94" s="414">
        <v>56171</v>
      </c>
      <c r="O94" s="414">
        <v>57650</v>
      </c>
      <c r="P94" s="414">
        <v>58082</v>
      </c>
      <c r="Q94" s="414">
        <v>56967</v>
      </c>
      <c r="R94" s="414">
        <v>55532</v>
      </c>
      <c r="S94" s="414">
        <v>53439</v>
      </c>
      <c r="T94" s="414">
        <v>54353</v>
      </c>
      <c r="U94" s="414">
        <v>54599</v>
      </c>
      <c r="V94" s="414">
        <v>52914</v>
      </c>
      <c r="W94" s="414">
        <v>55268</v>
      </c>
      <c r="X94" s="414">
        <v>56249</v>
      </c>
      <c r="Y94" s="414">
        <v>54544</v>
      </c>
      <c r="Z94" s="414">
        <v>53156</v>
      </c>
      <c r="AA94" s="414">
        <v>51573</v>
      </c>
      <c r="AB94" s="414">
        <v>51330</v>
      </c>
      <c r="AC94" s="414">
        <v>54058</v>
      </c>
      <c r="AD94" s="414">
        <v>55189</v>
      </c>
      <c r="AE94" s="414">
        <v>57175</v>
      </c>
      <c r="AF94" s="414">
        <v>60784</v>
      </c>
      <c r="AG94" s="414">
        <v>64751</v>
      </c>
      <c r="AH94" s="414">
        <v>68461</v>
      </c>
      <c r="AI94" s="414">
        <v>68848</v>
      </c>
      <c r="AJ94" s="414">
        <v>70587</v>
      </c>
      <c r="AK94" s="414">
        <v>71200</v>
      </c>
      <c r="AL94" s="414">
        <v>71821</v>
      </c>
      <c r="AM94" s="414">
        <v>72696</v>
      </c>
      <c r="AN94" s="414">
        <v>69624</v>
      </c>
      <c r="AO94" s="414">
        <v>69229</v>
      </c>
      <c r="AP94" s="414">
        <v>69379</v>
      </c>
      <c r="AQ94" s="414">
        <v>69438</v>
      </c>
      <c r="AR94" s="414">
        <v>69558</v>
      </c>
    </row>
    <row r="95" spans="1:44" x14ac:dyDescent="0.3">
      <c r="A95" s="412" t="s">
        <v>397</v>
      </c>
      <c r="B95" s="412" t="s">
        <v>174</v>
      </c>
      <c r="C95" s="414">
        <v>33094</v>
      </c>
      <c r="D95" s="414">
        <v>33097</v>
      </c>
      <c r="E95" s="414">
        <v>35379</v>
      </c>
      <c r="F95" s="414">
        <v>34014</v>
      </c>
      <c r="G95" s="414">
        <v>36510</v>
      </c>
      <c r="H95" s="414">
        <v>42668</v>
      </c>
      <c r="I95" s="414">
        <v>44550</v>
      </c>
      <c r="J95" s="414">
        <v>45537</v>
      </c>
      <c r="K95" s="414">
        <v>49731</v>
      </c>
      <c r="L95" s="414">
        <v>52414</v>
      </c>
      <c r="M95" s="414">
        <v>53400</v>
      </c>
      <c r="N95" s="414">
        <v>53440</v>
      </c>
      <c r="O95" s="414">
        <v>54416</v>
      </c>
      <c r="P95" s="414">
        <v>55885</v>
      </c>
      <c r="Q95" s="414">
        <v>56341</v>
      </c>
      <c r="R95" s="414">
        <v>55287</v>
      </c>
      <c r="S95" s="414">
        <v>53922</v>
      </c>
      <c r="T95" s="414">
        <v>51920</v>
      </c>
      <c r="U95" s="414">
        <v>52836</v>
      </c>
      <c r="V95" s="414">
        <v>53107</v>
      </c>
      <c r="W95" s="414">
        <v>51494</v>
      </c>
      <c r="X95" s="414">
        <v>53811</v>
      </c>
      <c r="Y95" s="414">
        <v>54795</v>
      </c>
      <c r="Z95" s="414">
        <v>53163</v>
      </c>
      <c r="AA95" s="414">
        <v>51837</v>
      </c>
      <c r="AB95" s="414">
        <v>50313</v>
      </c>
      <c r="AC95" s="414">
        <v>50100</v>
      </c>
      <c r="AD95" s="414">
        <v>52786</v>
      </c>
      <c r="AE95" s="414">
        <v>53914</v>
      </c>
      <c r="AF95" s="414">
        <v>55880</v>
      </c>
      <c r="AG95" s="414">
        <v>59433</v>
      </c>
      <c r="AH95" s="414">
        <v>63336</v>
      </c>
      <c r="AI95" s="414">
        <v>66990</v>
      </c>
      <c r="AJ95" s="414">
        <v>67399</v>
      </c>
      <c r="AK95" s="414">
        <v>69124</v>
      </c>
      <c r="AL95" s="414">
        <v>69752</v>
      </c>
      <c r="AM95" s="414">
        <v>70391</v>
      </c>
      <c r="AN95" s="414">
        <v>71275</v>
      </c>
      <c r="AO95" s="414">
        <v>68286</v>
      </c>
      <c r="AP95" s="414">
        <v>67928</v>
      </c>
      <c r="AQ95" s="414">
        <v>68097</v>
      </c>
      <c r="AR95" s="414">
        <v>68183</v>
      </c>
    </row>
    <row r="96" spans="1:44" x14ac:dyDescent="0.3">
      <c r="A96" s="412" t="s">
        <v>398</v>
      </c>
      <c r="B96" s="412" t="s">
        <v>174</v>
      </c>
      <c r="C96" s="414">
        <v>31485</v>
      </c>
      <c r="D96" s="414">
        <v>31735</v>
      </c>
      <c r="E96" s="414">
        <v>31724</v>
      </c>
      <c r="F96" s="414">
        <v>33943</v>
      </c>
      <c r="G96" s="414">
        <v>32657</v>
      </c>
      <c r="H96" s="414">
        <v>35078</v>
      </c>
      <c r="I96" s="414">
        <v>41022</v>
      </c>
      <c r="J96" s="414">
        <v>42857</v>
      </c>
      <c r="K96" s="414">
        <v>43839</v>
      </c>
      <c r="L96" s="414">
        <v>47910</v>
      </c>
      <c r="M96" s="414">
        <v>50530</v>
      </c>
      <c r="N96" s="414">
        <v>51516</v>
      </c>
      <c r="O96" s="414">
        <v>51585</v>
      </c>
      <c r="P96" s="414">
        <v>52564</v>
      </c>
      <c r="Q96" s="414">
        <v>54020</v>
      </c>
      <c r="R96" s="414">
        <v>54499</v>
      </c>
      <c r="S96" s="414">
        <v>53507</v>
      </c>
      <c r="T96" s="414">
        <v>52220</v>
      </c>
      <c r="U96" s="414">
        <v>50309</v>
      </c>
      <c r="V96" s="414">
        <v>51227</v>
      </c>
      <c r="W96" s="414">
        <v>51523</v>
      </c>
      <c r="X96" s="414">
        <v>49985</v>
      </c>
      <c r="Y96" s="414">
        <v>52261</v>
      </c>
      <c r="Z96" s="414">
        <v>53247</v>
      </c>
      <c r="AA96" s="414">
        <v>51690</v>
      </c>
      <c r="AB96" s="414">
        <v>50428</v>
      </c>
      <c r="AC96" s="414">
        <v>48968</v>
      </c>
      <c r="AD96" s="414">
        <v>48787</v>
      </c>
      <c r="AE96" s="414">
        <v>51427</v>
      </c>
      <c r="AF96" s="414">
        <v>52551</v>
      </c>
      <c r="AG96" s="414">
        <v>54494</v>
      </c>
      <c r="AH96" s="414">
        <v>57986</v>
      </c>
      <c r="AI96" s="414">
        <v>61823</v>
      </c>
      <c r="AJ96" s="414">
        <v>65412</v>
      </c>
      <c r="AK96" s="414">
        <v>65844</v>
      </c>
      <c r="AL96" s="414">
        <v>67553</v>
      </c>
      <c r="AM96" s="414">
        <v>68198</v>
      </c>
      <c r="AN96" s="414">
        <v>68854</v>
      </c>
      <c r="AO96" s="414">
        <v>69747</v>
      </c>
      <c r="AP96" s="414">
        <v>66848</v>
      </c>
      <c r="AQ96" s="414">
        <v>66528</v>
      </c>
      <c r="AR96" s="414">
        <v>66715</v>
      </c>
    </row>
    <row r="97" spans="1:44" x14ac:dyDescent="0.3">
      <c r="A97" s="412" t="s">
        <v>399</v>
      </c>
      <c r="B97" s="412" t="s">
        <v>174</v>
      </c>
      <c r="C97" s="414">
        <v>29576</v>
      </c>
      <c r="D97" s="414">
        <v>30049</v>
      </c>
      <c r="E97" s="414">
        <v>30277</v>
      </c>
      <c r="F97" s="414">
        <v>30292</v>
      </c>
      <c r="G97" s="414">
        <v>32442</v>
      </c>
      <c r="H97" s="414">
        <v>31239</v>
      </c>
      <c r="I97" s="414">
        <v>33580</v>
      </c>
      <c r="J97" s="414">
        <v>39296</v>
      </c>
      <c r="K97" s="414">
        <v>41083</v>
      </c>
      <c r="L97" s="414">
        <v>42058</v>
      </c>
      <c r="M97" s="414">
        <v>45999</v>
      </c>
      <c r="N97" s="414">
        <v>48549</v>
      </c>
      <c r="O97" s="414">
        <v>49534</v>
      </c>
      <c r="P97" s="414">
        <v>49633</v>
      </c>
      <c r="Q97" s="414">
        <v>50613</v>
      </c>
      <c r="R97" s="414">
        <v>52052</v>
      </c>
      <c r="S97" s="414">
        <v>52552</v>
      </c>
      <c r="T97" s="414">
        <v>51624</v>
      </c>
      <c r="U97" s="414">
        <v>50416</v>
      </c>
      <c r="V97" s="414">
        <v>48601</v>
      </c>
      <c r="W97" s="414">
        <v>49521</v>
      </c>
      <c r="X97" s="414">
        <v>49842</v>
      </c>
      <c r="Y97" s="414">
        <v>48382</v>
      </c>
      <c r="Z97" s="414">
        <v>50614</v>
      </c>
      <c r="AA97" s="414">
        <v>51600</v>
      </c>
      <c r="AB97" s="414">
        <v>50123</v>
      </c>
      <c r="AC97" s="414">
        <v>48929</v>
      </c>
      <c r="AD97" s="414">
        <v>47535</v>
      </c>
      <c r="AE97" s="414">
        <v>47386</v>
      </c>
      <c r="AF97" s="414">
        <v>49976</v>
      </c>
      <c r="AG97" s="414">
        <v>51096</v>
      </c>
      <c r="AH97" s="414">
        <v>53010</v>
      </c>
      <c r="AI97" s="414">
        <v>56436</v>
      </c>
      <c r="AJ97" s="414">
        <v>60200</v>
      </c>
      <c r="AK97" s="414">
        <v>63720</v>
      </c>
      <c r="AL97" s="414">
        <v>64176</v>
      </c>
      <c r="AM97" s="414">
        <v>65868</v>
      </c>
      <c r="AN97" s="414">
        <v>66528</v>
      </c>
      <c r="AO97" s="414">
        <v>67200</v>
      </c>
      <c r="AP97" s="414">
        <v>68104</v>
      </c>
      <c r="AQ97" s="414">
        <v>65299</v>
      </c>
      <c r="AR97" s="414">
        <v>65020</v>
      </c>
    </row>
    <row r="98" spans="1:44" x14ac:dyDescent="0.3">
      <c r="A98" s="412" t="s">
        <v>400</v>
      </c>
      <c r="B98" s="412" t="s">
        <v>174</v>
      </c>
      <c r="C98" s="414">
        <v>26216</v>
      </c>
      <c r="D98" s="414">
        <v>28075</v>
      </c>
      <c r="E98" s="414">
        <v>28511</v>
      </c>
      <c r="F98" s="414">
        <v>28758</v>
      </c>
      <c r="G98" s="414">
        <v>28797</v>
      </c>
      <c r="H98" s="414">
        <v>30876</v>
      </c>
      <c r="I98" s="414">
        <v>29756</v>
      </c>
      <c r="J98" s="414">
        <v>32009</v>
      </c>
      <c r="K98" s="414">
        <v>37488</v>
      </c>
      <c r="L98" s="414">
        <v>39223</v>
      </c>
      <c r="M98" s="414">
        <v>40188</v>
      </c>
      <c r="N98" s="414">
        <v>43990</v>
      </c>
      <c r="O98" s="414">
        <v>46467</v>
      </c>
      <c r="P98" s="414">
        <v>47446</v>
      </c>
      <c r="Q98" s="414">
        <v>47575</v>
      </c>
      <c r="R98" s="414">
        <v>48553</v>
      </c>
      <c r="S98" s="414">
        <v>49974</v>
      </c>
      <c r="T98" s="414">
        <v>50493</v>
      </c>
      <c r="U98" s="414">
        <v>49633</v>
      </c>
      <c r="V98" s="414">
        <v>48506</v>
      </c>
      <c r="W98" s="414">
        <v>46790</v>
      </c>
      <c r="X98" s="414">
        <v>47710</v>
      </c>
      <c r="Y98" s="414">
        <v>48054</v>
      </c>
      <c r="Z98" s="414">
        <v>46677</v>
      </c>
      <c r="AA98" s="414">
        <v>48861</v>
      </c>
      <c r="AB98" s="414">
        <v>49845</v>
      </c>
      <c r="AC98" s="414">
        <v>48451</v>
      </c>
      <c r="AD98" s="414">
        <v>47327</v>
      </c>
      <c r="AE98" s="414">
        <v>46005</v>
      </c>
      <c r="AF98" s="414">
        <v>45889</v>
      </c>
      <c r="AG98" s="414">
        <v>48424</v>
      </c>
      <c r="AH98" s="414">
        <v>49536</v>
      </c>
      <c r="AI98" s="414">
        <v>51420</v>
      </c>
      <c r="AJ98" s="414">
        <v>54772</v>
      </c>
      <c r="AK98" s="414">
        <v>58457</v>
      </c>
      <c r="AL98" s="414">
        <v>61902</v>
      </c>
      <c r="AM98" s="414">
        <v>62379</v>
      </c>
      <c r="AN98" s="414">
        <v>64054</v>
      </c>
      <c r="AO98" s="414">
        <v>64728</v>
      </c>
      <c r="AP98" s="414">
        <v>65417</v>
      </c>
      <c r="AQ98" s="414">
        <v>66331</v>
      </c>
      <c r="AR98" s="414">
        <v>63624</v>
      </c>
    </row>
    <row r="99" spans="1:44" x14ac:dyDescent="0.3">
      <c r="A99" s="412" t="s">
        <v>401</v>
      </c>
      <c r="B99" s="412" t="s">
        <v>174</v>
      </c>
      <c r="C99" s="414">
        <v>23615</v>
      </c>
      <c r="D99" s="414">
        <v>24743</v>
      </c>
      <c r="E99" s="414">
        <v>26479</v>
      </c>
      <c r="F99" s="414">
        <v>26918</v>
      </c>
      <c r="G99" s="414">
        <v>27181</v>
      </c>
      <c r="H99" s="414">
        <v>27246</v>
      </c>
      <c r="I99" s="414">
        <v>29246</v>
      </c>
      <c r="J99" s="414">
        <v>28208</v>
      </c>
      <c r="K99" s="414">
        <v>30371</v>
      </c>
      <c r="L99" s="414">
        <v>35599</v>
      </c>
      <c r="M99" s="414">
        <v>37277</v>
      </c>
      <c r="N99" s="414">
        <v>38230</v>
      </c>
      <c r="O99" s="414">
        <v>41884</v>
      </c>
      <c r="P99" s="414">
        <v>44281</v>
      </c>
      <c r="Q99" s="414">
        <v>45252</v>
      </c>
      <c r="R99" s="414">
        <v>45410</v>
      </c>
      <c r="S99" s="414">
        <v>46385</v>
      </c>
      <c r="T99" s="414">
        <v>47784</v>
      </c>
      <c r="U99" s="414">
        <v>48321</v>
      </c>
      <c r="V99" s="414">
        <v>47530</v>
      </c>
      <c r="W99" s="414">
        <v>46488</v>
      </c>
      <c r="X99" s="414">
        <v>44875</v>
      </c>
      <c r="Y99" s="414">
        <v>45792</v>
      </c>
      <c r="Z99" s="414">
        <v>46158</v>
      </c>
      <c r="AA99" s="414">
        <v>44866</v>
      </c>
      <c r="AB99" s="414">
        <v>46999</v>
      </c>
      <c r="AC99" s="414">
        <v>47979</v>
      </c>
      <c r="AD99" s="414">
        <v>46671</v>
      </c>
      <c r="AE99" s="414">
        <v>45620</v>
      </c>
      <c r="AF99" s="414">
        <v>44371</v>
      </c>
      <c r="AG99" s="414">
        <v>44289</v>
      </c>
      <c r="AH99" s="414">
        <v>46763</v>
      </c>
      <c r="AI99" s="414">
        <v>47866</v>
      </c>
      <c r="AJ99" s="414">
        <v>49716</v>
      </c>
      <c r="AK99" s="414">
        <v>52990</v>
      </c>
      <c r="AL99" s="414">
        <v>56587</v>
      </c>
      <c r="AM99" s="414">
        <v>59951</v>
      </c>
      <c r="AN99" s="414">
        <v>60451</v>
      </c>
      <c r="AO99" s="414">
        <v>62101</v>
      </c>
      <c r="AP99" s="414">
        <v>62792</v>
      </c>
      <c r="AQ99" s="414">
        <v>63495</v>
      </c>
      <c r="AR99" s="414">
        <v>64418</v>
      </c>
    </row>
    <row r="100" spans="1:44" x14ac:dyDescent="0.3">
      <c r="A100" s="412" t="s">
        <v>402</v>
      </c>
      <c r="B100" s="412" t="s">
        <v>174</v>
      </c>
      <c r="C100" s="414">
        <v>21248</v>
      </c>
      <c r="D100" s="414">
        <v>22131</v>
      </c>
      <c r="E100" s="414">
        <v>23172</v>
      </c>
      <c r="F100" s="414">
        <v>24821</v>
      </c>
      <c r="G100" s="414">
        <v>25261</v>
      </c>
      <c r="H100" s="414">
        <v>25541</v>
      </c>
      <c r="I100" s="414">
        <v>25629</v>
      </c>
      <c r="J100" s="414">
        <v>27542</v>
      </c>
      <c r="K100" s="414">
        <v>26590</v>
      </c>
      <c r="L100" s="414">
        <v>28657</v>
      </c>
      <c r="M100" s="414">
        <v>33619</v>
      </c>
      <c r="N100" s="414">
        <v>35237</v>
      </c>
      <c r="O100" s="414">
        <v>36176</v>
      </c>
      <c r="P100" s="414">
        <v>39671</v>
      </c>
      <c r="Q100" s="414">
        <v>41982</v>
      </c>
      <c r="R100" s="414">
        <v>42940</v>
      </c>
      <c r="S100" s="414">
        <v>43127</v>
      </c>
      <c r="T100" s="414">
        <v>44094</v>
      </c>
      <c r="U100" s="414">
        <v>45465</v>
      </c>
      <c r="V100" s="414">
        <v>46018</v>
      </c>
      <c r="W100" s="414">
        <v>45299</v>
      </c>
      <c r="X100" s="414">
        <v>44343</v>
      </c>
      <c r="Y100" s="414">
        <v>42838</v>
      </c>
      <c r="Z100" s="414">
        <v>43750</v>
      </c>
      <c r="AA100" s="414">
        <v>44138</v>
      </c>
      <c r="AB100" s="414">
        <v>42934</v>
      </c>
      <c r="AC100" s="414">
        <v>45007</v>
      </c>
      <c r="AD100" s="414">
        <v>45983</v>
      </c>
      <c r="AE100" s="414">
        <v>44764</v>
      </c>
      <c r="AF100" s="414">
        <v>43789</v>
      </c>
      <c r="AG100" s="414">
        <v>42619</v>
      </c>
      <c r="AH100" s="414">
        <v>42570</v>
      </c>
      <c r="AI100" s="414">
        <v>44977</v>
      </c>
      <c r="AJ100" s="414">
        <v>46070</v>
      </c>
      <c r="AK100" s="414">
        <v>47881</v>
      </c>
      <c r="AL100" s="414">
        <v>51067</v>
      </c>
      <c r="AM100" s="414">
        <v>54568</v>
      </c>
      <c r="AN100" s="414">
        <v>57842</v>
      </c>
      <c r="AO100" s="414">
        <v>58363</v>
      </c>
      <c r="AP100" s="414">
        <v>59987</v>
      </c>
      <c r="AQ100" s="414">
        <v>60691</v>
      </c>
      <c r="AR100" s="414">
        <v>61408</v>
      </c>
    </row>
    <row r="101" spans="1:44" x14ac:dyDescent="0.3">
      <c r="A101" s="412" t="s">
        <v>403</v>
      </c>
      <c r="B101" s="412" t="s">
        <v>174</v>
      </c>
      <c r="C101" s="414">
        <v>19448</v>
      </c>
      <c r="D101" s="414">
        <v>19746</v>
      </c>
      <c r="E101" s="414">
        <v>20552</v>
      </c>
      <c r="F101" s="414">
        <v>21545</v>
      </c>
      <c r="G101" s="414">
        <v>23105</v>
      </c>
      <c r="H101" s="414">
        <v>23542</v>
      </c>
      <c r="I101" s="414">
        <v>23835</v>
      </c>
      <c r="J101" s="414">
        <v>23944</v>
      </c>
      <c r="K101" s="414">
        <v>25764</v>
      </c>
      <c r="L101" s="414">
        <v>24900</v>
      </c>
      <c r="M101" s="414">
        <v>26864</v>
      </c>
      <c r="N101" s="414">
        <v>31548</v>
      </c>
      <c r="O101" s="414">
        <v>33100</v>
      </c>
      <c r="P101" s="414">
        <v>34020</v>
      </c>
      <c r="Q101" s="414">
        <v>37346</v>
      </c>
      <c r="R101" s="414">
        <v>39563</v>
      </c>
      <c r="S101" s="414">
        <v>40505</v>
      </c>
      <c r="T101" s="414">
        <v>40718</v>
      </c>
      <c r="U101" s="414">
        <v>41674</v>
      </c>
      <c r="V101" s="414">
        <v>43013</v>
      </c>
      <c r="W101" s="414">
        <v>43579</v>
      </c>
      <c r="X101" s="414">
        <v>42931</v>
      </c>
      <c r="Y101" s="414">
        <v>42064</v>
      </c>
      <c r="Z101" s="414">
        <v>40670</v>
      </c>
      <c r="AA101" s="414">
        <v>41574</v>
      </c>
      <c r="AB101" s="414">
        <v>41982</v>
      </c>
      <c r="AC101" s="414">
        <v>40869</v>
      </c>
      <c r="AD101" s="414">
        <v>42879</v>
      </c>
      <c r="AE101" s="414">
        <v>43845</v>
      </c>
      <c r="AF101" s="414">
        <v>42720</v>
      </c>
      <c r="AG101" s="414">
        <v>41821</v>
      </c>
      <c r="AH101" s="414">
        <v>40732</v>
      </c>
      <c r="AI101" s="414">
        <v>40718</v>
      </c>
      <c r="AJ101" s="414">
        <v>43049</v>
      </c>
      <c r="AK101" s="414">
        <v>44128</v>
      </c>
      <c r="AL101" s="414">
        <v>45895</v>
      </c>
      <c r="AM101" s="414">
        <v>48984</v>
      </c>
      <c r="AN101" s="414">
        <v>52380</v>
      </c>
      <c r="AO101" s="414">
        <v>55554</v>
      </c>
      <c r="AP101" s="414">
        <v>56095</v>
      </c>
      <c r="AQ101" s="414">
        <v>57688</v>
      </c>
      <c r="AR101" s="414">
        <v>58405</v>
      </c>
    </row>
    <row r="102" spans="1:44" x14ac:dyDescent="0.3">
      <c r="A102" s="412" t="s">
        <v>404</v>
      </c>
      <c r="B102" s="412" t="s">
        <v>174</v>
      </c>
      <c r="C102" s="414">
        <v>18072</v>
      </c>
      <c r="D102" s="414">
        <v>17904</v>
      </c>
      <c r="E102" s="414">
        <v>18163</v>
      </c>
      <c r="F102" s="414">
        <v>18934</v>
      </c>
      <c r="G102" s="414">
        <v>19873</v>
      </c>
      <c r="H102" s="414">
        <v>21340</v>
      </c>
      <c r="I102" s="414">
        <v>21771</v>
      </c>
      <c r="J102" s="414">
        <v>22072</v>
      </c>
      <c r="K102" s="414">
        <v>22201</v>
      </c>
      <c r="L102" s="414">
        <v>23922</v>
      </c>
      <c r="M102" s="414">
        <v>23147</v>
      </c>
      <c r="N102" s="414">
        <v>25000</v>
      </c>
      <c r="O102" s="414">
        <v>29390</v>
      </c>
      <c r="P102" s="414">
        <v>30871</v>
      </c>
      <c r="Q102" s="414">
        <v>31766</v>
      </c>
      <c r="R102" s="414">
        <v>34911</v>
      </c>
      <c r="S102" s="414">
        <v>37025</v>
      </c>
      <c r="T102" s="414">
        <v>37948</v>
      </c>
      <c r="U102" s="414">
        <v>38187</v>
      </c>
      <c r="V102" s="414">
        <v>39124</v>
      </c>
      <c r="W102" s="414">
        <v>40425</v>
      </c>
      <c r="X102" s="414">
        <v>41000</v>
      </c>
      <c r="Y102" s="414">
        <v>40425</v>
      </c>
      <c r="Z102" s="414">
        <v>39648</v>
      </c>
      <c r="AA102" s="414">
        <v>38369</v>
      </c>
      <c r="AB102" s="414">
        <v>39261</v>
      </c>
      <c r="AC102" s="414">
        <v>39686</v>
      </c>
      <c r="AD102" s="414">
        <v>38669</v>
      </c>
      <c r="AE102" s="414">
        <v>40607</v>
      </c>
      <c r="AF102" s="414">
        <v>41559</v>
      </c>
      <c r="AG102" s="414">
        <v>40530</v>
      </c>
      <c r="AH102" s="414">
        <v>39712</v>
      </c>
      <c r="AI102" s="414">
        <v>38707</v>
      </c>
      <c r="AJ102" s="414">
        <v>38726</v>
      </c>
      <c r="AK102" s="414">
        <v>40975</v>
      </c>
      <c r="AL102" s="414">
        <v>42035</v>
      </c>
      <c r="AM102" s="414">
        <v>43753</v>
      </c>
      <c r="AN102" s="414">
        <v>46733</v>
      </c>
      <c r="AO102" s="414">
        <v>50011</v>
      </c>
      <c r="AP102" s="414">
        <v>53078</v>
      </c>
      <c r="AQ102" s="414">
        <v>53635</v>
      </c>
      <c r="AR102" s="414">
        <v>55192</v>
      </c>
    </row>
    <row r="103" spans="1:44" x14ac:dyDescent="0.3">
      <c r="A103" s="412" t="s">
        <v>405</v>
      </c>
      <c r="B103" s="412" t="s">
        <v>174</v>
      </c>
      <c r="C103" s="414">
        <v>15923</v>
      </c>
      <c r="D103" s="414">
        <v>16459</v>
      </c>
      <c r="E103" s="414">
        <v>16287</v>
      </c>
      <c r="F103" s="414">
        <v>16549</v>
      </c>
      <c r="G103" s="414">
        <v>17280</v>
      </c>
      <c r="H103" s="414">
        <v>18162</v>
      </c>
      <c r="I103" s="414">
        <v>19529</v>
      </c>
      <c r="J103" s="414">
        <v>19951</v>
      </c>
      <c r="K103" s="414">
        <v>20257</v>
      </c>
      <c r="L103" s="414">
        <v>20404</v>
      </c>
      <c r="M103" s="414">
        <v>22018</v>
      </c>
      <c r="N103" s="414">
        <v>21332</v>
      </c>
      <c r="O103" s="414">
        <v>23069</v>
      </c>
      <c r="P103" s="414">
        <v>27149</v>
      </c>
      <c r="Q103" s="414">
        <v>28552</v>
      </c>
      <c r="R103" s="414">
        <v>29417</v>
      </c>
      <c r="S103" s="414">
        <v>32368</v>
      </c>
      <c r="T103" s="414">
        <v>34370</v>
      </c>
      <c r="U103" s="414">
        <v>35269</v>
      </c>
      <c r="V103" s="414">
        <v>35530</v>
      </c>
      <c r="W103" s="414">
        <v>36443</v>
      </c>
      <c r="X103" s="414">
        <v>37699</v>
      </c>
      <c r="Y103" s="414">
        <v>38280</v>
      </c>
      <c r="Z103" s="414">
        <v>37777</v>
      </c>
      <c r="AA103" s="414">
        <v>37090</v>
      </c>
      <c r="AB103" s="414">
        <v>35929</v>
      </c>
      <c r="AC103" s="414">
        <v>36804</v>
      </c>
      <c r="AD103" s="414">
        <v>37244</v>
      </c>
      <c r="AE103" s="414">
        <v>36325</v>
      </c>
      <c r="AF103" s="414">
        <v>38181</v>
      </c>
      <c r="AG103" s="414">
        <v>39116</v>
      </c>
      <c r="AH103" s="414">
        <v>38186</v>
      </c>
      <c r="AI103" s="414">
        <v>37450</v>
      </c>
      <c r="AJ103" s="414">
        <v>36533</v>
      </c>
      <c r="AK103" s="414">
        <v>36585</v>
      </c>
      <c r="AL103" s="414">
        <v>38741</v>
      </c>
      <c r="AM103" s="414">
        <v>39778</v>
      </c>
      <c r="AN103" s="414">
        <v>41439</v>
      </c>
      <c r="AO103" s="414">
        <v>44299</v>
      </c>
      <c r="AP103" s="414">
        <v>47445</v>
      </c>
      <c r="AQ103" s="414">
        <v>50391</v>
      </c>
      <c r="AR103" s="414">
        <v>50965</v>
      </c>
    </row>
    <row r="104" spans="1:44" x14ac:dyDescent="0.3">
      <c r="A104" s="412" t="s">
        <v>406</v>
      </c>
      <c r="B104" s="412" t="s">
        <v>174</v>
      </c>
      <c r="C104" s="414">
        <v>14424</v>
      </c>
      <c r="D104" s="414">
        <v>14319</v>
      </c>
      <c r="E104" s="414">
        <v>14787</v>
      </c>
      <c r="F104" s="414">
        <v>14657</v>
      </c>
      <c r="G104" s="414">
        <v>14918</v>
      </c>
      <c r="H104" s="414">
        <v>15604</v>
      </c>
      <c r="I104" s="414">
        <v>16426</v>
      </c>
      <c r="J104" s="414">
        <v>17687</v>
      </c>
      <c r="K104" s="414">
        <v>18097</v>
      </c>
      <c r="L104" s="414">
        <v>18403</v>
      </c>
      <c r="M104" s="414">
        <v>18563</v>
      </c>
      <c r="N104" s="414">
        <v>20063</v>
      </c>
      <c r="O104" s="414">
        <v>19465</v>
      </c>
      <c r="P104" s="414">
        <v>21077</v>
      </c>
      <c r="Q104" s="414">
        <v>24834</v>
      </c>
      <c r="R104" s="414">
        <v>26151</v>
      </c>
      <c r="S104" s="414">
        <v>26981</v>
      </c>
      <c r="T104" s="414">
        <v>29727</v>
      </c>
      <c r="U104" s="414">
        <v>31608</v>
      </c>
      <c r="V104" s="414">
        <v>32477</v>
      </c>
      <c r="W104" s="414">
        <v>32757</v>
      </c>
      <c r="X104" s="414">
        <v>33640</v>
      </c>
      <c r="Y104" s="414">
        <v>34842</v>
      </c>
      <c r="Z104" s="414">
        <v>35425</v>
      </c>
      <c r="AA104" s="414">
        <v>34994</v>
      </c>
      <c r="AB104" s="414">
        <v>34397</v>
      </c>
      <c r="AC104" s="414">
        <v>33357</v>
      </c>
      <c r="AD104" s="414">
        <v>34208</v>
      </c>
      <c r="AE104" s="414">
        <v>34658</v>
      </c>
      <c r="AF104" s="414">
        <v>33838</v>
      </c>
      <c r="AG104" s="414">
        <v>35602</v>
      </c>
      <c r="AH104" s="414">
        <v>36514</v>
      </c>
      <c r="AI104" s="414">
        <v>35684</v>
      </c>
      <c r="AJ104" s="414">
        <v>35033</v>
      </c>
      <c r="AK104" s="414">
        <v>34208</v>
      </c>
      <c r="AL104" s="414">
        <v>34291</v>
      </c>
      <c r="AM104" s="414">
        <v>36344</v>
      </c>
      <c r="AN104" s="414">
        <v>37352</v>
      </c>
      <c r="AO104" s="414">
        <v>38947</v>
      </c>
      <c r="AP104" s="414">
        <v>41673</v>
      </c>
      <c r="AQ104" s="414">
        <v>44672</v>
      </c>
      <c r="AR104" s="414">
        <v>47483</v>
      </c>
    </row>
    <row r="105" spans="1:44" x14ac:dyDescent="0.3">
      <c r="A105" s="412" t="s">
        <v>407</v>
      </c>
      <c r="B105" s="412" t="s">
        <v>174</v>
      </c>
      <c r="C105" s="414">
        <v>13259</v>
      </c>
      <c r="D105" s="414">
        <v>12795</v>
      </c>
      <c r="E105" s="414">
        <v>12683</v>
      </c>
      <c r="F105" s="414">
        <v>13126</v>
      </c>
      <c r="G105" s="414">
        <v>13033</v>
      </c>
      <c r="H105" s="414">
        <v>13289</v>
      </c>
      <c r="I105" s="414">
        <v>13926</v>
      </c>
      <c r="J105" s="414">
        <v>14683</v>
      </c>
      <c r="K105" s="414">
        <v>15835</v>
      </c>
      <c r="L105" s="414">
        <v>16229</v>
      </c>
      <c r="M105" s="414">
        <v>16531</v>
      </c>
      <c r="N105" s="414">
        <v>16699</v>
      </c>
      <c r="O105" s="414">
        <v>18080</v>
      </c>
      <c r="P105" s="414">
        <v>17566</v>
      </c>
      <c r="Q105" s="414">
        <v>19048</v>
      </c>
      <c r="R105" s="414">
        <v>22473</v>
      </c>
      <c r="S105" s="414">
        <v>23697</v>
      </c>
      <c r="T105" s="414">
        <v>24485</v>
      </c>
      <c r="U105" s="414">
        <v>27015</v>
      </c>
      <c r="V105" s="414">
        <v>28766</v>
      </c>
      <c r="W105" s="414">
        <v>29596</v>
      </c>
      <c r="X105" s="414">
        <v>29889</v>
      </c>
      <c r="Y105" s="414">
        <v>30737</v>
      </c>
      <c r="Z105" s="414">
        <v>31879</v>
      </c>
      <c r="AA105" s="414">
        <v>32455</v>
      </c>
      <c r="AB105" s="414">
        <v>32095</v>
      </c>
      <c r="AC105" s="414">
        <v>31587</v>
      </c>
      <c r="AD105" s="414">
        <v>30668</v>
      </c>
      <c r="AE105" s="414">
        <v>31490</v>
      </c>
      <c r="AF105" s="414">
        <v>31942</v>
      </c>
      <c r="AG105" s="414">
        <v>31222</v>
      </c>
      <c r="AH105" s="414">
        <v>32888</v>
      </c>
      <c r="AI105" s="414">
        <v>33769</v>
      </c>
      <c r="AJ105" s="414">
        <v>33039</v>
      </c>
      <c r="AK105" s="414">
        <v>32473</v>
      </c>
      <c r="AL105" s="414">
        <v>31740</v>
      </c>
      <c r="AM105" s="414">
        <v>31852</v>
      </c>
      <c r="AN105" s="414">
        <v>33793</v>
      </c>
      <c r="AO105" s="414">
        <v>34765</v>
      </c>
      <c r="AP105" s="414">
        <v>36286</v>
      </c>
      <c r="AQ105" s="414">
        <v>38865</v>
      </c>
      <c r="AR105" s="414">
        <v>41701</v>
      </c>
    </row>
    <row r="106" spans="1:44" x14ac:dyDescent="0.3">
      <c r="A106" s="412" t="s">
        <v>408</v>
      </c>
      <c r="B106" s="412" t="s">
        <v>174</v>
      </c>
      <c r="C106" s="414">
        <v>11145</v>
      </c>
      <c r="D106" s="414">
        <v>11591</v>
      </c>
      <c r="E106" s="414">
        <v>11162</v>
      </c>
      <c r="F106" s="414">
        <v>11087</v>
      </c>
      <c r="G106" s="414">
        <v>11501</v>
      </c>
      <c r="H106" s="414">
        <v>11441</v>
      </c>
      <c r="I106" s="414">
        <v>11688</v>
      </c>
      <c r="J106" s="414">
        <v>12272</v>
      </c>
      <c r="K106" s="414">
        <v>12961</v>
      </c>
      <c r="L106" s="414">
        <v>14002</v>
      </c>
      <c r="M106" s="414">
        <v>14375</v>
      </c>
      <c r="N106" s="414">
        <v>14669</v>
      </c>
      <c r="O106" s="414">
        <v>14842</v>
      </c>
      <c r="P106" s="414">
        <v>16097</v>
      </c>
      <c r="Q106" s="414">
        <v>15664</v>
      </c>
      <c r="R106" s="414">
        <v>17012</v>
      </c>
      <c r="S106" s="414">
        <v>20099</v>
      </c>
      <c r="T106" s="414">
        <v>21223</v>
      </c>
      <c r="U106" s="414">
        <v>21962</v>
      </c>
      <c r="V106" s="414">
        <v>24269</v>
      </c>
      <c r="W106" s="414">
        <v>25881</v>
      </c>
      <c r="X106" s="414">
        <v>26667</v>
      </c>
      <c r="Y106" s="414">
        <v>26967</v>
      </c>
      <c r="Z106" s="414">
        <v>27772</v>
      </c>
      <c r="AA106" s="414">
        <v>28846</v>
      </c>
      <c r="AB106" s="414">
        <v>29410</v>
      </c>
      <c r="AC106" s="414">
        <v>29118</v>
      </c>
      <c r="AD106" s="414">
        <v>28697</v>
      </c>
      <c r="AE106" s="414">
        <v>27897</v>
      </c>
      <c r="AF106" s="414">
        <v>28683</v>
      </c>
      <c r="AG106" s="414">
        <v>29133</v>
      </c>
      <c r="AH106" s="414">
        <v>28510</v>
      </c>
      <c r="AI106" s="414">
        <v>30066</v>
      </c>
      <c r="AJ106" s="414">
        <v>30910</v>
      </c>
      <c r="AK106" s="414">
        <v>30280</v>
      </c>
      <c r="AL106" s="414">
        <v>29797</v>
      </c>
      <c r="AM106" s="414">
        <v>29155</v>
      </c>
      <c r="AN106" s="414">
        <v>29293</v>
      </c>
      <c r="AO106" s="414">
        <v>31111</v>
      </c>
      <c r="AP106" s="414">
        <v>32041</v>
      </c>
      <c r="AQ106" s="414">
        <v>33479</v>
      </c>
      <c r="AR106" s="414">
        <v>35898</v>
      </c>
    </row>
    <row r="107" spans="1:44" x14ac:dyDescent="0.3">
      <c r="A107" s="412" t="s">
        <v>409</v>
      </c>
      <c r="B107" s="412" t="s">
        <v>174</v>
      </c>
      <c r="C107" s="414">
        <v>9455</v>
      </c>
      <c r="D107" s="414">
        <v>9590</v>
      </c>
      <c r="E107" s="414">
        <v>9952</v>
      </c>
      <c r="F107" s="414">
        <v>9603</v>
      </c>
      <c r="G107" s="414">
        <v>9558</v>
      </c>
      <c r="H107" s="414">
        <v>9940</v>
      </c>
      <c r="I107" s="414">
        <v>9907</v>
      </c>
      <c r="J107" s="414">
        <v>10141</v>
      </c>
      <c r="K107" s="414">
        <v>10669</v>
      </c>
      <c r="L107" s="414">
        <v>11288</v>
      </c>
      <c r="M107" s="414">
        <v>12216</v>
      </c>
      <c r="N107" s="414">
        <v>12565</v>
      </c>
      <c r="O107" s="414">
        <v>12846</v>
      </c>
      <c r="P107" s="414">
        <v>13020</v>
      </c>
      <c r="Q107" s="414">
        <v>14147</v>
      </c>
      <c r="R107" s="414">
        <v>13788</v>
      </c>
      <c r="S107" s="414">
        <v>15000</v>
      </c>
      <c r="T107" s="414">
        <v>17748</v>
      </c>
      <c r="U107" s="414">
        <v>18769</v>
      </c>
      <c r="V107" s="414">
        <v>19456</v>
      </c>
      <c r="W107" s="414">
        <v>21533</v>
      </c>
      <c r="X107" s="414">
        <v>22999</v>
      </c>
      <c r="Y107" s="414">
        <v>23735</v>
      </c>
      <c r="Z107" s="414">
        <v>24037</v>
      </c>
      <c r="AA107" s="414">
        <v>24792</v>
      </c>
      <c r="AB107" s="414">
        <v>25791</v>
      </c>
      <c r="AC107" s="414">
        <v>26335</v>
      </c>
      <c r="AD107" s="414">
        <v>26107</v>
      </c>
      <c r="AE107" s="414">
        <v>25766</v>
      </c>
      <c r="AF107" s="414">
        <v>25082</v>
      </c>
      <c r="AG107" s="414">
        <v>25825</v>
      </c>
      <c r="AH107" s="414">
        <v>26268</v>
      </c>
      <c r="AI107" s="414">
        <v>25740</v>
      </c>
      <c r="AJ107" s="414">
        <v>27176</v>
      </c>
      <c r="AK107" s="414">
        <v>27978</v>
      </c>
      <c r="AL107" s="414">
        <v>27445</v>
      </c>
      <c r="AM107" s="414">
        <v>27041</v>
      </c>
      <c r="AN107" s="414">
        <v>26489</v>
      </c>
      <c r="AO107" s="414">
        <v>26648</v>
      </c>
      <c r="AP107" s="414">
        <v>28334</v>
      </c>
      <c r="AQ107" s="414">
        <v>29215</v>
      </c>
      <c r="AR107" s="414">
        <v>30562</v>
      </c>
    </row>
    <row r="108" spans="1:44" x14ac:dyDescent="0.3">
      <c r="A108" s="412" t="s">
        <v>410</v>
      </c>
      <c r="B108" s="412" t="s">
        <v>174</v>
      </c>
      <c r="C108" s="414">
        <v>7681</v>
      </c>
      <c r="D108" s="414">
        <v>8002</v>
      </c>
      <c r="E108" s="414">
        <v>8094</v>
      </c>
      <c r="F108" s="414">
        <v>8420</v>
      </c>
      <c r="G108" s="414">
        <v>8142</v>
      </c>
      <c r="H108" s="414">
        <v>8122</v>
      </c>
      <c r="I108" s="414">
        <v>8468</v>
      </c>
      <c r="J108" s="414">
        <v>8457</v>
      </c>
      <c r="K108" s="414">
        <v>8675</v>
      </c>
      <c r="L108" s="414">
        <v>9147</v>
      </c>
      <c r="M108" s="414">
        <v>9697</v>
      </c>
      <c r="N108" s="414">
        <v>10513</v>
      </c>
      <c r="O108" s="414">
        <v>10834</v>
      </c>
      <c r="P108" s="414">
        <v>11099</v>
      </c>
      <c r="Q108" s="414">
        <v>11270</v>
      </c>
      <c r="R108" s="414">
        <v>12270</v>
      </c>
      <c r="S108" s="414">
        <v>11980</v>
      </c>
      <c r="T108" s="414">
        <v>13054</v>
      </c>
      <c r="U108" s="414">
        <v>15470</v>
      </c>
      <c r="V108" s="414">
        <v>16389</v>
      </c>
      <c r="W108" s="414">
        <v>17018</v>
      </c>
      <c r="X108" s="414">
        <v>18865</v>
      </c>
      <c r="Y108" s="414">
        <v>20182</v>
      </c>
      <c r="Z108" s="414">
        <v>20863</v>
      </c>
      <c r="AA108" s="414">
        <v>21160</v>
      </c>
      <c r="AB108" s="414">
        <v>21860</v>
      </c>
      <c r="AC108" s="414">
        <v>22779</v>
      </c>
      <c r="AD108" s="414">
        <v>23297</v>
      </c>
      <c r="AE108" s="414">
        <v>23127</v>
      </c>
      <c r="AF108" s="414">
        <v>22861</v>
      </c>
      <c r="AG108" s="414">
        <v>22285</v>
      </c>
      <c r="AH108" s="414">
        <v>22980</v>
      </c>
      <c r="AI108" s="414">
        <v>23411</v>
      </c>
      <c r="AJ108" s="414">
        <v>22971</v>
      </c>
      <c r="AK108" s="414">
        <v>24287</v>
      </c>
      <c r="AL108" s="414">
        <v>25037</v>
      </c>
      <c r="AM108" s="414">
        <v>24595</v>
      </c>
      <c r="AN108" s="414">
        <v>24267</v>
      </c>
      <c r="AO108" s="414">
        <v>23800</v>
      </c>
      <c r="AP108" s="414">
        <v>23976</v>
      </c>
      <c r="AQ108" s="414">
        <v>25524</v>
      </c>
      <c r="AR108" s="414">
        <v>26349</v>
      </c>
    </row>
    <row r="109" spans="1:44" x14ac:dyDescent="0.3">
      <c r="A109" s="412" t="s">
        <v>411</v>
      </c>
      <c r="B109" s="412" t="s">
        <v>174</v>
      </c>
      <c r="C109" s="414">
        <v>5963</v>
      </c>
      <c r="D109" s="414">
        <v>6394</v>
      </c>
      <c r="E109" s="414">
        <v>6640</v>
      </c>
      <c r="F109" s="414">
        <v>6732</v>
      </c>
      <c r="G109" s="414">
        <v>7021</v>
      </c>
      <c r="H109" s="414">
        <v>6803</v>
      </c>
      <c r="I109" s="414">
        <v>6802</v>
      </c>
      <c r="J109" s="414">
        <v>7110</v>
      </c>
      <c r="K109" s="414">
        <v>7116</v>
      </c>
      <c r="L109" s="414">
        <v>7315</v>
      </c>
      <c r="M109" s="414">
        <v>7730</v>
      </c>
      <c r="N109" s="414">
        <v>8211</v>
      </c>
      <c r="O109" s="414">
        <v>8919</v>
      </c>
      <c r="P109" s="414">
        <v>9210</v>
      </c>
      <c r="Q109" s="414">
        <v>9455</v>
      </c>
      <c r="R109" s="414">
        <v>9619</v>
      </c>
      <c r="S109" s="414">
        <v>10493</v>
      </c>
      <c r="T109" s="414">
        <v>10264</v>
      </c>
      <c r="U109" s="414">
        <v>11205</v>
      </c>
      <c r="V109" s="414">
        <v>13301</v>
      </c>
      <c r="W109" s="414">
        <v>14114</v>
      </c>
      <c r="X109" s="414">
        <v>14682</v>
      </c>
      <c r="Y109" s="414">
        <v>16303</v>
      </c>
      <c r="Z109" s="414">
        <v>17473</v>
      </c>
      <c r="AA109" s="414">
        <v>18093</v>
      </c>
      <c r="AB109" s="414">
        <v>18380</v>
      </c>
      <c r="AC109" s="414">
        <v>19019</v>
      </c>
      <c r="AD109" s="414">
        <v>19853</v>
      </c>
      <c r="AE109" s="414">
        <v>20338</v>
      </c>
      <c r="AF109" s="414">
        <v>20219</v>
      </c>
      <c r="AG109" s="414">
        <v>20018</v>
      </c>
      <c r="AH109" s="414">
        <v>19542</v>
      </c>
      <c r="AI109" s="414">
        <v>20183</v>
      </c>
      <c r="AJ109" s="414">
        <v>20595</v>
      </c>
      <c r="AK109" s="414">
        <v>20236</v>
      </c>
      <c r="AL109" s="414">
        <v>21427</v>
      </c>
      <c r="AM109" s="414">
        <v>22121</v>
      </c>
      <c r="AN109" s="414">
        <v>21763</v>
      </c>
      <c r="AO109" s="414">
        <v>21504</v>
      </c>
      <c r="AP109" s="414">
        <v>21117</v>
      </c>
      <c r="AQ109" s="414">
        <v>21301</v>
      </c>
      <c r="AR109" s="414">
        <v>22705</v>
      </c>
    </row>
    <row r="110" spans="1:44" x14ac:dyDescent="0.3">
      <c r="A110" s="412" t="s">
        <v>412</v>
      </c>
      <c r="B110" s="412" t="s">
        <v>174</v>
      </c>
      <c r="C110" s="414">
        <v>4707</v>
      </c>
      <c r="D110" s="414">
        <v>4885</v>
      </c>
      <c r="E110" s="414">
        <v>5220</v>
      </c>
      <c r="F110" s="414">
        <v>5433</v>
      </c>
      <c r="G110" s="414">
        <v>5521</v>
      </c>
      <c r="H110" s="414">
        <v>5773</v>
      </c>
      <c r="I110" s="414">
        <v>5605</v>
      </c>
      <c r="J110" s="414">
        <v>5617</v>
      </c>
      <c r="K110" s="414">
        <v>5887</v>
      </c>
      <c r="L110" s="414">
        <v>5904</v>
      </c>
      <c r="M110" s="414">
        <v>6082</v>
      </c>
      <c r="N110" s="414">
        <v>6442</v>
      </c>
      <c r="O110" s="414">
        <v>6857</v>
      </c>
      <c r="P110" s="414">
        <v>7462</v>
      </c>
      <c r="Q110" s="414">
        <v>7721</v>
      </c>
      <c r="R110" s="414">
        <v>7943</v>
      </c>
      <c r="S110" s="414">
        <v>8097</v>
      </c>
      <c r="T110" s="414">
        <v>8850</v>
      </c>
      <c r="U110" s="414">
        <v>8673</v>
      </c>
      <c r="V110" s="414">
        <v>9485</v>
      </c>
      <c r="W110" s="414">
        <v>11279</v>
      </c>
      <c r="X110" s="414">
        <v>11990</v>
      </c>
      <c r="Y110" s="414">
        <v>12495</v>
      </c>
      <c r="Z110" s="414">
        <v>13898</v>
      </c>
      <c r="AA110" s="414">
        <v>14921</v>
      </c>
      <c r="AB110" s="414">
        <v>15479</v>
      </c>
      <c r="AC110" s="414">
        <v>15748</v>
      </c>
      <c r="AD110" s="414">
        <v>16326</v>
      </c>
      <c r="AE110" s="414">
        <v>17071</v>
      </c>
      <c r="AF110" s="414">
        <v>17516</v>
      </c>
      <c r="AG110" s="414">
        <v>17439</v>
      </c>
      <c r="AH110" s="414">
        <v>17294</v>
      </c>
      <c r="AI110" s="414">
        <v>16908</v>
      </c>
      <c r="AJ110" s="414">
        <v>17491</v>
      </c>
      <c r="AK110" s="414">
        <v>17876</v>
      </c>
      <c r="AL110" s="414">
        <v>17590</v>
      </c>
      <c r="AM110" s="414">
        <v>18653</v>
      </c>
      <c r="AN110" s="414">
        <v>19286</v>
      </c>
      <c r="AO110" s="414">
        <v>19004</v>
      </c>
      <c r="AP110" s="414">
        <v>18805</v>
      </c>
      <c r="AQ110" s="414">
        <v>18492</v>
      </c>
      <c r="AR110" s="414">
        <v>18680</v>
      </c>
    </row>
    <row r="111" spans="1:44" x14ac:dyDescent="0.3">
      <c r="A111" s="412" t="s">
        <v>413</v>
      </c>
      <c r="B111" s="412" t="s">
        <v>174</v>
      </c>
      <c r="C111" s="414">
        <v>3643</v>
      </c>
      <c r="D111" s="414">
        <v>3802</v>
      </c>
      <c r="E111" s="414">
        <v>3930</v>
      </c>
      <c r="F111" s="414">
        <v>4209</v>
      </c>
      <c r="G111" s="414">
        <v>4390</v>
      </c>
      <c r="H111" s="414">
        <v>4472</v>
      </c>
      <c r="I111" s="414">
        <v>4687</v>
      </c>
      <c r="J111" s="414">
        <v>4561</v>
      </c>
      <c r="K111" s="414">
        <v>4580</v>
      </c>
      <c r="L111" s="414">
        <v>4812</v>
      </c>
      <c r="M111" s="414">
        <v>4835</v>
      </c>
      <c r="N111" s="414">
        <v>4993</v>
      </c>
      <c r="O111" s="414">
        <v>5300</v>
      </c>
      <c r="P111" s="414">
        <v>5652</v>
      </c>
      <c r="Q111" s="414">
        <v>6163</v>
      </c>
      <c r="R111" s="414">
        <v>6389</v>
      </c>
      <c r="S111" s="414">
        <v>6586</v>
      </c>
      <c r="T111" s="414">
        <v>6727</v>
      </c>
      <c r="U111" s="414">
        <v>7367</v>
      </c>
      <c r="V111" s="414">
        <v>7232</v>
      </c>
      <c r="W111" s="414">
        <v>7923</v>
      </c>
      <c r="X111" s="414">
        <v>9439</v>
      </c>
      <c r="Y111" s="414">
        <v>10051</v>
      </c>
      <c r="Z111" s="414">
        <v>10494</v>
      </c>
      <c r="AA111" s="414">
        <v>11690</v>
      </c>
      <c r="AB111" s="414">
        <v>12574</v>
      </c>
      <c r="AC111" s="414">
        <v>13066</v>
      </c>
      <c r="AD111" s="414">
        <v>13313</v>
      </c>
      <c r="AE111" s="414">
        <v>13826</v>
      </c>
      <c r="AF111" s="414">
        <v>14482</v>
      </c>
      <c r="AG111" s="414">
        <v>14885</v>
      </c>
      <c r="AH111" s="414">
        <v>14841</v>
      </c>
      <c r="AI111" s="414">
        <v>14741</v>
      </c>
      <c r="AJ111" s="414">
        <v>14433</v>
      </c>
      <c r="AK111" s="414">
        <v>14954</v>
      </c>
      <c r="AL111" s="414">
        <v>15309</v>
      </c>
      <c r="AM111" s="414">
        <v>15085</v>
      </c>
      <c r="AN111" s="414">
        <v>16020</v>
      </c>
      <c r="AO111" s="414">
        <v>16588</v>
      </c>
      <c r="AP111" s="414">
        <v>16371</v>
      </c>
      <c r="AQ111" s="414">
        <v>16223</v>
      </c>
      <c r="AR111" s="414">
        <v>15974</v>
      </c>
    </row>
    <row r="112" spans="1:44" x14ac:dyDescent="0.3">
      <c r="A112" s="412" t="s">
        <v>414</v>
      </c>
      <c r="B112" s="412" t="s">
        <v>174</v>
      </c>
      <c r="C112" s="414">
        <v>2865</v>
      </c>
      <c r="D112" s="414">
        <v>2907</v>
      </c>
      <c r="E112" s="414">
        <v>3019</v>
      </c>
      <c r="F112" s="414">
        <v>3127</v>
      </c>
      <c r="G112" s="414">
        <v>3357</v>
      </c>
      <c r="H112" s="414">
        <v>3509</v>
      </c>
      <c r="I112" s="414">
        <v>3582</v>
      </c>
      <c r="J112" s="414">
        <v>3762</v>
      </c>
      <c r="K112" s="414">
        <v>3669</v>
      </c>
      <c r="L112" s="414">
        <v>3692</v>
      </c>
      <c r="M112" s="414">
        <v>3888</v>
      </c>
      <c r="N112" s="414">
        <v>3914</v>
      </c>
      <c r="O112" s="414">
        <v>4050</v>
      </c>
      <c r="P112" s="414">
        <v>4308</v>
      </c>
      <c r="Q112" s="414">
        <v>4602</v>
      </c>
      <c r="R112" s="414">
        <v>5027</v>
      </c>
      <c r="S112" s="414">
        <v>5222</v>
      </c>
      <c r="T112" s="414">
        <v>5394</v>
      </c>
      <c r="U112" s="414">
        <v>5519</v>
      </c>
      <c r="V112" s="414">
        <v>6055</v>
      </c>
      <c r="W112" s="414">
        <v>5955</v>
      </c>
      <c r="X112" s="414">
        <v>6535</v>
      </c>
      <c r="Y112" s="414">
        <v>7798</v>
      </c>
      <c r="Z112" s="414">
        <v>8317</v>
      </c>
      <c r="AA112" s="414">
        <v>8700</v>
      </c>
      <c r="AB112" s="414">
        <v>9707</v>
      </c>
      <c r="AC112" s="414">
        <v>10457</v>
      </c>
      <c r="AD112" s="414">
        <v>10885</v>
      </c>
      <c r="AE112" s="414">
        <v>11109</v>
      </c>
      <c r="AF112" s="414">
        <v>11555</v>
      </c>
      <c r="AG112" s="414">
        <v>12123</v>
      </c>
      <c r="AH112" s="414">
        <v>12481</v>
      </c>
      <c r="AI112" s="414">
        <v>12461</v>
      </c>
      <c r="AJ112" s="414">
        <v>12397</v>
      </c>
      <c r="AK112" s="414">
        <v>12155</v>
      </c>
      <c r="AL112" s="414">
        <v>12614</v>
      </c>
      <c r="AM112" s="414">
        <v>12933</v>
      </c>
      <c r="AN112" s="414">
        <v>12761</v>
      </c>
      <c r="AO112" s="414">
        <v>13571</v>
      </c>
      <c r="AP112" s="414">
        <v>14072</v>
      </c>
      <c r="AQ112" s="414">
        <v>13909</v>
      </c>
      <c r="AR112" s="414">
        <v>13802</v>
      </c>
    </row>
    <row r="113" spans="1:44" x14ac:dyDescent="0.3">
      <c r="A113" s="412" t="s">
        <v>415</v>
      </c>
      <c r="B113" s="412" t="s">
        <v>174</v>
      </c>
      <c r="C113" s="414">
        <v>2230</v>
      </c>
      <c r="D113" s="414">
        <v>2261</v>
      </c>
      <c r="E113" s="414">
        <v>2283</v>
      </c>
      <c r="F113" s="414">
        <v>2376</v>
      </c>
      <c r="G113" s="414">
        <v>2466</v>
      </c>
      <c r="H113" s="414">
        <v>2653</v>
      </c>
      <c r="I113" s="414">
        <v>2778</v>
      </c>
      <c r="J113" s="414">
        <v>2842</v>
      </c>
      <c r="K113" s="414">
        <v>2991</v>
      </c>
      <c r="L113" s="414">
        <v>2921</v>
      </c>
      <c r="M113" s="414">
        <v>2946</v>
      </c>
      <c r="N113" s="414">
        <v>3108</v>
      </c>
      <c r="O113" s="414">
        <v>3135</v>
      </c>
      <c r="P113" s="414">
        <v>3250</v>
      </c>
      <c r="Q113" s="414">
        <v>3463</v>
      </c>
      <c r="R113" s="414">
        <v>3706</v>
      </c>
      <c r="S113" s="414">
        <v>4055</v>
      </c>
      <c r="T113" s="414">
        <v>4220</v>
      </c>
      <c r="U113" s="414">
        <v>4367</v>
      </c>
      <c r="V113" s="414">
        <v>4475</v>
      </c>
      <c r="W113" s="414">
        <v>4918</v>
      </c>
      <c r="X113" s="414">
        <v>4846</v>
      </c>
      <c r="Y113" s="414">
        <v>5326</v>
      </c>
      <c r="Z113" s="414">
        <v>6366</v>
      </c>
      <c r="AA113" s="414">
        <v>6800</v>
      </c>
      <c r="AB113" s="414">
        <v>7124</v>
      </c>
      <c r="AC113" s="414">
        <v>7961</v>
      </c>
      <c r="AD113" s="414">
        <v>8590</v>
      </c>
      <c r="AE113" s="414">
        <v>8955</v>
      </c>
      <c r="AF113" s="414">
        <v>9151</v>
      </c>
      <c r="AG113" s="414">
        <v>9534</v>
      </c>
      <c r="AH113" s="414">
        <v>10017</v>
      </c>
      <c r="AI113" s="414">
        <v>10328</v>
      </c>
      <c r="AJ113" s="414">
        <v>10325</v>
      </c>
      <c r="AK113" s="414">
        <v>10287</v>
      </c>
      <c r="AL113" s="414">
        <v>10100</v>
      </c>
      <c r="AM113" s="414">
        <v>10496</v>
      </c>
      <c r="AN113" s="414">
        <v>10777</v>
      </c>
      <c r="AO113" s="414">
        <v>10647</v>
      </c>
      <c r="AP113" s="414">
        <v>11339</v>
      </c>
      <c r="AQ113" s="414">
        <v>11773</v>
      </c>
      <c r="AR113" s="414">
        <v>11652</v>
      </c>
    </row>
    <row r="114" spans="1:44" x14ac:dyDescent="0.3">
      <c r="A114" s="412" t="s">
        <v>416</v>
      </c>
      <c r="B114" s="412" t="s">
        <v>174</v>
      </c>
      <c r="C114" s="414">
        <v>1603</v>
      </c>
      <c r="D114" s="414">
        <v>1748</v>
      </c>
      <c r="E114" s="414">
        <v>1762</v>
      </c>
      <c r="F114" s="414">
        <v>1782</v>
      </c>
      <c r="G114" s="414">
        <v>1858</v>
      </c>
      <c r="H114" s="414">
        <v>1932</v>
      </c>
      <c r="I114" s="414">
        <v>2082</v>
      </c>
      <c r="J114" s="414">
        <v>2184</v>
      </c>
      <c r="K114" s="414">
        <v>2237</v>
      </c>
      <c r="L114" s="414">
        <v>2359</v>
      </c>
      <c r="M114" s="414">
        <v>2308</v>
      </c>
      <c r="N114" s="414">
        <v>2331</v>
      </c>
      <c r="O114" s="414">
        <v>2463</v>
      </c>
      <c r="P114" s="414">
        <v>2489</v>
      </c>
      <c r="Q114" s="414">
        <v>2584</v>
      </c>
      <c r="R114" s="414">
        <v>2757</v>
      </c>
      <c r="S114" s="414">
        <v>2955</v>
      </c>
      <c r="T114" s="414">
        <v>3239</v>
      </c>
      <c r="U114" s="414">
        <v>3376</v>
      </c>
      <c r="V114" s="414">
        <v>3499</v>
      </c>
      <c r="W114" s="414">
        <v>3591</v>
      </c>
      <c r="X114" s="414">
        <v>3952</v>
      </c>
      <c r="Y114" s="414">
        <v>3900</v>
      </c>
      <c r="Z114" s="414">
        <v>4292</v>
      </c>
      <c r="AA114" s="414">
        <v>5138</v>
      </c>
      <c r="AB114" s="414">
        <v>5496</v>
      </c>
      <c r="AC114" s="414">
        <v>5765</v>
      </c>
      <c r="AD114" s="414">
        <v>6452</v>
      </c>
      <c r="AE114" s="414">
        <v>6972</v>
      </c>
      <c r="AF114" s="414">
        <v>7278</v>
      </c>
      <c r="AG114" s="414">
        <v>7446</v>
      </c>
      <c r="AH114" s="414">
        <v>7769</v>
      </c>
      <c r="AI114" s="414">
        <v>8173</v>
      </c>
      <c r="AJ114" s="414">
        <v>8438</v>
      </c>
      <c r="AK114" s="414">
        <v>8444</v>
      </c>
      <c r="AL114" s="414">
        <v>8425</v>
      </c>
      <c r="AM114" s="414">
        <v>8282</v>
      </c>
      <c r="AN114" s="414">
        <v>8617</v>
      </c>
      <c r="AO114" s="414">
        <v>8858</v>
      </c>
      <c r="AP114" s="414">
        <v>8763</v>
      </c>
      <c r="AQ114" s="414">
        <v>9344</v>
      </c>
      <c r="AR114" s="414">
        <v>9713</v>
      </c>
    </row>
    <row r="115" spans="1:44" x14ac:dyDescent="0.3">
      <c r="A115" s="412" t="s">
        <v>417</v>
      </c>
      <c r="B115" s="412" t="s">
        <v>174</v>
      </c>
      <c r="C115" s="414">
        <v>1216</v>
      </c>
      <c r="D115" s="414">
        <v>1250</v>
      </c>
      <c r="E115" s="414">
        <v>1354</v>
      </c>
      <c r="F115" s="414">
        <v>1367</v>
      </c>
      <c r="G115" s="414">
        <v>1385</v>
      </c>
      <c r="H115" s="414">
        <v>1446</v>
      </c>
      <c r="I115" s="414">
        <v>1506</v>
      </c>
      <c r="J115" s="414">
        <v>1625</v>
      </c>
      <c r="K115" s="414">
        <v>1707</v>
      </c>
      <c r="L115" s="414">
        <v>1750</v>
      </c>
      <c r="M115" s="414">
        <v>1849</v>
      </c>
      <c r="N115" s="414">
        <v>1811</v>
      </c>
      <c r="O115" s="414">
        <v>1832</v>
      </c>
      <c r="P115" s="414">
        <v>1939</v>
      </c>
      <c r="Q115" s="414">
        <v>1962</v>
      </c>
      <c r="R115" s="414">
        <v>2040</v>
      </c>
      <c r="S115" s="414">
        <v>2179</v>
      </c>
      <c r="T115" s="414">
        <v>2338</v>
      </c>
      <c r="U115" s="414">
        <v>2566</v>
      </c>
      <c r="V115" s="414">
        <v>2678</v>
      </c>
      <c r="W115" s="414">
        <v>2778</v>
      </c>
      <c r="X115" s="414">
        <v>2855</v>
      </c>
      <c r="Y115" s="414">
        <v>3147</v>
      </c>
      <c r="Z115" s="414">
        <v>3108</v>
      </c>
      <c r="AA115" s="414">
        <v>3424</v>
      </c>
      <c r="AB115" s="414">
        <v>4105</v>
      </c>
      <c r="AC115" s="414">
        <v>4396</v>
      </c>
      <c r="AD115" s="414">
        <v>4616</v>
      </c>
      <c r="AE115" s="414">
        <v>5172</v>
      </c>
      <c r="AF115" s="414">
        <v>5595</v>
      </c>
      <c r="AG115" s="414">
        <v>5847</v>
      </c>
      <c r="AH115" s="414">
        <v>5988</v>
      </c>
      <c r="AI115" s="414">
        <v>6255</v>
      </c>
      <c r="AJ115" s="414">
        <v>6587</v>
      </c>
      <c r="AK115" s="414">
        <v>6809</v>
      </c>
      <c r="AL115" s="414">
        <v>6821</v>
      </c>
      <c r="AM115" s="414">
        <v>6813</v>
      </c>
      <c r="AN115" s="414">
        <v>6704</v>
      </c>
      <c r="AO115" s="414">
        <v>6982</v>
      </c>
      <c r="AP115" s="414">
        <v>7185</v>
      </c>
      <c r="AQ115" s="414">
        <v>7115</v>
      </c>
      <c r="AR115" s="414">
        <v>7594</v>
      </c>
    </row>
    <row r="116" spans="1:44" x14ac:dyDescent="0.3">
      <c r="A116" s="412" t="s">
        <v>418</v>
      </c>
      <c r="B116" s="412" t="s">
        <v>174</v>
      </c>
      <c r="C116" s="414">
        <v>875</v>
      </c>
      <c r="D116" s="414">
        <v>945</v>
      </c>
      <c r="E116" s="414">
        <v>966</v>
      </c>
      <c r="F116" s="414">
        <v>1047</v>
      </c>
      <c r="G116" s="414">
        <v>1058</v>
      </c>
      <c r="H116" s="414">
        <v>1073</v>
      </c>
      <c r="I116" s="414">
        <v>1121</v>
      </c>
      <c r="J116" s="414">
        <v>1169</v>
      </c>
      <c r="K116" s="414">
        <v>1263</v>
      </c>
      <c r="L116" s="414">
        <v>1328</v>
      </c>
      <c r="M116" s="414">
        <v>1363</v>
      </c>
      <c r="N116" s="414">
        <v>1441</v>
      </c>
      <c r="O116" s="414">
        <v>1413</v>
      </c>
      <c r="P116" s="414">
        <v>1431</v>
      </c>
      <c r="Q116" s="414">
        <v>1516</v>
      </c>
      <c r="R116" s="414">
        <v>1536</v>
      </c>
      <c r="S116" s="414">
        <v>1598</v>
      </c>
      <c r="T116" s="414">
        <v>1709</v>
      </c>
      <c r="U116" s="414">
        <v>1835</v>
      </c>
      <c r="V116" s="414">
        <v>2016</v>
      </c>
      <c r="W116" s="414">
        <v>2106</v>
      </c>
      <c r="X116" s="414">
        <v>2187</v>
      </c>
      <c r="Y116" s="414">
        <v>2249</v>
      </c>
      <c r="Z116" s="414">
        <v>2482</v>
      </c>
      <c r="AA116" s="414">
        <v>2454</v>
      </c>
      <c r="AB116" s="414">
        <v>2705</v>
      </c>
      <c r="AC116" s="414">
        <v>3246</v>
      </c>
      <c r="AD116" s="414">
        <v>3479</v>
      </c>
      <c r="AE116" s="414">
        <v>3656</v>
      </c>
      <c r="AF116" s="414">
        <v>4100</v>
      </c>
      <c r="AG116" s="414">
        <v>4439</v>
      </c>
      <c r="AH116" s="414">
        <v>4643</v>
      </c>
      <c r="AI116" s="414">
        <v>4759</v>
      </c>
      <c r="AJ116" s="414">
        <v>4976</v>
      </c>
      <c r="AK116" s="414">
        <v>5245</v>
      </c>
      <c r="AL116" s="414">
        <v>5426</v>
      </c>
      <c r="AM116" s="414">
        <v>5440</v>
      </c>
      <c r="AN116" s="414">
        <v>5437</v>
      </c>
      <c r="AO116" s="414">
        <v>5355</v>
      </c>
      <c r="AP116" s="414">
        <v>5581</v>
      </c>
      <c r="AQ116" s="414">
        <v>5748</v>
      </c>
      <c r="AR116" s="414">
        <v>5696</v>
      </c>
    </row>
    <row r="117" spans="1:44" x14ac:dyDescent="0.3">
      <c r="A117" s="412" t="s">
        <v>419</v>
      </c>
      <c r="B117" s="412" t="s">
        <v>174</v>
      </c>
      <c r="C117" s="414">
        <v>585</v>
      </c>
      <c r="D117" s="414">
        <v>679</v>
      </c>
      <c r="E117" s="414">
        <v>729</v>
      </c>
      <c r="F117" s="414">
        <v>745</v>
      </c>
      <c r="G117" s="414">
        <v>808</v>
      </c>
      <c r="H117" s="414">
        <v>818</v>
      </c>
      <c r="I117" s="414">
        <v>829</v>
      </c>
      <c r="J117" s="414">
        <v>867</v>
      </c>
      <c r="K117" s="414">
        <v>905</v>
      </c>
      <c r="L117" s="414">
        <v>978</v>
      </c>
      <c r="M117" s="414">
        <v>1029</v>
      </c>
      <c r="N117" s="414">
        <v>1058</v>
      </c>
      <c r="O117" s="414">
        <v>1118</v>
      </c>
      <c r="P117" s="414">
        <v>1097</v>
      </c>
      <c r="Q117" s="414">
        <v>1111</v>
      </c>
      <c r="R117" s="414">
        <v>1178</v>
      </c>
      <c r="S117" s="414">
        <v>1194</v>
      </c>
      <c r="T117" s="414">
        <v>1244</v>
      </c>
      <c r="U117" s="414">
        <v>1331</v>
      </c>
      <c r="V117" s="414">
        <v>1430</v>
      </c>
      <c r="W117" s="414">
        <v>1572</v>
      </c>
      <c r="X117" s="414">
        <v>1644</v>
      </c>
      <c r="Y117" s="414">
        <v>1708</v>
      </c>
      <c r="Z117" s="414">
        <v>1757</v>
      </c>
      <c r="AA117" s="414">
        <v>1941</v>
      </c>
      <c r="AB117" s="414">
        <v>1919</v>
      </c>
      <c r="AC117" s="414">
        <v>2117</v>
      </c>
      <c r="AD117" s="414">
        <v>2542</v>
      </c>
      <c r="AE117" s="414">
        <v>2726</v>
      </c>
      <c r="AF117" s="414">
        <v>2866</v>
      </c>
      <c r="AG117" s="414">
        <v>3215</v>
      </c>
      <c r="AH117" s="414">
        <v>3484</v>
      </c>
      <c r="AI117" s="414">
        <v>3646</v>
      </c>
      <c r="AJ117" s="414">
        <v>3739</v>
      </c>
      <c r="AK117" s="414">
        <v>3911</v>
      </c>
      <c r="AL117" s="414">
        <v>4125</v>
      </c>
      <c r="AM117" s="414">
        <v>4270</v>
      </c>
      <c r="AN117" s="414">
        <v>4283</v>
      </c>
      <c r="AO117" s="414">
        <v>4283</v>
      </c>
      <c r="AP117" s="414">
        <v>4220</v>
      </c>
      <c r="AQ117" s="414">
        <v>4401</v>
      </c>
      <c r="AR117" s="414">
        <v>4535</v>
      </c>
    </row>
    <row r="118" spans="1:44" x14ac:dyDescent="0.3">
      <c r="A118" s="412" t="s">
        <v>420</v>
      </c>
      <c r="B118" s="412" t="s">
        <v>174</v>
      </c>
      <c r="C118" s="414">
        <v>407</v>
      </c>
      <c r="D118" s="414">
        <v>454</v>
      </c>
      <c r="E118" s="414">
        <v>524</v>
      </c>
      <c r="F118" s="414">
        <v>562</v>
      </c>
      <c r="G118" s="414">
        <v>574</v>
      </c>
      <c r="H118" s="414">
        <v>623</v>
      </c>
      <c r="I118" s="414">
        <v>631</v>
      </c>
      <c r="J118" s="414">
        <v>640</v>
      </c>
      <c r="K118" s="414">
        <v>669</v>
      </c>
      <c r="L118" s="414">
        <v>699</v>
      </c>
      <c r="M118" s="414">
        <v>755</v>
      </c>
      <c r="N118" s="414">
        <v>795</v>
      </c>
      <c r="O118" s="414">
        <v>817</v>
      </c>
      <c r="P118" s="414">
        <v>863</v>
      </c>
      <c r="Q118" s="414">
        <v>848</v>
      </c>
      <c r="R118" s="414">
        <v>859</v>
      </c>
      <c r="S118" s="414">
        <v>911</v>
      </c>
      <c r="T118" s="414">
        <v>923</v>
      </c>
      <c r="U118" s="414">
        <v>963</v>
      </c>
      <c r="V118" s="414">
        <v>1030</v>
      </c>
      <c r="W118" s="414">
        <v>1107</v>
      </c>
      <c r="X118" s="414">
        <v>1217</v>
      </c>
      <c r="Y118" s="414">
        <v>1273</v>
      </c>
      <c r="Z118" s="414">
        <v>1323</v>
      </c>
      <c r="AA118" s="414">
        <v>1361</v>
      </c>
      <c r="AB118" s="414">
        <v>1503</v>
      </c>
      <c r="AC118" s="414">
        <v>1487</v>
      </c>
      <c r="AD118" s="414">
        <v>1641</v>
      </c>
      <c r="AE118" s="414">
        <v>1971</v>
      </c>
      <c r="AF118" s="414">
        <v>2113</v>
      </c>
      <c r="AG118" s="414">
        <v>2223</v>
      </c>
      <c r="AH118" s="414">
        <v>2494</v>
      </c>
      <c r="AI118" s="414">
        <v>2703</v>
      </c>
      <c r="AJ118" s="414">
        <v>2829</v>
      </c>
      <c r="AK118" s="414">
        <v>2902</v>
      </c>
      <c r="AL118" s="414">
        <v>3036</v>
      </c>
      <c r="AM118" s="414">
        <v>3203</v>
      </c>
      <c r="AN118" s="414">
        <v>3316</v>
      </c>
      <c r="AO118" s="414">
        <v>3327</v>
      </c>
      <c r="AP118" s="414">
        <v>3328</v>
      </c>
      <c r="AQ118" s="414">
        <v>3279</v>
      </c>
      <c r="AR118" s="414">
        <v>3420</v>
      </c>
    </row>
    <row r="119" spans="1:44" x14ac:dyDescent="0.3">
      <c r="A119" s="412" t="s">
        <v>421</v>
      </c>
      <c r="B119" s="412" t="s">
        <v>174</v>
      </c>
      <c r="C119" s="414">
        <v>1149</v>
      </c>
      <c r="D119" s="414">
        <v>1210</v>
      </c>
      <c r="E119" s="414">
        <v>1283</v>
      </c>
      <c r="F119" s="414">
        <v>1392</v>
      </c>
      <c r="G119" s="414">
        <v>1504</v>
      </c>
      <c r="H119" s="414">
        <v>1599</v>
      </c>
      <c r="I119" s="414">
        <v>1708</v>
      </c>
      <c r="J119" s="414">
        <v>1797</v>
      </c>
      <c r="K119" s="414">
        <v>1871</v>
      </c>
      <c r="L119" s="414">
        <v>1949</v>
      </c>
      <c r="M119" s="414">
        <v>2031</v>
      </c>
      <c r="N119" s="414">
        <v>2136</v>
      </c>
      <c r="O119" s="414">
        <v>2245</v>
      </c>
      <c r="P119" s="414">
        <v>2344</v>
      </c>
      <c r="Q119" s="414">
        <v>2454</v>
      </c>
      <c r="R119" s="414">
        <v>2526</v>
      </c>
      <c r="S119" s="414">
        <v>2588</v>
      </c>
      <c r="T119" s="414">
        <v>2674</v>
      </c>
      <c r="U119" s="414">
        <v>2747</v>
      </c>
      <c r="V119" s="414">
        <v>2832</v>
      </c>
      <c r="W119" s="414">
        <v>2946</v>
      </c>
      <c r="X119" s="414">
        <v>3090</v>
      </c>
      <c r="Y119" s="414">
        <v>3283</v>
      </c>
      <c r="Z119" s="414">
        <v>3470</v>
      </c>
      <c r="AA119" s="414">
        <v>3648</v>
      </c>
      <c r="AB119" s="414">
        <v>3811</v>
      </c>
      <c r="AC119" s="414">
        <v>4041</v>
      </c>
      <c r="AD119" s="414">
        <v>4202</v>
      </c>
      <c r="AE119" s="414">
        <v>4439</v>
      </c>
      <c r="AF119" s="414">
        <v>4867</v>
      </c>
      <c r="AG119" s="414">
        <v>5296</v>
      </c>
      <c r="AH119" s="414">
        <v>5702</v>
      </c>
      <c r="AI119" s="414">
        <v>6212</v>
      </c>
      <c r="AJ119" s="414">
        <v>6753</v>
      </c>
      <c r="AK119" s="414">
        <v>7254</v>
      </c>
      <c r="AL119" s="414">
        <v>7684</v>
      </c>
      <c r="AM119" s="414">
        <v>8107</v>
      </c>
      <c r="AN119" s="414">
        <v>8547</v>
      </c>
      <c r="AO119" s="414">
        <v>8959</v>
      </c>
      <c r="AP119" s="414">
        <v>9273</v>
      </c>
      <c r="AQ119" s="414">
        <v>9505</v>
      </c>
      <c r="AR119" s="414">
        <v>9637</v>
      </c>
    </row>
    <row r="121" spans="1:44" x14ac:dyDescent="0.3">
      <c r="A121" s="53" t="s">
        <v>123</v>
      </c>
      <c r="B121" s="54">
        <v>44235.45930555556</v>
      </c>
    </row>
    <row r="122" spans="1:44" x14ac:dyDescent="0.3">
      <c r="A122" s="53" t="s">
        <v>124</v>
      </c>
      <c r="B122" s="54">
        <v>44684.619136261579</v>
      </c>
    </row>
    <row r="123" spans="1:44" x14ac:dyDescent="0.3">
      <c r="A123" s="53" t="s">
        <v>125</v>
      </c>
      <c r="B123" s="53" t="s">
        <v>126</v>
      </c>
    </row>
    <row r="125" spans="1:44" x14ac:dyDescent="0.3">
      <c r="A125" s="53" t="s">
        <v>276</v>
      </c>
      <c r="B125" s="53" t="s">
        <v>277</v>
      </c>
    </row>
    <row r="126" spans="1:44" x14ac:dyDescent="0.3">
      <c r="A126" s="53" t="s">
        <v>127</v>
      </c>
      <c r="B126" s="53" t="s">
        <v>278</v>
      </c>
    </row>
    <row r="127" spans="1:44" x14ac:dyDescent="0.3">
      <c r="A127" s="53" t="s">
        <v>129</v>
      </c>
      <c r="B127" s="53" t="s">
        <v>130</v>
      </c>
    </row>
    <row r="129" spans="1:44" x14ac:dyDescent="0.3">
      <c r="A129" s="412" t="s">
        <v>131</v>
      </c>
      <c r="B129" s="412" t="s">
        <v>133</v>
      </c>
      <c r="C129" s="412" t="s">
        <v>279</v>
      </c>
      <c r="D129" s="412" t="s">
        <v>280</v>
      </c>
      <c r="E129" s="412" t="s">
        <v>281</v>
      </c>
      <c r="F129" s="412" t="s">
        <v>282</v>
      </c>
      <c r="G129" s="412" t="s">
        <v>283</v>
      </c>
      <c r="H129" s="412" t="s">
        <v>284</v>
      </c>
      <c r="I129" s="412" t="s">
        <v>285</v>
      </c>
      <c r="J129" s="412" t="s">
        <v>286</v>
      </c>
      <c r="K129" s="412" t="s">
        <v>287</v>
      </c>
      <c r="L129" s="412" t="s">
        <v>288</v>
      </c>
      <c r="M129" s="412" t="s">
        <v>289</v>
      </c>
      <c r="N129" s="412" t="s">
        <v>290</v>
      </c>
      <c r="O129" s="412" t="s">
        <v>291</v>
      </c>
      <c r="P129" s="412" t="s">
        <v>292</v>
      </c>
      <c r="Q129" s="412" t="s">
        <v>293</v>
      </c>
      <c r="R129" s="412" t="s">
        <v>294</v>
      </c>
      <c r="S129" s="412" t="s">
        <v>295</v>
      </c>
      <c r="T129" s="412" t="s">
        <v>296</v>
      </c>
      <c r="U129" s="412" t="s">
        <v>297</v>
      </c>
      <c r="V129" s="412" t="s">
        <v>298</v>
      </c>
      <c r="W129" s="412" t="s">
        <v>299</v>
      </c>
      <c r="X129" s="412" t="s">
        <v>300</v>
      </c>
      <c r="Y129" s="412" t="s">
        <v>301</v>
      </c>
      <c r="Z129" s="412" t="s">
        <v>302</v>
      </c>
      <c r="AA129" s="412" t="s">
        <v>303</v>
      </c>
      <c r="AB129" s="412" t="s">
        <v>304</v>
      </c>
      <c r="AC129" s="412" t="s">
        <v>305</v>
      </c>
      <c r="AD129" s="412" t="s">
        <v>306</v>
      </c>
      <c r="AE129" s="412" t="s">
        <v>307</v>
      </c>
      <c r="AF129" s="412" t="s">
        <v>308</v>
      </c>
      <c r="AG129" s="412" t="s">
        <v>309</v>
      </c>
      <c r="AH129" s="412" t="s">
        <v>310</v>
      </c>
      <c r="AI129" s="412" t="s">
        <v>311</v>
      </c>
      <c r="AJ129" s="412" t="s">
        <v>312</v>
      </c>
      <c r="AK129" s="412" t="s">
        <v>313</v>
      </c>
      <c r="AL129" s="412" t="s">
        <v>314</v>
      </c>
      <c r="AM129" s="412" t="s">
        <v>315</v>
      </c>
      <c r="AN129" s="412" t="s">
        <v>316</v>
      </c>
      <c r="AO129" s="412" t="s">
        <v>317</v>
      </c>
      <c r="AP129" s="412" t="s">
        <v>318</v>
      </c>
      <c r="AQ129" s="412" t="s">
        <v>319</v>
      </c>
      <c r="AR129" s="412" t="s">
        <v>320</v>
      </c>
    </row>
    <row r="130" spans="1:44" x14ac:dyDescent="0.3">
      <c r="A130" s="412" t="s">
        <v>130</v>
      </c>
      <c r="B130" s="412" t="s">
        <v>436</v>
      </c>
      <c r="C130" s="414">
        <v>446824564</v>
      </c>
      <c r="D130" s="414">
        <v>447671046</v>
      </c>
      <c r="E130" s="414">
        <v>448252439</v>
      </c>
      <c r="F130" s="414">
        <v>448705279</v>
      </c>
      <c r="G130" s="414">
        <v>449029818</v>
      </c>
      <c r="H130" s="414">
        <v>449226560</v>
      </c>
      <c r="I130" s="414">
        <v>449297063</v>
      </c>
      <c r="J130" s="414">
        <v>449333372</v>
      </c>
      <c r="K130" s="414">
        <v>449331141</v>
      </c>
      <c r="L130" s="414">
        <v>449293345</v>
      </c>
      <c r="M130" s="414">
        <v>449222690</v>
      </c>
      <c r="N130" s="414">
        <v>449121599</v>
      </c>
      <c r="O130" s="414">
        <v>448992586</v>
      </c>
      <c r="P130" s="414">
        <v>448837817</v>
      </c>
      <c r="Q130" s="414">
        <v>448658957</v>
      </c>
      <c r="R130" s="414">
        <v>448457308</v>
      </c>
      <c r="S130" s="414">
        <v>448233662</v>
      </c>
      <c r="T130" s="414">
        <v>447988084</v>
      </c>
      <c r="U130" s="414">
        <v>447719584</v>
      </c>
      <c r="V130" s="414">
        <v>447426300</v>
      </c>
      <c r="W130" s="414">
        <v>447105659</v>
      </c>
      <c r="X130" s="414">
        <v>446754877</v>
      </c>
      <c r="Y130" s="414">
        <v>446371407</v>
      </c>
      <c r="Z130" s="414">
        <v>445953068</v>
      </c>
      <c r="AA130" s="414">
        <v>445497836</v>
      </c>
      <c r="AB130" s="414">
        <v>445004256</v>
      </c>
      <c r="AC130" s="414">
        <v>444471621</v>
      </c>
      <c r="AD130" s="414">
        <v>443899686</v>
      </c>
      <c r="AE130" s="414">
        <v>443287924</v>
      </c>
      <c r="AF130" s="414">
        <v>442637003</v>
      </c>
      <c r="AG130" s="414">
        <v>441947743</v>
      </c>
      <c r="AH130" s="414">
        <v>441220961</v>
      </c>
      <c r="AI130" s="414">
        <v>440457743</v>
      </c>
      <c r="AJ130" s="414">
        <v>439659733</v>
      </c>
      <c r="AK130" s="414">
        <v>438829328</v>
      </c>
      <c r="AL130" s="414">
        <v>437970090</v>
      </c>
      <c r="AM130" s="414">
        <v>437085910</v>
      </c>
      <c r="AN130" s="414">
        <v>436181591</v>
      </c>
      <c r="AO130" s="414">
        <v>435262494</v>
      </c>
      <c r="AP130" s="414">
        <v>434334321</v>
      </c>
      <c r="AQ130" s="414">
        <v>433403031</v>
      </c>
      <c r="AR130" s="414">
        <v>432474413</v>
      </c>
    </row>
    <row r="131" spans="1:44" x14ac:dyDescent="0.3">
      <c r="A131" s="412" t="s">
        <v>321</v>
      </c>
      <c r="B131" s="412" t="s">
        <v>436</v>
      </c>
      <c r="C131" s="414">
        <v>4185552</v>
      </c>
      <c r="D131" s="414">
        <v>4186947</v>
      </c>
      <c r="E131" s="414">
        <v>4085723</v>
      </c>
      <c r="F131" s="414">
        <v>4061559</v>
      </c>
      <c r="G131" s="414">
        <v>4036165</v>
      </c>
      <c r="H131" s="414">
        <v>4010464</v>
      </c>
      <c r="I131" s="414">
        <v>3985220</v>
      </c>
      <c r="J131" s="414">
        <v>3962546</v>
      </c>
      <c r="K131" s="414">
        <v>3942877</v>
      </c>
      <c r="L131" s="414">
        <v>3926360</v>
      </c>
      <c r="M131" s="414">
        <v>3913103</v>
      </c>
      <c r="N131" s="414">
        <v>3903165</v>
      </c>
      <c r="O131" s="414">
        <v>3896592</v>
      </c>
      <c r="P131" s="414">
        <v>3893479</v>
      </c>
      <c r="Q131" s="414">
        <v>3893695</v>
      </c>
      <c r="R131" s="414">
        <v>3896953</v>
      </c>
      <c r="S131" s="414">
        <v>3902848</v>
      </c>
      <c r="T131" s="414">
        <v>3910434</v>
      </c>
      <c r="U131" s="414">
        <v>3918711</v>
      </c>
      <c r="V131" s="414">
        <v>3926615</v>
      </c>
      <c r="W131" s="414">
        <v>3933292</v>
      </c>
      <c r="X131" s="414">
        <v>3938062</v>
      </c>
      <c r="Y131" s="414">
        <v>3940479</v>
      </c>
      <c r="Z131" s="414">
        <v>3940285</v>
      </c>
      <c r="AA131" s="414">
        <v>3937448</v>
      </c>
      <c r="AB131" s="414">
        <v>3932015</v>
      </c>
      <c r="AC131" s="414">
        <v>3924030</v>
      </c>
      <c r="AD131" s="414">
        <v>3913658</v>
      </c>
      <c r="AE131" s="414">
        <v>3901137</v>
      </c>
      <c r="AF131" s="414">
        <v>3886734</v>
      </c>
      <c r="AG131" s="414">
        <v>3870818</v>
      </c>
      <c r="AH131" s="414">
        <v>3853860</v>
      </c>
      <c r="AI131" s="414">
        <v>3836387</v>
      </c>
      <c r="AJ131" s="414">
        <v>3818934</v>
      </c>
      <c r="AK131" s="414">
        <v>3802019</v>
      </c>
      <c r="AL131" s="414">
        <v>3786094</v>
      </c>
      <c r="AM131" s="414">
        <v>3771511</v>
      </c>
      <c r="AN131" s="414">
        <v>3758579</v>
      </c>
      <c r="AO131" s="414">
        <v>3747454</v>
      </c>
      <c r="AP131" s="414">
        <v>3738255</v>
      </c>
      <c r="AQ131" s="414">
        <v>3731020</v>
      </c>
      <c r="AR131" s="414">
        <v>3725767</v>
      </c>
    </row>
    <row r="132" spans="1:44" x14ac:dyDescent="0.3">
      <c r="A132" s="412" t="s">
        <v>322</v>
      </c>
      <c r="B132" s="412" t="s">
        <v>436</v>
      </c>
      <c r="C132" s="414">
        <v>4313007</v>
      </c>
      <c r="D132" s="414">
        <v>4213293</v>
      </c>
      <c r="E132" s="414">
        <v>4213613</v>
      </c>
      <c r="F132" s="414">
        <v>4111051</v>
      </c>
      <c r="G132" s="414">
        <v>4085329</v>
      </c>
      <c r="H132" s="414">
        <v>4058372</v>
      </c>
      <c r="I132" s="414">
        <v>4031143</v>
      </c>
      <c r="J132" s="414">
        <v>4006044</v>
      </c>
      <c r="K132" s="414">
        <v>3983501</v>
      </c>
      <c r="L132" s="414">
        <v>3963950</v>
      </c>
      <c r="M132" s="414">
        <v>3947536</v>
      </c>
      <c r="N132" s="414">
        <v>3934373</v>
      </c>
      <c r="O132" s="414">
        <v>3924529</v>
      </c>
      <c r="P132" s="414">
        <v>3918028</v>
      </c>
      <c r="Q132" s="414">
        <v>3914971</v>
      </c>
      <c r="R132" s="414">
        <v>3915255</v>
      </c>
      <c r="S132" s="414">
        <v>3918561</v>
      </c>
      <c r="T132" s="414">
        <v>3924493</v>
      </c>
      <c r="U132" s="414">
        <v>3932112</v>
      </c>
      <c r="V132" s="414">
        <v>3940418</v>
      </c>
      <c r="W132" s="414">
        <v>3948350</v>
      </c>
      <c r="X132" s="414">
        <v>3955053</v>
      </c>
      <c r="Y132" s="414">
        <v>3959854</v>
      </c>
      <c r="Z132" s="414">
        <v>3962298</v>
      </c>
      <c r="AA132" s="414">
        <v>3962147</v>
      </c>
      <c r="AB132" s="414">
        <v>3959347</v>
      </c>
      <c r="AC132" s="414">
        <v>3953971</v>
      </c>
      <c r="AD132" s="414">
        <v>3946044</v>
      </c>
      <c r="AE132" s="414">
        <v>3935736</v>
      </c>
      <c r="AF132" s="414">
        <v>3923279</v>
      </c>
      <c r="AG132" s="414">
        <v>3908946</v>
      </c>
      <c r="AH132" s="414">
        <v>3893107</v>
      </c>
      <c r="AI132" s="414">
        <v>3876225</v>
      </c>
      <c r="AJ132" s="414">
        <v>3858836</v>
      </c>
      <c r="AK132" s="414">
        <v>3841453</v>
      </c>
      <c r="AL132" s="414">
        <v>3824619</v>
      </c>
      <c r="AM132" s="414">
        <v>3808775</v>
      </c>
      <c r="AN132" s="414">
        <v>3794261</v>
      </c>
      <c r="AO132" s="414">
        <v>3781402</v>
      </c>
      <c r="AP132" s="414">
        <v>3770343</v>
      </c>
      <c r="AQ132" s="414">
        <v>3761212</v>
      </c>
      <c r="AR132" s="414">
        <v>3754028</v>
      </c>
    </row>
    <row r="133" spans="1:44" x14ac:dyDescent="0.3">
      <c r="A133" s="412" t="s">
        <v>323</v>
      </c>
      <c r="B133" s="412" t="s">
        <v>436</v>
      </c>
      <c r="C133" s="414">
        <v>4387530</v>
      </c>
      <c r="D133" s="414">
        <v>4337755</v>
      </c>
      <c r="E133" s="414">
        <v>4237534</v>
      </c>
      <c r="F133" s="414">
        <v>4236487</v>
      </c>
      <c r="G133" s="414">
        <v>4132740</v>
      </c>
      <c r="H133" s="414">
        <v>4105673</v>
      </c>
      <c r="I133" s="414">
        <v>4077371</v>
      </c>
      <c r="J133" s="414">
        <v>4050279</v>
      </c>
      <c r="K133" s="414">
        <v>4025266</v>
      </c>
      <c r="L133" s="414">
        <v>4002805</v>
      </c>
      <c r="M133" s="414">
        <v>3983324</v>
      </c>
      <c r="N133" s="414">
        <v>3966983</v>
      </c>
      <c r="O133" s="414">
        <v>3953875</v>
      </c>
      <c r="P133" s="414">
        <v>3944080</v>
      </c>
      <c r="Q133" s="414">
        <v>3937617</v>
      </c>
      <c r="R133" s="414">
        <v>3934594</v>
      </c>
      <c r="S133" s="414">
        <v>3934901</v>
      </c>
      <c r="T133" s="414">
        <v>3938225</v>
      </c>
      <c r="U133" s="414">
        <v>3944166</v>
      </c>
      <c r="V133" s="414">
        <v>3951785</v>
      </c>
      <c r="W133" s="414">
        <v>3960091</v>
      </c>
      <c r="X133" s="414">
        <v>3968026</v>
      </c>
      <c r="Y133" s="414">
        <v>3974723</v>
      </c>
      <c r="Z133" s="414">
        <v>3979524</v>
      </c>
      <c r="AA133" s="414">
        <v>3981974</v>
      </c>
      <c r="AB133" s="414">
        <v>3981832</v>
      </c>
      <c r="AC133" s="414">
        <v>3979051</v>
      </c>
      <c r="AD133" s="414">
        <v>3973695</v>
      </c>
      <c r="AE133" s="414">
        <v>3965788</v>
      </c>
      <c r="AF133" s="414">
        <v>3955511</v>
      </c>
      <c r="AG133" s="414">
        <v>3943094</v>
      </c>
      <c r="AH133" s="414">
        <v>3928805</v>
      </c>
      <c r="AI133" s="414">
        <v>3913009</v>
      </c>
      <c r="AJ133" s="414">
        <v>3896172</v>
      </c>
      <c r="AK133" s="414">
        <v>3878840</v>
      </c>
      <c r="AL133" s="414">
        <v>3861515</v>
      </c>
      <c r="AM133" s="414">
        <v>3844745</v>
      </c>
      <c r="AN133" s="414">
        <v>3828954</v>
      </c>
      <c r="AO133" s="414">
        <v>3814488</v>
      </c>
      <c r="AP133" s="414">
        <v>3801680</v>
      </c>
      <c r="AQ133" s="414">
        <v>3790667</v>
      </c>
      <c r="AR133" s="414">
        <v>3781580</v>
      </c>
    </row>
    <row r="134" spans="1:44" x14ac:dyDescent="0.3">
      <c r="A134" s="412" t="s">
        <v>324</v>
      </c>
      <c r="B134" s="412" t="s">
        <v>436</v>
      </c>
      <c r="C134" s="414">
        <v>4378477</v>
      </c>
      <c r="D134" s="414">
        <v>4410875</v>
      </c>
      <c r="E134" s="414">
        <v>4360525</v>
      </c>
      <c r="F134" s="414">
        <v>4259294</v>
      </c>
      <c r="G134" s="414">
        <v>4257026</v>
      </c>
      <c r="H134" s="414">
        <v>4152145</v>
      </c>
      <c r="I134" s="414">
        <v>4123813</v>
      </c>
      <c r="J134" s="414">
        <v>4095655</v>
      </c>
      <c r="K134" s="414">
        <v>4068632</v>
      </c>
      <c r="L134" s="414">
        <v>4043692</v>
      </c>
      <c r="M134" s="414">
        <v>4021294</v>
      </c>
      <c r="N134" s="414">
        <v>4001881</v>
      </c>
      <c r="O134" s="414">
        <v>3985586</v>
      </c>
      <c r="P134" s="414">
        <v>3972530</v>
      </c>
      <c r="Q134" s="414">
        <v>3962771</v>
      </c>
      <c r="R134" s="414">
        <v>3956335</v>
      </c>
      <c r="S134" s="414">
        <v>3953335</v>
      </c>
      <c r="T134" s="414">
        <v>3953663</v>
      </c>
      <c r="U134" s="414">
        <v>3956993</v>
      </c>
      <c r="V134" s="414">
        <v>3962929</v>
      </c>
      <c r="W134" s="414">
        <v>3970540</v>
      </c>
      <c r="X134" s="414">
        <v>3978829</v>
      </c>
      <c r="Y134" s="414">
        <v>3986761</v>
      </c>
      <c r="Z134" s="414">
        <v>3993444</v>
      </c>
      <c r="AA134" s="414">
        <v>3998236</v>
      </c>
      <c r="AB134" s="414">
        <v>4000685</v>
      </c>
      <c r="AC134" s="414">
        <v>4000541</v>
      </c>
      <c r="AD134" s="414">
        <v>3997765</v>
      </c>
      <c r="AE134" s="414">
        <v>3992418</v>
      </c>
      <c r="AF134" s="414">
        <v>3984523</v>
      </c>
      <c r="AG134" s="414">
        <v>3974274</v>
      </c>
      <c r="AH134" s="414">
        <v>3961884</v>
      </c>
      <c r="AI134" s="414">
        <v>3947627</v>
      </c>
      <c r="AJ134" s="414">
        <v>3931867</v>
      </c>
      <c r="AK134" s="414">
        <v>3915067</v>
      </c>
      <c r="AL134" s="414">
        <v>3897780</v>
      </c>
      <c r="AM134" s="414">
        <v>3880505</v>
      </c>
      <c r="AN134" s="414">
        <v>3863786</v>
      </c>
      <c r="AO134" s="414">
        <v>3848038</v>
      </c>
      <c r="AP134" s="414">
        <v>3833631</v>
      </c>
      <c r="AQ134" s="414">
        <v>3820862</v>
      </c>
      <c r="AR134" s="414">
        <v>3809886</v>
      </c>
    </row>
    <row r="135" spans="1:44" x14ac:dyDescent="0.3">
      <c r="A135" s="412" t="s">
        <v>325</v>
      </c>
      <c r="B135" s="412" t="s">
        <v>436</v>
      </c>
      <c r="C135" s="414">
        <v>4432510</v>
      </c>
      <c r="D135" s="414">
        <v>4400651</v>
      </c>
      <c r="E135" s="414">
        <v>4432182</v>
      </c>
      <c r="F135" s="414">
        <v>4380782</v>
      </c>
      <c r="G135" s="414">
        <v>4278590</v>
      </c>
      <c r="H135" s="414">
        <v>4275211</v>
      </c>
      <c r="I135" s="414">
        <v>4169244</v>
      </c>
      <c r="J135" s="414">
        <v>4141075</v>
      </c>
      <c r="K135" s="414">
        <v>4112978</v>
      </c>
      <c r="L135" s="414">
        <v>4086021</v>
      </c>
      <c r="M135" s="414">
        <v>4061152</v>
      </c>
      <c r="N135" s="414">
        <v>4038811</v>
      </c>
      <c r="O135" s="414">
        <v>4019459</v>
      </c>
      <c r="P135" s="414">
        <v>4003216</v>
      </c>
      <c r="Q135" s="414">
        <v>3990203</v>
      </c>
      <c r="R135" s="414">
        <v>3980483</v>
      </c>
      <c r="S135" s="414">
        <v>3974076</v>
      </c>
      <c r="T135" s="414">
        <v>3971097</v>
      </c>
      <c r="U135" s="414">
        <v>3971436</v>
      </c>
      <c r="V135" s="414">
        <v>3974774</v>
      </c>
      <c r="W135" s="414">
        <v>3980708</v>
      </c>
      <c r="X135" s="414">
        <v>3988312</v>
      </c>
      <c r="Y135" s="414">
        <v>3996586</v>
      </c>
      <c r="Z135" s="414">
        <v>4004503</v>
      </c>
      <c r="AA135" s="414">
        <v>4011172</v>
      </c>
      <c r="AB135" s="414">
        <v>4015954</v>
      </c>
      <c r="AC135" s="414">
        <v>4018398</v>
      </c>
      <c r="AD135" s="414">
        <v>4018245</v>
      </c>
      <c r="AE135" s="414">
        <v>4015473</v>
      </c>
      <c r="AF135" s="414">
        <v>4010139</v>
      </c>
      <c r="AG135" s="414">
        <v>4002250</v>
      </c>
      <c r="AH135" s="414">
        <v>3992020</v>
      </c>
      <c r="AI135" s="414">
        <v>3979650</v>
      </c>
      <c r="AJ135" s="414">
        <v>3965423</v>
      </c>
      <c r="AK135" s="414">
        <v>3949700</v>
      </c>
      <c r="AL135" s="414">
        <v>3932949</v>
      </c>
      <c r="AM135" s="414">
        <v>3915695</v>
      </c>
      <c r="AN135" s="414">
        <v>3898460</v>
      </c>
      <c r="AO135" s="414">
        <v>3881789</v>
      </c>
      <c r="AP135" s="414">
        <v>3866085</v>
      </c>
      <c r="AQ135" s="414">
        <v>3851719</v>
      </c>
      <c r="AR135" s="414">
        <v>3838998</v>
      </c>
    </row>
    <row r="136" spans="1:44" x14ac:dyDescent="0.3">
      <c r="A136" s="412" t="s">
        <v>326</v>
      </c>
      <c r="B136" s="412" t="s">
        <v>436</v>
      </c>
      <c r="C136" s="414">
        <v>4398157</v>
      </c>
      <c r="D136" s="414">
        <v>4453616</v>
      </c>
      <c r="E136" s="414">
        <v>4421286</v>
      </c>
      <c r="F136" s="414">
        <v>4451485</v>
      </c>
      <c r="G136" s="414">
        <v>4399074</v>
      </c>
      <c r="H136" s="414">
        <v>4295946</v>
      </c>
      <c r="I136" s="414">
        <v>4291498</v>
      </c>
      <c r="J136" s="414">
        <v>4185799</v>
      </c>
      <c r="K136" s="414">
        <v>4157687</v>
      </c>
      <c r="L136" s="414">
        <v>4129656</v>
      </c>
      <c r="M136" s="414">
        <v>4102777</v>
      </c>
      <c r="N136" s="414">
        <v>4077970</v>
      </c>
      <c r="O136" s="414">
        <v>4055691</v>
      </c>
      <c r="P136" s="414">
        <v>4036392</v>
      </c>
      <c r="Q136" s="414">
        <v>4020199</v>
      </c>
      <c r="R136" s="414">
        <v>4007229</v>
      </c>
      <c r="S136" s="414">
        <v>3997549</v>
      </c>
      <c r="T136" s="414">
        <v>3991169</v>
      </c>
      <c r="U136" s="414">
        <v>3988211</v>
      </c>
      <c r="V136" s="414">
        <v>3988569</v>
      </c>
      <c r="W136" s="414">
        <v>3991913</v>
      </c>
      <c r="X136" s="414">
        <v>3997839</v>
      </c>
      <c r="Y136" s="414">
        <v>4005441</v>
      </c>
      <c r="Z136" s="414">
        <v>4013704</v>
      </c>
      <c r="AA136" s="414">
        <v>4021606</v>
      </c>
      <c r="AB136" s="414">
        <v>4028261</v>
      </c>
      <c r="AC136" s="414">
        <v>4033034</v>
      </c>
      <c r="AD136" s="414">
        <v>4035476</v>
      </c>
      <c r="AE136" s="414">
        <v>4035321</v>
      </c>
      <c r="AF136" s="414">
        <v>4032549</v>
      </c>
      <c r="AG136" s="414">
        <v>4027223</v>
      </c>
      <c r="AH136" s="414">
        <v>4019347</v>
      </c>
      <c r="AI136" s="414">
        <v>4009132</v>
      </c>
      <c r="AJ136" s="414">
        <v>3996786</v>
      </c>
      <c r="AK136" s="414">
        <v>3982581</v>
      </c>
      <c r="AL136" s="414">
        <v>3966902</v>
      </c>
      <c r="AM136" s="414">
        <v>3950194</v>
      </c>
      <c r="AN136" s="414">
        <v>3932986</v>
      </c>
      <c r="AO136" s="414">
        <v>3915787</v>
      </c>
      <c r="AP136" s="414">
        <v>3899163</v>
      </c>
      <c r="AQ136" s="414">
        <v>3883501</v>
      </c>
      <c r="AR136" s="414">
        <v>3869180</v>
      </c>
    </row>
    <row r="137" spans="1:44" x14ac:dyDescent="0.3">
      <c r="A137" s="412" t="s">
        <v>327</v>
      </c>
      <c r="B137" s="412" t="s">
        <v>436</v>
      </c>
      <c r="C137" s="414">
        <v>4501001</v>
      </c>
      <c r="D137" s="414">
        <v>4418710</v>
      </c>
      <c r="E137" s="414">
        <v>4473493</v>
      </c>
      <c r="F137" s="414">
        <v>4440048</v>
      </c>
      <c r="G137" s="414">
        <v>4468968</v>
      </c>
      <c r="H137" s="414">
        <v>4415561</v>
      </c>
      <c r="I137" s="414">
        <v>4311529</v>
      </c>
      <c r="J137" s="414">
        <v>4307326</v>
      </c>
      <c r="K137" s="414">
        <v>4201785</v>
      </c>
      <c r="L137" s="414">
        <v>4173733</v>
      </c>
      <c r="M137" s="414">
        <v>4145775</v>
      </c>
      <c r="N137" s="414">
        <v>4118948</v>
      </c>
      <c r="O137" s="414">
        <v>4094206</v>
      </c>
      <c r="P137" s="414">
        <v>4071992</v>
      </c>
      <c r="Q137" s="414">
        <v>4052746</v>
      </c>
      <c r="R137" s="414">
        <v>4036596</v>
      </c>
      <c r="S137" s="414">
        <v>4023665</v>
      </c>
      <c r="T137" s="414">
        <v>4014026</v>
      </c>
      <c r="U137" s="414">
        <v>4007679</v>
      </c>
      <c r="V137" s="414">
        <v>4004736</v>
      </c>
      <c r="W137" s="414">
        <v>4005106</v>
      </c>
      <c r="X137" s="414">
        <v>4008455</v>
      </c>
      <c r="Y137" s="414">
        <v>4014385</v>
      </c>
      <c r="Z137" s="414">
        <v>4021978</v>
      </c>
      <c r="AA137" s="414">
        <v>4030225</v>
      </c>
      <c r="AB137" s="414">
        <v>4038119</v>
      </c>
      <c r="AC137" s="414">
        <v>4044771</v>
      </c>
      <c r="AD137" s="414">
        <v>4049531</v>
      </c>
      <c r="AE137" s="414">
        <v>4051965</v>
      </c>
      <c r="AF137" s="414">
        <v>4051813</v>
      </c>
      <c r="AG137" s="414">
        <v>4049045</v>
      </c>
      <c r="AH137" s="414">
        <v>4043724</v>
      </c>
      <c r="AI137" s="414">
        <v>4035865</v>
      </c>
      <c r="AJ137" s="414">
        <v>4025665</v>
      </c>
      <c r="AK137" s="414">
        <v>4013345</v>
      </c>
      <c r="AL137" s="414">
        <v>3999169</v>
      </c>
      <c r="AM137" s="414">
        <v>3983531</v>
      </c>
      <c r="AN137" s="414">
        <v>3966853</v>
      </c>
      <c r="AO137" s="414">
        <v>3949689</v>
      </c>
      <c r="AP137" s="414">
        <v>3932535</v>
      </c>
      <c r="AQ137" s="414">
        <v>3915953</v>
      </c>
      <c r="AR137" s="414">
        <v>3900338</v>
      </c>
    </row>
    <row r="138" spans="1:44" x14ac:dyDescent="0.3">
      <c r="A138" s="412" t="s">
        <v>328</v>
      </c>
      <c r="B138" s="412" t="s">
        <v>436</v>
      </c>
      <c r="C138" s="414">
        <v>4539532</v>
      </c>
      <c r="D138" s="414">
        <v>4520098</v>
      </c>
      <c r="E138" s="414">
        <v>4437575</v>
      </c>
      <c r="F138" s="414">
        <v>4491123</v>
      </c>
      <c r="G138" s="414">
        <v>4456637</v>
      </c>
      <c r="H138" s="414">
        <v>4484361</v>
      </c>
      <c r="I138" s="414">
        <v>4430028</v>
      </c>
      <c r="J138" s="414">
        <v>4326327</v>
      </c>
      <c r="K138" s="414">
        <v>4322247</v>
      </c>
      <c r="L138" s="414">
        <v>4216854</v>
      </c>
      <c r="M138" s="414">
        <v>4188868</v>
      </c>
      <c r="N138" s="414">
        <v>4160970</v>
      </c>
      <c r="O138" s="414">
        <v>4134197</v>
      </c>
      <c r="P138" s="414">
        <v>4109513</v>
      </c>
      <c r="Q138" s="414">
        <v>4087354</v>
      </c>
      <c r="R138" s="414">
        <v>4068152</v>
      </c>
      <c r="S138" s="414">
        <v>4052049</v>
      </c>
      <c r="T138" s="414">
        <v>4039153</v>
      </c>
      <c r="U138" s="414">
        <v>4029540</v>
      </c>
      <c r="V138" s="414">
        <v>4023220</v>
      </c>
      <c r="W138" s="414">
        <v>4020298</v>
      </c>
      <c r="X138" s="414">
        <v>4020677</v>
      </c>
      <c r="Y138" s="414">
        <v>4024031</v>
      </c>
      <c r="Z138" s="414">
        <v>4029953</v>
      </c>
      <c r="AA138" s="414">
        <v>4037540</v>
      </c>
      <c r="AB138" s="414">
        <v>4045777</v>
      </c>
      <c r="AC138" s="414">
        <v>4053663</v>
      </c>
      <c r="AD138" s="414">
        <v>4060301</v>
      </c>
      <c r="AE138" s="414">
        <v>4065055</v>
      </c>
      <c r="AF138" s="414">
        <v>4067486</v>
      </c>
      <c r="AG138" s="414">
        <v>4067328</v>
      </c>
      <c r="AH138" s="414">
        <v>4064563</v>
      </c>
      <c r="AI138" s="414">
        <v>4059249</v>
      </c>
      <c r="AJ138" s="414">
        <v>4051402</v>
      </c>
      <c r="AK138" s="414">
        <v>4041216</v>
      </c>
      <c r="AL138" s="414">
        <v>4028922</v>
      </c>
      <c r="AM138" s="414">
        <v>4014769</v>
      </c>
      <c r="AN138" s="414">
        <v>3999168</v>
      </c>
      <c r="AO138" s="414">
        <v>3982532</v>
      </c>
      <c r="AP138" s="414">
        <v>3965406</v>
      </c>
      <c r="AQ138" s="414">
        <v>3948286</v>
      </c>
      <c r="AR138" s="414">
        <v>3931751</v>
      </c>
    </row>
    <row r="139" spans="1:44" x14ac:dyDescent="0.3">
      <c r="A139" s="412" t="s">
        <v>329</v>
      </c>
      <c r="B139" s="412" t="s">
        <v>436</v>
      </c>
      <c r="C139" s="414">
        <v>4684334</v>
      </c>
      <c r="D139" s="414">
        <v>4557640</v>
      </c>
      <c r="E139" s="414">
        <v>4537792</v>
      </c>
      <c r="F139" s="414">
        <v>4454467</v>
      </c>
      <c r="G139" s="414">
        <v>4506852</v>
      </c>
      <c r="H139" s="414">
        <v>4471380</v>
      </c>
      <c r="I139" s="414">
        <v>4497999</v>
      </c>
      <c r="J139" s="414">
        <v>4443891</v>
      </c>
      <c r="K139" s="414">
        <v>4340391</v>
      </c>
      <c r="L139" s="414">
        <v>4336431</v>
      </c>
      <c r="M139" s="414">
        <v>4231184</v>
      </c>
      <c r="N139" s="414">
        <v>4203245</v>
      </c>
      <c r="O139" s="414">
        <v>4175392</v>
      </c>
      <c r="P139" s="414">
        <v>4148671</v>
      </c>
      <c r="Q139" s="414">
        <v>4124036</v>
      </c>
      <c r="R139" s="414">
        <v>4101920</v>
      </c>
      <c r="S139" s="414">
        <v>4082765</v>
      </c>
      <c r="T139" s="414">
        <v>4066700</v>
      </c>
      <c r="U139" s="414">
        <v>4053834</v>
      </c>
      <c r="V139" s="414">
        <v>4044237</v>
      </c>
      <c r="W139" s="414">
        <v>4037942</v>
      </c>
      <c r="X139" s="414">
        <v>4035035</v>
      </c>
      <c r="Y139" s="414">
        <v>4035414</v>
      </c>
      <c r="Z139" s="414">
        <v>4038772</v>
      </c>
      <c r="AA139" s="414">
        <v>4044695</v>
      </c>
      <c r="AB139" s="414">
        <v>4052257</v>
      </c>
      <c r="AC139" s="414">
        <v>4060490</v>
      </c>
      <c r="AD139" s="414">
        <v>4068358</v>
      </c>
      <c r="AE139" s="414">
        <v>4074993</v>
      </c>
      <c r="AF139" s="414">
        <v>4079730</v>
      </c>
      <c r="AG139" s="414">
        <v>4082155</v>
      </c>
      <c r="AH139" s="414">
        <v>4081995</v>
      </c>
      <c r="AI139" s="414">
        <v>4079232</v>
      </c>
      <c r="AJ139" s="414">
        <v>4073913</v>
      </c>
      <c r="AK139" s="414">
        <v>4066083</v>
      </c>
      <c r="AL139" s="414">
        <v>4055911</v>
      </c>
      <c r="AM139" s="414">
        <v>4043629</v>
      </c>
      <c r="AN139" s="414">
        <v>4029500</v>
      </c>
      <c r="AO139" s="414">
        <v>4013935</v>
      </c>
      <c r="AP139" s="414">
        <v>3997330</v>
      </c>
      <c r="AQ139" s="414">
        <v>3980237</v>
      </c>
      <c r="AR139" s="414">
        <v>3963148</v>
      </c>
    </row>
    <row r="140" spans="1:44" x14ac:dyDescent="0.3">
      <c r="A140" s="412" t="s">
        <v>330</v>
      </c>
      <c r="B140" s="412" t="s">
        <v>436</v>
      </c>
      <c r="C140" s="414">
        <v>4718029</v>
      </c>
      <c r="D140" s="414">
        <v>4702246</v>
      </c>
      <c r="E140" s="414">
        <v>4575290</v>
      </c>
      <c r="F140" s="414">
        <v>4554480</v>
      </c>
      <c r="G140" s="414">
        <v>4470326</v>
      </c>
      <c r="H140" s="414">
        <v>4521567</v>
      </c>
      <c r="I140" s="414">
        <v>4485104</v>
      </c>
      <c r="J140" s="414">
        <v>4511730</v>
      </c>
      <c r="K140" s="414">
        <v>4457729</v>
      </c>
      <c r="L140" s="414">
        <v>4354418</v>
      </c>
      <c r="M140" s="414">
        <v>4350554</v>
      </c>
      <c r="N140" s="414">
        <v>4245441</v>
      </c>
      <c r="O140" s="414">
        <v>4217547</v>
      </c>
      <c r="P140" s="414">
        <v>4189733</v>
      </c>
      <c r="Q140" s="414">
        <v>4163049</v>
      </c>
      <c r="R140" s="414">
        <v>4138455</v>
      </c>
      <c r="S140" s="414">
        <v>4116381</v>
      </c>
      <c r="T140" s="414">
        <v>4097260</v>
      </c>
      <c r="U140" s="414">
        <v>4081225</v>
      </c>
      <c r="V140" s="414">
        <v>4068382</v>
      </c>
      <c r="W140" s="414">
        <v>4058807</v>
      </c>
      <c r="X140" s="414">
        <v>4052520</v>
      </c>
      <c r="Y140" s="414">
        <v>4049622</v>
      </c>
      <c r="Z140" s="414">
        <v>4050005</v>
      </c>
      <c r="AA140" s="414">
        <v>4053353</v>
      </c>
      <c r="AB140" s="414">
        <v>4059264</v>
      </c>
      <c r="AC140" s="414">
        <v>4066809</v>
      </c>
      <c r="AD140" s="414">
        <v>4075020</v>
      </c>
      <c r="AE140" s="414">
        <v>4082879</v>
      </c>
      <c r="AF140" s="414">
        <v>4089499</v>
      </c>
      <c r="AG140" s="414">
        <v>4094219</v>
      </c>
      <c r="AH140" s="414">
        <v>4096642</v>
      </c>
      <c r="AI140" s="414">
        <v>4096469</v>
      </c>
      <c r="AJ140" s="414">
        <v>4093703</v>
      </c>
      <c r="AK140" s="414">
        <v>4088387</v>
      </c>
      <c r="AL140" s="414">
        <v>4080560</v>
      </c>
      <c r="AM140" s="414">
        <v>4070400</v>
      </c>
      <c r="AN140" s="414">
        <v>4058137</v>
      </c>
      <c r="AO140" s="414">
        <v>4044025</v>
      </c>
      <c r="AP140" s="414">
        <v>4028486</v>
      </c>
      <c r="AQ140" s="414">
        <v>4011907</v>
      </c>
      <c r="AR140" s="414">
        <v>3994839</v>
      </c>
    </row>
    <row r="141" spans="1:44" x14ac:dyDescent="0.3">
      <c r="A141" s="412" t="s">
        <v>331</v>
      </c>
      <c r="B141" s="412" t="s">
        <v>436</v>
      </c>
      <c r="C141" s="414">
        <v>4776325</v>
      </c>
      <c r="D141" s="414">
        <v>4736337</v>
      </c>
      <c r="E141" s="414">
        <v>4720062</v>
      </c>
      <c r="F141" s="414">
        <v>4592300</v>
      </c>
      <c r="G141" s="414">
        <v>4570492</v>
      </c>
      <c r="H141" s="414">
        <v>4485450</v>
      </c>
      <c r="I141" s="414">
        <v>4535530</v>
      </c>
      <c r="J141" s="414">
        <v>4499160</v>
      </c>
      <c r="K141" s="414">
        <v>4525697</v>
      </c>
      <c r="L141" s="414">
        <v>4471803</v>
      </c>
      <c r="M141" s="414">
        <v>4368655</v>
      </c>
      <c r="N141" s="414">
        <v>4364884</v>
      </c>
      <c r="O141" s="414">
        <v>4259884</v>
      </c>
      <c r="P141" s="414">
        <v>4232026</v>
      </c>
      <c r="Q141" s="414">
        <v>4204249</v>
      </c>
      <c r="R141" s="414">
        <v>4177601</v>
      </c>
      <c r="S141" s="414">
        <v>4153033</v>
      </c>
      <c r="T141" s="414">
        <v>4130992</v>
      </c>
      <c r="U141" s="414">
        <v>4111890</v>
      </c>
      <c r="V141" s="414">
        <v>4095877</v>
      </c>
      <c r="W141" s="414">
        <v>4083058</v>
      </c>
      <c r="X141" s="414">
        <v>4073489</v>
      </c>
      <c r="Y141" s="414">
        <v>4067211</v>
      </c>
      <c r="Z141" s="414">
        <v>4064311</v>
      </c>
      <c r="AA141" s="414">
        <v>4064687</v>
      </c>
      <c r="AB141" s="414">
        <v>4068031</v>
      </c>
      <c r="AC141" s="414">
        <v>4073936</v>
      </c>
      <c r="AD141" s="414">
        <v>4081461</v>
      </c>
      <c r="AE141" s="414">
        <v>4089646</v>
      </c>
      <c r="AF141" s="414">
        <v>4097489</v>
      </c>
      <c r="AG141" s="414">
        <v>4104089</v>
      </c>
      <c r="AH141" s="414">
        <v>4108785</v>
      </c>
      <c r="AI141" s="414">
        <v>4111192</v>
      </c>
      <c r="AJ141" s="414">
        <v>4111014</v>
      </c>
      <c r="AK141" s="414">
        <v>4108243</v>
      </c>
      <c r="AL141" s="414">
        <v>4102923</v>
      </c>
      <c r="AM141" s="414">
        <v>4095097</v>
      </c>
      <c r="AN141" s="414">
        <v>4084950</v>
      </c>
      <c r="AO141" s="414">
        <v>4072694</v>
      </c>
      <c r="AP141" s="414">
        <v>4058599</v>
      </c>
      <c r="AQ141" s="414">
        <v>4043079</v>
      </c>
      <c r="AR141" s="414">
        <v>4026515</v>
      </c>
    </row>
    <row r="142" spans="1:44" x14ac:dyDescent="0.3">
      <c r="A142" s="412" t="s">
        <v>332</v>
      </c>
      <c r="B142" s="412" t="s">
        <v>436</v>
      </c>
      <c r="C142" s="414">
        <v>4674374</v>
      </c>
      <c r="D142" s="414">
        <v>4794875</v>
      </c>
      <c r="E142" s="414">
        <v>4754389</v>
      </c>
      <c r="F142" s="414">
        <v>4737118</v>
      </c>
      <c r="G142" s="414">
        <v>4608506</v>
      </c>
      <c r="H142" s="414">
        <v>4585662</v>
      </c>
      <c r="I142" s="414">
        <v>4499700</v>
      </c>
      <c r="J142" s="414">
        <v>4549725</v>
      </c>
      <c r="K142" s="414">
        <v>4513357</v>
      </c>
      <c r="L142" s="414">
        <v>4539814</v>
      </c>
      <c r="M142" s="414">
        <v>4486009</v>
      </c>
      <c r="N142" s="414">
        <v>4383016</v>
      </c>
      <c r="O142" s="414">
        <v>4379330</v>
      </c>
      <c r="P142" s="414">
        <v>4274436</v>
      </c>
      <c r="Q142" s="414">
        <v>4246606</v>
      </c>
      <c r="R142" s="414">
        <v>4218862</v>
      </c>
      <c r="S142" s="414">
        <v>4192244</v>
      </c>
      <c r="T142" s="414">
        <v>4167698</v>
      </c>
      <c r="U142" s="414">
        <v>4145677</v>
      </c>
      <c r="V142" s="414">
        <v>4126595</v>
      </c>
      <c r="W142" s="414">
        <v>4110601</v>
      </c>
      <c r="X142" s="414">
        <v>4097794</v>
      </c>
      <c r="Y142" s="414">
        <v>4088228</v>
      </c>
      <c r="Z142" s="414">
        <v>4081946</v>
      </c>
      <c r="AA142" s="414">
        <v>4079047</v>
      </c>
      <c r="AB142" s="414">
        <v>4079416</v>
      </c>
      <c r="AC142" s="414">
        <v>4082745</v>
      </c>
      <c r="AD142" s="414">
        <v>4088632</v>
      </c>
      <c r="AE142" s="414">
        <v>4096141</v>
      </c>
      <c r="AF142" s="414">
        <v>4104308</v>
      </c>
      <c r="AG142" s="414">
        <v>4112120</v>
      </c>
      <c r="AH142" s="414">
        <v>4118697</v>
      </c>
      <c r="AI142" s="414">
        <v>4123375</v>
      </c>
      <c r="AJ142" s="414">
        <v>4125773</v>
      </c>
      <c r="AK142" s="414">
        <v>4125579</v>
      </c>
      <c r="AL142" s="414">
        <v>4122801</v>
      </c>
      <c r="AM142" s="414">
        <v>4117478</v>
      </c>
      <c r="AN142" s="414">
        <v>4109659</v>
      </c>
      <c r="AO142" s="414">
        <v>4099506</v>
      </c>
      <c r="AP142" s="414">
        <v>4087264</v>
      </c>
      <c r="AQ142" s="414">
        <v>4073174</v>
      </c>
      <c r="AR142" s="414">
        <v>4057673</v>
      </c>
    </row>
    <row r="143" spans="1:44" x14ac:dyDescent="0.3">
      <c r="A143" s="412" t="s">
        <v>333</v>
      </c>
      <c r="B143" s="412" t="s">
        <v>436</v>
      </c>
      <c r="C143" s="414">
        <v>4646675</v>
      </c>
      <c r="D143" s="414">
        <v>4692801</v>
      </c>
      <c r="E143" s="414">
        <v>4812414</v>
      </c>
      <c r="F143" s="414">
        <v>4771001</v>
      </c>
      <c r="G143" s="414">
        <v>4752743</v>
      </c>
      <c r="H143" s="414">
        <v>4623277</v>
      </c>
      <c r="I143" s="414">
        <v>4599422</v>
      </c>
      <c r="J143" s="414">
        <v>4513640</v>
      </c>
      <c r="K143" s="414">
        <v>4563557</v>
      </c>
      <c r="L143" s="414">
        <v>4527193</v>
      </c>
      <c r="M143" s="414">
        <v>4553587</v>
      </c>
      <c r="N143" s="414">
        <v>4499874</v>
      </c>
      <c r="O143" s="414">
        <v>4397040</v>
      </c>
      <c r="P143" s="414">
        <v>4393408</v>
      </c>
      <c r="Q143" s="414">
        <v>4288614</v>
      </c>
      <c r="R143" s="414">
        <v>4260812</v>
      </c>
      <c r="S143" s="414">
        <v>4233102</v>
      </c>
      <c r="T143" s="414">
        <v>4206507</v>
      </c>
      <c r="U143" s="414">
        <v>4181985</v>
      </c>
      <c r="V143" s="414">
        <v>4159992</v>
      </c>
      <c r="W143" s="414">
        <v>4140917</v>
      </c>
      <c r="X143" s="414">
        <v>4124942</v>
      </c>
      <c r="Y143" s="414">
        <v>4112144</v>
      </c>
      <c r="Z143" s="414">
        <v>4102578</v>
      </c>
      <c r="AA143" s="414">
        <v>4096301</v>
      </c>
      <c r="AB143" s="414">
        <v>4093393</v>
      </c>
      <c r="AC143" s="414">
        <v>4093756</v>
      </c>
      <c r="AD143" s="414">
        <v>4097072</v>
      </c>
      <c r="AE143" s="414">
        <v>4102942</v>
      </c>
      <c r="AF143" s="414">
        <v>4110428</v>
      </c>
      <c r="AG143" s="414">
        <v>4118571</v>
      </c>
      <c r="AH143" s="414">
        <v>4126355</v>
      </c>
      <c r="AI143" s="414">
        <v>4132913</v>
      </c>
      <c r="AJ143" s="414">
        <v>4137576</v>
      </c>
      <c r="AK143" s="414">
        <v>4139958</v>
      </c>
      <c r="AL143" s="414">
        <v>4139748</v>
      </c>
      <c r="AM143" s="414">
        <v>4136968</v>
      </c>
      <c r="AN143" s="414">
        <v>4131647</v>
      </c>
      <c r="AO143" s="414">
        <v>4123831</v>
      </c>
      <c r="AP143" s="414">
        <v>4113680</v>
      </c>
      <c r="AQ143" s="414">
        <v>4101448</v>
      </c>
      <c r="AR143" s="414">
        <v>4087365</v>
      </c>
    </row>
    <row r="144" spans="1:44" x14ac:dyDescent="0.3">
      <c r="A144" s="412" t="s">
        <v>334</v>
      </c>
      <c r="B144" s="412" t="s">
        <v>436</v>
      </c>
      <c r="C144" s="414">
        <v>4592218</v>
      </c>
      <c r="D144" s="414">
        <v>4664329</v>
      </c>
      <c r="E144" s="414">
        <v>4709681</v>
      </c>
      <c r="F144" s="414">
        <v>4828068</v>
      </c>
      <c r="G144" s="414">
        <v>4785762</v>
      </c>
      <c r="H144" s="414">
        <v>4766528</v>
      </c>
      <c r="I144" s="414">
        <v>4636229</v>
      </c>
      <c r="J144" s="414">
        <v>4612456</v>
      </c>
      <c r="K144" s="414">
        <v>4526799</v>
      </c>
      <c r="L144" s="414">
        <v>4576609</v>
      </c>
      <c r="M144" s="414">
        <v>4540272</v>
      </c>
      <c r="N144" s="414">
        <v>4566611</v>
      </c>
      <c r="O144" s="414">
        <v>4512992</v>
      </c>
      <c r="P144" s="414">
        <v>4410317</v>
      </c>
      <c r="Q144" s="414">
        <v>4406730</v>
      </c>
      <c r="R144" s="414">
        <v>4302041</v>
      </c>
      <c r="S144" s="414">
        <v>4274265</v>
      </c>
      <c r="T144" s="414">
        <v>4246587</v>
      </c>
      <c r="U144" s="414">
        <v>4220013</v>
      </c>
      <c r="V144" s="414">
        <v>4195518</v>
      </c>
      <c r="W144" s="414">
        <v>4173542</v>
      </c>
      <c r="X144" s="414">
        <v>4154480</v>
      </c>
      <c r="Y144" s="414">
        <v>4138521</v>
      </c>
      <c r="Z144" s="414">
        <v>4125731</v>
      </c>
      <c r="AA144" s="414">
        <v>4116174</v>
      </c>
      <c r="AB144" s="414">
        <v>4109896</v>
      </c>
      <c r="AC144" s="414">
        <v>4106980</v>
      </c>
      <c r="AD144" s="414">
        <v>4107333</v>
      </c>
      <c r="AE144" s="414">
        <v>4110634</v>
      </c>
      <c r="AF144" s="414">
        <v>4116480</v>
      </c>
      <c r="AG144" s="414">
        <v>4123948</v>
      </c>
      <c r="AH144" s="414">
        <v>4132068</v>
      </c>
      <c r="AI144" s="414">
        <v>4139829</v>
      </c>
      <c r="AJ144" s="414">
        <v>4146375</v>
      </c>
      <c r="AK144" s="414">
        <v>4151019</v>
      </c>
      <c r="AL144" s="414">
        <v>4153387</v>
      </c>
      <c r="AM144" s="414">
        <v>4153173</v>
      </c>
      <c r="AN144" s="414">
        <v>4150383</v>
      </c>
      <c r="AO144" s="414">
        <v>4145059</v>
      </c>
      <c r="AP144" s="414">
        <v>4137244</v>
      </c>
      <c r="AQ144" s="414">
        <v>4127101</v>
      </c>
      <c r="AR144" s="414">
        <v>4114884</v>
      </c>
    </row>
    <row r="145" spans="1:44" x14ac:dyDescent="0.3">
      <c r="A145" s="412" t="s">
        <v>335</v>
      </c>
      <c r="B145" s="412" t="s">
        <v>436</v>
      </c>
      <c r="C145" s="414">
        <v>4580091</v>
      </c>
      <c r="D145" s="414">
        <v>4610331</v>
      </c>
      <c r="E145" s="414">
        <v>4681595</v>
      </c>
      <c r="F145" s="414">
        <v>4725836</v>
      </c>
      <c r="G145" s="414">
        <v>4842988</v>
      </c>
      <c r="H145" s="414">
        <v>4799767</v>
      </c>
      <c r="I145" s="414">
        <v>4779555</v>
      </c>
      <c r="J145" s="414">
        <v>4649490</v>
      </c>
      <c r="K145" s="414">
        <v>4625744</v>
      </c>
      <c r="L145" s="414">
        <v>4540235</v>
      </c>
      <c r="M145" s="414">
        <v>4589950</v>
      </c>
      <c r="N145" s="414">
        <v>4553663</v>
      </c>
      <c r="O145" s="414">
        <v>4579978</v>
      </c>
      <c r="P145" s="414">
        <v>4526480</v>
      </c>
      <c r="Q145" s="414">
        <v>4423979</v>
      </c>
      <c r="R145" s="414">
        <v>4420394</v>
      </c>
      <c r="S145" s="414">
        <v>4315834</v>
      </c>
      <c r="T145" s="414">
        <v>4288098</v>
      </c>
      <c r="U145" s="414">
        <v>4260464</v>
      </c>
      <c r="V145" s="414">
        <v>4233923</v>
      </c>
      <c r="W145" s="414">
        <v>4209458</v>
      </c>
      <c r="X145" s="414">
        <v>4187520</v>
      </c>
      <c r="Y145" s="414">
        <v>4168481</v>
      </c>
      <c r="Z145" s="414">
        <v>4152536</v>
      </c>
      <c r="AA145" s="414">
        <v>4139761</v>
      </c>
      <c r="AB145" s="414">
        <v>4130206</v>
      </c>
      <c r="AC145" s="414">
        <v>4123934</v>
      </c>
      <c r="AD145" s="414">
        <v>4121015</v>
      </c>
      <c r="AE145" s="414">
        <v>4121358</v>
      </c>
      <c r="AF145" s="414">
        <v>4124646</v>
      </c>
      <c r="AG145" s="414">
        <v>4130491</v>
      </c>
      <c r="AH145" s="414">
        <v>4137946</v>
      </c>
      <c r="AI145" s="414">
        <v>4146047</v>
      </c>
      <c r="AJ145" s="414">
        <v>4153788</v>
      </c>
      <c r="AK145" s="414">
        <v>4160315</v>
      </c>
      <c r="AL145" s="414">
        <v>4164954</v>
      </c>
      <c r="AM145" s="414">
        <v>4167325</v>
      </c>
      <c r="AN145" s="414">
        <v>4167103</v>
      </c>
      <c r="AO145" s="414">
        <v>4164319</v>
      </c>
      <c r="AP145" s="414">
        <v>4158998</v>
      </c>
      <c r="AQ145" s="414">
        <v>4151196</v>
      </c>
      <c r="AR145" s="414">
        <v>4141073</v>
      </c>
    </row>
    <row r="146" spans="1:44" x14ac:dyDescent="0.3">
      <c r="A146" s="412" t="s">
        <v>336</v>
      </c>
      <c r="B146" s="412" t="s">
        <v>436</v>
      </c>
      <c r="C146" s="414">
        <v>4554552</v>
      </c>
      <c r="D146" s="414">
        <v>4600928</v>
      </c>
      <c r="E146" s="414">
        <v>4630301</v>
      </c>
      <c r="F146" s="414">
        <v>4700262</v>
      </c>
      <c r="G146" s="414">
        <v>4743338</v>
      </c>
      <c r="H146" s="414">
        <v>4859152</v>
      </c>
      <c r="I146" s="414">
        <v>4814950</v>
      </c>
      <c r="J146" s="414">
        <v>4794799</v>
      </c>
      <c r="K146" s="414">
        <v>4664974</v>
      </c>
      <c r="L146" s="414">
        <v>4641284</v>
      </c>
      <c r="M146" s="414">
        <v>4555974</v>
      </c>
      <c r="N146" s="414">
        <v>4605615</v>
      </c>
      <c r="O146" s="414">
        <v>4569423</v>
      </c>
      <c r="P146" s="414">
        <v>4595749</v>
      </c>
      <c r="Q146" s="414">
        <v>4542407</v>
      </c>
      <c r="R146" s="414">
        <v>4440116</v>
      </c>
      <c r="S146" s="414">
        <v>4436498</v>
      </c>
      <c r="T146" s="414">
        <v>4332125</v>
      </c>
      <c r="U146" s="414">
        <v>4304450</v>
      </c>
      <c r="V146" s="414">
        <v>4276881</v>
      </c>
      <c r="W146" s="414">
        <v>4250392</v>
      </c>
      <c r="X146" s="414">
        <v>4225974</v>
      </c>
      <c r="Y146" s="414">
        <v>4204088</v>
      </c>
      <c r="Z146" s="414">
        <v>4185090</v>
      </c>
      <c r="AA146" s="414">
        <v>4169172</v>
      </c>
      <c r="AB146" s="414">
        <v>4156434</v>
      </c>
      <c r="AC146" s="414">
        <v>4146904</v>
      </c>
      <c r="AD146" s="414">
        <v>4140645</v>
      </c>
      <c r="AE146" s="414">
        <v>4137744</v>
      </c>
      <c r="AF146" s="414">
        <v>4138091</v>
      </c>
      <c r="AG146" s="414">
        <v>4141379</v>
      </c>
      <c r="AH146" s="414">
        <v>4147226</v>
      </c>
      <c r="AI146" s="414">
        <v>4154681</v>
      </c>
      <c r="AJ146" s="414">
        <v>4162777</v>
      </c>
      <c r="AK146" s="414">
        <v>4170521</v>
      </c>
      <c r="AL146" s="414">
        <v>4177056</v>
      </c>
      <c r="AM146" s="414">
        <v>4181701</v>
      </c>
      <c r="AN146" s="414">
        <v>4184081</v>
      </c>
      <c r="AO146" s="414">
        <v>4183883</v>
      </c>
      <c r="AP146" s="414">
        <v>4181121</v>
      </c>
      <c r="AQ146" s="414">
        <v>4175827</v>
      </c>
      <c r="AR146" s="414">
        <v>4168057</v>
      </c>
    </row>
    <row r="147" spans="1:44" x14ac:dyDescent="0.3">
      <c r="A147" s="412" t="s">
        <v>337</v>
      </c>
      <c r="B147" s="412" t="s">
        <v>436</v>
      </c>
      <c r="C147" s="414">
        <v>4554486</v>
      </c>
      <c r="D147" s="414">
        <v>4577198</v>
      </c>
      <c r="E147" s="414">
        <v>4622746</v>
      </c>
      <c r="F147" s="414">
        <v>4650908</v>
      </c>
      <c r="G147" s="414">
        <v>4719478</v>
      </c>
      <c r="H147" s="414">
        <v>4761348</v>
      </c>
      <c r="I147" s="414">
        <v>4875747</v>
      </c>
      <c r="J147" s="414">
        <v>4831706</v>
      </c>
      <c r="K147" s="414">
        <v>4811584</v>
      </c>
      <c r="L147" s="414">
        <v>4682071</v>
      </c>
      <c r="M147" s="414">
        <v>4658464</v>
      </c>
      <c r="N147" s="414">
        <v>4573386</v>
      </c>
      <c r="O147" s="414">
        <v>4622973</v>
      </c>
      <c r="P147" s="414">
        <v>4586930</v>
      </c>
      <c r="Q147" s="414">
        <v>4613295</v>
      </c>
      <c r="R147" s="414">
        <v>4560167</v>
      </c>
      <c r="S147" s="414">
        <v>4458144</v>
      </c>
      <c r="T147" s="414">
        <v>4454434</v>
      </c>
      <c r="U147" s="414">
        <v>4350295</v>
      </c>
      <c r="V147" s="414">
        <v>4322704</v>
      </c>
      <c r="W147" s="414">
        <v>4295221</v>
      </c>
      <c r="X147" s="414">
        <v>4268811</v>
      </c>
      <c r="Y147" s="414">
        <v>4244467</v>
      </c>
      <c r="Z147" s="414">
        <v>4222646</v>
      </c>
      <c r="AA147" s="414">
        <v>4203715</v>
      </c>
      <c r="AB147" s="414">
        <v>4187842</v>
      </c>
      <c r="AC147" s="414">
        <v>4175151</v>
      </c>
      <c r="AD147" s="414">
        <v>4165659</v>
      </c>
      <c r="AE147" s="414">
        <v>4159430</v>
      </c>
      <c r="AF147" s="414">
        <v>4156545</v>
      </c>
      <c r="AG147" s="414">
        <v>4156913</v>
      </c>
      <c r="AH147" s="414">
        <v>4160219</v>
      </c>
      <c r="AI147" s="414">
        <v>4166069</v>
      </c>
      <c r="AJ147" s="414">
        <v>4173533</v>
      </c>
      <c r="AK147" s="414">
        <v>4181633</v>
      </c>
      <c r="AL147" s="414">
        <v>4189391</v>
      </c>
      <c r="AM147" s="414">
        <v>4195943</v>
      </c>
      <c r="AN147" s="414">
        <v>4200613</v>
      </c>
      <c r="AO147" s="414">
        <v>4203017</v>
      </c>
      <c r="AP147" s="414">
        <v>4202847</v>
      </c>
      <c r="AQ147" s="414">
        <v>4200121</v>
      </c>
      <c r="AR147" s="414">
        <v>4194884</v>
      </c>
    </row>
    <row r="148" spans="1:44" x14ac:dyDescent="0.3">
      <c r="A148" s="412" t="s">
        <v>338</v>
      </c>
      <c r="B148" s="412" t="s">
        <v>436</v>
      </c>
      <c r="C148" s="414">
        <v>4610937</v>
      </c>
      <c r="D148" s="414">
        <v>4578609</v>
      </c>
      <c r="E148" s="414">
        <v>4600477</v>
      </c>
      <c r="F148" s="414">
        <v>4644689</v>
      </c>
      <c r="G148" s="414">
        <v>4671566</v>
      </c>
      <c r="H148" s="414">
        <v>4738612</v>
      </c>
      <c r="I148" s="414">
        <v>4779226</v>
      </c>
      <c r="J148" s="414">
        <v>4893340</v>
      </c>
      <c r="K148" s="414">
        <v>4849454</v>
      </c>
      <c r="L148" s="414">
        <v>4829325</v>
      </c>
      <c r="M148" s="414">
        <v>4700215</v>
      </c>
      <c r="N148" s="414">
        <v>4676697</v>
      </c>
      <c r="O148" s="414">
        <v>4591919</v>
      </c>
      <c r="P148" s="414">
        <v>4641432</v>
      </c>
      <c r="Q148" s="414">
        <v>4605580</v>
      </c>
      <c r="R148" s="414">
        <v>4632001</v>
      </c>
      <c r="S148" s="414">
        <v>4579130</v>
      </c>
      <c r="T148" s="414">
        <v>4477420</v>
      </c>
      <c r="U148" s="414">
        <v>4473554</v>
      </c>
      <c r="V148" s="414">
        <v>4369705</v>
      </c>
      <c r="W148" s="414">
        <v>4342205</v>
      </c>
      <c r="X148" s="414">
        <v>4314817</v>
      </c>
      <c r="Y148" s="414">
        <v>4288502</v>
      </c>
      <c r="Z148" s="414">
        <v>4264247</v>
      </c>
      <c r="AA148" s="414">
        <v>4242506</v>
      </c>
      <c r="AB148" s="414">
        <v>4223640</v>
      </c>
      <c r="AC148" s="414">
        <v>4207819</v>
      </c>
      <c r="AD148" s="414">
        <v>4195177</v>
      </c>
      <c r="AE148" s="414">
        <v>4185722</v>
      </c>
      <c r="AF148" s="414">
        <v>4179522</v>
      </c>
      <c r="AG148" s="414">
        <v>4176656</v>
      </c>
      <c r="AH148" s="414">
        <v>4177043</v>
      </c>
      <c r="AI148" s="414">
        <v>4180347</v>
      </c>
      <c r="AJ148" s="414">
        <v>4186199</v>
      </c>
      <c r="AK148" s="414">
        <v>4193675</v>
      </c>
      <c r="AL148" s="414">
        <v>4201769</v>
      </c>
      <c r="AM148" s="414">
        <v>4209529</v>
      </c>
      <c r="AN148" s="414">
        <v>4216102</v>
      </c>
      <c r="AO148" s="414">
        <v>4220797</v>
      </c>
      <c r="AP148" s="414">
        <v>4223231</v>
      </c>
      <c r="AQ148" s="414">
        <v>4223089</v>
      </c>
      <c r="AR148" s="414">
        <v>4220409</v>
      </c>
    </row>
    <row r="149" spans="1:44" x14ac:dyDescent="0.3">
      <c r="A149" s="412" t="s">
        <v>339</v>
      </c>
      <c r="B149" s="412" t="s">
        <v>436</v>
      </c>
      <c r="C149" s="414">
        <v>4746732</v>
      </c>
      <c r="D149" s="414">
        <v>4646417</v>
      </c>
      <c r="E149" s="414">
        <v>4613046</v>
      </c>
      <c r="F149" s="414">
        <v>4633188</v>
      </c>
      <c r="G149" s="414">
        <v>4675548</v>
      </c>
      <c r="H149" s="414">
        <v>4700604</v>
      </c>
      <c r="I149" s="414">
        <v>4765561</v>
      </c>
      <c r="J149" s="414">
        <v>4806134</v>
      </c>
      <c r="K149" s="414">
        <v>4919877</v>
      </c>
      <c r="L149" s="414">
        <v>4876181</v>
      </c>
      <c r="M149" s="414">
        <v>4856040</v>
      </c>
      <c r="N149" s="414">
        <v>4727418</v>
      </c>
      <c r="O149" s="414">
        <v>4704013</v>
      </c>
      <c r="P149" s="414">
        <v>4619598</v>
      </c>
      <c r="Q149" s="414">
        <v>4669028</v>
      </c>
      <c r="R149" s="414">
        <v>4633409</v>
      </c>
      <c r="S149" s="414">
        <v>4659904</v>
      </c>
      <c r="T149" s="414">
        <v>4607355</v>
      </c>
      <c r="U149" s="414">
        <v>4506017</v>
      </c>
      <c r="V149" s="414">
        <v>4501931</v>
      </c>
      <c r="W149" s="414">
        <v>4398438</v>
      </c>
      <c r="X149" s="414">
        <v>4371056</v>
      </c>
      <c r="Y149" s="414">
        <v>4343789</v>
      </c>
      <c r="Z149" s="414">
        <v>4317591</v>
      </c>
      <c r="AA149" s="414">
        <v>4293436</v>
      </c>
      <c r="AB149" s="414">
        <v>4271796</v>
      </c>
      <c r="AC149" s="414">
        <v>4253016</v>
      </c>
      <c r="AD149" s="414">
        <v>4237261</v>
      </c>
      <c r="AE149" s="414">
        <v>4224679</v>
      </c>
      <c r="AF149" s="414">
        <v>4215270</v>
      </c>
      <c r="AG149" s="414">
        <v>4209105</v>
      </c>
      <c r="AH149" s="414">
        <v>4206269</v>
      </c>
      <c r="AI149" s="414">
        <v>4206670</v>
      </c>
      <c r="AJ149" s="414">
        <v>4209980</v>
      </c>
      <c r="AK149" s="414">
        <v>4215840</v>
      </c>
      <c r="AL149" s="414">
        <v>4223312</v>
      </c>
      <c r="AM149" s="414">
        <v>4231421</v>
      </c>
      <c r="AN149" s="414">
        <v>4239191</v>
      </c>
      <c r="AO149" s="414">
        <v>4245782</v>
      </c>
      <c r="AP149" s="414">
        <v>4250497</v>
      </c>
      <c r="AQ149" s="414">
        <v>4252962</v>
      </c>
      <c r="AR149" s="414">
        <v>4252870</v>
      </c>
    </row>
    <row r="150" spans="1:44" x14ac:dyDescent="0.3">
      <c r="A150" s="412" t="s">
        <v>340</v>
      </c>
      <c r="B150" s="412" t="s">
        <v>436</v>
      </c>
      <c r="C150" s="414">
        <v>4712773</v>
      </c>
      <c r="D150" s="414">
        <v>4788472</v>
      </c>
      <c r="E150" s="414">
        <v>4687178</v>
      </c>
      <c r="F150" s="414">
        <v>4652079</v>
      </c>
      <c r="G150" s="414">
        <v>4670170</v>
      </c>
      <c r="H150" s="414">
        <v>4710297</v>
      </c>
      <c r="I150" s="414">
        <v>4733180</v>
      </c>
      <c r="J150" s="414">
        <v>4797732</v>
      </c>
      <c r="K150" s="414">
        <v>4838251</v>
      </c>
      <c r="L150" s="414">
        <v>4951550</v>
      </c>
      <c r="M150" s="414">
        <v>4908059</v>
      </c>
      <c r="N150" s="414">
        <v>4887870</v>
      </c>
      <c r="O150" s="414">
        <v>4759858</v>
      </c>
      <c r="P150" s="414">
        <v>4736574</v>
      </c>
      <c r="Q150" s="414">
        <v>4652558</v>
      </c>
      <c r="R150" s="414">
        <v>4701876</v>
      </c>
      <c r="S150" s="414">
        <v>4666521</v>
      </c>
      <c r="T150" s="414">
        <v>4693088</v>
      </c>
      <c r="U150" s="414">
        <v>4640916</v>
      </c>
      <c r="V150" s="414">
        <v>4540028</v>
      </c>
      <c r="W150" s="414">
        <v>4535652</v>
      </c>
      <c r="X150" s="414">
        <v>4432583</v>
      </c>
      <c r="Y150" s="414">
        <v>4405341</v>
      </c>
      <c r="Z150" s="414">
        <v>4378196</v>
      </c>
      <c r="AA150" s="414">
        <v>4352138</v>
      </c>
      <c r="AB150" s="414">
        <v>4328102</v>
      </c>
      <c r="AC150" s="414">
        <v>4306571</v>
      </c>
      <c r="AD150" s="414">
        <v>4287880</v>
      </c>
      <c r="AE150" s="414">
        <v>4272208</v>
      </c>
      <c r="AF150" s="414">
        <v>4259689</v>
      </c>
      <c r="AG150" s="414">
        <v>4250332</v>
      </c>
      <c r="AH150" s="414">
        <v>4244204</v>
      </c>
      <c r="AI150" s="414">
        <v>4241387</v>
      </c>
      <c r="AJ150" s="414">
        <v>4241803</v>
      </c>
      <c r="AK150" s="414">
        <v>4245116</v>
      </c>
      <c r="AL150" s="414">
        <v>4250971</v>
      </c>
      <c r="AM150" s="414">
        <v>4258448</v>
      </c>
      <c r="AN150" s="414">
        <v>4266546</v>
      </c>
      <c r="AO150" s="414">
        <v>4274326</v>
      </c>
      <c r="AP150" s="414">
        <v>4280933</v>
      </c>
      <c r="AQ150" s="414">
        <v>4285667</v>
      </c>
      <c r="AR150" s="414">
        <v>4288176</v>
      </c>
    </row>
    <row r="151" spans="1:44" x14ac:dyDescent="0.3">
      <c r="A151" s="412" t="s">
        <v>341</v>
      </c>
      <c r="B151" s="412" t="s">
        <v>436</v>
      </c>
      <c r="C151" s="414">
        <v>4742354</v>
      </c>
      <c r="D151" s="414">
        <v>4745878</v>
      </c>
      <c r="E151" s="414">
        <v>4819716</v>
      </c>
      <c r="F151" s="414">
        <v>4717315</v>
      </c>
      <c r="G151" s="414">
        <v>4680841</v>
      </c>
      <c r="H151" s="414">
        <v>4697199</v>
      </c>
      <c r="I151" s="414">
        <v>4735448</v>
      </c>
      <c r="J151" s="414">
        <v>4758205</v>
      </c>
      <c r="K151" s="414">
        <v>4822273</v>
      </c>
      <c r="L151" s="414">
        <v>4862709</v>
      </c>
      <c r="M151" s="414">
        <v>4975461</v>
      </c>
      <c r="N151" s="414">
        <v>4932172</v>
      </c>
      <c r="O151" s="414">
        <v>4911907</v>
      </c>
      <c r="P151" s="414">
        <v>4784570</v>
      </c>
      <c r="Q151" s="414">
        <v>4761395</v>
      </c>
      <c r="R151" s="414">
        <v>4677814</v>
      </c>
      <c r="S151" s="414">
        <v>4726966</v>
      </c>
      <c r="T151" s="414">
        <v>4691898</v>
      </c>
      <c r="U151" s="414">
        <v>4718497</v>
      </c>
      <c r="V151" s="414">
        <v>4666742</v>
      </c>
      <c r="W151" s="414">
        <v>4566347</v>
      </c>
      <c r="X151" s="414">
        <v>4561631</v>
      </c>
      <c r="Y151" s="414">
        <v>4459033</v>
      </c>
      <c r="Z151" s="414">
        <v>4431912</v>
      </c>
      <c r="AA151" s="414">
        <v>4404903</v>
      </c>
      <c r="AB151" s="414">
        <v>4378972</v>
      </c>
      <c r="AC151" s="414">
        <v>4355056</v>
      </c>
      <c r="AD151" s="414">
        <v>4333628</v>
      </c>
      <c r="AE151" s="414">
        <v>4315016</v>
      </c>
      <c r="AF151" s="414">
        <v>4299417</v>
      </c>
      <c r="AG151" s="414">
        <v>4286956</v>
      </c>
      <c r="AH151" s="414">
        <v>4277620</v>
      </c>
      <c r="AI151" s="414">
        <v>4271517</v>
      </c>
      <c r="AJ151" s="414">
        <v>4268704</v>
      </c>
      <c r="AK151" s="414">
        <v>4269118</v>
      </c>
      <c r="AL151" s="414">
        <v>4272415</v>
      </c>
      <c r="AM151" s="414">
        <v>4278231</v>
      </c>
      <c r="AN151" s="414">
        <v>4285690</v>
      </c>
      <c r="AO151" s="414">
        <v>4293763</v>
      </c>
      <c r="AP151" s="414">
        <v>4301523</v>
      </c>
      <c r="AQ151" s="414">
        <v>4308112</v>
      </c>
      <c r="AR151" s="414">
        <v>4312848</v>
      </c>
    </row>
    <row r="152" spans="1:44" x14ac:dyDescent="0.3">
      <c r="A152" s="412" t="s">
        <v>342</v>
      </c>
      <c r="B152" s="412" t="s">
        <v>436</v>
      </c>
      <c r="C152" s="414">
        <v>4791100</v>
      </c>
      <c r="D152" s="414">
        <v>4773570</v>
      </c>
      <c r="E152" s="414">
        <v>4776251</v>
      </c>
      <c r="F152" s="414">
        <v>4847472</v>
      </c>
      <c r="G152" s="414">
        <v>4744054</v>
      </c>
      <c r="H152" s="414">
        <v>4706232</v>
      </c>
      <c r="I152" s="414">
        <v>4720891</v>
      </c>
      <c r="J152" s="414">
        <v>4758951</v>
      </c>
      <c r="K152" s="414">
        <v>4781585</v>
      </c>
      <c r="L152" s="414">
        <v>4845130</v>
      </c>
      <c r="M152" s="414">
        <v>4885439</v>
      </c>
      <c r="N152" s="414">
        <v>4997553</v>
      </c>
      <c r="O152" s="414">
        <v>4954489</v>
      </c>
      <c r="P152" s="414">
        <v>4934120</v>
      </c>
      <c r="Q152" s="414">
        <v>4807519</v>
      </c>
      <c r="R152" s="414">
        <v>4784438</v>
      </c>
      <c r="S152" s="414">
        <v>4701328</v>
      </c>
      <c r="T152" s="414">
        <v>4750276</v>
      </c>
      <c r="U152" s="414">
        <v>4715496</v>
      </c>
      <c r="V152" s="414">
        <v>4742092</v>
      </c>
      <c r="W152" s="414">
        <v>4690786</v>
      </c>
      <c r="X152" s="414">
        <v>4590936</v>
      </c>
      <c r="Y152" s="414">
        <v>4585852</v>
      </c>
      <c r="Z152" s="414">
        <v>4483756</v>
      </c>
      <c r="AA152" s="414">
        <v>4456770</v>
      </c>
      <c r="AB152" s="414">
        <v>4429893</v>
      </c>
      <c r="AC152" s="414">
        <v>4404090</v>
      </c>
      <c r="AD152" s="414">
        <v>4380297</v>
      </c>
      <c r="AE152" s="414">
        <v>4358970</v>
      </c>
      <c r="AF152" s="414">
        <v>4340453</v>
      </c>
      <c r="AG152" s="414">
        <v>4324913</v>
      </c>
      <c r="AH152" s="414">
        <v>4312501</v>
      </c>
      <c r="AI152" s="414">
        <v>4303191</v>
      </c>
      <c r="AJ152" s="414">
        <v>4297098</v>
      </c>
      <c r="AK152" s="414">
        <v>4294291</v>
      </c>
      <c r="AL152" s="414">
        <v>4294685</v>
      </c>
      <c r="AM152" s="414">
        <v>4297949</v>
      </c>
      <c r="AN152" s="414">
        <v>4303728</v>
      </c>
      <c r="AO152" s="414">
        <v>4311141</v>
      </c>
      <c r="AP152" s="414">
        <v>4319172</v>
      </c>
      <c r="AQ152" s="414">
        <v>4326897</v>
      </c>
      <c r="AR152" s="414">
        <v>4333455</v>
      </c>
    </row>
    <row r="153" spans="1:44" x14ac:dyDescent="0.3">
      <c r="A153" s="412" t="s">
        <v>343</v>
      </c>
      <c r="B153" s="412" t="s">
        <v>436</v>
      </c>
      <c r="C153" s="414">
        <v>4833607</v>
      </c>
      <c r="D153" s="414">
        <v>4827290</v>
      </c>
      <c r="E153" s="414">
        <v>4808703</v>
      </c>
      <c r="F153" s="414">
        <v>4809354</v>
      </c>
      <c r="G153" s="414">
        <v>4877719</v>
      </c>
      <c r="H153" s="414">
        <v>4773028</v>
      </c>
      <c r="I153" s="414">
        <v>4733581</v>
      </c>
      <c r="J153" s="414">
        <v>4748216</v>
      </c>
      <c r="K153" s="414">
        <v>4786098</v>
      </c>
      <c r="L153" s="414">
        <v>4808611</v>
      </c>
      <c r="M153" s="414">
        <v>4871595</v>
      </c>
      <c r="N153" s="414">
        <v>4911764</v>
      </c>
      <c r="O153" s="414">
        <v>5023172</v>
      </c>
      <c r="P153" s="414">
        <v>4980350</v>
      </c>
      <c r="Q153" s="414">
        <v>4959862</v>
      </c>
      <c r="R153" s="414">
        <v>4834046</v>
      </c>
      <c r="S153" s="414">
        <v>4811071</v>
      </c>
      <c r="T153" s="414">
        <v>4728451</v>
      </c>
      <c r="U153" s="414">
        <v>4777148</v>
      </c>
      <c r="V153" s="414">
        <v>4742651</v>
      </c>
      <c r="W153" s="414">
        <v>4769207</v>
      </c>
      <c r="X153" s="414">
        <v>4718380</v>
      </c>
      <c r="Y153" s="414">
        <v>4619111</v>
      </c>
      <c r="Z153" s="414">
        <v>4613677</v>
      </c>
      <c r="AA153" s="414">
        <v>4512119</v>
      </c>
      <c r="AB153" s="414">
        <v>4485268</v>
      </c>
      <c r="AC153" s="414">
        <v>4458530</v>
      </c>
      <c r="AD153" s="414">
        <v>4432871</v>
      </c>
      <c r="AE153" s="414">
        <v>4409199</v>
      </c>
      <c r="AF153" s="414">
        <v>4387985</v>
      </c>
      <c r="AG153" s="414">
        <v>4369560</v>
      </c>
      <c r="AH153" s="414">
        <v>4354087</v>
      </c>
      <c r="AI153" s="414">
        <v>4341728</v>
      </c>
      <c r="AJ153" s="414">
        <v>4332452</v>
      </c>
      <c r="AK153" s="414">
        <v>4326377</v>
      </c>
      <c r="AL153" s="414">
        <v>4323559</v>
      </c>
      <c r="AM153" s="414">
        <v>4323940</v>
      </c>
      <c r="AN153" s="414">
        <v>4327175</v>
      </c>
      <c r="AO153" s="414">
        <v>4332915</v>
      </c>
      <c r="AP153" s="414">
        <v>4340273</v>
      </c>
      <c r="AQ153" s="414">
        <v>4348259</v>
      </c>
      <c r="AR153" s="414">
        <v>4355941</v>
      </c>
    </row>
    <row r="154" spans="1:44" x14ac:dyDescent="0.3">
      <c r="A154" s="412" t="s">
        <v>344</v>
      </c>
      <c r="B154" s="412" t="s">
        <v>436</v>
      </c>
      <c r="C154" s="414">
        <v>4852368</v>
      </c>
      <c r="D154" s="414">
        <v>4873627</v>
      </c>
      <c r="E154" s="414">
        <v>4866232</v>
      </c>
      <c r="F154" s="414">
        <v>4845293</v>
      </c>
      <c r="G154" s="414">
        <v>4843638</v>
      </c>
      <c r="H154" s="414">
        <v>4908975</v>
      </c>
      <c r="I154" s="414">
        <v>4802751</v>
      </c>
      <c r="J154" s="414">
        <v>4763640</v>
      </c>
      <c r="K154" s="414">
        <v>4778233</v>
      </c>
      <c r="L154" s="414">
        <v>4815930</v>
      </c>
      <c r="M154" s="414">
        <v>4838314</v>
      </c>
      <c r="N154" s="414">
        <v>4900742</v>
      </c>
      <c r="O154" s="414">
        <v>4940718</v>
      </c>
      <c r="P154" s="414">
        <v>5051390</v>
      </c>
      <c r="Q154" s="414">
        <v>5008819</v>
      </c>
      <c r="R154" s="414">
        <v>4988222</v>
      </c>
      <c r="S154" s="414">
        <v>4863204</v>
      </c>
      <c r="T154" s="414">
        <v>4840329</v>
      </c>
      <c r="U154" s="414">
        <v>4758213</v>
      </c>
      <c r="V154" s="414">
        <v>4806622</v>
      </c>
      <c r="W154" s="414">
        <v>4772385</v>
      </c>
      <c r="X154" s="414">
        <v>4798852</v>
      </c>
      <c r="Y154" s="414">
        <v>4748520</v>
      </c>
      <c r="Z154" s="414">
        <v>4649859</v>
      </c>
      <c r="AA154" s="414">
        <v>4644118</v>
      </c>
      <c r="AB154" s="414">
        <v>4543105</v>
      </c>
      <c r="AC154" s="414">
        <v>4516388</v>
      </c>
      <c r="AD154" s="414">
        <v>4489797</v>
      </c>
      <c r="AE154" s="414">
        <v>4464274</v>
      </c>
      <c r="AF154" s="414">
        <v>4440727</v>
      </c>
      <c r="AG154" s="414">
        <v>4419627</v>
      </c>
      <c r="AH154" s="414">
        <v>4401297</v>
      </c>
      <c r="AI154" s="414">
        <v>4385897</v>
      </c>
      <c r="AJ154" s="414">
        <v>4373584</v>
      </c>
      <c r="AK154" s="414">
        <v>4364336</v>
      </c>
      <c r="AL154" s="414">
        <v>4358295</v>
      </c>
      <c r="AM154" s="414">
        <v>4355463</v>
      </c>
      <c r="AN154" s="414">
        <v>4355828</v>
      </c>
      <c r="AO154" s="414">
        <v>4359031</v>
      </c>
      <c r="AP154" s="414">
        <v>4364724</v>
      </c>
      <c r="AQ154" s="414">
        <v>4372036</v>
      </c>
      <c r="AR154" s="414">
        <v>4379976</v>
      </c>
    </row>
    <row r="155" spans="1:44" x14ac:dyDescent="0.3">
      <c r="A155" s="412" t="s">
        <v>345</v>
      </c>
      <c r="B155" s="412" t="s">
        <v>436</v>
      </c>
      <c r="C155" s="414">
        <v>4951565</v>
      </c>
      <c r="D155" s="414">
        <v>4894865</v>
      </c>
      <c r="E155" s="414">
        <v>4914391</v>
      </c>
      <c r="F155" s="414">
        <v>4904601</v>
      </c>
      <c r="G155" s="414">
        <v>4881197</v>
      </c>
      <c r="H155" s="414">
        <v>4877072</v>
      </c>
      <c r="I155" s="414">
        <v>4939315</v>
      </c>
      <c r="J155" s="414">
        <v>4833833</v>
      </c>
      <c r="K155" s="414">
        <v>4795019</v>
      </c>
      <c r="L155" s="414">
        <v>4809559</v>
      </c>
      <c r="M155" s="414">
        <v>4847049</v>
      </c>
      <c r="N155" s="414">
        <v>4869318</v>
      </c>
      <c r="O155" s="414">
        <v>4931209</v>
      </c>
      <c r="P155" s="414">
        <v>4970967</v>
      </c>
      <c r="Q155" s="414">
        <v>5080864</v>
      </c>
      <c r="R155" s="414">
        <v>5038566</v>
      </c>
      <c r="S155" s="414">
        <v>5017877</v>
      </c>
      <c r="T155" s="414">
        <v>4893658</v>
      </c>
      <c r="U155" s="414">
        <v>4870890</v>
      </c>
      <c r="V155" s="414">
        <v>4789274</v>
      </c>
      <c r="W155" s="414">
        <v>4837357</v>
      </c>
      <c r="X155" s="414">
        <v>4803346</v>
      </c>
      <c r="Y155" s="414">
        <v>4829696</v>
      </c>
      <c r="Z155" s="414">
        <v>4779851</v>
      </c>
      <c r="AA155" s="414">
        <v>4681800</v>
      </c>
      <c r="AB155" s="414">
        <v>4675828</v>
      </c>
      <c r="AC155" s="414">
        <v>4575360</v>
      </c>
      <c r="AD155" s="414">
        <v>4548772</v>
      </c>
      <c r="AE155" s="414">
        <v>4522326</v>
      </c>
      <c r="AF155" s="414">
        <v>4496946</v>
      </c>
      <c r="AG155" s="414">
        <v>4473531</v>
      </c>
      <c r="AH155" s="414">
        <v>4452537</v>
      </c>
      <c r="AI155" s="414">
        <v>4434305</v>
      </c>
      <c r="AJ155" s="414">
        <v>4418971</v>
      </c>
      <c r="AK155" s="414">
        <v>4406717</v>
      </c>
      <c r="AL155" s="414">
        <v>4397516</v>
      </c>
      <c r="AM155" s="414">
        <v>4391490</v>
      </c>
      <c r="AN155" s="414">
        <v>4388660</v>
      </c>
      <c r="AO155" s="414">
        <v>4389018</v>
      </c>
      <c r="AP155" s="414">
        <v>4392183</v>
      </c>
      <c r="AQ155" s="414">
        <v>4397838</v>
      </c>
      <c r="AR155" s="414">
        <v>4405099</v>
      </c>
    </row>
    <row r="156" spans="1:44" x14ac:dyDescent="0.3">
      <c r="A156" s="412" t="s">
        <v>346</v>
      </c>
      <c r="B156" s="412" t="s">
        <v>436</v>
      </c>
      <c r="C156" s="414">
        <v>5077115</v>
      </c>
      <c r="D156" s="414">
        <v>4994986</v>
      </c>
      <c r="E156" s="414">
        <v>4936847</v>
      </c>
      <c r="F156" s="414">
        <v>4953526</v>
      </c>
      <c r="G156" s="414">
        <v>4941208</v>
      </c>
      <c r="H156" s="414">
        <v>4915341</v>
      </c>
      <c r="I156" s="414">
        <v>4908689</v>
      </c>
      <c r="J156" s="414">
        <v>4970450</v>
      </c>
      <c r="K156" s="414">
        <v>4865672</v>
      </c>
      <c r="L156" s="414">
        <v>4827126</v>
      </c>
      <c r="M156" s="414">
        <v>4841595</v>
      </c>
      <c r="N156" s="414">
        <v>4878886</v>
      </c>
      <c r="O156" s="414">
        <v>4901041</v>
      </c>
      <c r="P156" s="414">
        <v>4962430</v>
      </c>
      <c r="Q156" s="414">
        <v>5001946</v>
      </c>
      <c r="R156" s="414">
        <v>5111074</v>
      </c>
      <c r="S156" s="414">
        <v>5069075</v>
      </c>
      <c r="T156" s="414">
        <v>5048310</v>
      </c>
      <c r="U156" s="414">
        <v>4924889</v>
      </c>
      <c r="V156" s="414">
        <v>4902225</v>
      </c>
      <c r="W156" s="414">
        <v>4821098</v>
      </c>
      <c r="X156" s="414">
        <v>4868840</v>
      </c>
      <c r="Y156" s="414">
        <v>4835041</v>
      </c>
      <c r="Z156" s="414">
        <v>4861245</v>
      </c>
      <c r="AA156" s="414">
        <v>4811868</v>
      </c>
      <c r="AB156" s="414">
        <v>4714429</v>
      </c>
      <c r="AC156" s="414">
        <v>4708299</v>
      </c>
      <c r="AD156" s="414">
        <v>4608372</v>
      </c>
      <c r="AE156" s="414">
        <v>4581929</v>
      </c>
      <c r="AF156" s="414">
        <v>4555622</v>
      </c>
      <c r="AG156" s="414">
        <v>4530391</v>
      </c>
      <c r="AH156" s="414">
        <v>4507111</v>
      </c>
      <c r="AI156" s="414">
        <v>4486229</v>
      </c>
      <c r="AJ156" s="414">
        <v>4468096</v>
      </c>
      <c r="AK156" s="414">
        <v>4452844</v>
      </c>
      <c r="AL156" s="414">
        <v>4440661</v>
      </c>
      <c r="AM156" s="414">
        <v>4431501</v>
      </c>
      <c r="AN156" s="414">
        <v>4425515</v>
      </c>
      <c r="AO156" s="414">
        <v>4422693</v>
      </c>
      <c r="AP156" s="414">
        <v>4423044</v>
      </c>
      <c r="AQ156" s="414">
        <v>4426187</v>
      </c>
      <c r="AR156" s="414">
        <v>4431805</v>
      </c>
    </row>
    <row r="157" spans="1:44" x14ac:dyDescent="0.3">
      <c r="A157" s="412" t="s">
        <v>347</v>
      </c>
      <c r="B157" s="412" t="s">
        <v>436</v>
      </c>
      <c r="C157" s="414">
        <v>5241458</v>
      </c>
      <c r="D157" s="414">
        <v>5120093</v>
      </c>
      <c r="E157" s="414">
        <v>5036901</v>
      </c>
      <c r="F157" s="414">
        <v>4976296</v>
      </c>
      <c r="G157" s="414">
        <v>4990123</v>
      </c>
      <c r="H157" s="414">
        <v>4975199</v>
      </c>
      <c r="I157" s="414">
        <v>4946888</v>
      </c>
      <c r="J157" s="414">
        <v>4940357</v>
      </c>
      <c r="K157" s="414">
        <v>5001614</v>
      </c>
      <c r="L157" s="414">
        <v>4897530</v>
      </c>
      <c r="M157" s="414">
        <v>4859244</v>
      </c>
      <c r="N157" s="414">
        <v>4873624</v>
      </c>
      <c r="O157" s="414">
        <v>4910709</v>
      </c>
      <c r="P157" s="414">
        <v>4932767</v>
      </c>
      <c r="Q157" s="414">
        <v>4993681</v>
      </c>
      <c r="R157" s="414">
        <v>5032939</v>
      </c>
      <c r="S157" s="414">
        <v>5141311</v>
      </c>
      <c r="T157" s="414">
        <v>5099610</v>
      </c>
      <c r="U157" s="414">
        <v>5078813</v>
      </c>
      <c r="V157" s="414">
        <v>4956148</v>
      </c>
      <c r="W157" s="414">
        <v>4933591</v>
      </c>
      <c r="X157" s="414">
        <v>4852959</v>
      </c>
      <c r="Y157" s="414">
        <v>4900340</v>
      </c>
      <c r="Z157" s="414">
        <v>4866704</v>
      </c>
      <c r="AA157" s="414">
        <v>4892727</v>
      </c>
      <c r="AB157" s="414">
        <v>4843798</v>
      </c>
      <c r="AC157" s="414">
        <v>4746968</v>
      </c>
      <c r="AD157" s="414">
        <v>4740765</v>
      </c>
      <c r="AE157" s="414">
        <v>4641359</v>
      </c>
      <c r="AF157" s="414">
        <v>4615053</v>
      </c>
      <c r="AG157" s="414">
        <v>4588893</v>
      </c>
      <c r="AH157" s="414">
        <v>4563793</v>
      </c>
      <c r="AI157" s="414">
        <v>4540651</v>
      </c>
      <c r="AJ157" s="414">
        <v>4519893</v>
      </c>
      <c r="AK157" s="414">
        <v>4501858</v>
      </c>
      <c r="AL157" s="414">
        <v>4486702</v>
      </c>
      <c r="AM157" s="414">
        <v>4474589</v>
      </c>
      <c r="AN157" s="414">
        <v>4465480</v>
      </c>
      <c r="AO157" s="414">
        <v>4459528</v>
      </c>
      <c r="AP157" s="414">
        <v>4456720</v>
      </c>
      <c r="AQ157" s="414">
        <v>4457067</v>
      </c>
      <c r="AR157" s="414">
        <v>4460196</v>
      </c>
    </row>
    <row r="158" spans="1:44" x14ac:dyDescent="0.3">
      <c r="A158" s="412" t="s">
        <v>348</v>
      </c>
      <c r="B158" s="412" t="s">
        <v>436</v>
      </c>
      <c r="C158" s="414">
        <v>5367340</v>
      </c>
      <c r="D158" s="414">
        <v>5282460</v>
      </c>
      <c r="E158" s="414">
        <v>5160598</v>
      </c>
      <c r="F158" s="414">
        <v>5075255</v>
      </c>
      <c r="G158" s="414">
        <v>5012228</v>
      </c>
      <c r="H158" s="414">
        <v>5023206</v>
      </c>
      <c r="I158" s="414">
        <v>5005635</v>
      </c>
      <c r="J158" s="414">
        <v>4977676</v>
      </c>
      <c r="K158" s="414">
        <v>4971139</v>
      </c>
      <c r="L158" s="414">
        <v>5031975</v>
      </c>
      <c r="M158" s="414">
        <v>4928574</v>
      </c>
      <c r="N158" s="414">
        <v>4890520</v>
      </c>
      <c r="O158" s="414">
        <v>4904797</v>
      </c>
      <c r="P158" s="414">
        <v>4941675</v>
      </c>
      <c r="Q158" s="414">
        <v>4963639</v>
      </c>
      <c r="R158" s="414">
        <v>5024124</v>
      </c>
      <c r="S158" s="414">
        <v>5063109</v>
      </c>
      <c r="T158" s="414">
        <v>5170745</v>
      </c>
      <c r="U158" s="414">
        <v>5129347</v>
      </c>
      <c r="V158" s="414">
        <v>5108541</v>
      </c>
      <c r="W158" s="414">
        <v>4986597</v>
      </c>
      <c r="X158" s="414">
        <v>4964141</v>
      </c>
      <c r="Y158" s="414">
        <v>4883990</v>
      </c>
      <c r="Z158" s="414">
        <v>4931009</v>
      </c>
      <c r="AA158" s="414">
        <v>4897506</v>
      </c>
      <c r="AB158" s="414">
        <v>4923331</v>
      </c>
      <c r="AC158" s="414">
        <v>4874810</v>
      </c>
      <c r="AD158" s="414">
        <v>4778567</v>
      </c>
      <c r="AE158" s="414">
        <v>4772370</v>
      </c>
      <c r="AF158" s="414">
        <v>4673457</v>
      </c>
      <c r="AG158" s="414">
        <v>4647288</v>
      </c>
      <c r="AH158" s="414">
        <v>4621268</v>
      </c>
      <c r="AI158" s="414">
        <v>4596303</v>
      </c>
      <c r="AJ158" s="414">
        <v>4573288</v>
      </c>
      <c r="AK158" s="414">
        <v>4552649</v>
      </c>
      <c r="AL158" s="414">
        <v>4534723</v>
      </c>
      <c r="AM158" s="414">
        <v>4519653</v>
      </c>
      <c r="AN158" s="414">
        <v>4507615</v>
      </c>
      <c r="AO158" s="414">
        <v>4498566</v>
      </c>
      <c r="AP158" s="414">
        <v>4492653</v>
      </c>
      <c r="AQ158" s="414">
        <v>4489865</v>
      </c>
      <c r="AR158" s="414">
        <v>4490211</v>
      </c>
    </row>
    <row r="159" spans="1:44" x14ac:dyDescent="0.3">
      <c r="A159" s="412" t="s">
        <v>349</v>
      </c>
      <c r="B159" s="412" t="s">
        <v>436</v>
      </c>
      <c r="C159" s="414">
        <v>5554872</v>
      </c>
      <c r="D159" s="414">
        <v>5405918</v>
      </c>
      <c r="E159" s="414">
        <v>5320192</v>
      </c>
      <c r="F159" s="414">
        <v>5196622</v>
      </c>
      <c r="G159" s="414">
        <v>5109148</v>
      </c>
      <c r="H159" s="414">
        <v>5043786</v>
      </c>
      <c r="I159" s="414">
        <v>5051987</v>
      </c>
      <c r="J159" s="414">
        <v>5034570</v>
      </c>
      <c r="K159" s="414">
        <v>5006830</v>
      </c>
      <c r="L159" s="414">
        <v>5000307</v>
      </c>
      <c r="M159" s="414">
        <v>5060795</v>
      </c>
      <c r="N159" s="414">
        <v>4958060</v>
      </c>
      <c r="O159" s="414">
        <v>4920219</v>
      </c>
      <c r="P159" s="414">
        <v>4934391</v>
      </c>
      <c r="Q159" s="414">
        <v>4971069</v>
      </c>
      <c r="R159" s="414">
        <v>4992935</v>
      </c>
      <c r="S159" s="414">
        <v>5053044</v>
      </c>
      <c r="T159" s="414">
        <v>5091749</v>
      </c>
      <c r="U159" s="414">
        <v>5198688</v>
      </c>
      <c r="V159" s="414">
        <v>5157595</v>
      </c>
      <c r="W159" s="414">
        <v>5136799</v>
      </c>
      <c r="X159" s="414">
        <v>5015558</v>
      </c>
      <c r="Y159" s="414">
        <v>4993198</v>
      </c>
      <c r="Z159" s="414">
        <v>4913499</v>
      </c>
      <c r="AA159" s="414">
        <v>4960156</v>
      </c>
      <c r="AB159" s="414">
        <v>4926782</v>
      </c>
      <c r="AC159" s="414">
        <v>4952385</v>
      </c>
      <c r="AD159" s="414">
        <v>4904254</v>
      </c>
      <c r="AE159" s="414">
        <v>4808576</v>
      </c>
      <c r="AF159" s="414">
        <v>4802442</v>
      </c>
      <c r="AG159" s="414">
        <v>4704005</v>
      </c>
      <c r="AH159" s="414">
        <v>4677972</v>
      </c>
      <c r="AI159" s="414">
        <v>4652089</v>
      </c>
      <c r="AJ159" s="414">
        <v>4627259</v>
      </c>
      <c r="AK159" s="414">
        <v>4604367</v>
      </c>
      <c r="AL159" s="414">
        <v>4583861</v>
      </c>
      <c r="AM159" s="414">
        <v>4566040</v>
      </c>
      <c r="AN159" s="414">
        <v>4551070</v>
      </c>
      <c r="AO159" s="414">
        <v>4539122</v>
      </c>
      <c r="AP159" s="414">
        <v>4530126</v>
      </c>
      <c r="AQ159" s="414">
        <v>4524250</v>
      </c>
      <c r="AR159" s="414">
        <v>4521500</v>
      </c>
    </row>
    <row r="160" spans="1:44" x14ac:dyDescent="0.3">
      <c r="A160" s="412" t="s">
        <v>350</v>
      </c>
      <c r="B160" s="412" t="s">
        <v>436</v>
      </c>
      <c r="C160" s="414">
        <v>5580827</v>
      </c>
      <c r="D160" s="414">
        <v>5590359</v>
      </c>
      <c r="E160" s="414">
        <v>5441181</v>
      </c>
      <c r="F160" s="414">
        <v>5353453</v>
      </c>
      <c r="G160" s="414">
        <v>5228135</v>
      </c>
      <c r="H160" s="414">
        <v>5138620</v>
      </c>
      <c r="I160" s="414">
        <v>5071040</v>
      </c>
      <c r="J160" s="414">
        <v>5079315</v>
      </c>
      <c r="K160" s="414">
        <v>5061852</v>
      </c>
      <c r="L160" s="414">
        <v>5034362</v>
      </c>
      <c r="M160" s="414">
        <v>5027854</v>
      </c>
      <c r="N160" s="414">
        <v>5088072</v>
      </c>
      <c r="O160" s="414">
        <v>4985971</v>
      </c>
      <c r="P160" s="414">
        <v>4948322</v>
      </c>
      <c r="Q160" s="414">
        <v>4962389</v>
      </c>
      <c r="R160" s="414">
        <v>4998866</v>
      </c>
      <c r="S160" s="414">
        <v>5020661</v>
      </c>
      <c r="T160" s="414">
        <v>5080429</v>
      </c>
      <c r="U160" s="414">
        <v>5118868</v>
      </c>
      <c r="V160" s="414">
        <v>5225145</v>
      </c>
      <c r="W160" s="414">
        <v>5184349</v>
      </c>
      <c r="X160" s="414">
        <v>5163582</v>
      </c>
      <c r="Y160" s="414">
        <v>5043002</v>
      </c>
      <c r="Z160" s="414">
        <v>5020735</v>
      </c>
      <c r="AA160" s="414">
        <v>4941461</v>
      </c>
      <c r="AB160" s="414">
        <v>4987777</v>
      </c>
      <c r="AC160" s="414">
        <v>4954502</v>
      </c>
      <c r="AD160" s="414">
        <v>4979892</v>
      </c>
      <c r="AE160" s="414">
        <v>4932116</v>
      </c>
      <c r="AF160" s="414">
        <v>4836976</v>
      </c>
      <c r="AG160" s="414">
        <v>4830962</v>
      </c>
      <c r="AH160" s="414">
        <v>4732973</v>
      </c>
      <c r="AI160" s="414">
        <v>4707068</v>
      </c>
      <c r="AJ160" s="414">
        <v>4681317</v>
      </c>
      <c r="AK160" s="414">
        <v>4656624</v>
      </c>
      <c r="AL160" s="414">
        <v>4633864</v>
      </c>
      <c r="AM160" s="414">
        <v>4613478</v>
      </c>
      <c r="AN160" s="414">
        <v>4595768</v>
      </c>
      <c r="AO160" s="414">
        <v>4580895</v>
      </c>
      <c r="AP160" s="414">
        <v>4569028</v>
      </c>
      <c r="AQ160" s="414">
        <v>4560108</v>
      </c>
      <c r="AR160" s="414">
        <v>4554284</v>
      </c>
    </row>
    <row r="161" spans="1:44" x14ac:dyDescent="0.3">
      <c r="A161" s="412" t="s">
        <v>351</v>
      </c>
      <c r="B161" s="412" t="s">
        <v>436</v>
      </c>
      <c r="C161" s="414">
        <v>5681660</v>
      </c>
      <c r="D161" s="414">
        <v>5614775</v>
      </c>
      <c r="E161" s="414">
        <v>5622854</v>
      </c>
      <c r="F161" s="414">
        <v>5472354</v>
      </c>
      <c r="G161" s="414">
        <v>5382698</v>
      </c>
      <c r="H161" s="414">
        <v>5255669</v>
      </c>
      <c r="I161" s="414">
        <v>5164239</v>
      </c>
      <c r="J161" s="414">
        <v>5097223</v>
      </c>
      <c r="K161" s="414">
        <v>5105365</v>
      </c>
      <c r="L161" s="414">
        <v>5087854</v>
      </c>
      <c r="M161" s="414">
        <v>5060623</v>
      </c>
      <c r="N161" s="414">
        <v>5054138</v>
      </c>
      <c r="O161" s="414">
        <v>5114133</v>
      </c>
      <c r="P161" s="414">
        <v>5012638</v>
      </c>
      <c r="Q161" s="414">
        <v>4975160</v>
      </c>
      <c r="R161" s="414">
        <v>4989114</v>
      </c>
      <c r="S161" s="414">
        <v>5025387</v>
      </c>
      <c r="T161" s="414">
        <v>5047115</v>
      </c>
      <c r="U161" s="414">
        <v>5106572</v>
      </c>
      <c r="V161" s="414">
        <v>5144740</v>
      </c>
      <c r="W161" s="414">
        <v>5250395</v>
      </c>
      <c r="X161" s="414">
        <v>5209885</v>
      </c>
      <c r="Y161" s="414">
        <v>5189161</v>
      </c>
      <c r="Z161" s="414">
        <v>5069191</v>
      </c>
      <c r="AA161" s="414">
        <v>5047014</v>
      </c>
      <c r="AB161" s="414">
        <v>4968137</v>
      </c>
      <c r="AC161" s="414">
        <v>5014118</v>
      </c>
      <c r="AD161" s="414">
        <v>4980925</v>
      </c>
      <c r="AE161" s="414">
        <v>5006094</v>
      </c>
      <c r="AF161" s="414">
        <v>4958652</v>
      </c>
      <c r="AG161" s="414">
        <v>4864024</v>
      </c>
      <c r="AH161" s="414">
        <v>4858135</v>
      </c>
      <c r="AI161" s="414">
        <v>4760577</v>
      </c>
      <c r="AJ161" s="414">
        <v>4734790</v>
      </c>
      <c r="AK161" s="414">
        <v>4709167</v>
      </c>
      <c r="AL161" s="414">
        <v>4684607</v>
      </c>
      <c r="AM161" s="414">
        <v>4661972</v>
      </c>
      <c r="AN161" s="414">
        <v>4641708</v>
      </c>
      <c r="AO161" s="414">
        <v>4624103</v>
      </c>
      <c r="AP161" s="414">
        <v>4609320</v>
      </c>
      <c r="AQ161" s="414">
        <v>4597530</v>
      </c>
      <c r="AR161" s="414">
        <v>4588672</v>
      </c>
    </row>
    <row r="162" spans="1:44" x14ac:dyDescent="0.3">
      <c r="A162" s="412" t="s">
        <v>352</v>
      </c>
      <c r="B162" s="412" t="s">
        <v>436</v>
      </c>
      <c r="C162" s="414">
        <v>5642236</v>
      </c>
      <c r="D162" s="414">
        <v>5712681</v>
      </c>
      <c r="E162" s="414">
        <v>5645044</v>
      </c>
      <c r="F162" s="414">
        <v>5650613</v>
      </c>
      <c r="G162" s="414">
        <v>5498854</v>
      </c>
      <c r="H162" s="414">
        <v>5407357</v>
      </c>
      <c r="I162" s="414">
        <v>5278702</v>
      </c>
      <c r="J162" s="414">
        <v>5188002</v>
      </c>
      <c r="K162" s="414">
        <v>5121321</v>
      </c>
      <c r="L162" s="414">
        <v>5129352</v>
      </c>
      <c r="M162" s="414">
        <v>5111797</v>
      </c>
      <c r="N162" s="414">
        <v>5084829</v>
      </c>
      <c r="O162" s="414">
        <v>5078377</v>
      </c>
      <c r="P162" s="414">
        <v>5138182</v>
      </c>
      <c r="Q162" s="414">
        <v>5037252</v>
      </c>
      <c r="R162" s="414">
        <v>4999930</v>
      </c>
      <c r="S162" s="414">
        <v>5013771</v>
      </c>
      <c r="T162" s="414">
        <v>5049856</v>
      </c>
      <c r="U162" s="414">
        <v>5071520</v>
      </c>
      <c r="V162" s="414">
        <v>5130694</v>
      </c>
      <c r="W162" s="414">
        <v>5168600</v>
      </c>
      <c r="X162" s="414">
        <v>5273667</v>
      </c>
      <c r="Y162" s="414">
        <v>5233447</v>
      </c>
      <c r="Z162" s="414">
        <v>5212754</v>
      </c>
      <c r="AA162" s="414">
        <v>5093354</v>
      </c>
      <c r="AB162" s="414">
        <v>5071260</v>
      </c>
      <c r="AC162" s="414">
        <v>4992755</v>
      </c>
      <c r="AD162" s="414">
        <v>5038406</v>
      </c>
      <c r="AE162" s="414">
        <v>5005289</v>
      </c>
      <c r="AF162" s="414">
        <v>5030240</v>
      </c>
      <c r="AG162" s="414">
        <v>4983095</v>
      </c>
      <c r="AH162" s="414">
        <v>4888955</v>
      </c>
      <c r="AI162" s="414">
        <v>4883208</v>
      </c>
      <c r="AJ162" s="414">
        <v>4786054</v>
      </c>
      <c r="AK162" s="414">
        <v>4760383</v>
      </c>
      <c r="AL162" s="414">
        <v>4734891</v>
      </c>
      <c r="AM162" s="414">
        <v>4710455</v>
      </c>
      <c r="AN162" s="414">
        <v>4687936</v>
      </c>
      <c r="AO162" s="414">
        <v>4667781</v>
      </c>
      <c r="AP162" s="414">
        <v>4650280</v>
      </c>
      <c r="AQ162" s="414">
        <v>4635579</v>
      </c>
      <c r="AR162" s="414">
        <v>4623873</v>
      </c>
    </row>
    <row r="163" spans="1:44" x14ac:dyDescent="0.3">
      <c r="A163" s="412" t="s">
        <v>353</v>
      </c>
      <c r="B163" s="412" t="s">
        <v>436</v>
      </c>
      <c r="C163" s="414">
        <v>5689377</v>
      </c>
      <c r="D163" s="414">
        <v>5671399</v>
      </c>
      <c r="E163" s="414">
        <v>5740126</v>
      </c>
      <c r="F163" s="414">
        <v>5670714</v>
      </c>
      <c r="G163" s="414">
        <v>5673915</v>
      </c>
      <c r="H163" s="414">
        <v>5520943</v>
      </c>
      <c r="I163" s="414">
        <v>5427708</v>
      </c>
      <c r="J163" s="414">
        <v>5299889</v>
      </c>
      <c r="K163" s="414">
        <v>5209672</v>
      </c>
      <c r="L163" s="414">
        <v>5143325</v>
      </c>
      <c r="M163" s="414">
        <v>5151255</v>
      </c>
      <c r="N163" s="414">
        <v>5133663</v>
      </c>
      <c r="O163" s="414">
        <v>5106965</v>
      </c>
      <c r="P163" s="414">
        <v>5100557</v>
      </c>
      <c r="Q163" s="414">
        <v>5160202</v>
      </c>
      <c r="R163" s="414">
        <v>5059810</v>
      </c>
      <c r="S163" s="414">
        <v>5022636</v>
      </c>
      <c r="T163" s="414">
        <v>5036365</v>
      </c>
      <c r="U163" s="414">
        <v>5072267</v>
      </c>
      <c r="V163" s="414">
        <v>5093876</v>
      </c>
      <c r="W163" s="414">
        <v>5152781</v>
      </c>
      <c r="X163" s="414">
        <v>5190440</v>
      </c>
      <c r="Y163" s="414">
        <v>5294947</v>
      </c>
      <c r="Z163" s="414">
        <v>5255001</v>
      </c>
      <c r="AA163" s="414">
        <v>5234362</v>
      </c>
      <c r="AB163" s="414">
        <v>5115500</v>
      </c>
      <c r="AC163" s="414">
        <v>5093467</v>
      </c>
      <c r="AD163" s="414">
        <v>5015321</v>
      </c>
      <c r="AE163" s="414">
        <v>5060656</v>
      </c>
      <c r="AF163" s="414">
        <v>5027605</v>
      </c>
      <c r="AG163" s="414">
        <v>5052351</v>
      </c>
      <c r="AH163" s="414">
        <v>5005483</v>
      </c>
      <c r="AI163" s="414">
        <v>4911801</v>
      </c>
      <c r="AJ163" s="414">
        <v>4906200</v>
      </c>
      <c r="AK163" s="414">
        <v>4809433</v>
      </c>
      <c r="AL163" s="414">
        <v>4783882</v>
      </c>
      <c r="AM163" s="414">
        <v>4758512</v>
      </c>
      <c r="AN163" s="414">
        <v>4734198</v>
      </c>
      <c r="AO163" s="414">
        <v>4711794</v>
      </c>
      <c r="AP163" s="414">
        <v>4691752</v>
      </c>
      <c r="AQ163" s="414">
        <v>4674347</v>
      </c>
      <c r="AR163" s="414">
        <v>4659735</v>
      </c>
    </row>
    <row r="164" spans="1:44" x14ac:dyDescent="0.3">
      <c r="A164" s="412" t="s">
        <v>354</v>
      </c>
      <c r="B164" s="412" t="s">
        <v>436</v>
      </c>
      <c r="C164" s="414">
        <v>5724970</v>
      </c>
      <c r="D164" s="414">
        <v>5716777</v>
      </c>
      <c r="E164" s="414">
        <v>5697726</v>
      </c>
      <c r="F164" s="414">
        <v>5763863</v>
      </c>
      <c r="G164" s="414">
        <v>5692752</v>
      </c>
      <c r="H164" s="414">
        <v>5693708</v>
      </c>
      <c r="I164" s="414">
        <v>5539550</v>
      </c>
      <c r="J164" s="414">
        <v>5446965</v>
      </c>
      <c r="K164" s="414">
        <v>5319705</v>
      </c>
      <c r="L164" s="414">
        <v>5229941</v>
      </c>
      <c r="M164" s="414">
        <v>5163940</v>
      </c>
      <c r="N164" s="414">
        <v>5171781</v>
      </c>
      <c r="O164" s="414">
        <v>5154167</v>
      </c>
      <c r="P164" s="414">
        <v>5127724</v>
      </c>
      <c r="Q164" s="414">
        <v>5121352</v>
      </c>
      <c r="R164" s="414">
        <v>5180842</v>
      </c>
      <c r="S164" s="414">
        <v>5080964</v>
      </c>
      <c r="T164" s="414">
        <v>5043940</v>
      </c>
      <c r="U164" s="414">
        <v>5057566</v>
      </c>
      <c r="V164" s="414">
        <v>5093306</v>
      </c>
      <c r="W164" s="414">
        <v>5114861</v>
      </c>
      <c r="X164" s="414">
        <v>5173517</v>
      </c>
      <c r="Y164" s="414">
        <v>5210937</v>
      </c>
      <c r="Z164" s="414">
        <v>5314923</v>
      </c>
      <c r="AA164" s="414">
        <v>5275236</v>
      </c>
      <c r="AB164" s="414">
        <v>5254639</v>
      </c>
      <c r="AC164" s="414">
        <v>5136291</v>
      </c>
      <c r="AD164" s="414">
        <v>5114321</v>
      </c>
      <c r="AE164" s="414">
        <v>5036517</v>
      </c>
      <c r="AF164" s="414">
        <v>5081555</v>
      </c>
      <c r="AG164" s="414">
        <v>5048563</v>
      </c>
      <c r="AH164" s="414">
        <v>5073114</v>
      </c>
      <c r="AI164" s="414">
        <v>5026504</v>
      </c>
      <c r="AJ164" s="414">
        <v>4933260</v>
      </c>
      <c r="AK164" s="414">
        <v>4927814</v>
      </c>
      <c r="AL164" s="414">
        <v>4831420</v>
      </c>
      <c r="AM164" s="414">
        <v>4805981</v>
      </c>
      <c r="AN164" s="414">
        <v>4780732</v>
      </c>
      <c r="AO164" s="414">
        <v>4756531</v>
      </c>
      <c r="AP164" s="414">
        <v>4734233</v>
      </c>
      <c r="AQ164" s="414">
        <v>4714303</v>
      </c>
      <c r="AR164" s="414">
        <v>4696991</v>
      </c>
    </row>
    <row r="165" spans="1:44" x14ac:dyDescent="0.3">
      <c r="A165" s="412" t="s">
        <v>355</v>
      </c>
      <c r="B165" s="412" t="s">
        <v>436</v>
      </c>
      <c r="C165" s="414">
        <v>5768866</v>
      </c>
      <c r="D165" s="414">
        <v>5749860</v>
      </c>
      <c r="E165" s="414">
        <v>5740565</v>
      </c>
      <c r="F165" s="414">
        <v>5719554</v>
      </c>
      <c r="G165" s="414">
        <v>5783312</v>
      </c>
      <c r="H165" s="414">
        <v>5710620</v>
      </c>
      <c r="I165" s="414">
        <v>5709498</v>
      </c>
      <c r="J165" s="414">
        <v>5556401</v>
      </c>
      <c r="K165" s="414">
        <v>5464211</v>
      </c>
      <c r="L165" s="414">
        <v>5337481</v>
      </c>
      <c r="M165" s="414">
        <v>5248168</v>
      </c>
      <c r="N165" s="414">
        <v>5182496</v>
      </c>
      <c r="O165" s="414">
        <v>5190263</v>
      </c>
      <c r="P165" s="414">
        <v>5172625</v>
      </c>
      <c r="Q165" s="414">
        <v>5146441</v>
      </c>
      <c r="R165" s="414">
        <v>5140104</v>
      </c>
      <c r="S165" s="414">
        <v>5199462</v>
      </c>
      <c r="T165" s="414">
        <v>5100076</v>
      </c>
      <c r="U165" s="414">
        <v>5063191</v>
      </c>
      <c r="V165" s="414">
        <v>5076732</v>
      </c>
      <c r="W165" s="414">
        <v>5112305</v>
      </c>
      <c r="X165" s="414">
        <v>5133809</v>
      </c>
      <c r="Y165" s="414">
        <v>5192236</v>
      </c>
      <c r="Z165" s="414">
        <v>5229435</v>
      </c>
      <c r="AA165" s="414">
        <v>5332931</v>
      </c>
      <c r="AB165" s="414">
        <v>5293491</v>
      </c>
      <c r="AC165" s="414">
        <v>5272950</v>
      </c>
      <c r="AD165" s="414">
        <v>5155084</v>
      </c>
      <c r="AE165" s="414">
        <v>5133173</v>
      </c>
      <c r="AF165" s="414">
        <v>5055692</v>
      </c>
      <c r="AG165" s="414">
        <v>5100445</v>
      </c>
      <c r="AH165" s="414">
        <v>5067513</v>
      </c>
      <c r="AI165" s="414">
        <v>5091891</v>
      </c>
      <c r="AJ165" s="414">
        <v>5045513</v>
      </c>
      <c r="AK165" s="414">
        <v>4952689</v>
      </c>
      <c r="AL165" s="414">
        <v>4947389</v>
      </c>
      <c r="AM165" s="414">
        <v>4851364</v>
      </c>
      <c r="AN165" s="414">
        <v>4826033</v>
      </c>
      <c r="AO165" s="414">
        <v>4800897</v>
      </c>
      <c r="AP165" s="414">
        <v>4776814</v>
      </c>
      <c r="AQ165" s="414">
        <v>4754622</v>
      </c>
      <c r="AR165" s="414">
        <v>4734798</v>
      </c>
    </row>
    <row r="166" spans="1:44" x14ac:dyDescent="0.3">
      <c r="A166" s="412" t="s">
        <v>356</v>
      </c>
      <c r="B166" s="412" t="s">
        <v>436</v>
      </c>
      <c r="C166" s="414">
        <v>5801225</v>
      </c>
      <c r="D166" s="414">
        <v>5790391</v>
      </c>
      <c r="E166" s="414">
        <v>5770640</v>
      </c>
      <c r="F166" s="414">
        <v>5759437</v>
      </c>
      <c r="G166" s="414">
        <v>5736641</v>
      </c>
      <c r="H166" s="414">
        <v>5798240</v>
      </c>
      <c r="I166" s="414">
        <v>5724119</v>
      </c>
      <c r="J166" s="414">
        <v>5723103</v>
      </c>
      <c r="K166" s="414">
        <v>5570801</v>
      </c>
      <c r="L166" s="414">
        <v>5478994</v>
      </c>
      <c r="M166" s="414">
        <v>5352779</v>
      </c>
      <c r="N166" s="414">
        <v>5263904</v>
      </c>
      <c r="O166" s="414">
        <v>5198550</v>
      </c>
      <c r="P166" s="414">
        <v>5206252</v>
      </c>
      <c r="Q166" s="414">
        <v>5188602</v>
      </c>
      <c r="R166" s="414">
        <v>5162655</v>
      </c>
      <c r="S166" s="414">
        <v>5156365</v>
      </c>
      <c r="T166" s="414">
        <v>5215604</v>
      </c>
      <c r="U166" s="414">
        <v>5116689</v>
      </c>
      <c r="V166" s="414">
        <v>5079949</v>
      </c>
      <c r="W166" s="414">
        <v>5093404</v>
      </c>
      <c r="X166" s="414">
        <v>5128834</v>
      </c>
      <c r="Y166" s="414">
        <v>5150290</v>
      </c>
      <c r="Z166" s="414">
        <v>5208502</v>
      </c>
      <c r="AA166" s="414">
        <v>5245487</v>
      </c>
      <c r="AB166" s="414">
        <v>5348521</v>
      </c>
      <c r="AC166" s="414">
        <v>5309316</v>
      </c>
      <c r="AD166" s="414">
        <v>5288831</v>
      </c>
      <c r="AE166" s="414">
        <v>5171440</v>
      </c>
      <c r="AF166" s="414">
        <v>5149583</v>
      </c>
      <c r="AG166" s="414">
        <v>5072408</v>
      </c>
      <c r="AH166" s="414">
        <v>5116889</v>
      </c>
      <c r="AI166" s="414">
        <v>5084016</v>
      </c>
      <c r="AJ166" s="414">
        <v>5108229</v>
      </c>
      <c r="AK166" s="414">
        <v>5062080</v>
      </c>
      <c r="AL166" s="414">
        <v>4969657</v>
      </c>
      <c r="AM166" s="414">
        <v>4964511</v>
      </c>
      <c r="AN166" s="414">
        <v>4868834</v>
      </c>
      <c r="AO166" s="414">
        <v>4843610</v>
      </c>
      <c r="AP166" s="414">
        <v>4818594</v>
      </c>
      <c r="AQ166" s="414">
        <v>4794621</v>
      </c>
      <c r="AR166" s="414">
        <v>4772540</v>
      </c>
    </row>
    <row r="167" spans="1:44" x14ac:dyDescent="0.3">
      <c r="A167" s="412" t="s">
        <v>357</v>
      </c>
      <c r="B167" s="412" t="s">
        <v>436</v>
      </c>
      <c r="C167" s="414">
        <v>5958038</v>
      </c>
      <c r="D167" s="414">
        <v>5819742</v>
      </c>
      <c r="E167" s="414">
        <v>5808252</v>
      </c>
      <c r="F167" s="414">
        <v>5786947</v>
      </c>
      <c r="G167" s="414">
        <v>5774006</v>
      </c>
      <c r="H167" s="414">
        <v>5749564</v>
      </c>
      <c r="I167" s="414">
        <v>5809210</v>
      </c>
      <c r="J167" s="414">
        <v>5735661</v>
      </c>
      <c r="K167" s="414">
        <v>5734530</v>
      </c>
      <c r="L167" s="414">
        <v>5583008</v>
      </c>
      <c r="M167" s="414">
        <v>5491583</v>
      </c>
      <c r="N167" s="414">
        <v>5365860</v>
      </c>
      <c r="O167" s="414">
        <v>5277424</v>
      </c>
      <c r="P167" s="414">
        <v>5212382</v>
      </c>
      <c r="Q167" s="414">
        <v>5220013</v>
      </c>
      <c r="R167" s="414">
        <v>5202355</v>
      </c>
      <c r="S167" s="414">
        <v>5176640</v>
      </c>
      <c r="T167" s="414">
        <v>5170402</v>
      </c>
      <c r="U167" s="414">
        <v>5229524</v>
      </c>
      <c r="V167" s="414">
        <v>5131073</v>
      </c>
      <c r="W167" s="414">
        <v>5094472</v>
      </c>
      <c r="X167" s="414">
        <v>5107863</v>
      </c>
      <c r="Y167" s="414">
        <v>5143149</v>
      </c>
      <c r="Z167" s="414">
        <v>5164561</v>
      </c>
      <c r="AA167" s="414">
        <v>5222582</v>
      </c>
      <c r="AB167" s="414">
        <v>5259371</v>
      </c>
      <c r="AC167" s="414">
        <v>5361980</v>
      </c>
      <c r="AD167" s="414">
        <v>5322989</v>
      </c>
      <c r="AE167" s="414">
        <v>5302568</v>
      </c>
      <c r="AF167" s="414">
        <v>5185627</v>
      </c>
      <c r="AG167" s="414">
        <v>5163835</v>
      </c>
      <c r="AH167" s="414">
        <v>5086950</v>
      </c>
      <c r="AI167" s="414">
        <v>5131184</v>
      </c>
      <c r="AJ167" s="414">
        <v>5098374</v>
      </c>
      <c r="AK167" s="414">
        <v>5122440</v>
      </c>
      <c r="AL167" s="414">
        <v>5076507</v>
      </c>
      <c r="AM167" s="414">
        <v>4984471</v>
      </c>
      <c r="AN167" s="414">
        <v>4979462</v>
      </c>
      <c r="AO167" s="414">
        <v>4884125</v>
      </c>
      <c r="AP167" s="414">
        <v>4859025</v>
      </c>
      <c r="AQ167" s="414">
        <v>4834114</v>
      </c>
      <c r="AR167" s="414">
        <v>4810262</v>
      </c>
    </row>
    <row r="168" spans="1:44" x14ac:dyDescent="0.3">
      <c r="A168" s="412" t="s">
        <v>358</v>
      </c>
      <c r="B168" s="412" t="s">
        <v>436</v>
      </c>
      <c r="C168" s="414">
        <v>6015109</v>
      </c>
      <c r="D168" s="414">
        <v>5973854</v>
      </c>
      <c r="E168" s="414">
        <v>5835419</v>
      </c>
      <c r="F168" s="414">
        <v>5822524</v>
      </c>
      <c r="G168" s="414">
        <v>5799777</v>
      </c>
      <c r="H168" s="414">
        <v>5785214</v>
      </c>
      <c r="I168" s="414">
        <v>5759251</v>
      </c>
      <c r="J168" s="414">
        <v>5818843</v>
      </c>
      <c r="K168" s="414">
        <v>5745616</v>
      </c>
      <c r="L168" s="414">
        <v>5744414</v>
      </c>
      <c r="M168" s="414">
        <v>5593645</v>
      </c>
      <c r="N168" s="414">
        <v>5502606</v>
      </c>
      <c r="O168" s="414">
        <v>5377376</v>
      </c>
      <c r="P168" s="414">
        <v>5289357</v>
      </c>
      <c r="Q168" s="414">
        <v>5224602</v>
      </c>
      <c r="R168" s="414">
        <v>5232175</v>
      </c>
      <c r="S168" s="414">
        <v>5214504</v>
      </c>
      <c r="T168" s="414">
        <v>5189027</v>
      </c>
      <c r="U168" s="414">
        <v>5182838</v>
      </c>
      <c r="V168" s="414">
        <v>5241851</v>
      </c>
      <c r="W168" s="414">
        <v>5143847</v>
      </c>
      <c r="X168" s="414">
        <v>5107392</v>
      </c>
      <c r="Y168" s="414">
        <v>5120716</v>
      </c>
      <c r="Z168" s="414">
        <v>5155879</v>
      </c>
      <c r="AA168" s="414">
        <v>5177259</v>
      </c>
      <c r="AB168" s="414">
        <v>5235093</v>
      </c>
      <c r="AC168" s="414">
        <v>5271695</v>
      </c>
      <c r="AD168" s="414">
        <v>5373889</v>
      </c>
      <c r="AE168" s="414">
        <v>5335122</v>
      </c>
      <c r="AF168" s="414">
        <v>5314763</v>
      </c>
      <c r="AG168" s="414">
        <v>5198270</v>
      </c>
      <c r="AH168" s="414">
        <v>5176540</v>
      </c>
      <c r="AI168" s="414">
        <v>5099929</v>
      </c>
      <c r="AJ168" s="414">
        <v>5143937</v>
      </c>
      <c r="AK168" s="414">
        <v>5111204</v>
      </c>
      <c r="AL168" s="414">
        <v>5135133</v>
      </c>
      <c r="AM168" s="414">
        <v>5089411</v>
      </c>
      <c r="AN168" s="414">
        <v>4997758</v>
      </c>
      <c r="AO168" s="414">
        <v>4992871</v>
      </c>
      <c r="AP168" s="414">
        <v>4897868</v>
      </c>
      <c r="AQ168" s="414">
        <v>4872887</v>
      </c>
      <c r="AR168" s="414">
        <v>4848100</v>
      </c>
    </row>
    <row r="169" spans="1:44" x14ac:dyDescent="0.3">
      <c r="A169" s="412" t="s">
        <v>359</v>
      </c>
      <c r="B169" s="412" t="s">
        <v>436</v>
      </c>
      <c r="C169" s="414">
        <v>6147098</v>
      </c>
      <c r="D169" s="414">
        <v>6029310</v>
      </c>
      <c r="E169" s="414">
        <v>5987529</v>
      </c>
      <c r="F169" s="414">
        <v>5848189</v>
      </c>
      <c r="G169" s="414">
        <v>5833972</v>
      </c>
      <c r="H169" s="414">
        <v>5809859</v>
      </c>
      <c r="I169" s="414">
        <v>5793782</v>
      </c>
      <c r="J169" s="414">
        <v>5768068</v>
      </c>
      <c r="K169" s="414">
        <v>5827412</v>
      </c>
      <c r="L169" s="414">
        <v>5754516</v>
      </c>
      <c r="M169" s="414">
        <v>5753254</v>
      </c>
      <c r="N169" s="414">
        <v>5603224</v>
      </c>
      <c r="O169" s="414">
        <v>5512577</v>
      </c>
      <c r="P169" s="414">
        <v>5387823</v>
      </c>
      <c r="Q169" s="414">
        <v>5300203</v>
      </c>
      <c r="R169" s="414">
        <v>5235740</v>
      </c>
      <c r="S169" s="414">
        <v>5243265</v>
      </c>
      <c r="T169" s="414">
        <v>5225594</v>
      </c>
      <c r="U169" s="414">
        <v>5200344</v>
      </c>
      <c r="V169" s="414">
        <v>5194214</v>
      </c>
      <c r="W169" s="414">
        <v>5253121</v>
      </c>
      <c r="X169" s="414">
        <v>5155534</v>
      </c>
      <c r="Y169" s="414">
        <v>5119235</v>
      </c>
      <c r="Z169" s="414">
        <v>5132512</v>
      </c>
      <c r="AA169" s="414">
        <v>5167560</v>
      </c>
      <c r="AB169" s="414">
        <v>5188903</v>
      </c>
      <c r="AC169" s="414">
        <v>5246562</v>
      </c>
      <c r="AD169" s="414">
        <v>5282992</v>
      </c>
      <c r="AE169" s="414">
        <v>5384805</v>
      </c>
      <c r="AF169" s="414">
        <v>5346258</v>
      </c>
      <c r="AG169" s="414">
        <v>5325965</v>
      </c>
      <c r="AH169" s="414">
        <v>5209900</v>
      </c>
      <c r="AI169" s="414">
        <v>5188228</v>
      </c>
      <c r="AJ169" s="414">
        <v>5111897</v>
      </c>
      <c r="AK169" s="414">
        <v>5155700</v>
      </c>
      <c r="AL169" s="414">
        <v>5123050</v>
      </c>
      <c r="AM169" s="414">
        <v>5146861</v>
      </c>
      <c r="AN169" s="414">
        <v>5101352</v>
      </c>
      <c r="AO169" s="414">
        <v>5010067</v>
      </c>
      <c r="AP169" s="414">
        <v>5005299</v>
      </c>
      <c r="AQ169" s="414">
        <v>4910630</v>
      </c>
      <c r="AR169" s="414">
        <v>4885764</v>
      </c>
    </row>
    <row r="170" spans="1:44" x14ac:dyDescent="0.3">
      <c r="A170" s="412" t="s">
        <v>360</v>
      </c>
      <c r="B170" s="412" t="s">
        <v>436</v>
      </c>
      <c r="C170" s="414">
        <v>6114732</v>
      </c>
      <c r="D170" s="414">
        <v>6158307</v>
      </c>
      <c r="E170" s="414">
        <v>6040356</v>
      </c>
      <c r="F170" s="414">
        <v>5997406</v>
      </c>
      <c r="G170" s="414">
        <v>5857259</v>
      </c>
      <c r="H170" s="414">
        <v>5841828</v>
      </c>
      <c r="I170" s="414">
        <v>5816480</v>
      </c>
      <c r="J170" s="414">
        <v>5800557</v>
      </c>
      <c r="K170" s="414">
        <v>5774927</v>
      </c>
      <c r="L170" s="414">
        <v>5834032</v>
      </c>
      <c r="M170" s="414">
        <v>5761488</v>
      </c>
      <c r="N170" s="414">
        <v>5760173</v>
      </c>
      <c r="O170" s="414">
        <v>5610882</v>
      </c>
      <c r="P170" s="414">
        <v>5520631</v>
      </c>
      <c r="Q170" s="414">
        <v>5396345</v>
      </c>
      <c r="R170" s="414">
        <v>5309126</v>
      </c>
      <c r="S170" s="414">
        <v>5244946</v>
      </c>
      <c r="T170" s="414">
        <v>5252431</v>
      </c>
      <c r="U170" s="414">
        <v>5234776</v>
      </c>
      <c r="V170" s="414">
        <v>5209742</v>
      </c>
      <c r="W170" s="414">
        <v>5203674</v>
      </c>
      <c r="X170" s="414">
        <v>5262464</v>
      </c>
      <c r="Y170" s="414">
        <v>5165315</v>
      </c>
      <c r="Z170" s="414">
        <v>5129167</v>
      </c>
      <c r="AA170" s="414">
        <v>5142399</v>
      </c>
      <c r="AB170" s="414">
        <v>5177350</v>
      </c>
      <c r="AC170" s="414">
        <v>5198666</v>
      </c>
      <c r="AD170" s="414">
        <v>5256161</v>
      </c>
      <c r="AE170" s="414">
        <v>5292435</v>
      </c>
      <c r="AF170" s="414">
        <v>5393884</v>
      </c>
      <c r="AG170" s="414">
        <v>5355545</v>
      </c>
      <c r="AH170" s="414">
        <v>5335332</v>
      </c>
      <c r="AI170" s="414">
        <v>5219691</v>
      </c>
      <c r="AJ170" s="414">
        <v>5198083</v>
      </c>
      <c r="AK170" s="414">
        <v>5122043</v>
      </c>
      <c r="AL170" s="414">
        <v>5165658</v>
      </c>
      <c r="AM170" s="414">
        <v>5133097</v>
      </c>
      <c r="AN170" s="414">
        <v>5156802</v>
      </c>
      <c r="AO170" s="414">
        <v>5111500</v>
      </c>
      <c r="AP170" s="414">
        <v>5020576</v>
      </c>
      <c r="AQ170" s="414">
        <v>5015923</v>
      </c>
      <c r="AR170" s="414">
        <v>4921603</v>
      </c>
    </row>
    <row r="171" spans="1:44" x14ac:dyDescent="0.3">
      <c r="A171" s="412" t="s">
        <v>361</v>
      </c>
      <c r="B171" s="412" t="s">
        <v>436</v>
      </c>
      <c r="C171" s="414">
        <v>6149927</v>
      </c>
      <c r="D171" s="414">
        <v>6123278</v>
      </c>
      <c r="E171" s="414">
        <v>6165981</v>
      </c>
      <c r="F171" s="414">
        <v>6047321</v>
      </c>
      <c r="G171" s="414">
        <v>6003332</v>
      </c>
      <c r="H171" s="414">
        <v>5862504</v>
      </c>
      <c r="I171" s="414">
        <v>5846003</v>
      </c>
      <c r="J171" s="414">
        <v>5820963</v>
      </c>
      <c r="K171" s="414">
        <v>5805033</v>
      </c>
      <c r="L171" s="414">
        <v>5779505</v>
      </c>
      <c r="M171" s="414">
        <v>5838401</v>
      </c>
      <c r="N171" s="414">
        <v>5766199</v>
      </c>
      <c r="O171" s="414">
        <v>5764866</v>
      </c>
      <c r="P171" s="414">
        <v>5616297</v>
      </c>
      <c r="Q171" s="414">
        <v>5526449</v>
      </c>
      <c r="R171" s="414">
        <v>5402635</v>
      </c>
      <c r="S171" s="414">
        <v>5315820</v>
      </c>
      <c r="T171" s="414">
        <v>5251914</v>
      </c>
      <c r="U171" s="414">
        <v>5259357</v>
      </c>
      <c r="V171" s="414">
        <v>5241749</v>
      </c>
      <c r="W171" s="414">
        <v>5216918</v>
      </c>
      <c r="X171" s="414">
        <v>5210913</v>
      </c>
      <c r="Y171" s="414">
        <v>5269601</v>
      </c>
      <c r="Z171" s="414">
        <v>5172874</v>
      </c>
      <c r="AA171" s="414">
        <v>5136877</v>
      </c>
      <c r="AB171" s="414">
        <v>5150091</v>
      </c>
      <c r="AC171" s="414">
        <v>5184947</v>
      </c>
      <c r="AD171" s="414">
        <v>5206242</v>
      </c>
      <c r="AE171" s="414">
        <v>5263586</v>
      </c>
      <c r="AF171" s="414">
        <v>5299718</v>
      </c>
      <c r="AG171" s="414">
        <v>5400809</v>
      </c>
      <c r="AH171" s="414">
        <v>5362683</v>
      </c>
      <c r="AI171" s="414">
        <v>5342549</v>
      </c>
      <c r="AJ171" s="414">
        <v>5227339</v>
      </c>
      <c r="AK171" s="414">
        <v>5205804</v>
      </c>
      <c r="AL171" s="414">
        <v>5130053</v>
      </c>
      <c r="AM171" s="414">
        <v>5173499</v>
      </c>
      <c r="AN171" s="414">
        <v>5141048</v>
      </c>
      <c r="AO171" s="414">
        <v>5164655</v>
      </c>
      <c r="AP171" s="414">
        <v>5119561</v>
      </c>
      <c r="AQ171" s="414">
        <v>5029005</v>
      </c>
      <c r="AR171" s="414">
        <v>5024449</v>
      </c>
    </row>
    <row r="172" spans="1:44" x14ac:dyDescent="0.3">
      <c r="A172" s="412" t="s">
        <v>362</v>
      </c>
      <c r="B172" s="412" t="s">
        <v>436</v>
      </c>
      <c r="C172" s="414">
        <v>6206996</v>
      </c>
      <c r="D172" s="414">
        <v>6156248</v>
      </c>
      <c r="E172" s="414">
        <v>6129143</v>
      </c>
      <c r="F172" s="414">
        <v>6170414</v>
      </c>
      <c r="G172" s="414">
        <v>6051161</v>
      </c>
      <c r="H172" s="414">
        <v>6006247</v>
      </c>
      <c r="I172" s="414">
        <v>5864852</v>
      </c>
      <c r="J172" s="414">
        <v>5848671</v>
      </c>
      <c r="K172" s="414">
        <v>5823783</v>
      </c>
      <c r="L172" s="414">
        <v>5807869</v>
      </c>
      <c r="M172" s="414">
        <v>5782457</v>
      </c>
      <c r="N172" s="414">
        <v>5841158</v>
      </c>
      <c r="O172" s="414">
        <v>5769306</v>
      </c>
      <c r="P172" s="414">
        <v>5767967</v>
      </c>
      <c r="Q172" s="414">
        <v>5620115</v>
      </c>
      <c r="R172" s="414">
        <v>5530663</v>
      </c>
      <c r="S172" s="414">
        <v>5407331</v>
      </c>
      <c r="T172" s="414">
        <v>5320909</v>
      </c>
      <c r="U172" s="414">
        <v>5257287</v>
      </c>
      <c r="V172" s="414">
        <v>5264701</v>
      </c>
      <c r="W172" s="414">
        <v>5247130</v>
      </c>
      <c r="X172" s="414">
        <v>5222515</v>
      </c>
      <c r="Y172" s="414">
        <v>5216569</v>
      </c>
      <c r="Z172" s="414">
        <v>5275155</v>
      </c>
      <c r="AA172" s="414">
        <v>5178847</v>
      </c>
      <c r="AB172" s="414">
        <v>5143012</v>
      </c>
      <c r="AC172" s="414">
        <v>5156218</v>
      </c>
      <c r="AD172" s="414">
        <v>5190987</v>
      </c>
      <c r="AE172" s="414">
        <v>5212261</v>
      </c>
      <c r="AF172" s="414">
        <v>5269457</v>
      </c>
      <c r="AG172" s="414">
        <v>5305460</v>
      </c>
      <c r="AH172" s="414">
        <v>5406217</v>
      </c>
      <c r="AI172" s="414">
        <v>5368296</v>
      </c>
      <c r="AJ172" s="414">
        <v>5348250</v>
      </c>
      <c r="AK172" s="414">
        <v>5233463</v>
      </c>
      <c r="AL172" s="414">
        <v>5212012</v>
      </c>
      <c r="AM172" s="414">
        <v>5136552</v>
      </c>
      <c r="AN172" s="414">
        <v>5179841</v>
      </c>
      <c r="AO172" s="414">
        <v>5147501</v>
      </c>
      <c r="AP172" s="414">
        <v>5171022</v>
      </c>
      <c r="AQ172" s="414">
        <v>5126143</v>
      </c>
      <c r="AR172" s="414">
        <v>5035945</v>
      </c>
    </row>
    <row r="173" spans="1:44" x14ac:dyDescent="0.3">
      <c r="A173" s="412" t="s">
        <v>363</v>
      </c>
      <c r="B173" s="412" t="s">
        <v>436</v>
      </c>
      <c r="C173" s="414">
        <v>6241474</v>
      </c>
      <c r="D173" s="414">
        <v>6211838</v>
      </c>
      <c r="E173" s="414">
        <v>6160758</v>
      </c>
      <c r="F173" s="414">
        <v>6132649</v>
      </c>
      <c r="G173" s="414">
        <v>6172612</v>
      </c>
      <c r="H173" s="414">
        <v>6052826</v>
      </c>
      <c r="I173" s="414">
        <v>6007082</v>
      </c>
      <c r="J173" s="414">
        <v>5866393</v>
      </c>
      <c r="K173" s="414">
        <v>5850377</v>
      </c>
      <c r="L173" s="414">
        <v>5825664</v>
      </c>
      <c r="M173" s="414">
        <v>5809786</v>
      </c>
      <c r="N173" s="414">
        <v>5784496</v>
      </c>
      <c r="O173" s="414">
        <v>5843030</v>
      </c>
      <c r="P173" s="414">
        <v>5771536</v>
      </c>
      <c r="Q173" s="414">
        <v>5770218</v>
      </c>
      <c r="R173" s="414">
        <v>5623047</v>
      </c>
      <c r="S173" s="414">
        <v>5534005</v>
      </c>
      <c r="T173" s="414">
        <v>5411143</v>
      </c>
      <c r="U173" s="414">
        <v>5325127</v>
      </c>
      <c r="V173" s="414">
        <v>5261782</v>
      </c>
      <c r="W173" s="414">
        <v>5269180</v>
      </c>
      <c r="X173" s="414">
        <v>5251665</v>
      </c>
      <c r="Y173" s="414">
        <v>5227254</v>
      </c>
      <c r="Z173" s="414">
        <v>5221379</v>
      </c>
      <c r="AA173" s="414">
        <v>5279858</v>
      </c>
      <c r="AB173" s="414">
        <v>5183958</v>
      </c>
      <c r="AC173" s="414">
        <v>5148291</v>
      </c>
      <c r="AD173" s="414">
        <v>5161498</v>
      </c>
      <c r="AE173" s="414">
        <v>5196184</v>
      </c>
      <c r="AF173" s="414">
        <v>5217448</v>
      </c>
      <c r="AG173" s="414">
        <v>5274499</v>
      </c>
      <c r="AH173" s="414">
        <v>5310387</v>
      </c>
      <c r="AI173" s="414">
        <v>5410830</v>
      </c>
      <c r="AJ173" s="414">
        <v>5373107</v>
      </c>
      <c r="AK173" s="414">
        <v>5353159</v>
      </c>
      <c r="AL173" s="414">
        <v>5238796</v>
      </c>
      <c r="AM173" s="414">
        <v>5217438</v>
      </c>
      <c r="AN173" s="414">
        <v>5142270</v>
      </c>
      <c r="AO173" s="414">
        <v>5185423</v>
      </c>
      <c r="AP173" s="414">
        <v>5153192</v>
      </c>
      <c r="AQ173" s="414">
        <v>5176642</v>
      </c>
      <c r="AR173" s="414">
        <v>5131969</v>
      </c>
    </row>
    <row r="174" spans="1:44" x14ac:dyDescent="0.3">
      <c r="A174" s="412" t="s">
        <v>364</v>
      </c>
      <c r="B174" s="412" t="s">
        <v>436</v>
      </c>
      <c r="C174" s="414">
        <v>6271917</v>
      </c>
      <c r="D174" s="414">
        <v>6244951</v>
      </c>
      <c r="E174" s="414">
        <v>6214943</v>
      </c>
      <c r="F174" s="414">
        <v>6163030</v>
      </c>
      <c r="G174" s="414">
        <v>6134002</v>
      </c>
      <c r="H174" s="414">
        <v>6172754</v>
      </c>
      <c r="I174" s="414">
        <v>6052507</v>
      </c>
      <c r="J174" s="414">
        <v>6007144</v>
      </c>
      <c r="K174" s="414">
        <v>5867035</v>
      </c>
      <c r="L174" s="414">
        <v>5851186</v>
      </c>
      <c r="M174" s="414">
        <v>5826647</v>
      </c>
      <c r="N174" s="414">
        <v>5810830</v>
      </c>
      <c r="O174" s="414">
        <v>5785682</v>
      </c>
      <c r="P174" s="414">
        <v>5844069</v>
      </c>
      <c r="Q174" s="414">
        <v>5772931</v>
      </c>
      <c r="R174" s="414">
        <v>5771658</v>
      </c>
      <c r="S174" s="414">
        <v>5625151</v>
      </c>
      <c r="T174" s="414">
        <v>5536521</v>
      </c>
      <c r="U174" s="414">
        <v>5414154</v>
      </c>
      <c r="V174" s="414">
        <v>5328532</v>
      </c>
      <c r="W174" s="414">
        <v>5265471</v>
      </c>
      <c r="X174" s="414">
        <v>5272863</v>
      </c>
      <c r="Y174" s="414">
        <v>5255420</v>
      </c>
      <c r="Z174" s="414">
        <v>5231207</v>
      </c>
      <c r="AA174" s="414">
        <v>5225412</v>
      </c>
      <c r="AB174" s="414">
        <v>5283783</v>
      </c>
      <c r="AC174" s="414">
        <v>5188298</v>
      </c>
      <c r="AD174" s="414">
        <v>5152805</v>
      </c>
      <c r="AE174" s="414">
        <v>5166015</v>
      </c>
      <c r="AF174" s="414">
        <v>5200632</v>
      </c>
      <c r="AG174" s="414">
        <v>5221883</v>
      </c>
      <c r="AH174" s="414">
        <v>5278807</v>
      </c>
      <c r="AI174" s="414">
        <v>5314585</v>
      </c>
      <c r="AJ174" s="414">
        <v>5414717</v>
      </c>
      <c r="AK174" s="414">
        <v>5377209</v>
      </c>
      <c r="AL174" s="414">
        <v>5357362</v>
      </c>
      <c r="AM174" s="414">
        <v>5243425</v>
      </c>
      <c r="AN174" s="414">
        <v>5222164</v>
      </c>
      <c r="AO174" s="414">
        <v>5147288</v>
      </c>
      <c r="AP174" s="414">
        <v>5190317</v>
      </c>
      <c r="AQ174" s="414">
        <v>5158207</v>
      </c>
      <c r="AR174" s="414">
        <v>5181603</v>
      </c>
    </row>
    <row r="175" spans="1:44" x14ac:dyDescent="0.3">
      <c r="A175" s="412" t="s">
        <v>365</v>
      </c>
      <c r="B175" s="412" t="s">
        <v>436</v>
      </c>
      <c r="C175" s="414">
        <v>6354401</v>
      </c>
      <c r="D175" s="414">
        <v>6273488</v>
      </c>
      <c r="E175" s="414">
        <v>6246107</v>
      </c>
      <c r="F175" s="414">
        <v>6215275</v>
      </c>
      <c r="G175" s="414">
        <v>6162631</v>
      </c>
      <c r="H175" s="414">
        <v>6132754</v>
      </c>
      <c r="I175" s="414">
        <v>6170442</v>
      </c>
      <c r="J175" s="414">
        <v>6050873</v>
      </c>
      <c r="K175" s="414">
        <v>6005770</v>
      </c>
      <c r="L175" s="414">
        <v>5866250</v>
      </c>
      <c r="M175" s="414">
        <v>5850574</v>
      </c>
      <c r="N175" s="414">
        <v>5826217</v>
      </c>
      <c r="O175" s="414">
        <v>5810495</v>
      </c>
      <c r="P175" s="414">
        <v>5785505</v>
      </c>
      <c r="Q175" s="414">
        <v>5843755</v>
      </c>
      <c r="R175" s="414">
        <v>5772980</v>
      </c>
      <c r="S175" s="414">
        <v>5771766</v>
      </c>
      <c r="T175" s="414">
        <v>5625935</v>
      </c>
      <c r="U175" s="414">
        <v>5537721</v>
      </c>
      <c r="V175" s="414">
        <v>5415852</v>
      </c>
      <c r="W175" s="414">
        <v>5330625</v>
      </c>
      <c r="X175" s="414">
        <v>5267854</v>
      </c>
      <c r="Y175" s="414">
        <v>5275260</v>
      </c>
      <c r="Z175" s="414">
        <v>5257911</v>
      </c>
      <c r="AA175" s="414">
        <v>5233894</v>
      </c>
      <c r="AB175" s="414">
        <v>5228195</v>
      </c>
      <c r="AC175" s="414">
        <v>5286466</v>
      </c>
      <c r="AD175" s="414">
        <v>5191391</v>
      </c>
      <c r="AE175" s="414">
        <v>5156073</v>
      </c>
      <c r="AF175" s="414">
        <v>5169293</v>
      </c>
      <c r="AG175" s="414">
        <v>5203857</v>
      </c>
      <c r="AH175" s="414">
        <v>5225113</v>
      </c>
      <c r="AI175" s="414">
        <v>5281905</v>
      </c>
      <c r="AJ175" s="414">
        <v>5317597</v>
      </c>
      <c r="AK175" s="414">
        <v>5417433</v>
      </c>
      <c r="AL175" s="414">
        <v>5380131</v>
      </c>
      <c r="AM175" s="414">
        <v>5360404</v>
      </c>
      <c r="AN175" s="414">
        <v>5246903</v>
      </c>
      <c r="AO175" s="414">
        <v>5225747</v>
      </c>
      <c r="AP175" s="414">
        <v>5151162</v>
      </c>
      <c r="AQ175" s="414">
        <v>5194081</v>
      </c>
      <c r="AR175" s="414">
        <v>5162097</v>
      </c>
    </row>
    <row r="176" spans="1:44" x14ac:dyDescent="0.3">
      <c r="A176" s="412" t="s">
        <v>366</v>
      </c>
      <c r="B176" s="412" t="s">
        <v>436</v>
      </c>
      <c r="C176" s="414">
        <v>6264606</v>
      </c>
      <c r="D176" s="414">
        <v>6353679</v>
      </c>
      <c r="E176" s="414">
        <v>6272578</v>
      </c>
      <c r="F176" s="414">
        <v>6244366</v>
      </c>
      <c r="G176" s="414">
        <v>6212802</v>
      </c>
      <c r="H176" s="414">
        <v>6159525</v>
      </c>
      <c r="I176" s="414">
        <v>6128919</v>
      </c>
      <c r="J176" s="414">
        <v>6166660</v>
      </c>
      <c r="K176" s="414">
        <v>6047652</v>
      </c>
      <c r="L176" s="414">
        <v>6002823</v>
      </c>
      <c r="M176" s="414">
        <v>5863898</v>
      </c>
      <c r="N176" s="414">
        <v>5848397</v>
      </c>
      <c r="O176" s="414">
        <v>5824249</v>
      </c>
      <c r="P176" s="414">
        <v>5808635</v>
      </c>
      <c r="Q176" s="414">
        <v>5783816</v>
      </c>
      <c r="R176" s="414">
        <v>5841956</v>
      </c>
      <c r="S176" s="414">
        <v>5771546</v>
      </c>
      <c r="T176" s="414">
        <v>5770414</v>
      </c>
      <c r="U176" s="414">
        <v>5625244</v>
      </c>
      <c r="V176" s="414">
        <v>5537462</v>
      </c>
      <c r="W176" s="414">
        <v>5416093</v>
      </c>
      <c r="X176" s="414">
        <v>5331264</v>
      </c>
      <c r="Y176" s="414">
        <v>5268803</v>
      </c>
      <c r="Z176" s="414">
        <v>5276239</v>
      </c>
      <c r="AA176" s="414">
        <v>5259002</v>
      </c>
      <c r="AB176" s="414">
        <v>5235189</v>
      </c>
      <c r="AC176" s="414">
        <v>5229580</v>
      </c>
      <c r="AD176" s="414">
        <v>5287768</v>
      </c>
      <c r="AE176" s="414">
        <v>5193100</v>
      </c>
      <c r="AF176" s="414">
        <v>5157970</v>
      </c>
      <c r="AG176" s="414">
        <v>5171206</v>
      </c>
      <c r="AH176" s="414">
        <v>5205730</v>
      </c>
      <c r="AI176" s="414">
        <v>5226989</v>
      </c>
      <c r="AJ176" s="414">
        <v>5283657</v>
      </c>
      <c r="AK176" s="414">
        <v>5319277</v>
      </c>
      <c r="AL176" s="414">
        <v>5418842</v>
      </c>
      <c r="AM176" s="414">
        <v>5381748</v>
      </c>
      <c r="AN176" s="414">
        <v>5362153</v>
      </c>
      <c r="AO176" s="414">
        <v>5249079</v>
      </c>
      <c r="AP176" s="414">
        <v>5228042</v>
      </c>
      <c r="AQ176" s="414">
        <v>5153745</v>
      </c>
      <c r="AR176" s="414">
        <v>5196562</v>
      </c>
    </row>
    <row r="177" spans="1:44" x14ac:dyDescent="0.3">
      <c r="A177" s="412" t="s">
        <v>367</v>
      </c>
      <c r="B177" s="412" t="s">
        <v>436</v>
      </c>
      <c r="C177" s="414">
        <v>6365059</v>
      </c>
      <c r="D177" s="414">
        <v>6262485</v>
      </c>
      <c r="E177" s="414">
        <v>6350685</v>
      </c>
      <c r="F177" s="414">
        <v>6269127</v>
      </c>
      <c r="G177" s="414">
        <v>6240178</v>
      </c>
      <c r="H177" s="414">
        <v>6207983</v>
      </c>
      <c r="I177" s="414">
        <v>6154165</v>
      </c>
      <c r="J177" s="414">
        <v>6123887</v>
      </c>
      <c r="K177" s="414">
        <v>6161582</v>
      </c>
      <c r="L177" s="414">
        <v>6043155</v>
      </c>
      <c r="M177" s="414">
        <v>5998605</v>
      </c>
      <c r="N177" s="414">
        <v>5860273</v>
      </c>
      <c r="O177" s="414">
        <v>5844973</v>
      </c>
      <c r="P177" s="414">
        <v>5821036</v>
      </c>
      <c r="Q177" s="414">
        <v>5805544</v>
      </c>
      <c r="R177" s="414">
        <v>5780905</v>
      </c>
      <c r="S177" s="414">
        <v>5838958</v>
      </c>
      <c r="T177" s="414">
        <v>5768929</v>
      </c>
      <c r="U177" s="414">
        <v>5767892</v>
      </c>
      <c r="V177" s="414">
        <v>5623380</v>
      </c>
      <c r="W177" s="414">
        <v>5536032</v>
      </c>
      <c r="X177" s="414">
        <v>5415175</v>
      </c>
      <c r="Y177" s="414">
        <v>5330753</v>
      </c>
      <c r="Z177" s="414">
        <v>5268614</v>
      </c>
      <c r="AA177" s="414">
        <v>5276088</v>
      </c>
      <c r="AB177" s="414">
        <v>5258978</v>
      </c>
      <c r="AC177" s="414">
        <v>5235376</v>
      </c>
      <c r="AD177" s="414">
        <v>5229871</v>
      </c>
      <c r="AE177" s="414">
        <v>5287972</v>
      </c>
      <c r="AF177" s="414">
        <v>5193719</v>
      </c>
      <c r="AG177" s="414">
        <v>5158777</v>
      </c>
      <c r="AH177" s="414">
        <v>5172047</v>
      </c>
      <c r="AI177" s="414">
        <v>5206530</v>
      </c>
      <c r="AJ177" s="414">
        <v>5227792</v>
      </c>
      <c r="AK177" s="414">
        <v>5284358</v>
      </c>
      <c r="AL177" s="414">
        <v>5319914</v>
      </c>
      <c r="AM177" s="414">
        <v>5419219</v>
      </c>
      <c r="AN177" s="414">
        <v>5382336</v>
      </c>
      <c r="AO177" s="414">
        <v>5362884</v>
      </c>
      <c r="AP177" s="414">
        <v>5250236</v>
      </c>
      <c r="AQ177" s="414">
        <v>5229314</v>
      </c>
      <c r="AR177" s="414">
        <v>5155300</v>
      </c>
    </row>
    <row r="178" spans="1:44" x14ac:dyDescent="0.3">
      <c r="A178" s="412" t="s">
        <v>368</v>
      </c>
      <c r="B178" s="412" t="s">
        <v>436</v>
      </c>
      <c r="C178" s="414">
        <v>6448254</v>
      </c>
      <c r="D178" s="414">
        <v>6360721</v>
      </c>
      <c r="E178" s="414">
        <v>6258241</v>
      </c>
      <c r="F178" s="414">
        <v>6345357</v>
      </c>
      <c r="G178" s="414">
        <v>6263402</v>
      </c>
      <c r="H178" s="414">
        <v>6233808</v>
      </c>
      <c r="I178" s="414">
        <v>6201065</v>
      </c>
      <c r="J178" s="414">
        <v>6147715</v>
      </c>
      <c r="K178" s="414">
        <v>6117646</v>
      </c>
      <c r="L178" s="414">
        <v>6155337</v>
      </c>
      <c r="M178" s="414">
        <v>6037502</v>
      </c>
      <c r="N178" s="414">
        <v>5993262</v>
      </c>
      <c r="O178" s="414">
        <v>5855533</v>
      </c>
      <c r="P178" s="414">
        <v>5840437</v>
      </c>
      <c r="Q178" s="414">
        <v>5816729</v>
      </c>
      <c r="R178" s="414">
        <v>5801376</v>
      </c>
      <c r="S178" s="414">
        <v>5776948</v>
      </c>
      <c r="T178" s="414">
        <v>5834929</v>
      </c>
      <c r="U178" s="414">
        <v>5765285</v>
      </c>
      <c r="V178" s="414">
        <v>5764372</v>
      </c>
      <c r="W178" s="414">
        <v>5620523</v>
      </c>
      <c r="X178" s="414">
        <v>5533621</v>
      </c>
      <c r="Y178" s="414">
        <v>5413283</v>
      </c>
      <c r="Z178" s="414">
        <v>5329285</v>
      </c>
      <c r="AA178" s="414">
        <v>5267477</v>
      </c>
      <c r="AB178" s="414">
        <v>5275016</v>
      </c>
      <c r="AC178" s="414">
        <v>5258039</v>
      </c>
      <c r="AD178" s="414">
        <v>5234654</v>
      </c>
      <c r="AE178" s="414">
        <v>5229266</v>
      </c>
      <c r="AF178" s="414">
        <v>5287293</v>
      </c>
      <c r="AG178" s="414">
        <v>5193463</v>
      </c>
      <c r="AH178" s="414">
        <v>5158717</v>
      </c>
      <c r="AI178" s="414">
        <v>5172035</v>
      </c>
      <c r="AJ178" s="414">
        <v>5206479</v>
      </c>
      <c r="AK178" s="414">
        <v>5227757</v>
      </c>
      <c r="AL178" s="414">
        <v>5284227</v>
      </c>
      <c r="AM178" s="414">
        <v>5319731</v>
      </c>
      <c r="AN178" s="414">
        <v>5418791</v>
      </c>
      <c r="AO178" s="414">
        <v>5382127</v>
      </c>
      <c r="AP178" s="414">
        <v>5362826</v>
      </c>
      <c r="AQ178" s="414">
        <v>5250603</v>
      </c>
      <c r="AR178" s="414">
        <v>5229811</v>
      </c>
    </row>
    <row r="179" spans="1:44" x14ac:dyDescent="0.3">
      <c r="A179" s="412" t="s">
        <v>369</v>
      </c>
      <c r="B179" s="412" t="s">
        <v>436</v>
      </c>
      <c r="C179" s="414">
        <v>6447654</v>
      </c>
      <c r="D179" s="414">
        <v>6441652</v>
      </c>
      <c r="E179" s="414">
        <v>6354167</v>
      </c>
      <c r="F179" s="414">
        <v>6251583</v>
      </c>
      <c r="G179" s="414">
        <v>6337681</v>
      </c>
      <c r="H179" s="414">
        <v>6255397</v>
      </c>
      <c r="I179" s="414">
        <v>6225248</v>
      </c>
      <c r="J179" s="414">
        <v>6192908</v>
      </c>
      <c r="K179" s="414">
        <v>6139911</v>
      </c>
      <c r="L179" s="414">
        <v>6110088</v>
      </c>
      <c r="M179" s="414">
        <v>6147812</v>
      </c>
      <c r="N179" s="414">
        <v>6030593</v>
      </c>
      <c r="O179" s="414">
        <v>5986684</v>
      </c>
      <c r="P179" s="414">
        <v>5849591</v>
      </c>
      <c r="Q179" s="414">
        <v>5834711</v>
      </c>
      <c r="R179" s="414">
        <v>5811251</v>
      </c>
      <c r="S179" s="414">
        <v>5796067</v>
      </c>
      <c r="T179" s="414">
        <v>5771865</v>
      </c>
      <c r="U179" s="414">
        <v>5829787</v>
      </c>
      <c r="V179" s="414">
        <v>5760553</v>
      </c>
      <c r="W179" s="414">
        <v>5759776</v>
      </c>
      <c r="X179" s="414">
        <v>5616603</v>
      </c>
      <c r="Y179" s="414">
        <v>5530160</v>
      </c>
      <c r="Z179" s="414">
        <v>5410369</v>
      </c>
      <c r="AA179" s="414">
        <v>5326802</v>
      </c>
      <c r="AB179" s="414">
        <v>5265334</v>
      </c>
      <c r="AC179" s="414">
        <v>5272960</v>
      </c>
      <c r="AD179" s="414">
        <v>5256147</v>
      </c>
      <c r="AE179" s="414">
        <v>5232979</v>
      </c>
      <c r="AF179" s="414">
        <v>5227717</v>
      </c>
      <c r="AG179" s="414">
        <v>5285693</v>
      </c>
      <c r="AH179" s="414">
        <v>5192282</v>
      </c>
      <c r="AI179" s="414">
        <v>5157753</v>
      </c>
      <c r="AJ179" s="414">
        <v>5171121</v>
      </c>
      <c r="AK179" s="414">
        <v>5205544</v>
      </c>
      <c r="AL179" s="414">
        <v>5226848</v>
      </c>
      <c r="AM179" s="414">
        <v>5283242</v>
      </c>
      <c r="AN179" s="414">
        <v>5318708</v>
      </c>
      <c r="AO179" s="414">
        <v>5417529</v>
      </c>
      <c r="AP179" s="414">
        <v>5381100</v>
      </c>
      <c r="AQ179" s="414">
        <v>5361956</v>
      </c>
      <c r="AR179" s="414">
        <v>5250164</v>
      </c>
    </row>
    <row r="180" spans="1:44" x14ac:dyDescent="0.3">
      <c r="A180" s="412" t="s">
        <v>370</v>
      </c>
      <c r="B180" s="412" t="s">
        <v>436</v>
      </c>
      <c r="C180" s="414">
        <v>6546671</v>
      </c>
      <c r="D180" s="414">
        <v>6438852</v>
      </c>
      <c r="E180" s="414">
        <v>6432539</v>
      </c>
      <c r="F180" s="414">
        <v>6345013</v>
      </c>
      <c r="G180" s="414">
        <v>6242388</v>
      </c>
      <c r="H180" s="414">
        <v>6327524</v>
      </c>
      <c r="I180" s="414">
        <v>6245001</v>
      </c>
      <c r="J180" s="414">
        <v>6215188</v>
      </c>
      <c r="K180" s="414">
        <v>6183153</v>
      </c>
      <c r="L180" s="414">
        <v>6130543</v>
      </c>
      <c r="M180" s="414">
        <v>6100995</v>
      </c>
      <c r="N180" s="414">
        <v>6138786</v>
      </c>
      <c r="O180" s="414">
        <v>6022216</v>
      </c>
      <c r="P180" s="414">
        <v>5978656</v>
      </c>
      <c r="Q180" s="414">
        <v>5842220</v>
      </c>
      <c r="R180" s="414">
        <v>5827574</v>
      </c>
      <c r="S180" s="414">
        <v>5804381</v>
      </c>
      <c r="T180" s="414">
        <v>5789393</v>
      </c>
      <c r="U180" s="414">
        <v>5765431</v>
      </c>
      <c r="V180" s="414">
        <v>5823318</v>
      </c>
      <c r="W180" s="414">
        <v>5754503</v>
      </c>
      <c r="X180" s="414">
        <v>5753895</v>
      </c>
      <c r="Y180" s="414">
        <v>5611409</v>
      </c>
      <c r="Z180" s="414">
        <v>5525452</v>
      </c>
      <c r="AA180" s="414">
        <v>5406214</v>
      </c>
      <c r="AB180" s="414">
        <v>5323087</v>
      </c>
      <c r="AC180" s="414">
        <v>5261984</v>
      </c>
      <c r="AD180" s="414">
        <v>5269716</v>
      </c>
      <c r="AE180" s="414">
        <v>5253076</v>
      </c>
      <c r="AF180" s="414">
        <v>5230139</v>
      </c>
      <c r="AG180" s="414">
        <v>5225022</v>
      </c>
      <c r="AH180" s="414">
        <v>5282944</v>
      </c>
      <c r="AI180" s="414">
        <v>5189967</v>
      </c>
      <c r="AJ180" s="414">
        <v>5155664</v>
      </c>
      <c r="AK180" s="414">
        <v>5169096</v>
      </c>
      <c r="AL180" s="414">
        <v>5203512</v>
      </c>
      <c r="AM180" s="414">
        <v>5224843</v>
      </c>
      <c r="AN180" s="414">
        <v>5281174</v>
      </c>
      <c r="AO180" s="414">
        <v>5316613</v>
      </c>
      <c r="AP180" s="414">
        <v>5415211</v>
      </c>
      <c r="AQ180" s="414">
        <v>5379013</v>
      </c>
      <c r="AR180" s="414">
        <v>5360040</v>
      </c>
    </row>
    <row r="181" spans="1:44" x14ac:dyDescent="0.3">
      <c r="A181" s="412" t="s">
        <v>371</v>
      </c>
      <c r="B181" s="412" t="s">
        <v>436</v>
      </c>
      <c r="C181" s="414">
        <v>6599782</v>
      </c>
      <c r="D181" s="414">
        <v>6535192</v>
      </c>
      <c r="E181" s="414">
        <v>6427462</v>
      </c>
      <c r="F181" s="414">
        <v>6420860</v>
      </c>
      <c r="G181" s="414">
        <v>6333357</v>
      </c>
      <c r="H181" s="414">
        <v>6230768</v>
      </c>
      <c r="I181" s="414">
        <v>6315006</v>
      </c>
      <c r="J181" s="414">
        <v>6233080</v>
      </c>
      <c r="K181" s="414">
        <v>6203515</v>
      </c>
      <c r="L181" s="414">
        <v>6171804</v>
      </c>
      <c r="M181" s="414">
        <v>6119624</v>
      </c>
      <c r="N181" s="414">
        <v>6090378</v>
      </c>
      <c r="O181" s="414">
        <v>6128270</v>
      </c>
      <c r="P181" s="414">
        <v>6012381</v>
      </c>
      <c r="Q181" s="414">
        <v>5969207</v>
      </c>
      <c r="R181" s="414">
        <v>5833447</v>
      </c>
      <c r="S181" s="414">
        <v>5819060</v>
      </c>
      <c r="T181" s="414">
        <v>5796149</v>
      </c>
      <c r="U181" s="414">
        <v>5781387</v>
      </c>
      <c r="V181" s="414">
        <v>5757681</v>
      </c>
      <c r="W181" s="414">
        <v>5815554</v>
      </c>
      <c r="X181" s="414">
        <v>5747185</v>
      </c>
      <c r="Y181" s="414">
        <v>5746762</v>
      </c>
      <c r="Z181" s="414">
        <v>5604995</v>
      </c>
      <c r="AA181" s="414">
        <v>5519529</v>
      </c>
      <c r="AB181" s="414">
        <v>5400873</v>
      </c>
      <c r="AC181" s="414">
        <v>5318196</v>
      </c>
      <c r="AD181" s="414">
        <v>5257473</v>
      </c>
      <c r="AE181" s="414">
        <v>5265322</v>
      </c>
      <c r="AF181" s="414">
        <v>5248879</v>
      </c>
      <c r="AG181" s="414">
        <v>5226197</v>
      </c>
      <c r="AH181" s="414">
        <v>5221219</v>
      </c>
      <c r="AI181" s="414">
        <v>5279105</v>
      </c>
      <c r="AJ181" s="414">
        <v>5186582</v>
      </c>
      <c r="AK181" s="414">
        <v>5152509</v>
      </c>
      <c r="AL181" s="414">
        <v>5166018</v>
      </c>
      <c r="AM181" s="414">
        <v>5200439</v>
      </c>
      <c r="AN181" s="414">
        <v>5221812</v>
      </c>
      <c r="AO181" s="414">
        <v>5278093</v>
      </c>
      <c r="AP181" s="414">
        <v>5313507</v>
      </c>
      <c r="AQ181" s="414">
        <v>5411902</v>
      </c>
      <c r="AR181" s="414">
        <v>5375934</v>
      </c>
    </row>
    <row r="182" spans="1:44" x14ac:dyDescent="0.3">
      <c r="A182" s="412" t="s">
        <v>372</v>
      </c>
      <c r="B182" s="412" t="s">
        <v>436</v>
      </c>
      <c r="C182" s="414">
        <v>6627230</v>
      </c>
      <c r="D182" s="414">
        <v>6585762</v>
      </c>
      <c r="E182" s="414">
        <v>6521210</v>
      </c>
      <c r="F182" s="414">
        <v>6413730</v>
      </c>
      <c r="G182" s="414">
        <v>6406918</v>
      </c>
      <c r="H182" s="414">
        <v>6319506</v>
      </c>
      <c r="I182" s="414">
        <v>6217021</v>
      </c>
      <c r="J182" s="414">
        <v>6301117</v>
      </c>
      <c r="K182" s="414">
        <v>6219709</v>
      </c>
      <c r="L182" s="414">
        <v>6190427</v>
      </c>
      <c r="M182" s="414">
        <v>6159077</v>
      </c>
      <c r="N182" s="414">
        <v>6107368</v>
      </c>
      <c r="O182" s="414">
        <v>6078456</v>
      </c>
      <c r="P182" s="414">
        <v>6116486</v>
      </c>
      <c r="Q182" s="414">
        <v>6001314</v>
      </c>
      <c r="R182" s="414">
        <v>5958561</v>
      </c>
      <c r="S182" s="414">
        <v>5823512</v>
      </c>
      <c r="T182" s="414">
        <v>5809401</v>
      </c>
      <c r="U182" s="414">
        <v>5786794</v>
      </c>
      <c r="V182" s="414">
        <v>5772281</v>
      </c>
      <c r="W182" s="414">
        <v>5748875</v>
      </c>
      <c r="X182" s="414">
        <v>5806753</v>
      </c>
      <c r="Y182" s="414">
        <v>5738841</v>
      </c>
      <c r="Z182" s="414">
        <v>5738642</v>
      </c>
      <c r="AA182" s="414">
        <v>5597607</v>
      </c>
      <c r="AB182" s="414">
        <v>5512662</v>
      </c>
      <c r="AC182" s="414">
        <v>5394606</v>
      </c>
      <c r="AD182" s="414">
        <v>5312414</v>
      </c>
      <c r="AE182" s="414">
        <v>5252091</v>
      </c>
      <c r="AF182" s="414">
        <v>5260075</v>
      </c>
      <c r="AG182" s="414">
        <v>5243844</v>
      </c>
      <c r="AH182" s="414">
        <v>5221433</v>
      </c>
      <c r="AI182" s="414">
        <v>5216617</v>
      </c>
      <c r="AJ182" s="414">
        <v>5274477</v>
      </c>
      <c r="AK182" s="414">
        <v>5182418</v>
      </c>
      <c r="AL182" s="414">
        <v>5148590</v>
      </c>
      <c r="AM182" s="414">
        <v>5162200</v>
      </c>
      <c r="AN182" s="414">
        <v>5196630</v>
      </c>
      <c r="AO182" s="414">
        <v>5218066</v>
      </c>
      <c r="AP182" s="414">
        <v>5274295</v>
      </c>
      <c r="AQ182" s="414">
        <v>5309706</v>
      </c>
      <c r="AR182" s="414">
        <v>5407904</v>
      </c>
    </row>
    <row r="183" spans="1:44" x14ac:dyDescent="0.3">
      <c r="A183" s="412" t="s">
        <v>373</v>
      </c>
      <c r="B183" s="412" t="s">
        <v>436</v>
      </c>
      <c r="C183" s="414">
        <v>6484223</v>
      </c>
      <c r="D183" s="414">
        <v>6610807</v>
      </c>
      <c r="E183" s="414">
        <v>6569174</v>
      </c>
      <c r="F183" s="414">
        <v>6504822</v>
      </c>
      <c r="G183" s="414">
        <v>6397659</v>
      </c>
      <c r="H183" s="414">
        <v>6390708</v>
      </c>
      <c r="I183" s="414">
        <v>6303446</v>
      </c>
      <c r="J183" s="414">
        <v>6201822</v>
      </c>
      <c r="K183" s="414">
        <v>6285664</v>
      </c>
      <c r="L183" s="414">
        <v>6204804</v>
      </c>
      <c r="M183" s="414">
        <v>6175847</v>
      </c>
      <c r="N183" s="414">
        <v>6144899</v>
      </c>
      <c r="O183" s="414">
        <v>6093715</v>
      </c>
      <c r="P183" s="414">
        <v>6065160</v>
      </c>
      <c r="Q183" s="414">
        <v>6103364</v>
      </c>
      <c r="R183" s="414">
        <v>5988955</v>
      </c>
      <c r="S183" s="414">
        <v>5946646</v>
      </c>
      <c r="T183" s="414">
        <v>5812348</v>
      </c>
      <c r="U183" s="414">
        <v>5798549</v>
      </c>
      <c r="V183" s="414">
        <v>5776271</v>
      </c>
      <c r="W183" s="414">
        <v>5762040</v>
      </c>
      <c r="X183" s="414">
        <v>5738942</v>
      </c>
      <c r="Y183" s="414">
        <v>5796851</v>
      </c>
      <c r="Z183" s="414">
        <v>5729441</v>
      </c>
      <c r="AA183" s="414">
        <v>5729475</v>
      </c>
      <c r="AB183" s="414">
        <v>5589208</v>
      </c>
      <c r="AC183" s="414">
        <v>5504814</v>
      </c>
      <c r="AD183" s="414">
        <v>5387389</v>
      </c>
      <c r="AE183" s="414">
        <v>5305706</v>
      </c>
      <c r="AF183" s="414">
        <v>5245813</v>
      </c>
      <c r="AG183" s="414">
        <v>5253949</v>
      </c>
      <c r="AH183" s="414">
        <v>5237947</v>
      </c>
      <c r="AI183" s="414">
        <v>5215824</v>
      </c>
      <c r="AJ183" s="414">
        <v>5211186</v>
      </c>
      <c r="AK183" s="414">
        <v>5269033</v>
      </c>
      <c r="AL183" s="414">
        <v>5177461</v>
      </c>
      <c r="AM183" s="414">
        <v>5143899</v>
      </c>
      <c r="AN183" s="414">
        <v>5157621</v>
      </c>
      <c r="AO183" s="414">
        <v>5192085</v>
      </c>
      <c r="AP183" s="414">
        <v>5213580</v>
      </c>
      <c r="AQ183" s="414">
        <v>5269785</v>
      </c>
      <c r="AR183" s="414">
        <v>5305207</v>
      </c>
    </row>
    <row r="184" spans="1:44" x14ac:dyDescent="0.3">
      <c r="A184" s="412" t="s">
        <v>374</v>
      </c>
      <c r="B184" s="412" t="s">
        <v>436</v>
      </c>
      <c r="C184" s="414">
        <v>6487937</v>
      </c>
      <c r="D184" s="414">
        <v>6466546</v>
      </c>
      <c r="E184" s="414">
        <v>6591525</v>
      </c>
      <c r="F184" s="414">
        <v>6549917</v>
      </c>
      <c r="G184" s="414">
        <v>6485851</v>
      </c>
      <c r="H184" s="414">
        <v>6379084</v>
      </c>
      <c r="I184" s="414">
        <v>6372061</v>
      </c>
      <c r="J184" s="414">
        <v>6285697</v>
      </c>
      <c r="K184" s="414">
        <v>6184855</v>
      </c>
      <c r="L184" s="414">
        <v>6268456</v>
      </c>
      <c r="M184" s="414">
        <v>6188187</v>
      </c>
      <c r="N184" s="414">
        <v>6159607</v>
      </c>
      <c r="O184" s="414">
        <v>6129093</v>
      </c>
      <c r="P184" s="414">
        <v>6078469</v>
      </c>
      <c r="Q184" s="414">
        <v>6050325</v>
      </c>
      <c r="R184" s="414">
        <v>6088720</v>
      </c>
      <c r="S184" s="414">
        <v>5975128</v>
      </c>
      <c r="T184" s="414">
        <v>5933309</v>
      </c>
      <c r="U184" s="414">
        <v>5799796</v>
      </c>
      <c r="V184" s="414">
        <v>5786325</v>
      </c>
      <c r="W184" s="414">
        <v>5764422</v>
      </c>
      <c r="X184" s="414">
        <v>5750499</v>
      </c>
      <c r="Y184" s="414">
        <v>5727742</v>
      </c>
      <c r="Z184" s="414">
        <v>5785693</v>
      </c>
      <c r="AA184" s="414">
        <v>5718818</v>
      </c>
      <c r="AB184" s="414">
        <v>5719122</v>
      </c>
      <c r="AC184" s="414">
        <v>5579650</v>
      </c>
      <c r="AD184" s="414">
        <v>5495849</v>
      </c>
      <c r="AE184" s="414">
        <v>5379070</v>
      </c>
      <c r="AF184" s="414">
        <v>5297931</v>
      </c>
      <c r="AG184" s="414">
        <v>5238489</v>
      </c>
      <c r="AH184" s="414">
        <v>5246797</v>
      </c>
      <c r="AI184" s="414">
        <v>5231053</v>
      </c>
      <c r="AJ184" s="414">
        <v>5209224</v>
      </c>
      <c r="AK184" s="414">
        <v>5204790</v>
      </c>
      <c r="AL184" s="414">
        <v>5262649</v>
      </c>
      <c r="AM184" s="414">
        <v>5171583</v>
      </c>
      <c r="AN184" s="414">
        <v>5138309</v>
      </c>
      <c r="AO184" s="414">
        <v>5152148</v>
      </c>
      <c r="AP184" s="414">
        <v>5186657</v>
      </c>
      <c r="AQ184" s="414">
        <v>5208236</v>
      </c>
      <c r="AR184" s="414">
        <v>5264421</v>
      </c>
    </row>
    <row r="185" spans="1:44" x14ac:dyDescent="0.3">
      <c r="A185" s="412" t="s">
        <v>375</v>
      </c>
      <c r="B185" s="412" t="s">
        <v>436</v>
      </c>
      <c r="C185" s="414">
        <v>6561796</v>
      </c>
      <c r="D185" s="414">
        <v>6467263</v>
      </c>
      <c r="E185" s="414">
        <v>6445691</v>
      </c>
      <c r="F185" s="414">
        <v>6569251</v>
      </c>
      <c r="G185" s="414">
        <v>6527777</v>
      </c>
      <c r="H185" s="414">
        <v>6464105</v>
      </c>
      <c r="I185" s="414">
        <v>6357852</v>
      </c>
      <c r="J185" s="414">
        <v>6351473</v>
      </c>
      <c r="K185" s="414">
        <v>6265943</v>
      </c>
      <c r="L185" s="414">
        <v>6165938</v>
      </c>
      <c r="M185" s="414">
        <v>6249300</v>
      </c>
      <c r="N185" s="414">
        <v>6169675</v>
      </c>
      <c r="O185" s="414">
        <v>6141507</v>
      </c>
      <c r="P185" s="414">
        <v>6111475</v>
      </c>
      <c r="Q185" s="414">
        <v>6061452</v>
      </c>
      <c r="R185" s="414">
        <v>6033751</v>
      </c>
      <c r="S185" s="414">
        <v>6072395</v>
      </c>
      <c r="T185" s="414">
        <v>5959654</v>
      </c>
      <c r="U185" s="414">
        <v>5918356</v>
      </c>
      <c r="V185" s="414">
        <v>5785680</v>
      </c>
      <c r="W185" s="414">
        <v>5772574</v>
      </c>
      <c r="X185" s="414">
        <v>5751060</v>
      </c>
      <c r="Y185" s="414">
        <v>5737481</v>
      </c>
      <c r="Z185" s="414">
        <v>5715095</v>
      </c>
      <c r="AA185" s="414">
        <v>5773117</v>
      </c>
      <c r="AB185" s="414">
        <v>5706808</v>
      </c>
      <c r="AC185" s="414">
        <v>5707406</v>
      </c>
      <c r="AD185" s="414">
        <v>5568771</v>
      </c>
      <c r="AE185" s="414">
        <v>5485597</v>
      </c>
      <c r="AF185" s="414">
        <v>5369503</v>
      </c>
      <c r="AG185" s="414">
        <v>5288922</v>
      </c>
      <c r="AH185" s="414">
        <v>5229964</v>
      </c>
      <c r="AI185" s="414">
        <v>5238476</v>
      </c>
      <c r="AJ185" s="414">
        <v>5223002</v>
      </c>
      <c r="AK185" s="414">
        <v>5201489</v>
      </c>
      <c r="AL185" s="414">
        <v>5197280</v>
      </c>
      <c r="AM185" s="414">
        <v>5255172</v>
      </c>
      <c r="AN185" s="414">
        <v>5164633</v>
      </c>
      <c r="AO185" s="414">
        <v>5131658</v>
      </c>
      <c r="AP185" s="414">
        <v>5145639</v>
      </c>
      <c r="AQ185" s="414">
        <v>5180214</v>
      </c>
      <c r="AR185" s="414">
        <v>5201882</v>
      </c>
    </row>
    <row r="186" spans="1:44" x14ac:dyDescent="0.3">
      <c r="A186" s="412" t="s">
        <v>376</v>
      </c>
      <c r="B186" s="412" t="s">
        <v>436</v>
      </c>
      <c r="C186" s="414">
        <v>6411209</v>
      </c>
      <c r="D186" s="414">
        <v>6537438</v>
      </c>
      <c r="E186" s="414">
        <v>6443185</v>
      </c>
      <c r="F186" s="414">
        <v>6421772</v>
      </c>
      <c r="G186" s="414">
        <v>6543957</v>
      </c>
      <c r="H186" s="414">
        <v>6502715</v>
      </c>
      <c r="I186" s="414">
        <v>6439567</v>
      </c>
      <c r="J186" s="414">
        <v>6334499</v>
      </c>
      <c r="K186" s="414">
        <v>6328702</v>
      </c>
      <c r="L186" s="414">
        <v>6244072</v>
      </c>
      <c r="M186" s="414">
        <v>6144963</v>
      </c>
      <c r="N186" s="414">
        <v>6228086</v>
      </c>
      <c r="O186" s="414">
        <v>6149152</v>
      </c>
      <c r="P186" s="414">
        <v>6121435</v>
      </c>
      <c r="Q186" s="414">
        <v>6091923</v>
      </c>
      <c r="R186" s="414">
        <v>6042553</v>
      </c>
      <c r="S186" s="414">
        <v>6015340</v>
      </c>
      <c r="T186" s="414">
        <v>6054248</v>
      </c>
      <c r="U186" s="414">
        <v>5942418</v>
      </c>
      <c r="V186" s="414">
        <v>5901686</v>
      </c>
      <c r="W186" s="414">
        <v>5769895</v>
      </c>
      <c r="X186" s="414">
        <v>5757167</v>
      </c>
      <c r="Y186" s="414">
        <v>5736085</v>
      </c>
      <c r="Z186" s="414">
        <v>5722871</v>
      </c>
      <c r="AA186" s="414">
        <v>5700896</v>
      </c>
      <c r="AB186" s="414">
        <v>5759009</v>
      </c>
      <c r="AC186" s="414">
        <v>5693291</v>
      </c>
      <c r="AD186" s="414">
        <v>5694214</v>
      </c>
      <c r="AE186" s="414">
        <v>5556457</v>
      </c>
      <c r="AF186" s="414">
        <v>5473941</v>
      </c>
      <c r="AG186" s="414">
        <v>5358573</v>
      </c>
      <c r="AH186" s="414">
        <v>5278577</v>
      </c>
      <c r="AI186" s="414">
        <v>5220142</v>
      </c>
      <c r="AJ186" s="414">
        <v>5228867</v>
      </c>
      <c r="AK186" s="414">
        <v>5213688</v>
      </c>
      <c r="AL186" s="414">
        <v>5192533</v>
      </c>
      <c r="AM186" s="414">
        <v>5188561</v>
      </c>
      <c r="AN186" s="414">
        <v>5246493</v>
      </c>
      <c r="AO186" s="414">
        <v>5156500</v>
      </c>
      <c r="AP186" s="414">
        <v>5123853</v>
      </c>
      <c r="AQ186" s="414">
        <v>5137985</v>
      </c>
      <c r="AR186" s="414">
        <v>5172635</v>
      </c>
    </row>
    <row r="187" spans="1:44" x14ac:dyDescent="0.3">
      <c r="A187" s="412" t="s">
        <v>377</v>
      </c>
      <c r="B187" s="412" t="s">
        <v>436</v>
      </c>
      <c r="C187" s="414">
        <v>6236534</v>
      </c>
      <c r="D187" s="414">
        <v>6384218</v>
      </c>
      <c r="E187" s="414">
        <v>6509566</v>
      </c>
      <c r="F187" s="414">
        <v>6416035</v>
      </c>
      <c r="G187" s="414">
        <v>6394877</v>
      </c>
      <c r="H187" s="414">
        <v>6515721</v>
      </c>
      <c r="I187" s="414">
        <v>6474816</v>
      </c>
      <c r="J187" s="414">
        <v>6412808</v>
      </c>
      <c r="K187" s="414">
        <v>6308894</v>
      </c>
      <c r="L187" s="414">
        <v>6303725</v>
      </c>
      <c r="M187" s="414">
        <v>6220058</v>
      </c>
      <c r="N187" s="414">
        <v>6121907</v>
      </c>
      <c r="O187" s="414">
        <v>6204798</v>
      </c>
      <c r="P187" s="414">
        <v>6126611</v>
      </c>
      <c r="Q187" s="414">
        <v>6099379</v>
      </c>
      <c r="R187" s="414">
        <v>6070443</v>
      </c>
      <c r="S187" s="414">
        <v>6021767</v>
      </c>
      <c r="T187" s="414">
        <v>5995072</v>
      </c>
      <c r="U187" s="414">
        <v>6034271</v>
      </c>
      <c r="V187" s="414">
        <v>5923408</v>
      </c>
      <c r="W187" s="414">
        <v>5883274</v>
      </c>
      <c r="X187" s="414">
        <v>5752415</v>
      </c>
      <c r="Y187" s="414">
        <v>5740109</v>
      </c>
      <c r="Z187" s="414">
        <v>5719486</v>
      </c>
      <c r="AA187" s="414">
        <v>5706670</v>
      </c>
      <c r="AB187" s="414">
        <v>5685133</v>
      </c>
      <c r="AC187" s="414">
        <v>5743352</v>
      </c>
      <c r="AD187" s="414">
        <v>5678274</v>
      </c>
      <c r="AE187" s="414">
        <v>5679555</v>
      </c>
      <c r="AF187" s="414">
        <v>5542714</v>
      </c>
      <c r="AG187" s="414">
        <v>5460892</v>
      </c>
      <c r="AH187" s="414">
        <v>5346294</v>
      </c>
      <c r="AI187" s="414">
        <v>5266905</v>
      </c>
      <c r="AJ187" s="414">
        <v>5209017</v>
      </c>
      <c r="AK187" s="414">
        <v>5217979</v>
      </c>
      <c r="AL187" s="414">
        <v>5203121</v>
      </c>
      <c r="AM187" s="414">
        <v>5182337</v>
      </c>
      <c r="AN187" s="414">
        <v>5178632</v>
      </c>
      <c r="AO187" s="414">
        <v>5236610</v>
      </c>
      <c r="AP187" s="414">
        <v>5147198</v>
      </c>
      <c r="AQ187" s="414">
        <v>5114902</v>
      </c>
      <c r="AR187" s="414">
        <v>5129201</v>
      </c>
    </row>
    <row r="188" spans="1:44" x14ac:dyDescent="0.3">
      <c r="A188" s="412" t="s">
        <v>378</v>
      </c>
      <c r="B188" s="412" t="s">
        <v>436</v>
      </c>
      <c r="C188" s="414">
        <v>6198717</v>
      </c>
      <c r="D188" s="414">
        <v>6207125</v>
      </c>
      <c r="E188" s="414">
        <v>6353712</v>
      </c>
      <c r="F188" s="414">
        <v>6478670</v>
      </c>
      <c r="G188" s="414">
        <v>6385963</v>
      </c>
      <c r="H188" s="414">
        <v>6365148</v>
      </c>
      <c r="I188" s="414">
        <v>6484659</v>
      </c>
      <c r="J188" s="414">
        <v>6444674</v>
      </c>
      <c r="K188" s="414">
        <v>6383771</v>
      </c>
      <c r="L188" s="414">
        <v>6281087</v>
      </c>
      <c r="M188" s="414">
        <v>6276604</v>
      </c>
      <c r="N188" s="414">
        <v>6193946</v>
      </c>
      <c r="O188" s="414">
        <v>6096803</v>
      </c>
      <c r="P188" s="414">
        <v>6179482</v>
      </c>
      <c r="Q188" s="414">
        <v>6102097</v>
      </c>
      <c r="R188" s="414">
        <v>6075405</v>
      </c>
      <c r="S188" s="414">
        <v>6047075</v>
      </c>
      <c r="T188" s="414">
        <v>5999145</v>
      </c>
      <c r="U188" s="414">
        <v>5973004</v>
      </c>
      <c r="V188" s="414">
        <v>6012525</v>
      </c>
      <c r="W188" s="414">
        <v>5902689</v>
      </c>
      <c r="X188" s="414">
        <v>5863191</v>
      </c>
      <c r="Y188" s="414">
        <v>5733323</v>
      </c>
      <c r="Z188" s="414">
        <v>5721460</v>
      </c>
      <c r="AA188" s="414">
        <v>5701333</v>
      </c>
      <c r="AB188" s="414">
        <v>5688943</v>
      </c>
      <c r="AC188" s="414">
        <v>5667877</v>
      </c>
      <c r="AD188" s="414">
        <v>5726231</v>
      </c>
      <c r="AE188" s="414">
        <v>5661829</v>
      </c>
      <c r="AF188" s="414">
        <v>5663494</v>
      </c>
      <c r="AG188" s="414">
        <v>5527612</v>
      </c>
      <c r="AH188" s="414">
        <v>5446537</v>
      </c>
      <c r="AI188" s="414">
        <v>5332733</v>
      </c>
      <c r="AJ188" s="414">
        <v>5253998</v>
      </c>
      <c r="AK188" s="414">
        <v>5196683</v>
      </c>
      <c r="AL188" s="414">
        <v>5205904</v>
      </c>
      <c r="AM188" s="414">
        <v>5191394</v>
      </c>
      <c r="AN188" s="414">
        <v>5170996</v>
      </c>
      <c r="AO188" s="414">
        <v>5167576</v>
      </c>
      <c r="AP188" s="414">
        <v>5225628</v>
      </c>
      <c r="AQ188" s="414">
        <v>5136825</v>
      </c>
      <c r="AR188" s="414">
        <v>5104891</v>
      </c>
    </row>
    <row r="189" spans="1:44" x14ac:dyDescent="0.3">
      <c r="A189" s="412" t="s">
        <v>379</v>
      </c>
      <c r="B189" s="412" t="s">
        <v>436</v>
      </c>
      <c r="C189" s="414">
        <v>6138067</v>
      </c>
      <c r="D189" s="414">
        <v>6165822</v>
      </c>
      <c r="E189" s="414">
        <v>6174136</v>
      </c>
      <c r="F189" s="414">
        <v>6320148</v>
      </c>
      <c r="G189" s="414">
        <v>6444770</v>
      </c>
      <c r="H189" s="414">
        <v>6353005</v>
      </c>
      <c r="I189" s="414">
        <v>6332612</v>
      </c>
      <c r="J189" s="414">
        <v>6451277</v>
      </c>
      <c r="K189" s="414">
        <v>6412168</v>
      </c>
      <c r="L189" s="414">
        <v>6352444</v>
      </c>
      <c r="M189" s="414">
        <v>6251068</v>
      </c>
      <c r="N189" s="414">
        <v>6247307</v>
      </c>
      <c r="O189" s="414">
        <v>6165731</v>
      </c>
      <c r="P189" s="414">
        <v>6069649</v>
      </c>
      <c r="Q189" s="414">
        <v>6152140</v>
      </c>
      <c r="R189" s="414">
        <v>6075609</v>
      </c>
      <c r="S189" s="414">
        <v>6049516</v>
      </c>
      <c r="T189" s="414">
        <v>6021822</v>
      </c>
      <c r="U189" s="414">
        <v>5974687</v>
      </c>
      <c r="V189" s="414">
        <v>5949152</v>
      </c>
      <c r="W189" s="414">
        <v>5989018</v>
      </c>
      <c r="X189" s="414">
        <v>5880266</v>
      </c>
      <c r="Y189" s="414">
        <v>5841449</v>
      </c>
      <c r="Z189" s="414">
        <v>5712627</v>
      </c>
      <c r="AA189" s="414">
        <v>5701232</v>
      </c>
      <c r="AB189" s="414">
        <v>5681637</v>
      </c>
      <c r="AC189" s="414">
        <v>5669709</v>
      </c>
      <c r="AD189" s="414">
        <v>5649138</v>
      </c>
      <c r="AE189" s="414">
        <v>5707656</v>
      </c>
      <c r="AF189" s="414">
        <v>5643974</v>
      </c>
      <c r="AG189" s="414">
        <v>5646057</v>
      </c>
      <c r="AH189" s="414">
        <v>5511183</v>
      </c>
      <c r="AI189" s="414">
        <v>5430886</v>
      </c>
      <c r="AJ189" s="414">
        <v>5317919</v>
      </c>
      <c r="AK189" s="414">
        <v>5239879</v>
      </c>
      <c r="AL189" s="414">
        <v>5183172</v>
      </c>
      <c r="AM189" s="414">
        <v>5192678</v>
      </c>
      <c r="AN189" s="414">
        <v>5178533</v>
      </c>
      <c r="AO189" s="414">
        <v>5158544</v>
      </c>
      <c r="AP189" s="414">
        <v>5155439</v>
      </c>
      <c r="AQ189" s="414">
        <v>5213569</v>
      </c>
      <c r="AR189" s="414">
        <v>5125402</v>
      </c>
    </row>
    <row r="190" spans="1:44" x14ac:dyDescent="0.3">
      <c r="A190" s="412" t="s">
        <v>380</v>
      </c>
      <c r="B190" s="412" t="s">
        <v>436</v>
      </c>
      <c r="C190" s="414">
        <v>6056292</v>
      </c>
      <c r="D190" s="414">
        <v>6101513</v>
      </c>
      <c r="E190" s="414">
        <v>6129072</v>
      </c>
      <c r="F190" s="414">
        <v>6137983</v>
      </c>
      <c r="G190" s="414">
        <v>6283467</v>
      </c>
      <c r="H190" s="414">
        <v>6407814</v>
      </c>
      <c r="I190" s="414">
        <v>6317113</v>
      </c>
      <c r="J190" s="414">
        <v>6297650</v>
      </c>
      <c r="K190" s="414">
        <v>6415399</v>
      </c>
      <c r="L190" s="414">
        <v>6377222</v>
      </c>
      <c r="M190" s="414">
        <v>6318745</v>
      </c>
      <c r="N190" s="414">
        <v>6218760</v>
      </c>
      <c r="O190" s="414">
        <v>6215768</v>
      </c>
      <c r="P190" s="414">
        <v>6135330</v>
      </c>
      <c r="Q190" s="414">
        <v>6040388</v>
      </c>
      <c r="R190" s="414">
        <v>6122692</v>
      </c>
      <c r="S190" s="414">
        <v>6047082</v>
      </c>
      <c r="T190" s="414">
        <v>6021624</v>
      </c>
      <c r="U190" s="414">
        <v>5994620</v>
      </c>
      <c r="V190" s="414">
        <v>5948334</v>
      </c>
      <c r="W190" s="414">
        <v>5923441</v>
      </c>
      <c r="X190" s="414">
        <v>5963690</v>
      </c>
      <c r="Y190" s="414">
        <v>5856069</v>
      </c>
      <c r="Z190" s="414">
        <v>5817970</v>
      </c>
      <c r="AA190" s="414">
        <v>5690257</v>
      </c>
      <c r="AB190" s="414">
        <v>5679363</v>
      </c>
      <c r="AC190" s="414">
        <v>5660335</v>
      </c>
      <c r="AD190" s="414">
        <v>5648899</v>
      </c>
      <c r="AE190" s="414">
        <v>5628866</v>
      </c>
      <c r="AF190" s="414">
        <v>5687559</v>
      </c>
      <c r="AG190" s="414">
        <v>5624635</v>
      </c>
      <c r="AH190" s="414">
        <v>5627158</v>
      </c>
      <c r="AI190" s="414">
        <v>5493344</v>
      </c>
      <c r="AJ190" s="414">
        <v>5413873</v>
      </c>
      <c r="AK190" s="414">
        <v>5301786</v>
      </c>
      <c r="AL190" s="414">
        <v>5224484</v>
      </c>
      <c r="AM190" s="414">
        <v>5168412</v>
      </c>
      <c r="AN190" s="414">
        <v>5178226</v>
      </c>
      <c r="AO190" s="414">
        <v>5164475</v>
      </c>
      <c r="AP190" s="414">
        <v>5144922</v>
      </c>
      <c r="AQ190" s="414">
        <v>5142148</v>
      </c>
      <c r="AR190" s="414">
        <v>5200369</v>
      </c>
    </row>
    <row r="191" spans="1:44" x14ac:dyDescent="0.3">
      <c r="A191" s="412" t="s">
        <v>381</v>
      </c>
      <c r="B191" s="412" t="s">
        <v>436</v>
      </c>
      <c r="C191" s="414">
        <v>5922684</v>
      </c>
      <c r="D191" s="414">
        <v>6016209</v>
      </c>
      <c r="E191" s="414">
        <v>6060959</v>
      </c>
      <c r="F191" s="414">
        <v>6089079</v>
      </c>
      <c r="G191" s="414">
        <v>6098675</v>
      </c>
      <c r="H191" s="414">
        <v>6243682</v>
      </c>
      <c r="I191" s="414">
        <v>6367827</v>
      </c>
      <c r="J191" s="414">
        <v>6278663</v>
      </c>
      <c r="K191" s="414">
        <v>6260133</v>
      </c>
      <c r="L191" s="414">
        <v>6376968</v>
      </c>
      <c r="M191" s="414">
        <v>6339776</v>
      </c>
      <c r="N191" s="414">
        <v>6282614</v>
      </c>
      <c r="O191" s="414">
        <v>6184086</v>
      </c>
      <c r="P191" s="414">
        <v>6181907</v>
      </c>
      <c r="Q191" s="414">
        <v>6102670</v>
      </c>
      <c r="R191" s="414">
        <v>6008932</v>
      </c>
      <c r="S191" s="414">
        <v>6091074</v>
      </c>
      <c r="T191" s="414">
        <v>6016431</v>
      </c>
      <c r="U191" s="414">
        <v>5991659</v>
      </c>
      <c r="V191" s="414">
        <v>5965394</v>
      </c>
      <c r="W191" s="414">
        <v>5919993</v>
      </c>
      <c r="X191" s="414">
        <v>5895777</v>
      </c>
      <c r="Y191" s="414">
        <v>5936424</v>
      </c>
      <c r="Z191" s="414">
        <v>5830008</v>
      </c>
      <c r="AA191" s="414">
        <v>5792657</v>
      </c>
      <c r="AB191" s="414">
        <v>5666115</v>
      </c>
      <c r="AC191" s="414">
        <v>5655760</v>
      </c>
      <c r="AD191" s="414">
        <v>5637328</v>
      </c>
      <c r="AE191" s="414">
        <v>5626424</v>
      </c>
      <c r="AF191" s="414">
        <v>5606964</v>
      </c>
      <c r="AG191" s="414">
        <v>5665842</v>
      </c>
      <c r="AH191" s="414">
        <v>5603717</v>
      </c>
      <c r="AI191" s="414">
        <v>5606716</v>
      </c>
      <c r="AJ191" s="414">
        <v>5474012</v>
      </c>
      <c r="AK191" s="414">
        <v>5395412</v>
      </c>
      <c r="AL191" s="414">
        <v>5284252</v>
      </c>
      <c r="AM191" s="414">
        <v>5207719</v>
      </c>
      <c r="AN191" s="414">
        <v>5152315</v>
      </c>
      <c r="AO191" s="414">
        <v>5162454</v>
      </c>
      <c r="AP191" s="414">
        <v>5149116</v>
      </c>
      <c r="AQ191" s="414">
        <v>5130029</v>
      </c>
      <c r="AR191" s="414">
        <v>5127609</v>
      </c>
    </row>
    <row r="192" spans="1:44" x14ac:dyDescent="0.3">
      <c r="A192" s="412" t="s">
        <v>382</v>
      </c>
      <c r="B192" s="412" t="s">
        <v>436</v>
      </c>
      <c r="C192" s="414">
        <v>5858267</v>
      </c>
      <c r="D192" s="414">
        <v>5879274</v>
      </c>
      <c r="E192" s="414">
        <v>5971974</v>
      </c>
      <c r="F192" s="414">
        <v>6017194</v>
      </c>
      <c r="G192" s="414">
        <v>6045952</v>
      </c>
      <c r="H192" s="414">
        <v>6056306</v>
      </c>
      <c r="I192" s="414">
        <v>6200862</v>
      </c>
      <c r="J192" s="414">
        <v>6325172</v>
      </c>
      <c r="K192" s="414">
        <v>6237558</v>
      </c>
      <c r="L192" s="414">
        <v>6220014</v>
      </c>
      <c r="M192" s="414">
        <v>6335948</v>
      </c>
      <c r="N192" s="414">
        <v>6299801</v>
      </c>
      <c r="O192" s="414">
        <v>6244004</v>
      </c>
      <c r="P192" s="414">
        <v>6147012</v>
      </c>
      <c r="Q192" s="414">
        <v>6145695</v>
      </c>
      <c r="R192" s="414">
        <v>6067718</v>
      </c>
      <c r="S192" s="414">
        <v>5975239</v>
      </c>
      <c r="T192" s="414">
        <v>6057223</v>
      </c>
      <c r="U192" s="414">
        <v>5983619</v>
      </c>
      <c r="V192" s="414">
        <v>5959567</v>
      </c>
      <c r="W192" s="414">
        <v>5934080</v>
      </c>
      <c r="X192" s="414">
        <v>5889612</v>
      </c>
      <c r="Y192" s="414">
        <v>5866112</v>
      </c>
      <c r="Z192" s="414">
        <v>5907182</v>
      </c>
      <c r="AA192" s="414">
        <v>5802029</v>
      </c>
      <c r="AB192" s="414">
        <v>5765475</v>
      </c>
      <c r="AC192" s="414">
        <v>5640147</v>
      </c>
      <c r="AD192" s="414">
        <v>5630361</v>
      </c>
      <c r="AE192" s="414">
        <v>5612559</v>
      </c>
      <c r="AF192" s="414">
        <v>5602220</v>
      </c>
      <c r="AG192" s="414">
        <v>5583362</v>
      </c>
      <c r="AH192" s="414">
        <v>5642438</v>
      </c>
      <c r="AI192" s="414">
        <v>5581164</v>
      </c>
      <c r="AJ192" s="414">
        <v>5584654</v>
      </c>
      <c r="AK192" s="414">
        <v>5453115</v>
      </c>
      <c r="AL192" s="414">
        <v>5375430</v>
      </c>
      <c r="AM192" s="414">
        <v>5265248</v>
      </c>
      <c r="AN192" s="414">
        <v>5189518</v>
      </c>
      <c r="AO192" s="414">
        <v>5134819</v>
      </c>
      <c r="AP192" s="414">
        <v>5145303</v>
      </c>
      <c r="AQ192" s="414">
        <v>5132417</v>
      </c>
      <c r="AR192" s="414">
        <v>5113812</v>
      </c>
    </row>
    <row r="193" spans="1:44" x14ac:dyDescent="0.3">
      <c r="A193" s="412" t="s">
        <v>383</v>
      </c>
      <c r="B193" s="412" t="s">
        <v>436</v>
      </c>
      <c r="C193" s="414">
        <v>5759621</v>
      </c>
      <c r="D193" s="414">
        <v>5811058</v>
      </c>
      <c r="E193" s="414">
        <v>5831733</v>
      </c>
      <c r="F193" s="414">
        <v>5924606</v>
      </c>
      <c r="G193" s="414">
        <v>5970331</v>
      </c>
      <c r="H193" s="414">
        <v>5999786</v>
      </c>
      <c r="I193" s="414">
        <v>6010956</v>
      </c>
      <c r="J193" s="414">
        <v>6155375</v>
      </c>
      <c r="K193" s="414">
        <v>6279805</v>
      </c>
      <c r="L193" s="414">
        <v>6193816</v>
      </c>
      <c r="M193" s="414">
        <v>6177308</v>
      </c>
      <c r="N193" s="414">
        <v>6292353</v>
      </c>
      <c r="O193" s="414">
        <v>6257291</v>
      </c>
      <c r="P193" s="414">
        <v>6202920</v>
      </c>
      <c r="Q193" s="414">
        <v>6107534</v>
      </c>
      <c r="R193" s="414">
        <v>6107117</v>
      </c>
      <c r="S193" s="414">
        <v>6030459</v>
      </c>
      <c r="T193" s="414">
        <v>5939291</v>
      </c>
      <c r="U193" s="414">
        <v>6021130</v>
      </c>
      <c r="V193" s="414">
        <v>5948613</v>
      </c>
      <c r="W193" s="414">
        <v>5925325</v>
      </c>
      <c r="X193" s="414">
        <v>5900655</v>
      </c>
      <c r="Y193" s="414">
        <v>5857175</v>
      </c>
      <c r="Z193" s="414">
        <v>5834415</v>
      </c>
      <c r="AA193" s="414">
        <v>5875930</v>
      </c>
      <c r="AB193" s="414">
        <v>5772104</v>
      </c>
      <c r="AC193" s="414">
        <v>5736372</v>
      </c>
      <c r="AD193" s="414">
        <v>5612318</v>
      </c>
      <c r="AE193" s="414">
        <v>5603136</v>
      </c>
      <c r="AF193" s="414">
        <v>5585991</v>
      </c>
      <c r="AG193" s="414">
        <v>5576247</v>
      </c>
      <c r="AH193" s="414">
        <v>5558028</v>
      </c>
      <c r="AI193" s="414">
        <v>5617322</v>
      </c>
      <c r="AJ193" s="414">
        <v>5556927</v>
      </c>
      <c r="AK193" s="414">
        <v>5560938</v>
      </c>
      <c r="AL193" s="414">
        <v>5430618</v>
      </c>
      <c r="AM193" s="414">
        <v>5353894</v>
      </c>
      <c r="AN193" s="414">
        <v>5244732</v>
      </c>
      <c r="AO193" s="414">
        <v>5169849</v>
      </c>
      <c r="AP193" s="414">
        <v>5115891</v>
      </c>
      <c r="AQ193" s="414">
        <v>5126742</v>
      </c>
      <c r="AR193" s="414">
        <v>5114325</v>
      </c>
    </row>
    <row r="194" spans="1:44" x14ac:dyDescent="0.3">
      <c r="A194" s="412" t="s">
        <v>384</v>
      </c>
      <c r="B194" s="412" t="s">
        <v>436</v>
      </c>
      <c r="C194" s="414">
        <v>5663017</v>
      </c>
      <c r="D194" s="414">
        <v>5708797</v>
      </c>
      <c r="E194" s="414">
        <v>5759703</v>
      </c>
      <c r="F194" s="414">
        <v>5781117</v>
      </c>
      <c r="G194" s="414">
        <v>5874172</v>
      </c>
      <c r="H194" s="414">
        <v>5920461</v>
      </c>
      <c r="I194" s="414">
        <v>5950652</v>
      </c>
      <c r="J194" s="414">
        <v>5963007</v>
      </c>
      <c r="K194" s="414">
        <v>6107214</v>
      </c>
      <c r="L194" s="414">
        <v>6231747</v>
      </c>
      <c r="M194" s="414">
        <v>6147461</v>
      </c>
      <c r="N194" s="414">
        <v>6132027</v>
      </c>
      <c r="O194" s="414">
        <v>6246181</v>
      </c>
      <c r="P194" s="414">
        <v>6212260</v>
      </c>
      <c r="Q194" s="414">
        <v>6159361</v>
      </c>
      <c r="R194" s="414">
        <v>6065634</v>
      </c>
      <c r="S194" s="414">
        <v>6066147</v>
      </c>
      <c r="T194" s="414">
        <v>5990870</v>
      </c>
      <c r="U194" s="414">
        <v>5901086</v>
      </c>
      <c r="V194" s="414">
        <v>5982763</v>
      </c>
      <c r="W194" s="414">
        <v>5911389</v>
      </c>
      <c r="X194" s="414">
        <v>5888897</v>
      </c>
      <c r="Y194" s="414">
        <v>5865076</v>
      </c>
      <c r="Z194" s="414">
        <v>5822625</v>
      </c>
      <c r="AA194" s="414">
        <v>5800652</v>
      </c>
      <c r="AB194" s="414">
        <v>5842629</v>
      </c>
      <c r="AC194" s="414">
        <v>5740182</v>
      </c>
      <c r="AD194" s="414">
        <v>5705315</v>
      </c>
      <c r="AE194" s="414">
        <v>5582608</v>
      </c>
      <c r="AF194" s="414">
        <v>5574046</v>
      </c>
      <c r="AG194" s="414">
        <v>5557585</v>
      </c>
      <c r="AH194" s="414">
        <v>5548470</v>
      </c>
      <c r="AI194" s="414">
        <v>5530915</v>
      </c>
      <c r="AJ194" s="414">
        <v>5590433</v>
      </c>
      <c r="AK194" s="414">
        <v>5530954</v>
      </c>
      <c r="AL194" s="414">
        <v>5535507</v>
      </c>
      <c r="AM194" s="414">
        <v>5406469</v>
      </c>
      <c r="AN194" s="414">
        <v>5330743</v>
      </c>
      <c r="AO194" s="414">
        <v>5222658</v>
      </c>
      <c r="AP194" s="414">
        <v>5148664</v>
      </c>
      <c r="AQ194" s="414">
        <v>5095472</v>
      </c>
      <c r="AR194" s="414">
        <v>5106711</v>
      </c>
    </row>
    <row r="195" spans="1:44" x14ac:dyDescent="0.3">
      <c r="A195" s="412" t="s">
        <v>385</v>
      </c>
      <c r="B195" s="412" t="s">
        <v>436</v>
      </c>
      <c r="C195" s="414">
        <v>5509802</v>
      </c>
      <c r="D195" s="414">
        <v>5608682</v>
      </c>
      <c r="E195" s="414">
        <v>5653873</v>
      </c>
      <c r="F195" s="414">
        <v>5705397</v>
      </c>
      <c r="G195" s="414">
        <v>5727579</v>
      </c>
      <c r="H195" s="414">
        <v>5820843</v>
      </c>
      <c r="I195" s="414">
        <v>5867719</v>
      </c>
      <c r="J195" s="414">
        <v>5898967</v>
      </c>
      <c r="K195" s="414">
        <v>5912482</v>
      </c>
      <c r="L195" s="414">
        <v>6056471</v>
      </c>
      <c r="M195" s="414">
        <v>6181091</v>
      </c>
      <c r="N195" s="414">
        <v>6098566</v>
      </c>
      <c r="O195" s="414">
        <v>6084248</v>
      </c>
      <c r="P195" s="414">
        <v>6197500</v>
      </c>
      <c r="Q195" s="414">
        <v>6164758</v>
      </c>
      <c r="R195" s="414">
        <v>6113380</v>
      </c>
      <c r="S195" s="414">
        <v>6021383</v>
      </c>
      <c r="T195" s="414">
        <v>6022854</v>
      </c>
      <c r="U195" s="414">
        <v>5949020</v>
      </c>
      <c r="V195" s="414">
        <v>5860657</v>
      </c>
      <c r="W195" s="414">
        <v>5942177</v>
      </c>
      <c r="X195" s="414">
        <v>5871979</v>
      </c>
      <c r="Y195" s="414">
        <v>5850324</v>
      </c>
      <c r="Z195" s="414">
        <v>5827397</v>
      </c>
      <c r="AA195" s="414">
        <v>5786012</v>
      </c>
      <c r="AB195" s="414">
        <v>5764855</v>
      </c>
      <c r="AC195" s="414">
        <v>5807326</v>
      </c>
      <c r="AD195" s="414">
        <v>5706308</v>
      </c>
      <c r="AE195" s="414">
        <v>5672334</v>
      </c>
      <c r="AF195" s="414">
        <v>5551021</v>
      </c>
      <c r="AG195" s="414">
        <v>5543113</v>
      </c>
      <c r="AH195" s="414">
        <v>5527369</v>
      </c>
      <c r="AI195" s="414">
        <v>5518906</v>
      </c>
      <c r="AJ195" s="414">
        <v>5502048</v>
      </c>
      <c r="AK195" s="414">
        <v>5561802</v>
      </c>
      <c r="AL195" s="414">
        <v>5503288</v>
      </c>
      <c r="AM195" s="414">
        <v>5508395</v>
      </c>
      <c r="AN195" s="414">
        <v>5380684</v>
      </c>
      <c r="AO195" s="414">
        <v>5306017</v>
      </c>
      <c r="AP195" s="414">
        <v>5199049</v>
      </c>
      <c r="AQ195" s="414">
        <v>5125991</v>
      </c>
      <c r="AR195" s="414">
        <v>5073607</v>
      </c>
    </row>
    <row r="196" spans="1:44" x14ac:dyDescent="0.3">
      <c r="A196" s="412" t="s">
        <v>386</v>
      </c>
      <c r="B196" s="412" t="s">
        <v>436</v>
      </c>
      <c r="C196" s="414">
        <v>5335286</v>
      </c>
      <c r="D196" s="414">
        <v>5453060</v>
      </c>
      <c r="E196" s="414">
        <v>5550274</v>
      </c>
      <c r="F196" s="414">
        <v>5596118</v>
      </c>
      <c r="G196" s="414">
        <v>5648256</v>
      </c>
      <c r="H196" s="414">
        <v>5671211</v>
      </c>
      <c r="I196" s="414">
        <v>5764666</v>
      </c>
      <c r="J196" s="414">
        <v>5812454</v>
      </c>
      <c r="K196" s="414">
        <v>5844743</v>
      </c>
      <c r="L196" s="414">
        <v>5859442</v>
      </c>
      <c r="M196" s="414">
        <v>6003168</v>
      </c>
      <c r="N196" s="414">
        <v>6127866</v>
      </c>
      <c r="O196" s="414">
        <v>6047154</v>
      </c>
      <c r="P196" s="414">
        <v>6033993</v>
      </c>
      <c r="Q196" s="414">
        <v>6146331</v>
      </c>
      <c r="R196" s="414">
        <v>6114814</v>
      </c>
      <c r="S196" s="414">
        <v>6065006</v>
      </c>
      <c r="T196" s="414">
        <v>5974814</v>
      </c>
      <c r="U196" s="414">
        <v>5977271</v>
      </c>
      <c r="V196" s="414">
        <v>5904926</v>
      </c>
      <c r="W196" s="414">
        <v>5818057</v>
      </c>
      <c r="X196" s="414">
        <v>5899405</v>
      </c>
      <c r="Y196" s="414">
        <v>5830434</v>
      </c>
      <c r="Z196" s="414">
        <v>5809646</v>
      </c>
      <c r="AA196" s="414">
        <v>5787639</v>
      </c>
      <c r="AB196" s="414">
        <v>5747371</v>
      </c>
      <c r="AC196" s="414">
        <v>5727059</v>
      </c>
      <c r="AD196" s="414">
        <v>5770050</v>
      </c>
      <c r="AE196" s="414">
        <v>5670521</v>
      </c>
      <c r="AF196" s="414">
        <v>5637469</v>
      </c>
      <c r="AG196" s="414">
        <v>5517614</v>
      </c>
      <c r="AH196" s="414">
        <v>5510386</v>
      </c>
      <c r="AI196" s="414">
        <v>5495383</v>
      </c>
      <c r="AJ196" s="414">
        <v>5487611</v>
      </c>
      <c r="AK196" s="414">
        <v>5471479</v>
      </c>
      <c r="AL196" s="414">
        <v>5531476</v>
      </c>
      <c r="AM196" s="414">
        <v>5473969</v>
      </c>
      <c r="AN196" s="414">
        <v>5479657</v>
      </c>
      <c r="AO196" s="414">
        <v>5353346</v>
      </c>
      <c r="AP196" s="414">
        <v>5279772</v>
      </c>
      <c r="AQ196" s="414">
        <v>5173979</v>
      </c>
      <c r="AR196" s="414">
        <v>5101896</v>
      </c>
    </row>
    <row r="197" spans="1:44" x14ac:dyDescent="0.3">
      <c r="A197" s="412" t="s">
        <v>387</v>
      </c>
      <c r="B197" s="412" t="s">
        <v>436</v>
      </c>
      <c r="C197" s="414">
        <v>5278831</v>
      </c>
      <c r="D197" s="414">
        <v>5275928</v>
      </c>
      <c r="E197" s="414">
        <v>5391713</v>
      </c>
      <c r="F197" s="414">
        <v>5488580</v>
      </c>
      <c r="G197" s="414">
        <v>5535098</v>
      </c>
      <c r="H197" s="414">
        <v>5587861</v>
      </c>
      <c r="I197" s="414">
        <v>5611640</v>
      </c>
      <c r="J197" s="414">
        <v>5705596</v>
      </c>
      <c r="K197" s="414">
        <v>5754262</v>
      </c>
      <c r="L197" s="414">
        <v>5787601</v>
      </c>
      <c r="M197" s="414">
        <v>5803500</v>
      </c>
      <c r="N197" s="414">
        <v>5946935</v>
      </c>
      <c r="O197" s="414">
        <v>6071687</v>
      </c>
      <c r="P197" s="414">
        <v>5992856</v>
      </c>
      <c r="Q197" s="414">
        <v>5980883</v>
      </c>
      <c r="R197" s="414">
        <v>6092292</v>
      </c>
      <c r="S197" s="414">
        <v>6062041</v>
      </c>
      <c r="T197" s="414">
        <v>6013856</v>
      </c>
      <c r="U197" s="414">
        <v>5925535</v>
      </c>
      <c r="V197" s="414">
        <v>5929009</v>
      </c>
      <c r="W197" s="414">
        <v>5858216</v>
      </c>
      <c r="X197" s="414">
        <v>5772896</v>
      </c>
      <c r="Y197" s="414">
        <v>5854058</v>
      </c>
      <c r="Z197" s="414">
        <v>5786358</v>
      </c>
      <c r="AA197" s="414">
        <v>5766480</v>
      </c>
      <c r="AB197" s="414">
        <v>5745435</v>
      </c>
      <c r="AC197" s="414">
        <v>5706323</v>
      </c>
      <c r="AD197" s="414">
        <v>5686898</v>
      </c>
      <c r="AE197" s="414">
        <v>5730418</v>
      </c>
      <c r="AF197" s="414">
        <v>5632444</v>
      </c>
      <c r="AG197" s="414">
        <v>5600351</v>
      </c>
      <c r="AH197" s="414">
        <v>5482015</v>
      </c>
      <c r="AI197" s="414">
        <v>5475494</v>
      </c>
      <c r="AJ197" s="414">
        <v>5461269</v>
      </c>
      <c r="AK197" s="414">
        <v>5454211</v>
      </c>
      <c r="AL197" s="414">
        <v>5438838</v>
      </c>
      <c r="AM197" s="414">
        <v>5499082</v>
      </c>
      <c r="AN197" s="414">
        <v>5442624</v>
      </c>
      <c r="AO197" s="414">
        <v>5448916</v>
      </c>
      <c r="AP197" s="414">
        <v>5324069</v>
      </c>
      <c r="AQ197" s="414">
        <v>5251634</v>
      </c>
      <c r="AR197" s="414">
        <v>5147066</v>
      </c>
    </row>
    <row r="198" spans="1:44" x14ac:dyDescent="0.3">
      <c r="A198" s="412" t="s">
        <v>388</v>
      </c>
      <c r="B198" s="412" t="s">
        <v>436</v>
      </c>
      <c r="C198" s="414">
        <v>5122561</v>
      </c>
      <c r="D198" s="414">
        <v>5214520</v>
      </c>
      <c r="E198" s="414">
        <v>5211153</v>
      </c>
      <c r="F198" s="414">
        <v>5326342</v>
      </c>
      <c r="G198" s="414">
        <v>5422918</v>
      </c>
      <c r="H198" s="414">
        <v>5470180</v>
      </c>
      <c r="I198" s="414">
        <v>5523642</v>
      </c>
      <c r="J198" s="414">
        <v>5548582</v>
      </c>
      <c r="K198" s="414">
        <v>5642974</v>
      </c>
      <c r="L198" s="414">
        <v>5692521</v>
      </c>
      <c r="M198" s="414">
        <v>5726913</v>
      </c>
      <c r="N198" s="414">
        <v>5744033</v>
      </c>
      <c r="O198" s="414">
        <v>5887151</v>
      </c>
      <c r="P198" s="414">
        <v>6011925</v>
      </c>
      <c r="Q198" s="414">
        <v>5935048</v>
      </c>
      <c r="R198" s="414">
        <v>5924305</v>
      </c>
      <c r="S198" s="414">
        <v>6034759</v>
      </c>
      <c r="T198" s="414">
        <v>6005816</v>
      </c>
      <c r="U198" s="414">
        <v>5959304</v>
      </c>
      <c r="V198" s="414">
        <v>5872917</v>
      </c>
      <c r="W198" s="414">
        <v>5877446</v>
      </c>
      <c r="X198" s="414">
        <v>5808266</v>
      </c>
      <c r="Y198" s="414">
        <v>5724543</v>
      </c>
      <c r="Z198" s="414">
        <v>5805508</v>
      </c>
      <c r="AA198" s="414">
        <v>5739141</v>
      </c>
      <c r="AB198" s="414">
        <v>5720201</v>
      </c>
      <c r="AC198" s="414">
        <v>5700155</v>
      </c>
      <c r="AD198" s="414">
        <v>5662244</v>
      </c>
      <c r="AE198" s="414">
        <v>5643743</v>
      </c>
      <c r="AF198" s="414">
        <v>5687802</v>
      </c>
      <c r="AG198" s="414">
        <v>5591450</v>
      </c>
      <c r="AH198" s="414">
        <v>5560359</v>
      </c>
      <c r="AI198" s="414">
        <v>5443603</v>
      </c>
      <c r="AJ198" s="414">
        <v>5437819</v>
      </c>
      <c r="AK198" s="414">
        <v>5424400</v>
      </c>
      <c r="AL198" s="414">
        <v>5418099</v>
      </c>
      <c r="AM198" s="414">
        <v>5403503</v>
      </c>
      <c r="AN198" s="414">
        <v>5464002</v>
      </c>
      <c r="AO198" s="414">
        <v>5408650</v>
      </c>
      <c r="AP198" s="414">
        <v>5415571</v>
      </c>
      <c r="AQ198" s="414">
        <v>5292237</v>
      </c>
      <c r="AR198" s="414">
        <v>5221004</v>
      </c>
    </row>
    <row r="199" spans="1:44" x14ac:dyDescent="0.3">
      <c r="A199" s="412" t="s">
        <v>389</v>
      </c>
      <c r="B199" s="412" t="s">
        <v>436</v>
      </c>
      <c r="C199" s="414">
        <v>5124006</v>
      </c>
      <c r="D199" s="414">
        <v>5054441</v>
      </c>
      <c r="E199" s="414">
        <v>5144786</v>
      </c>
      <c r="F199" s="414">
        <v>5142494</v>
      </c>
      <c r="G199" s="414">
        <v>5257131</v>
      </c>
      <c r="H199" s="414">
        <v>5353439</v>
      </c>
      <c r="I199" s="414">
        <v>5401488</v>
      </c>
      <c r="J199" s="414">
        <v>5455904</v>
      </c>
      <c r="K199" s="414">
        <v>5481989</v>
      </c>
      <c r="L199" s="414">
        <v>5576808</v>
      </c>
      <c r="M199" s="414">
        <v>5627231</v>
      </c>
      <c r="N199" s="414">
        <v>5662689</v>
      </c>
      <c r="O199" s="414">
        <v>5681056</v>
      </c>
      <c r="P199" s="414">
        <v>5823810</v>
      </c>
      <c r="Q199" s="414">
        <v>5948579</v>
      </c>
      <c r="R199" s="414">
        <v>5873727</v>
      </c>
      <c r="S199" s="414">
        <v>5864248</v>
      </c>
      <c r="T199" s="414">
        <v>5973745</v>
      </c>
      <c r="U199" s="414">
        <v>5946155</v>
      </c>
      <c r="V199" s="414">
        <v>5901367</v>
      </c>
      <c r="W199" s="414">
        <v>5816988</v>
      </c>
      <c r="X199" s="414">
        <v>5822607</v>
      </c>
      <c r="Y199" s="414">
        <v>5755095</v>
      </c>
      <c r="Z199" s="414">
        <v>5673048</v>
      </c>
      <c r="AA199" s="414">
        <v>5753807</v>
      </c>
      <c r="AB199" s="414">
        <v>5688825</v>
      </c>
      <c r="AC199" s="414">
        <v>5670862</v>
      </c>
      <c r="AD199" s="414">
        <v>5651854</v>
      </c>
      <c r="AE199" s="414">
        <v>5615198</v>
      </c>
      <c r="AF199" s="414">
        <v>5597661</v>
      </c>
      <c r="AG199" s="414">
        <v>5642283</v>
      </c>
      <c r="AH199" s="414">
        <v>5547614</v>
      </c>
      <c r="AI199" s="414">
        <v>5517569</v>
      </c>
      <c r="AJ199" s="414">
        <v>5402458</v>
      </c>
      <c r="AK199" s="414">
        <v>5397433</v>
      </c>
      <c r="AL199" s="414">
        <v>5384853</v>
      </c>
      <c r="AM199" s="414">
        <v>5379343</v>
      </c>
      <c r="AN199" s="414">
        <v>5365558</v>
      </c>
      <c r="AO199" s="414">
        <v>5426319</v>
      </c>
      <c r="AP199" s="414">
        <v>5372118</v>
      </c>
      <c r="AQ199" s="414">
        <v>5379692</v>
      </c>
      <c r="AR199" s="414">
        <v>5257944</v>
      </c>
    </row>
    <row r="200" spans="1:44" x14ac:dyDescent="0.3">
      <c r="A200" s="412" t="s">
        <v>390</v>
      </c>
      <c r="B200" s="412" t="s">
        <v>436</v>
      </c>
      <c r="C200" s="414">
        <v>5027880</v>
      </c>
      <c r="D200" s="414">
        <v>5049938</v>
      </c>
      <c r="E200" s="414">
        <v>4981023</v>
      </c>
      <c r="F200" s="414">
        <v>5071284</v>
      </c>
      <c r="G200" s="414">
        <v>5070126</v>
      </c>
      <c r="H200" s="414">
        <v>5184226</v>
      </c>
      <c r="I200" s="414">
        <v>5280268</v>
      </c>
      <c r="J200" s="414">
        <v>5329315</v>
      </c>
      <c r="K200" s="414">
        <v>5384644</v>
      </c>
      <c r="L200" s="414">
        <v>5411883</v>
      </c>
      <c r="M200" s="414">
        <v>5507107</v>
      </c>
      <c r="N200" s="414">
        <v>5558420</v>
      </c>
      <c r="O200" s="414">
        <v>5594953</v>
      </c>
      <c r="P200" s="414">
        <v>5614576</v>
      </c>
      <c r="Q200" s="414">
        <v>5756933</v>
      </c>
      <c r="R200" s="414">
        <v>5881664</v>
      </c>
      <c r="S200" s="414">
        <v>5808904</v>
      </c>
      <c r="T200" s="414">
        <v>5800755</v>
      </c>
      <c r="U200" s="414">
        <v>5909271</v>
      </c>
      <c r="V200" s="414">
        <v>5883085</v>
      </c>
      <c r="W200" s="414">
        <v>5840079</v>
      </c>
      <c r="X200" s="414">
        <v>5757784</v>
      </c>
      <c r="Y200" s="414">
        <v>5764519</v>
      </c>
      <c r="Z200" s="414">
        <v>5698744</v>
      </c>
      <c r="AA200" s="414">
        <v>5618440</v>
      </c>
      <c r="AB200" s="414">
        <v>5698984</v>
      </c>
      <c r="AC200" s="414">
        <v>5635452</v>
      </c>
      <c r="AD200" s="414">
        <v>5618511</v>
      </c>
      <c r="AE200" s="414">
        <v>5600597</v>
      </c>
      <c r="AF200" s="414">
        <v>5565237</v>
      </c>
      <c r="AG200" s="414">
        <v>5548702</v>
      </c>
      <c r="AH200" s="414">
        <v>5593911</v>
      </c>
      <c r="AI200" s="414">
        <v>5501003</v>
      </c>
      <c r="AJ200" s="414">
        <v>5472031</v>
      </c>
      <c r="AK200" s="414">
        <v>5358636</v>
      </c>
      <c r="AL200" s="414">
        <v>5354416</v>
      </c>
      <c r="AM200" s="414">
        <v>5342717</v>
      </c>
      <c r="AN200" s="414">
        <v>5338026</v>
      </c>
      <c r="AO200" s="414">
        <v>5325094</v>
      </c>
      <c r="AP200" s="414">
        <v>5386115</v>
      </c>
      <c r="AQ200" s="414">
        <v>5333115</v>
      </c>
      <c r="AR200" s="414">
        <v>5341366</v>
      </c>
    </row>
    <row r="201" spans="1:44" x14ac:dyDescent="0.3">
      <c r="A201" s="412" t="s">
        <v>391</v>
      </c>
      <c r="B201" s="412" t="s">
        <v>436</v>
      </c>
      <c r="C201" s="414">
        <v>4898967</v>
      </c>
      <c r="D201" s="414">
        <v>4949025</v>
      </c>
      <c r="E201" s="414">
        <v>4970252</v>
      </c>
      <c r="F201" s="414">
        <v>4903732</v>
      </c>
      <c r="G201" s="414">
        <v>4993923</v>
      </c>
      <c r="H201" s="414">
        <v>4993992</v>
      </c>
      <c r="I201" s="414">
        <v>5107533</v>
      </c>
      <c r="J201" s="414">
        <v>5203448</v>
      </c>
      <c r="K201" s="414">
        <v>5253451</v>
      </c>
      <c r="L201" s="414">
        <v>5309700</v>
      </c>
      <c r="M201" s="414">
        <v>5338116</v>
      </c>
      <c r="N201" s="414">
        <v>5433717</v>
      </c>
      <c r="O201" s="414">
        <v>5485917</v>
      </c>
      <c r="P201" s="414">
        <v>5523527</v>
      </c>
      <c r="Q201" s="414">
        <v>5544431</v>
      </c>
      <c r="R201" s="414">
        <v>5686344</v>
      </c>
      <c r="S201" s="414">
        <v>5811009</v>
      </c>
      <c r="T201" s="414">
        <v>5740431</v>
      </c>
      <c r="U201" s="414">
        <v>5733637</v>
      </c>
      <c r="V201" s="414">
        <v>5841162</v>
      </c>
      <c r="W201" s="414">
        <v>5816423</v>
      </c>
      <c r="X201" s="414">
        <v>5775259</v>
      </c>
      <c r="Y201" s="414">
        <v>5695134</v>
      </c>
      <c r="Z201" s="414">
        <v>5703025</v>
      </c>
      <c r="AA201" s="414">
        <v>5639054</v>
      </c>
      <c r="AB201" s="414">
        <v>5560561</v>
      </c>
      <c r="AC201" s="414">
        <v>5640875</v>
      </c>
      <c r="AD201" s="414">
        <v>5578860</v>
      </c>
      <c r="AE201" s="414">
        <v>5562989</v>
      </c>
      <c r="AF201" s="414">
        <v>5546209</v>
      </c>
      <c r="AG201" s="414">
        <v>5512205</v>
      </c>
      <c r="AH201" s="414">
        <v>5496714</v>
      </c>
      <c r="AI201" s="414">
        <v>5542520</v>
      </c>
      <c r="AJ201" s="414">
        <v>5451465</v>
      </c>
      <c r="AK201" s="414">
        <v>5423602</v>
      </c>
      <c r="AL201" s="414">
        <v>5312017</v>
      </c>
      <c r="AM201" s="414">
        <v>5308635</v>
      </c>
      <c r="AN201" s="414">
        <v>5297849</v>
      </c>
      <c r="AO201" s="414">
        <v>5294008</v>
      </c>
      <c r="AP201" s="414">
        <v>5281964</v>
      </c>
      <c r="AQ201" s="414">
        <v>5343260</v>
      </c>
      <c r="AR201" s="414">
        <v>5291514</v>
      </c>
    </row>
    <row r="202" spans="1:44" x14ac:dyDescent="0.3">
      <c r="A202" s="412" t="s">
        <v>392</v>
      </c>
      <c r="B202" s="412" t="s">
        <v>436</v>
      </c>
      <c r="C202" s="414">
        <v>4665227</v>
      </c>
      <c r="D202" s="414">
        <v>4816199</v>
      </c>
      <c r="E202" s="414">
        <v>4864308</v>
      </c>
      <c r="F202" s="414">
        <v>4886447</v>
      </c>
      <c r="G202" s="414">
        <v>4822433</v>
      </c>
      <c r="H202" s="414">
        <v>4912553</v>
      </c>
      <c r="I202" s="414">
        <v>4913903</v>
      </c>
      <c r="J202" s="414">
        <v>5026982</v>
      </c>
      <c r="K202" s="414">
        <v>5122729</v>
      </c>
      <c r="L202" s="414">
        <v>5173685</v>
      </c>
      <c r="M202" s="414">
        <v>5230845</v>
      </c>
      <c r="N202" s="414">
        <v>5260460</v>
      </c>
      <c r="O202" s="414">
        <v>5356409</v>
      </c>
      <c r="P202" s="414">
        <v>5409505</v>
      </c>
      <c r="Q202" s="414">
        <v>5448207</v>
      </c>
      <c r="R202" s="414">
        <v>5470410</v>
      </c>
      <c r="S202" s="414">
        <v>5611817</v>
      </c>
      <c r="T202" s="414">
        <v>5736370</v>
      </c>
      <c r="U202" s="414">
        <v>5668053</v>
      </c>
      <c r="V202" s="414">
        <v>5662675</v>
      </c>
      <c r="W202" s="414">
        <v>5769173</v>
      </c>
      <c r="X202" s="414">
        <v>5745946</v>
      </c>
      <c r="Y202" s="414">
        <v>5706680</v>
      </c>
      <c r="Z202" s="414">
        <v>5628814</v>
      </c>
      <c r="AA202" s="414">
        <v>5637884</v>
      </c>
      <c r="AB202" s="414">
        <v>5575785</v>
      </c>
      <c r="AC202" s="414">
        <v>5499184</v>
      </c>
      <c r="AD202" s="414">
        <v>5579265</v>
      </c>
      <c r="AE202" s="414">
        <v>5518845</v>
      </c>
      <c r="AF202" s="414">
        <v>5504099</v>
      </c>
      <c r="AG202" s="414">
        <v>5488500</v>
      </c>
      <c r="AH202" s="414">
        <v>5455901</v>
      </c>
      <c r="AI202" s="414">
        <v>5441509</v>
      </c>
      <c r="AJ202" s="414">
        <v>5487942</v>
      </c>
      <c r="AK202" s="414">
        <v>5398810</v>
      </c>
      <c r="AL202" s="414">
        <v>5372108</v>
      </c>
      <c r="AM202" s="414">
        <v>5262425</v>
      </c>
      <c r="AN202" s="414">
        <v>5259908</v>
      </c>
      <c r="AO202" s="414">
        <v>5250071</v>
      </c>
      <c r="AP202" s="414">
        <v>5247127</v>
      </c>
      <c r="AQ202" s="414">
        <v>5236000</v>
      </c>
      <c r="AR202" s="414">
        <v>5297574</v>
      </c>
    </row>
    <row r="203" spans="1:44" x14ac:dyDescent="0.3">
      <c r="A203" s="412" t="s">
        <v>393</v>
      </c>
      <c r="B203" s="412" t="s">
        <v>436</v>
      </c>
      <c r="C203" s="414">
        <v>4374849</v>
      </c>
      <c r="D203" s="414">
        <v>4579676</v>
      </c>
      <c r="E203" s="414">
        <v>4727343</v>
      </c>
      <c r="F203" s="414">
        <v>4775270</v>
      </c>
      <c r="G203" s="414">
        <v>4798371</v>
      </c>
      <c r="H203" s="414">
        <v>4736956</v>
      </c>
      <c r="I203" s="414">
        <v>4827003</v>
      </c>
      <c r="J203" s="414">
        <v>4829770</v>
      </c>
      <c r="K203" s="414">
        <v>4942310</v>
      </c>
      <c r="L203" s="414">
        <v>5037854</v>
      </c>
      <c r="M203" s="414">
        <v>5089763</v>
      </c>
      <c r="N203" s="414">
        <v>5147823</v>
      </c>
      <c r="O203" s="414">
        <v>5178655</v>
      </c>
      <c r="P203" s="414">
        <v>5274914</v>
      </c>
      <c r="Q203" s="414">
        <v>5328909</v>
      </c>
      <c r="R203" s="414">
        <v>5368713</v>
      </c>
      <c r="S203" s="414">
        <v>5392243</v>
      </c>
      <c r="T203" s="414">
        <v>5533090</v>
      </c>
      <c r="U203" s="414">
        <v>5657482</v>
      </c>
      <c r="V203" s="414">
        <v>5591504</v>
      </c>
      <c r="W203" s="414">
        <v>5587594</v>
      </c>
      <c r="X203" s="414">
        <v>5693010</v>
      </c>
      <c r="Y203" s="414">
        <v>5671358</v>
      </c>
      <c r="Z203" s="414">
        <v>5634058</v>
      </c>
      <c r="AA203" s="414">
        <v>5558545</v>
      </c>
      <c r="AB203" s="414">
        <v>5568833</v>
      </c>
      <c r="AC203" s="414">
        <v>5508680</v>
      </c>
      <c r="AD203" s="414">
        <v>5434057</v>
      </c>
      <c r="AE203" s="414">
        <v>5513890</v>
      </c>
      <c r="AF203" s="414">
        <v>5455135</v>
      </c>
      <c r="AG203" s="414">
        <v>5441570</v>
      </c>
      <c r="AH203" s="414">
        <v>5427212</v>
      </c>
      <c r="AI203" s="414">
        <v>5396084</v>
      </c>
      <c r="AJ203" s="414">
        <v>5382842</v>
      </c>
      <c r="AK203" s="414">
        <v>5429914</v>
      </c>
      <c r="AL203" s="414">
        <v>5342802</v>
      </c>
      <c r="AM203" s="414">
        <v>5317332</v>
      </c>
      <c r="AN203" s="414">
        <v>5209634</v>
      </c>
      <c r="AO203" s="414">
        <v>5208017</v>
      </c>
      <c r="AP203" s="414">
        <v>5199181</v>
      </c>
      <c r="AQ203" s="414">
        <v>5197169</v>
      </c>
      <c r="AR203" s="414">
        <v>5187007</v>
      </c>
    </row>
    <row r="204" spans="1:44" x14ac:dyDescent="0.3">
      <c r="A204" s="412" t="s">
        <v>394</v>
      </c>
      <c r="B204" s="412" t="s">
        <v>436</v>
      </c>
      <c r="C204" s="414">
        <v>3640471</v>
      </c>
      <c r="D204" s="414">
        <v>4287785</v>
      </c>
      <c r="E204" s="414">
        <v>4487898</v>
      </c>
      <c r="F204" s="414">
        <v>4633932</v>
      </c>
      <c r="G204" s="414">
        <v>4681706</v>
      </c>
      <c r="H204" s="414">
        <v>4705796</v>
      </c>
      <c r="I204" s="414">
        <v>4647084</v>
      </c>
      <c r="J204" s="414">
        <v>4737102</v>
      </c>
      <c r="K204" s="414">
        <v>4741291</v>
      </c>
      <c r="L204" s="414">
        <v>4853240</v>
      </c>
      <c r="M204" s="414">
        <v>4948521</v>
      </c>
      <c r="N204" s="414">
        <v>5001370</v>
      </c>
      <c r="O204" s="414">
        <v>5060326</v>
      </c>
      <c r="P204" s="414">
        <v>5092391</v>
      </c>
      <c r="Q204" s="414">
        <v>5188935</v>
      </c>
      <c r="R204" s="414">
        <v>5243816</v>
      </c>
      <c r="S204" s="414">
        <v>5284729</v>
      </c>
      <c r="T204" s="414">
        <v>5309600</v>
      </c>
      <c r="U204" s="414">
        <v>5449820</v>
      </c>
      <c r="V204" s="414">
        <v>5573985</v>
      </c>
      <c r="W204" s="414">
        <v>5510452</v>
      </c>
      <c r="X204" s="414">
        <v>5508051</v>
      </c>
      <c r="Y204" s="414">
        <v>5612336</v>
      </c>
      <c r="Z204" s="414">
        <v>5592306</v>
      </c>
      <c r="AA204" s="414">
        <v>5557043</v>
      </c>
      <c r="AB204" s="414">
        <v>5483981</v>
      </c>
      <c r="AC204" s="414">
        <v>5495527</v>
      </c>
      <c r="AD204" s="414">
        <v>5437400</v>
      </c>
      <c r="AE204" s="414">
        <v>5364841</v>
      </c>
      <c r="AF204" s="414">
        <v>5444399</v>
      </c>
      <c r="AG204" s="414">
        <v>5387416</v>
      </c>
      <c r="AH204" s="414">
        <v>5375079</v>
      </c>
      <c r="AI204" s="414">
        <v>5362019</v>
      </c>
      <c r="AJ204" s="414">
        <v>5332438</v>
      </c>
      <c r="AK204" s="414">
        <v>5320397</v>
      </c>
      <c r="AL204" s="414">
        <v>5368141</v>
      </c>
      <c r="AM204" s="414">
        <v>5283146</v>
      </c>
      <c r="AN204" s="414">
        <v>5258956</v>
      </c>
      <c r="AO204" s="414">
        <v>5153357</v>
      </c>
      <c r="AP204" s="414">
        <v>5152681</v>
      </c>
      <c r="AQ204" s="414">
        <v>5144890</v>
      </c>
      <c r="AR204" s="414">
        <v>5143849</v>
      </c>
    </row>
    <row r="205" spans="1:44" x14ac:dyDescent="0.3">
      <c r="A205" s="412" t="s">
        <v>395</v>
      </c>
      <c r="B205" s="412" t="s">
        <v>436</v>
      </c>
      <c r="C205" s="414">
        <v>3777841</v>
      </c>
      <c r="D205" s="414">
        <v>3562047</v>
      </c>
      <c r="E205" s="414">
        <v>4194333</v>
      </c>
      <c r="F205" s="414">
        <v>4391353</v>
      </c>
      <c r="G205" s="414">
        <v>4535671</v>
      </c>
      <c r="H205" s="414">
        <v>4583278</v>
      </c>
      <c r="I205" s="414">
        <v>4608367</v>
      </c>
      <c r="J205" s="414">
        <v>4552527</v>
      </c>
      <c r="K205" s="414">
        <v>4642440</v>
      </c>
      <c r="L205" s="414">
        <v>4648077</v>
      </c>
      <c r="M205" s="414">
        <v>4759353</v>
      </c>
      <c r="N205" s="414">
        <v>4854322</v>
      </c>
      <c r="O205" s="414">
        <v>4908103</v>
      </c>
      <c r="P205" s="414">
        <v>4967944</v>
      </c>
      <c r="Q205" s="414">
        <v>5001257</v>
      </c>
      <c r="R205" s="414">
        <v>5098037</v>
      </c>
      <c r="S205" s="414">
        <v>5153787</v>
      </c>
      <c r="T205" s="414">
        <v>5195818</v>
      </c>
      <c r="U205" s="414">
        <v>5222055</v>
      </c>
      <c r="V205" s="414">
        <v>5361565</v>
      </c>
      <c r="W205" s="414">
        <v>5485440</v>
      </c>
      <c r="X205" s="414">
        <v>5424444</v>
      </c>
      <c r="Y205" s="414">
        <v>5423600</v>
      </c>
      <c r="Z205" s="414">
        <v>5526667</v>
      </c>
      <c r="AA205" s="414">
        <v>5508319</v>
      </c>
      <c r="AB205" s="414">
        <v>5475180</v>
      </c>
      <c r="AC205" s="414">
        <v>5404671</v>
      </c>
      <c r="AD205" s="414">
        <v>5417503</v>
      </c>
      <c r="AE205" s="414">
        <v>5361493</v>
      </c>
      <c r="AF205" s="414">
        <v>5291095</v>
      </c>
      <c r="AG205" s="414">
        <v>5370359</v>
      </c>
      <c r="AH205" s="414">
        <v>5315223</v>
      </c>
      <c r="AI205" s="414">
        <v>5304183</v>
      </c>
      <c r="AJ205" s="414">
        <v>5292480</v>
      </c>
      <c r="AK205" s="414">
        <v>5264524</v>
      </c>
      <c r="AL205" s="414">
        <v>5253754</v>
      </c>
      <c r="AM205" s="414">
        <v>5302188</v>
      </c>
      <c r="AN205" s="414">
        <v>5219431</v>
      </c>
      <c r="AO205" s="414">
        <v>5196582</v>
      </c>
      <c r="AP205" s="414">
        <v>5093206</v>
      </c>
      <c r="AQ205" s="414">
        <v>5093510</v>
      </c>
      <c r="AR205" s="414">
        <v>5086801</v>
      </c>
    </row>
    <row r="206" spans="1:44" x14ac:dyDescent="0.3">
      <c r="A206" s="412" t="s">
        <v>396</v>
      </c>
      <c r="B206" s="412" t="s">
        <v>436</v>
      </c>
      <c r="C206" s="414">
        <v>3640564</v>
      </c>
      <c r="D206" s="414">
        <v>3687717</v>
      </c>
      <c r="E206" s="414">
        <v>3477589</v>
      </c>
      <c r="F206" s="414">
        <v>4095791</v>
      </c>
      <c r="G206" s="414">
        <v>4289576</v>
      </c>
      <c r="H206" s="414">
        <v>4432049</v>
      </c>
      <c r="I206" s="414">
        <v>4479472</v>
      </c>
      <c r="J206" s="414">
        <v>4505642</v>
      </c>
      <c r="K206" s="414">
        <v>4452747</v>
      </c>
      <c r="L206" s="414">
        <v>4542485</v>
      </c>
      <c r="M206" s="414">
        <v>4549601</v>
      </c>
      <c r="N206" s="414">
        <v>4660102</v>
      </c>
      <c r="O206" s="414">
        <v>4754683</v>
      </c>
      <c r="P206" s="414">
        <v>4809389</v>
      </c>
      <c r="Q206" s="414">
        <v>4870099</v>
      </c>
      <c r="R206" s="414">
        <v>4904661</v>
      </c>
      <c r="S206" s="414">
        <v>5001635</v>
      </c>
      <c r="T206" s="414">
        <v>5058240</v>
      </c>
      <c r="U206" s="414">
        <v>5101398</v>
      </c>
      <c r="V206" s="414">
        <v>5129011</v>
      </c>
      <c r="W206" s="414">
        <v>5267721</v>
      </c>
      <c r="X206" s="414">
        <v>5391209</v>
      </c>
      <c r="Y206" s="414">
        <v>5332867</v>
      </c>
      <c r="Z206" s="414">
        <v>5333623</v>
      </c>
      <c r="AA206" s="414">
        <v>5435366</v>
      </c>
      <c r="AB206" s="414">
        <v>5418776</v>
      </c>
      <c r="AC206" s="414">
        <v>5387828</v>
      </c>
      <c r="AD206" s="414">
        <v>5319991</v>
      </c>
      <c r="AE206" s="414">
        <v>5334164</v>
      </c>
      <c r="AF206" s="414">
        <v>5280359</v>
      </c>
      <c r="AG206" s="414">
        <v>5212226</v>
      </c>
      <c r="AH206" s="414">
        <v>5291163</v>
      </c>
      <c r="AI206" s="414">
        <v>5237977</v>
      </c>
      <c r="AJ206" s="414">
        <v>5228300</v>
      </c>
      <c r="AK206" s="414">
        <v>5218023</v>
      </c>
      <c r="AL206" s="414">
        <v>5191778</v>
      </c>
      <c r="AM206" s="414">
        <v>5182342</v>
      </c>
      <c r="AN206" s="414">
        <v>5231481</v>
      </c>
      <c r="AO206" s="414">
        <v>5151082</v>
      </c>
      <c r="AP206" s="414">
        <v>5129651</v>
      </c>
      <c r="AQ206" s="414">
        <v>5028630</v>
      </c>
      <c r="AR206" s="414">
        <v>5029958</v>
      </c>
    </row>
    <row r="207" spans="1:44" x14ac:dyDescent="0.3">
      <c r="A207" s="412" t="s">
        <v>397</v>
      </c>
      <c r="B207" s="412" t="s">
        <v>436</v>
      </c>
      <c r="C207" s="414">
        <v>3403274</v>
      </c>
      <c r="D207" s="414">
        <v>3545075</v>
      </c>
      <c r="E207" s="414">
        <v>3590522</v>
      </c>
      <c r="F207" s="414">
        <v>3388110</v>
      </c>
      <c r="G207" s="414">
        <v>3991475</v>
      </c>
      <c r="H207" s="414">
        <v>4181848</v>
      </c>
      <c r="I207" s="414">
        <v>4322322</v>
      </c>
      <c r="J207" s="414">
        <v>4369599</v>
      </c>
      <c r="K207" s="414">
        <v>4396836</v>
      </c>
      <c r="L207" s="414">
        <v>4346987</v>
      </c>
      <c r="M207" s="414">
        <v>4436471</v>
      </c>
      <c r="N207" s="414">
        <v>4445088</v>
      </c>
      <c r="O207" s="414">
        <v>4554708</v>
      </c>
      <c r="P207" s="414">
        <v>4648822</v>
      </c>
      <c r="Q207" s="414">
        <v>4704418</v>
      </c>
      <c r="R207" s="414">
        <v>4765980</v>
      </c>
      <c r="S207" s="414">
        <v>4801789</v>
      </c>
      <c r="T207" s="414">
        <v>4898887</v>
      </c>
      <c r="U207" s="414">
        <v>4956327</v>
      </c>
      <c r="V207" s="414">
        <v>5000606</v>
      </c>
      <c r="W207" s="414">
        <v>5029626</v>
      </c>
      <c r="X207" s="414">
        <v>5167410</v>
      </c>
      <c r="Y207" s="414">
        <v>5290412</v>
      </c>
      <c r="Z207" s="414">
        <v>5234835</v>
      </c>
      <c r="AA207" s="414">
        <v>5237248</v>
      </c>
      <c r="AB207" s="414">
        <v>5337554</v>
      </c>
      <c r="AC207" s="414">
        <v>5322787</v>
      </c>
      <c r="AD207" s="414">
        <v>5294143</v>
      </c>
      <c r="AE207" s="414">
        <v>5229104</v>
      </c>
      <c r="AF207" s="414">
        <v>5244656</v>
      </c>
      <c r="AG207" s="414">
        <v>5193178</v>
      </c>
      <c r="AH207" s="414">
        <v>5127426</v>
      </c>
      <c r="AI207" s="414">
        <v>5205979</v>
      </c>
      <c r="AJ207" s="414">
        <v>5154865</v>
      </c>
      <c r="AK207" s="414">
        <v>5146629</v>
      </c>
      <c r="AL207" s="414">
        <v>5137841</v>
      </c>
      <c r="AM207" s="414">
        <v>5113387</v>
      </c>
      <c r="AN207" s="414">
        <v>5105360</v>
      </c>
      <c r="AO207" s="414">
        <v>5155215</v>
      </c>
      <c r="AP207" s="414">
        <v>5077321</v>
      </c>
      <c r="AQ207" s="414">
        <v>5057401</v>
      </c>
      <c r="AR207" s="414">
        <v>4958888</v>
      </c>
    </row>
    <row r="208" spans="1:44" x14ac:dyDescent="0.3">
      <c r="A208" s="412" t="s">
        <v>398</v>
      </c>
      <c r="B208" s="412" t="s">
        <v>436</v>
      </c>
      <c r="C208" s="414">
        <v>3413693</v>
      </c>
      <c r="D208" s="414">
        <v>3303785</v>
      </c>
      <c r="E208" s="414">
        <v>3441764</v>
      </c>
      <c r="F208" s="414">
        <v>3487326</v>
      </c>
      <c r="G208" s="414">
        <v>3292951</v>
      </c>
      <c r="H208" s="414">
        <v>3880633</v>
      </c>
      <c r="I208" s="414">
        <v>4067362</v>
      </c>
      <c r="J208" s="414">
        <v>4205698</v>
      </c>
      <c r="K208" s="414">
        <v>4252785</v>
      </c>
      <c r="L208" s="414">
        <v>4281087</v>
      </c>
      <c r="M208" s="414">
        <v>4234406</v>
      </c>
      <c r="N208" s="414">
        <v>4323521</v>
      </c>
      <c r="O208" s="414">
        <v>4333666</v>
      </c>
      <c r="P208" s="414">
        <v>4442274</v>
      </c>
      <c r="Q208" s="414">
        <v>4535823</v>
      </c>
      <c r="R208" s="414">
        <v>4592275</v>
      </c>
      <c r="S208" s="414">
        <v>4654642</v>
      </c>
      <c r="T208" s="414">
        <v>4691708</v>
      </c>
      <c r="U208" s="414">
        <v>4788840</v>
      </c>
      <c r="V208" s="414">
        <v>4847081</v>
      </c>
      <c r="W208" s="414">
        <v>4892466</v>
      </c>
      <c r="X208" s="414">
        <v>4922909</v>
      </c>
      <c r="Y208" s="414">
        <v>5059629</v>
      </c>
      <c r="Z208" s="414">
        <v>5182037</v>
      </c>
      <c r="AA208" s="414">
        <v>5129356</v>
      </c>
      <c r="AB208" s="414">
        <v>5133477</v>
      </c>
      <c r="AC208" s="414">
        <v>5232229</v>
      </c>
      <c r="AD208" s="414">
        <v>5219372</v>
      </c>
      <c r="AE208" s="414">
        <v>5193127</v>
      </c>
      <c r="AF208" s="414">
        <v>5131050</v>
      </c>
      <c r="AG208" s="414">
        <v>5148022</v>
      </c>
      <c r="AH208" s="414">
        <v>5098987</v>
      </c>
      <c r="AI208" s="414">
        <v>5035767</v>
      </c>
      <c r="AJ208" s="414">
        <v>5113873</v>
      </c>
      <c r="AK208" s="414">
        <v>5064948</v>
      </c>
      <c r="AL208" s="414">
        <v>5058231</v>
      </c>
      <c r="AM208" s="414">
        <v>5051014</v>
      </c>
      <c r="AN208" s="414">
        <v>5028452</v>
      </c>
      <c r="AO208" s="414">
        <v>5021908</v>
      </c>
      <c r="AP208" s="414">
        <v>5072496</v>
      </c>
      <c r="AQ208" s="414">
        <v>4997269</v>
      </c>
      <c r="AR208" s="414">
        <v>4978943</v>
      </c>
    </row>
    <row r="209" spans="1:44" x14ac:dyDescent="0.3">
      <c r="A209" s="412" t="s">
        <v>399</v>
      </c>
      <c r="B209" s="412" t="s">
        <v>436</v>
      </c>
      <c r="C209" s="414">
        <v>3520890</v>
      </c>
      <c r="D209" s="414">
        <v>3302059</v>
      </c>
      <c r="E209" s="414">
        <v>3195922</v>
      </c>
      <c r="F209" s="414">
        <v>3331801</v>
      </c>
      <c r="G209" s="414">
        <v>3377430</v>
      </c>
      <c r="H209" s="414">
        <v>3191463</v>
      </c>
      <c r="I209" s="414">
        <v>3762479</v>
      </c>
      <c r="J209" s="414">
        <v>3945303</v>
      </c>
      <c r="K209" s="414">
        <v>4081273</v>
      </c>
      <c r="L209" s="414">
        <v>4128126</v>
      </c>
      <c r="M209" s="414">
        <v>4157482</v>
      </c>
      <c r="N209" s="414">
        <v>4114088</v>
      </c>
      <c r="O209" s="414">
        <v>4202727</v>
      </c>
      <c r="P209" s="414">
        <v>4214413</v>
      </c>
      <c r="Q209" s="414">
        <v>4321853</v>
      </c>
      <c r="R209" s="414">
        <v>4414715</v>
      </c>
      <c r="S209" s="414">
        <v>4471960</v>
      </c>
      <c r="T209" s="414">
        <v>4535096</v>
      </c>
      <c r="U209" s="414">
        <v>4573400</v>
      </c>
      <c r="V209" s="414">
        <v>4670461</v>
      </c>
      <c r="W209" s="414">
        <v>4729442</v>
      </c>
      <c r="X209" s="414">
        <v>4775917</v>
      </c>
      <c r="Y209" s="414">
        <v>4807789</v>
      </c>
      <c r="Z209" s="414">
        <v>4943292</v>
      </c>
      <c r="AA209" s="414">
        <v>5064961</v>
      </c>
      <c r="AB209" s="414">
        <v>5015324</v>
      </c>
      <c r="AC209" s="414">
        <v>5021210</v>
      </c>
      <c r="AD209" s="414">
        <v>5118290</v>
      </c>
      <c r="AE209" s="414">
        <v>5107428</v>
      </c>
      <c r="AF209" s="414">
        <v>5083704</v>
      </c>
      <c r="AG209" s="414">
        <v>5024757</v>
      </c>
      <c r="AH209" s="414">
        <v>5043198</v>
      </c>
      <c r="AI209" s="414">
        <v>4996743</v>
      </c>
      <c r="AJ209" s="414">
        <v>4936223</v>
      </c>
      <c r="AK209" s="414">
        <v>5013821</v>
      </c>
      <c r="AL209" s="414">
        <v>4967234</v>
      </c>
      <c r="AM209" s="414">
        <v>4962112</v>
      </c>
      <c r="AN209" s="414">
        <v>4956538</v>
      </c>
      <c r="AO209" s="414">
        <v>4935973</v>
      </c>
      <c r="AP209" s="414">
        <v>4930991</v>
      </c>
      <c r="AQ209" s="414">
        <v>4982321</v>
      </c>
      <c r="AR209" s="414">
        <v>4909935</v>
      </c>
    </row>
    <row r="210" spans="1:44" x14ac:dyDescent="0.3">
      <c r="A210" s="412" t="s">
        <v>400</v>
      </c>
      <c r="B210" s="412" t="s">
        <v>436</v>
      </c>
      <c r="C210" s="414">
        <v>3295127</v>
      </c>
      <c r="D210" s="414">
        <v>3392655</v>
      </c>
      <c r="E210" s="414">
        <v>3180918</v>
      </c>
      <c r="F210" s="414">
        <v>3080965</v>
      </c>
      <c r="G210" s="414">
        <v>3214472</v>
      </c>
      <c r="H210" s="414">
        <v>3260097</v>
      </c>
      <c r="I210" s="414">
        <v>3082978</v>
      </c>
      <c r="J210" s="414">
        <v>3636205</v>
      </c>
      <c r="K210" s="414">
        <v>3814768</v>
      </c>
      <c r="L210" s="414">
        <v>3948116</v>
      </c>
      <c r="M210" s="414">
        <v>3994669</v>
      </c>
      <c r="N210" s="414">
        <v>4025045</v>
      </c>
      <c r="O210" s="414">
        <v>3985062</v>
      </c>
      <c r="P210" s="414">
        <v>4073082</v>
      </c>
      <c r="Q210" s="414">
        <v>4086331</v>
      </c>
      <c r="R210" s="414">
        <v>4192423</v>
      </c>
      <c r="S210" s="414">
        <v>4284454</v>
      </c>
      <c r="T210" s="414">
        <v>4342417</v>
      </c>
      <c r="U210" s="414">
        <v>4406235</v>
      </c>
      <c r="V210" s="414">
        <v>4445756</v>
      </c>
      <c r="W210" s="414">
        <v>4542589</v>
      </c>
      <c r="X210" s="414">
        <v>4602252</v>
      </c>
      <c r="Y210" s="414">
        <v>4649781</v>
      </c>
      <c r="Z210" s="414">
        <v>4683075</v>
      </c>
      <c r="AA210" s="414">
        <v>4817159</v>
      </c>
      <c r="AB210" s="414">
        <v>4937925</v>
      </c>
      <c r="AC210" s="414">
        <v>4891492</v>
      </c>
      <c r="AD210" s="414">
        <v>4899205</v>
      </c>
      <c r="AE210" s="414">
        <v>4994487</v>
      </c>
      <c r="AF210" s="414">
        <v>4985722</v>
      </c>
      <c r="AG210" s="414">
        <v>4964632</v>
      </c>
      <c r="AH210" s="414">
        <v>4908999</v>
      </c>
      <c r="AI210" s="414">
        <v>4928956</v>
      </c>
      <c r="AJ210" s="414">
        <v>4885255</v>
      </c>
      <c r="AK210" s="414">
        <v>4827619</v>
      </c>
      <c r="AL210" s="414">
        <v>4904632</v>
      </c>
      <c r="AM210" s="414">
        <v>4860531</v>
      </c>
      <c r="AN210" s="414">
        <v>4857093</v>
      </c>
      <c r="AO210" s="414">
        <v>4853246</v>
      </c>
      <c r="AP210" s="414">
        <v>4834798</v>
      </c>
      <c r="AQ210" s="414">
        <v>4831458</v>
      </c>
      <c r="AR210" s="414">
        <v>4883518</v>
      </c>
    </row>
    <row r="211" spans="1:44" x14ac:dyDescent="0.3">
      <c r="A211" s="412" t="s">
        <v>401</v>
      </c>
      <c r="B211" s="412" t="s">
        <v>436</v>
      </c>
      <c r="C211" s="414">
        <v>3093161</v>
      </c>
      <c r="D211" s="414">
        <v>3159914</v>
      </c>
      <c r="E211" s="414">
        <v>3253514</v>
      </c>
      <c r="F211" s="414">
        <v>3051876</v>
      </c>
      <c r="G211" s="414">
        <v>2958404</v>
      </c>
      <c r="H211" s="414">
        <v>3089216</v>
      </c>
      <c r="I211" s="414">
        <v>3134758</v>
      </c>
      <c r="J211" s="414">
        <v>2966963</v>
      </c>
      <c r="K211" s="414">
        <v>3501126</v>
      </c>
      <c r="L211" s="414">
        <v>3675013</v>
      </c>
      <c r="M211" s="414">
        <v>3805452</v>
      </c>
      <c r="N211" s="414">
        <v>3851617</v>
      </c>
      <c r="O211" s="414">
        <v>3882961</v>
      </c>
      <c r="P211" s="414">
        <v>3846519</v>
      </c>
      <c r="Q211" s="414">
        <v>3933738</v>
      </c>
      <c r="R211" s="414">
        <v>3948540</v>
      </c>
      <c r="S211" s="414">
        <v>4053069</v>
      </c>
      <c r="T211" s="414">
        <v>4144093</v>
      </c>
      <c r="U211" s="414">
        <v>4202673</v>
      </c>
      <c r="V211" s="414">
        <v>4267061</v>
      </c>
      <c r="W211" s="414">
        <v>4307752</v>
      </c>
      <c r="X211" s="414">
        <v>4404170</v>
      </c>
      <c r="Y211" s="414">
        <v>4464421</v>
      </c>
      <c r="Z211" s="414">
        <v>4512926</v>
      </c>
      <c r="AA211" s="414">
        <v>4547622</v>
      </c>
      <c r="AB211" s="414">
        <v>4680055</v>
      </c>
      <c r="AC211" s="414">
        <v>4799706</v>
      </c>
      <c r="AD211" s="414">
        <v>4756649</v>
      </c>
      <c r="AE211" s="414">
        <v>4766241</v>
      </c>
      <c r="AF211" s="414">
        <v>4859600</v>
      </c>
      <c r="AG211" s="414">
        <v>4853017</v>
      </c>
      <c r="AH211" s="414">
        <v>4834692</v>
      </c>
      <c r="AI211" s="414">
        <v>4782588</v>
      </c>
      <c r="AJ211" s="414">
        <v>4804095</v>
      </c>
      <c r="AK211" s="414">
        <v>4763337</v>
      </c>
      <c r="AL211" s="414">
        <v>4708783</v>
      </c>
      <c r="AM211" s="414">
        <v>4785116</v>
      </c>
      <c r="AN211" s="414">
        <v>4743661</v>
      </c>
      <c r="AO211" s="414">
        <v>4741980</v>
      </c>
      <c r="AP211" s="414">
        <v>4739942</v>
      </c>
      <c r="AQ211" s="414">
        <v>4723725</v>
      </c>
      <c r="AR211" s="414">
        <v>4722115</v>
      </c>
    </row>
    <row r="212" spans="1:44" x14ac:dyDescent="0.3">
      <c r="A212" s="412" t="s">
        <v>402</v>
      </c>
      <c r="B212" s="412" t="s">
        <v>436</v>
      </c>
      <c r="C212" s="414">
        <v>2874172</v>
      </c>
      <c r="D212" s="414">
        <v>2950127</v>
      </c>
      <c r="E212" s="414">
        <v>3013247</v>
      </c>
      <c r="F212" s="414">
        <v>3105217</v>
      </c>
      <c r="G212" s="414">
        <v>2914221</v>
      </c>
      <c r="H212" s="414">
        <v>2827544</v>
      </c>
      <c r="I212" s="414">
        <v>2955296</v>
      </c>
      <c r="J212" s="414">
        <v>3000652</v>
      </c>
      <c r="K212" s="414">
        <v>2842700</v>
      </c>
      <c r="L212" s="414">
        <v>3356379</v>
      </c>
      <c r="M212" s="414">
        <v>3525104</v>
      </c>
      <c r="N212" s="414">
        <v>3652293</v>
      </c>
      <c r="O212" s="414">
        <v>3697976</v>
      </c>
      <c r="P212" s="414">
        <v>3730193</v>
      </c>
      <c r="Q212" s="414">
        <v>3697396</v>
      </c>
      <c r="R212" s="414">
        <v>3783592</v>
      </c>
      <c r="S212" s="414">
        <v>3799942</v>
      </c>
      <c r="T212" s="414">
        <v>3902650</v>
      </c>
      <c r="U212" s="414">
        <v>3992442</v>
      </c>
      <c r="V212" s="414">
        <v>4051500</v>
      </c>
      <c r="W212" s="414">
        <v>4116319</v>
      </c>
      <c r="X212" s="414">
        <v>4158084</v>
      </c>
      <c r="Y212" s="414">
        <v>4253857</v>
      </c>
      <c r="Z212" s="414">
        <v>4314561</v>
      </c>
      <c r="AA212" s="414">
        <v>4363952</v>
      </c>
      <c r="AB212" s="414">
        <v>4399999</v>
      </c>
      <c r="AC212" s="414">
        <v>4530479</v>
      </c>
      <c r="AD212" s="414">
        <v>4648765</v>
      </c>
      <c r="AE212" s="414">
        <v>4609245</v>
      </c>
      <c r="AF212" s="414">
        <v>4620761</v>
      </c>
      <c r="AG212" s="414">
        <v>4712046</v>
      </c>
      <c r="AH212" s="414">
        <v>4707736</v>
      </c>
      <c r="AI212" s="414">
        <v>4692300</v>
      </c>
      <c r="AJ212" s="414">
        <v>4643949</v>
      </c>
      <c r="AK212" s="414">
        <v>4667039</v>
      </c>
      <c r="AL212" s="414">
        <v>4629411</v>
      </c>
      <c r="AM212" s="414">
        <v>4578167</v>
      </c>
      <c r="AN212" s="414">
        <v>4653691</v>
      </c>
      <c r="AO212" s="414">
        <v>4615057</v>
      </c>
      <c r="AP212" s="414">
        <v>4615206</v>
      </c>
      <c r="AQ212" s="414">
        <v>4615067</v>
      </c>
      <c r="AR212" s="414">
        <v>4601187</v>
      </c>
    </row>
    <row r="213" spans="1:44" x14ac:dyDescent="0.3">
      <c r="A213" s="412" t="s">
        <v>403</v>
      </c>
      <c r="B213" s="412" t="s">
        <v>436</v>
      </c>
      <c r="C213" s="414">
        <v>2708744</v>
      </c>
      <c r="D213" s="414">
        <v>2724088</v>
      </c>
      <c r="E213" s="414">
        <v>2795326</v>
      </c>
      <c r="F213" s="414">
        <v>2857280</v>
      </c>
      <c r="G213" s="414">
        <v>2947286</v>
      </c>
      <c r="H213" s="414">
        <v>2767489</v>
      </c>
      <c r="I213" s="414">
        <v>2687917</v>
      </c>
      <c r="J213" s="414">
        <v>2812163</v>
      </c>
      <c r="K213" s="414">
        <v>2857193</v>
      </c>
      <c r="L213" s="414">
        <v>2709601</v>
      </c>
      <c r="M213" s="414">
        <v>3201233</v>
      </c>
      <c r="N213" s="414">
        <v>3364248</v>
      </c>
      <c r="O213" s="414">
        <v>3487809</v>
      </c>
      <c r="P213" s="414">
        <v>3532865</v>
      </c>
      <c r="Q213" s="414">
        <v>3565844</v>
      </c>
      <c r="R213" s="414">
        <v>3536783</v>
      </c>
      <c r="S213" s="414">
        <v>3621685</v>
      </c>
      <c r="T213" s="414">
        <v>3639533</v>
      </c>
      <c r="U213" s="414">
        <v>3740105</v>
      </c>
      <c r="V213" s="414">
        <v>3828406</v>
      </c>
      <c r="W213" s="414">
        <v>3887734</v>
      </c>
      <c r="X213" s="414">
        <v>3952795</v>
      </c>
      <c r="Y213" s="414">
        <v>3995523</v>
      </c>
      <c r="Z213" s="414">
        <v>4090348</v>
      </c>
      <c r="AA213" s="414">
        <v>4151335</v>
      </c>
      <c r="AB213" s="414">
        <v>4201462</v>
      </c>
      <c r="AC213" s="414">
        <v>4238777</v>
      </c>
      <c r="AD213" s="414">
        <v>4366940</v>
      </c>
      <c r="AE213" s="414">
        <v>4483546</v>
      </c>
      <c r="AF213" s="414">
        <v>4447739</v>
      </c>
      <c r="AG213" s="414">
        <v>4461191</v>
      </c>
      <c r="AH213" s="414">
        <v>4550217</v>
      </c>
      <c r="AI213" s="414">
        <v>4548269</v>
      </c>
      <c r="AJ213" s="414">
        <v>4535832</v>
      </c>
      <c r="AK213" s="414">
        <v>4491471</v>
      </c>
      <c r="AL213" s="414">
        <v>4516150</v>
      </c>
      <c r="AM213" s="414">
        <v>4481855</v>
      </c>
      <c r="AN213" s="414">
        <v>4434147</v>
      </c>
      <c r="AO213" s="414">
        <v>4508710</v>
      </c>
      <c r="AP213" s="414">
        <v>4473064</v>
      </c>
      <c r="AQ213" s="414">
        <v>4475112</v>
      </c>
      <c r="AR213" s="414">
        <v>4476935</v>
      </c>
    </row>
    <row r="214" spans="1:44" x14ac:dyDescent="0.3">
      <c r="A214" s="412" t="s">
        <v>404</v>
      </c>
      <c r="B214" s="412" t="s">
        <v>436</v>
      </c>
      <c r="C214" s="414">
        <v>2498612</v>
      </c>
      <c r="D214" s="414">
        <v>2548893</v>
      </c>
      <c r="E214" s="414">
        <v>2562391</v>
      </c>
      <c r="F214" s="414">
        <v>2631477</v>
      </c>
      <c r="G214" s="414">
        <v>2691916</v>
      </c>
      <c r="H214" s="414">
        <v>2779568</v>
      </c>
      <c r="I214" s="414">
        <v>2611506</v>
      </c>
      <c r="J214" s="414">
        <v>2539282</v>
      </c>
      <c r="K214" s="414">
        <v>2659522</v>
      </c>
      <c r="L214" s="414">
        <v>2704042</v>
      </c>
      <c r="M214" s="414">
        <v>2567295</v>
      </c>
      <c r="N214" s="414">
        <v>3035199</v>
      </c>
      <c r="O214" s="414">
        <v>3191910</v>
      </c>
      <c r="P214" s="414">
        <v>3311394</v>
      </c>
      <c r="Q214" s="414">
        <v>3355638</v>
      </c>
      <c r="R214" s="414">
        <v>3389228</v>
      </c>
      <c r="S214" s="414">
        <v>3363952</v>
      </c>
      <c r="T214" s="414">
        <v>3447251</v>
      </c>
      <c r="U214" s="414">
        <v>3466511</v>
      </c>
      <c r="V214" s="414">
        <v>3564584</v>
      </c>
      <c r="W214" s="414">
        <v>3651069</v>
      </c>
      <c r="X214" s="414">
        <v>3710420</v>
      </c>
      <c r="Y214" s="414">
        <v>3775454</v>
      </c>
      <c r="Z214" s="414">
        <v>3818983</v>
      </c>
      <c r="AA214" s="414">
        <v>3912492</v>
      </c>
      <c r="AB214" s="414">
        <v>3973533</v>
      </c>
      <c r="AC214" s="414">
        <v>4024208</v>
      </c>
      <c r="AD214" s="414">
        <v>4062659</v>
      </c>
      <c r="AE214" s="414">
        <v>4188080</v>
      </c>
      <c r="AF214" s="414">
        <v>4302614</v>
      </c>
      <c r="AG214" s="414">
        <v>4270672</v>
      </c>
      <c r="AH214" s="414">
        <v>4286049</v>
      </c>
      <c r="AI214" s="414">
        <v>4372603</v>
      </c>
      <c r="AJ214" s="414">
        <v>4373063</v>
      </c>
      <c r="AK214" s="414">
        <v>4363722</v>
      </c>
      <c r="AL214" s="414">
        <v>4323567</v>
      </c>
      <c r="AM214" s="414">
        <v>4349811</v>
      </c>
      <c r="AN214" s="414">
        <v>4319040</v>
      </c>
      <c r="AO214" s="414">
        <v>4275094</v>
      </c>
      <c r="AP214" s="414">
        <v>4348493</v>
      </c>
      <c r="AQ214" s="414">
        <v>4316016</v>
      </c>
      <c r="AR214" s="414">
        <v>4320001</v>
      </c>
    </row>
    <row r="215" spans="1:44" x14ac:dyDescent="0.3">
      <c r="A215" s="412" t="s">
        <v>405</v>
      </c>
      <c r="B215" s="412" t="s">
        <v>436</v>
      </c>
      <c r="C215" s="414">
        <v>2275069</v>
      </c>
      <c r="D215" s="414">
        <v>2331912</v>
      </c>
      <c r="E215" s="414">
        <v>2377732</v>
      </c>
      <c r="F215" s="414">
        <v>2392282</v>
      </c>
      <c r="G215" s="414">
        <v>2458807</v>
      </c>
      <c r="H215" s="414">
        <v>2517376</v>
      </c>
      <c r="I215" s="414">
        <v>2602229</v>
      </c>
      <c r="J215" s="414">
        <v>2446374</v>
      </c>
      <c r="K215" s="414">
        <v>2381684</v>
      </c>
      <c r="L215" s="414">
        <v>2497356</v>
      </c>
      <c r="M215" s="414">
        <v>2541126</v>
      </c>
      <c r="N215" s="414">
        <v>2415630</v>
      </c>
      <c r="O215" s="414">
        <v>2858071</v>
      </c>
      <c r="P215" s="414">
        <v>3007810</v>
      </c>
      <c r="Q215" s="414">
        <v>3122706</v>
      </c>
      <c r="R215" s="414">
        <v>3165959</v>
      </c>
      <c r="S215" s="414">
        <v>3199949</v>
      </c>
      <c r="T215" s="414">
        <v>3178479</v>
      </c>
      <c r="U215" s="414">
        <v>3259792</v>
      </c>
      <c r="V215" s="414">
        <v>3280337</v>
      </c>
      <c r="W215" s="414">
        <v>3375481</v>
      </c>
      <c r="X215" s="414">
        <v>3459769</v>
      </c>
      <c r="Y215" s="414">
        <v>3518831</v>
      </c>
      <c r="Z215" s="414">
        <v>3583526</v>
      </c>
      <c r="AA215" s="414">
        <v>3627628</v>
      </c>
      <c r="AB215" s="414">
        <v>3719377</v>
      </c>
      <c r="AC215" s="414">
        <v>3780188</v>
      </c>
      <c r="AD215" s="414">
        <v>3831150</v>
      </c>
      <c r="AE215" s="414">
        <v>3870557</v>
      </c>
      <c r="AF215" s="414">
        <v>3992719</v>
      </c>
      <c r="AG215" s="414">
        <v>4104721</v>
      </c>
      <c r="AH215" s="414">
        <v>4076775</v>
      </c>
      <c r="AI215" s="414">
        <v>4094009</v>
      </c>
      <c r="AJ215" s="414">
        <v>4177823</v>
      </c>
      <c r="AK215" s="414">
        <v>4180715</v>
      </c>
      <c r="AL215" s="414">
        <v>4174519</v>
      </c>
      <c r="AM215" s="414">
        <v>4138758</v>
      </c>
      <c r="AN215" s="414">
        <v>4166504</v>
      </c>
      <c r="AO215" s="414">
        <v>4139425</v>
      </c>
      <c r="AP215" s="414">
        <v>4099455</v>
      </c>
      <c r="AQ215" s="414">
        <v>4171453</v>
      </c>
      <c r="AR215" s="414">
        <v>4142301</v>
      </c>
    </row>
    <row r="216" spans="1:44" x14ac:dyDescent="0.3">
      <c r="A216" s="412" t="s">
        <v>406</v>
      </c>
      <c r="B216" s="412" t="s">
        <v>436</v>
      </c>
      <c r="C216" s="414">
        <v>1989820</v>
      </c>
      <c r="D216" s="414">
        <v>2103425</v>
      </c>
      <c r="E216" s="414">
        <v>2154741</v>
      </c>
      <c r="F216" s="414">
        <v>2199051</v>
      </c>
      <c r="G216" s="414">
        <v>2214410</v>
      </c>
      <c r="H216" s="414">
        <v>2277957</v>
      </c>
      <c r="I216" s="414">
        <v>2334251</v>
      </c>
      <c r="J216" s="414">
        <v>2415806</v>
      </c>
      <c r="K216" s="414">
        <v>2272594</v>
      </c>
      <c r="L216" s="414">
        <v>2215508</v>
      </c>
      <c r="M216" s="414">
        <v>2325990</v>
      </c>
      <c r="N216" s="414">
        <v>2368746</v>
      </c>
      <c r="O216" s="414">
        <v>2254808</v>
      </c>
      <c r="P216" s="414">
        <v>2670013</v>
      </c>
      <c r="Q216" s="414">
        <v>2812090</v>
      </c>
      <c r="R216" s="414">
        <v>2921864</v>
      </c>
      <c r="S216" s="414">
        <v>2963890</v>
      </c>
      <c r="T216" s="414">
        <v>2998038</v>
      </c>
      <c r="U216" s="414">
        <v>2980338</v>
      </c>
      <c r="V216" s="414">
        <v>3059228</v>
      </c>
      <c r="W216" s="414">
        <v>3080873</v>
      </c>
      <c r="X216" s="414">
        <v>3172607</v>
      </c>
      <c r="Y216" s="414">
        <v>3254252</v>
      </c>
      <c r="Z216" s="414">
        <v>3312662</v>
      </c>
      <c r="AA216" s="414">
        <v>3376628</v>
      </c>
      <c r="AB216" s="414">
        <v>3421008</v>
      </c>
      <c r="AC216" s="414">
        <v>3510505</v>
      </c>
      <c r="AD216" s="414">
        <v>3570731</v>
      </c>
      <c r="AE216" s="414">
        <v>3621671</v>
      </c>
      <c r="AF216" s="414">
        <v>3661768</v>
      </c>
      <c r="AG216" s="414">
        <v>3780097</v>
      </c>
      <c r="AH216" s="414">
        <v>3889027</v>
      </c>
      <c r="AI216" s="414">
        <v>3865145</v>
      </c>
      <c r="AJ216" s="414">
        <v>3884131</v>
      </c>
      <c r="AK216" s="414">
        <v>3964899</v>
      </c>
      <c r="AL216" s="414">
        <v>3970180</v>
      </c>
      <c r="AM216" s="414">
        <v>3967131</v>
      </c>
      <c r="AN216" s="414">
        <v>3935912</v>
      </c>
      <c r="AO216" s="414">
        <v>3965029</v>
      </c>
      <c r="AP216" s="414">
        <v>3941775</v>
      </c>
      <c r="AQ216" s="414">
        <v>3905972</v>
      </c>
      <c r="AR216" s="414">
        <v>3976267</v>
      </c>
    </row>
    <row r="217" spans="1:44" x14ac:dyDescent="0.3">
      <c r="A217" s="412" t="s">
        <v>407</v>
      </c>
      <c r="B217" s="412" t="s">
        <v>436</v>
      </c>
      <c r="C217" s="414">
        <v>1828940</v>
      </c>
      <c r="D217" s="414">
        <v>1820367</v>
      </c>
      <c r="E217" s="414">
        <v>1922728</v>
      </c>
      <c r="F217" s="414">
        <v>1971521</v>
      </c>
      <c r="G217" s="414">
        <v>2013981</v>
      </c>
      <c r="H217" s="414">
        <v>2029870</v>
      </c>
      <c r="I217" s="414">
        <v>2090023</v>
      </c>
      <c r="J217" s="414">
        <v>2143622</v>
      </c>
      <c r="K217" s="414">
        <v>2221348</v>
      </c>
      <c r="L217" s="414">
        <v>2091110</v>
      </c>
      <c r="M217" s="414">
        <v>2041579</v>
      </c>
      <c r="N217" s="414">
        <v>2146235</v>
      </c>
      <c r="O217" s="414">
        <v>2187667</v>
      </c>
      <c r="P217" s="414">
        <v>2085458</v>
      </c>
      <c r="Q217" s="414">
        <v>2471740</v>
      </c>
      <c r="R217" s="414">
        <v>2605474</v>
      </c>
      <c r="S217" s="414">
        <v>2709540</v>
      </c>
      <c r="T217" s="414">
        <v>2750092</v>
      </c>
      <c r="U217" s="414">
        <v>2784100</v>
      </c>
      <c r="V217" s="414">
        <v>2770080</v>
      </c>
      <c r="W217" s="414">
        <v>2846059</v>
      </c>
      <c r="X217" s="414">
        <v>2868572</v>
      </c>
      <c r="Y217" s="414">
        <v>2956378</v>
      </c>
      <c r="Z217" s="414">
        <v>3034898</v>
      </c>
      <c r="AA217" s="414">
        <v>3092219</v>
      </c>
      <c r="AB217" s="414">
        <v>3155007</v>
      </c>
      <c r="AC217" s="414">
        <v>3199315</v>
      </c>
      <c r="AD217" s="414">
        <v>3285994</v>
      </c>
      <c r="AE217" s="414">
        <v>3345219</v>
      </c>
      <c r="AF217" s="414">
        <v>3395754</v>
      </c>
      <c r="AG217" s="414">
        <v>3436236</v>
      </c>
      <c r="AH217" s="414">
        <v>3550084</v>
      </c>
      <c r="AI217" s="414">
        <v>3655331</v>
      </c>
      <c r="AJ217" s="414">
        <v>3635536</v>
      </c>
      <c r="AK217" s="414">
        <v>3656101</v>
      </c>
      <c r="AL217" s="414">
        <v>3733474</v>
      </c>
      <c r="AM217" s="414">
        <v>3741057</v>
      </c>
      <c r="AN217" s="414">
        <v>3741084</v>
      </c>
      <c r="AO217" s="414">
        <v>3714497</v>
      </c>
      <c r="AP217" s="414">
        <v>3744802</v>
      </c>
      <c r="AQ217" s="414">
        <v>3725442</v>
      </c>
      <c r="AR217" s="414">
        <v>3693953</v>
      </c>
    </row>
    <row r="218" spans="1:44" x14ac:dyDescent="0.3">
      <c r="A218" s="412" t="s">
        <v>408</v>
      </c>
      <c r="B218" s="412" t="s">
        <v>436</v>
      </c>
      <c r="C218" s="414">
        <v>1622981</v>
      </c>
      <c r="D218" s="414">
        <v>1652879</v>
      </c>
      <c r="E218" s="414">
        <v>1643973</v>
      </c>
      <c r="F218" s="414">
        <v>1738032</v>
      </c>
      <c r="G218" s="414">
        <v>1783921</v>
      </c>
      <c r="H218" s="414">
        <v>1824203</v>
      </c>
      <c r="I218" s="414">
        <v>1840339</v>
      </c>
      <c r="J218" s="414">
        <v>1896668</v>
      </c>
      <c r="K218" s="414">
        <v>1947170</v>
      </c>
      <c r="L218" s="414">
        <v>2020526</v>
      </c>
      <c r="M218" s="414">
        <v>1903460</v>
      </c>
      <c r="N218" s="414">
        <v>1861325</v>
      </c>
      <c r="O218" s="414">
        <v>1959506</v>
      </c>
      <c r="P218" s="414">
        <v>1999272</v>
      </c>
      <c r="Q218" s="414">
        <v>1908835</v>
      </c>
      <c r="R218" s="414">
        <v>2264678</v>
      </c>
      <c r="S218" s="414">
        <v>2389381</v>
      </c>
      <c r="T218" s="414">
        <v>2487156</v>
      </c>
      <c r="U218" s="414">
        <v>2525981</v>
      </c>
      <c r="V218" s="414">
        <v>2559512</v>
      </c>
      <c r="W218" s="414">
        <v>2549005</v>
      </c>
      <c r="X218" s="414">
        <v>2621555</v>
      </c>
      <c r="Y218" s="414">
        <v>2644667</v>
      </c>
      <c r="Z218" s="414">
        <v>2727999</v>
      </c>
      <c r="AA218" s="414">
        <v>2802891</v>
      </c>
      <c r="AB218" s="414">
        <v>2858642</v>
      </c>
      <c r="AC218" s="414">
        <v>2919745</v>
      </c>
      <c r="AD218" s="414">
        <v>2963570</v>
      </c>
      <c r="AE218" s="414">
        <v>3046830</v>
      </c>
      <c r="AF218" s="414">
        <v>3104575</v>
      </c>
      <c r="AG218" s="414">
        <v>3154293</v>
      </c>
      <c r="AH218" s="414">
        <v>3194782</v>
      </c>
      <c r="AI218" s="414">
        <v>3303465</v>
      </c>
      <c r="AJ218" s="414">
        <v>3404352</v>
      </c>
      <c r="AK218" s="414">
        <v>3388597</v>
      </c>
      <c r="AL218" s="414">
        <v>3410509</v>
      </c>
      <c r="AM218" s="414">
        <v>3484131</v>
      </c>
      <c r="AN218" s="414">
        <v>3493874</v>
      </c>
      <c r="AO218" s="414">
        <v>3496834</v>
      </c>
      <c r="AP218" s="414">
        <v>3474897</v>
      </c>
      <c r="AQ218" s="414">
        <v>3506127</v>
      </c>
      <c r="AR218" s="414">
        <v>3490680</v>
      </c>
    </row>
    <row r="219" spans="1:44" x14ac:dyDescent="0.3">
      <c r="A219" s="412" t="s">
        <v>409</v>
      </c>
      <c r="B219" s="412" t="s">
        <v>436</v>
      </c>
      <c r="C219" s="414">
        <v>1471760</v>
      </c>
      <c r="D219" s="414">
        <v>1447079</v>
      </c>
      <c r="E219" s="414">
        <v>1472186</v>
      </c>
      <c r="F219" s="414">
        <v>1466150</v>
      </c>
      <c r="G219" s="414">
        <v>1551542</v>
      </c>
      <c r="H219" s="414">
        <v>1594158</v>
      </c>
      <c r="I219" s="414">
        <v>1631939</v>
      </c>
      <c r="J219" s="414">
        <v>1648010</v>
      </c>
      <c r="K219" s="414">
        <v>1700139</v>
      </c>
      <c r="L219" s="414">
        <v>1747165</v>
      </c>
      <c r="M219" s="414">
        <v>1815622</v>
      </c>
      <c r="N219" s="414">
        <v>1711767</v>
      </c>
      <c r="O219" s="414">
        <v>1676746</v>
      </c>
      <c r="P219" s="414">
        <v>1767851</v>
      </c>
      <c r="Q219" s="414">
        <v>1805620</v>
      </c>
      <c r="R219" s="414">
        <v>1726795</v>
      </c>
      <c r="S219" s="414">
        <v>2050975</v>
      </c>
      <c r="T219" s="414">
        <v>2166032</v>
      </c>
      <c r="U219" s="414">
        <v>2256974</v>
      </c>
      <c r="V219" s="414">
        <v>2293810</v>
      </c>
      <c r="W219" s="414">
        <v>2326490</v>
      </c>
      <c r="X219" s="414">
        <v>2319275</v>
      </c>
      <c r="Y219" s="414">
        <v>2387870</v>
      </c>
      <c r="Z219" s="414">
        <v>2411247</v>
      </c>
      <c r="AA219" s="414">
        <v>2489580</v>
      </c>
      <c r="AB219" s="414">
        <v>2560321</v>
      </c>
      <c r="AC219" s="414">
        <v>2614001</v>
      </c>
      <c r="AD219" s="414">
        <v>2672870</v>
      </c>
      <c r="AE219" s="414">
        <v>2715769</v>
      </c>
      <c r="AF219" s="414">
        <v>2794973</v>
      </c>
      <c r="AG219" s="414">
        <v>2850740</v>
      </c>
      <c r="AH219" s="414">
        <v>2899161</v>
      </c>
      <c r="AI219" s="414">
        <v>2939234</v>
      </c>
      <c r="AJ219" s="414">
        <v>3042045</v>
      </c>
      <c r="AK219" s="414">
        <v>3137891</v>
      </c>
      <c r="AL219" s="414">
        <v>3126058</v>
      </c>
      <c r="AM219" s="414">
        <v>3149024</v>
      </c>
      <c r="AN219" s="414">
        <v>3218559</v>
      </c>
      <c r="AO219" s="414">
        <v>3230240</v>
      </c>
      <c r="AP219" s="414">
        <v>3235914</v>
      </c>
      <c r="AQ219" s="414">
        <v>3218549</v>
      </c>
      <c r="AR219" s="414">
        <v>3250372</v>
      </c>
    </row>
    <row r="220" spans="1:44" x14ac:dyDescent="0.3">
      <c r="A220" s="412" t="s">
        <v>410</v>
      </c>
      <c r="B220" s="412" t="s">
        <v>436</v>
      </c>
      <c r="C220" s="414">
        <v>1206725</v>
      </c>
      <c r="D220" s="414">
        <v>1292542</v>
      </c>
      <c r="E220" s="414">
        <v>1269342</v>
      </c>
      <c r="F220" s="414">
        <v>1293031</v>
      </c>
      <c r="G220" s="414">
        <v>1289491</v>
      </c>
      <c r="H220" s="414">
        <v>1366002</v>
      </c>
      <c r="I220" s="414">
        <v>1405062</v>
      </c>
      <c r="J220" s="414">
        <v>1440058</v>
      </c>
      <c r="K220" s="414">
        <v>1455786</v>
      </c>
      <c r="L220" s="414">
        <v>1503402</v>
      </c>
      <c r="M220" s="414">
        <v>1546657</v>
      </c>
      <c r="N220" s="414">
        <v>1609761</v>
      </c>
      <c r="O220" s="414">
        <v>1518979</v>
      </c>
      <c r="P220" s="414">
        <v>1490691</v>
      </c>
      <c r="Q220" s="414">
        <v>1574215</v>
      </c>
      <c r="R220" s="414">
        <v>1609704</v>
      </c>
      <c r="S220" s="414">
        <v>1542187</v>
      </c>
      <c r="T220" s="414">
        <v>1833964</v>
      </c>
      <c r="U220" s="414">
        <v>1938913</v>
      </c>
      <c r="V220" s="414">
        <v>2022573</v>
      </c>
      <c r="W220" s="414">
        <v>2057203</v>
      </c>
      <c r="X220" s="414">
        <v>2088689</v>
      </c>
      <c r="Y220" s="414">
        <v>2084477</v>
      </c>
      <c r="Z220" s="414">
        <v>2148668</v>
      </c>
      <c r="AA220" s="414">
        <v>2171989</v>
      </c>
      <c r="AB220" s="414">
        <v>2244855</v>
      </c>
      <c r="AC220" s="414">
        <v>2311010</v>
      </c>
      <c r="AD220" s="414">
        <v>2362144</v>
      </c>
      <c r="AE220" s="414">
        <v>2418247</v>
      </c>
      <c r="AF220" s="414">
        <v>2459779</v>
      </c>
      <c r="AG220" s="414">
        <v>2534352</v>
      </c>
      <c r="AH220" s="414">
        <v>2587652</v>
      </c>
      <c r="AI220" s="414">
        <v>2634313</v>
      </c>
      <c r="AJ220" s="414">
        <v>2673522</v>
      </c>
      <c r="AK220" s="414">
        <v>2769841</v>
      </c>
      <c r="AL220" s="414">
        <v>2860022</v>
      </c>
      <c r="AM220" s="414">
        <v>2851911</v>
      </c>
      <c r="AN220" s="414">
        <v>2875612</v>
      </c>
      <c r="AO220" s="414">
        <v>2940832</v>
      </c>
      <c r="AP220" s="414">
        <v>2954182</v>
      </c>
      <c r="AQ220" s="414">
        <v>2962293</v>
      </c>
      <c r="AR220" s="414">
        <v>2949327</v>
      </c>
    </row>
    <row r="221" spans="1:44" x14ac:dyDescent="0.3">
      <c r="A221" s="412" t="s">
        <v>411</v>
      </c>
      <c r="B221" s="412" t="s">
        <v>436</v>
      </c>
      <c r="C221" s="414">
        <v>1022066</v>
      </c>
      <c r="D221" s="414">
        <v>1042155</v>
      </c>
      <c r="E221" s="414">
        <v>1114765</v>
      </c>
      <c r="F221" s="414">
        <v>1096295</v>
      </c>
      <c r="G221" s="414">
        <v>1118315</v>
      </c>
      <c r="H221" s="414">
        <v>1116819</v>
      </c>
      <c r="I221" s="414">
        <v>1184301</v>
      </c>
      <c r="J221" s="414">
        <v>1219521</v>
      </c>
      <c r="K221" s="414">
        <v>1251460</v>
      </c>
      <c r="L221" s="414">
        <v>1266528</v>
      </c>
      <c r="M221" s="414">
        <v>1309364</v>
      </c>
      <c r="N221" s="414">
        <v>1348536</v>
      </c>
      <c r="O221" s="414">
        <v>1405876</v>
      </c>
      <c r="P221" s="414">
        <v>1327786</v>
      </c>
      <c r="Q221" s="414">
        <v>1305706</v>
      </c>
      <c r="R221" s="414">
        <v>1381200</v>
      </c>
      <c r="S221" s="414">
        <v>1414100</v>
      </c>
      <c r="T221" s="414">
        <v>1357394</v>
      </c>
      <c r="U221" s="414">
        <v>1616376</v>
      </c>
      <c r="V221" s="414">
        <v>1710801</v>
      </c>
      <c r="W221" s="414">
        <v>1786748</v>
      </c>
      <c r="X221" s="414">
        <v>1818909</v>
      </c>
      <c r="Y221" s="414">
        <v>1848793</v>
      </c>
      <c r="Z221" s="414">
        <v>1847196</v>
      </c>
      <c r="AA221" s="414">
        <v>1906477</v>
      </c>
      <c r="AB221" s="414">
        <v>1929346</v>
      </c>
      <c r="AC221" s="414">
        <v>1996290</v>
      </c>
      <c r="AD221" s="414">
        <v>2057370</v>
      </c>
      <c r="AE221" s="414">
        <v>2105414</v>
      </c>
      <c r="AF221" s="414">
        <v>2158163</v>
      </c>
      <c r="AG221" s="414">
        <v>2197802</v>
      </c>
      <c r="AH221" s="414">
        <v>2267107</v>
      </c>
      <c r="AI221" s="414">
        <v>2317377</v>
      </c>
      <c r="AJ221" s="414">
        <v>2361735</v>
      </c>
      <c r="AK221" s="414">
        <v>2399567</v>
      </c>
      <c r="AL221" s="414">
        <v>2488706</v>
      </c>
      <c r="AM221" s="414">
        <v>2572543</v>
      </c>
      <c r="AN221" s="414">
        <v>2567837</v>
      </c>
      <c r="AO221" s="414">
        <v>2591845</v>
      </c>
      <c r="AP221" s="414">
        <v>2652478</v>
      </c>
      <c r="AQ221" s="414">
        <v>2667124</v>
      </c>
      <c r="AR221" s="414">
        <v>2677263</v>
      </c>
    </row>
    <row r="222" spans="1:44" x14ac:dyDescent="0.3">
      <c r="A222" s="412" t="s">
        <v>412</v>
      </c>
      <c r="B222" s="412" t="s">
        <v>436</v>
      </c>
      <c r="C222" s="414">
        <v>820817</v>
      </c>
      <c r="D222" s="414">
        <v>866873</v>
      </c>
      <c r="E222" s="414">
        <v>882333</v>
      </c>
      <c r="F222" s="414">
        <v>945294</v>
      </c>
      <c r="G222" s="414">
        <v>930996</v>
      </c>
      <c r="H222" s="414">
        <v>951118</v>
      </c>
      <c r="I222" s="414">
        <v>951198</v>
      </c>
      <c r="J222" s="414">
        <v>1009671</v>
      </c>
      <c r="K222" s="414">
        <v>1040859</v>
      </c>
      <c r="L222" s="414">
        <v>1069522</v>
      </c>
      <c r="M222" s="414">
        <v>1083636</v>
      </c>
      <c r="N222" s="414">
        <v>1121507</v>
      </c>
      <c r="O222" s="414">
        <v>1156353</v>
      </c>
      <c r="P222" s="414">
        <v>1207612</v>
      </c>
      <c r="Q222" s="414">
        <v>1141600</v>
      </c>
      <c r="R222" s="414">
        <v>1125098</v>
      </c>
      <c r="S222" s="414">
        <v>1192254</v>
      </c>
      <c r="T222" s="414">
        <v>1222287</v>
      </c>
      <c r="U222" s="414">
        <v>1175704</v>
      </c>
      <c r="V222" s="414">
        <v>1402036</v>
      </c>
      <c r="W222" s="414">
        <v>1485697</v>
      </c>
      <c r="X222" s="414">
        <v>1553603</v>
      </c>
      <c r="Y222" s="414">
        <v>1583055</v>
      </c>
      <c r="Z222" s="414">
        <v>1610930</v>
      </c>
      <c r="AA222" s="414">
        <v>1611499</v>
      </c>
      <c r="AB222" s="414">
        <v>1665427</v>
      </c>
      <c r="AC222" s="414">
        <v>1687428</v>
      </c>
      <c r="AD222" s="414">
        <v>1748048</v>
      </c>
      <c r="AE222" s="414">
        <v>1803640</v>
      </c>
      <c r="AF222" s="414">
        <v>1848065</v>
      </c>
      <c r="AG222" s="414">
        <v>1896876</v>
      </c>
      <c r="AH222" s="414">
        <v>1934110</v>
      </c>
      <c r="AI222" s="414">
        <v>1997553</v>
      </c>
      <c r="AJ222" s="414">
        <v>2044246</v>
      </c>
      <c r="AK222" s="414">
        <v>2085741</v>
      </c>
      <c r="AL222" s="414">
        <v>2121641</v>
      </c>
      <c r="AM222" s="414">
        <v>2202986</v>
      </c>
      <c r="AN222" s="414">
        <v>2279844</v>
      </c>
      <c r="AO222" s="414">
        <v>2278138</v>
      </c>
      <c r="AP222" s="414">
        <v>2301967</v>
      </c>
      <c r="AQ222" s="414">
        <v>2357771</v>
      </c>
      <c r="AR222" s="414">
        <v>2373275</v>
      </c>
    </row>
    <row r="223" spans="1:44" x14ac:dyDescent="0.3">
      <c r="A223" s="412" t="s">
        <v>413</v>
      </c>
      <c r="B223" s="412" t="s">
        <v>436</v>
      </c>
      <c r="C223" s="414">
        <v>672664</v>
      </c>
      <c r="D223" s="414">
        <v>682930</v>
      </c>
      <c r="E223" s="414">
        <v>719554</v>
      </c>
      <c r="F223" s="414">
        <v>733514</v>
      </c>
      <c r="G223" s="414">
        <v>787116</v>
      </c>
      <c r="H223" s="414">
        <v>776377</v>
      </c>
      <c r="I223" s="414">
        <v>794435</v>
      </c>
      <c r="J223" s="414">
        <v>795617</v>
      </c>
      <c r="K223" s="414">
        <v>845315</v>
      </c>
      <c r="L223" s="414">
        <v>872370</v>
      </c>
      <c r="M223" s="414">
        <v>897627</v>
      </c>
      <c r="N223" s="414">
        <v>910512</v>
      </c>
      <c r="O223" s="414">
        <v>943335</v>
      </c>
      <c r="P223" s="414">
        <v>973708</v>
      </c>
      <c r="Q223" s="414">
        <v>1018719</v>
      </c>
      <c r="R223" s="414">
        <v>963946</v>
      </c>
      <c r="S223" s="414">
        <v>952298</v>
      </c>
      <c r="T223" s="414">
        <v>1010989</v>
      </c>
      <c r="U223" s="414">
        <v>1037942</v>
      </c>
      <c r="V223" s="414">
        <v>1000607</v>
      </c>
      <c r="W223" s="414">
        <v>1195049</v>
      </c>
      <c r="X223" s="414">
        <v>1267891</v>
      </c>
      <c r="Y223" s="414">
        <v>1327596</v>
      </c>
      <c r="Z223" s="414">
        <v>1354133</v>
      </c>
      <c r="AA223" s="414">
        <v>1379627</v>
      </c>
      <c r="AB223" s="414">
        <v>1381879</v>
      </c>
      <c r="AC223" s="414">
        <v>1430113</v>
      </c>
      <c r="AD223" s="414">
        <v>1450828</v>
      </c>
      <c r="AE223" s="414">
        <v>1504831</v>
      </c>
      <c r="AF223" s="414">
        <v>1554592</v>
      </c>
      <c r="AG223" s="414">
        <v>1594939</v>
      </c>
      <c r="AH223" s="414">
        <v>1639306</v>
      </c>
      <c r="AI223" s="414">
        <v>1673627</v>
      </c>
      <c r="AJ223" s="414">
        <v>1730709</v>
      </c>
      <c r="AK223" s="414">
        <v>1773313</v>
      </c>
      <c r="AL223" s="414">
        <v>1811419</v>
      </c>
      <c r="AM223" s="414">
        <v>1844843</v>
      </c>
      <c r="AN223" s="414">
        <v>1917886</v>
      </c>
      <c r="AO223" s="414">
        <v>1987227</v>
      </c>
      <c r="AP223" s="414">
        <v>1988020</v>
      </c>
      <c r="AQ223" s="414">
        <v>2011160</v>
      </c>
      <c r="AR223" s="414">
        <v>2061940</v>
      </c>
    </row>
    <row r="224" spans="1:44" x14ac:dyDescent="0.3">
      <c r="A224" s="412" t="s">
        <v>414</v>
      </c>
      <c r="B224" s="412" t="s">
        <v>436</v>
      </c>
      <c r="C224" s="414">
        <v>532094</v>
      </c>
      <c r="D224" s="414">
        <v>548299</v>
      </c>
      <c r="E224" s="414">
        <v>555196</v>
      </c>
      <c r="F224" s="414">
        <v>585792</v>
      </c>
      <c r="G224" s="414">
        <v>598098</v>
      </c>
      <c r="H224" s="414">
        <v>642830</v>
      </c>
      <c r="I224" s="414">
        <v>635042</v>
      </c>
      <c r="J224" s="414">
        <v>650905</v>
      </c>
      <c r="K224" s="414">
        <v>652775</v>
      </c>
      <c r="L224" s="414">
        <v>694124</v>
      </c>
      <c r="M224" s="414">
        <v>717094</v>
      </c>
      <c r="N224" s="414">
        <v>738900</v>
      </c>
      <c r="O224" s="414">
        <v>750344</v>
      </c>
      <c r="P224" s="414">
        <v>778174</v>
      </c>
      <c r="Q224" s="414">
        <v>804057</v>
      </c>
      <c r="R224" s="414">
        <v>842808</v>
      </c>
      <c r="S224" s="414">
        <v>798245</v>
      </c>
      <c r="T224" s="414">
        <v>790636</v>
      </c>
      <c r="U224" s="414">
        <v>840932</v>
      </c>
      <c r="V224" s="414">
        <v>864666</v>
      </c>
      <c r="W224" s="414">
        <v>835550</v>
      </c>
      <c r="X224" s="414">
        <v>999468</v>
      </c>
      <c r="Y224" s="414">
        <v>1061694</v>
      </c>
      <c r="Z224" s="414">
        <v>1113224</v>
      </c>
      <c r="AA224" s="414">
        <v>1136702</v>
      </c>
      <c r="AB224" s="414">
        <v>1159520</v>
      </c>
      <c r="AC224" s="414">
        <v>1162942</v>
      </c>
      <c r="AD224" s="414">
        <v>1205260</v>
      </c>
      <c r="AE224" s="414">
        <v>1224316</v>
      </c>
      <c r="AF224" s="414">
        <v>1271557</v>
      </c>
      <c r="AG224" s="414">
        <v>1315275</v>
      </c>
      <c r="AH224" s="414">
        <v>1351170</v>
      </c>
      <c r="AI224" s="414">
        <v>1390686</v>
      </c>
      <c r="AJ224" s="414">
        <v>1421660</v>
      </c>
      <c r="AK224" s="414">
        <v>1472013</v>
      </c>
      <c r="AL224" s="414">
        <v>1510115</v>
      </c>
      <c r="AM224" s="414">
        <v>1544378</v>
      </c>
      <c r="AN224" s="414">
        <v>1574822</v>
      </c>
      <c r="AO224" s="414">
        <v>1639209</v>
      </c>
      <c r="AP224" s="414">
        <v>1700624</v>
      </c>
      <c r="AQ224" s="414">
        <v>1703347</v>
      </c>
      <c r="AR224" s="414">
        <v>1725277</v>
      </c>
    </row>
    <row r="225" spans="1:44" x14ac:dyDescent="0.3">
      <c r="A225" s="412" t="s">
        <v>415</v>
      </c>
      <c r="B225" s="412" t="s">
        <v>436</v>
      </c>
      <c r="C225" s="414">
        <v>402275</v>
      </c>
      <c r="D225" s="414">
        <v>424503</v>
      </c>
      <c r="E225" s="414">
        <v>436112</v>
      </c>
      <c r="F225" s="414">
        <v>442233</v>
      </c>
      <c r="G225" s="414">
        <v>467285</v>
      </c>
      <c r="H225" s="414">
        <v>477850</v>
      </c>
      <c r="I225" s="414">
        <v>514399</v>
      </c>
      <c r="J225" s="414">
        <v>508948</v>
      </c>
      <c r="K225" s="414">
        <v>522580</v>
      </c>
      <c r="L225" s="414">
        <v>524776</v>
      </c>
      <c r="M225" s="414">
        <v>558406</v>
      </c>
      <c r="N225" s="414">
        <v>577455</v>
      </c>
      <c r="O225" s="414">
        <v>595863</v>
      </c>
      <c r="P225" s="414">
        <v>605739</v>
      </c>
      <c r="Q225" s="414">
        <v>628775</v>
      </c>
      <c r="R225" s="414">
        <v>650297</v>
      </c>
      <c r="S225" s="414">
        <v>682951</v>
      </c>
      <c r="T225" s="414">
        <v>647429</v>
      </c>
      <c r="U225" s="414">
        <v>643004</v>
      </c>
      <c r="V225" s="414">
        <v>685187</v>
      </c>
      <c r="W225" s="414">
        <v>705655</v>
      </c>
      <c r="X225" s="414">
        <v>683611</v>
      </c>
      <c r="Y225" s="414">
        <v>818976</v>
      </c>
      <c r="Z225" s="414">
        <v>871027</v>
      </c>
      <c r="AA225" s="414">
        <v>914618</v>
      </c>
      <c r="AB225" s="414">
        <v>934967</v>
      </c>
      <c r="AC225" s="414">
        <v>954907</v>
      </c>
      <c r="AD225" s="414">
        <v>959019</v>
      </c>
      <c r="AE225" s="414">
        <v>995365</v>
      </c>
      <c r="AF225" s="414">
        <v>1012450</v>
      </c>
      <c r="AG225" s="414">
        <v>1052931</v>
      </c>
      <c r="AH225" s="414">
        <v>1090570</v>
      </c>
      <c r="AI225" s="414">
        <v>1121775</v>
      </c>
      <c r="AJ225" s="414">
        <v>1156165</v>
      </c>
      <c r="AK225" s="414">
        <v>1183470</v>
      </c>
      <c r="AL225" s="414">
        <v>1226910</v>
      </c>
      <c r="AM225" s="414">
        <v>1260217</v>
      </c>
      <c r="AN225" s="414">
        <v>1290286</v>
      </c>
      <c r="AO225" s="414">
        <v>1317356</v>
      </c>
      <c r="AP225" s="414">
        <v>1372944</v>
      </c>
      <c r="AQ225" s="414">
        <v>1426220</v>
      </c>
      <c r="AR225" s="414">
        <v>1430268</v>
      </c>
    </row>
    <row r="226" spans="1:44" x14ac:dyDescent="0.3">
      <c r="A226" s="412" t="s">
        <v>416</v>
      </c>
      <c r="B226" s="412" t="s">
        <v>436</v>
      </c>
      <c r="C226" s="414">
        <v>301867</v>
      </c>
      <c r="D226" s="414">
        <v>313935</v>
      </c>
      <c r="E226" s="414">
        <v>330013</v>
      </c>
      <c r="F226" s="414">
        <v>339576</v>
      </c>
      <c r="G226" s="414">
        <v>344803</v>
      </c>
      <c r="H226" s="414">
        <v>364884</v>
      </c>
      <c r="I226" s="414">
        <v>373719</v>
      </c>
      <c r="J226" s="414">
        <v>402902</v>
      </c>
      <c r="K226" s="414">
        <v>399241</v>
      </c>
      <c r="L226" s="414">
        <v>410675</v>
      </c>
      <c r="M226" s="414">
        <v>412922</v>
      </c>
      <c r="N226" s="414">
        <v>439621</v>
      </c>
      <c r="O226" s="414">
        <v>455033</v>
      </c>
      <c r="P226" s="414">
        <v>470209</v>
      </c>
      <c r="Q226" s="414">
        <v>478465</v>
      </c>
      <c r="R226" s="414">
        <v>497050</v>
      </c>
      <c r="S226" s="414">
        <v>514464</v>
      </c>
      <c r="T226" s="414">
        <v>541350</v>
      </c>
      <c r="U226" s="414">
        <v>513628</v>
      </c>
      <c r="V226" s="414">
        <v>511550</v>
      </c>
      <c r="W226" s="414">
        <v>546113</v>
      </c>
      <c r="X226" s="414">
        <v>563361</v>
      </c>
      <c r="Y226" s="414">
        <v>547184</v>
      </c>
      <c r="Z226" s="414">
        <v>656478</v>
      </c>
      <c r="AA226" s="414">
        <v>699048</v>
      </c>
      <c r="AB226" s="414">
        <v>735113</v>
      </c>
      <c r="AC226" s="414">
        <v>752361</v>
      </c>
      <c r="AD226" s="414">
        <v>769352</v>
      </c>
      <c r="AE226" s="414">
        <v>773728</v>
      </c>
      <c r="AF226" s="414">
        <v>804197</v>
      </c>
      <c r="AG226" s="414">
        <v>819101</v>
      </c>
      <c r="AH226" s="414">
        <v>853011</v>
      </c>
      <c r="AI226" s="414">
        <v>884677</v>
      </c>
      <c r="AJ226" s="414">
        <v>911122</v>
      </c>
      <c r="AK226" s="414">
        <v>940300</v>
      </c>
      <c r="AL226" s="414">
        <v>963748</v>
      </c>
      <c r="AM226" s="414">
        <v>1000298</v>
      </c>
      <c r="AN226" s="414">
        <v>1028684</v>
      </c>
      <c r="AO226" s="414">
        <v>1054376</v>
      </c>
      <c r="AP226" s="414">
        <v>1077793</v>
      </c>
      <c r="AQ226" s="414">
        <v>1124668</v>
      </c>
      <c r="AR226" s="414">
        <v>1169809</v>
      </c>
    </row>
    <row r="227" spans="1:44" x14ac:dyDescent="0.3">
      <c r="A227" s="412" t="s">
        <v>417</v>
      </c>
      <c r="B227" s="412" t="s">
        <v>436</v>
      </c>
      <c r="C227" s="414">
        <v>220730</v>
      </c>
      <c r="D227" s="414">
        <v>230098</v>
      </c>
      <c r="E227" s="414">
        <v>238334</v>
      </c>
      <c r="F227" s="414">
        <v>250880</v>
      </c>
      <c r="G227" s="414">
        <v>258558</v>
      </c>
      <c r="H227" s="414">
        <v>262841</v>
      </c>
      <c r="I227" s="414">
        <v>278586</v>
      </c>
      <c r="J227" s="414">
        <v>285763</v>
      </c>
      <c r="K227" s="414">
        <v>308513</v>
      </c>
      <c r="L227" s="414">
        <v>306168</v>
      </c>
      <c r="M227" s="414">
        <v>315507</v>
      </c>
      <c r="N227" s="414">
        <v>317596</v>
      </c>
      <c r="O227" s="414">
        <v>338271</v>
      </c>
      <c r="P227" s="414">
        <v>350420</v>
      </c>
      <c r="Q227" s="414">
        <v>362619</v>
      </c>
      <c r="R227" s="414">
        <v>369294</v>
      </c>
      <c r="S227" s="414">
        <v>383880</v>
      </c>
      <c r="T227" s="414">
        <v>397570</v>
      </c>
      <c r="U227" s="414">
        <v>419154</v>
      </c>
      <c r="V227" s="414">
        <v>397995</v>
      </c>
      <c r="W227" s="414">
        <v>397500</v>
      </c>
      <c r="X227" s="414">
        <v>425095</v>
      </c>
      <c r="Y227" s="414">
        <v>439273</v>
      </c>
      <c r="Z227" s="414">
        <v>427775</v>
      </c>
      <c r="AA227" s="414">
        <v>513872</v>
      </c>
      <c r="AB227" s="414">
        <v>547853</v>
      </c>
      <c r="AC227" s="414">
        <v>576982</v>
      </c>
      <c r="AD227" s="414">
        <v>591256</v>
      </c>
      <c r="AE227" s="414">
        <v>605340</v>
      </c>
      <c r="AF227" s="414">
        <v>609627</v>
      </c>
      <c r="AG227" s="414">
        <v>634516</v>
      </c>
      <c r="AH227" s="414">
        <v>647123</v>
      </c>
      <c r="AI227" s="414">
        <v>674832</v>
      </c>
      <c r="AJ227" s="414">
        <v>700807</v>
      </c>
      <c r="AK227" s="414">
        <v>722589</v>
      </c>
      <c r="AL227" s="414">
        <v>746658</v>
      </c>
      <c r="AM227" s="414">
        <v>766215</v>
      </c>
      <c r="AN227" s="414">
        <v>796126</v>
      </c>
      <c r="AO227" s="414">
        <v>819634</v>
      </c>
      <c r="AP227" s="414">
        <v>840936</v>
      </c>
      <c r="AQ227" s="414">
        <v>860589</v>
      </c>
      <c r="AR227" s="414">
        <v>899093</v>
      </c>
    </row>
    <row r="228" spans="1:44" x14ac:dyDescent="0.3">
      <c r="A228" s="412" t="s">
        <v>418</v>
      </c>
      <c r="B228" s="412" t="s">
        <v>436</v>
      </c>
      <c r="C228" s="414">
        <v>161441</v>
      </c>
      <c r="D228" s="414">
        <v>164162</v>
      </c>
      <c r="E228" s="414">
        <v>170282</v>
      </c>
      <c r="F228" s="414">
        <v>176684</v>
      </c>
      <c r="G228" s="414">
        <v>186261</v>
      </c>
      <c r="H228" s="414">
        <v>192248</v>
      </c>
      <c r="I228" s="414">
        <v>195620</v>
      </c>
      <c r="J228" s="414">
        <v>207673</v>
      </c>
      <c r="K228" s="414">
        <v>213328</v>
      </c>
      <c r="L228" s="414">
        <v>230602</v>
      </c>
      <c r="M228" s="414">
        <v>229187</v>
      </c>
      <c r="N228" s="414">
        <v>236597</v>
      </c>
      <c r="O228" s="414">
        <v>238412</v>
      </c>
      <c r="P228" s="414">
        <v>253993</v>
      </c>
      <c r="Q228" s="414">
        <v>263320</v>
      </c>
      <c r="R228" s="414">
        <v>272865</v>
      </c>
      <c r="S228" s="414">
        <v>278076</v>
      </c>
      <c r="T228" s="414">
        <v>289188</v>
      </c>
      <c r="U228" s="414">
        <v>299620</v>
      </c>
      <c r="V228" s="414">
        <v>316480</v>
      </c>
      <c r="W228" s="414">
        <v>300704</v>
      </c>
      <c r="X228" s="414">
        <v>301136</v>
      </c>
      <c r="Y228" s="414">
        <v>322561</v>
      </c>
      <c r="Z228" s="414">
        <v>333900</v>
      </c>
      <c r="AA228" s="414">
        <v>325990</v>
      </c>
      <c r="AB228" s="414">
        <v>392001</v>
      </c>
      <c r="AC228" s="414">
        <v>418405</v>
      </c>
      <c r="AD228" s="414">
        <v>441334</v>
      </c>
      <c r="AE228" s="414">
        <v>452854</v>
      </c>
      <c r="AF228" s="414">
        <v>464182</v>
      </c>
      <c r="AG228" s="414">
        <v>468132</v>
      </c>
      <c r="AH228" s="414">
        <v>487874</v>
      </c>
      <c r="AI228" s="414">
        <v>498197</v>
      </c>
      <c r="AJ228" s="414">
        <v>520217</v>
      </c>
      <c r="AK228" s="414">
        <v>540944</v>
      </c>
      <c r="AL228" s="414">
        <v>558327</v>
      </c>
      <c r="AM228" s="414">
        <v>577569</v>
      </c>
      <c r="AN228" s="414">
        <v>593369</v>
      </c>
      <c r="AO228" s="414">
        <v>617097</v>
      </c>
      <c r="AP228" s="414">
        <v>635954</v>
      </c>
      <c r="AQ228" s="414">
        <v>653039</v>
      </c>
      <c r="AR228" s="414">
        <v>668981</v>
      </c>
    </row>
    <row r="229" spans="1:44" x14ac:dyDescent="0.3">
      <c r="A229" s="412" t="s">
        <v>419</v>
      </c>
      <c r="B229" s="412" t="s">
        <v>436</v>
      </c>
      <c r="C229" s="414">
        <v>109344</v>
      </c>
      <c r="D229" s="414">
        <v>116840</v>
      </c>
      <c r="E229" s="414">
        <v>118244</v>
      </c>
      <c r="F229" s="414">
        <v>122825</v>
      </c>
      <c r="G229" s="414">
        <v>127664</v>
      </c>
      <c r="H229" s="414">
        <v>134804</v>
      </c>
      <c r="I229" s="414">
        <v>139333</v>
      </c>
      <c r="J229" s="414">
        <v>141874</v>
      </c>
      <c r="K229" s="414">
        <v>150863</v>
      </c>
      <c r="L229" s="414">
        <v>155192</v>
      </c>
      <c r="M229" s="414">
        <v>167938</v>
      </c>
      <c r="N229" s="414">
        <v>167138</v>
      </c>
      <c r="O229" s="414">
        <v>172851</v>
      </c>
      <c r="P229" s="414">
        <v>174326</v>
      </c>
      <c r="Q229" s="414">
        <v>185739</v>
      </c>
      <c r="R229" s="414">
        <v>192701</v>
      </c>
      <c r="S229" s="414">
        <v>199953</v>
      </c>
      <c r="T229" s="414">
        <v>203873</v>
      </c>
      <c r="U229" s="414">
        <v>212070</v>
      </c>
      <c r="V229" s="414">
        <v>219760</v>
      </c>
      <c r="W229" s="414">
        <v>232537</v>
      </c>
      <c r="X229" s="414">
        <v>221072</v>
      </c>
      <c r="Y229" s="414">
        <v>221921</v>
      </c>
      <c r="Z229" s="414">
        <v>238039</v>
      </c>
      <c r="AA229" s="414">
        <v>246851</v>
      </c>
      <c r="AB229" s="414">
        <v>241578</v>
      </c>
      <c r="AC229" s="414">
        <v>290689</v>
      </c>
      <c r="AD229" s="414">
        <v>310620</v>
      </c>
      <c r="AE229" s="414">
        <v>328168</v>
      </c>
      <c r="AF229" s="414">
        <v>337216</v>
      </c>
      <c r="AG229" s="414">
        <v>346037</v>
      </c>
      <c r="AH229" s="414">
        <v>349480</v>
      </c>
      <c r="AI229" s="414">
        <v>364645</v>
      </c>
      <c r="AJ229" s="414">
        <v>372806</v>
      </c>
      <c r="AK229" s="414">
        <v>389777</v>
      </c>
      <c r="AL229" s="414">
        <v>405826</v>
      </c>
      <c r="AM229" s="414">
        <v>419214</v>
      </c>
      <c r="AN229" s="414">
        <v>434075</v>
      </c>
      <c r="AO229" s="414">
        <v>446387</v>
      </c>
      <c r="AP229" s="414">
        <v>464565</v>
      </c>
      <c r="AQ229" s="414">
        <v>479172</v>
      </c>
      <c r="AR229" s="414">
        <v>492367</v>
      </c>
    </row>
    <row r="230" spans="1:44" x14ac:dyDescent="0.3">
      <c r="A230" s="412" t="s">
        <v>420</v>
      </c>
      <c r="B230" s="412" t="s">
        <v>436</v>
      </c>
      <c r="C230" s="414">
        <v>59893</v>
      </c>
      <c r="D230" s="414">
        <v>76792</v>
      </c>
      <c r="E230" s="414">
        <v>81678</v>
      </c>
      <c r="F230" s="414">
        <v>82812</v>
      </c>
      <c r="G230" s="414">
        <v>86147</v>
      </c>
      <c r="H230" s="414">
        <v>89709</v>
      </c>
      <c r="I230" s="414">
        <v>94894</v>
      </c>
      <c r="J230" s="414">
        <v>98218</v>
      </c>
      <c r="K230" s="414">
        <v>100034</v>
      </c>
      <c r="L230" s="414">
        <v>106566</v>
      </c>
      <c r="M230" s="414">
        <v>109769</v>
      </c>
      <c r="N230" s="414">
        <v>118880</v>
      </c>
      <c r="O230" s="414">
        <v>118459</v>
      </c>
      <c r="P230" s="414">
        <v>122723</v>
      </c>
      <c r="Q230" s="414">
        <v>123859</v>
      </c>
      <c r="R230" s="414">
        <v>131960</v>
      </c>
      <c r="S230" s="414">
        <v>137005</v>
      </c>
      <c r="T230" s="414">
        <v>142343</v>
      </c>
      <c r="U230" s="414">
        <v>145181</v>
      </c>
      <c r="V230" s="414">
        <v>151011</v>
      </c>
      <c r="W230" s="414">
        <v>156478</v>
      </c>
      <c r="X230" s="414">
        <v>165844</v>
      </c>
      <c r="Y230" s="414">
        <v>157737</v>
      </c>
      <c r="Z230" s="414">
        <v>158656</v>
      </c>
      <c r="AA230" s="414">
        <v>170370</v>
      </c>
      <c r="AB230" s="414">
        <v>177001</v>
      </c>
      <c r="AC230" s="414">
        <v>173588</v>
      </c>
      <c r="AD230" s="414">
        <v>208913</v>
      </c>
      <c r="AE230" s="414">
        <v>223481</v>
      </c>
      <c r="AF230" s="414">
        <v>236496</v>
      </c>
      <c r="AG230" s="414">
        <v>243402</v>
      </c>
      <c r="AH230" s="414">
        <v>250028</v>
      </c>
      <c r="AI230" s="414">
        <v>252887</v>
      </c>
      <c r="AJ230" s="414">
        <v>264126</v>
      </c>
      <c r="AK230" s="414">
        <v>270331</v>
      </c>
      <c r="AL230" s="414">
        <v>282977</v>
      </c>
      <c r="AM230" s="414">
        <v>294990</v>
      </c>
      <c r="AN230" s="414">
        <v>304908</v>
      </c>
      <c r="AO230" s="414">
        <v>315938</v>
      </c>
      <c r="AP230" s="414">
        <v>325165</v>
      </c>
      <c r="AQ230" s="414">
        <v>338558</v>
      </c>
      <c r="AR230" s="414">
        <v>349426</v>
      </c>
    </row>
    <row r="231" spans="1:44" x14ac:dyDescent="0.3">
      <c r="A231" s="412" t="s">
        <v>421</v>
      </c>
      <c r="B231" s="412" t="s">
        <v>436</v>
      </c>
      <c r="C231" s="414">
        <v>96576</v>
      </c>
      <c r="D231" s="414">
        <v>108155</v>
      </c>
      <c r="E231" s="414">
        <v>126408</v>
      </c>
      <c r="F231" s="414">
        <v>142183</v>
      </c>
      <c r="G231" s="414">
        <v>153790</v>
      </c>
      <c r="H231" s="414">
        <v>164104</v>
      </c>
      <c r="I231" s="414">
        <v>173743</v>
      </c>
      <c r="J231" s="414">
        <v>184093</v>
      </c>
      <c r="K231" s="414">
        <v>193653</v>
      </c>
      <c r="L231" s="414">
        <v>201552</v>
      </c>
      <c r="M231" s="414">
        <v>211598</v>
      </c>
      <c r="N231" s="414">
        <v>220846</v>
      </c>
      <c r="O231" s="414">
        <v>233532</v>
      </c>
      <c r="P231" s="414">
        <v>242097</v>
      </c>
      <c r="Q231" s="414">
        <v>251102</v>
      </c>
      <c r="R231" s="414">
        <v>258208</v>
      </c>
      <c r="S231" s="414">
        <v>268656</v>
      </c>
      <c r="T231" s="414">
        <v>279312</v>
      </c>
      <c r="U231" s="414">
        <v>290376</v>
      </c>
      <c r="V231" s="414">
        <v>299937</v>
      </c>
      <c r="W231" s="414">
        <v>310427</v>
      </c>
      <c r="X231" s="414">
        <v>321226</v>
      </c>
      <c r="Y231" s="414">
        <v>335033</v>
      </c>
      <c r="Z231" s="414">
        <v>338954</v>
      </c>
      <c r="AA231" s="414">
        <v>342374</v>
      </c>
      <c r="AB231" s="414">
        <v>352806</v>
      </c>
      <c r="AC231" s="414">
        <v>364708</v>
      </c>
      <c r="AD231" s="414">
        <v>370848</v>
      </c>
      <c r="AE231" s="414">
        <v>399312</v>
      </c>
      <c r="AF231" s="414">
        <v>428956</v>
      </c>
      <c r="AG231" s="414">
        <v>458531</v>
      </c>
      <c r="AH231" s="414">
        <v>484033</v>
      </c>
      <c r="AI231" s="414">
        <v>506532</v>
      </c>
      <c r="AJ231" s="414">
        <v>524461</v>
      </c>
      <c r="AK231" s="414">
        <v>544925</v>
      </c>
      <c r="AL231" s="414">
        <v>563658</v>
      </c>
      <c r="AM231" s="414">
        <v>585663</v>
      </c>
      <c r="AN231" s="414">
        <v>609533</v>
      </c>
      <c r="AO231" s="414">
        <v>633103</v>
      </c>
      <c r="AP231" s="414">
        <v>657139</v>
      </c>
      <c r="AQ231" s="414">
        <v>680227</v>
      </c>
      <c r="AR231" s="414">
        <v>705389</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W78"/>
  <sheetViews>
    <sheetView showGridLines="0" workbookViewId="0">
      <selection activeCell="I4" sqref="I4"/>
    </sheetView>
  </sheetViews>
  <sheetFormatPr defaultColWidth="8.85546875" defaultRowHeight="12.75" x14ac:dyDescent="0.2"/>
  <cols>
    <col min="1" max="1" width="18.140625" style="35" customWidth="1"/>
    <col min="2" max="2" width="7.140625" style="35" customWidth="1"/>
    <col min="3" max="16384" width="8.85546875" style="35"/>
  </cols>
  <sheetData>
    <row r="4" spans="1:23" x14ac:dyDescent="0.2">
      <c r="A4" s="47" t="s">
        <v>701</v>
      </c>
      <c r="B4" s="34"/>
    </row>
    <row r="5" spans="1:23" x14ac:dyDescent="0.2">
      <c r="A5" s="34"/>
      <c r="B5" s="102"/>
    </row>
    <row r="6" spans="1:23" ht="45.75" x14ac:dyDescent="0.2">
      <c r="A6" s="36" t="s">
        <v>482</v>
      </c>
    </row>
    <row r="7" spans="1:23" x14ac:dyDescent="0.2">
      <c r="A7" s="647" t="s">
        <v>483</v>
      </c>
      <c r="B7" s="648"/>
      <c r="C7" s="649" t="s">
        <v>484</v>
      </c>
      <c r="D7" s="650"/>
      <c r="E7" s="650"/>
      <c r="F7" s="650"/>
      <c r="G7" s="650"/>
      <c r="H7" s="650"/>
      <c r="I7" s="650"/>
      <c r="J7" s="650"/>
      <c r="K7" s="650"/>
      <c r="L7" s="650"/>
      <c r="M7" s="650"/>
      <c r="N7" s="650"/>
      <c r="O7" s="650"/>
      <c r="P7" s="650"/>
      <c r="Q7" s="650"/>
      <c r="R7" s="650"/>
      <c r="S7" s="650"/>
      <c r="T7" s="650"/>
      <c r="U7" s="650"/>
      <c r="V7" s="650"/>
      <c r="W7" s="651"/>
    </row>
    <row r="8" spans="1:23" x14ac:dyDescent="0.2">
      <c r="A8" s="647" t="s">
        <v>485</v>
      </c>
      <c r="B8" s="648"/>
      <c r="C8" s="649" t="s">
        <v>486</v>
      </c>
      <c r="D8" s="650"/>
      <c r="E8" s="650"/>
      <c r="F8" s="650"/>
      <c r="G8" s="650"/>
      <c r="H8" s="650"/>
      <c r="I8" s="650"/>
      <c r="J8" s="650"/>
      <c r="K8" s="650"/>
      <c r="L8" s="650"/>
      <c r="M8" s="650"/>
      <c r="N8" s="650"/>
      <c r="O8" s="650"/>
      <c r="P8" s="650"/>
      <c r="Q8" s="650"/>
      <c r="R8" s="650"/>
      <c r="S8" s="650"/>
      <c r="T8" s="650"/>
      <c r="U8" s="650"/>
      <c r="V8" s="650"/>
      <c r="W8" s="651"/>
    </row>
    <row r="9" spans="1:23" x14ac:dyDescent="0.2">
      <c r="A9" s="647" t="s">
        <v>487</v>
      </c>
      <c r="B9" s="648"/>
      <c r="C9" s="649" t="s">
        <v>488</v>
      </c>
      <c r="D9" s="650"/>
      <c r="E9" s="650"/>
      <c r="F9" s="650"/>
      <c r="G9" s="650"/>
      <c r="H9" s="650"/>
      <c r="I9" s="650"/>
      <c r="J9" s="650"/>
      <c r="K9" s="650"/>
      <c r="L9" s="650"/>
      <c r="M9" s="650"/>
      <c r="N9" s="650"/>
      <c r="O9" s="650"/>
      <c r="P9" s="650"/>
      <c r="Q9" s="650"/>
      <c r="R9" s="650"/>
      <c r="S9" s="650"/>
      <c r="T9" s="650"/>
      <c r="U9" s="650"/>
      <c r="V9" s="650"/>
      <c r="W9" s="651"/>
    </row>
    <row r="10" spans="1:23" x14ac:dyDescent="0.2">
      <c r="A10" s="645" t="s">
        <v>179</v>
      </c>
      <c r="B10" s="646"/>
      <c r="C10" s="37" t="s">
        <v>5</v>
      </c>
      <c r="D10" s="37" t="s">
        <v>6</v>
      </c>
      <c r="E10" s="37" t="s">
        <v>7</v>
      </c>
      <c r="F10" s="37" t="s">
        <v>8</v>
      </c>
      <c r="G10" s="37" t="s">
        <v>9</v>
      </c>
      <c r="H10" s="37" t="s">
        <v>10</v>
      </c>
      <c r="I10" s="37" t="s">
        <v>11</v>
      </c>
      <c r="J10" s="37" t="s">
        <v>12</v>
      </c>
      <c r="K10" s="37" t="s">
        <v>13</v>
      </c>
      <c r="L10" s="37" t="s">
        <v>14</v>
      </c>
      <c r="M10" s="37" t="s">
        <v>15</v>
      </c>
      <c r="N10" s="37" t="s">
        <v>16</v>
      </c>
      <c r="O10" s="37" t="s">
        <v>17</v>
      </c>
      <c r="P10" s="37" t="s">
        <v>18</v>
      </c>
      <c r="Q10" s="37" t="s">
        <v>19</v>
      </c>
      <c r="R10" s="37" t="s">
        <v>20</v>
      </c>
      <c r="S10" s="37" t="s">
        <v>21</v>
      </c>
      <c r="T10" s="37" t="s">
        <v>22</v>
      </c>
      <c r="U10" s="37" t="s">
        <v>23</v>
      </c>
      <c r="V10" s="37" t="s">
        <v>279</v>
      </c>
      <c r="W10" s="37" t="s">
        <v>280</v>
      </c>
    </row>
    <row r="11" spans="1:23" ht="13.5" x14ac:dyDescent="0.25">
      <c r="A11" s="38" t="s">
        <v>180</v>
      </c>
      <c r="B11" s="39" t="s">
        <v>181</v>
      </c>
      <c r="C11" s="39" t="s">
        <v>181</v>
      </c>
      <c r="D11" s="39" t="s">
        <v>181</v>
      </c>
      <c r="E11" s="39" t="s">
        <v>181</v>
      </c>
      <c r="F11" s="39" t="s">
        <v>181</v>
      </c>
      <c r="G11" s="39" t="s">
        <v>181</v>
      </c>
      <c r="H11" s="39" t="s">
        <v>181</v>
      </c>
      <c r="I11" s="39" t="s">
        <v>181</v>
      </c>
      <c r="J11" s="39" t="s">
        <v>181</v>
      </c>
      <c r="K11" s="39" t="s">
        <v>181</v>
      </c>
      <c r="L11" s="39" t="s">
        <v>181</v>
      </c>
      <c r="M11" s="39" t="s">
        <v>181</v>
      </c>
      <c r="N11" s="39" t="s">
        <v>181</v>
      </c>
      <c r="O11" s="39" t="s">
        <v>181</v>
      </c>
      <c r="P11" s="39" t="s">
        <v>181</v>
      </c>
      <c r="Q11" s="39" t="s">
        <v>181</v>
      </c>
      <c r="R11" s="39" t="s">
        <v>181</v>
      </c>
      <c r="S11" s="39" t="s">
        <v>181</v>
      </c>
      <c r="T11" s="39" t="s">
        <v>181</v>
      </c>
      <c r="U11" s="39" t="s">
        <v>181</v>
      </c>
      <c r="V11" s="39" t="s">
        <v>181</v>
      </c>
      <c r="W11" s="39" t="s">
        <v>181</v>
      </c>
    </row>
    <row r="12" spans="1:23" ht="13.5" x14ac:dyDescent="0.25">
      <c r="A12" s="40" t="s">
        <v>195</v>
      </c>
      <c r="B12" s="39" t="s">
        <v>181</v>
      </c>
      <c r="C12" s="41">
        <v>1852</v>
      </c>
      <c r="D12" s="41">
        <v>1829</v>
      </c>
      <c r="E12" s="41">
        <v>1818</v>
      </c>
      <c r="F12" s="41">
        <v>1807</v>
      </c>
      <c r="G12" s="41">
        <v>1811</v>
      </c>
      <c r="H12" s="41">
        <v>1808</v>
      </c>
      <c r="I12" s="41">
        <v>1802</v>
      </c>
      <c r="J12" s="41">
        <v>1803</v>
      </c>
      <c r="K12" s="41">
        <v>1799</v>
      </c>
      <c r="L12" s="41">
        <v>1767</v>
      </c>
      <c r="M12" s="41">
        <v>1778</v>
      </c>
      <c r="N12" s="41">
        <v>1774</v>
      </c>
      <c r="O12" s="41">
        <v>1771</v>
      </c>
      <c r="P12" s="41">
        <v>1766</v>
      </c>
      <c r="Q12" s="41">
        <v>1755</v>
      </c>
      <c r="R12" s="41">
        <v>1751</v>
      </c>
      <c r="S12" s="41">
        <v>1739</v>
      </c>
      <c r="T12" s="41">
        <v>1738</v>
      </c>
      <c r="U12" s="41">
        <v>1733</v>
      </c>
      <c r="V12" s="41">
        <v>1722</v>
      </c>
      <c r="W12" s="41">
        <v>1683</v>
      </c>
    </row>
    <row r="13" spans="1:23" ht="13.5" x14ac:dyDescent="0.25">
      <c r="A13" s="40" t="s">
        <v>169</v>
      </c>
      <c r="B13" s="39" t="s">
        <v>181</v>
      </c>
      <c r="C13" s="42">
        <v>1675</v>
      </c>
      <c r="D13" s="42">
        <v>1663</v>
      </c>
      <c r="E13" s="42">
        <v>1661</v>
      </c>
      <c r="F13" s="42">
        <v>1652</v>
      </c>
      <c r="G13" s="42">
        <v>1655</v>
      </c>
      <c r="H13" s="42">
        <v>1632</v>
      </c>
      <c r="I13" s="42">
        <v>1617</v>
      </c>
      <c r="J13" s="42">
        <v>1606</v>
      </c>
      <c r="K13" s="42">
        <v>1599</v>
      </c>
      <c r="L13" s="42">
        <v>1558</v>
      </c>
      <c r="M13" s="42">
        <v>1552</v>
      </c>
      <c r="N13" s="42">
        <v>1557</v>
      </c>
      <c r="O13" s="42">
        <v>1535</v>
      </c>
      <c r="P13" s="42">
        <v>1520</v>
      </c>
      <c r="Q13" s="42">
        <v>1510</v>
      </c>
      <c r="R13" s="42">
        <v>1495</v>
      </c>
      <c r="S13" s="42">
        <v>1507</v>
      </c>
      <c r="T13" s="42">
        <v>1498</v>
      </c>
      <c r="U13" s="42">
        <v>1502</v>
      </c>
      <c r="V13" s="42">
        <v>1509</v>
      </c>
      <c r="W13" s="42">
        <v>1400</v>
      </c>
    </row>
    <row r="14" spans="1:23" ht="13.5" x14ac:dyDescent="0.25">
      <c r="A14" s="43" t="s">
        <v>151</v>
      </c>
      <c r="B14" s="39" t="s">
        <v>489</v>
      </c>
      <c r="C14" s="41">
        <v>1589</v>
      </c>
      <c r="D14" s="41">
        <v>1581</v>
      </c>
      <c r="E14" s="41">
        <v>1594</v>
      </c>
      <c r="F14" s="41">
        <v>1598</v>
      </c>
      <c r="G14" s="41">
        <v>1588</v>
      </c>
      <c r="H14" s="41">
        <v>1578</v>
      </c>
      <c r="I14" s="41">
        <v>1592</v>
      </c>
      <c r="J14" s="41">
        <v>1594</v>
      </c>
      <c r="K14" s="41">
        <v>1582</v>
      </c>
      <c r="L14" s="41">
        <v>1563</v>
      </c>
      <c r="M14" s="41">
        <v>1574</v>
      </c>
      <c r="N14" s="41">
        <v>1590</v>
      </c>
      <c r="O14" s="41">
        <v>1587</v>
      </c>
      <c r="P14" s="41">
        <v>1586</v>
      </c>
      <c r="Q14" s="41">
        <v>1582</v>
      </c>
      <c r="R14" s="41">
        <v>1575</v>
      </c>
      <c r="S14" s="41">
        <v>1574</v>
      </c>
      <c r="T14" s="41">
        <v>1578</v>
      </c>
      <c r="U14" s="41">
        <v>1580</v>
      </c>
      <c r="V14" s="41">
        <v>1576</v>
      </c>
      <c r="W14" s="41">
        <v>1481</v>
      </c>
    </row>
    <row r="15" spans="1:23" ht="13.5" x14ac:dyDescent="0.25">
      <c r="A15" s="40" t="s">
        <v>196</v>
      </c>
      <c r="B15" s="39" t="s">
        <v>181</v>
      </c>
      <c r="C15" s="42">
        <v>1787</v>
      </c>
      <c r="D15" s="42">
        <v>1774</v>
      </c>
      <c r="E15" s="42">
        <v>1755</v>
      </c>
      <c r="F15" s="42">
        <v>1745</v>
      </c>
      <c r="G15" s="42">
        <v>1755</v>
      </c>
      <c r="H15" s="42">
        <v>1745</v>
      </c>
      <c r="I15" s="42">
        <v>1744</v>
      </c>
      <c r="J15" s="42">
        <v>1744</v>
      </c>
      <c r="K15" s="42">
        <v>1741</v>
      </c>
      <c r="L15" s="42">
        <v>1712</v>
      </c>
      <c r="M15" s="42">
        <v>1715</v>
      </c>
      <c r="N15" s="42">
        <v>1713</v>
      </c>
      <c r="O15" s="42">
        <v>1722</v>
      </c>
      <c r="P15" s="42">
        <v>1716</v>
      </c>
      <c r="Q15" s="42">
        <v>1710</v>
      </c>
      <c r="R15" s="42">
        <v>1712</v>
      </c>
      <c r="S15" s="42">
        <v>1706</v>
      </c>
      <c r="T15" s="42">
        <v>1695</v>
      </c>
      <c r="U15" s="42">
        <v>1708</v>
      </c>
      <c r="V15" s="42">
        <v>1690</v>
      </c>
      <c r="W15" s="42">
        <v>1644</v>
      </c>
    </row>
    <row r="16" spans="1:23" ht="13.5" x14ac:dyDescent="0.25">
      <c r="A16" s="40" t="s">
        <v>197</v>
      </c>
      <c r="B16" s="39" t="s">
        <v>181</v>
      </c>
      <c r="C16" s="41">
        <v>2263</v>
      </c>
      <c r="D16" s="41">
        <v>2242</v>
      </c>
      <c r="E16" s="41">
        <v>2250</v>
      </c>
      <c r="F16" s="41">
        <v>2235</v>
      </c>
      <c r="G16" s="41">
        <v>2232</v>
      </c>
      <c r="H16" s="41">
        <v>2157</v>
      </c>
      <c r="I16" s="41">
        <v>2165</v>
      </c>
      <c r="J16" s="41">
        <v>2128</v>
      </c>
      <c r="K16" s="41">
        <v>2095</v>
      </c>
      <c r="L16" s="41">
        <v>2074</v>
      </c>
      <c r="M16" s="41">
        <v>2069.8000000000002</v>
      </c>
      <c r="N16" s="41">
        <v>2050.1999999999998</v>
      </c>
      <c r="O16" s="41">
        <v>2027.4</v>
      </c>
      <c r="P16" s="41">
        <v>2021.3</v>
      </c>
      <c r="Q16" s="41">
        <v>1994.4</v>
      </c>
      <c r="R16" s="41">
        <v>1993.7</v>
      </c>
      <c r="S16" s="41">
        <v>1977.5</v>
      </c>
      <c r="T16" s="41">
        <v>1963.1</v>
      </c>
      <c r="U16" s="41">
        <v>1955.5</v>
      </c>
      <c r="V16" s="41">
        <v>1929.5</v>
      </c>
      <c r="W16" s="41">
        <v>1825.3</v>
      </c>
    </row>
    <row r="17" spans="1:23" ht="13.5" x14ac:dyDescent="0.25">
      <c r="A17" s="43" t="s">
        <v>108</v>
      </c>
      <c r="B17" s="39" t="s">
        <v>181</v>
      </c>
      <c r="C17" s="42" t="s">
        <v>184</v>
      </c>
      <c r="D17" s="42" t="s">
        <v>184</v>
      </c>
      <c r="E17" s="42" t="s">
        <v>184</v>
      </c>
      <c r="F17" s="42" t="s">
        <v>184</v>
      </c>
      <c r="G17" s="42" t="s">
        <v>184</v>
      </c>
      <c r="H17" s="42" t="s">
        <v>184</v>
      </c>
      <c r="I17" s="42" t="s">
        <v>184</v>
      </c>
      <c r="J17" s="42" t="s">
        <v>184</v>
      </c>
      <c r="K17" s="42" t="s">
        <v>184</v>
      </c>
      <c r="L17" s="42" t="s">
        <v>184</v>
      </c>
      <c r="M17" s="42" t="s">
        <v>184</v>
      </c>
      <c r="N17" s="42" t="s">
        <v>184</v>
      </c>
      <c r="O17" s="42" t="s">
        <v>184</v>
      </c>
      <c r="P17" s="42" t="s">
        <v>184</v>
      </c>
      <c r="Q17" s="42" t="s">
        <v>184</v>
      </c>
      <c r="R17" s="42">
        <v>2194</v>
      </c>
      <c r="S17" s="42">
        <v>2191</v>
      </c>
      <c r="T17" s="42">
        <v>2170</v>
      </c>
      <c r="U17" s="42">
        <v>2181</v>
      </c>
      <c r="V17" s="42">
        <v>2172</v>
      </c>
      <c r="W17" s="42" t="s">
        <v>184</v>
      </c>
    </row>
    <row r="18" spans="1:23" ht="13.5" x14ac:dyDescent="0.25">
      <c r="A18" s="43" t="s">
        <v>109</v>
      </c>
      <c r="B18" s="39" t="s">
        <v>181</v>
      </c>
      <c r="C18" s="41">
        <v>2362</v>
      </c>
      <c r="D18" s="41">
        <v>2329</v>
      </c>
      <c r="E18" s="41">
        <v>2357</v>
      </c>
      <c r="F18" s="41">
        <v>2350</v>
      </c>
      <c r="G18" s="41">
        <v>2369</v>
      </c>
      <c r="H18" s="41">
        <v>2352</v>
      </c>
      <c r="I18" s="41">
        <v>2360</v>
      </c>
      <c r="J18" s="41">
        <v>2387</v>
      </c>
      <c r="K18" s="41">
        <v>2392</v>
      </c>
      <c r="L18" s="41">
        <v>2348</v>
      </c>
      <c r="M18" s="41">
        <v>2243.1</v>
      </c>
      <c r="N18" s="41">
        <v>2285.3000000000002</v>
      </c>
      <c r="O18" s="41">
        <v>2233.4</v>
      </c>
      <c r="P18" s="41">
        <v>2140.6</v>
      </c>
      <c r="Q18" s="41">
        <v>2121.6999999999998</v>
      </c>
      <c r="R18" s="41">
        <v>2148.1999999999998</v>
      </c>
      <c r="S18" s="41">
        <v>2204.6999999999998</v>
      </c>
      <c r="T18" s="41">
        <v>2178.9</v>
      </c>
      <c r="U18" s="41">
        <v>2121</v>
      </c>
      <c r="V18" s="41">
        <v>2059.6</v>
      </c>
      <c r="W18" s="41">
        <v>1913.2</v>
      </c>
    </row>
    <row r="19" spans="1:23" ht="13.5" x14ac:dyDescent="0.25">
      <c r="A19" s="40" t="s">
        <v>182</v>
      </c>
      <c r="B19" s="39" t="s">
        <v>489</v>
      </c>
      <c r="C19" s="42">
        <v>1900</v>
      </c>
      <c r="D19" s="42">
        <v>1823</v>
      </c>
      <c r="E19" s="42">
        <v>1812</v>
      </c>
      <c r="F19" s="42">
        <v>1799</v>
      </c>
      <c r="G19" s="42">
        <v>1814</v>
      </c>
      <c r="H19" s="42">
        <v>1803</v>
      </c>
      <c r="I19" s="42">
        <v>1789</v>
      </c>
      <c r="J19" s="42">
        <v>1775</v>
      </c>
      <c r="K19" s="42">
        <v>1790</v>
      </c>
      <c r="L19" s="42">
        <v>1779</v>
      </c>
      <c r="M19" s="42">
        <v>1799</v>
      </c>
      <c r="N19" s="42">
        <v>1805</v>
      </c>
      <c r="O19" s="42">
        <v>1776</v>
      </c>
      <c r="P19" s="42">
        <v>1764</v>
      </c>
      <c r="Q19" s="42">
        <v>1774</v>
      </c>
      <c r="R19" s="42">
        <v>1751</v>
      </c>
      <c r="S19" s="42">
        <v>1774</v>
      </c>
      <c r="T19" s="42">
        <v>1776</v>
      </c>
      <c r="U19" s="42">
        <v>1785</v>
      </c>
      <c r="V19" s="42">
        <v>1784</v>
      </c>
      <c r="W19" s="42">
        <v>1705</v>
      </c>
    </row>
    <row r="20" spans="1:23" ht="13.5" x14ac:dyDescent="0.25">
      <c r="A20" s="40" t="s">
        <v>154</v>
      </c>
      <c r="B20" s="39" t="s">
        <v>181</v>
      </c>
      <c r="C20" s="41">
        <v>1466</v>
      </c>
      <c r="D20" s="41">
        <v>1469</v>
      </c>
      <c r="E20" s="41">
        <v>1463</v>
      </c>
      <c r="F20" s="41">
        <v>1458</v>
      </c>
      <c r="G20" s="41">
        <v>1458</v>
      </c>
      <c r="H20" s="41">
        <v>1451</v>
      </c>
      <c r="I20" s="41">
        <v>1456</v>
      </c>
      <c r="J20" s="41">
        <v>1433</v>
      </c>
      <c r="K20" s="41">
        <v>1430</v>
      </c>
      <c r="L20" s="41">
        <v>1417</v>
      </c>
      <c r="M20" s="41">
        <v>1422</v>
      </c>
      <c r="N20" s="41">
        <v>1437</v>
      </c>
      <c r="O20" s="41">
        <v>1423</v>
      </c>
      <c r="P20" s="41">
        <v>1426</v>
      </c>
      <c r="Q20" s="41">
        <v>1414</v>
      </c>
      <c r="R20" s="41">
        <v>1407</v>
      </c>
      <c r="S20" s="41">
        <v>1412</v>
      </c>
      <c r="T20" s="41">
        <v>1404</v>
      </c>
      <c r="U20" s="41">
        <v>1381</v>
      </c>
      <c r="V20" s="41">
        <v>1381</v>
      </c>
      <c r="W20" s="41">
        <v>1346</v>
      </c>
    </row>
    <row r="21" spans="1:23" ht="13.5" x14ac:dyDescent="0.25">
      <c r="A21" s="40" t="s">
        <v>156</v>
      </c>
      <c r="B21" s="39" t="s">
        <v>181</v>
      </c>
      <c r="C21" s="42">
        <v>1884</v>
      </c>
      <c r="D21" s="42">
        <v>1877</v>
      </c>
      <c r="E21" s="42">
        <v>1879</v>
      </c>
      <c r="F21" s="42">
        <v>1884</v>
      </c>
      <c r="G21" s="42">
        <v>1892</v>
      </c>
      <c r="H21" s="42">
        <v>1913</v>
      </c>
      <c r="I21" s="42">
        <v>1906</v>
      </c>
      <c r="J21" s="42">
        <v>1903</v>
      </c>
      <c r="K21" s="42">
        <v>1874</v>
      </c>
      <c r="L21" s="42">
        <v>1745</v>
      </c>
      <c r="M21" s="42">
        <v>1785</v>
      </c>
      <c r="N21" s="42">
        <v>1827</v>
      </c>
      <c r="O21" s="42">
        <v>1796</v>
      </c>
      <c r="P21" s="42">
        <v>1777</v>
      </c>
      <c r="Q21" s="42">
        <v>1771</v>
      </c>
      <c r="R21" s="42">
        <v>1763</v>
      </c>
      <c r="S21" s="42">
        <v>1767</v>
      </c>
      <c r="T21" s="42">
        <v>1768</v>
      </c>
      <c r="U21" s="42">
        <v>1724</v>
      </c>
      <c r="V21" s="42">
        <v>1711</v>
      </c>
      <c r="W21" s="42">
        <v>1654</v>
      </c>
    </row>
    <row r="22" spans="1:23" ht="13.5" x14ac:dyDescent="0.25">
      <c r="A22" s="40" t="s">
        <v>175</v>
      </c>
      <c r="B22" s="39" t="s">
        <v>181</v>
      </c>
      <c r="C22" s="41">
        <v>1650</v>
      </c>
      <c r="D22" s="41">
        <v>1636</v>
      </c>
      <c r="E22" s="41">
        <v>1628</v>
      </c>
      <c r="F22" s="41">
        <v>1623</v>
      </c>
      <c r="G22" s="41">
        <v>1624</v>
      </c>
      <c r="H22" s="41">
        <v>1613</v>
      </c>
      <c r="I22" s="41">
        <v>1608</v>
      </c>
      <c r="J22" s="41">
        <v>1605</v>
      </c>
      <c r="K22" s="41">
        <v>1601</v>
      </c>
      <c r="L22" s="41">
        <v>1580</v>
      </c>
      <c r="M22" s="41">
        <v>1585</v>
      </c>
      <c r="N22" s="41">
        <v>1578</v>
      </c>
      <c r="O22" s="41">
        <v>1568</v>
      </c>
      <c r="P22" s="41">
        <v>1560</v>
      </c>
      <c r="Q22" s="41">
        <v>1558</v>
      </c>
      <c r="R22" s="41">
        <v>1555</v>
      </c>
      <c r="S22" s="41">
        <v>1555</v>
      </c>
      <c r="T22" s="41">
        <v>1549</v>
      </c>
      <c r="U22" s="41">
        <v>1546</v>
      </c>
      <c r="V22" s="41">
        <v>1539</v>
      </c>
      <c r="W22" s="41">
        <v>1531</v>
      </c>
    </row>
    <row r="23" spans="1:23" ht="13.5" x14ac:dyDescent="0.25">
      <c r="A23" s="40" t="s">
        <v>160</v>
      </c>
      <c r="B23" s="39" t="s">
        <v>489</v>
      </c>
      <c r="C23" s="42">
        <v>1558</v>
      </c>
      <c r="D23" s="42">
        <v>1538</v>
      </c>
      <c r="E23" s="42">
        <v>1504</v>
      </c>
      <c r="F23" s="42">
        <v>1507</v>
      </c>
      <c r="G23" s="42">
        <v>1531</v>
      </c>
      <c r="H23" s="42">
        <v>1532</v>
      </c>
      <c r="I23" s="42">
        <v>1515</v>
      </c>
      <c r="J23" s="42">
        <v>1537</v>
      </c>
      <c r="K23" s="42">
        <v>1543</v>
      </c>
      <c r="L23" s="42">
        <v>1531</v>
      </c>
      <c r="M23" s="42">
        <v>1540</v>
      </c>
      <c r="N23" s="42">
        <v>1546</v>
      </c>
      <c r="O23" s="42">
        <v>1541</v>
      </c>
      <c r="P23" s="42">
        <v>1526</v>
      </c>
      <c r="Q23" s="42">
        <v>1518</v>
      </c>
      <c r="R23" s="42">
        <v>1519</v>
      </c>
      <c r="S23" s="42">
        <v>1522</v>
      </c>
      <c r="T23" s="42">
        <v>1508</v>
      </c>
      <c r="U23" s="42">
        <v>1514</v>
      </c>
      <c r="V23" s="42">
        <v>1511</v>
      </c>
      <c r="W23" s="42">
        <v>1402</v>
      </c>
    </row>
    <row r="24" spans="1:23" ht="13.5" x14ac:dyDescent="0.25">
      <c r="A24" s="40" t="s">
        <v>183</v>
      </c>
      <c r="B24" s="39" t="s">
        <v>26</v>
      </c>
      <c r="C24" s="41">
        <v>1465.9</v>
      </c>
      <c r="D24" s="41">
        <v>1458.2</v>
      </c>
      <c r="E24" s="41">
        <v>1448.9</v>
      </c>
      <c r="F24" s="41">
        <v>1443.4</v>
      </c>
      <c r="G24" s="41">
        <v>1442.6</v>
      </c>
      <c r="H24" s="41">
        <v>1432.4</v>
      </c>
      <c r="I24" s="41">
        <v>1453.2</v>
      </c>
      <c r="J24" s="41">
        <v>1454.1</v>
      </c>
      <c r="K24" s="41">
        <v>1447.3</v>
      </c>
      <c r="L24" s="41">
        <v>1405</v>
      </c>
      <c r="M24" s="41">
        <v>1425.7</v>
      </c>
      <c r="N24" s="41">
        <v>1426.9</v>
      </c>
      <c r="O24" s="41">
        <v>1408</v>
      </c>
      <c r="P24" s="41">
        <v>1396.5</v>
      </c>
      <c r="Q24" s="41">
        <v>1400.4</v>
      </c>
      <c r="R24" s="41">
        <v>1401</v>
      </c>
      <c r="S24" s="41">
        <v>1395.6</v>
      </c>
      <c r="T24" s="41">
        <v>1389.1</v>
      </c>
      <c r="U24" s="41">
        <v>1386.9</v>
      </c>
      <c r="V24" s="41">
        <v>1382.8</v>
      </c>
      <c r="W24" s="41">
        <v>1331.7</v>
      </c>
    </row>
    <row r="25" spans="1:23" ht="13.5" x14ac:dyDescent="0.25">
      <c r="A25" s="40" t="s">
        <v>158</v>
      </c>
      <c r="B25" s="39" t="s">
        <v>181</v>
      </c>
      <c r="C25" s="42">
        <v>1998</v>
      </c>
      <c r="D25" s="42">
        <v>1992</v>
      </c>
      <c r="E25" s="42">
        <v>1984</v>
      </c>
      <c r="F25" s="42">
        <v>1983</v>
      </c>
      <c r="G25" s="42">
        <v>1974</v>
      </c>
      <c r="H25" s="42">
        <v>2025</v>
      </c>
      <c r="I25" s="42">
        <v>2015</v>
      </c>
      <c r="J25" s="42">
        <v>2001</v>
      </c>
      <c r="K25" s="42">
        <v>1997</v>
      </c>
      <c r="L25" s="42">
        <v>1973</v>
      </c>
      <c r="M25" s="42">
        <v>1931</v>
      </c>
      <c r="N25" s="42">
        <v>1950</v>
      </c>
      <c r="O25" s="42">
        <v>1990</v>
      </c>
      <c r="P25" s="42">
        <v>1997</v>
      </c>
      <c r="Q25" s="42">
        <v>1949</v>
      </c>
      <c r="R25" s="42">
        <v>1935</v>
      </c>
      <c r="S25" s="42">
        <v>1943</v>
      </c>
      <c r="T25" s="42">
        <v>1947</v>
      </c>
      <c r="U25" s="42">
        <v>1965</v>
      </c>
      <c r="V25" s="42">
        <v>1920</v>
      </c>
      <c r="W25" s="42">
        <v>1728</v>
      </c>
    </row>
    <row r="26" spans="1:23" ht="13.5" x14ac:dyDescent="0.25">
      <c r="A26" s="43" t="s">
        <v>166</v>
      </c>
      <c r="B26" s="39" t="s">
        <v>181</v>
      </c>
      <c r="C26" s="41">
        <v>1932.4</v>
      </c>
      <c r="D26" s="41">
        <v>1897.8</v>
      </c>
      <c r="E26" s="41">
        <v>1883.6</v>
      </c>
      <c r="F26" s="41">
        <v>1856.3</v>
      </c>
      <c r="G26" s="41">
        <v>1858.6</v>
      </c>
      <c r="H26" s="41">
        <v>1834.1</v>
      </c>
      <c r="I26" s="41">
        <v>1813.9</v>
      </c>
      <c r="J26" s="41">
        <v>1787.8</v>
      </c>
      <c r="K26" s="41">
        <v>1791.2</v>
      </c>
      <c r="L26" s="41">
        <v>1758.2</v>
      </c>
      <c r="M26" s="41">
        <v>1766.4</v>
      </c>
      <c r="N26" s="41">
        <v>1753.7</v>
      </c>
      <c r="O26" s="41">
        <v>1738.3</v>
      </c>
      <c r="P26" s="41">
        <v>1733.6</v>
      </c>
      <c r="Q26" s="41">
        <v>1748.6</v>
      </c>
      <c r="R26" s="41">
        <v>1745.9</v>
      </c>
      <c r="S26" s="41">
        <v>1760.2</v>
      </c>
      <c r="T26" s="41">
        <v>1747.4</v>
      </c>
      <c r="U26" s="41">
        <v>1729.9</v>
      </c>
      <c r="V26" s="41">
        <v>1722.2</v>
      </c>
      <c r="W26" s="41">
        <v>1660.3</v>
      </c>
    </row>
    <row r="27" spans="1:23" ht="13.5" x14ac:dyDescent="0.25">
      <c r="A27" s="40" t="s">
        <v>140</v>
      </c>
      <c r="B27" s="39" t="s">
        <v>181</v>
      </c>
      <c r="C27" s="42">
        <v>1696</v>
      </c>
      <c r="D27" s="42">
        <v>1707</v>
      </c>
      <c r="E27" s="42">
        <v>1672</v>
      </c>
      <c r="F27" s="42">
        <v>1639</v>
      </c>
      <c r="G27" s="42">
        <v>1645</v>
      </c>
      <c r="H27" s="42">
        <v>1637</v>
      </c>
      <c r="I27" s="42">
        <v>1627</v>
      </c>
      <c r="J27" s="42">
        <v>1605</v>
      </c>
      <c r="K27" s="42">
        <v>1625</v>
      </c>
      <c r="L27" s="42">
        <v>1536</v>
      </c>
      <c r="M27" s="42">
        <v>1528</v>
      </c>
      <c r="N27" s="42">
        <v>1538</v>
      </c>
      <c r="O27" s="42">
        <v>1523</v>
      </c>
      <c r="P27" s="42">
        <v>1524</v>
      </c>
      <c r="Q27" s="42">
        <v>1513</v>
      </c>
      <c r="R27" s="42">
        <v>1511</v>
      </c>
      <c r="S27" s="42">
        <v>1520</v>
      </c>
      <c r="T27" s="42">
        <v>1507</v>
      </c>
      <c r="U27" s="42">
        <v>1496</v>
      </c>
      <c r="V27" s="42">
        <v>1480</v>
      </c>
      <c r="W27" s="42">
        <v>1435</v>
      </c>
    </row>
    <row r="28" spans="1:23" ht="13.5" x14ac:dyDescent="0.25">
      <c r="A28" s="40" t="s">
        <v>157</v>
      </c>
      <c r="B28" s="39" t="s">
        <v>181</v>
      </c>
      <c r="C28" s="41">
        <v>1933</v>
      </c>
      <c r="D28" s="41">
        <v>1924</v>
      </c>
      <c r="E28" s="41">
        <v>1904</v>
      </c>
      <c r="F28" s="41">
        <v>1887</v>
      </c>
      <c r="G28" s="41">
        <v>1875</v>
      </c>
      <c r="H28" s="41">
        <v>1883</v>
      </c>
      <c r="I28" s="41">
        <v>1879</v>
      </c>
      <c r="J28" s="41">
        <v>1865</v>
      </c>
      <c r="K28" s="41">
        <v>1844</v>
      </c>
      <c r="L28" s="41">
        <v>1812</v>
      </c>
      <c r="M28" s="41">
        <v>1721</v>
      </c>
      <c r="N28" s="41">
        <v>1737</v>
      </c>
      <c r="O28" s="41">
        <v>1738</v>
      </c>
      <c r="P28" s="41">
        <v>1743</v>
      </c>
      <c r="Q28" s="41">
        <v>1757</v>
      </c>
      <c r="R28" s="41">
        <v>1771</v>
      </c>
      <c r="S28" s="41">
        <v>1763</v>
      </c>
      <c r="T28" s="41">
        <v>1775</v>
      </c>
      <c r="U28" s="41">
        <v>1782</v>
      </c>
      <c r="V28" s="41">
        <v>1771</v>
      </c>
      <c r="W28" s="41">
        <v>1746</v>
      </c>
    </row>
    <row r="29" spans="1:23" ht="13.5" x14ac:dyDescent="0.25">
      <c r="A29" s="40" t="s">
        <v>189</v>
      </c>
      <c r="B29" s="39" t="s">
        <v>181</v>
      </c>
      <c r="C29" s="42">
        <v>2032.9</v>
      </c>
      <c r="D29" s="42">
        <v>1996.1</v>
      </c>
      <c r="E29" s="42">
        <v>2014.3</v>
      </c>
      <c r="F29" s="42">
        <v>1997.5</v>
      </c>
      <c r="G29" s="42">
        <v>1975</v>
      </c>
      <c r="H29" s="42">
        <v>1966.4</v>
      </c>
      <c r="I29" s="42">
        <v>1955</v>
      </c>
      <c r="J29" s="42">
        <v>1966.5</v>
      </c>
      <c r="K29" s="42">
        <v>1963.3</v>
      </c>
      <c r="L29" s="42">
        <v>1962.5</v>
      </c>
      <c r="M29" s="42">
        <v>1956.5</v>
      </c>
      <c r="N29" s="42">
        <v>1947.2</v>
      </c>
      <c r="O29" s="42">
        <v>1918.8</v>
      </c>
      <c r="P29" s="42">
        <v>1908.2</v>
      </c>
      <c r="Q29" s="42">
        <v>1894.5</v>
      </c>
      <c r="R29" s="42">
        <v>1895.4</v>
      </c>
      <c r="S29" s="42">
        <v>1922.1</v>
      </c>
      <c r="T29" s="42">
        <v>1918</v>
      </c>
      <c r="U29" s="42">
        <v>1910.1</v>
      </c>
      <c r="V29" s="42">
        <v>1898.1</v>
      </c>
      <c r="W29" s="42">
        <v>1782.5</v>
      </c>
    </row>
    <row r="30" spans="1:23" ht="13.5" x14ac:dyDescent="0.25">
      <c r="A30" s="40" t="s">
        <v>162</v>
      </c>
      <c r="B30" s="39" t="s">
        <v>181</v>
      </c>
      <c r="C30" s="41">
        <v>1850.2</v>
      </c>
      <c r="D30" s="41">
        <v>1837.6</v>
      </c>
      <c r="E30" s="41">
        <v>1826.2</v>
      </c>
      <c r="F30" s="41">
        <v>1815.1</v>
      </c>
      <c r="G30" s="41">
        <v>1814.6</v>
      </c>
      <c r="H30" s="41">
        <v>1811.1</v>
      </c>
      <c r="I30" s="41">
        <v>1811.9</v>
      </c>
      <c r="J30" s="41">
        <v>1817.7</v>
      </c>
      <c r="K30" s="41">
        <v>1806.5</v>
      </c>
      <c r="L30" s="41">
        <v>1775.2</v>
      </c>
      <c r="M30" s="41">
        <v>1776.8</v>
      </c>
      <c r="N30" s="41">
        <v>1772.6</v>
      </c>
      <c r="O30" s="41">
        <v>1733.6</v>
      </c>
      <c r="P30" s="41">
        <v>1719.1</v>
      </c>
      <c r="Q30" s="41">
        <v>1716.3</v>
      </c>
      <c r="R30" s="41">
        <v>1717.5</v>
      </c>
      <c r="S30" s="41">
        <v>1721.7</v>
      </c>
      <c r="T30" s="41">
        <v>1719.2</v>
      </c>
      <c r="U30" s="41">
        <v>1719.4</v>
      </c>
      <c r="V30" s="41">
        <v>1714.7</v>
      </c>
      <c r="W30" s="41">
        <v>1558.7</v>
      </c>
    </row>
    <row r="31" spans="1:23" ht="13.5" x14ac:dyDescent="0.25">
      <c r="A31" s="40" t="s">
        <v>199</v>
      </c>
      <c r="B31" s="39" t="s">
        <v>181</v>
      </c>
      <c r="C31" s="42">
        <v>1821</v>
      </c>
      <c r="D31" s="42">
        <v>1809</v>
      </c>
      <c r="E31" s="42">
        <v>1798</v>
      </c>
      <c r="F31" s="42">
        <v>1799</v>
      </c>
      <c r="G31" s="42">
        <v>1787</v>
      </c>
      <c r="H31" s="42">
        <v>1775</v>
      </c>
      <c r="I31" s="42">
        <v>1784</v>
      </c>
      <c r="J31" s="42">
        <v>1785</v>
      </c>
      <c r="K31" s="42">
        <v>1771</v>
      </c>
      <c r="L31" s="42">
        <v>1714</v>
      </c>
      <c r="M31" s="42">
        <v>1733</v>
      </c>
      <c r="N31" s="42">
        <v>1728</v>
      </c>
      <c r="O31" s="42">
        <v>1745</v>
      </c>
      <c r="P31" s="42">
        <v>1734</v>
      </c>
      <c r="Q31" s="42">
        <v>1729</v>
      </c>
      <c r="R31" s="42">
        <v>1719</v>
      </c>
      <c r="S31" s="42">
        <v>1714</v>
      </c>
      <c r="T31" s="42">
        <v>1709</v>
      </c>
      <c r="U31" s="42">
        <v>1680</v>
      </c>
      <c r="V31" s="42">
        <v>1644</v>
      </c>
      <c r="W31" s="42">
        <v>1598</v>
      </c>
    </row>
    <row r="32" spans="1:23" ht="13.5" x14ac:dyDescent="0.25">
      <c r="A32" s="40" t="s">
        <v>200</v>
      </c>
      <c r="B32" s="39" t="s">
        <v>181</v>
      </c>
      <c r="C32" s="41" t="s">
        <v>184</v>
      </c>
      <c r="D32" s="41" t="s">
        <v>184</v>
      </c>
      <c r="E32" s="41" t="s">
        <v>184</v>
      </c>
      <c r="F32" s="41" t="s">
        <v>184</v>
      </c>
      <c r="G32" s="41" t="s">
        <v>184</v>
      </c>
      <c r="H32" s="41" t="s">
        <v>184</v>
      </c>
      <c r="I32" s="41" t="s">
        <v>184</v>
      </c>
      <c r="J32" s="41" t="s">
        <v>184</v>
      </c>
      <c r="K32" s="41">
        <v>2228</v>
      </c>
      <c r="L32" s="41">
        <v>2174</v>
      </c>
      <c r="M32" s="41">
        <v>2163</v>
      </c>
      <c r="N32" s="41">
        <v>2136</v>
      </c>
      <c r="O32" s="41">
        <v>2119</v>
      </c>
      <c r="P32" s="41">
        <v>2106</v>
      </c>
      <c r="Q32" s="41">
        <v>2076</v>
      </c>
      <c r="R32" s="41">
        <v>2083</v>
      </c>
      <c r="S32" s="41">
        <v>2068</v>
      </c>
      <c r="T32" s="41">
        <v>2018</v>
      </c>
      <c r="U32" s="41">
        <v>1993</v>
      </c>
      <c r="V32" s="41">
        <v>1967</v>
      </c>
      <c r="W32" s="41">
        <v>1908</v>
      </c>
    </row>
    <row r="33" spans="1:23" ht="13.5" x14ac:dyDescent="0.25">
      <c r="A33" s="43" t="s">
        <v>164</v>
      </c>
      <c r="B33" s="39" t="s">
        <v>181</v>
      </c>
      <c r="C33" s="42">
        <v>1728</v>
      </c>
      <c r="D33" s="42">
        <v>1738</v>
      </c>
      <c r="E33" s="42">
        <v>1695</v>
      </c>
      <c r="F33" s="42">
        <v>1686</v>
      </c>
      <c r="G33" s="42">
        <v>1643</v>
      </c>
      <c r="H33" s="42">
        <v>1666</v>
      </c>
      <c r="I33" s="42">
        <v>1668</v>
      </c>
      <c r="J33" s="42">
        <v>1643</v>
      </c>
      <c r="K33" s="42">
        <v>1751</v>
      </c>
      <c r="L33" s="42">
        <v>1707</v>
      </c>
      <c r="M33" s="42">
        <v>1692</v>
      </c>
      <c r="N33" s="42">
        <v>1707</v>
      </c>
      <c r="O33" s="42">
        <v>1692</v>
      </c>
      <c r="P33" s="42">
        <v>1686</v>
      </c>
      <c r="Q33" s="42">
        <v>1695</v>
      </c>
      <c r="R33" s="42">
        <v>1663</v>
      </c>
      <c r="S33" s="42">
        <v>1664</v>
      </c>
      <c r="T33" s="42">
        <v>1650</v>
      </c>
      <c r="U33" s="42">
        <v>1661</v>
      </c>
      <c r="V33" s="42">
        <v>1631</v>
      </c>
      <c r="W33" s="42">
        <v>1577</v>
      </c>
    </row>
    <row r="34" spans="1:23" ht="13.5" x14ac:dyDescent="0.25">
      <c r="A34" s="43" t="s">
        <v>112</v>
      </c>
      <c r="B34" s="39" t="s">
        <v>181</v>
      </c>
      <c r="C34" s="41">
        <v>1630</v>
      </c>
      <c r="D34" s="41">
        <v>1617</v>
      </c>
      <c r="E34" s="41">
        <v>1591</v>
      </c>
      <c r="F34" s="41">
        <v>1577</v>
      </c>
      <c r="G34" s="41">
        <v>1659</v>
      </c>
      <c r="H34" s="41">
        <v>1659</v>
      </c>
      <c r="I34" s="41">
        <v>1655</v>
      </c>
      <c r="J34" s="41">
        <v>1681</v>
      </c>
      <c r="K34" s="41">
        <v>1707</v>
      </c>
      <c r="L34" s="41">
        <v>1645</v>
      </c>
      <c r="M34" s="41">
        <v>1697</v>
      </c>
      <c r="N34" s="41">
        <v>1674</v>
      </c>
      <c r="O34" s="41">
        <v>1672</v>
      </c>
      <c r="P34" s="41">
        <v>1657</v>
      </c>
      <c r="Q34" s="41">
        <v>1650</v>
      </c>
      <c r="R34" s="41">
        <v>1673</v>
      </c>
      <c r="S34" s="41">
        <v>1694</v>
      </c>
      <c r="T34" s="41">
        <v>1657</v>
      </c>
      <c r="U34" s="41">
        <v>1664</v>
      </c>
      <c r="V34" s="41">
        <v>1665</v>
      </c>
      <c r="W34" s="41">
        <v>1595</v>
      </c>
    </row>
    <row r="35" spans="1:23" ht="13.5" x14ac:dyDescent="0.25">
      <c r="A35" s="40" t="s">
        <v>165</v>
      </c>
      <c r="B35" s="39" t="s">
        <v>181</v>
      </c>
      <c r="C35" s="42">
        <v>1602</v>
      </c>
      <c r="D35" s="42">
        <v>1586</v>
      </c>
      <c r="E35" s="42">
        <v>1581</v>
      </c>
      <c r="F35" s="42">
        <v>1579</v>
      </c>
      <c r="G35" s="42">
        <v>1578</v>
      </c>
      <c r="H35" s="42">
        <v>1550</v>
      </c>
      <c r="I35" s="42">
        <v>1552</v>
      </c>
      <c r="J35" s="42">
        <v>1566</v>
      </c>
      <c r="K35" s="42">
        <v>1567</v>
      </c>
      <c r="L35" s="42">
        <v>1517</v>
      </c>
      <c r="M35" s="42">
        <v>1517</v>
      </c>
      <c r="N35" s="42">
        <v>1515</v>
      </c>
      <c r="O35" s="42">
        <v>1508</v>
      </c>
      <c r="P35" s="42">
        <v>1503</v>
      </c>
      <c r="Q35" s="42">
        <v>1506</v>
      </c>
      <c r="R35" s="42">
        <v>1514</v>
      </c>
      <c r="S35" s="42">
        <v>1512</v>
      </c>
      <c r="T35" s="42">
        <v>1506</v>
      </c>
      <c r="U35" s="42">
        <v>1506</v>
      </c>
      <c r="V35" s="42">
        <v>1506</v>
      </c>
      <c r="W35" s="42">
        <v>1427</v>
      </c>
    </row>
    <row r="36" spans="1:23" ht="13.5" x14ac:dyDescent="0.25">
      <c r="A36" s="40" t="s">
        <v>201</v>
      </c>
      <c r="B36" s="39" t="s">
        <v>181</v>
      </c>
      <c r="C36" s="41">
        <v>2174</v>
      </c>
      <c r="D36" s="41">
        <v>2146</v>
      </c>
      <c r="E36" s="41">
        <v>2196</v>
      </c>
      <c r="F36" s="41">
        <v>2143</v>
      </c>
      <c r="G36" s="41">
        <v>2123</v>
      </c>
      <c r="H36" s="41">
        <v>2105</v>
      </c>
      <c r="I36" s="41">
        <v>2067</v>
      </c>
      <c r="J36" s="41">
        <v>2045</v>
      </c>
      <c r="K36" s="41">
        <v>2105</v>
      </c>
      <c r="L36" s="41">
        <v>1973</v>
      </c>
      <c r="M36" s="41">
        <v>2150</v>
      </c>
      <c r="N36" s="41">
        <v>2121</v>
      </c>
      <c r="O36" s="41">
        <v>2120</v>
      </c>
      <c r="P36" s="41">
        <v>2136</v>
      </c>
      <c r="Q36" s="41">
        <v>2134</v>
      </c>
      <c r="R36" s="41">
        <v>2140</v>
      </c>
      <c r="S36" s="41">
        <v>2146</v>
      </c>
      <c r="T36" s="41">
        <v>2149</v>
      </c>
      <c r="U36" s="41">
        <v>2149</v>
      </c>
      <c r="V36" s="41">
        <v>2139</v>
      </c>
      <c r="W36" s="41">
        <v>2124</v>
      </c>
    </row>
    <row r="37" spans="1:23" ht="13.5" x14ac:dyDescent="0.25">
      <c r="A37" s="40" t="s">
        <v>168</v>
      </c>
      <c r="B37" s="39" t="s">
        <v>181</v>
      </c>
      <c r="C37" s="42">
        <v>1464</v>
      </c>
      <c r="D37" s="42">
        <v>1454</v>
      </c>
      <c r="E37" s="42">
        <v>1436</v>
      </c>
      <c r="F37" s="42">
        <v>1428</v>
      </c>
      <c r="G37" s="42">
        <v>1448</v>
      </c>
      <c r="H37" s="42">
        <v>1434</v>
      </c>
      <c r="I37" s="42">
        <v>1430</v>
      </c>
      <c r="J37" s="42">
        <v>1429</v>
      </c>
      <c r="K37" s="42">
        <v>1429</v>
      </c>
      <c r="L37" s="42">
        <v>1420</v>
      </c>
      <c r="M37" s="42">
        <v>1420</v>
      </c>
      <c r="N37" s="42">
        <v>1420</v>
      </c>
      <c r="O37" s="42">
        <v>1411</v>
      </c>
      <c r="P37" s="42">
        <v>1415</v>
      </c>
      <c r="Q37" s="42">
        <v>1426</v>
      </c>
      <c r="R37" s="42">
        <v>1426</v>
      </c>
      <c r="S37" s="42">
        <v>1437</v>
      </c>
      <c r="T37" s="42">
        <v>1437</v>
      </c>
      <c r="U37" s="42">
        <v>1436</v>
      </c>
      <c r="V37" s="42">
        <v>1440</v>
      </c>
      <c r="W37" s="42">
        <v>1399</v>
      </c>
    </row>
    <row r="38" spans="1:23" ht="13.5" x14ac:dyDescent="0.25">
      <c r="A38" s="40" t="s">
        <v>202</v>
      </c>
      <c r="B38" s="39" t="s">
        <v>181</v>
      </c>
      <c r="C38" s="41">
        <v>1836</v>
      </c>
      <c r="D38" s="41">
        <v>1825</v>
      </c>
      <c r="E38" s="41">
        <v>1826</v>
      </c>
      <c r="F38" s="41">
        <v>1823</v>
      </c>
      <c r="G38" s="41">
        <v>1830</v>
      </c>
      <c r="H38" s="41">
        <v>1815</v>
      </c>
      <c r="I38" s="41">
        <v>1795</v>
      </c>
      <c r="J38" s="41">
        <v>1774</v>
      </c>
      <c r="K38" s="41">
        <v>1761</v>
      </c>
      <c r="L38" s="41">
        <v>1740</v>
      </c>
      <c r="M38" s="41">
        <v>1755</v>
      </c>
      <c r="N38" s="41">
        <v>1746</v>
      </c>
      <c r="O38" s="41">
        <v>1734</v>
      </c>
      <c r="P38" s="41">
        <v>1756</v>
      </c>
      <c r="Q38" s="41">
        <v>1758</v>
      </c>
      <c r="R38" s="41">
        <v>1753</v>
      </c>
      <c r="S38" s="41">
        <v>1754</v>
      </c>
      <c r="T38" s="41">
        <v>1756</v>
      </c>
      <c r="U38" s="41">
        <v>1759</v>
      </c>
      <c r="V38" s="41">
        <v>1783</v>
      </c>
      <c r="W38" s="41">
        <v>1739</v>
      </c>
    </row>
    <row r="39" spans="1:23" ht="13.5" x14ac:dyDescent="0.25">
      <c r="A39" s="40" t="s">
        <v>141</v>
      </c>
      <c r="B39" s="39" t="s">
        <v>181</v>
      </c>
      <c r="C39" s="42">
        <v>1456.6</v>
      </c>
      <c r="D39" s="42">
        <v>1424.1</v>
      </c>
      <c r="E39" s="42">
        <v>1406.7</v>
      </c>
      <c r="F39" s="42">
        <v>1389.7</v>
      </c>
      <c r="G39" s="42">
        <v>1405.1</v>
      </c>
      <c r="H39" s="42">
        <v>1405.9</v>
      </c>
      <c r="I39" s="42">
        <v>1399.3</v>
      </c>
      <c r="J39" s="42">
        <v>1405.6</v>
      </c>
      <c r="K39" s="42">
        <v>1406.6</v>
      </c>
      <c r="L39" s="42">
        <v>1387.1</v>
      </c>
      <c r="M39" s="42">
        <v>1395.1</v>
      </c>
      <c r="N39" s="42">
        <v>1399.9</v>
      </c>
      <c r="O39" s="42">
        <v>1396.3</v>
      </c>
      <c r="P39" s="42">
        <v>1386.7</v>
      </c>
      <c r="Q39" s="42">
        <v>1389.5</v>
      </c>
      <c r="R39" s="42">
        <v>1391.9</v>
      </c>
      <c r="S39" s="42">
        <v>1394.7</v>
      </c>
      <c r="T39" s="42">
        <v>1380.4</v>
      </c>
      <c r="U39" s="42">
        <v>1379.3</v>
      </c>
      <c r="V39" s="42">
        <v>1381.4</v>
      </c>
      <c r="W39" s="42">
        <v>1368.7</v>
      </c>
    </row>
    <row r="40" spans="1:23" ht="13.5" x14ac:dyDescent="0.25">
      <c r="A40" s="40" t="s">
        <v>170</v>
      </c>
      <c r="B40" s="39" t="s">
        <v>181</v>
      </c>
      <c r="C40" s="41">
        <v>1869</v>
      </c>
      <c r="D40" s="41">
        <v>1855</v>
      </c>
      <c r="E40" s="41">
        <v>1850</v>
      </c>
      <c r="F40" s="41">
        <v>1859</v>
      </c>
      <c r="G40" s="41">
        <v>1859</v>
      </c>
      <c r="H40" s="41">
        <v>1855</v>
      </c>
      <c r="I40" s="41">
        <v>1850</v>
      </c>
      <c r="J40" s="41">
        <v>1850</v>
      </c>
      <c r="K40" s="41">
        <v>1846</v>
      </c>
      <c r="L40" s="41">
        <v>1834</v>
      </c>
      <c r="M40" s="41">
        <v>1831</v>
      </c>
      <c r="N40" s="41">
        <v>1822</v>
      </c>
      <c r="O40" s="41">
        <v>1822</v>
      </c>
      <c r="P40" s="41">
        <v>1817</v>
      </c>
      <c r="Q40" s="41">
        <v>1822</v>
      </c>
      <c r="R40" s="41">
        <v>1862</v>
      </c>
      <c r="S40" s="41">
        <v>1831</v>
      </c>
      <c r="T40" s="41">
        <v>1808</v>
      </c>
      <c r="U40" s="41">
        <v>1785</v>
      </c>
      <c r="V40" s="41">
        <v>1781</v>
      </c>
      <c r="W40" s="41">
        <v>1766</v>
      </c>
    </row>
    <row r="41" spans="1:23" ht="13.5" x14ac:dyDescent="0.25">
      <c r="A41" s="40" t="s">
        <v>171</v>
      </c>
      <c r="B41" s="39" t="s">
        <v>181</v>
      </c>
      <c r="C41" s="42">
        <v>1770</v>
      </c>
      <c r="D41" s="42">
        <v>1755</v>
      </c>
      <c r="E41" s="42">
        <v>1749</v>
      </c>
      <c r="F41" s="42">
        <v>1742</v>
      </c>
      <c r="G41" s="42">
        <v>1748</v>
      </c>
      <c r="H41" s="42">
        <v>1750</v>
      </c>
      <c r="I41" s="42">
        <v>1739</v>
      </c>
      <c r="J41" s="42">
        <v>1755</v>
      </c>
      <c r="K41" s="42">
        <v>1743</v>
      </c>
      <c r="L41" s="42">
        <v>1743</v>
      </c>
      <c r="M41" s="42">
        <v>1746</v>
      </c>
      <c r="N41" s="42">
        <v>1724</v>
      </c>
      <c r="O41" s="42">
        <v>1708</v>
      </c>
      <c r="P41" s="42">
        <v>1718</v>
      </c>
      <c r="Q41" s="42">
        <v>1725</v>
      </c>
      <c r="R41" s="42">
        <v>1732</v>
      </c>
      <c r="S41" s="42">
        <v>1737</v>
      </c>
      <c r="T41" s="42">
        <v>1727</v>
      </c>
      <c r="U41" s="42">
        <v>1738</v>
      </c>
      <c r="V41" s="42">
        <v>1745</v>
      </c>
      <c r="W41" s="42">
        <v>1613</v>
      </c>
    </row>
    <row r="42" spans="1:23" ht="13.5" x14ac:dyDescent="0.25">
      <c r="A42" s="40" t="s">
        <v>185</v>
      </c>
      <c r="B42" s="39" t="s">
        <v>25</v>
      </c>
      <c r="C42" s="41">
        <v>1816</v>
      </c>
      <c r="D42" s="41">
        <v>1801</v>
      </c>
      <c r="E42" s="41">
        <v>1754</v>
      </c>
      <c r="F42" s="41">
        <v>1698</v>
      </c>
      <c r="G42" s="41">
        <v>1742</v>
      </c>
      <c r="H42" s="41">
        <v>1769</v>
      </c>
      <c r="I42" s="41">
        <v>1774</v>
      </c>
      <c r="J42" s="41">
        <v>1791</v>
      </c>
      <c r="K42" s="41">
        <v>1793</v>
      </c>
      <c r="L42" s="41">
        <v>1780</v>
      </c>
      <c r="M42" s="41">
        <v>1805</v>
      </c>
      <c r="N42" s="41">
        <v>1793</v>
      </c>
      <c r="O42" s="41">
        <v>1789</v>
      </c>
      <c r="P42" s="41">
        <v>1772</v>
      </c>
      <c r="Q42" s="41">
        <v>1760</v>
      </c>
      <c r="R42" s="41">
        <v>1754</v>
      </c>
      <c r="S42" s="41">
        <v>1740</v>
      </c>
      <c r="T42" s="41">
        <v>1714</v>
      </c>
      <c r="U42" s="41">
        <v>1704</v>
      </c>
      <c r="V42" s="41">
        <v>1692</v>
      </c>
      <c r="W42" s="41">
        <v>1572</v>
      </c>
    </row>
    <row r="43" spans="1:23" ht="13.5" x14ac:dyDescent="0.25">
      <c r="A43" s="40" t="s">
        <v>173</v>
      </c>
      <c r="B43" s="39" t="s">
        <v>181</v>
      </c>
      <c r="C43" s="42">
        <v>1710.1</v>
      </c>
      <c r="D43" s="42">
        <v>1695.9</v>
      </c>
      <c r="E43" s="42">
        <v>1720.5</v>
      </c>
      <c r="F43" s="42">
        <v>1723.8</v>
      </c>
      <c r="G43" s="42">
        <v>1736.5</v>
      </c>
      <c r="H43" s="42">
        <v>1696.6</v>
      </c>
      <c r="I43" s="42">
        <v>1667.4</v>
      </c>
      <c r="J43" s="42">
        <v>1654.9</v>
      </c>
      <c r="K43" s="42">
        <v>1673.5</v>
      </c>
      <c r="L43" s="42">
        <v>1679</v>
      </c>
      <c r="M43" s="42">
        <v>1680.3</v>
      </c>
      <c r="N43" s="42">
        <v>1663.4</v>
      </c>
      <c r="O43" s="42">
        <v>1644.3</v>
      </c>
      <c r="P43" s="42">
        <v>1662.2</v>
      </c>
      <c r="Q43" s="42">
        <v>1681.8</v>
      </c>
      <c r="R43" s="42">
        <v>1687.3</v>
      </c>
      <c r="S43" s="42">
        <v>1652.4</v>
      </c>
      <c r="T43" s="42">
        <v>1621.5</v>
      </c>
      <c r="U43" s="42">
        <v>1598.7</v>
      </c>
      <c r="V43" s="42">
        <v>1601.4</v>
      </c>
      <c r="W43" s="42">
        <v>1514.6</v>
      </c>
    </row>
    <row r="44" spans="1:23" ht="13.5" x14ac:dyDescent="0.25">
      <c r="A44" s="40" t="s">
        <v>159</v>
      </c>
      <c r="B44" s="39" t="s">
        <v>181</v>
      </c>
      <c r="C44" s="41">
        <v>1752.8</v>
      </c>
      <c r="D44" s="41">
        <v>1762.1</v>
      </c>
      <c r="E44" s="41">
        <v>1763.6</v>
      </c>
      <c r="F44" s="41">
        <v>1754.6</v>
      </c>
      <c r="G44" s="41">
        <v>1739.9</v>
      </c>
      <c r="H44" s="41">
        <v>1723.7</v>
      </c>
      <c r="I44" s="41">
        <v>1713.7</v>
      </c>
      <c r="J44" s="41">
        <v>1701.3</v>
      </c>
      <c r="K44" s="41">
        <v>1710.1</v>
      </c>
      <c r="L44" s="41">
        <v>1715.8</v>
      </c>
      <c r="M44" s="41">
        <v>1705.8</v>
      </c>
      <c r="N44" s="41">
        <v>1710.7</v>
      </c>
      <c r="O44" s="41">
        <v>1696.7</v>
      </c>
      <c r="P44" s="41">
        <v>1689.8</v>
      </c>
      <c r="Q44" s="41">
        <v>1690.6</v>
      </c>
      <c r="R44" s="41">
        <v>1694.2</v>
      </c>
      <c r="S44" s="41">
        <v>1701.5</v>
      </c>
      <c r="T44" s="41">
        <v>1692.4</v>
      </c>
      <c r="U44" s="41">
        <v>1698.9</v>
      </c>
      <c r="V44" s="41">
        <v>1687.7</v>
      </c>
      <c r="W44" s="41">
        <v>1577.2</v>
      </c>
    </row>
    <row r="45" spans="1:23" ht="13.5" x14ac:dyDescent="0.25">
      <c r="A45" s="40" t="s">
        <v>176</v>
      </c>
      <c r="B45" s="39" t="s">
        <v>181</v>
      </c>
      <c r="C45" s="42">
        <v>1486</v>
      </c>
      <c r="D45" s="42">
        <v>1465</v>
      </c>
      <c r="E45" s="42">
        <v>1445</v>
      </c>
      <c r="F45" s="42">
        <v>1432</v>
      </c>
      <c r="G45" s="42">
        <v>1454</v>
      </c>
      <c r="H45" s="42">
        <v>1453</v>
      </c>
      <c r="I45" s="42">
        <v>1451</v>
      </c>
      <c r="J45" s="42">
        <v>1463</v>
      </c>
      <c r="K45" s="42">
        <v>1472</v>
      </c>
      <c r="L45" s="42">
        <v>1459</v>
      </c>
      <c r="M45" s="42">
        <v>1484</v>
      </c>
      <c r="N45" s="42">
        <v>1484</v>
      </c>
      <c r="O45" s="42">
        <v>1472</v>
      </c>
      <c r="P45" s="42">
        <v>1464</v>
      </c>
      <c r="Q45" s="42">
        <v>1465</v>
      </c>
      <c r="R45" s="42">
        <v>1466</v>
      </c>
      <c r="S45" s="42">
        <v>1478</v>
      </c>
      <c r="T45" s="42">
        <v>1466</v>
      </c>
      <c r="U45" s="42">
        <v>1466</v>
      </c>
      <c r="V45" s="42">
        <v>1452</v>
      </c>
      <c r="W45" s="42">
        <v>1424</v>
      </c>
    </row>
    <row r="46" spans="1:23" ht="13.5" x14ac:dyDescent="0.25">
      <c r="A46" s="40" t="s">
        <v>142</v>
      </c>
      <c r="B46" s="39" t="s">
        <v>181</v>
      </c>
      <c r="C46" s="41">
        <v>1712.7</v>
      </c>
      <c r="D46" s="41">
        <v>1672.8</v>
      </c>
      <c r="E46" s="41">
        <v>1651.3</v>
      </c>
      <c r="F46" s="41">
        <v>1664.5</v>
      </c>
      <c r="G46" s="41">
        <v>1695</v>
      </c>
      <c r="H46" s="41">
        <v>1690</v>
      </c>
      <c r="I46" s="41">
        <v>1679.2</v>
      </c>
      <c r="J46" s="41">
        <v>1668.9</v>
      </c>
      <c r="K46" s="41">
        <v>1659.5</v>
      </c>
      <c r="L46" s="41">
        <v>1650.8</v>
      </c>
      <c r="M46" s="41">
        <v>1611</v>
      </c>
      <c r="N46" s="41">
        <v>1608</v>
      </c>
      <c r="O46" s="41">
        <v>1593</v>
      </c>
      <c r="P46" s="41">
        <v>1573</v>
      </c>
      <c r="Q46" s="41">
        <v>1564</v>
      </c>
      <c r="R46" s="41">
        <v>1577</v>
      </c>
      <c r="S46" s="41">
        <v>1577</v>
      </c>
      <c r="T46" s="41">
        <v>1559</v>
      </c>
      <c r="U46" s="41">
        <v>1551</v>
      </c>
      <c r="V46" s="41">
        <v>1549</v>
      </c>
      <c r="W46" s="41">
        <v>1495</v>
      </c>
    </row>
    <row r="47" spans="1:23" ht="13.5" x14ac:dyDescent="0.25">
      <c r="A47" s="40" t="s">
        <v>146</v>
      </c>
      <c r="B47" s="39" t="s">
        <v>489</v>
      </c>
      <c r="C47" s="42">
        <v>1937</v>
      </c>
      <c r="D47" s="42">
        <v>1942</v>
      </c>
      <c r="E47" s="42">
        <v>1943</v>
      </c>
      <c r="F47" s="42">
        <v>1943</v>
      </c>
      <c r="G47" s="42">
        <v>1918</v>
      </c>
      <c r="H47" s="42">
        <v>1936</v>
      </c>
      <c r="I47" s="42">
        <v>1944</v>
      </c>
      <c r="J47" s="42">
        <v>1911</v>
      </c>
      <c r="K47" s="42">
        <v>1900</v>
      </c>
      <c r="L47" s="42">
        <v>1881</v>
      </c>
      <c r="M47" s="42">
        <v>1877</v>
      </c>
      <c r="N47" s="42">
        <v>1864</v>
      </c>
      <c r="O47" s="42">
        <v>1855</v>
      </c>
      <c r="P47" s="42">
        <v>1832</v>
      </c>
      <c r="Q47" s="42" t="s">
        <v>184</v>
      </c>
      <c r="R47" s="42" t="s">
        <v>184</v>
      </c>
      <c r="S47" s="42" t="s">
        <v>184</v>
      </c>
      <c r="T47" s="42" t="s">
        <v>184</v>
      </c>
      <c r="U47" s="42" t="s">
        <v>184</v>
      </c>
      <c r="V47" s="42" t="s">
        <v>184</v>
      </c>
      <c r="W47" s="42" t="s">
        <v>184</v>
      </c>
    </row>
    <row r="48" spans="1:23" ht="13.5" x14ac:dyDescent="0.25">
      <c r="A48" s="40" t="s">
        <v>177</v>
      </c>
      <c r="B48" s="39" t="s">
        <v>181</v>
      </c>
      <c r="C48" s="41">
        <v>1558</v>
      </c>
      <c r="D48" s="41">
        <v>1563</v>
      </c>
      <c r="E48" s="41">
        <v>1543</v>
      </c>
      <c r="F48" s="41">
        <v>1534</v>
      </c>
      <c r="G48" s="41">
        <v>1534</v>
      </c>
      <c r="H48" s="41">
        <v>1544</v>
      </c>
      <c r="I48" s="41">
        <v>1536</v>
      </c>
      <c r="J48" s="41">
        <v>1541</v>
      </c>
      <c r="K48" s="41">
        <v>1525</v>
      </c>
      <c r="L48" s="41">
        <v>1516</v>
      </c>
      <c r="M48" s="41">
        <v>1507</v>
      </c>
      <c r="N48" s="41">
        <v>1515</v>
      </c>
      <c r="O48" s="41">
        <v>1531</v>
      </c>
      <c r="P48" s="41">
        <v>1534</v>
      </c>
      <c r="Q48" s="41">
        <v>1542</v>
      </c>
      <c r="R48" s="41">
        <v>1525</v>
      </c>
      <c r="S48" s="41">
        <v>1541</v>
      </c>
      <c r="T48" s="41">
        <v>1536</v>
      </c>
      <c r="U48" s="41">
        <v>1536</v>
      </c>
      <c r="V48" s="41">
        <v>1537</v>
      </c>
      <c r="W48" s="41">
        <v>1367</v>
      </c>
    </row>
    <row r="49" spans="1:23" ht="13.5" x14ac:dyDescent="0.25">
      <c r="A49" s="40" t="s">
        <v>186</v>
      </c>
      <c r="B49" s="39" t="s">
        <v>181</v>
      </c>
      <c r="C49" s="42">
        <v>1832</v>
      </c>
      <c r="D49" s="42">
        <v>1811</v>
      </c>
      <c r="E49" s="42">
        <v>1806</v>
      </c>
      <c r="F49" s="42">
        <v>1796</v>
      </c>
      <c r="G49" s="42">
        <v>1798</v>
      </c>
      <c r="H49" s="42">
        <v>1794</v>
      </c>
      <c r="I49" s="42">
        <v>1796</v>
      </c>
      <c r="J49" s="42">
        <v>1795</v>
      </c>
      <c r="K49" s="42">
        <v>1786</v>
      </c>
      <c r="L49" s="42">
        <v>1761</v>
      </c>
      <c r="M49" s="42">
        <v>1772</v>
      </c>
      <c r="N49" s="42">
        <v>1778</v>
      </c>
      <c r="O49" s="42">
        <v>1782</v>
      </c>
      <c r="P49" s="42">
        <v>1780</v>
      </c>
      <c r="Q49" s="42">
        <v>1782</v>
      </c>
      <c r="R49" s="42">
        <v>1783</v>
      </c>
      <c r="S49" s="42">
        <v>1778</v>
      </c>
      <c r="T49" s="42">
        <v>1778</v>
      </c>
      <c r="U49" s="42">
        <v>1782</v>
      </c>
      <c r="V49" s="42">
        <v>1777</v>
      </c>
      <c r="W49" s="42">
        <v>1767</v>
      </c>
    </row>
    <row r="50" spans="1:23" ht="13.5" x14ac:dyDescent="0.25">
      <c r="A50" s="40" t="s">
        <v>194</v>
      </c>
      <c r="B50" s="39" t="s">
        <v>181</v>
      </c>
      <c r="C50" s="41">
        <v>1825</v>
      </c>
      <c r="D50" s="41">
        <v>1811</v>
      </c>
      <c r="E50" s="41">
        <v>1807</v>
      </c>
      <c r="F50" s="41">
        <v>1798</v>
      </c>
      <c r="G50" s="41">
        <v>1798</v>
      </c>
      <c r="H50" s="41">
        <v>1793</v>
      </c>
      <c r="I50" s="41">
        <v>1792</v>
      </c>
      <c r="J50" s="41">
        <v>1789</v>
      </c>
      <c r="K50" s="41">
        <v>1787</v>
      </c>
      <c r="L50" s="41">
        <v>1753</v>
      </c>
      <c r="M50" s="41">
        <v>1772</v>
      </c>
      <c r="N50" s="41">
        <v>1771</v>
      </c>
      <c r="O50" s="41">
        <v>1770</v>
      </c>
      <c r="P50" s="41">
        <v>1765</v>
      </c>
      <c r="Q50" s="41">
        <v>1764</v>
      </c>
      <c r="R50" s="41">
        <v>1764</v>
      </c>
      <c r="S50" s="41">
        <v>1763</v>
      </c>
      <c r="T50" s="41">
        <v>1756</v>
      </c>
      <c r="U50" s="41">
        <v>1753</v>
      </c>
      <c r="V50" s="41">
        <v>1743</v>
      </c>
      <c r="W50" s="41">
        <v>1687</v>
      </c>
    </row>
    <row r="51" spans="1:23" ht="13.5" x14ac:dyDescent="0.25">
      <c r="A51" s="43" t="s">
        <v>490</v>
      </c>
      <c r="B51" s="39" t="s">
        <v>181</v>
      </c>
      <c r="C51" s="42">
        <v>1678</v>
      </c>
      <c r="D51" s="42">
        <v>1666</v>
      </c>
      <c r="E51" s="42">
        <v>1655</v>
      </c>
      <c r="F51" s="42">
        <v>1649</v>
      </c>
      <c r="G51" s="42">
        <v>1656</v>
      </c>
      <c r="H51" s="42">
        <v>1652</v>
      </c>
      <c r="I51" s="42">
        <v>1650</v>
      </c>
      <c r="J51" s="42">
        <v>1651</v>
      </c>
      <c r="K51" s="42">
        <v>1651</v>
      </c>
      <c r="L51" s="42">
        <v>1628</v>
      </c>
      <c r="M51" s="42">
        <v>1632</v>
      </c>
      <c r="N51" s="42">
        <v>1631</v>
      </c>
      <c r="O51" s="42">
        <v>1615</v>
      </c>
      <c r="P51" s="42">
        <v>1605</v>
      </c>
      <c r="Q51" s="42">
        <v>1605</v>
      </c>
      <c r="R51" s="42">
        <v>1607</v>
      </c>
      <c r="S51" s="42">
        <v>1608</v>
      </c>
      <c r="T51" s="42">
        <v>1599</v>
      </c>
      <c r="U51" s="42">
        <v>1598</v>
      </c>
      <c r="V51" s="42">
        <v>1593</v>
      </c>
      <c r="W51" s="42">
        <v>1513</v>
      </c>
    </row>
    <row r="52" spans="1:23" ht="13.5" x14ac:dyDescent="0.25">
      <c r="A52" s="43" t="s">
        <v>491</v>
      </c>
      <c r="B52" s="39" t="s">
        <v>181</v>
      </c>
      <c r="C52" s="41">
        <v>1638</v>
      </c>
      <c r="D52" s="41">
        <v>1629</v>
      </c>
      <c r="E52" s="41">
        <v>1618</v>
      </c>
      <c r="F52" s="41">
        <v>1613</v>
      </c>
      <c r="G52" s="41">
        <v>1619</v>
      </c>
      <c r="H52" s="41">
        <v>1615</v>
      </c>
      <c r="I52" s="41">
        <v>1616</v>
      </c>
      <c r="J52" s="41">
        <v>1619</v>
      </c>
      <c r="K52" s="41">
        <v>1616</v>
      </c>
      <c r="L52" s="41">
        <v>1591</v>
      </c>
      <c r="M52" s="41">
        <v>1595</v>
      </c>
      <c r="N52" s="41">
        <v>1595</v>
      </c>
      <c r="O52" s="41">
        <v>1578</v>
      </c>
      <c r="P52" s="41">
        <v>1567</v>
      </c>
      <c r="Q52" s="41">
        <v>1566</v>
      </c>
      <c r="R52" s="41">
        <v>1566</v>
      </c>
      <c r="S52" s="41">
        <v>1568</v>
      </c>
      <c r="T52" s="41">
        <v>1561</v>
      </c>
      <c r="U52" s="41">
        <v>1563</v>
      </c>
      <c r="V52" s="41">
        <v>1558</v>
      </c>
      <c r="W52" s="41">
        <v>1462</v>
      </c>
    </row>
    <row r="53" spans="1:23" x14ac:dyDescent="0.2">
      <c r="A53" s="44" t="s">
        <v>492</v>
      </c>
    </row>
    <row r="55" spans="1:23" x14ac:dyDescent="0.2">
      <c r="A55" s="645" t="s">
        <v>179</v>
      </c>
      <c r="B55" s="646"/>
      <c r="C55" s="37" t="s">
        <v>5</v>
      </c>
      <c r="D55" s="37" t="s">
        <v>6</v>
      </c>
      <c r="E55" s="37" t="s">
        <v>7</v>
      </c>
      <c r="F55" s="37" t="s">
        <v>8</v>
      </c>
      <c r="G55" s="37" t="s">
        <v>9</v>
      </c>
      <c r="H55" s="37" t="s">
        <v>10</v>
      </c>
      <c r="I55" s="37" t="s">
        <v>11</v>
      </c>
      <c r="J55" s="37" t="s">
        <v>12</v>
      </c>
      <c r="K55" s="37" t="s">
        <v>13</v>
      </c>
      <c r="L55" s="37" t="s">
        <v>14</v>
      </c>
      <c r="M55" s="37" t="s">
        <v>15</v>
      </c>
      <c r="N55" s="37" t="s">
        <v>16</v>
      </c>
      <c r="O55" s="37" t="s">
        <v>17</v>
      </c>
      <c r="P55" s="37" t="s">
        <v>18</v>
      </c>
      <c r="Q55" s="37" t="s">
        <v>19</v>
      </c>
      <c r="R55" s="37" t="s">
        <v>20</v>
      </c>
      <c r="S55" s="37" t="s">
        <v>21</v>
      </c>
      <c r="T55" s="37" t="s">
        <v>22</v>
      </c>
      <c r="U55" s="37" t="s">
        <v>23</v>
      </c>
      <c r="V55" s="37" t="s">
        <v>279</v>
      </c>
      <c r="W55" s="37" t="s">
        <v>280</v>
      </c>
    </row>
    <row r="56" spans="1:23" ht="13.5" x14ac:dyDescent="0.25">
      <c r="A56" s="40" t="s">
        <v>154</v>
      </c>
      <c r="B56" s="39" t="s">
        <v>80</v>
      </c>
      <c r="C56" s="41">
        <v>1466</v>
      </c>
      <c r="D56" s="41">
        <v>1469</v>
      </c>
      <c r="E56" s="41">
        <v>1463</v>
      </c>
      <c r="F56" s="41">
        <v>1458</v>
      </c>
      <c r="G56" s="41">
        <v>1458</v>
      </c>
      <c r="H56" s="41">
        <v>1451</v>
      </c>
      <c r="I56" s="41">
        <v>1456</v>
      </c>
      <c r="J56" s="41">
        <v>1433</v>
      </c>
      <c r="K56" s="41">
        <v>1430</v>
      </c>
      <c r="L56" s="41">
        <v>1417</v>
      </c>
      <c r="M56" s="41">
        <v>1422</v>
      </c>
      <c r="N56" s="41">
        <v>1437</v>
      </c>
      <c r="O56" s="41">
        <v>1423</v>
      </c>
      <c r="P56" s="41">
        <v>1426</v>
      </c>
      <c r="Q56" s="41">
        <v>1414</v>
      </c>
      <c r="R56" s="41">
        <v>1407</v>
      </c>
      <c r="S56" s="41">
        <v>1412</v>
      </c>
      <c r="T56" s="41">
        <v>1404</v>
      </c>
      <c r="U56" s="41">
        <v>1381</v>
      </c>
      <c r="V56" s="41">
        <v>1381</v>
      </c>
      <c r="W56" s="41">
        <v>1346</v>
      </c>
    </row>
    <row r="57" spans="1:23" ht="13.5" x14ac:dyDescent="0.25">
      <c r="A57" s="40" t="s">
        <v>183</v>
      </c>
      <c r="B57" s="39" t="s">
        <v>26</v>
      </c>
      <c r="C57" s="41">
        <v>1465.9</v>
      </c>
      <c r="D57" s="41">
        <v>1458.2</v>
      </c>
      <c r="E57" s="41">
        <v>1448.9</v>
      </c>
      <c r="F57" s="41">
        <v>1443.4</v>
      </c>
      <c r="G57" s="41">
        <v>1442.6</v>
      </c>
      <c r="H57" s="41">
        <v>1432.4</v>
      </c>
      <c r="I57" s="41">
        <v>1453.2</v>
      </c>
      <c r="J57" s="41">
        <v>1454.1</v>
      </c>
      <c r="K57" s="41">
        <v>1447.3</v>
      </c>
      <c r="L57" s="41">
        <v>1405</v>
      </c>
      <c r="M57" s="41">
        <v>1425.7</v>
      </c>
      <c r="N57" s="41">
        <v>1426.9</v>
      </c>
      <c r="O57" s="41">
        <v>1408</v>
      </c>
      <c r="P57" s="41">
        <v>1396.5</v>
      </c>
      <c r="Q57" s="41">
        <v>1400.4</v>
      </c>
      <c r="R57" s="41">
        <v>1401</v>
      </c>
      <c r="S57" s="41">
        <v>1395.6</v>
      </c>
      <c r="T57" s="41">
        <v>1389.1</v>
      </c>
      <c r="U57" s="41">
        <v>1386.9</v>
      </c>
      <c r="V57" s="41">
        <v>1382.8</v>
      </c>
      <c r="W57" s="41">
        <v>1331.7</v>
      </c>
    </row>
    <row r="58" spans="1:23" ht="13.5" x14ac:dyDescent="0.25">
      <c r="A58" s="40" t="s">
        <v>168</v>
      </c>
      <c r="B58" s="39" t="s">
        <v>82</v>
      </c>
      <c r="C58" s="42">
        <v>1464</v>
      </c>
      <c r="D58" s="42">
        <v>1454</v>
      </c>
      <c r="E58" s="42">
        <v>1436</v>
      </c>
      <c r="F58" s="42">
        <v>1428</v>
      </c>
      <c r="G58" s="42">
        <v>1448</v>
      </c>
      <c r="H58" s="42">
        <v>1434</v>
      </c>
      <c r="I58" s="42">
        <v>1430</v>
      </c>
      <c r="J58" s="42">
        <v>1429</v>
      </c>
      <c r="K58" s="42">
        <v>1429</v>
      </c>
      <c r="L58" s="42">
        <v>1420</v>
      </c>
      <c r="M58" s="42">
        <v>1420</v>
      </c>
      <c r="N58" s="42">
        <v>1420</v>
      </c>
      <c r="O58" s="42">
        <v>1411</v>
      </c>
      <c r="P58" s="42">
        <v>1415</v>
      </c>
      <c r="Q58" s="42">
        <v>1426</v>
      </c>
      <c r="R58" s="42">
        <v>1426</v>
      </c>
      <c r="S58" s="42">
        <v>1437</v>
      </c>
      <c r="T58" s="42">
        <v>1437</v>
      </c>
      <c r="U58" s="42">
        <v>1436</v>
      </c>
      <c r="V58" s="42">
        <v>1440</v>
      </c>
      <c r="W58" s="42">
        <v>1399</v>
      </c>
    </row>
    <row r="59" spans="1:23" ht="13.5" x14ac:dyDescent="0.25">
      <c r="A59" s="40" t="s">
        <v>176</v>
      </c>
      <c r="B59" s="39" t="s">
        <v>93</v>
      </c>
      <c r="C59" s="42">
        <v>1486</v>
      </c>
      <c r="D59" s="42">
        <v>1465</v>
      </c>
      <c r="E59" s="42">
        <v>1445</v>
      </c>
      <c r="F59" s="42">
        <v>1432</v>
      </c>
      <c r="G59" s="42">
        <v>1454</v>
      </c>
      <c r="H59" s="42">
        <v>1453</v>
      </c>
      <c r="I59" s="42">
        <v>1451</v>
      </c>
      <c r="J59" s="42">
        <v>1463</v>
      </c>
      <c r="K59" s="42">
        <v>1472</v>
      </c>
      <c r="L59" s="42">
        <v>1459</v>
      </c>
      <c r="M59" s="42">
        <v>1484</v>
      </c>
      <c r="N59" s="42">
        <v>1484</v>
      </c>
      <c r="O59" s="42">
        <v>1472</v>
      </c>
      <c r="P59" s="42">
        <v>1464</v>
      </c>
      <c r="Q59" s="42">
        <v>1465</v>
      </c>
      <c r="R59" s="42">
        <v>1466</v>
      </c>
      <c r="S59" s="42">
        <v>1478</v>
      </c>
      <c r="T59" s="42">
        <v>1466</v>
      </c>
      <c r="U59" s="42">
        <v>1466</v>
      </c>
      <c r="V59" s="42">
        <v>1452</v>
      </c>
      <c r="W59" s="42">
        <v>1424</v>
      </c>
    </row>
    <row r="60" spans="1:23" ht="13.5" x14ac:dyDescent="0.25">
      <c r="A60" s="40" t="s">
        <v>165</v>
      </c>
      <c r="B60" s="39" t="s">
        <v>102</v>
      </c>
      <c r="C60" s="42">
        <v>1602</v>
      </c>
      <c r="D60" s="42">
        <v>1586</v>
      </c>
      <c r="E60" s="42">
        <v>1581</v>
      </c>
      <c r="F60" s="42">
        <v>1579</v>
      </c>
      <c r="G60" s="42">
        <v>1578</v>
      </c>
      <c r="H60" s="42">
        <v>1550</v>
      </c>
      <c r="I60" s="42">
        <v>1552</v>
      </c>
      <c r="J60" s="42">
        <v>1566</v>
      </c>
      <c r="K60" s="42">
        <v>1567</v>
      </c>
      <c r="L60" s="42">
        <v>1517</v>
      </c>
      <c r="M60" s="42">
        <v>1517</v>
      </c>
      <c r="N60" s="42">
        <v>1515</v>
      </c>
      <c r="O60" s="42">
        <v>1508</v>
      </c>
      <c r="P60" s="42">
        <v>1503</v>
      </c>
      <c r="Q60" s="42">
        <v>1506</v>
      </c>
      <c r="R60" s="42">
        <v>1514</v>
      </c>
      <c r="S60" s="42">
        <v>1512</v>
      </c>
      <c r="T60" s="42">
        <v>1506</v>
      </c>
      <c r="U60" s="42">
        <v>1506</v>
      </c>
      <c r="V60" s="42">
        <v>1506</v>
      </c>
      <c r="W60" s="42">
        <v>1427</v>
      </c>
    </row>
    <row r="61" spans="1:23" ht="13.5" x14ac:dyDescent="0.25">
      <c r="A61" s="40" t="s">
        <v>169</v>
      </c>
      <c r="B61" s="39" t="s">
        <v>94</v>
      </c>
      <c r="C61" s="42">
        <v>1675</v>
      </c>
      <c r="D61" s="42">
        <v>1663</v>
      </c>
      <c r="E61" s="42">
        <v>1661</v>
      </c>
      <c r="F61" s="42">
        <v>1652</v>
      </c>
      <c r="G61" s="42">
        <v>1655</v>
      </c>
      <c r="H61" s="42">
        <v>1632</v>
      </c>
      <c r="I61" s="42">
        <v>1617</v>
      </c>
      <c r="J61" s="42">
        <v>1606</v>
      </c>
      <c r="K61" s="42">
        <v>1599</v>
      </c>
      <c r="L61" s="42">
        <v>1558</v>
      </c>
      <c r="M61" s="42">
        <v>1552</v>
      </c>
      <c r="N61" s="42">
        <v>1557</v>
      </c>
      <c r="O61" s="42">
        <v>1535</v>
      </c>
      <c r="P61" s="42">
        <v>1520</v>
      </c>
      <c r="Q61" s="42">
        <v>1510</v>
      </c>
      <c r="R61" s="42">
        <v>1495</v>
      </c>
      <c r="S61" s="42">
        <v>1507</v>
      </c>
      <c r="T61" s="42">
        <v>1498</v>
      </c>
      <c r="U61" s="42">
        <v>1502</v>
      </c>
      <c r="V61" s="42">
        <v>1509</v>
      </c>
      <c r="W61" s="42">
        <v>1400</v>
      </c>
    </row>
    <row r="62" spans="1:23" ht="13.5" x14ac:dyDescent="0.25">
      <c r="A62" s="40" t="s">
        <v>160</v>
      </c>
      <c r="B62" s="39" t="s">
        <v>89</v>
      </c>
      <c r="C62" s="42">
        <v>1558</v>
      </c>
      <c r="D62" s="42">
        <v>1538</v>
      </c>
      <c r="E62" s="42">
        <v>1504</v>
      </c>
      <c r="F62" s="42">
        <v>1507</v>
      </c>
      <c r="G62" s="42">
        <v>1531</v>
      </c>
      <c r="H62" s="42">
        <v>1532</v>
      </c>
      <c r="I62" s="42">
        <v>1515</v>
      </c>
      <c r="J62" s="42">
        <v>1537</v>
      </c>
      <c r="K62" s="42">
        <v>1543</v>
      </c>
      <c r="L62" s="42">
        <v>1531</v>
      </c>
      <c r="M62" s="42">
        <v>1540</v>
      </c>
      <c r="N62" s="42">
        <v>1546</v>
      </c>
      <c r="O62" s="42">
        <v>1541</v>
      </c>
      <c r="P62" s="42">
        <v>1526</v>
      </c>
      <c r="Q62" s="42">
        <v>1518</v>
      </c>
      <c r="R62" s="42">
        <v>1519</v>
      </c>
      <c r="S62" s="42">
        <v>1522</v>
      </c>
      <c r="T62" s="42">
        <v>1508</v>
      </c>
      <c r="U62" s="42">
        <v>1514</v>
      </c>
      <c r="V62" s="42">
        <v>1511</v>
      </c>
      <c r="W62" s="42">
        <v>1402</v>
      </c>
    </row>
    <row r="63" spans="1:23" ht="13.5" x14ac:dyDescent="0.25">
      <c r="A63" s="40" t="s">
        <v>175</v>
      </c>
      <c r="B63" s="39" t="s">
        <v>84</v>
      </c>
      <c r="C63" s="41">
        <v>1650</v>
      </c>
      <c r="D63" s="41">
        <v>1636</v>
      </c>
      <c r="E63" s="41">
        <v>1628</v>
      </c>
      <c r="F63" s="41">
        <v>1623</v>
      </c>
      <c r="G63" s="41">
        <v>1624</v>
      </c>
      <c r="H63" s="41">
        <v>1613</v>
      </c>
      <c r="I63" s="41">
        <v>1608</v>
      </c>
      <c r="J63" s="41">
        <v>1605</v>
      </c>
      <c r="K63" s="41">
        <v>1601</v>
      </c>
      <c r="L63" s="41">
        <v>1580</v>
      </c>
      <c r="M63" s="41">
        <v>1585</v>
      </c>
      <c r="N63" s="41">
        <v>1578</v>
      </c>
      <c r="O63" s="41">
        <v>1568</v>
      </c>
      <c r="P63" s="41">
        <v>1560</v>
      </c>
      <c r="Q63" s="41">
        <v>1558</v>
      </c>
      <c r="R63" s="41">
        <v>1555</v>
      </c>
      <c r="S63" s="41">
        <v>1555</v>
      </c>
      <c r="T63" s="41">
        <v>1549</v>
      </c>
      <c r="U63" s="41">
        <v>1546</v>
      </c>
      <c r="V63" s="41">
        <v>1539</v>
      </c>
      <c r="W63" s="41">
        <v>1531</v>
      </c>
    </row>
    <row r="64" spans="1:23" ht="13.5" x14ac:dyDescent="0.25">
      <c r="A64" s="43" t="s">
        <v>151</v>
      </c>
      <c r="B64" s="39" t="s">
        <v>83</v>
      </c>
      <c r="C64" s="41">
        <v>1589</v>
      </c>
      <c r="D64" s="41">
        <v>1581</v>
      </c>
      <c r="E64" s="41">
        <v>1594</v>
      </c>
      <c r="F64" s="41">
        <v>1598</v>
      </c>
      <c r="G64" s="41">
        <v>1588</v>
      </c>
      <c r="H64" s="41">
        <v>1578</v>
      </c>
      <c r="I64" s="41">
        <v>1592</v>
      </c>
      <c r="J64" s="41">
        <v>1594</v>
      </c>
      <c r="K64" s="41">
        <v>1582</v>
      </c>
      <c r="L64" s="41">
        <v>1563</v>
      </c>
      <c r="M64" s="41">
        <v>1574</v>
      </c>
      <c r="N64" s="41">
        <v>1590</v>
      </c>
      <c r="O64" s="41">
        <v>1587</v>
      </c>
      <c r="P64" s="41">
        <v>1586</v>
      </c>
      <c r="Q64" s="41">
        <v>1582</v>
      </c>
      <c r="R64" s="41">
        <v>1575</v>
      </c>
      <c r="S64" s="41">
        <v>1574</v>
      </c>
      <c r="T64" s="41">
        <v>1578</v>
      </c>
      <c r="U64" s="41">
        <v>1580</v>
      </c>
      <c r="V64" s="41">
        <v>1576</v>
      </c>
      <c r="W64" s="41">
        <v>1481</v>
      </c>
    </row>
    <row r="65" spans="1:23" ht="13.5" x14ac:dyDescent="0.25">
      <c r="A65" s="43" t="s">
        <v>490</v>
      </c>
      <c r="B65" s="39" t="s">
        <v>466</v>
      </c>
      <c r="C65" s="42">
        <v>1678</v>
      </c>
      <c r="D65" s="42">
        <v>1666</v>
      </c>
      <c r="E65" s="42">
        <v>1655</v>
      </c>
      <c r="F65" s="42">
        <v>1649</v>
      </c>
      <c r="G65" s="42">
        <v>1656</v>
      </c>
      <c r="H65" s="42">
        <v>1652</v>
      </c>
      <c r="I65" s="42">
        <v>1650</v>
      </c>
      <c r="J65" s="42">
        <v>1651</v>
      </c>
      <c r="K65" s="42">
        <v>1651</v>
      </c>
      <c r="L65" s="42">
        <v>1628</v>
      </c>
      <c r="M65" s="42">
        <v>1632</v>
      </c>
      <c r="N65" s="42">
        <v>1631</v>
      </c>
      <c r="O65" s="42">
        <v>1615</v>
      </c>
      <c r="P65" s="42">
        <v>1605</v>
      </c>
      <c r="Q65" s="42">
        <v>1605</v>
      </c>
      <c r="R65" s="42">
        <v>1607</v>
      </c>
      <c r="S65" s="42">
        <v>1608</v>
      </c>
      <c r="T65" s="42">
        <v>1599</v>
      </c>
      <c r="U65" s="42">
        <v>1598</v>
      </c>
      <c r="V65" s="42">
        <v>1593</v>
      </c>
      <c r="W65" s="42">
        <v>1513</v>
      </c>
    </row>
    <row r="66" spans="1:23" ht="13.5" x14ac:dyDescent="0.25">
      <c r="A66" s="40" t="s">
        <v>173</v>
      </c>
      <c r="B66" s="39" t="s">
        <v>85</v>
      </c>
      <c r="C66" s="42">
        <v>1710.1</v>
      </c>
      <c r="D66" s="42">
        <v>1695.9</v>
      </c>
      <c r="E66" s="42">
        <v>1720.5</v>
      </c>
      <c r="F66" s="42">
        <v>1723.8</v>
      </c>
      <c r="G66" s="42">
        <v>1736.5</v>
      </c>
      <c r="H66" s="42">
        <v>1696.6</v>
      </c>
      <c r="I66" s="42">
        <v>1667.4</v>
      </c>
      <c r="J66" s="42">
        <v>1654.9</v>
      </c>
      <c r="K66" s="42">
        <v>1673.5</v>
      </c>
      <c r="L66" s="42">
        <v>1679</v>
      </c>
      <c r="M66" s="42">
        <v>1680.3</v>
      </c>
      <c r="N66" s="42">
        <v>1663.4</v>
      </c>
      <c r="O66" s="42">
        <v>1644.3</v>
      </c>
      <c r="P66" s="42">
        <v>1662.2</v>
      </c>
      <c r="Q66" s="42">
        <v>1681.8</v>
      </c>
      <c r="R66" s="42">
        <v>1687.3</v>
      </c>
      <c r="S66" s="42">
        <v>1652.4</v>
      </c>
      <c r="T66" s="42">
        <v>1621.5</v>
      </c>
      <c r="U66" s="42">
        <v>1598.7</v>
      </c>
      <c r="V66" s="42">
        <v>1601.4</v>
      </c>
      <c r="W66" s="42">
        <v>1514.6</v>
      </c>
    </row>
    <row r="67" spans="1:23" ht="13.5" x14ac:dyDescent="0.25">
      <c r="A67" s="43" t="s">
        <v>164</v>
      </c>
      <c r="B67" s="39" t="s">
        <v>98</v>
      </c>
      <c r="C67" s="42">
        <v>1728</v>
      </c>
      <c r="D67" s="42">
        <v>1738</v>
      </c>
      <c r="E67" s="42">
        <v>1695</v>
      </c>
      <c r="F67" s="42">
        <v>1686</v>
      </c>
      <c r="G67" s="42">
        <v>1643</v>
      </c>
      <c r="H67" s="42">
        <v>1666</v>
      </c>
      <c r="I67" s="42">
        <v>1668</v>
      </c>
      <c r="J67" s="42">
        <v>1643</v>
      </c>
      <c r="K67" s="42">
        <v>1751</v>
      </c>
      <c r="L67" s="42">
        <v>1707</v>
      </c>
      <c r="M67" s="42">
        <v>1692</v>
      </c>
      <c r="N67" s="42">
        <v>1707</v>
      </c>
      <c r="O67" s="42">
        <v>1692</v>
      </c>
      <c r="P67" s="42">
        <v>1686</v>
      </c>
      <c r="Q67" s="42">
        <v>1695</v>
      </c>
      <c r="R67" s="42">
        <v>1663</v>
      </c>
      <c r="S67" s="42">
        <v>1664</v>
      </c>
      <c r="T67" s="42">
        <v>1650</v>
      </c>
      <c r="U67" s="42">
        <v>1661</v>
      </c>
      <c r="V67" s="42">
        <v>1631</v>
      </c>
      <c r="W67" s="42">
        <v>1577</v>
      </c>
    </row>
    <row r="68" spans="1:23" ht="13.5" x14ac:dyDescent="0.25">
      <c r="A68" s="43" t="s">
        <v>112</v>
      </c>
      <c r="B68" s="39" t="s">
        <v>137</v>
      </c>
      <c r="C68" s="41">
        <v>1630</v>
      </c>
      <c r="D68" s="41">
        <v>1617</v>
      </c>
      <c r="E68" s="41">
        <v>1591</v>
      </c>
      <c r="F68" s="41">
        <v>1577</v>
      </c>
      <c r="G68" s="41">
        <v>1659</v>
      </c>
      <c r="H68" s="41">
        <v>1659</v>
      </c>
      <c r="I68" s="41">
        <v>1655</v>
      </c>
      <c r="J68" s="41">
        <v>1681</v>
      </c>
      <c r="K68" s="41">
        <v>1707</v>
      </c>
      <c r="L68" s="41">
        <v>1645</v>
      </c>
      <c r="M68" s="41">
        <v>1697</v>
      </c>
      <c r="N68" s="41">
        <v>1674</v>
      </c>
      <c r="O68" s="41">
        <v>1672</v>
      </c>
      <c r="P68" s="41">
        <v>1657</v>
      </c>
      <c r="Q68" s="41">
        <v>1650</v>
      </c>
      <c r="R68" s="41">
        <v>1673</v>
      </c>
      <c r="S68" s="41">
        <v>1694</v>
      </c>
      <c r="T68" s="41">
        <v>1657</v>
      </c>
      <c r="U68" s="41">
        <v>1664</v>
      </c>
      <c r="V68" s="41">
        <v>1665</v>
      </c>
      <c r="W68" s="41">
        <v>1595</v>
      </c>
    </row>
    <row r="69" spans="1:23" ht="13.5" x14ac:dyDescent="0.25">
      <c r="A69" s="40" t="s">
        <v>159</v>
      </c>
      <c r="B69" s="39" t="s">
        <v>81</v>
      </c>
      <c r="C69" s="41">
        <v>1752.8</v>
      </c>
      <c r="D69" s="41">
        <v>1762.1</v>
      </c>
      <c r="E69" s="41">
        <v>1763.6</v>
      </c>
      <c r="F69" s="41">
        <v>1754.6</v>
      </c>
      <c r="G69" s="41">
        <v>1739.9</v>
      </c>
      <c r="H69" s="41">
        <v>1723.7</v>
      </c>
      <c r="I69" s="41">
        <v>1713.7</v>
      </c>
      <c r="J69" s="41">
        <v>1701.3</v>
      </c>
      <c r="K69" s="41">
        <v>1710.1</v>
      </c>
      <c r="L69" s="41">
        <v>1715.8</v>
      </c>
      <c r="M69" s="41">
        <v>1705.8</v>
      </c>
      <c r="N69" s="41">
        <v>1710.7</v>
      </c>
      <c r="O69" s="41">
        <v>1696.7</v>
      </c>
      <c r="P69" s="41">
        <v>1689.8</v>
      </c>
      <c r="Q69" s="41">
        <v>1690.6</v>
      </c>
      <c r="R69" s="41">
        <v>1694.2</v>
      </c>
      <c r="S69" s="41">
        <v>1701.5</v>
      </c>
      <c r="T69" s="41">
        <v>1692.4</v>
      </c>
      <c r="U69" s="41">
        <v>1698.9</v>
      </c>
      <c r="V69" s="41">
        <v>1687.7</v>
      </c>
      <c r="W69" s="41">
        <v>1577.2</v>
      </c>
    </row>
    <row r="70" spans="1:23" ht="13.5" x14ac:dyDescent="0.25">
      <c r="A70" s="40" t="s">
        <v>185</v>
      </c>
      <c r="B70" s="39" t="s">
        <v>25</v>
      </c>
      <c r="C70" s="41">
        <v>1816</v>
      </c>
      <c r="D70" s="41">
        <v>1801</v>
      </c>
      <c r="E70" s="41">
        <v>1754</v>
      </c>
      <c r="F70" s="41">
        <v>1698</v>
      </c>
      <c r="G70" s="41">
        <v>1742</v>
      </c>
      <c r="H70" s="41">
        <v>1769</v>
      </c>
      <c r="I70" s="41">
        <v>1774</v>
      </c>
      <c r="J70" s="41">
        <v>1791</v>
      </c>
      <c r="K70" s="41">
        <v>1793</v>
      </c>
      <c r="L70" s="41">
        <v>1780</v>
      </c>
      <c r="M70" s="41">
        <v>1805</v>
      </c>
      <c r="N70" s="41">
        <v>1793</v>
      </c>
      <c r="O70" s="41">
        <v>1789</v>
      </c>
      <c r="P70" s="41">
        <v>1772</v>
      </c>
      <c r="Q70" s="41">
        <v>1760</v>
      </c>
      <c r="R70" s="41">
        <v>1754</v>
      </c>
      <c r="S70" s="41">
        <v>1740</v>
      </c>
      <c r="T70" s="41">
        <v>1714</v>
      </c>
      <c r="U70" s="41">
        <v>1704</v>
      </c>
      <c r="V70" s="41">
        <v>1692</v>
      </c>
      <c r="W70" s="41">
        <v>1572</v>
      </c>
    </row>
    <row r="71" spans="1:23" ht="13.5" x14ac:dyDescent="0.25">
      <c r="A71" s="40" t="s">
        <v>156</v>
      </c>
      <c r="B71" s="39" t="s">
        <v>100</v>
      </c>
      <c r="C71" s="42">
        <v>1884</v>
      </c>
      <c r="D71" s="42">
        <v>1877</v>
      </c>
      <c r="E71" s="42">
        <v>1879</v>
      </c>
      <c r="F71" s="42">
        <v>1884</v>
      </c>
      <c r="G71" s="42">
        <v>1892</v>
      </c>
      <c r="H71" s="42">
        <v>1913</v>
      </c>
      <c r="I71" s="42">
        <v>1906</v>
      </c>
      <c r="J71" s="42">
        <v>1903</v>
      </c>
      <c r="K71" s="42">
        <v>1874</v>
      </c>
      <c r="L71" s="42">
        <v>1745</v>
      </c>
      <c r="M71" s="42">
        <v>1785</v>
      </c>
      <c r="N71" s="42">
        <v>1827</v>
      </c>
      <c r="O71" s="42">
        <v>1796</v>
      </c>
      <c r="P71" s="42">
        <v>1777</v>
      </c>
      <c r="Q71" s="42">
        <v>1771</v>
      </c>
      <c r="R71" s="42">
        <v>1763</v>
      </c>
      <c r="S71" s="42">
        <v>1767</v>
      </c>
      <c r="T71" s="42">
        <v>1768</v>
      </c>
      <c r="U71" s="42">
        <v>1724</v>
      </c>
      <c r="V71" s="42">
        <v>1711</v>
      </c>
      <c r="W71" s="42">
        <v>1654</v>
      </c>
    </row>
    <row r="72" spans="1:23" ht="13.5" x14ac:dyDescent="0.25">
      <c r="A72" s="40" t="s">
        <v>162</v>
      </c>
      <c r="B72" s="39" t="s">
        <v>90</v>
      </c>
      <c r="C72" s="41">
        <v>1850.2</v>
      </c>
      <c r="D72" s="41">
        <v>1837.6</v>
      </c>
      <c r="E72" s="41">
        <v>1826.2</v>
      </c>
      <c r="F72" s="41">
        <v>1815.1</v>
      </c>
      <c r="G72" s="41">
        <v>1814.6</v>
      </c>
      <c r="H72" s="41">
        <v>1811.1</v>
      </c>
      <c r="I72" s="41">
        <v>1811.9</v>
      </c>
      <c r="J72" s="41">
        <v>1817.7</v>
      </c>
      <c r="K72" s="41">
        <v>1806.5</v>
      </c>
      <c r="L72" s="41">
        <v>1775.2</v>
      </c>
      <c r="M72" s="41">
        <v>1776.8</v>
      </c>
      <c r="N72" s="41">
        <v>1772.6</v>
      </c>
      <c r="O72" s="41">
        <v>1733.6</v>
      </c>
      <c r="P72" s="41">
        <v>1719.1</v>
      </c>
      <c r="Q72" s="41">
        <v>1716.3</v>
      </c>
      <c r="R72" s="41">
        <v>1717.5</v>
      </c>
      <c r="S72" s="41">
        <v>1721.7</v>
      </c>
      <c r="T72" s="41">
        <v>1719.2</v>
      </c>
      <c r="U72" s="41">
        <v>1719.4</v>
      </c>
      <c r="V72" s="41">
        <v>1714.7</v>
      </c>
      <c r="W72" s="41">
        <v>1558.7</v>
      </c>
    </row>
    <row r="73" spans="1:23" ht="13.5" x14ac:dyDescent="0.25">
      <c r="A73" s="43" t="s">
        <v>166</v>
      </c>
      <c r="B73" s="39" t="s">
        <v>92</v>
      </c>
      <c r="C73" s="41">
        <v>1932.4</v>
      </c>
      <c r="D73" s="41">
        <v>1897.8</v>
      </c>
      <c r="E73" s="41">
        <v>1883.6</v>
      </c>
      <c r="F73" s="41">
        <v>1856.3</v>
      </c>
      <c r="G73" s="41">
        <v>1858.6</v>
      </c>
      <c r="H73" s="41">
        <v>1834.1</v>
      </c>
      <c r="I73" s="41">
        <v>1813.9</v>
      </c>
      <c r="J73" s="41">
        <v>1787.8</v>
      </c>
      <c r="K73" s="41">
        <v>1791.2</v>
      </c>
      <c r="L73" s="41">
        <v>1758.2</v>
      </c>
      <c r="M73" s="41">
        <v>1766.4</v>
      </c>
      <c r="N73" s="41">
        <v>1753.7</v>
      </c>
      <c r="O73" s="41">
        <v>1738.3</v>
      </c>
      <c r="P73" s="41">
        <v>1733.6</v>
      </c>
      <c r="Q73" s="41">
        <v>1748.6</v>
      </c>
      <c r="R73" s="41">
        <v>1745.9</v>
      </c>
      <c r="S73" s="41">
        <v>1760.2</v>
      </c>
      <c r="T73" s="41">
        <v>1747.4</v>
      </c>
      <c r="U73" s="41">
        <v>1729.9</v>
      </c>
      <c r="V73" s="41">
        <v>1722.2</v>
      </c>
      <c r="W73" s="41">
        <v>1660.3</v>
      </c>
    </row>
    <row r="74" spans="1:23" ht="13.5" x14ac:dyDescent="0.25">
      <c r="A74" s="40" t="s">
        <v>171</v>
      </c>
      <c r="B74" s="39" t="s">
        <v>88</v>
      </c>
      <c r="C74" s="42">
        <v>1770</v>
      </c>
      <c r="D74" s="42">
        <v>1755</v>
      </c>
      <c r="E74" s="42">
        <v>1749</v>
      </c>
      <c r="F74" s="42">
        <v>1742</v>
      </c>
      <c r="G74" s="42">
        <v>1748</v>
      </c>
      <c r="H74" s="42">
        <v>1750</v>
      </c>
      <c r="I74" s="42">
        <v>1739</v>
      </c>
      <c r="J74" s="42">
        <v>1755</v>
      </c>
      <c r="K74" s="42">
        <v>1743</v>
      </c>
      <c r="L74" s="42">
        <v>1743</v>
      </c>
      <c r="M74" s="42">
        <v>1746</v>
      </c>
      <c r="N74" s="42">
        <v>1724</v>
      </c>
      <c r="O74" s="42">
        <v>1708</v>
      </c>
      <c r="P74" s="42">
        <v>1718</v>
      </c>
      <c r="Q74" s="42">
        <v>1725</v>
      </c>
      <c r="R74" s="42">
        <v>1732</v>
      </c>
      <c r="S74" s="42">
        <v>1737</v>
      </c>
      <c r="T74" s="42">
        <v>1727</v>
      </c>
      <c r="U74" s="42">
        <v>1738</v>
      </c>
      <c r="V74" s="42">
        <v>1745</v>
      </c>
      <c r="W74" s="42">
        <v>1613</v>
      </c>
    </row>
    <row r="75" spans="1:23" ht="13.5" x14ac:dyDescent="0.25">
      <c r="A75" s="40" t="s">
        <v>157</v>
      </c>
      <c r="B75" s="39" t="s">
        <v>99</v>
      </c>
      <c r="C75" s="41">
        <v>1933</v>
      </c>
      <c r="D75" s="41">
        <v>1924</v>
      </c>
      <c r="E75" s="41">
        <v>1904</v>
      </c>
      <c r="F75" s="41">
        <v>1887</v>
      </c>
      <c r="G75" s="41">
        <v>1875</v>
      </c>
      <c r="H75" s="41">
        <v>1883</v>
      </c>
      <c r="I75" s="41">
        <v>1879</v>
      </c>
      <c r="J75" s="41">
        <v>1865</v>
      </c>
      <c r="K75" s="41">
        <v>1844</v>
      </c>
      <c r="L75" s="41">
        <v>1812</v>
      </c>
      <c r="M75" s="41">
        <v>1721</v>
      </c>
      <c r="N75" s="41">
        <v>1737</v>
      </c>
      <c r="O75" s="41">
        <v>1738</v>
      </c>
      <c r="P75" s="41">
        <v>1743</v>
      </c>
      <c r="Q75" s="41">
        <v>1757</v>
      </c>
      <c r="R75" s="41">
        <v>1771</v>
      </c>
      <c r="S75" s="41">
        <v>1763</v>
      </c>
      <c r="T75" s="41">
        <v>1775</v>
      </c>
      <c r="U75" s="41">
        <v>1782</v>
      </c>
      <c r="V75" s="41">
        <v>1771</v>
      </c>
      <c r="W75" s="41">
        <v>1746</v>
      </c>
    </row>
    <row r="76" spans="1:23" ht="13.5" x14ac:dyDescent="0.25">
      <c r="A76" s="40" t="s">
        <v>170</v>
      </c>
      <c r="B76" s="39" t="s">
        <v>78</v>
      </c>
      <c r="C76" s="41">
        <v>1869</v>
      </c>
      <c r="D76" s="41">
        <v>1855</v>
      </c>
      <c r="E76" s="41">
        <v>1850</v>
      </c>
      <c r="F76" s="41">
        <v>1859</v>
      </c>
      <c r="G76" s="41">
        <v>1859</v>
      </c>
      <c r="H76" s="41">
        <v>1855</v>
      </c>
      <c r="I76" s="41">
        <v>1850</v>
      </c>
      <c r="J76" s="41">
        <v>1850</v>
      </c>
      <c r="K76" s="41">
        <v>1846</v>
      </c>
      <c r="L76" s="41">
        <v>1834</v>
      </c>
      <c r="M76" s="41">
        <v>1831</v>
      </c>
      <c r="N76" s="41">
        <v>1822</v>
      </c>
      <c r="O76" s="41">
        <v>1822</v>
      </c>
      <c r="P76" s="41">
        <v>1817</v>
      </c>
      <c r="Q76" s="41">
        <v>1822</v>
      </c>
      <c r="R76" s="41">
        <v>1862</v>
      </c>
      <c r="S76" s="41">
        <v>1831</v>
      </c>
      <c r="T76" s="41">
        <v>1808</v>
      </c>
      <c r="U76" s="41">
        <v>1785</v>
      </c>
      <c r="V76" s="41">
        <v>1781</v>
      </c>
      <c r="W76" s="41">
        <v>1766</v>
      </c>
    </row>
    <row r="77" spans="1:23" ht="13.5" x14ac:dyDescent="0.25">
      <c r="A77" s="40" t="s">
        <v>182</v>
      </c>
      <c r="B77" s="39" t="s">
        <v>86</v>
      </c>
      <c r="C77" s="42">
        <v>1900</v>
      </c>
      <c r="D77" s="42">
        <v>1823</v>
      </c>
      <c r="E77" s="42">
        <v>1812</v>
      </c>
      <c r="F77" s="42">
        <v>1799</v>
      </c>
      <c r="G77" s="42">
        <v>1814</v>
      </c>
      <c r="H77" s="42">
        <v>1803</v>
      </c>
      <c r="I77" s="42">
        <v>1789</v>
      </c>
      <c r="J77" s="42">
        <v>1775</v>
      </c>
      <c r="K77" s="42">
        <v>1790</v>
      </c>
      <c r="L77" s="42">
        <v>1779</v>
      </c>
      <c r="M77" s="42">
        <v>1799</v>
      </c>
      <c r="N77" s="42">
        <v>1805</v>
      </c>
      <c r="O77" s="42">
        <v>1776</v>
      </c>
      <c r="P77" s="42">
        <v>1764</v>
      </c>
      <c r="Q77" s="42">
        <v>1774</v>
      </c>
      <c r="R77" s="42">
        <v>1751</v>
      </c>
      <c r="S77" s="42">
        <v>1774</v>
      </c>
      <c r="T77" s="42">
        <v>1776</v>
      </c>
      <c r="U77" s="42">
        <v>1785</v>
      </c>
      <c r="V77" s="42">
        <v>1784</v>
      </c>
      <c r="W77" s="42">
        <v>1705</v>
      </c>
    </row>
    <row r="78" spans="1:23" ht="13.5" x14ac:dyDescent="0.25">
      <c r="A78" s="40" t="s">
        <v>158</v>
      </c>
      <c r="B78" s="39" t="s">
        <v>95</v>
      </c>
      <c r="C78" s="42">
        <v>1998</v>
      </c>
      <c r="D78" s="42">
        <v>1992</v>
      </c>
      <c r="E78" s="42">
        <v>1984</v>
      </c>
      <c r="F78" s="42">
        <v>1983</v>
      </c>
      <c r="G78" s="42">
        <v>1974</v>
      </c>
      <c r="H78" s="42">
        <v>2025</v>
      </c>
      <c r="I78" s="42">
        <v>2015</v>
      </c>
      <c r="J78" s="42">
        <v>2001</v>
      </c>
      <c r="K78" s="42">
        <v>1997</v>
      </c>
      <c r="L78" s="42">
        <v>1973</v>
      </c>
      <c r="M78" s="42">
        <v>1931</v>
      </c>
      <c r="N78" s="42">
        <v>1950</v>
      </c>
      <c r="O78" s="42">
        <v>1990</v>
      </c>
      <c r="P78" s="42">
        <v>1997</v>
      </c>
      <c r="Q78" s="42">
        <v>1949</v>
      </c>
      <c r="R78" s="42">
        <v>1935</v>
      </c>
      <c r="S78" s="42">
        <v>1943</v>
      </c>
      <c r="T78" s="42">
        <v>1947</v>
      </c>
      <c r="U78" s="42">
        <v>1965</v>
      </c>
      <c r="V78" s="42">
        <v>1920</v>
      </c>
      <c r="W78" s="42">
        <v>1728</v>
      </c>
    </row>
  </sheetData>
  <mergeCells count="8">
    <mergeCell ref="A10:B10"/>
    <mergeCell ref="A55:B55"/>
    <mergeCell ref="A7:B7"/>
    <mergeCell ref="C7:W7"/>
    <mergeCell ref="A8:B8"/>
    <mergeCell ref="C8:W8"/>
    <mergeCell ref="A9:B9"/>
    <mergeCell ref="C9:W9"/>
  </mergeCells>
  <hyperlinks>
    <hyperlink ref="A12" r:id="rId1" display="http://stats.oecd.org/OECDStat_Metadata/ShowMetadata.ashx?Dataset=ANHRS&amp;Coords=[COUNTRY].[AUS]&amp;ShowOnWeb=true&amp;Lang=en"/>
    <hyperlink ref="A13" r:id="rId2" display="http://stats.oecd.org/OECDStat_Metadata/ShowMetadata.ashx?Dataset=ANHRS&amp;Coords=[COUNTRY].[AUT]&amp;ShowOnWeb=true&amp;Lang=en"/>
    <hyperlink ref="B14" r:id="rId3" display="http://stats.oecd.org/OECDStat_Metadata/ShowMetadata.ashx?Dataset=ANHRS&amp;Coords=[EMPSTAT].[TE],[FREQUENCY].[A],[COUNTRY].[BEL]&amp;ShowOnWeb=true&amp;Lang=en"/>
    <hyperlink ref="A15" r:id="rId4" display="http://stats.oecd.org/OECDStat_Metadata/ShowMetadata.ashx?Dataset=ANHRS&amp;Coords=[COUNTRY].[CAN]&amp;ShowOnWeb=true&amp;Lang=en"/>
    <hyperlink ref="A16" r:id="rId5" display="http://stats.oecd.org/OECDStat_Metadata/ShowMetadata.ashx?Dataset=ANHRS&amp;Coords=[COUNTRY].[CHL]&amp;ShowOnWeb=true&amp;Lang=en"/>
    <hyperlink ref="A19" r:id="rId6" display="http://stats.oecd.org/OECDStat_Metadata/ShowMetadata.ashx?Dataset=ANHRS&amp;Coords=[COUNTRY].[CZE]&amp;ShowOnWeb=true&amp;Lang=en"/>
    <hyperlink ref="B19" r:id="rId7" display="http://stats.oecd.org/OECDStat_Metadata/ShowMetadata.ashx?Dataset=ANHRS&amp;Coords=[EMPSTAT].[TE],[FREQUENCY].[A],[COUNTRY].[CZE]&amp;ShowOnWeb=true&amp;Lang=en"/>
    <hyperlink ref="A20" r:id="rId8" display="http://stats.oecd.org/OECDStat_Metadata/ShowMetadata.ashx?Dataset=ANHRS&amp;Coords=[COUNTRY].[DNK]&amp;ShowOnWeb=true&amp;Lang=en"/>
    <hyperlink ref="A21" r:id="rId9" display="http://stats.oecd.org/OECDStat_Metadata/ShowMetadata.ashx?Dataset=ANHRS&amp;Coords=[COUNTRY].[EST]&amp;ShowOnWeb=true&amp;Lang=en"/>
    <hyperlink ref="A22" r:id="rId10" display="http://stats.oecd.org/OECDStat_Metadata/ShowMetadata.ashx?Dataset=ANHRS&amp;Coords=[COUNTRY].[FIN]&amp;ShowOnWeb=true&amp;Lang=en"/>
    <hyperlink ref="A23" r:id="rId11" display="http://stats.oecd.org/OECDStat_Metadata/ShowMetadata.ashx?Dataset=ANHRS&amp;Coords=[COUNTRY].[FRA]&amp;ShowOnWeb=true&amp;Lang=en"/>
    <hyperlink ref="B23" r:id="rId12" display="http://stats.oecd.org/OECDStat_Metadata/ShowMetadata.ashx?Dataset=ANHRS&amp;Coords=[EMPSTAT].[TE],[FREQUENCY].[A],[COUNTRY].[FRA]&amp;ShowOnWeb=true&amp;Lang=en"/>
    <hyperlink ref="A24" r:id="rId13" display="http://stats.oecd.org/OECDStat_Metadata/ShowMetadata.ashx?Dataset=ANHRS&amp;Coords=[COUNTRY].[DEU]&amp;ShowOnWeb=true&amp;Lang=en"/>
    <hyperlink ref="A25" r:id="rId14" display="http://stats.oecd.org/OECDStat_Metadata/ShowMetadata.ashx?Dataset=ANHRS&amp;Coords=[COUNTRY].[GRC]&amp;ShowOnWeb=true&amp;Lang=en"/>
    <hyperlink ref="A27" r:id="rId15" display="http://stats.oecd.org/OECDStat_Metadata/ShowMetadata.ashx?Dataset=ANHRS&amp;Coords=[COUNTRY].[ISL]&amp;ShowOnWeb=true&amp;Lang=en"/>
    <hyperlink ref="A28" r:id="rId16" display="http://stats.oecd.org/OECDStat_Metadata/ShowMetadata.ashx?Dataset=ANHRS&amp;Coords=[COUNTRY].[IRL]&amp;ShowOnWeb=true&amp;Lang=en"/>
    <hyperlink ref="A29" r:id="rId17" display="http://stats.oecd.org/OECDStat_Metadata/ShowMetadata.ashx?Dataset=ANHRS&amp;Coords=[COUNTRY].[ISR]&amp;ShowOnWeb=true&amp;Lang=en"/>
    <hyperlink ref="A30" r:id="rId18" display="http://stats.oecd.org/OECDStat_Metadata/ShowMetadata.ashx?Dataset=ANHRS&amp;Coords=[COUNTRY].[ITA]&amp;ShowOnWeb=true&amp;Lang=en"/>
    <hyperlink ref="A31" r:id="rId19" display="http://stats.oecd.org/OECDStat_Metadata/ShowMetadata.ashx?Dataset=ANHRS&amp;Coords=[COUNTRY].[JPN]&amp;ShowOnWeb=true&amp;Lang=en"/>
    <hyperlink ref="A32" r:id="rId20" display="http://stats.oecd.org/OECDStat_Metadata/ShowMetadata.ashx?Dataset=ANHRS&amp;Coords=[COUNTRY].[KOR]&amp;ShowOnWeb=true&amp;Lang=en"/>
    <hyperlink ref="A35" r:id="rId21" display="http://stats.oecd.org/OECDStat_Metadata/ShowMetadata.ashx?Dataset=ANHRS&amp;Coords=[COUNTRY].[LUX]&amp;ShowOnWeb=true&amp;Lang=en"/>
    <hyperlink ref="A36" r:id="rId22" display="http://stats.oecd.org/OECDStat_Metadata/ShowMetadata.ashx?Dataset=ANHRS&amp;Coords=[COUNTRY].[MEX]&amp;ShowOnWeb=true&amp;Lang=en"/>
    <hyperlink ref="A37" r:id="rId23" display="http://stats.oecd.org/OECDStat_Metadata/ShowMetadata.ashx?Dataset=ANHRS&amp;Coords=[COUNTRY].[NLD]&amp;ShowOnWeb=true&amp;Lang=en"/>
    <hyperlink ref="A38" r:id="rId24" display="http://stats.oecd.org/OECDStat_Metadata/ShowMetadata.ashx?Dataset=ANHRS&amp;Coords=[COUNTRY].[NZL]&amp;ShowOnWeb=true&amp;Lang=en"/>
    <hyperlink ref="A39" r:id="rId25" display="http://stats.oecd.org/OECDStat_Metadata/ShowMetadata.ashx?Dataset=ANHRS&amp;Coords=[COUNTRY].[NOR]&amp;ShowOnWeb=true&amp;Lang=en"/>
    <hyperlink ref="A40" r:id="rId26" display="http://stats.oecd.org/OECDStat_Metadata/ShowMetadata.ashx?Dataset=ANHRS&amp;Coords=[COUNTRY].[POL]&amp;ShowOnWeb=true&amp;Lang=en"/>
    <hyperlink ref="A41" r:id="rId27" display="http://stats.oecd.org/OECDStat_Metadata/ShowMetadata.ashx?Dataset=ANHRS&amp;Coords=[COUNTRY].[PRT]&amp;ShowOnWeb=true&amp;Lang=en"/>
    <hyperlink ref="A42" r:id="rId28" display="http://stats.oecd.org/OECDStat_Metadata/ShowMetadata.ashx?Dataset=ANHRS&amp;Coords=[COUNTRY].[SVK]&amp;ShowOnWeb=true&amp;Lang=en"/>
    <hyperlink ref="A43" r:id="rId29" display="http://stats.oecd.org/OECDStat_Metadata/ShowMetadata.ashx?Dataset=ANHRS&amp;Coords=[COUNTRY].[SVN]&amp;ShowOnWeb=true&amp;Lang=en"/>
    <hyperlink ref="A44" r:id="rId30" display="http://stats.oecd.org/OECDStat_Metadata/ShowMetadata.ashx?Dataset=ANHRS&amp;Coords=[COUNTRY].[ESP]&amp;ShowOnWeb=true&amp;Lang=en"/>
    <hyperlink ref="A45" r:id="rId31" display="http://stats.oecd.org/OECDStat_Metadata/ShowMetadata.ashx?Dataset=ANHRS&amp;Coords=[COUNTRY].[SWE]&amp;ShowOnWeb=true&amp;Lang=en"/>
    <hyperlink ref="A46" r:id="rId32" display="http://stats.oecd.org/OECDStat_Metadata/ShowMetadata.ashx?Dataset=ANHRS&amp;Coords=[COUNTRY].[CHE]&amp;ShowOnWeb=true&amp;Lang=en"/>
    <hyperlink ref="A47" r:id="rId33" display="http://stats.oecd.org/OECDStat_Metadata/ShowMetadata.ashx?Dataset=ANHRS&amp;Coords=[COUNTRY].[TUR]&amp;ShowOnWeb=true&amp;Lang=en"/>
    <hyperlink ref="B47" r:id="rId34" display="http://stats.oecd.org/OECDStat_Metadata/ShowMetadata.ashx?Dataset=ANHRS&amp;Coords=[EMPSTAT].[TE],[FREQUENCY].[A],[COUNTRY].[TUR]&amp;ShowOnWeb=true&amp;Lang=en"/>
    <hyperlink ref="A48" r:id="rId35" display="http://stats.oecd.org/OECDStat_Metadata/ShowMetadata.ashx?Dataset=ANHRS&amp;Coords=[COUNTRY].[GBR]&amp;ShowOnWeb=true&amp;Lang=en"/>
    <hyperlink ref="A49" r:id="rId36" display="http://stats.oecd.org/OECDStat_Metadata/ShowMetadata.ashx?Dataset=ANHRS&amp;Coords=[COUNTRY].[USA]&amp;ShowOnWeb=true&amp;Lang=en"/>
    <hyperlink ref="A50" r:id="rId37" display="http://stats.oecd.org/OECDStat_Metadata/ShowMetadata.ashx?Dataset=ANHRS&amp;Coords=[COUNTRY].[OECD]&amp;ShowOnWeb=true&amp;Lang=en"/>
    <hyperlink ref="A53" r:id="rId38" display="https://stats-2.oecd.org/index.aspx?DatasetCode=ANHRS"/>
    <hyperlink ref="A61" r:id="rId39" display="http://stats.oecd.org/OECDStat_Metadata/ShowMetadata.ashx?Dataset=ANHRS&amp;Coords=[COUNTRY].[AUT]&amp;ShowOnWeb=true&amp;Lang=en"/>
    <hyperlink ref="B64" r:id="rId40" display="http://stats.oecd.org/OECDStat_Metadata/ShowMetadata.ashx?Dataset=ANHRS&amp;Coords=[EMPSTAT].[TE],[FREQUENCY].[A],[COUNTRY].[BEL]&amp;ShowOnWeb=true&amp;Lang=en"/>
    <hyperlink ref="A77" r:id="rId41" display="http://stats.oecd.org/OECDStat_Metadata/ShowMetadata.ashx?Dataset=ANHRS&amp;Coords=[COUNTRY].[CZE]&amp;ShowOnWeb=true&amp;Lang=en"/>
    <hyperlink ref="B77" r:id="rId42" display="http://stats.oecd.org/OECDStat_Metadata/ShowMetadata.ashx?Dataset=ANHRS&amp;Coords=[EMPSTAT].[TE],[FREQUENCY].[A],[COUNTRY].[CZE]&amp;ShowOnWeb=true&amp;Lang=en"/>
    <hyperlink ref="A56" r:id="rId43" display="http://stats.oecd.org/OECDStat_Metadata/ShowMetadata.ashx?Dataset=ANHRS&amp;Coords=[COUNTRY].[DNK]&amp;ShowOnWeb=true&amp;Lang=en"/>
    <hyperlink ref="A71" r:id="rId44" display="http://stats.oecd.org/OECDStat_Metadata/ShowMetadata.ashx?Dataset=ANHRS&amp;Coords=[COUNTRY].[EST]&amp;ShowOnWeb=true&amp;Lang=en"/>
    <hyperlink ref="A63" r:id="rId45" display="http://stats.oecd.org/OECDStat_Metadata/ShowMetadata.ashx?Dataset=ANHRS&amp;Coords=[COUNTRY].[FIN]&amp;ShowOnWeb=true&amp;Lang=en"/>
    <hyperlink ref="A62" r:id="rId46" display="http://stats.oecd.org/OECDStat_Metadata/ShowMetadata.ashx?Dataset=ANHRS&amp;Coords=[COUNTRY].[FRA]&amp;ShowOnWeb=true&amp;Lang=en"/>
    <hyperlink ref="B62" r:id="rId47" display="http://stats.oecd.org/OECDStat_Metadata/ShowMetadata.ashx?Dataset=ANHRS&amp;Coords=[EMPSTAT].[TE],[FREQUENCY].[A],[COUNTRY].[FRA]&amp;ShowOnWeb=true&amp;Lang=en"/>
    <hyperlink ref="A57" r:id="rId48" display="http://stats.oecd.org/OECDStat_Metadata/ShowMetadata.ashx?Dataset=ANHRS&amp;Coords=[COUNTRY].[DEU]&amp;ShowOnWeb=true&amp;Lang=en"/>
    <hyperlink ref="A78" r:id="rId49" display="http://stats.oecd.org/OECDStat_Metadata/ShowMetadata.ashx?Dataset=ANHRS&amp;Coords=[COUNTRY].[GRC]&amp;ShowOnWeb=true&amp;Lang=en"/>
    <hyperlink ref="A75" r:id="rId50" display="http://stats.oecd.org/OECDStat_Metadata/ShowMetadata.ashx?Dataset=ANHRS&amp;Coords=[COUNTRY].[IRL]&amp;ShowOnWeb=true&amp;Lang=en"/>
    <hyperlink ref="A72" r:id="rId51" display="http://stats.oecd.org/OECDStat_Metadata/ShowMetadata.ashx?Dataset=ANHRS&amp;Coords=[COUNTRY].[ITA]&amp;ShowOnWeb=true&amp;Lang=en"/>
    <hyperlink ref="A60" r:id="rId52" display="http://stats.oecd.org/OECDStat_Metadata/ShowMetadata.ashx?Dataset=ANHRS&amp;Coords=[COUNTRY].[LUX]&amp;ShowOnWeb=true&amp;Lang=en"/>
    <hyperlink ref="A58" r:id="rId53" display="http://stats.oecd.org/OECDStat_Metadata/ShowMetadata.ashx?Dataset=ANHRS&amp;Coords=[COUNTRY].[NLD]&amp;ShowOnWeb=true&amp;Lang=en"/>
    <hyperlink ref="A76" r:id="rId54" display="http://stats.oecd.org/OECDStat_Metadata/ShowMetadata.ashx?Dataset=ANHRS&amp;Coords=[COUNTRY].[POL]&amp;ShowOnWeb=true&amp;Lang=en"/>
    <hyperlink ref="A74" r:id="rId55" display="http://stats.oecd.org/OECDStat_Metadata/ShowMetadata.ashx?Dataset=ANHRS&amp;Coords=[COUNTRY].[PRT]&amp;ShowOnWeb=true&amp;Lang=en"/>
    <hyperlink ref="A70" r:id="rId56" display="http://stats.oecd.org/OECDStat_Metadata/ShowMetadata.ashx?Dataset=ANHRS&amp;Coords=[COUNTRY].[SVK]&amp;ShowOnWeb=true&amp;Lang=en"/>
    <hyperlink ref="A66" r:id="rId57" display="http://stats.oecd.org/OECDStat_Metadata/ShowMetadata.ashx?Dataset=ANHRS&amp;Coords=[COUNTRY].[SVN]&amp;ShowOnWeb=true&amp;Lang=en"/>
    <hyperlink ref="A69" r:id="rId58" display="http://stats.oecd.org/OECDStat_Metadata/ShowMetadata.ashx?Dataset=ANHRS&amp;Coords=[COUNTRY].[ESP]&amp;ShowOnWeb=true&amp;Lang=en"/>
    <hyperlink ref="A59" r:id="rId59" display="http://stats.oecd.org/OECDStat_Metadata/ShowMetadata.ashx?Dataset=ANHRS&amp;Coords=[COUNTRY].[SWE]&amp;ShowOnWeb=true&amp;Lang=en"/>
    <hyperlink ref="A6" r:id="rId60" display="http://stats.oecd.org/OECDStat_Metadata/ShowMetadata.ashx?Dataset=ANHRS&amp;ShowOnWeb=true&amp;Lang=en"/>
  </hyperlinks>
  <pageMargins left="0.75" right="0.75" top="1" bottom="1" header="0.5" footer="0.5"/>
  <pageSetup orientation="portrait" horizontalDpi="0" verticalDpi="0"/>
  <drawing r:id="rId6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D59"/>
  <sheetViews>
    <sheetView showGridLines="0" zoomScaleNormal="100" workbookViewId="0">
      <selection activeCell="T7" sqref="T7"/>
    </sheetView>
  </sheetViews>
  <sheetFormatPr defaultColWidth="9.140625" defaultRowHeight="12.75" x14ac:dyDescent="0.2"/>
  <cols>
    <col min="1" max="1" width="16" style="103" customWidth="1"/>
    <col min="2" max="2" width="5.85546875" style="103" customWidth="1"/>
    <col min="3" max="4" width="5.5703125" style="103" customWidth="1"/>
    <col min="5" max="5" width="6" style="103" customWidth="1"/>
    <col min="6" max="6" width="5.85546875" style="103" customWidth="1"/>
    <col min="7" max="7" width="4.85546875" style="103" customWidth="1"/>
    <col min="8" max="8" width="5.85546875" style="103" customWidth="1"/>
    <col min="9" max="9" width="5" style="103" customWidth="1"/>
    <col min="10" max="10" width="5.85546875" style="103" customWidth="1"/>
    <col min="11" max="11" width="7" style="103" customWidth="1"/>
    <col min="12" max="12" width="5.85546875" style="103" customWidth="1"/>
    <col min="13" max="13" width="5" style="103" customWidth="1"/>
    <col min="14" max="15" width="7.140625" style="103" customWidth="1"/>
    <col min="16" max="16" width="8.85546875" style="103" customWidth="1"/>
    <col min="17" max="18" width="12.42578125" style="103" bestFit="1" customWidth="1"/>
    <col min="19" max="21" width="9.140625" style="103"/>
    <col min="22" max="22" width="9.140625" style="104"/>
    <col min="23" max="251" width="9.140625" style="103"/>
    <col min="252" max="252" width="16" style="103" customWidth="1"/>
    <col min="253" max="253" width="5.85546875" style="103" customWidth="1"/>
    <col min="254" max="255" width="5.5703125" style="103" customWidth="1"/>
    <col min="256" max="256" width="6" style="103" customWidth="1"/>
    <col min="257" max="257" width="5.85546875" style="103" customWidth="1"/>
    <col min="258" max="258" width="4.85546875" style="103" customWidth="1"/>
    <col min="259" max="259" width="5.85546875" style="103" customWidth="1"/>
    <col min="260" max="260" width="5" style="103" customWidth="1"/>
    <col min="261" max="261" width="5.85546875" style="103" customWidth="1"/>
    <col min="262" max="262" width="7" style="103" customWidth="1"/>
    <col min="263" max="263" width="5.85546875" style="103" customWidth="1"/>
    <col min="264" max="264" width="5" style="103" customWidth="1"/>
    <col min="265" max="265" width="7.140625" style="103" customWidth="1"/>
    <col min="266" max="266" width="33.42578125" style="103" customWidth="1"/>
    <col min="267" max="268" width="12.42578125" style="103" bestFit="1" customWidth="1"/>
    <col min="269" max="507" width="9.140625" style="103"/>
    <col min="508" max="508" width="16" style="103" customWidth="1"/>
    <col min="509" max="509" width="5.85546875" style="103" customWidth="1"/>
    <col min="510" max="511" width="5.5703125" style="103" customWidth="1"/>
    <col min="512" max="512" width="6" style="103" customWidth="1"/>
    <col min="513" max="513" width="5.85546875" style="103" customWidth="1"/>
    <col min="514" max="514" width="4.85546875" style="103" customWidth="1"/>
    <col min="515" max="515" width="5.85546875" style="103" customWidth="1"/>
    <col min="516" max="516" width="5" style="103" customWidth="1"/>
    <col min="517" max="517" width="5.85546875" style="103" customWidth="1"/>
    <col min="518" max="518" width="7" style="103" customWidth="1"/>
    <col min="519" max="519" width="5.85546875" style="103" customWidth="1"/>
    <col min="520" max="520" width="5" style="103" customWidth="1"/>
    <col min="521" max="521" width="7.140625" style="103" customWidth="1"/>
    <col min="522" max="522" width="33.42578125" style="103" customWidth="1"/>
    <col min="523" max="524" width="12.42578125" style="103" bestFit="1" customWidth="1"/>
    <col min="525" max="763" width="9.140625" style="103"/>
    <col min="764" max="764" width="16" style="103" customWidth="1"/>
    <col min="765" max="765" width="5.85546875" style="103" customWidth="1"/>
    <col min="766" max="767" width="5.5703125" style="103" customWidth="1"/>
    <col min="768" max="768" width="6" style="103" customWidth="1"/>
    <col min="769" max="769" width="5.85546875" style="103" customWidth="1"/>
    <col min="770" max="770" width="4.85546875" style="103" customWidth="1"/>
    <col min="771" max="771" width="5.85546875" style="103" customWidth="1"/>
    <col min="772" max="772" width="5" style="103" customWidth="1"/>
    <col min="773" max="773" width="5.85546875" style="103" customWidth="1"/>
    <col min="774" max="774" width="7" style="103" customWidth="1"/>
    <col min="775" max="775" width="5.85546875" style="103" customWidth="1"/>
    <col min="776" max="776" width="5" style="103" customWidth="1"/>
    <col min="777" max="777" width="7.140625" style="103" customWidth="1"/>
    <col min="778" max="778" width="33.42578125" style="103" customWidth="1"/>
    <col min="779" max="780" width="12.42578125" style="103" bestFit="1" customWidth="1"/>
    <col min="781" max="1019" width="9.140625" style="103"/>
    <col min="1020" max="1020" width="16" style="103" customWidth="1"/>
    <col min="1021" max="1021" width="5.85546875" style="103" customWidth="1"/>
    <col min="1022" max="1023" width="5.5703125" style="103" customWidth="1"/>
    <col min="1024" max="1024" width="6" style="103" customWidth="1"/>
    <col min="1025" max="1025" width="5.85546875" style="103" customWidth="1"/>
    <col min="1026" max="1026" width="4.85546875" style="103" customWidth="1"/>
    <col min="1027" max="1027" width="5.85546875" style="103" customWidth="1"/>
    <col min="1028" max="1028" width="5" style="103" customWidth="1"/>
    <col min="1029" max="1029" width="5.85546875" style="103" customWidth="1"/>
    <col min="1030" max="1030" width="7" style="103" customWidth="1"/>
    <col min="1031" max="1031" width="5.85546875" style="103" customWidth="1"/>
    <col min="1032" max="1032" width="5" style="103" customWidth="1"/>
    <col min="1033" max="1033" width="7.140625" style="103" customWidth="1"/>
    <col min="1034" max="1034" width="33.42578125" style="103" customWidth="1"/>
    <col min="1035" max="1036" width="12.42578125" style="103" bestFit="1" customWidth="1"/>
    <col min="1037" max="1275" width="9.140625" style="103"/>
    <col min="1276" max="1276" width="16" style="103" customWidth="1"/>
    <col min="1277" max="1277" width="5.85546875" style="103" customWidth="1"/>
    <col min="1278" max="1279" width="5.5703125" style="103" customWidth="1"/>
    <col min="1280" max="1280" width="6" style="103" customWidth="1"/>
    <col min="1281" max="1281" width="5.85546875" style="103" customWidth="1"/>
    <col min="1282" max="1282" width="4.85546875" style="103" customWidth="1"/>
    <col min="1283" max="1283" width="5.85546875" style="103" customWidth="1"/>
    <col min="1284" max="1284" width="5" style="103" customWidth="1"/>
    <col min="1285" max="1285" width="5.85546875" style="103" customWidth="1"/>
    <col min="1286" max="1286" width="7" style="103" customWidth="1"/>
    <col min="1287" max="1287" width="5.85546875" style="103" customWidth="1"/>
    <col min="1288" max="1288" width="5" style="103" customWidth="1"/>
    <col min="1289" max="1289" width="7.140625" style="103" customWidth="1"/>
    <col min="1290" max="1290" width="33.42578125" style="103" customWidth="1"/>
    <col min="1291" max="1292" width="12.42578125" style="103" bestFit="1" customWidth="1"/>
    <col min="1293" max="1531" width="9.140625" style="103"/>
    <col min="1532" max="1532" width="16" style="103" customWidth="1"/>
    <col min="1533" max="1533" width="5.85546875" style="103" customWidth="1"/>
    <col min="1534" max="1535" width="5.5703125" style="103" customWidth="1"/>
    <col min="1536" max="1536" width="6" style="103" customWidth="1"/>
    <col min="1537" max="1537" width="5.85546875" style="103" customWidth="1"/>
    <col min="1538" max="1538" width="4.85546875" style="103" customWidth="1"/>
    <col min="1539" max="1539" width="5.85546875" style="103" customWidth="1"/>
    <col min="1540" max="1540" width="5" style="103" customWidth="1"/>
    <col min="1541" max="1541" width="5.85546875" style="103" customWidth="1"/>
    <col min="1542" max="1542" width="7" style="103" customWidth="1"/>
    <col min="1543" max="1543" width="5.85546875" style="103" customWidth="1"/>
    <col min="1544" max="1544" width="5" style="103" customWidth="1"/>
    <col min="1545" max="1545" width="7.140625" style="103" customWidth="1"/>
    <col min="1546" max="1546" width="33.42578125" style="103" customWidth="1"/>
    <col min="1547" max="1548" width="12.42578125" style="103" bestFit="1" customWidth="1"/>
    <col min="1549" max="1787" width="9.140625" style="103"/>
    <col min="1788" max="1788" width="16" style="103" customWidth="1"/>
    <col min="1789" max="1789" width="5.85546875" style="103" customWidth="1"/>
    <col min="1790" max="1791" width="5.5703125" style="103" customWidth="1"/>
    <col min="1792" max="1792" width="6" style="103" customWidth="1"/>
    <col min="1793" max="1793" width="5.85546875" style="103" customWidth="1"/>
    <col min="1794" max="1794" width="4.85546875" style="103" customWidth="1"/>
    <col min="1795" max="1795" width="5.85546875" style="103" customWidth="1"/>
    <col min="1796" max="1796" width="5" style="103" customWidth="1"/>
    <col min="1797" max="1797" width="5.85546875" style="103" customWidth="1"/>
    <col min="1798" max="1798" width="7" style="103" customWidth="1"/>
    <col min="1799" max="1799" width="5.85546875" style="103" customWidth="1"/>
    <col min="1800" max="1800" width="5" style="103" customWidth="1"/>
    <col min="1801" max="1801" width="7.140625" style="103" customWidth="1"/>
    <col min="1802" max="1802" width="33.42578125" style="103" customWidth="1"/>
    <col min="1803" max="1804" width="12.42578125" style="103" bestFit="1" customWidth="1"/>
    <col min="1805" max="2043" width="9.140625" style="103"/>
    <col min="2044" max="2044" width="16" style="103" customWidth="1"/>
    <col min="2045" max="2045" width="5.85546875" style="103" customWidth="1"/>
    <col min="2046" max="2047" width="5.5703125" style="103" customWidth="1"/>
    <col min="2048" max="2048" width="6" style="103" customWidth="1"/>
    <col min="2049" max="2049" width="5.85546875" style="103" customWidth="1"/>
    <col min="2050" max="2050" width="4.85546875" style="103" customWidth="1"/>
    <col min="2051" max="2051" width="5.85546875" style="103" customWidth="1"/>
    <col min="2052" max="2052" width="5" style="103" customWidth="1"/>
    <col min="2053" max="2053" width="5.85546875" style="103" customWidth="1"/>
    <col min="2054" max="2054" width="7" style="103" customWidth="1"/>
    <col min="2055" max="2055" width="5.85546875" style="103" customWidth="1"/>
    <col min="2056" max="2056" width="5" style="103" customWidth="1"/>
    <col min="2057" max="2057" width="7.140625" style="103" customWidth="1"/>
    <col min="2058" max="2058" width="33.42578125" style="103" customWidth="1"/>
    <col min="2059" max="2060" width="12.42578125" style="103" bestFit="1" customWidth="1"/>
    <col min="2061" max="2299" width="9.140625" style="103"/>
    <col min="2300" max="2300" width="16" style="103" customWidth="1"/>
    <col min="2301" max="2301" width="5.85546875" style="103" customWidth="1"/>
    <col min="2302" max="2303" width="5.5703125" style="103" customWidth="1"/>
    <col min="2304" max="2304" width="6" style="103" customWidth="1"/>
    <col min="2305" max="2305" width="5.85546875" style="103" customWidth="1"/>
    <col min="2306" max="2306" width="4.85546875" style="103" customWidth="1"/>
    <col min="2307" max="2307" width="5.85546875" style="103" customWidth="1"/>
    <col min="2308" max="2308" width="5" style="103" customWidth="1"/>
    <col min="2309" max="2309" width="5.85546875" style="103" customWidth="1"/>
    <col min="2310" max="2310" width="7" style="103" customWidth="1"/>
    <col min="2311" max="2311" width="5.85546875" style="103" customWidth="1"/>
    <col min="2312" max="2312" width="5" style="103" customWidth="1"/>
    <col min="2313" max="2313" width="7.140625" style="103" customWidth="1"/>
    <col min="2314" max="2314" width="33.42578125" style="103" customWidth="1"/>
    <col min="2315" max="2316" width="12.42578125" style="103" bestFit="1" customWidth="1"/>
    <col min="2317" max="2555" width="9.140625" style="103"/>
    <col min="2556" max="2556" width="16" style="103" customWidth="1"/>
    <col min="2557" max="2557" width="5.85546875" style="103" customWidth="1"/>
    <col min="2558" max="2559" width="5.5703125" style="103" customWidth="1"/>
    <col min="2560" max="2560" width="6" style="103" customWidth="1"/>
    <col min="2561" max="2561" width="5.85546875" style="103" customWidth="1"/>
    <col min="2562" max="2562" width="4.85546875" style="103" customWidth="1"/>
    <col min="2563" max="2563" width="5.85546875" style="103" customWidth="1"/>
    <col min="2564" max="2564" width="5" style="103" customWidth="1"/>
    <col min="2565" max="2565" width="5.85546875" style="103" customWidth="1"/>
    <col min="2566" max="2566" width="7" style="103" customWidth="1"/>
    <col min="2567" max="2567" width="5.85546875" style="103" customWidth="1"/>
    <col min="2568" max="2568" width="5" style="103" customWidth="1"/>
    <col min="2569" max="2569" width="7.140625" style="103" customWidth="1"/>
    <col min="2570" max="2570" width="33.42578125" style="103" customWidth="1"/>
    <col min="2571" max="2572" width="12.42578125" style="103" bestFit="1" customWidth="1"/>
    <col min="2573" max="2811" width="9.140625" style="103"/>
    <col min="2812" max="2812" width="16" style="103" customWidth="1"/>
    <col min="2813" max="2813" width="5.85546875" style="103" customWidth="1"/>
    <col min="2814" max="2815" width="5.5703125" style="103" customWidth="1"/>
    <col min="2816" max="2816" width="6" style="103" customWidth="1"/>
    <col min="2817" max="2817" width="5.85546875" style="103" customWidth="1"/>
    <col min="2818" max="2818" width="4.85546875" style="103" customWidth="1"/>
    <col min="2819" max="2819" width="5.85546875" style="103" customWidth="1"/>
    <col min="2820" max="2820" width="5" style="103" customWidth="1"/>
    <col min="2821" max="2821" width="5.85546875" style="103" customWidth="1"/>
    <col min="2822" max="2822" width="7" style="103" customWidth="1"/>
    <col min="2823" max="2823" width="5.85546875" style="103" customWidth="1"/>
    <col min="2824" max="2824" width="5" style="103" customWidth="1"/>
    <col min="2825" max="2825" width="7.140625" style="103" customWidth="1"/>
    <col min="2826" max="2826" width="33.42578125" style="103" customWidth="1"/>
    <col min="2827" max="2828" width="12.42578125" style="103" bestFit="1" customWidth="1"/>
    <col min="2829" max="3067" width="9.140625" style="103"/>
    <col min="3068" max="3068" width="16" style="103" customWidth="1"/>
    <col min="3069" max="3069" width="5.85546875" style="103" customWidth="1"/>
    <col min="3070" max="3071" width="5.5703125" style="103" customWidth="1"/>
    <col min="3072" max="3072" width="6" style="103" customWidth="1"/>
    <col min="3073" max="3073" width="5.85546875" style="103" customWidth="1"/>
    <col min="3074" max="3074" width="4.85546875" style="103" customWidth="1"/>
    <col min="3075" max="3075" width="5.85546875" style="103" customWidth="1"/>
    <col min="3076" max="3076" width="5" style="103" customWidth="1"/>
    <col min="3077" max="3077" width="5.85546875" style="103" customWidth="1"/>
    <col min="3078" max="3078" width="7" style="103" customWidth="1"/>
    <col min="3079" max="3079" width="5.85546875" style="103" customWidth="1"/>
    <col min="3080" max="3080" width="5" style="103" customWidth="1"/>
    <col min="3081" max="3081" width="7.140625" style="103" customWidth="1"/>
    <col min="3082" max="3082" width="33.42578125" style="103" customWidth="1"/>
    <col min="3083" max="3084" width="12.42578125" style="103" bestFit="1" customWidth="1"/>
    <col min="3085" max="3323" width="9.140625" style="103"/>
    <col min="3324" max="3324" width="16" style="103" customWidth="1"/>
    <col min="3325" max="3325" width="5.85546875" style="103" customWidth="1"/>
    <col min="3326" max="3327" width="5.5703125" style="103" customWidth="1"/>
    <col min="3328" max="3328" width="6" style="103" customWidth="1"/>
    <col min="3329" max="3329" width="5.85546875" style="103" customWidth="1"/>
    <col min="3330" max="3330" width="4.85546875" style="103" customWidth="1"/>
    <col min="3331" max="3331" width="5.85546875" style="103" customWidth="1"/>
    <col min="3332" max="3332" width="5" style="103" customWidth="1"/>
    <col min="3333" max="3333" width="5.85546875" style="103" customWidth="1"/>
    <col min="3334" max="3334" width="7" style="103" customWidth="1"/>
    <col min="3335" max="3335" width="5.85546875" style="103" customWidth="1"/>
    <col min="3336" max="3336" width="5" style="103" customWidth="1"/>
    <col min="3337" max="3337" width="7.140625" style="103" customWidth="1"/>
    <col min="3338" max="3338" width="33.42578125" style="103" customWidth="1"/>
    <col min="3339" max="3340" width="12.42578125" style="103" bestFit="1" customWidth="1"/>
    <col min="3341" max="3579" width="9.140625" style="103"/>
    <col min="3580" max="3580" width="16" style="103" customWidth="1"/>
    <col min="3581" max="3581" width="5.85546875" style="103" customWidth="1"/>
    <col min="3582" max="3583" width="5.5703125" style="103" customWidth="1"/>
    <col min="3584" max="3584" width="6" style="103" customWidth="1"/>
    <col min="3585" max="3585" width="5.85546875" style="103" customWidth="1"/>
    <col min="3586" max="3586" width="4.85546875" style="103" customWidth="1"/>
    <col min="3587" max="3587" width="5.85546875" style="103" customWidth="1"/>
    <col min="3588" max="3588" width="5" style="103" customWidth="1"/>
    <col min="3589" max="3589" width="5.85546875" style="103" customWidth="1"/>
    <col min="3590" max="3590" width="7" style="103" customWidth="1"/>
    <col min="3591" max="3591" width="5.85546875" style="103" customWidth="1"/>
    <col min="3592" max="3592" width="5" style="103" customWidth="1"/>
    <col min="3593" max="3593" width="7.140625" style="103" customWidth="1"/>
    <col min="3594" max="3594" width="33.42578125" style="103" customWidth="1"/>
    <col min="3595" max="3596" width="12.42578125" style="103" bestFit="1" customWidth="1"/>
    <col min="3597" max="3835" width="9.140625" style="103"/>
    <col min="3836" max="3836" width="16" style="103" customWidth="1"/>
    <col min="3837" max="3837" width="5.85546875" style="103" customWidth="1"/>
    <col min="3838" max="3839" width="5.5703125" style="103" customWidth="1"/>
    <col min="3840" max="3840" width="6" style="103" customWidth="1"/>
    <col min="3841" max="3841" width="5.85546875" style="103" customWidth="1"/>
    <col min="3842" max="3842" width="4.85546875" style="103" customWidth="1"/>
    <col min="3843" max="3843" width="5.85546875" style="103" customWidth="1"/>
    <col min="3844" max="3844" width="5" style="103" customWidth="1"/>
    <col min="3845" max="3845" width="5.85546875" style="103" customWidth="1"/>
    <col min="3846" max="3846" width="7" style="103" customWidth="1"/>
    <col min="3847" max="3847" width="5.85546875" style="103" customWidth="1"/>
    <col min="3848" max="3848" width="5" style="103" customWidth="1"/>
    <col min="3849" max="3849" width="7.140625" style="103" customWidth="1"/>
    <col min="3850" max="3850" width="33.42578125" style="103" customWidth="1"/>
    <col min="3851" max="3852" width="12.42578125" style="103" bestFit="1" customWidth="1"/>
    <col min="3853" max="4091" width="9.140625" style="103"/>
    <col min="4092" max="4092" width="16" style="103" customWidth="1"/>
    <col min="4093" max="4093" width="5.85546875" style="103" customWidth="1"/>
    <col min="4094" max="4095" width="5.5703125" style="103" customWidth="1"/>
    <col min="4096" max="4096" width="6" style="103" customWidth="1"/>
    <col min="4097" max="4097" width="5.85546875" style="103" customWidth="1"/>
    <col min="4098" max="4098" width="4.85546875" style="103" customWidth="1"/>
    <col min="4099" max="4099" width="5.85546875" style="103" customWidth="1"/>
    <col min="4100" max="4100" width="5" style="103" customWidth="1"/>
    <col min="4101" max="4101" width="5.85546875" style="103" customWidth="1"/>
    <col min="4102" max="4102" width="7" style="103" customWidth="1"/>
    <col min="4103" max="4103" width="5.85546875" style="103" customWidth="1"/>
    <col min="4104" max="4104" width="5" style="103" customWidth="1"/>
    <col min="4105" max="4105" width="7.140625" style="103" customWidth="1"/>
    <col min="4106" max="4106" width="33.42578125" style="103" customWidth="1"/>
    <col min="4107" max="4108" width="12.42578125" style="103" bestFit="1" customWidth="1"/>
    <col min="4109" max="4347" width="9.140625" style="103"/>
    <col min="4348" max="4348" width="16" style="103" customWidth="1"/>
    <col min="4349" max="4349" width="5.85546875" style="103" customWidth="1"/>
    <col min="4350" max="4351" width="5.5703125" style="103" customWidth="1"/>
    <col min="4352" max="4352" width="6" style="103" customWidth="1"/>
    <col min="4353" max="4353" width="5.85546875" style="103" customWidth="1"/>
    <col min="4354" max="4354" width="4.85546875" style="103" customWidth="1"/>
    <col min="4355" max="4355" width="5.85546875" style="103" customWidth="1"/>
    <col min="4356" max="4356" width="5" style="103" customWidth="1"/>
    <col min="4357" max="4357" width="5.85546875" style="103" customWidth="1"/>
    <col min="4358" max="4358" width="7" style="103" customWidth="1"/>
    <col min="4359" max="4359" width="5.85546875" style="103" customWidth="1"/>
    <col min="4360" max="4360" width="5" style="103" customWidth="1"/>
    <col min="4361" max="4361" width="7.140625" style="103" customWidth="1"/>
    <col min="4362" max="4362" width="33.42578125" style="103" customWidth="1"/>
    <col min="4363" max="4364" width="12.42578125" style="103" bestFit="1" customWidth="1"/>
    <col min="4365" max="4603" width="9.140625" style="103"/>
    <col min="4604" max="4604" width="16" style="103" customWidth="1"/>
    <col min="4605" max="4605" width="5.85546875" style="103" customWidth="1"/>
    <col min="4606" max="4607" width="5.5703125" style="103" customWidth="1"/>
    <col min="4608" max="4608" width="6" style="103" customWidth="1"/>
    <col min="4609" max="4609" width="5.85546875" style="103" customWidth="1"/>
    <col min="4610" max="4610" width="4.85546875" style="103" customWidth="1"/>
    <col min="4611" max="4611" width="5.85546875" style="103" customWidth="1"/>
    <col min="4612" max="4612" width="5" style="103" customWidth="1"/>
    <col min="4613" max="4613" width="5.85546875" style="103" customWidth="1"/>
    <col min="4614" max="4614" width="7" style="103" customWidth="1"/>
    <col min="4615" max="4615" width="5.85546875" style="103" customWidth="1"/>
    <col min="4616" max="4616" width="5" style="103" customWidth="1"/>
    <col min="4617" max="4617" width="7.140625" style="103" customWidth="1"/>
    <col min="4618" max="4618" width="33.42578125" style="103" customWidth="1"/>
    <col min="4619" max="4620" width="12.42578125" style="103" bestFit="1" customWidth="1"/>
    <col min="4621" max="4859" width="9.140625" style="103"/>
    <col min="4860" max="4860" width="16" style="103" customWidth="1"/>
    <col min="4861" max="4861" width="5.85546875" style="103" customWidth="1"/>
    <col min="4862" max="4863" width="5.5703125" style="103" customWidth="1"/>
    <col min="4864" max="4864" width="6" style="103" customWidth="1"/>
    <col min="4865" max="4865" width="5.85546875" style="103" customWidth="1"/>
    <col min="4866" max="4866" width="4.85546875" style="103" customWidth="1"/>
    <col min="4867" max="4867" width="5.85546875" style="103" customWidth="1"/>
    <col min="4868" max="4868" width="5" style="103" customWidth="1"/>
    <col min="4869" max="4869" width="5.85546875" style="103" customWidth="1"/>
    <col min="4870" max="4870" width="7" style="103" customWidth="1"/>
    <col min="4871" max="4871" width="5.85546875" style="103" customWidth="1"/>
    <col min="4872" max="4872" width="5" style="103" customWidth="1"/>
    <col min="4873" max="4873" width="7.140625" style="103" customWidth="1"/>
    <col min="4874" max="4874" width="33.42578125" style="103" customWidth="1"/>
    <col min="4875" max="4876" width="12.42578125" style="103" bestFit="1" customWidth="1"/>
    <col min="4877" max="5115" width="9.140625" style="103"/>
    <col min="5116" max="5116" width="16" style="103" customWidth="1"/>
    <col min="5117" max="5117" width="5.85546875" style="103" customWidth="1"/>
    <col min="5118" max="5119" width="5.5703125" style="103" customWidth="1"/>
    <col min="5120" max="5120" width="6" style="103" customWidth="1"/>
    <col min="5121" max="5121" width="5.85546875" style="103" customWidth="1"/>
    <col min="5122" max="5122" width="4.85546875" style="103" customWidth="1"/>
    <col min="5123" max="5123" width="5.85546875" style="103" customWidth="1"/>
    <col min="5124" max="5124" width="5" style="103" customWidth="1"/>
    <col min="5125" max="5125" width="5.85546875" style="103" customWidth="1"/>
    <col min="5126" max="5126" width="7" style="103" customWidth="1"/>
    <col min="5127" max="5127" width="5.85546875" style="103" customWidth="1"/>
    <col min="5128" max="5128" width="5" style="103" customWidth="1"/>
    <col min="5129" max="5129" width="7.140625" style="103" customWidth="1"/>
    <col min="5130" max="5130" width="33.42578125" style="103" customWidth="1"/>
    <col min="5131" max="5132" width="12.42578125" style="103" bestFit="1" customWidth="1"/>
    <col min="5133" max="5371" width="9.140625" style="103"/>
    <col min="5372" max="5372" width="16" style="103" customWidth="1"/>
    <col min="5373" max="5373" width="5.85546875" style="103" customWidth="1"/>
    <col min="5374" max="5375" width="5.5703125" style="103" customWidth="1"/>
    <col min="5376" max="5376" width="6" style="103" customWidth="1"/>
    <col min="5377" max="5377" width="5.85546875" style="103" customWidth="1"/>
    <col min="5378" max="5378" width="4.85546875" style="103" customWidth="1"/>
    <col min="5379" max="5379" width="5.85546875" style="103" customWidth="1"/>
    <col min="5380" max="5380" width="5" style="103" customWidth="1"/>
    <col min="5381" max="5381" width="5.85546875" style="103" customWidth="1"/>
    <col min="5382" max="5382" width="7" style="103" customWidth="1"/>
    <col min="5383" max="5383" width="5.85546875" style="103" customWidth="1"/>
    <col min="5384" max="5384" width="5" style="103" customWidth="1"/>
    <col min="5385" max="5385" width="7.140625" style="103" customWidth="1"/>
    <col min="5386" max="5386" width="33.42578125" style="103" customWidth="1"/>
    <col min="5387" max="5388" width="12.42578125" style="103" bestFit="1" customWidth="1"/>
    <col min="5389" max="5627" width="9.140625" style="103"/>
    <col min="5628" max="5628" width="16" style="103" customWidth="1"/>
    <col min="5629" max="5629" width="5.85546875" style="103" customWidth="1"/>
    <col min="5630" max="5631" width="5.5703125" style="103" customWidth="1"/>
    <col min="5632" max="5632" width="6" style="103" customWidth="1"/>
    <col min="5633" max="5633" width="5.85546875" style="103" customWidth="1"/>
    <col min="5634" max="5634" width="4.85546875" style="103" customWidth="1"/>
    <col min="5635" max="5635" width="5.85546875" style="103" customWidth="1"/>
    <col min="5636" max="5636" width="5" style="103" customWidth="1"/>
    <col min="5637" max="5637" width="5.85546875" style="103" customWidth="1"/>
    <col min="5638" max="5638" width="7" style="103" customWidth="1"/>
    <col min="5639" max="5639" width="5.85546875" style="103" customWidth="1"/>
    <col min="5640" max="5640" width="5" style="103" customWidth="1"/>
    <col min="5641" max="5641" width="7.140625" style="103" customWidth="1"/>
    <col min="5642" max="5642" width="33.42578125" style="103" customWidth="1"/>
    <col min="5643" max="5644" width="12.42578125" style="103" bestFit="1" customWidth="1"/>
    <col min="5645" max="5883" width="9.140625" style="103"/>
    <col min="5884" max="5884" width="16" style="103" customWidth="1"/>
    <col min="5885" max="5885" width="5.85546875" style="103" customWidth="1"/>
    <col min="5886" max="5887" width="5.5703125" style="103" customWidth="1"/>
    <col min="5888" max="5888" width="6" style="103" customWidth="1"/>
    <col min="5889" max="5889" width="5.85546875" style="103" customWidth="1"/>
    <col min="5890" max="5890" width="4.85546875" style="103" customWidth="1"/>
    <col min="5891" max="5891" width="5.85546875" style="103" customWidth="1"/>
    <col min="5892" max="5892" width="5" style="103" customWidth="1"/>
    <col min="5893" max="5893" width="5.85546875" style="103" customWidth="1"/>
    <col min="5894" max="5894" width="7" style="103" customWidth="1"/>
    <col min="5895" max="5895" width="5.85546875" style="103" customWidth="1"/>
    <col min="5896" max="5896" width="5" style="103" customWidth="1"/>
    <col min="5897" max="5897" width="7.140625" style="103" customWidth="1"/>
    <col min="5898" max="5898" width="33.42578125" style="103" customWidth="1"/>
    <col min="5899" max="5900" width="12.42578125" style="103" bestFit="1" customWidth="1"/>
    <col min="5901" max="6139" width="9.140625" style="103"/>
    <col min="6140" max="6140" width="16" style="103" customWidth="1"/>
    <col min="6141" max="6141" width="5.85546875" style="103" customWidth="1"/>
    <col min="6142" max="6143" width="5.5703125" style="103" customWidth="1"/>
    <col min="6144" max="6144" width="6" style="103" customWidth="1"/>
    <col min="6145" max="6145" width="5.85546875" style="103" customWidth="1"/>
    <col min="6146" max="6146" width="4.85546875" style="103" customWidth="1"/>
    <col min="6147" max="6147" width="5.85546875" style="103" customWidth="1"/>
    <col min="6148" max="6148" width="5" style="103" customWidth="1"/>
    <col min="6149" max="6149" width="5.85546875" style="103" customWidth="1"/>
    <col min="6150" max="6150" width="7" style="103" customWidth="1"/>
    <col min="6151" max="6151" width="5.85546875" style="103" customWidth="1"/>
    <col min="6152" max="6152" width="5" style="103" customWidth="1"/>
    <col min="6153" max="6153" width="7.140625" style="103" customWidth="1"/>
    <col min="6154" max="6154" width="33.42578125" style="103" customWidth="1"/>
    <col min="6155" max="6156" width="12.42578125" style="103" bestFit="1" customWidth="1"/>
    <col min="6157" max="6395" width="9.140625" style="103"/>
    <col min="6396" max="6396" width="16" style="103" customWidth="1"/>
    <col min="6397" max="6397" width="5.85546875" style="103" customWidth="1"/>
    <col min="6398" max="6399" width="5.5703125" style="103" customWidth="1"/>
    <col min="6400" max="6400" width="6" style="103" customWidth="1"/>
    <col min="6401" max="6401" width="5.85546875" style="103" customWidth="1"/>
    <col min="6402" max="6402" width="4.85546875" style="103" customWidth="1"/>
    <col min="6403" max="6403" width="5.85546875" style="103" customWidth="1"/>
    <col min="6404" max="6404" width="5" style="103" customWidth="1"/>
    <col min="6405" max="6405" width="5.85546875" style="103" customWidth="1"/>
    <col min="6406" max="6406" width="7" style="103" customWidth="1"/>
    <col min="6407" max="6407" width="5.85546875" style="103" customWidth="1"/>
    <col min="6408" max="6408" width="5" style="103" customWidth="1"/>
    <col min="6409" max="6409" width="7.140625" style="103" customWidth="1"/>
    <col min="6410" max="6410" width="33.42578125" style="103" customWidth="1"/>
    <col min="6411" max="6412" width="12.42578125" style="103" bestFit="1" customWidth="1"/>
    <col min="6413" max="6651" width="9.140625" style="103"/>
    <col min="6652" max="6652" width="16" style="103" customWidth="1"/>
    <col min="6653" max="6653" width="5.85546875" style="103" customWidth="1"/>
    <col min="6654" max="6655" width="5.5703125" style="103" customWidth="1"/>
    <col min="6656" max="6656" width="6" style="103" customWidth="1"/>
    <col min="6657" max="6657" width="5.85546875" style="103" customWidth="1"/>
    <col min="6658" max="6658" width="4.85546875" style="103" customWidth="1"/>
    <col min="6659" max="6659" width="5.85546875" style="103" customWidth="1"/>
    <col min="6660" max="6660" width="5" style="103" customWidth="1"/>
    <col min="6661" max="6661" width="5.85546875" style="103" customWidth="1"/>
    <col min="6662" max="6662" width="7" style="103" customWidth="1"/>
    <col min="6663" max="6663" width="5.85546875" style="103" customWidth="1"/>
    <col min="6664" max="6664" width="5" style="103" customWidth="1"/>
    <col min="6665" max="6665" width="7.140625" style="103" customWidth="1"/>
    <col min="6666" max="6666" width="33.42578125" style="103" customWidth="1"/>
    <col min="6667" max="6668" width="12.42578125" style="103" bestFit="1" customWidth="1"/>
    <col min="6669" max="6907" width="9.140625" style="103"/>
    <col min="6908" max="6908" width="16" style="103" customWidth="1"/>
    <col min="6909" max="6909" width="5.85546875" style="103" customWidth="1"/>
    <col min="6910" max="6911" width="5.5703125" style="103" customWidth="1"/>
    <col min="6912" max="6912" width="6" style="103" customWidth="1"/>
    <col min="6913" max="6913" width="5.85546875" style="103" customWidth="1"/>
    <col min="6914" max="6914" width="4.85546875" style="103" customWidth="1"/>
    <col min="6915" max="6915" width="5.85546875" style="103" customWidth="1"/>
    <col min="6916" max="6916" width="5" style="103" customWidth="1"/>
    <col min="6917" max="6917" width="5.85546875" style="103" customWidth="1"/>
    <col min="6918" max="6918" width="7" style="103" customWidth="1"/>
    <col min="6919" max="6919" width="5.85546875" style="103" customWidth="1"/>
    <col min="6920" max="6920" width="5" style="103" customWidth="1"/>
    <col min="6921" max="6921" width="7.140625" style="103" customWidth="1"/>
    <col min="6922" max="6922" width="33.42578125" style="103" customWidth="1"/>
    <col min="6923" max="6924" width="12.42578125" style="103" bestFit="1" customWidth="1"/>
    <col min="6925" max="7163" width="9.140625" style="103"/>
    <col min="7164" max="7164" width="16" style="103" customWidth="1"/>
    <col min="7165" max="7165" width="5.85546875" style="103" customWidth="1"/>
    <col min="7166" max="7167" width="5.5703125" style="103" customWidth="1"/>
    <col min="7168" max="7168" width="6" style="103" customWidth="1"/>
    <col min="7169" max="7169" width="5.85546875" style="103" customWidth="1"/>
    <col min="7170" max="7170" width="4.85546875" style="103" customWidth="1"/>
    <col min="7171" max="7171" width="5.85546875" style="103" customWidth="1"/>
    <col min="7172" max="7172" width="5" style="103" customWidth="1"/>
    <col min="7173" max="7173" width="5.85546875" style="103" customWidth="1"/>
    <col min="7174" max="7174" width="7" style="103" customWidth="1"/>
    <col min="7175" max="7175" width="5.85546875" style="103" customWidth="1"/>
    <col min="7176" max="7176" width="5" style="103" customWidth="1"/>
    <col min="7177" max="7177" width="7.140625" style="103" customWidth="1"/>
    <col min="7178" max="7178" width="33.42578125" style="103" customWidth="1"/>
    <col min="7179" max="7180" width="12.42578125" style="103" bestFit="1" customWidth="1"/>
    <col min="7181" max="7419" width="9.140625" style="103"/>
    <col min="7420" max="7420" width="16" style="103" customWidth="1"/>
    <col min="7421" max="7421" width="5.85546875" style="103" customWidth="1"/>
    <col min="7422" max="7423" width="5.5703125" style="103" customWidth="1"/>
    <col min="7424" max="7424" width="6" style="103" customWidth="1"/>
    <col min="7425" max="7425" width="5.85546875" style="103" customWidth="1"/>
    <col min="7426" max="7426" width="4.85546875" style="103" customWidth="1"/>
    <col min="7427" max="7427" width="5.85546875" style="103" customWidth="1"/>
    <col min="7428" max="7428" width="5" style="103" customWidth="1"/>
    <col min="7429" max="7429" width="5.85546875" style="103" customWidth="1"/>
    <col min="7430" max="7430" width="7" style="103" customWidth="1"/>
    <col min="7431" max="7431" width="5.85546875" style="103" customWidth="1"/>
    <col min="7432" max="7432" width="5" style="103" customWidth="1"/>
    <col min="7433" max="7433" width="7.140625" style="103" customWidth="1"/>
    <col min="7434" max="7434" width="33.42578125" style="103" customWidth="1"/>
    <col min="7435" max="7436" width="12.42578125" style="103" bestFit="1" customWidth="1"/>
    <col min="7437" max="7675" width="9.140625" style="103"/>
    <col min="7676" max="7676" width="16" style="103" customWidth="1"/>
    <col min="7677" max="7677" width="5.85546875" style="103" customWidth="1"/>
    <col min="7678" max="7679" width="5.5703125" style="103" customWidth="1"/>
    <col min="7680" max="7680" width="6" style="103" customWidth="1"/>
    <col min="7681" max="7681" width="5.85546875" style="103" customWidth="1"/>
    <col min="7682" max="7682" width="4.85546875" style="103" customWidth="1"/>
    <col min="7683" max="7683" width="5.85546875" style="103" customWidth="1"/>
    <col min="7684" max="7684" width="5" style="103" customWidth="1"/>
    <col min="7685" max="7685" width="5.85546875" style="103" customWidth="1"/>
    <col min="7686" max="7686" width="7" style="103" customWidth="1"/>
    <col min="7687" max="7687" width="5.85546875" style="103" customWidth="1"/>
    <col min="7688" max="7688" width="5" style="103" customWidth="1"/>
    <col min="7689" max="7689" width="7.140625" style="103" customWidth="1"/>
    <col min="7690" max="7690" width="33.42578125" style="103" customWidth="1"/>
    <col min="7691" max="7692" width="12.42578125" style="103" bestFit="1" customWidth="1"/>
    <col min="7693" max="7931" width="9.140625" style="103"/>
    <col min="7932" max="7932" width="16" style="103" customWidth="1"/>
    <col min="7933" max="7933" width="5.85546875" style="103" customWidth="1"/>
    <col min="7934" max="7935" width="5.5703125" style="103" customWidth="1"/>
    <col min="7936" max="7936" width="6" style="103" customWidth="1"/>
    <col min="7937" max="7937" width="5.85546875" style="103" customWidth="1"/>
    <col min="7938" max="7938" width="4.85546875" style="103" customWidth="1"/>
    <col min="7939" max="7939" width="5.85546875" style="103" customWidth="1"/>
    <col min="7940" max="7940" width="5" style="103" customWidth="1"/>
    <col min="7941" max="7941" width="5.85546875" style="103" customWidth="1"/>
    <col min="7942" max="7942" width="7" style="103" customWidth="1"/>
    <col min="7943" max="7943" width="5.85546875" style="103" customWidth="1"/>
    <col min="7944" max="7944" width="5" style="103" customWidth="1"/>
    <col min="7945" max="7945" width="7.140625" style="103" customWidth="1"/>
    <col min="7946" max="7946" width="33.42578125" style="103" customWidth="1"/>
    <col min="7947" max="7948" width="12.42578125" style="103" bestFit="1" customWidth="1"/>
    <col min="7949" max="8187" width="9.140625" style="103"/>
    <col min="8188" max="8188" width="16" style="103" customWidth="1"/>
    <col min="8189" max="8189" width="5.85546875" style="103" customWidth="1"/>
    <col min="8190" max="8191" width="5.5703125" style="103" customWidth="1"/>
    <col min="8192" max="8192" width="6" style="103" customWidth="1"/>
    <col min="8193" max="8193" width="5.85546875" style="103" customWidth="1"/>
    <col min="8194" max="8194" width="4.85546875" style="103" customWidth="1"/>
    <col min="8195" max="8195" width="5.85546875" style="103" customWidth="1"/>
    <col min="8196" max="8196" width="5" style="103" customWidth="1"/>
    <col min="8197" max="8197" width="5.85546875" style="103" customWidth="1"/>
    <col min="8198" max="8198" width="7" style="103" customWidth="1"/>
    <col min="8199" max="8199" width="5.85546875" style="103" customWidth="1"/>
    <col min="8200" max="8200" width="5" style="103" customWidth="1"/>
    <col min="8201" max="8201" width="7.140625" style="103" customWidth="1"/>
    <col min="8202" max="8202" width="33.42578125" style="103" customWidth="1"/>
    <col min="8203" max="8204" width="12.42578125" style="103" bestFit="1" customWidth="1"/>
    <col min="8205" max="8443" width="9.140625" style="103"/>
    <col min="8444" max="8444" width="16" style="103" customWidth="1"/>
    <col min="8445" max="8445" width="5.85546875" style="103" customWidth="1"/>
    <col min="8446" max="8447" width="5.5703125" style="103" customWidth="1"/>
    <col min="8448" max="8448" width="6" style="103" customWidth="1"/>
    <col min="8449" max="8449" width="5.85546875" style="103" customWidth="1"/>
    <col min="8450" max="8450" width="4.85546875" style="103" customWidth="1"/>
    <col min="8451" max="8451" width="5.85546875" style="103" customWidth="1"/>
    <col min="8452" max="8452" width="5" style="103" customWidth="1"/>
    <col min="8453" max="8453" width="5.85546875" style="103" customWidth="1"/>
    <col min="8454" max="8454" width="7" style="103" customWidth="1"/>
    <col min="8455" max="8455" width="5.85546875" style="103" customWidth="1"/>
    <col min="8456" max="8456" width="5" style="103" customWidth="1"/>
    <col min="8457" max="8457" width="7.140625" style="103" customWidth="1"/>
    <col min="8458" max="8458" width="33.42578125" style="103" customWidth="1"/>
    <col min="8459" max="8460" width="12.42578125" style="103" bestFit="1" customWidth="1"/>
    <col min="8461" max="8699" width="9.140625" style="103"/>
    <col min="8700" max="8700" width="16" style="103" customWidth="1"/>
    <col min="8701" max="8701" width="5.85546875" style="103" customWidth="1"/>
    <col min="8702" max="8703" width="5.5703125" style="103" customWidth="1"/>
    <col min="8704" max="8704" width="6" style="103" customWidth="1"/>
    <col min="8705" max="8705" width="5.85546875" style="103" customWidth="1"/>
    <col min="8706" max="8706" width="4.85546875" style="103" customWidth="1"/>
    <col min="8707" max="8707" width="5.85546875" style="103" customWidth="1"/>
    <col min="8708" max="8708" width="5" style="103" customWidth="1"/>
    <col min="8709" max="8709" width="5.85546875" style="103" customWidth="1"/>
    <col min="8710" max="8710" width="7" style="103" customWidth="1"/>
    <col min="8711" max="8711" width="5.85546875" style="103" customWidth="1"/>
    <col min="8712" max="8712" width="5" style="103" customWidth="1"/>
    <col min="8713" max="8713" width="7.140625" style="103" customWidth="1"/>
    <col min="8714" max="8714" width="33.42578125" style="103" customWidth="1"/>
    <col min="8715" max="8716" width="12.42578125" style="103" bestFit="1" customWidth="1"/>
    <col min="8717" max="8955" width="9.140625" style="103"/>
    <col min="8956" max="8956" width="16" style="103" customWidth="1"/>
    <col min="8957" max="8957" width="5.85546875" style="103" customWidth="1"/>
    <col min="8958" max="8959" width="5.5703125" style="103" customWidth="1"/>
    <col min="8960" max="8960" width="6" style="103" customWidth="1"/>
    <col min="8961" max="8961" width="5.85546875" style="103" customWidth="1"/>
    <col min="8962" max="8962" width="4.85546875" style="103" customWidth="1"/>
    <col min="8963" max="8963" width="5.85546875" style="103" customWidth="1"/>
    <col min="8964" max="8964" width="5" style="103" customWidth="1"/>
    <col min="8965" max="8965" width="5.85546875" style="103" customWidth="1"/>
    <col min="8966" max="8966" width="7" style="103" customWidth="1"/>
    <col min="8967" max="8967" width="5.85546875" style="103" customWidth="1"/>
    <col min="8968" max="8968" width="5" style="103" customWidth="1"/>
    <col min="8969" max="8969" width="7.140625" style="103" customWidth="1"/>
    <col min="8970" max="8970" width="33.42578125" style="103" customWidth="1"/>
    <col min="8971" max="8972" width="12.42578125" style="103" bestFit="1" customWidth="1"/>
    <col min="8973" max="9211" width="9.140625" style="103"/>
    <col min="9212" max="9212" width="16" style="103" customWidth="1"/>
    <col min="9213" max="9213" width="5.85546875" style="103" customWidth="1"/>
    <col min="9214" max="9215" width="5.5703125" style="103" customWidth="1"/>
    <col min="9216" max="9216" width="6" style="103" customWidth="1"/>
    <col min="9217" max="9217" width="5.85546875" style="103" customWidth="1"/>
    <col min="9218" max="9218" width="4.85546875" style="103" customWidth="1"/>
    <col min="9219" max="9219" width="5.85546875" style="103" customWidth="1"/>
    <col min="9220" max="9220" width="5" style="103" customWidth="1"/>
    <col min="9221" max="9221" width="5.85546875" style="103" customWidth="1"/>
    <col min="9222" max="9222" width="7" style="103" customWidth="1"/>
    <col min="9223" max="9223" width="5.85546875" style="103" customWidth="1"/>
    <col min="9224" max="9224" width="5" style="103" customWidth="1"/>
    <col min="9225" max="9225" width="7.140625" style="103" customWidth="1"/>
    <col min="9226" max="9226" width="33.42578125" style="103" customWidth="1"/>
    <col min="9227" max="9228" width="12.42578125" style="103" bestFit="1" customWidth="1"/>
    <col min="9229" max="9467" width="9.140625" style="103"/>
    <col min="9468" max="9468" width="16" style="103" customWidth="1"/>
    <col min="9469" max="9469" width="5.85546875" style="103" customWidth="1"/>
    <col min="9470" max="9471" width="5.5703125" style="103" customWidth="1"/>
    <col min="9472" max="9472" width="6" style="103" customWidth="1"/>
    <col min="9473" max="9473" width="5.85546875" style="103" customWidth="1"/>
    <col min="9474" max="9474" width="4.85546875" style="103" customWidth="1"/>
    <col min="9475" max="9475" width="5.85546875" style="103" customWidth="1"/>
    <col min="9476" max="9476" width="5" style="103" customWidth="1"/>
    <col min="9477" max="9477" width="5.85546875" style="103" customWidth="1"/>
    <col min="9478" max="9478" width="7" style="103" customWidth="1"/>
    <col min="9479" max="9479" width="5.85546875" style="103" customWidth="1"/>
    <col min="9480" max="9480" width="5" style="103" customWidth="1"/>
    <col min="9481" max="9481" width="7.140625" style="103" customWidth="1"/>
    <col min="9482" max="9482" width="33.42578125" style="103" customWidth="1"/>
    <col min="9483" max="9484" width="12.42578125" style="103" bestFit="1" customWidth="1"/>
    <col min="9485" max="9723" width="9.140625" style="103"/>
    <col min="9724" max="9724" width="16" style="103" customWidth="1"/>
    <col min="9725" max="9725" width="5.85546875" style="103" customWidth="1"/>
    <col min="9726" max="9727" width="5.5703125" style="103" customWidth="1"/>
    <col min="9728" max="9728" width="6" style="103" customWidth="1"/>
    <col min="9729" max="9729" width="5.85546875" style="103" customWidth="1"/>
    <col min="9730" max="9730" width="4.85546875" style="103" customWidth="1"/>
    <col min="9731" max="9731" width="5.85546875" style="103" customWidth="1"/>
    <col min="9732" max="9732" width="5" style="103" customWidth="1"/>
    <col min="9733" max="9733" width="5.85546875" style="103" customWidth="1"/>
    <col min="9734" max="9734" width="7" style="103" customWidth="1"/>
    <col min="9735" max="9735" width="5.85546875" style="103" customWidth="1"/>
    <col min="9736" max="9736" width="5" style="103" customWidth="1"/>
    <col min="9737" max="9737" width="7.140625" style="103" customWidth="1"/>
    <col min="9738" max="9738" width="33.42578125" style="103" customWidth="1"/>
    <col min="9739" max="9740" width="12.42578125" style="103" bestFit="1" customWidth="1"/>
    <col min="9741" max="9979" width="9.140625" style="103"/>
    <col min="9980" max="9980" width="16" style="103" customWidth="1"/>
    <col min="9981" max="9981" width="5.85546875" style="103" customWidth="1"/>
    <col min="9982" max="9983" width="5.5703125" style="103" customWidth="1"/>
    <col min="9984" max="9984" width="6" style="103" customWidth="1"/>
    <col min="9985" max="9985" width="5.85546875" style="103" customWidth="1"/>
    <col min="9986" max="9986" width="4.85546875" style="103" customWidth="1"/>
    <col min="9987" max="9987" width="5.85546875" style="103" customWidth="1"/>
    <col min="9988" max="9988" width="5" style="103" customWidth="1"/>
    <col min="9989" max="9989" width="5.85546875" style="103" customWidth="1"/>
    <col min="9990" max="9990" width="7" style="103" customWidth="1"/>
    <col min="9991" max="9991" width="5.85546875" style="103" customWidth="1"/>
    <col min="9992" max="9992" width="5" style="103" customWidth="1"/>
    <col min="9993" max="9993" width="7.140625" style="103" customWidth="1"/>
    <col min="9994" max="9994" width="33.42578125" style="103" customWidth="1"/>
    <col min="9995" max="9996" width="12.42578125" style="103" bestFit="1" customWidth="1"/>
    <col min="9997" max="10235" width="9.140625" style="103"/>
    <col min="10236" max="10236" width="16" style="103" customWidth="1"/>
    <col min="10237" max="10237" width="5.85546875" style="103" customWidth="1"/>
    <col min="10238" max="10239" width="5.5703125" style="103" customWidth="1"/>
    <col min="10240" max="10240" width="6" style="103" customWidth="1"/>
    <col min="10241" max="10241" width="5.85546875" style="103" customWidth="1"/>
    <col min="10242" max="10242" width="4.85546875" style="103" customWidth="1"/>
    <col min="10243" max="10243" width="5.85546875" style="103" customWidth="1"/>
    <col min="10244" max="10244" width="5" style="103" customWidth="1"/>
    <col min="10245" max="10245" width="5.85546875" style="103" customWidth="1"/>
    <col min="10246" max="10246" width="7" style="103" customWidth="1"/>
    <col min="10247" max="10247" width="5.85546875" style="103" customWidth="1"/>
    <col min="10248" max="10248" width="5" style="103" customWidth="1"/>
    <col min="10249" max="10249" width="7.140625" style="103" customWidth="1"/>
    <col min="10250" max="10250" width="33.42578125" style="103" customWidth="1"/>
    <col min="10251" max="10252" width="12.42578125" style="103" bestFit="1" customWidth="1"/>
    <col min="10253" max="10491" width="9.140625" style="103"/>
    <col min="10492" max="10492" width="16" style="103" customWidth="1"/>
    <col min="10493" max="10493" width="5.85546875" style="103" customWidth="1"/>
    <col min="10494" max="10495" width="5.5703125" style="103" customWidth="1"/>
    <col min="10496" max="10496" width="6" style="103" customWidth="1"/>
    <col min="10497" max="10497" width="5.85546875" style="103" customWidth="1"/>
    <col min="10498" max="10498" width="4.85546875" style="103" customWidth="1"/>
    <col min="10499" max="10499" width="5.85546875" style="103" customWidth="1"/>
    <col min="10500" max="10500" width="5" style="103" customWidth="1"/>
    <col min="10501" max="10501" width="5.85546875" style="103" customWidth="1"/>
    <col min="10502" max="10502" width="7" style="103" customWidth="1"/>
    <col min="10503" max="10503" width="5.85546875" style="103" customWidth="1"/>
    <col min="10504" max="10504" width="5" style="103" customWidth="1"/>
    <col min="10505" max="10505" width="7.140625" style="103" customWidth="1"/>
    <col min="10506" max="10506" width="33.42578125" style="103" customWidth="1"/>
    <col min="10507" max="10508" width="12.42578125" style="103" bestFit="1" customWidth="1"/>
    <col min="10509" max="10747" width="9.140625" style="103"/>
    <col min="10748" max="10748" width="16" style="103" customWidth="1"/>
    <col min="10749" max="10749" width="5.85546875" style="103" customWidth="1"/>
    <col min="10750" max="10751" width="5.5703125" style="103" customWidth="1"/>
    <col min="10752" max="10752" width="6" style="103" customWidth="1"/>
    <col min="10753" max="10753" width="5.85546875" style="103" customWidth="1"/>
    <col min="10754" max="10754" width="4.85546875" style="103" customWidth="1"/>
    <col min="10755" max="10755" width="5.85546875" style="103" customWidth="1"/>
    <col min="10756" max="10756" width="5" style="103" customWidth="1"/>
    <col min="10757" max="10757" width="5.85546875" style="103" customWidth="1"/>
    <col min="10758" max="10758" width="7" style="103" customWidth="1"/>
    <col min="10759" max="10759" width="5.85546875" style="103" customWidth="1"/>
    <col min="10760" max="10760" width="5" style="103" customWidth="1"/>
    <col min="10761" max="10761" width="7.140625" style="103" customWidth="1"/>
    <col min="10762" max="10762" width="33.42578125" style="103" customWidth="1"/>
    <col min="10763" max="10764" width="12.42578125" style="103" bestFit="1" customWidth="1"/>
    <col min="10765" max="11003" width="9.140625" style="103"/>
    <col min="11004" max="11004" width="16" style="103" customWidth="1"/>
    <col min="11005" max="11005" width="5.85546875" style="103" customWidth="1"/>
    <col min="11006" max="11007" width="5.5703125" style="103" customWidth="1"/>
    <col min="11008" max="11008" width="6" style="103" customWidth="1"/>
    <col min="11009" max="11009" width="5.85546875" style="103" customWidth="1"/>
    <col min="11010" max="11010" width="4.85546875" style="103" customWidth="1"/>
    <col min="11011" max="11011" width="5.85546875" style="103" customWidth="1"/>
    <col min="11012" max="11012" width="5" style="103" customWidth="1"/>
    <col min="11013" max="11013" width="5.85546875" style="103" customWidth="1"/>
    <col min="11014" max="11014" width="7" style="103" customWidth="1"/>
    <col min="11015" max="11015" width="5.85546875" style="103" customWidth="1"/>
    <col min="11016" max="11016" width="5" style="103" customWidth="1"/>
    <col min="11017" max="11017" width="7.140625" style="103" customWidth="1"/>
    <col min="11018" max="11018" width="33.42578125" style="103" customWidth="1"/>
    <col min="11019" max="11020" width="12.42578125" style="103" bestFit="1" customWidth="1"/>
    <col min="11021" max="11259" width="9.140625" style="103"/>
    <col min="11260" max="11260" width="16" style="103" customWidth="1"/>
    <col min="11261" max="11261" width="5.85546875" style="103" customWidth="1"/>
    <col min="11262" max="11263" width="5.5703125" style="103" customWidth="1"/>
    <col min="11264" max="11264" width="6" style="103" customWidth="1"/>
    <col min="11265" max="11265" width="5.85546875" style="103" customWidth="1"/>
    <col min="11266" max="11266" width="4.85546875" style="103" customWidth="1"/>
    <col min="11267" max="11267" width="5.85546875" style="103" customWidth="1"/>
    <col min="11268" max="11268" width="5" style="103" customWidth="1"/>
    <col min="11269" max="11269" width="5.85546875" style="103" customWidth="1"/>
    <col min="11270" max="11270" width="7" style="103" customWidth="1"/>
    <col min="11271" max="11271" width="5.85546875" style="103" customWidth="1"/>
    <col min="11272" max="11272" width="5" style="103" customWidth="1"/>
    <col min="11273" max="11273" width="7.140625" style="103" customWidth="1"/>
    <col min="11274" max="11274" width="33.42578125" style="103" customWidth="1"/>
    <col min="11275" max="11276" width="12.42578125" style="103" bestFit="1" customWidth="1"/>
    <col min="11277" max="11515" width="9.140625" style="103"/>
    <col min="11516" max="11516" width="16" style="103" customWidth="1"/>
    <col min="11517" max="11517" width="5.85546875" style="103" customWidth="1"/>
    <col min="11518" max="11519" width="5.5703125" style="103" customWidth="1"/>
    <col min="11520" max="11520" width="6" style="103" customWidth="1"/>
    <col min="11521" max="11521" width="5.85546875" style="103" customWidth="1"/>
    <col min="11522" max="11522" width="4.85546875" style="103" customWidth="1"/>
    <col min="11523" max="11523" width="5.85546875" style="103" customWidth="1"/>
    <col min="11524" max="11524" width="5" style="103" customWidth="1"/>
    <col min="11525" max="11525" width="5.85546875" style="103" customWidth="1"/>
    <col min="11526" max="11526" width="7" style="103" customWidth="1"/>
    <col min="11527" max="11527" width="5.85546875" style="103" customWidth="1"/>
    <col min="11528" max="11528" width="5" style="103" customWidth="1"/>
    <col min="11529" max="11529" width="7.140625" style="103" customWidth="1"/>
    <col min="11530" max="11530" width="33.42578125" style="103" customWidth="1"/>
    <col min="11531" max="11532" width="12.42578125" style="103" bestFit="1" customWidth="1"/>
    <col min="11533" max="11771" width="9.140625" style="103"/>
    <col min="11772" max="11772" width="16" style="103" customWidth="1"/>
    <col min="11773" max="11773" width="5.85546875" style="103" customWidth="1"/>
    <col min="11774" max="11775" width="5.5703125" style="103" customWidth="1"/>
    <col min="11776" max="11776" width="6" style="103" customWidth="1"/>
    <col min="11777" max="11777" width="5.85546875" style="103" customWidth="1"/>
    <col min="11778" max="11778" width="4.85546875" style="103" customWidth="1"/>
    <col min="11779" max="11779" width="5.85546875" style="103" customWidth="1"/>
    <col min="11780" max="11780" width="5" style="103" customWidth="1"/>
    <col min="11781" max="11781" width="5.85546875" style="103" customWidth="1"/>
    <col min="11782" max="11782" width="7" style="103" customWidth="1"/>
    <col min="11783" max="11783" width="5.85546875" style="103" customWidth="1"/>
    <col min="11784" max="11784" width="5" style="103" customWidth="1"/>
    <col min="11785" max="11785" width="7.140625" style="103" customWidth="1"/>
    <col min="11786" max="11786" width="33.42578125" style="103" customWidth="1"/>
    <col min="11787" max="11788" width="12.42578125" style="103" bestFit="1" customWidth="1"/>
    <col min="11789" max="12027" width="9.140625" style="103"/>
    <col min="12028" max="12028" width="16" style="103" customWidth="1"/>
    <col min="12029" max="12029" width="5.85546875" style="103" customWidth="1"/>
    <col min="12030" max="12031" width="5.5703125" style="103" customWidth="1"/>
    <col min="12032" max="12032" width="6" style="103" customWidth="1"/>
    <col min="12033" max="12033" width="5.85546875" style="103" customWidth="1"/>
    <col min="12034" max="12034" width="4.85546875" style="103" customWidth="1"/>
    <col min="12035" max="12035" width="5.85546875" style="103" customWidth="1"/>
    <col min="12036" max="12036" width="5" style="103" customWidth="1"/>
    <col min="12037" max="12037" width="5.85546875" style="103" customWidth="1"/>
    <col min="12038" max="12038" width="7" style="103" customWidth="1"/>
    <col min="12039" max="12039" width="5.85546875" style="103" customWidth="1"/>
    <col min="12040" max="12040" width="5" style="103" customWidth="1"/>
    <col min="12041" max="12041" width="7.140625" style="103" customWidth="1"/>
    <col min="12042" max="12042" width="33.42578125" style="103" customWidth="1"/>
    <col min="12043" max="12044" width="12.42578125" style="103" bestFit="1" customWidth="1"/>
    <col min="12045" max="12283" width="9.140625" style="103"/>
    <col min="12284" max="12284" width="16" style="103" customWidth="1"/>
    <col min="12285" max="12285" width="5.85546875" style="103" customWidth="1"/>
    <col min="12286" max="12287" width="5.5703125" style="103" customWidth="1"/>
    <col min="12288" max="12288" width="6" style="103" customWidth="1"/>
    <col min="12289" max="12289" width="5.85546875" style="103" customWidth="1"/>
    <col min="12290" max="12290" width="4.85546875" style="103" customWidth="1"/>
    <col min="12291" max="12291" width="5.85546875" style="103" customWidth="1"/>
    <col min="12292" max="12292" width="5" style="103" customWidth="1"/>
    <col min="12293" max="12293" width="5.85546875" style="103" customWidth="1"/>
    <col min="12294" max="12294" width="7" style="103" customWidth="1"/>
    <col min="12295" max="12295" width="5.85546875" style="103" customWidth="1"/>
    <col min="12296" max="12296" width="5" style="103" customWidth="1"/>
    <col min="12297" max="12297" width="7.140625" style="103" customWidth="1"/>
    <col min="12298" max="12298" width="33.42578125" style="103" customWidth="1"/>
    <col min="12299" max="12300" width="12.42578125" style="103" bestFit="1" customWidth="1"/>
    <col min="12301" max="12539" width="9.140625" style="103"/>
    <col min="12540" max="12540" width="16" style="103" customWidth="1"/>
    <col min="12541" max="12541" width="5.85546875" style="103" customWidth="1"/>
    <col min="12542" max="12543" width="5.5703125" style="103" customWidth="1"/>
    <col min="12544" max="12544" width="6" style="103" customWidth="1"/>
    <col min="12545" max="12545" width="5.85546875" style="103" customWidth="1"/>
    <col min="12546" max="12546" width="4.85546875" style="103" customWidth="1"/>
    <col min="12547" max="12547" width="5.85546875" style="103" customWidth="1"/>
    <col min="12548" max="12548" width="5" style="103" customWidth="1"/>
    <col min="12549" max="12549" width="5.85546875" style="103" customWidth="1"/>
    <col min="12550" max="12550" width="7" style="103" customWidth="1"/>
    <col min="12551" max="12551" width="5.85546875" style="103" customWidth="1"/>
    <col min="12552" max="12552" width="5" style="103" customWidth="1"/>
    <col min="12553" max="12553" width="7.140625" style="103" customWidth="1"/>
    <col min="12554" max="12554" width="33.42578125" style="103" customWidth="1"/>
    <col min="12555" max="12556" width="12.42578125" style="103" bestFit="1" customWidth="1"/>
    <col min="12557" max="12795" width="9.140625" style="103"/>
    <col min="12796" max="12796" width="16" style="103" customWidth="1"/>
    <col min="12797" max="12797" width="5.85546875" style="103" customWidth="1"/>
    <col min="12798" max="12799" width="5.5703125" style="103" customWidth="1"/>
    <col min="12800" max="12800" width="6" style="103" customWidth="1"/>
    <col min="12801" max="12801" width="5.85546875" style="103" customWidth="1"/>
    <col min="12802" max="12802" width="4.85546875" style="103" customWidth="1"/>
    <col min="12803" max="12803" width="5.85546875" style="103" customWidth="1"/>
    <col min="12804" max="12804" width="5" style="103" customWidth="1"/>
    <col min="12805" max="12805" width="5.85546875" style="103" customWidth="1"/>
    <col min="12806" max="12806" width="7" style="103" customWidth="1"/>
    <col min="12807" max="12807" width="5.85546875" style="103" customWidth="1"/>
    <col min="12808" max="12808" width="5" style="103" customWidth="1"/>
    <col min="12809" max="12809" width="7.140625" style="103" customWidth="1"/>
    <col min="12810" max="12810" width="33.42578125" style="103" customWidth="1"/>
    <col min="12811" max="12812" width="12.42578125" style="103" bestFit="1" customWidth="1"/>
    <col min="12813" max="13051" width="9.140625" style="103"/>
    <col min="13052" max="13052" width="16" style="103" customWidth="1"/>
    <col min="13053" max="13053" width="5.85546875" style="103" customWidth="1"/>
    <col min="13054" max="13055" width="5.5703125" style="103" customWidth="1"/>
    <col min="13056" max="13056" width="6" style="103" customWidth="1"/>
    <col min="13057" max="13057" width="5.85546875" style="103" customWidth="1"/>
    <col min="13058" max="13058" width="4.85546875" style="103" customWidth="1"/>
    <col min="13059" max="13059" width="5.85546875" style="103" customWidth="1"/>
    <col min="13060" max="13060" width="5" style="103" customWidth="1"/>
    <col min="13061" max="13061" width="5.85546875" style="103" customWidth="1"/>
    <col min="13062" max="13062" width="7" style="103" customWidth="1"/>
    <col min="13063" max="13063" width="5.85546875" style="103" customWidth="1"/>
    <col min="13064" max="13064" width="5" style="103" customWidth="1"/>
    <col min="13065" max="13065" width="7.140625" style="103" customWidth="1"/>
    <col min="13066" max="13066" width="33.42578125" style="103" customWidth="1"/>
    <col min="13067" max="13068" width="12.42578125" style="103" bestFit="1" customWidth="1"/>
    <col min="13069" max="13307" width="9.140625" style="103"/>
    <col min="13308" max="13308" width="16" style="103" customWidth="1"/>
    <col min="13309" max="13309" width="5.85546875" style="103" customWidth="1"/>
    <col min="13310" max="13311" width="5.5703125" style="103" customWidth="1"/>
    <col min="13312" max="13312" width="6" style="103" customWidth="1"/>
    <col min="13313" max="13313" width="5.85546875" style="103" customWidth="1"/>
    <col min="13314" max="13314" width="4.85546875" style="103" customWidth="1"/>
    <col min="13315" max="13315" width="5.85546875" style="103" customWidth="1"/>
    <col min="13316" max="13316" width="5" style="103" customWidth="1"/>
    <col min="13317" max="13317" width="5.85546875" style="103" customWidth="1"/>
    <col min="13318" max="13318" width="7" style="103" customWidth="1"/>
    <col min="13319" max="13319" width="5.85546875" style="103" customWidth="1"/>
    <col min="13320" max="13320" width="5" style="103" customWidth="1"/>
    <col min="13321" max="13321" width="7.140625" style="103" customWidth="1"/>
    <col min="13322" max="13322" width="33.42578125" style="103" customWidth="1"/>
    <col min="13323" max="13324" width="12.42578125" style="103" bestFit="1" customWidth="1"/>
    <col min="13325" max="13563" width="9.140625" style="103"/>
    <col min="13564" max="13564" width="16" style="103" customWidth="1"/>
    <col min="13565" max="13565" width="5.85546875" style="103" customWidth="1"/>
    <col min="13566" max="13567" width="5.5703125" style="103" customWidth="1"/>
    <col min="13568" max="13568" width="6" style="103" customWidth="1"/>
    <col min="13569" max="13569" width="5.85546875" style="103" customWidth="1"/>
    <col min="13570" max="13570" width="4.85546875" style="103" customWidth="1"/>
    <col min="13571" max="13571" width="5.85546875" style="103" customWidth="1"/>
    <col min="13572" max="13572" width="5" style="103" customWidth="1"/>
    <col min="13573" max="13573" width="5.85546875" style="103" customWidth="1"/>
    <col min="13574" max="13574" width="7" style="103" customWidth="1"/>
    <col min="13575" max="13575" width="5.85546875" style="103" customWidth="1"/>
    <col min="13576" max="13576" width="5" style="103" customWidth="1"/>
    <col min="13577" max="13577" width="7.140625" style="103" customWidth="1"/>
    <col min="13578" max="13578" width="33.42578125" style="103" customWidth="1"/>
    <col min="13579" max="13580" width="12.42578125" style="103" bestFit="1" customWidth="1"/>
    <col min="13581" max="13819" width="9.140625" style="103"/>
    <col min="13820" max="13820" width="16" style="103" customWidth="1"/>
    <col min="13821" max="13821" width="5.85546875" style="103" customWidth="1"/>
    <col min="13822" max="13823" width="5.5703125" style="103" customWidth="1"/>
    <col min="13824" max="13824" width="6" style="103" customWidth="1"/>
    <col min="13825" max="13825" width="5.85546875" style="103" customWidth="1"/>
    <col min="13826" max="13826" width="4.85546875" style="103" customWidth="1"/>
    <col min="13827" max="13827" width="5.85546875" style="103" customWidth="1"/>
    <col min="13828" max="13828" width="5" style="103" customWidth="1"/>
    <col min="13829" max="13829" width="5.85546875" style="103" customWidth="1"/>
    <col min="13830" max="13830" width="7" style="103" customWidth="1"/>
    <col min="13831" max="13831" width="5.85546875" style="103" customWidth="1"/>
    <col min="13832" max="13832" width="5" style="103" customWidth="1"/>
    <col min="13833" max="13833" width="7.140625" style="103" customWidth="1"/>
    <col min="13834" max="13834" width="33.42578125" style="103" customWidth="1"/>
    <col min="13835" max="13836" width="12.42578125" style="103" bestFit="1" customWidth="1"/>
    <col min="13837" max="14075" width="9.140625" style="103"/>
    <col min="14076" max="14076" width="16" style="103" customWidth="1"/>
    <col min="14077" max="14077" width="5.85546875" style="103" customWidth="1"/>
    <col min="14078" max="14079" width="5.5703125" style="103" customWidth="1"/>
    <col min="14080" max="14080" width="6" style="103" customWidth="1"/>
    <col min="14081" max="14081" width="5.85546875" style="103" customWidth="1"/>
    <col min="14082" max="14082" width="4.85546875" style="103" customWidth="1"/>
    <col min="14083" max="14083" width="5.85546875" style="103" customWidth="1"/>
    <col min="14084" max="14084" width="5" style="103" customWidth="1"/>
    <col min="14085" max="14085" width="5.85546875" style="103" customWidth="1"/>
    <col min="14086" max="14086" width="7" style="103" customWidth="1"/>
    <col min="14087" max="14087" width="5.85546875" style="103" customWidth="1"/>
    <col min="14088" max="14088" width="5" style="103" customWidth="1"/>
    <col min="14089" max="14089" width="7.140625" style="103" customWidth="1"/>
    <col min="14090" max="14090" width="33.42578125" style="103" customWidth="1"/>
    <col min="14091" max="14092" width="12.42578125" style="103" bestFit="1" customWidth="1"/>
    <col min="14093" max="14331" width="9.140625" style="103"/>
    <col min="14332" max="14332" width="16" style="103" customWidth="1"/>
    <col min="14333" max="14333" width="5.85546875" style="103" customWidth="1"/>
    <col min="14334" max="14335" width="5.5703125" style="103" customWidth="1"/>
    <col min="14336" max="14336" width="6" style="103" customWidth="1"/>
    <col min="14337" max="14337" width="5.85546875" style="103" customWidth="1"/>
    <col min="14338" max="14338" width="4.85546875" style="103" customWidth="1"/>
    <col min="14339" max="14339" width="5.85546875" style="103" customWidth="1"/>
    <col min="14340" max="14340" width="5" style="103" customWidth="1"/>
    <col min="14341" max="14341" width="5.85546875" style="103" customWidth="1"/>
    <col min="14342" max="14342" width="7" style="103" customWidth="1"/>
    <col min="14343" max="14343" width="5.85546875" style="103" customWidth="1"/>
    <col min="14344" max="14344" width="5" style="103" customWidth="1"/>
    <col min="14345" max="14345" width="7.140625" style="103" customWidth="1"/>
    <col min="14346" max="14346" width="33.42578125" style="103" customWidth="1"/>
    <col min="14347" max="14348" width="12.42578125" style="103" bestFit="1" customWidth="1"/>
    <col min="14349" max="14587" width="9.140625" style="103"/>
    <col min="14588" max="14588" width="16" style="103" customWidth="1"/>
    <col min="14589" max="14589" width="5.85546875" style="103" customWidth="1"/>
    <col min="14590" max="14591" width="5.5703125" style="103" customWidth="1"/>
    <col min="14592" max="14592" width="6" style="103" customWidth="1"/>
    <col min="14593" max="14593" width="5.85546875" style="103" customWidth="1"/>
    <col min="14594" max="14594" width="4.85546875" style="103" customWidth="1"/>
    <col min="14595" max="14595" width="5.85546875" style="103" customWidth="1"/>
    <col min="14596" max="14596" width="5" style="103" customWidth="1"/>
    <col min="14597" max="14597" width="5.85546875" style="103" customWidth="1"/>
    <col min="14598" max="14598" width="7" style="103" customWidth="1"/>
    <col min="14599" max="14599" width="5.85546875" style="103" customWidth="1"/>
    <col min="14600" max="14600" width="5" style="103" customWidth="1"/>
    <col min="14601" max="14601" width="7.140625" style="103" customWidth="1"/>
    <col min="14602" max="14602" width="33.42578125" style="103" customWidth="1"/>
    <col min="14603" max="14604" width="12.42578125" style="103" bestFit="1" customWidth="1"/>
    <col min="14605" max="14843" width="9.140625" style="103"/>
    <col min="14844" max="14844" width="16" style="103" customWidth="1"/>
    <col min="14845" max="14845" width="5.85546875" style="103" customWidth="1"/>
    <col min="14846" max="14847" width="5.5703125" style="103" customWidth="1"/>
    <col min="14848" max="14848" width="6" style="103" customWidth="1"/>
    <col min="14849" max="14849" width="5.85546875" style="103" customWidth="1"/>
    <col min="14850" max="14850" width="4.85546875" style="103" customWidth="1"/>
    <col min="14851" max="14851" width="5.85546875" style="103" customWidth="1"/>
    <col min="14852" max="14852" width="5" style="103" customWidth="1"/>
    <col min="14853" max="14853" width="5.85546875" style="103" customWidth="1"/>
    <col min="14854" max="14854" width="7" style="103" customWidth="1"/>
    <col min="14855" max="14855" width="5.85546875" style="103" customWidth="1"/>
    <col min="14856" max="14856" width="5" style="103" customWidth="1"/>
    <col min="14857" max="14857" width="7.140625" style="103" customWidth="1"/>
    <col min="14858" max="14858" width="33.42578125" style="103" customWidth="1"/>
    <col min="14859" max="14860" width="12.42578125" style="103" bestFit="1" customWidth="1"/>
    <col min="14861" max="15099" width="9.140625" style="103"/>
    <col min="15100" max="15100" width="16" style="103" customWidth="1"/>
    <col min="15101" max="15101" width="5.85546875" style="103" customWidth="1"/>
    <col min="15102" max="15103" width="5.5703125" style="103" customWidth="1"/>
    <col min="15104" max="15104" width="6" style="103" customWidth="1"/>
    <col min="15105" max="15105" width="5.85546875" style="103" customWidth="1"/>
    <col min="15106" max="15106" width="4.85546875" style="103" customWidth="1"/>
    <col min="15107" max="15107" width="5.85546875" style="103" customWidth="1"/>
    <col min="15108" max="15108" width="5" style="103" customWidth="1"/>
    <col min="15109" max="15109" width="5.85546875" style="103" customWidth="1"/>
    <col min="15110" max="15110" width="7" style="103" customWidth="1"/>
    <col min="15111" max="15111" width="5.85546875" style="103" customWidth="1"/>
    <col min="15112" max="15112" width="5" style="103" customWidth="1"/>
    <col min="15113" max="15113" width="7.140625" style="103" customWidth="1"/>
    <col min="15114" max="15114" width="33.42578125" style="103" customWidth="1"/>
    <col min="15115" max="15116" width="12.42578125" style="103" bestFit="1" customWidth="1"/>
    <col min="15117" max="15355" width="9.140625" style="103"/>
    <col min="15356" max="15356" width="16" style="103" customWidth="1"/>
    <col min="15357" max="15357" width="5.85546875" style="103" customWidth="1"/>
    <col min="15358" max="15359" width="5.5703125" style="103" customWidth="1"/>
    <col min="15360" max="15360" width="6" style="103" customWidth="1"/>
    <col min="15361" max="15361" width="5.85546875" style="103" customWidth="1"/>
    <col min="15362" max="15362" width="4.85546875" style="103" customWidth="1"/>
    <col min="15363" max="15363" width="5.85546875" style="103" customWidth="1"/>
    <col min="15364" max="15364" width="5" style="103" customWidth="1"/>
    <col min="15365" max="15365" width="5.85546875" style="103" customWidth="1"/>
    <col min="15366" max="15366" width="7" style="103" customWidth="1"/>
    <col min="15367" max="15367" width="5.85546875" style="103" customWidth="1"/>
    <col min="15368" max="15368" width="5" style="103" customWidth="1"/>
    <col min="15369" max="15369" width="7.140625" style="103" customWidth="1"/>
    <col min="15370" max="15370" width="33.42578125" style="103" customWidth="1"/>
    <col min="15371" max="15372" width="12.42578125" style="103" bestFit="1" customWidth="1"/>
    <col min="15373" max="15611" width="9.140625" style="103"/>
    <col min="15612" max="15612" width="16" style="103" customWidth="1"/>
    <col min="15613" max="15613" width="5.85546875" style="103" customWidth="1"/>
    <col min="15614" max="15615" width="5.5703125" style="103" customWidth="1"/>
    <col min="15616" max="15616" width="6" style="103" customWidth="1"/>
    <col min="15617" max="15617" width="5.85546875" style="103" customWidth="1"/>
    <col min="15618" max="15618" width="4.85546875" style="103" customWidth="1"/>
    <col min="15619" max="15619" width="5.85546875" style="103" customWidth="1"/>
    <col min="15620" max="15620" width="5" style="103" customWidth="1"/>
    <col min="15621" max="15621" width="5.85546875" style="103" customWidth="1"/>
    <col min="15622" max="15622" width="7" style="103" customWidth="1"/>
    <col min="15623" max="15623" width="5.85546875" style="103" customWidth="1"/>
    <col min="15624" max="15624" width="5" style="103" customWidth="1"/>
    <col min="15625" max="15625" width="7.140625" style="103" customWidth="1"/>
    <col min="15626" max="15626" width="33.42578125" style="103" customWidth="1"/>
    <col min="15627" max="15628" width="12.42578125" style="103" bestFit="1" customWidth="1"/>
    <col min="15629" max="15867" width="9.140625" style="103"/>
    <col min="15868" max="15868" width="16" style="103" customWidth="1"/>
    <col min="15869" max="15869" width="5.85546875" style="103" customWidth="1"/>
    <col min="15870" max="15871" width="5.5703125" style="103" customWidth="1"/>
    <col min="15872" max="15872" width="6" style="103" customWidth="1"/>
    <col min="15873" max="15873" width="5.85546875" style="103" customWidth="1"/>
    <col min="15874" max="15874" width="4.85546875" style="103" customWidth="1"/>
    <col min="15875" max="15875" width="5.85546875" style="103" customWidth="1"/>
    <col min="15876" max="15876" width="5" style="103" customWidth="1"/>
    <col min="15877" max="15877" width="5.85546875" style="103" customWidth="1"/>
    <col min="15878" max="15878" width="7" style="103" customWidth="1"/>
    <col min="15879" max="15879" width="5.85546875" style="103" customWidth="1"/>
    <col min="15880" max="15880" width="5" style="103" customWidth="1"/>
    <col min="15881" max="15881" width="7.140625" style="103" customWidth="1"/>
    <col min="15882" max="15882" width="33.42578125" style="103" customWidth="1"/>
    <col min="15883" max="15884" width="12.42578125" style="103" bestFit="1" customWidth="1"/>
    <col min="15885" max="16123" width="9.140625" style="103"/>
    <col min="16124" max="16124" width="16" style="103" customWidth="1"/>
    <col min="16125" max="16125" width="5.85546875" style="103" customWidth="1"/>
    <col min="16126" max="16127" width="5.5703125" style="103" customWidth="1"/>
    <col min="16128" max="16128" width="6" style="103" customWidth="1"/>
    <col min="16129" max="16129" width="5.85546875" style="103" customWidth="1"/>
    <col min="16130" max="16130" width="4.85546875" style="103" customWidth="1"/>
    <col min="16131" max="16131" width="5.85546875" style="103" customWidth="1"/>
    <col min="16132" max="16132" width="5" style="103" customWidth="1"/>
    <col min="16133" max="16133" width="5.85546875" style="103" customWidth="1"/>
    <col min="16134" max="16134" width="7" style="103" customWidth="1"/>
    <col min="16135" max="16135" width="5.85546875" style="103" customWidth="1"/>
    <col min="16136" max="16136" width="5" style="103" customWidth="1"/>
    <col min="16137" max="16137" width="7.140625" style="103" customWidth="1"/>
    <col min="16138" max="16138" width="33.42578125" style="103" customWidth="1"/>
    <col min="16139" max="16140" width="12.42578125" style="103" bestFit="1" customWidth="1"/>
    <col min="16141" max="16384" width="9.140625" style="103"/>
  </cols>
  <sheetData>
    <row r="3" spans="1:30" ht="21" customHeight="1" x14ac:dyDescent="0.2">
      <c r="A3" s="47" t="s">
        <v>703</v>
      </c>
    </row>
    <row r="5" spans="1:30" s="106" customFormat="1" x14ac:dyDescent="0.2">
      <c r="A5" s="105" t="s">
        <v>527</v>
      </c>
      <c r="V5" s="107"/>
    </row>
    <row r="6" spans="1:30" s="106" customFormat="1" x14ac:dyDescent="0.2">
      <c r="A6" s="106" t="s">
        <v>526</v>
      </c>
      <c r="B6" s="106" t="s">
        <v>525</v>
      </c>
      <c r="V6" s="107"/>
    </row>
    <row r="7" spans="1:30" s="106" customFormat="1" x14ac:dyDescent="0.2">
      <c r="A7" s="106" t="s">
        <v>524</v>
      </c>
      <c r="V7" s="107"/>
    </row>
    <row r="8" spans="1:30" s="106" customFormat="1" x14ac:dyDescent="0.2">
      <c r="A8" s="105" t="s">
        <v>75</v>
      </c>
      <c r="V8" s="107"/>
    </row>
    <row r="9" spans="1:30" s="106" customFormat="1" x14ac:dyDescent="0.2">
      <c r="V9" s="107"/>
    </row>
    <row r="10" spans="1:30" x14ac:dyDescent="0.2">
      <c r="A10" s="127" t="s">
        <v>528</v>
      </c>
      <c r="B10" s="127"/>
      <c r="C10" s="127"/>
      <c r="D10" s="127"/>
      <c r="E10" s="127"/>
      <c r="F10" s="127"/>
      <c r="G10" s="127"/>
      <c r="H10" s="127"/>
      <c r="I10" s="127"/>
      <c r="J10" s="127"/>
      <c r="K10" s="127"/>
      <c r="L10" s="127"/>
    </row>
    <row r="11" spans="1:30" ht="12.75" customHeight="1" x14ac:dyDescent="0.2">
      <c r="A11" s="654" t="s">
        <v>529</v>
      </c>
      <c r="B11" s="654"/>
      <c r="C11" s="654"/>
      <c r="D11" s="654"/>
      <c r="E11" s="654"/>
      <c r="F11" s="654"/>
      <c r="G11" s="654"/>
      <c r="H11" s="654"/>
      <c r="I11" s="654"/>
      <c r="J11" s="654"/>
      <c r="K11" s="654"/>
      <c r="L11" s="654"/>
      <c r="M11" s="654"/>
      <c r="N11" s="654"/>
      <c r="O11" s="128"/>
    </row>
    <row r="12" spans="1:30" x14ac:dyDescent="0.2">
      <c r="P12" s="108"/>
      <c r="Q12" s="108"/>
      <c r="R12" s="108"/>
    </row>
    <row r="13" spans="1:30" ht="63" customHeight="1" x14ac:dyDescent="0.2">
      <c r="A13" s="108"/>
      <c r="B13" s="655" t="s">
        <v>521</v>
      </c>
      <c r="C13" s="656"/>
      <c r="D13" s="655" t="s">
        <v>520</v>
      </c>
      <c r="E13" s="656"/>
      <c r="F13" s="655" t="s">
        <v>519</v>
      </c>
      <c r="G13" s="656"/>
      <c r="H13" s="655" t="s">
        <v>518</v>
      </c>
      <c r="I13" s="656"/>
      <c r="J13" s="655" t="s">
        <v>517</v>
      </c>
      <c r="K13" s="656"/>
      <c r="L13" s="657" t="s">
        <v>516</v>
      </c>
      <c r="M13" s="658"/>
      <c r="N13" s="659"/>
      <c r="O13" s="215"/>
      <c r="P13" s="108"/>
      <c r="Q13" s="108"/>
      <c r="R13" s="108"/>
      <c r="S13" s="108"/>
      <c r="T13" s="108"/>
      <c r="V13" s="109"/>
    </row>
    <row r="14" spans="1:30" s="111" customFormat="1" ht="20.25" customHeight="1" x14ac:dyDescent="0.2">
      <c r="A14" s="110"/>
      <c r="B14" s="129" t="s">
        <v>515</v>
      </c>
      <c r="C14" s="130" t="s">
        <v>513</v>
      </c>
      <c r="D14" s="129" t="s">
        <v>515</v>
      </c>
      <c r="E14" s="130" t="s">
        <v>513</v>
      </c>
      <c r="F14" s="129" t="s">
        <v>515</v>
      </c>
      <c r="G14" s="130" t="s">
        <v>513</v>
      </c>
      <c r="H14" s="129" t="s">
        <v>515</v>
      </c>
      <c r="I14" s="130" t="s">
        <v>513</v>
      </c>
      <c r="J14" s="129" t="s">
        <v>515</v>
      </c>
      <c r="K14" s="131" t="s">
        <v>513</v>
      </c>
      <c r="L14" s="132" t="s">
        <v>514</v>
      </c>
      <c r="M14" s="133" t="s">
        <v>513</v>
      </c>
      <c r="N14" s="134" t="s">
        <v>512</v>
      </c>
      <c r="O14" s="216"/>
      <c r="P14" s="108"/>
      <c r="Q14" s="108"/>
      <c r="R14" s="108"/>
      <c r="S14" s="108"/>
      <c r="T14" s="108"/>
      <c r="V14" s="118"/>
    </row>
    <row r="15" spans="1:30" x14ac:dyDescent="0.2">
      <c r="A15" s="112" t="s">
        <v>511</v>
      </c>
      <c r="B15" s="135"/>
      <c r="C15" s="135"/>
      <c r="D15" s="135"/>
      <c r="E15" s="135"/>
      <c r="F15" s="135"/>
      <c r="G15" s="135"/>
      <c r="H15" s="135"/>
      <c r="I15" s="135"/>
      <c r="J15" s="135"/>
      <c r="K15" s="135"/>
      <c r="N15" s="113"/>
      <c r="O15" s="104"/>
      <c r="P15" s="108"/>
      <c r="Q15" s="108"/>
      <c r="R15" s="108"/>
      <c r="S15" s="108"/>
      <c r="T15" s="108"/>
      <c r="V15" s="118"/>
    </row>
    <row r="16" spans="1:30" x14ac:dyDescent="0.2">
      <c r="A16" s="115" t="s">
        <v>195</v>
      </c>
      <c r="B16" s="122">
        <v>284.12518</v>
      </c>
      <c r="C16" s="136">
        <v>2.2106398</v>
      </c>
      <c r="D16" s="122">
        <v>287.49362000000002</v>
      </c>
      <c r="E16" s="136">
        <v>1.6665209999999999</v>
      </c>
      <c r="F16" s="122">
        <v>288.73219</v>
      </c>
      <c r="G16" s="136">
        <v>1.4556062999999999</v>
      </c>
      <c r="H16" s="122">
        <v>276.86317000000003</v>
      </c>
      <c r="I16" s="136">
        <v>1.7550237</v>
      </c>
      <c r="J16" s="122">
        <v>262.74766</v>
      </c>
      <c r="K16" s="136">
        <v>1.7247467999999999</v>
      </c>
      <c r="L16" s="146">
        <f>D16-J16</f>
        <v>24.745960000000025</v>
      </c>
      <c r="M16" s="138">
        <v>2.5437490999999999</v>
      </c>
      <c r="N16" s="139">
        <v>3.775E-15</v>
      </c>
      <c r="O16" s="217"/>
      <c r="P16" s="138"/>
      <c r="Q16" s="108"/>
      <c r="R16" s="108"/>
      <c r="S16" s="108"/>
      <c r="T16" s="108"/>
      <c r="V16" s="118"/>
      <c r="W16" s="114"/>
      <c r="X16" s="114"/>
      <c r="Y16" s="114"/>
      <c r="Z16" s="114"/>
      <c r="AA16" s="114"/>
      <c r="AB16" s="114"/>
      <c r="AC16" s="114"/>
      <c r="AD16" s="114"/>
    </row>
    <row r="17" spans="1:30" ht="12.75" customHeight="1" x14ac:dyDescent="0.2">
      <c r="A17" s="115" t="s">
        <v>169</v>
      </c>
      <c r="B17" s="122">
        <v>277.71523000000002</v>
      </c>
      <c r="C17" s="136">
        <v>1.4674708999999999</v>
      </c>
      <c r="D17" s="122">
        <v>279.80318</v>
      </c>
      <c r="E17" s="136">
        <v>1.4617852</v>
      </c>
      <c r="F17" s="122">
        <v>274.64103999999998</v>
      </c>
      <c r="G17" s="136">
        <v>1.6868911</v>
      </c>
      <c r="H17" s="122">
        <v>266.15742</v>
      </c>
      <c r="I17" s="136">
        <v>1.3707524</v>
      </c>
      <c r="J17" s="122">
        <v>249.80655999999999</v>
      </c>
      <c r="K17" s="136">
        <v>1.5862893</v>
      </c>
      <c r="L17" s="146">
        <f t="shared" ref="L17:L44" si="0">D17-J17</f>
        <v>29.996620000000007</v>
      </c>
      <c r="M17" s="138">
        <v>2.0422281</v>
      </c>
      <c r="N17" s="139">
        <v>0</v>
      </c>
      <c r="O17" s="217"/>
      <c r="P17" s="138"/>
      <c r="Q17" s="108"/>
      <c r="R17" s="108"/>
      <c r="S17" s="108"/>
      <c r="T17" s="108"/>
      <c r="V17" s="218"/>
      <c r="W17" s="114"/>
      <c r="X17" s="114"/>
      <c r="Y17" s="114"/>
      <c r="Z17" s="114"/>
      <c r="AA17" s="114"/>
      <c r="AB17" s="114"/>
      <c r="AC17" s="114"/>
      <c r="AD17" s="114"/>
    </row>
    <row r="18" spans="1:30" x14ac:dyDescent="0.2">
      <c r="A18" s="115" t="s">
        <v>196</v>
      </c>
      <c r="B18" s="122">
        <v>275.73086999999998</v>
      </c>
      <c r="C18" s="136">
        <v>1.2727234999999999</v>
      </c>
      <c r="D18" s="122">
        <v>285.14129000000003</v>
      </c>
      <c r="E18" s="136">
        <v>1.2567591</v>
      </c>
      <c r="F18" s="122">
        <v>279.65235999999999</v>
      </c>
      <c r="G18" s="136">
        <v>1.3592291999999999</v>
      </c>
      <c r="H18" s="122">
        <v>267.98257999999998</v>
      </c>
      <c r="I18" s="136">
        <v>1.2884456</v>
      </c>
      <c r="J18" s="122">
        <v>260.37973</v>
      </c>
      <c r="K18" s="136">
        <v>1.0902396999999999</v>
      </c>
      <c r="L18" s="146">
        <f t="shared" si="0"/>
        <v>24.761560000000031</v>
      </c>
      <c r="M18" s="138">
        <v>1.6438809999999999</v>
      </c>
      <c r="N18" s="139">
        <v>0</v>
      </c>
      <c r="O18" s="217"/>
      <c r="P18" s="138"/>
      <c r="Q18" s="108"/>
      <c r="R18" s="108"/>
      <c r="S18" s="108"/>
      <c r="T18" s="108"/>
      <c r="V18" s="118"/>
      <c r="W18" s="114"/>
      <c r="X18" s="114"/>
      <c r="Y18" s="114"/>
      <c r="Z18" s="114"/>
      <c r="AA18" s="114"/>
      <c r="AB18" s="114"/>
      <c r="AC18" s="114"/>
      <c r="AD18" s="114"/>
    </row>
    <row r="19" spans="1:30" x14ac:dyDescent="0.2">
      <c r="A19" s="140" t="s">
        <v>197</v>
      </c>
      <c r="B19" s="122">
        <v>237.02708999999999</v>
      </c>
      <c r="C19" s="136">
        <v>2.9159678000000002</v>
      </c>
      <c r="D19" s="122">
        <v>235.29228000000001</v>
      </c>
      <c r="E19" s="136">
        <v>3.2560058000000001</v>
      </c>
      <c r="F19" s="122">
        <v>220.38595000000001</v>
      </c>
      <c r="G19" s="136">
        <v>3.3236772000000001</v>
      </c>
      <c r="H19" s="122">
        <v>206.21690000000001</v>
      </c>
      <c r="I19" s="136">
        <v>3.3181064999999998</v>
      </c>
      <c r="J19" s="122">
        <v>193.91989000000001</v>
      </c>
      <c r="K19" s="136">
        <v>3.3093750000000002</v>
      </c>
      <c r="L19" s="146">
        <f t="shared" si="0"/>
        <v>41.372389999999996</v>
      </c>
      <c r="M19" s="138">
        <v>4.3706360999999996</v>
      </c>
      <c r="N19" s="139">
        <v>1.199E-14</v>
      </c>
      <c r="O19" s="217"/>
      <c r="P19" s="138"/>
      <c r="Q19" s="124" t="s">
        <v>510</v>
      </c>
      <c r="R19" s="124" t="s">
        <v>509</v>
      </c>
      <c r="S19" s="124" t="s">
        <v>508</v>
      </c>
      <c r="T19" s="124" t="s">
        <v>507</v>
      </c>
      <c r="U19" s="125" t="s">
        <v>506</v>
      </c>
      <c r="V19" s="118"/>
      <c r="W19" s="114"/>
      <c r="X19" s="114"/>
      <c r="Y19" s="114"/>
      <c r="Z19" s="114"/>
      <c r="AA19" s="114"/>
      <c r="AB19" s="114"/>
      <c r="AC19" s="114"/>
      <c r="AD19" s="114"/>
    </row>
    <row r="20" spans="1:30" x14ac:dyDescent="0.2">
      <c r="A20" s="115" t="s">
        <v>182</v>
      </c>
      <c r="B20" s="122">
        <v>280.53098999999997</v>
      </c>
      <c r="C20" s="136">
        <v>2.1135581000000001</v>
      </c>
      <c r="D20" s="122">
        <v>286.71641</v>
      </c>
      <c r="E20" s="136">
        <v>1.8210788</v>
      </c>
      <c r="F20" s="122">
        <v>275.14792999999997</v>
      </c>
      <c r="G20" s="136">
        <v>2.0219445999999999</v>
      </c>
      <c r="H20" s="122">
        <v>265.75957</v>
      </c>
      <c r="I20" s="136">
        <v>1.7062040999999999</v>
      </c>
      <c r="J20" s="122">
        <v>262.37963999999999</v>
      </c>
      <c r="K20" s="136">
        <v>1.9784986</v>
      </c>
      <c r="L20" s="146">
        <f t="shared" si="0"/>
        <v>24.336770000000001</v>
      </c>
      <c r="M20" s="138">
        <v>2.6344208</v>
      </c>
      <c r="N20" s="139">
        <v>3.3309999999999999E-14</v>
      </c>
      <c r="O20" s="217"/>
      <c r="P20" s="118" t="s">
        <v>505</v>
      </c>
      <c r="Q20" s="123">
        <v>280.53098999999997</v>
      </c>
      <c r="R20" s="123">
        <v>286.71641</v>
      </c>
      <c r="S20" s="123">
        <v>275.14792999999997</v>
      </c>
      <c r="T20" s="123">
        <v>265.75957</v>
      </c>
      <c r="U20" s="123">
        <v>262.37963999999999</v>
      </c>
      <c r="V20" s="118"/>
      <c r="W20" s="114"/>
      <c r="X20" s="114"/>
      <c r="Y20" s="114"/>
    </row>
    <row r="21" spans="1:30" x14ac:dyDescent="0.2">
      <c r="A21" s="115" t="s">
        <v>154</v>
      </c>
      <c r="B21" s="122">
        <v>276.05655000000002</v>
      </c>
      <c r="C21" s="136">
        <v>1.3222375</v>
      </c>
      <c r="D21" s="122">
        <v>282.05779999999999</v>
      </c>
      <c r="E21" s="136">
        <v>1.7457081999999999</v>
      </c>
      <c r="F21" s="122">
        <v>281.10631999999998</v>
      </c>
      <c r="G21" s="136">
        <v>1.6480606</v>
      </c>
      <c r="H21" s="122">
        <v>265.50308000000001</v>
      </c>
      <c r="I21" s="136">
        <v>1.407381</v>
      </c>
      <c r="J21" s="122">
        <v>252.41668999999999</v>
      </c>
      <c r="K21" s="136">
        <v>1.0501959000000001</v>
      </c>
      <c r="L21" s="146">
        <f t="shared" si="0"/>
        <v>29.641109999999998</v>
      </c>
      <c r="M21" s="138">
        <v>2.1362030000000001</v>
      </c>
      <c r="N21" s="139">
        <v>0</v>
      </c>
      <c r="O21" s="217"/>
      <c r="P21" s="118" t="s">
        <v>422</v>
      </c>
      <c r="Q21" s="123">
        <v>276.00146999999998</v>
      </c>
      <c r="R21" s="123">
        <v>278.35856000000001</v>
      </c>
      <c r="S21" s="123">
        <v>278.31727999999998</v>
      </c>
      <c r="T21" s="123">
        <v>270.08242999999999</v>
      </c>
      <c r="U21" s="123">
        <v>265.96805000000001</v>
      </c>
      <c r="V21" s="118"/>
      <c r="W21" s="114"/>
      <c r="X21" s="114"/>
      <c r="Y21" s="114"/>
    </row>
    <row r="22" spans="1:30" x14ac:dyDescent="0.2">
      <c r="A22" s="115" t="s">
        <v>503</v>
      </c>
      <c r="B22" s="122">
        <v>265.44625000000002</v>
      </c>
      <c r="C22" s="136">
        <v>2.3680967000000002</v>
      </c>
      <c r="D22" s="122">
        <v>280.10325</v>
      </c>
      <c r="E22" s="136">
        <v>2.1272122000000002</v>
      </c>
      <c r="F22" s="122">
        <v>279.18819999999999</v>
      </c>
      <c r="G22" s="136">
        <v>1.6218154</v>
      </c>
      <c r="H22" s="122">
        <v>271.25391000000002</v>
      </c>
      <c r="I22" s="136">
        <v>1.8206726</v>
      </c>
      <c r="J22" s="122">
        <v>265.33260000000001</v>
      </c>
      <c r="K22" s="136">
        <v>1.9841447999999999</v>
      </c>
      <c r="L22" s="146">
        <f t="shared" si="0"/>
        <v>14.770649999999989</v>
      </c>
      <c r="M22" s="138">
        <v>2.8328652000000001</v>
      </c>
      <c r="N22" s="139">
        <v>1.4447999999999999E-6</v>
      </c>
      <c r="O22" s="217"/>
      <c r="P22" s="118" t="s">
        <v>504</v>
      </c>
      <c r="Q22" s="123">
        <v>278.90607999999997</v>
      </c>
      <c r="R22" s="123">
        <v>281.30682000000002</v>
      </c>
      <c r="S22" s="123">
        <v>275.25864000000001</v>
      </c>
      <c r="T22" s="123">
        <v>263.64134000000001</v>
      </c>
      <c r="U22" s="123">
        <v>253.61711</v>
      </c>
      <c r="V22" s="118"/>
      <c r="W22" s="114"/>
      <c r="X22" s="114"/>
      <c r="Y22" s="114"/>
      <c r="Z22" s="114"/>
      <c r="AA22" s="114"/>
      <c r="AB22" s="114"/>
      <c r="AC22" s="114"/>
    </row>
    <row r="23" spans="1:30" x14ac:dyDescent="0.2">
      <c r="A23" s="115" t="s">
        <v>156</v>
      </c>
      <c r="B23" s="122">
        <v>287.06948</v>
      </c>
      <c r="C23" s="136">
        <v>1.2783576000000001</v>
      </c>
      <c r="D23" s="122">
        <v>285.89989000000003</v>
      </c>
      <c r="E23" s="136">
        <v>1.6562383000000001</v>
      </c>
      <c r="F23" s="122">
        <v>277.75223</v>
      </c>
      <c r="G23" s="136">
        <v>1.2097205</v>
      </c>
      <c r="H23" s="122">
        <v>268.79473000000002</v>
      </c>
      <c r="I23" s="136">
        <v>1.4162352</v>
      </c>
      <c r="J23" s="122">
        <v>260.62331999999998</v>
      </c>
      <c r="K23" s="136">
        <v>1.5091676000000001</v>
      </c>
      <c r="L23" s="146">
        <f t="shared" si="0"/>
        <v>25.276570000000049</v>
      </c>
      <c r="M23" s="138">
        <v>2.0725327999999998</v>
      </c>
      <c r="N23" s="139">
        <v>0</v>
      </c>
      <c r="O23" s="217"/>
      <c r="P23" s="118" t="s">
        <v>502</v>
      </c>
      <c r="Q23" s="123">
        <v>274.80495068965507</v>
      </c>
      <c r="R23" s="123">
        <v>278.52863862068961</v>
      </c>
      <c r="S23" s="123">
        <v>273.14416827586206</v>
      </c>
      <c r="T23" s="123">
        <v>262.60092689655175</v>
      </c>
      <c r="U23" s="123">
        <v>249.9460106896552</v>
      </c>
      <c r="V23" s="118"/>
      <c r="W23" s="114"/>
      <c r="X23" s="114"/>
      <c r="Y23" s="114"/>
      <c r="Z23" s="114"/>
      <c r="AA23" s="114"/>
      <c r="AB23" s="114"/>
      <c r="AC23" s="114"/>
      <c r="AD23" s="114"/>
    </row>
    <row r="24" spans="1:30" x14ac:dyDescent="0.2">
      <c r="A24" s="115" t="s">
        <v>175</v>
      </c>
      <c r="B24" s="122">
        <v>296.70627999999999</v>
      </c>
      <c r="C24" s="136">
        <v>1.8629235</v>
      </c>
      <c r="D24" s="122">
        <v>308.87270000000001</v>
      </c>
      <c r="E24" s="136">
        <v>1.7302919999999999</v>
      </c>
      <c r="F24" s="122">
        <v>298.78341999999998</v>
      </c>
      <c r="G24" s="136">
        <v>2.0720963000000001</v>
      </c>
      <c r="H24" s="122">
        <v>283.61844000000002</v>
      </c>
      <c r="I24" s="136">
        <v>1.8052935000000001</v>
      </c>
      <c r="J24" s="122">
        <v>259.73192999999998</v>
      </c>
      <c r="K24" s="136">
        <v>1.4475397000000001</v>
      </c>
      <c r="L24" s="146">
        <f t="shared" si="0"/>
        <v>49.140770000000032</v>
      </c>
      <c r="M24" s="138">
        <v>2.401618</v>
      </c>
      <c r="N24" s="139">
        <v>0</v>
      </c>
      <c r="O24" s="217"/>
      <c r="P24" s="118"/>
      <c r="Q24" s="123"/>
      <c r="R24" s="123"/>
      <c r="S24" s="123"/>
      <c r="T24" s="123"/>
      <c r="U24" s="123"/>
      <c r="V24" s="118"/>
      <c r="W24" s="114"/>
      <c r="X24" s="114"/>
      <c r="Y24" s="114"/>
      <c r="Z24" s="114"/>
      <c r="AA24" s="114"/>
      <c r="AB24" s="114"/>
      <c r="AC24" s="114"/>
      <c r="AD24" s="114"/>
    </row>
    <row r="25" spans="1:30" x14ac:dyDescent="0.2">
      <c r="A25" s="115" t="s">
        <v>501</v>
      </c>
      <c r="B25" s="122">
        <v>285.02859999999998</v>
      </c>
      <c r="C25" s="136">
        <v>1.6391434</v>
      </c>
      <c r="D25" s="122">
        <v>290.77253999999999</v>
      </c>
      <c r="E25" s="136">
        <v>1.7836852000000001</v>
      </c>
      <c r="F25" s="122">
        <v>282.37754999999999</v>
      </c>
      <c r="G25" s="136">
        <v>1.5978896</v>
      </c>
      <c r="H25" s="122">
        <v>271.88740000000001</v>
      </c>
      <c r="I25" s="136">
        <v>1.6085851</v>
      </c>
      <c r="J25" s="122">
        <v>255.03937999999999</v>
      </c>
      <c r="K25" s="136">
        <v>1.5509154000000001</v>
      </c>
      <c r="L25" s="146">
        <f t="shared" si="0"/>
        <v>35.733159999999998</v>
      </c>
      <c r="M25" s="138">
        <v>2.4616574999999998</v>
      </c>
      <c r="N25" s="139">
        <v>0</v>
      </c>
      <c r="O25" s="217"/>
      <c r="P25" s="138"/>
      <c r="Q25" s="123"/>
      <c r="R25" s="123"/>
      <c r="S25" s="123"/>
      <c r="T25" s="123"/>
      <c r="U25" s="123"/>
      <c r="V25" s="118"/>
      <c r="W25" s="114"/>
      <c r="X25" s="114"/>
      <c r="Y25" s="114"/>
      <c r="Z25" s="114"/>
      <c r="AA25" s="114"/>
      <c r="AB25" s="114"/>
      <c r="AC25" s="114"/>
      <c r="AD25" s="114"/>
    </row>
    <row r="26" spans="1:30" x14ac:dyDescent="0.2">
      <c r="A26" s="115" t="s">
        <v>160</v>
      </c>
      <c r="B26" s="122">
        <v>275.02911999999998</v>
      </c>
      <c r="C26" s="136">
        <v>1.2906413000000001</v>
      </c>
      <c r="D26" s="122">
        <v>277.99628999999999</v>
      </c>
      <c r="E26" s="136">
        <v>1.4337709000000001</v>
      </c>
      <c r="F26" s="122">
        <v>266.79937999999999</v>
      </c>
      <c r="G26" s="136">
        <v>1.3215638000000001</v>
      </c>
      <c r="H26" s="122">
        <v>253.70975000000001</v>
      </c>
      <c r="I26" s="136">
        <v>1.1574211000000001</v>
      </c>
      <c r="J26" s="122">
        <v>241.81048000000001</v>
      </c>
      <c r="K26" s="136">
        <v>1.2548664</v>
      </c>
      <c r="L26" s="146">
        <f t="shared" si="0"/>
        <v>36.185809999999975</v>
      </c>
      <c r="M26" s="138">
        <v>1.8728156</v>
      </c>
      <c r="N26" s="139">
        <v>0</v>
      </c>
      <c r="O26" s="217"/>
      <c r="P26" s="138"/>
      <c r="Q26" s="122"/>
      <c r="V26" s="218"/>
      <c r="W26" s="114"/>
      <c r="X26" s="114"/>
      <c r="Y26" s="114"/>
      <c r="Z26" s="114"/>
      <c r="AA26" s="114"/>
      <c r="AB26" s="114"/>
      <c r="AC26" s="114"/>
      <c r="AD26" s="114"/>
    </row>
    <row r="27" spans="1:30" x14ac:dyDescent="0.2">
      <c r="A27" s="115" t="s">
        <v>183</v>
      </c>
      <c r="B27" s="122">
        <v>278.90607999999997</v>
      </c>
      <c r="C27" s="136">
        <v>1.6127815000000001</v>
      </c>
      <c r="D27" s="122">
        <v>281.30682000000002</v>
      </c>
      <c r="E27" s="136">
        <v>1.7799558</v>
      </c>
      <c r="F27" s="122">
        <v>275.25864000000001</v>
      </c>
      <c r="G27" s="136">
        <v>1.6093999000000001</v>
      </c>
      <c r="H27" s="122">
        <v>263.64134000000001</v>
      </c>
      <c r="I27" s="136">
        <v>1.6513296</v>
      </c>
      <c r="J27" s="122">
        <v>253.61711</v>
      </c>
      <c r="K27" s="136">
        <v>1.6578752000000001</v>
      </c>
      <c r="L27" s="146">
        <f t="shared" si="0"/>
        <v>27.689710000000019</v>
      </c>
      <c r="M27" s="138">
        <v>2.3649260000000001</v>
      </c>
      <c r="N27" s="139">
        <v>0</v>
      </c>
      <c r="O27" s="217"/>
      <c r="P27" s="138"/>
      <c r="Q27" s="122"/>
      <c r="V27" s="118"/>
      <c r="W27" s="114"/>
      <c r="X27" s="114"/>
      <c r="Y27" s="114"/>
      <c r="Z27" s="114"/>
      <c r="AA27" s="114"/>
      <c r="AB27" s="114"/>
      <c r="AC27" s="114"/>
      <c r="AD27" s="114"/>
    </row>
    <row r="28" spans="1:30" x14ac:dyDescent="0.2">
      <c r="A28" s="140" t="s">
        <v>158</v>
      </c>
      <c r="B28" s="122">
        <v>258.71476999999999</v>
      </c>
      <c r="C28" s="136">
        <v>2.5742690000000001</v>
      </c>
      <c r="D28" s="122">
        <v>255.13048000000001</v>
      </c>
      <c r="E28" s="136">
        <v>2.1834357</v>
      </c>
      <c r="F28" s="122">
        <v>253.99100000000001</v>
      </c>
      <c r="G28" s="136">
        <v>2.0303678000000001</v>
      </c>
      <c r="H28" s="122">
        <v>254.22828999999999</v>
      </c>
      <c r="I28" s="136">
        <v>1.7367395999999999</v>
      </c>
      <c r="J28" s="122">
        <v>248.79884999999999</v>
      </c>
      <c r="K28" s="136">
        <v>2.2998259000000001</v>
      </c>
      <c r="L28" s="146">
        <f t="shared" si="0"/>
        <v>6.3316300000000183</v>
      </c>
      <c r="M28" s="138">
        <v>3.2526280999999999</v>
      </c>
      <c r="N28" s="139">
        <v>5.5134900000000001E-2</v>
      </c>
      <c r="O28" s="217"/>
      <c r="P28" s="138"/>
      <c r="Q28" s="108"/>
      <c r="R28" s="108"/>
      <c r="S28" s="108"/>
      <c r="T28" s="108"/>
      <c r="V28" s="218"/>
      <c r="W28" s="114"/>
      <c r="X28" s="114"/>
      <c r="Y28" s="114"/>
      <c r="Z28" s="114"/>
      <c r="AA28" s="114"/>
      <c r="AB28" s="114"/>
      <c r="AC28" s="114"/>
      <c r="AD28" s="114"/>
    </row>
    <row r="29" spans="1:30" x14ac:dyDescent="0.2">
      <c r="A29" s="115" t="s">
        <v>157</v>
      </c>
      <c r="B29" s="122">
        <v>270.57468</v>
      </c>
      <c r="C29" s="136">
        <v>1.8174444000000001</v>
      </c>
      <c r="D29" s="122">
        <v>275.61865999999998</v>
      </c>
      <c r="E29" s="136">
        <v>1.5145968000000001</v>
      </c>
      <c r="F29" s="122">
        <v>271.08922000000001</v>
      </c>
      <c r="G29" s="136">
        <v>1.7546512999999999</v>
      </c>
      <c r="H29" s="122">
        <v>259.29761000000002</v>
      </c>
      <c r="I29" s="136">
        <v>2.0939679999999998</v>
      </c>
      <c r="J29" s="122">
        <v>250.51219</v>
      </c>
      <c r="K29" s="136">
        <v>1.8072157</v>
      </c>
      <c r="L29" s="146">
        <f t="shared" si="0"/>
        <v>25.106469999999973</v>
      </c>
      <c r="M29" s="138">
        <v>2.3017880000000002</v>
      </c>
      <c r="N29" s="139">
        <v>0</v>
      </c>
      <c r="O29" s="217"/>
      <c r="P29" s="138"/>
      <c r="Q29" s="122"/>
      <c r="V29" s="118"/>
      <c r="W29" s="114"/>
      <c r="X29" s="114"/>
      <c r="Y29" s="114"/>
      <c r="Z29" s="114"/>
      <c r="AA29" s="114"/>
      <c r="AB29" s="114"/>
      <c r="AC29" s="114"/>
      <c r="AD29" s="114"/>
    </row>
    <row r="30" spans="1:30" x14ac:dyDescent="0.2">
      <c r="A30" s="140" t="s">
        <v>189</v>
      </c>
      <c r="B30" s="122">
        <v>262.44394999999997</v>
      </c>
      <c r="C30" s="136">
        <v>1.5153146</v>
      </c>
      <c r="D30" s="122">
        <v>268.62410999999997</v>
      </c>
      <c r="E30" s="136">
        <v>1.8004743000000001</v>
      </c>
      <c r="F30" s="122">
        <v>259.70792</v>
      </c>
      <c r="G30" s="136">
        <v>1.6515525</v>
      </c>
      <c r="H30" s="122">
        <v>247.24947</v>
      </c>
      <c r="I30" s="136">
        <v>2.0608445999999998</v>
      </c>
      <c r="J30" s="122">
        <v>227.07330999999999</v>
      </c>
      <c r="K30" s="136">
        <v>2.0241660000000001</v>
      </c>
      <c r="L30" s="146">
        <f t="shared" si="0"/>
        <v>41.550799999999981</v>
      </c>
      <c r="M30" s="138">
        <v>2.6963335000000002</v>
      </c>
      <c r="N30" s="139">
        <v>0</v>
      </c>
      <c r="O30" s="217"/>
      <c r="P30" s="138"/>
      <c r="Q30" s="108"/>
      <c r="R30" s="108"/>
      <c r="S30" s="108"/>
      <c r="T30" s="108"/>
      <c r="V30" s="118"/>
      <c r="W30" s="114"/>
      <c r="X30" s="114"/>
      <c r="Y30" s="114"/>
      <c r="Z30" s="114"/>
      <c r="AA30" s="114"/>
      <c r="AB30" s="114"/>
      <c r="AC30" s="114"/>
      <c r="AD30" s="114"/>
    </row>
    <row r="31" spans="1:30" x14ac:dyDescent="0.2">
      <c r="A31" s="115" t="s">
        <v>162</v>
      </c>
      <c r="B31" s="122">
        <v>260.80128000000002</v>
      </c>
      <c r="C31" s="136">
        <v>2.7193874999999998</v>
      </c>
      <c r="D31" s="122">
        <v>260.24470000000002</v>
      </c>
      <c r="E31" s="136">
        <v>2.2130719000000001</v>
      </c>
      <c r="F31" s="122">
        <v>252.77394000000001</v>
      </c>
      <c r="G31" s="136">
        <v>1.9138462999999999</v>
      </c>
      <c r="H31" s="122">
        <v>248.77866</v>
      </c>
      <c r="I31" s="136">
        <v>1.8189386000000001</v>
      </c>
      <c r="J31" s="122">
        <v>233.36497</v>
      </c>
      <c r="K31" s="136">
        <v>2.2118498</v>
      </c>
      <c r="L31" s="146">
        <f t="shared" si="0"/>
        <v>26.879730000000023</v>
      </c>
      <c r="M31" s="138">
        <v>2.9944787000000002</v>
      </c>
      <c r="N31" s="139">
        <v>1.081E-13</v>
      </c>
      <c r="O31" s="217"/>
      <c r="P31" s="138"/>
      <c r="Q31" s="219"/>
      <c r="R31" s="219"/>
      <c r="V31" s="118"/>
      <c r="W31" s="114"/>
      <c r="X31" s="114"/>
      <c r="Y31" s="114"/>
      <c r="Z31" s="114"/>
      <c r="AA31" s="114"/>
      <c r="AB31" s="114"/>
      <c r="AC31" s="114"/>
      <c r="AD31" s="114"/>
    </row>
    <row r="32" spans="1:30" x14ac:dyDescent="0.2">
      <c r="A32" s="115" t="s">
        <v>199</v>
      </c>
      <c r="B32" s="122">
        <v>299.41566</v>
      </c>
      <c r="C32" s="136">
        <v>1.5637635999999999</v>
      </c>
      <c r="D32" s="122">
        <v>309.20632000000001</v>
      </c>
      <c r="E32" s="136">
        <v>1.7364956</v>
      </c>
      <c r="F32" s="122">
        <v>307.01173</v>
      </c>
      <c r="G32" s="136">
        <v>1.0116080000000001</v>
      </c>
      <c r="H32" s="122">
        <v>297.06043</v>
      </c>
      <c r="I32" s="136">
        <v>1.5002476</v>
      </c>
      <c r="J32" s="122">
        <v>273.34719000000001</v>
      </c>
      <c r="K32" s="136">
        <v>1.6003286999999999</v>
      </c>
      <c r="L32" s="146">
        <f t="shared" si="0"/>
        <v>35.859129999999993</v>
      </c>
      <c r="M32" s="138">
        <v>2.4888636000000002</v>
      </c>
      <c r="N32" s="139">
        <v>0</v>
      </c>
      <c r="O32" s="217"/>
      <c r="P32" s="108"/>
      <c r="Q32" s="122"/>
      <c r="V32" s="118"/>
      <c r="W32" s="114"/>
      <c r="X32" s="114"/>
      <c r="Y32" s="114"/>
      <c r="Z32" s="114"/>
      <c r="AA32" s="114"/>
      <c r="AB32" s="114"/>
      <c r="AC32" s="114"/>
      <c r="AD32" s="114"/>
    </row>
    <row r="33" spans="1:30" x14ac:dyDescent="0.2">
      <c r="A33" s="115" t="s">
        <v>200</v>
      </c>
      <c r="B33" s="122">
        <v>292.93923999999998</v>
      </c>
      <c r="C33" s="136">
        <v>1.7156423000000001</v>
      </c>
      <c r="D33" s="122">
        <v>289.52516000000003</v>
      </c>
      <c r="E33" s="136">
        <v>1.1560246000000001</v>
      </c>
      <c r="F33" s="122">
        <v>277.54565000000002</v>
      </c>
      <c r="G33" s="136">
        <v>1.1956777000000001</v>
      </c>
      <c r="H33" s="122">
        <v>258.59744999999998</v>
      </c>
      <c r="I33" s="136">
        <v>1.3512192000000001</v>
      </c>
      <c r="J33" s="122">
        <v>244.09849</v>
      </c>
      <c r="K33" s="136">
        <v>1.4289144</v>
      </c>
      <c r="L33" s="146">
        <f t="shared" si="0"/>
        <v>45.42667000000003</v>
      </c>
      <c r="M33" s="138">
        <v>1.8808229999999999</v>
      </c>
      <c r="N33" s="139">
        <v>0</v>
      </c>
      <c r="O33" s="217"/>
      <c r="P33" s="108"/>
      <c r="Q33" s="122"/>
      <c r="V33" s="218"/>
      <c r="W33" s="114"/>
      <c r="X33" s="114"/>
      <c r="Y33" s="114"/>
      <c r="Z33" s="114"/>
      <c r="AA33" s="114"/>
      <c r="AB33" s="114"/>
      <c r="AC33" s="114"/>
      <c r="AD33" s="114"/>
    </row>
    <row r="34" spans="1:30" x14ac:dyDescent="0.2">
      <c r="A34" s="115" t="s">
        <v>168</v>
      </c>
      <c r="B34" s="122">
        <v>294.61333999999999</v>
      </c>
      <c r="C34" s="136">
        <v>1.6441574000000001</v>
      </c>
      <c r="D34" s="122">
        <v>298.07231999999999</v>
      </c>
      <c r="E34" s="136">
        <v>2.0021279000000001</v>
      </c>
      <c r="F34" s="122">
        <v>293.97582</v>
      </c>
      <c r="G34" s="136">
        <v>1.835053</v>
      </c>
      <c r="H34" s="122">
        <v>277.23806999999999</v>
      </c>
      <c r="I34" s="136">
        <v>1.7445975</v>
      </c>
      <c r="J34" s="122">
        <v>260.80372999999997</v>
      </c>
      <c r="K34" s="136">
        <v>1.5682791</v>
      </c>
      <c r="L34" s="146">
        <f t="shared" si="0"/>
        <v>37.268590000000017</v>
      </c>
      <c r="M34" s="138">
        <v>2.6911502</v>
      </c>
      <c r="N34" s="139">
        <v>0</v>
      </c>
      <c r="O34" s="217"/>
      <c r="P34" s="108"/>
      <c r="Q34" s="122"/>
      <c r="V34" s="118"/>
      <c r="W34" s="114"/>
      <c r="X34" s="114"/>
      <c r="Y34" s="114"/>
      <c r="Z34" s="114"/>
      <c r="AA34" s="114"/>
      <c r="AB34" s="114"/>
      <c r="AC34" s="114"/>
      <c r="AD34" s="114"/>
    </row>
    <row r="35" spans="1:30" x14ac:dyDescent="0.2">
      <c r="A35" s="140" t="s">
        <v>202</v>
      </c>
      <c r="B35" s="122">
        <v>277.75463999999999</v>
      </c>
      <c r="C35" s="136">
        <v>1.714685</v>
      </c>
      <c r="D35" s="122">
        <v>286.04397999999998</v>
      </c>
      <c r="E35" s="136">
        <v>1.9078599999999999</v>
      </c>
      <c r="F35" s="122">
        <v>288.41381999999999</v>
      </c>
      <c r="G35" s="136">
        <v>1.7619454999999999</v>
      </c>
      <c r="H35" s="122">
        <v>281.15737999999999</v>
      </c>
      <c r="I35" s="136">
        <v>1.7662576000000001</v>
      </c>
      <c r="J35" s="122">
        <v>269.40665000000001</v>
      </c>
      <c r="K35" s="136">
        <v>1.8680646000000001</v>
      </c>
      <c r="L35" s="146">
        <f t="shared" si="0"/>
        <v>16.637329999999963</v>
      </c>
      <c r="M35" s="138">
        <v>2.6033559999999998</v>
      </c>
      <c r="N35" s="139">
        <v>1.0641000000000001E-8</v>
      </c>
      <c r="O35" s="217"/>
      <c r="P35" s="108"/>
      <c r="Q35" s="108"/>
      <c r="R35" s="108"/>
      <c r="S35" s="108"/>
      <c r="T35" s="108"/>
      <c r="V35" s="118"/>
      <c r="W35" s="114"/>
      <c r="X35" s="114"/>
      <c r="Y35" s="114"/>
      <c r="Z35" s="114"/>
      <c r="AA35" s="114"/>
      <c r="AB35" s="114"/>
      <c r="AC35" s="114"/>
      <c r="AD35" s="114"/>
    </row>
    <row r="36" spans="1:30" x14ac:dyDescent="0.2">
      <c r="A36" s="115" t="s">
        <v>500</v>
      </c>
      <c r="B36" s="122">
        <v>272.34908000000001</v>
      </c>
      <c r="C36" s="136">
        <v>2.7151597999999999</v>
      </c>
      <c r="D36" s="122">
        <v>277.62266</v>
      </c>
      <c r="E36" s="136">
        <v>2.8655157</v>
      </c>
      <c r="F36" s="122">
        <v>273.91771999999997</v>
      </c>
      <c r="G36" s="136">
        <v>2.3292874000000001</v>
      </c>
      <c r="H36" s="122">
        <v>262.49122</v>
      </c>
      <c r="I36" s="136">
        <v>2.6335253999999999</v>
      </c>
      <c r="J36" s="122">
        <v>255.10799</v>
      </c>
      <c r="K36" s="136">
        <v>3.2158350000000002</v>
      </c>
      <c r="L36" s="146">
        <f t="shared" si="0"/>
        <v>22.514669999999995</v>
      </c>
      <c r="M36" s="138">
        <v>3.2414090999999998</v>
      </c>
      <c r="N36" s="139">
        <v>9.479E-10</v>
      </c>
      <c r="O36" s="217"/>
      <c r="P36" s="108"/>
      <c r="Q36" s="108"/>
      <c r="R36" s="108"/>
      <c r="S36" s="108"/>
      <c r="T36" s="108"/>
      <c r="U36" s="108"/>
      <c r="V36" s="118"/>
      <c r="W36" s="114"/>
      <c r="X36" s="114"/>
      <c r="Y36" s="114"/>
      <c r="Z36" s="114"/>
      <c r="AA36" s="114"/>
      <c r="AB36" s="114"/>
      <c r="AC36" s="114"/>
      <c r="AD36" s="114"/>
    </row>
    <row r="37" spans="1:30" x14ac:dyDescent="0.2">
      <c r="A37" s="115" t="s">
        <v>141</v>
      </c>
      <c r="B37" s="122">
        <v>275.03698000000003</v>
      </c>
      <c r="C37" s="136">
        <v>1.4320021999999999</v>
      </c>
      <c r="D37" s="122">
        <v>288.52755999999999</v>
      </c>
      <c r="E37" s="136">
        <v>1.8470260000000001</v>
      </c>
      <c r="F37" s="122">
        <v>288.16464000000002</v>
      </c>
      <c r="G37" s="136">
        <v>1.5572367</v>
      </c>
      <c r="H37" s="122">
        <v>277.45134000000002</v>
      </c>
      <c r="I37" s="136">
        <v>1.5179741</v>
      </c>
      <c r="J37" s="122">
        <v>261.86567000000002</v>
      </c>
      <c r="K37" s="136">
        <v>1.4742038</v>
      </c>
      <c r="L37" s="146">
        <f t="shared" si="0"/>
        <v>26.661889999999971</v>
      </c>
      <c r="M37" s="138">
        <v>2.5247850000000001</v>
      </c>
      <c r="N37" s="139">
        <v>0</v>
      </c>
      <c r="O37" s="217"/>
      <c r="P37" s="108"/>
      <c r="Q37" s="122"/>
      <c r="V37" s="118"/>
      <c r="W37" s="114"/>
      <c r="X37" s="114"/>
      <c r="Y37" s="114"/>
      <c r="Z37" s="114"/>
      <c r="AA37" s="114"/>
      <c r="AB37" s="114"/>
      <c r="AC37" s="114"/>
      <c r="AD37" s="114"/>
    </row>
    <row r="38" spans="1:30" x14ac:dyDescent="0.2">
      <c r="A38" s="115" t="s">
        <v>170</v>
      </c>
      <c r="B38" s="122">
        <v>281.47743000000003</v>
      </c>
      <c r="C38" s="136">
        <v>1.0674994</v>
      </c>
      <c r="D38" s="122">
        <v>277.18646999999999</v>
      </c>
      <c r="E38" s="136">
        <v>1.4855050999999999</v>
      </c>
      <c r="F38" s="122">
        <v>268.11351000000002</v>
      </c>
      <c r="G38" s="136">
        <v>1.9101115</v>
      </c>
      <c r="H38" s="122">
        <v>259.08823999999998</v>
      </c>
      <c r="I38" s="136">
        <v>1.6922505999999999</v>
      </c>
      <c r="J38" s="122">
        <v>249.12067999999999</v>
      </c>
      <c r="K38" s="136">
        <v>1.7201248</v>
      </c>
      <c r="L38" s="146">
        <f t="shared" si="0"/>
        <v>28.065789999999993</v>
      </c>
      <c r="M38" s="138">
        <v>2.4135895999999999</v>
      </c>
      <c r="N38" s="139">
        <v>0</v>
      </c>
      <c r="O38" s="217"/>
      <c r="P38" s="108"/>
      <c r="Q38" s="122"/>
      <c r="V38" s="218"/>
      <c r="W38" s="114"/>
      <c r="X38" s="114"/>
      <c r="Y38" s="114"/>
      <c r="Z38" s="114"/>
      <c r="AA38" s="114"/>
      <c r="AB38" s="114"/>
      <c r="AC38" s="114"/>
      <c r="AD38" s="114"/>
    </row>
    <row r="39" spans="1:30" x14ac:dyDescent="0.2">
      <c r="A39" s="115" t="s">
        <v>185</v>
      </c>
      <c r="B39" s="122">
        <v>276.00146999999998</v>
      </c>
      <c r="C39" s="136">
        <v>1.6091909</v>
      </c>
      <c r="D39" s="122">
        <v>278.35856000000001</v>
      </c>
      <c r="E39" s="136">
        <v>1.4452267999999999</v>
      </c>
      <c r="F39" s="122">
        <v>278.31727999999998</v>
      </c>
      <c r="G39" s="136">
        <v>1.3669532</v>
      </c>
      <c r="H39" s="122">
        <v>270.08242999999999</v>
      </c>
      <c r="I39" s="136">
        <v>1.2966943</v>
      </c>
      <c r="J39" s="122">
        <v>265.96805000000001</v>
      </c>
      <c r="K39" s="136">
        <v>1.2749081</v>
      </c>
      <c r="L39" s="146">
        <f t="shared" si="0"/>
        <v>12.390510000000006</v>
      </c>
      <c r="M39" s="138">
        <v>1.7887042</v>
      </c>
      <c r="N39" s="139">
        <v>1.0297999999999999E-9</v>
      </c>
      <c r="O39" s="217"/>
      <c r="P39" s="108"/>
      <c r="Q39" s="122"/>
      <c r="V39" s="118"/>
      <c r="W39" s="114"/>
      <c r="X39" s="114"/>
      <c r="Y39" s="114"/>
      <c r="Z39" s="114"/>
      <c r="AA39" s="114"/>
      <c r="AB39" s="114"/>
      <c r="AC39" s="114"/>
      <c r="AD39" s="114"/>
    </row>
    <row r="40" spans="1:30" x14ac:dyDescent="0.2">
      <c r="A40" s="140" t="s">
        <v>173</v>
      </c>
      <c r="B40" s="122">
        <v>273.07713000000001</v>
      </c>
      <c r="C40" s="136">
        <v>1.6888612000000001</v>
      </c>
      <c r="D40" s="122">
        <v>269.39582999999999</v>
      </c>
      <c r="E40" s="136">
        <v>1.8505978000000001</v>
      </c>
      <c r="F40" s="122">
        <v>262.84724</v>
      </c>
      <c r="G40" s="136">
        <v>1.6849774</v>
      </c>
      <c r="H40" s="122">
        <v>249.35258999999999</v>
      </c>
      <c r="I40" s="136">
        <v>1.8982809</v>
      </c>
      <c r="J40" s="122">
        <v>234.86456999999999</v>
      </c>
      <c r="K40" s="136">
        <v>1.5366895</v>
      </c>
      <c r="L40" s="146">
        <f t="shared" si="0"/>
        <v>34.531260000000003</v>
      </c>
      <c r="M40" s="138">
        <v>2.3950946000000002</v>
      </c>
      <c r="N40" s="139">
        <v>0</v>
      </c>
      <c r="O40" s="217"/>
      <c r="P40" s="108"/>
      <c r="Q40" s="108"/>
      <c r="R40" s="108"/>
      <c r="S40" s="108"/>
      <c r="T40" s="108"/>
      <c r="V40" s="118"/>
      <c r="W40" s="114"/>
      <c r="X40" s="114"/>
      <c r="Y40" s="114"/>
      <c r="Z40" s="114"/>
      <c r="AA40" s="114"/>
      <c r="AB40" s="114"/>
      <c r="AC40" s="114"/>
      <c r="AD40" s="114"/>
    </row>
    <row r="41" spans="1:30" x14ac:dyDescent="0.2">
      <c r="A41" s="115" t="s">
        <v>159</v>
      </c>
      <c r="B41" s="122">
        <v>263.88404000000003</v>
      </c>
      <c r="C41" s="136">
        <v>1.5687769</v>
      </c>
      <c r="D41" s="122">
        <v>262.79649000000001</v>
      </c>
      <c r="E41" s="136">
        <v>1.4754480999999999</v>
      </c>
      <c r="F41" s="122">
        <v>259.57037000000003</v>
      </c>
      <c r="G41" s="136">
        <v>1.3328507000000001</v>
      </c>
      <c r="H41" s="122">
        <v>248.48483999999999</v>
      </c>
      <c r="I41" s="136">
        <v>1.5348425999999999</v>
      </c>
      <c r="J41" s="122">
        <v>226.72738000000001</v>
      </c>
      <c r="K41" s="136">
        <v>1.8731848</v>
      </c>
      <c r="L41" s="146">
        <f t="shared" si="0"/>
        <v>36.069109999999995</v>
      </c>
      <c r="M41" s="138">
        <v>2.2859528999999998</v>
      </c>
      <c r="N41" s="139">
        <v>0</v>
      </c>
      <c r="O41" s="217"/>
      <c r="P41" s="108"/>
      <c r="Q41" s="122"/>
      <c r="V41" s="218"/>
      <c r="W41" s="114"/>
      <c r="X41" s="114"/>
      <c r="Y41" s="114"/>
      <c r="Z41" s="114"/>
      <c r="AA41" s="114"/>
      <c r="AB41" s="114"/>
      <c r="AC41" s="114"/>
      <c r="AD41" s="114"/>
    </row>
    <row r="42" spans="1:30" x14ac:dyDescent="0.2">
      <c r="A42" s="115" t="s">
        <v>176</v>
      </c>
      <c r="B42" s="122">
        <v>282.76186000000001</v>
      </c>
      <c r="C42" s="136">
        <v>1.6782032</v>
      </c>
      <c r="D42" s="122">
        <v>290.00903</v>
      </c>
      <c r="E42" s="136">
        <v>1.9211222999999999</v>
      </c>
      <c r="F42" s="122">
        <v>287.3852</v>
      </c>
      <c r="G42" s="136">
        <v>1.8454674</v>
      </c>
      <c r="H42" s="122">
        <v>276.01107999999999</v>
      </c>
      <c r="I42" s="136">
        <v>1.6774426</v>
      </c>
      <c r="J42" s="122">
        <v>262.36873000000003</v>
      </c>
      <c r="K42" s="136">
        <v>1.3271653000000001</v>
      </c>
      <c r="L42" s="146">
        <f t="shared" si="0"/>
        <v>27.640299999999968</v>
      </c>
      <c r="M42" s="138">
        <v>2.2812066999999998</v>
      </c>
      <c r="N42" s="139">
        <v>0</v>
      </c>
      <c r="O42" s="217"/>
      <c r="P42" s="108"/>
      <c r="Q42" s="122"/>
      <c r="V42" s="118"/>
      <c r="W42" s="114"/>
      <c r="X42" s="114"/>
      <c r="Y42" s="114"/>
      <c r="Z42" s="114"/>
      <c r="AA42" s="114"/>
      <c r="AB42" s="114"/>
      <c r="AC42" s="114"/>
      <c r="AD42" s="114"/>
    </row>
    <row r="43" spans="1:30" x14ac:dyDescent="0.2">
      <c r="A43" s="140" t="s">
        <v>146</v>
      </c>
      <c r="B43" s="122">
        <v>236.59138999999999</v>
      </c>
      <c r="C43" s="136">
        <v>2.1648605000000001</v>
      </c>
      <c r="D43" s="122">
        <v>234.03316000000001</v>
      </c>
      <c r="E43" s="136">
        <v>2.5900715999999999</v>
      </c>
      <c r="F43" s="122">
        <v>225.14988</v>
      </c>
      <c r="G43" s="136">
        <v>1.7154186</v>
      </c>
      <c r="H43" s="122">
        <v>221.54393999999999</v>
      </c>
      <c r="I43" s="136">
        <v>2.3564395</v>
      </c>
      <c r="J43" s="122">
        <v>204.30869000000001</v>
      </c>
      <c r="K43" s="136">
        <v>3.0326083000000001</v>
      </c>
      <c r="L43" s="146">
        <f t="shared" si="0"/>
        <v>29.724469999999997</v>
      </c>
      <c r="M43" s="138">
        <v>4.4294212000000002</v>
      </c>
      <c r="N43" s="139">
        <v>2.6564E-9</v>
      </c>
      <c r="O43" s="217"/>
      <c r="P43" s="108"/>
      <c r="Q43" s="108"/>
      <c r="R43" s="108"/>
      <c r="S43" s="108"/>
      <c r="T43" s="108"/>
      <c r="W43" s="114"/>
      <c r="X43" s="114"/>
      <c r="Y43" s="114"/>
      <c r="Z43" s="114"/>
      <c r="AA43" s="114"/>
      <c r="AB43" s="114"/>
      <c r="AC43" s="114"/>
      <c r="AD43" s="114"/>
    </row>
    <row r="44" spans="1:30" x14ac:dyDescent="0.2">
      <c r="A44" s="115" t="s">
        <v>186</v>
      </c>
      <c r="B44" s="122">
        <v>271.53491000000002</v>
      </c>
      <c r="C44" s="136">
        <v>1.9987062</v>
      </c>
      <c r="D44" s="122">
        <v>275.47895999999997</v>
      </c>
      <c r="E44" s="136">
        <v>1.9614769000000001</v>
      </c>
      <c r="F44" s="122">
        <v>273.38073000000003</v>
      </c>
      <c r="G44" s="136">
        <v>1.825844</v>
      </c>
      <c r="H44" s="122">
        <v>265.92554999999999</v>
      </c>
      <c r="I44" s="136">
        <v>1.6866188</v>
      </c>
      <c r="J44" s="122">
        <v>262.89218</v>
      </c>
      <c r="K44" s="136">
        <v>1.5355338999999999</v>
      </c>
      <c r="L44" s="146">
        <f t="shared" si="0"/>
        <v>12.586779999999976</v>
      </c>
      <c r="M44" s="138">
        <v>2.2700434</v>
      </c>
      <c r="N44" s="139">
        <v>3.7707999999999999E-7</v>
      </c>
      <c r="O44" s="217"/>
      <c r="P44" s="108"/>
      <c r="Q44" s="108"/>
      <c r="R44" s="108"/>
      <c r="S44" s="108"/>
      <c r="T44" s="108"/>
      <c r="U44" s="108"/>
      <c r="W44" s="114"/>
      <c r="X44" s="114"/>
      <c r="Y44" s="114"/>
      <c r="Z44" s="114"/>
      <c r="AA44" s="114"/>
      <c r="AB44" s="114"/>
      <c r="AC44" s="114"/>
      <c r="AD44" s="114"/>
    </row>
    <row r="45" spans="1:30" x14ac:dyDescent="0.2">
      <c r="A45" s="115"/>
      <c r="B45" s="122"/>
      <c r="C45" s="136"/>
      <c r="D45" s="122"/>
      <c r="E45" s="136"/>
      <c r="F45" s="122"/>
      <c r="G45" s="136"/>
      <c r="H45" s="122"/>
      <c r="I45" s="136"/>
      <c r="J45" s="122"/>
      <c r="K45" s="136"/>
      <c r="L45" s="146"/>
      <c r="M45" s="143"/>
      <c r="N45" s="144"/>
      <c r="O45" s="220"/>
      <c r="P45" s="108"/>
      <c r="Q45" s="108"/>
      <c r="R45" s="108"/>
      <c r="S45" s="108"/>
      <c r="T45" s="108"/>
      <c r="W45" s="114"/>
      <c r="X45" s="114"/>
      <c r="Y45" s="114"/>
      <c r="Z45" s="114"/>
      <c r="AA45" s="114"/>
      <c r="AB45" s="114"/>
      <c r="AC45" s="114"/>
      <c r="AD45" s="114"/>
    </row>
    <row r="46" spans="1:30" x14ac:dyDescent="0.2">
      <c r="A46" s="141" t="s">
        <v>499</v>
      </c>
      <c r="B46" s="142">
        <v>274.80495000000002</v>
      </c>
      <c r="C46" s="145">
        <v>0.34767959999999998</v>
      </c>
      <c r="D46" s="142">
        <v>278.52864</v>
      </c>
      <c r="E46" s="145">
        <v>0.35350100000000001</v>
      </c>
      <c r="F46" s="142">
        <v>273.14416999999997</v>
      </c>
      <c r="G46" s="145">
        <v>0.32735419999999998</v>
      </c>
      <c r="H46" s="142">
        <v>262.60093000000001</v>
      </c>
      <c r="I46" s="145">
        <v>0.33415610000000001</v>
      </c>
      <c r="J46" s="142">
        <v>249.94601</v>
      </c>
      <c r="K46" s="145">
        <v>0.3483773</v>
      </c>
      <c r="L46" s="146">
        <f>D46-J46</f>
        <v>28.582629999999995</v>
      </c>
      <c r="M46" s="143">
        <v>0.48754969999999997</v>
      </c>
      <c r="N46" s="147">
        <v>3.7707999999999999E-7</v>
      </c>
      <c r="O46" s="221"/>
      <c r="P46" s="108"/>
      <c r="Q46" s="108"/>
      <c r="R46" s="108"/>
      <c r="S46" s="108"/>
      <c r="T46" s="108"/>
      <c r="U46" s="108"/>
      <c r="W46" s="114"/>
      <c r="X46" s="114"/>
      <c r="Y46" s="114"/>
      <c r="Z46" s="114"/>
      <c r="AA46" s="114"/>
      <c r="AB46" s="114"/>
      <c r="AC46" s="114"/>
      <c r="AD46" s="114"/>
    </row>
    <row r="47" spans="1:30" x14ac:dyDescent="0.2">
      <c r="A47" s="148"/>
      <c r="B47" s="149"/>
      <c r="C47" s="150"/>
      <c r="D47" s="149"/>
      <c r="E47" s="150"/>
      <c r="F47" s="149"/>
      <c r="G47" s="150"/>
      <c r="H47" s="149"/>
      <c r="I47" s="150"/>
      <c r="J47" s="149"/>
      <c r="K47" s="150"/>
      <c r="L47" s="149"/>
      <c r="M47" s="150"/>
      <c r="N47" s="116"/>
      <c r="O47" s="126"/>
      <c r="W47" s="114"/>
      <c r="X47" s="114"/>
      <c r="Y47" s="114"/>
      <c r="Z47" s="114"/>
      <c r="AA47" s="114"/>
      <c r="AB47" s="114"/>
      <c r="AC47" s="114"/>
      <c r="AD47" s="114"/>
    </row>
    <row r="48" spans="1:30" x14ac:dyDescent="0.2">
      <c r="A48" s="117" t="s">
        <v>104</v>
      </c>
      <c r="B48" s="118"/>
      <c r="C48" s="119"/>
      <c r="D48" s="118"/>
      <c r="E48" s="119"/>
      <c r="F48" s="118"/>
      <c r="G48" s="119"/>
      <c r="H48" s="118"/>
      <c r="I48" s="119"/>
      <c r="J48" s="118"/>
      <c r="K48" s="119"/>
      <c r="L48" s="104"/>
      <c r="M48" s="120"/>
      <c r="N48" s="121"/>
      <c r="O48" s="126"/>
      <c r="P48" s="108"/>
      <c r="Q48" s="108"/>
      <c r="R48" s="108"/>
      <c r="S48" s="108"/>
      <c r="T48" s="108"/>
      <c r="U48" s="108"/>
      <c r="W48" s="114"/>
      <c r="X48" s="114"/>
      <c r="Y48" s="114"/>
      <c r="Z48" s="114"/>
      <c r="AA48" s="114"/>
      <c r="AB48" s="114"/>
      <c r="AC48" s="114"/>
      <c r="AD48" s="114"/>
    </row>
    <row r="49" spans="1:30" ht="12.75" customHeight="1" x14ac:dyDescent="0.2">
      <c r="A49" s="115" t="s">
        <v>498</v>
      </c>
      <c r="B49" s="142">
        <v>267.14418000000001</v>
      </c>
      <c r="C49" s="145">
        <v>1.6724364</v>
      </c>
      <c r="D49" s="142">
        <v>275.12975999999998</v>
      </c>
      <c r="E49" s="145">
        <v>1.723525</v>
      </c>
      <c r="F49" s="142">
        <v>269.91968000000003</v>
      </c>
      <c r="G49" s="145">
        <v>1.5450725999999999</v>
      </c>
      <c r="H49" s="142">
        <v>270.03154999999998</v>
      </c>
      <c r="I49" s="145">
        <v>1.6616287000000001</v>
      </c>
      <c r="J49" s="142">
        <v>260.67451999999997</v>
      </c>
      <c r="K49" s="145">
        <v>1.6091035</v>
      </c>
      <c r="L49" s="146">
        <f>D49-J49</f>
        <v>14.455240000000003</v>
      </c>
      <c r="M49" s="143">
        <v>2.3837332999999998</v>
      </c>
      <c r="N49" s="139">
        <v>4.3017000000000001E-8</v>
      </c>
      <c r="O49" s="217"/>
      <c r="P49" s="108"/>
      <c r="Q49" s="108"/>
      <c r="R49" s="108"/>
      <c r="S49" s="108"/>
      <c r="T49" s="108"/>
      <c r="U49" s="108"/>
      <c r="W49" s="114"/>
      <c r="X49" s="114"/>
      <c r="Y49" s="114"/>
      <c r="Z49" s="114"/>
      <c r="AA49" s="114"/>
      <c r="AB49" s="114"/>
      <c r="AC49" s="114"/>
      <c r="AD49" s="114"/>
    </row>
    <row r="50" spans="1:30" ht="12.75" customHeight="1" x14ac:dyDescent="0.2">
      <c r="A50" s="140" t="s">
        <v>497</v>
      </c>
      <c r="B50" s="122">
        <v>209.40619000000001</v>
      </c>
      <c r="C50" s="136">
        <v>1.9722754</v>
      </c>
      <c r="D50" s="122">
        <v>204.65619000000001</v>
      </c>
      <c r="E50" s="136">
        <v>1.6899621</v>
      </c>
      <c r="F50" s="122">
        <v>195.85844</v>
      </c>
      <c r="G50" s="136">
        <v>1.7466286</v>
      </c>
      <c r="H50" s="122">
        <v>184.77771999999999</v>
      </c>
      <c r="I50" s="136">
        <v>1.7829827</v>
      </c>
      <c r="J50" s="122">
        <v>187.35820000000001</v>
      </c>
      <c r="K50" s="136">
        <v>3.1258233999999998</v>
      </c>
      <c r="L50" s="146">
        <f>D50-J50</f>
        <v>17.297989999999999</v>
      </c>
      <c r="M50" s="143">
        <v>3.2961684999999998</v>
      </c>
      <c r="N50" s="139">
        <v>1.2610000000000001E-6</v>
      </c>
      <c r="O50" s="217"/>
      <c r="P50" s="108"/>
      <c r="Q50" s="108"/>
      <c r="R50" s="108"/>
      <c r="S50" s="108"/>
      <c r="T50" s="108"/>
      <c r="W50" s="114"/>
      <c r="X50" s="114"/>
      <c r="Y50" s="114"/>
      <c r="Z50" s="114"/>
      <c r="AA50" s="114"/>
      <c r="AB50" s="114"/>
      <c r="AC50" s="114"/>
      <c r="AD50" s="114"/>
    </row>
    <row r="51" spans="1:30" ht="12.75" customHeight="1" x14ac:dyDescent="0.2">
      <c r="A51" s="140" t="s">
        <v>112</v>
      </c>
      <c r="B51" s="122">
        <v>278.38168000000002</v>
      </c>
      <c r="C51" s="136">
        <v>2.2557173000000001</v>
      </c>
      <c r="D51" s="122">
        <v>276.39165000000003</v>
      </c>
      <c r="E51" s="136">
        <v>1.6552708</v>
      </c>
      <c r="F51" s="122">
        <v>265.65390000000002</v>
      </c>
      <c r="G51" s="136">
        <v>1.9865014999999999</v>
      </c>
      <c r="H51" s="122">
        <v>259.78985</v>
      </c>
      <c r="I51" s="136">
        <v>1.744488</v>
      </c>
      <c r="J51" s="122">
        <v>256.15361999999999</v>
      </c>
      <c r="K51" s="136">
        <v>1.5731976999999999</v>
      </c>
      <c r="L51" s="146">
        <f>D51-J51</f>
        <v>20.238030000000037</v>
      </c>
      <c r="M51" s="143">
        <v>2.0569071000000001</v>
      </c>
      <c r="N51" s="139">
        <v>2.2200000000000002E-15</v>
      </c>
      <c r="O51" s="217"/>
      <c r="P51" s="108"/>
      <c r="Q51" s="108"/>
      <c r="R51" s="108"/>
      <c r="S51" s="108"/>
      <c r="T51" s="108"/>
      <c r="W51" s="114"/>
      <c r="X51" s="114"/>
      <c r="Y51" s="114"/>
      <c r="Z51" s="114"/>
      <c r="AA51" s="114"/>
      <c r="AB51" s="114"/>
      <c r="AC51" s="114"/>
      <c r="AD51" s="114"/>
    </row>
    <row r="52" spans="1:30" ht="12.75" customHeight="1" x14ac:dyDescent="0.2">
      <c r="A52" s="151" t="s">
        <v>496</v>
      </c>
      <c r="B52" s="122">
        <v>274.02638000000002</v>
      </c>
      <c r="C52" s="136">
        <v>3.9845323000000001</v>
      </c>
      <c r="D52" s="122">
        <v>272.78888000000001</v>
      </c>
      <c r="E52" s="136">
        <v>4.0583228</v>
      </c>
      <c r="F52" s="122">
        <v>277.69947999999999</v>
      </c>
      <c r="G52" s="136">
        <v>3.8614218999999999</v>
      </c>
      <c r="H52" s="122">
        <v>277.22296999999998</v>
      </c>
      <c r="I52" s="136">
        <v>3.6876283000000001</v>
      </c>
      <c r="J52" s="122">
        <v>274.72534000000002</v>
      </c>
      <c r="K52" s="136">
        <v>3.8802734000000001</v>
      </c>
      <c r="L52" s="146">
        <f>D52-J52</f>
        <v>-1.936460000000011</v>
      </c>
      <c r="M52" s="143">
        <v>3.9554621999999999</v>
      </c>
      <c r="N52" s="139">
        <v>0.6257971</v>
      </c>
      <c r="O52" s="217"/>
      <c r="P52" s="108"/>
      <c r="Q52" s="108"/>
      <c r="R52" s="108"/>
      <c r="S52" s="108"/>
      <c r="T52" s="108"/>
      <c r="W52" s="114"/>
      <c r="X52" s="114"/>
      <c r="Y52" s="114"/>
      <c r="Z52" s="114"/>
      <c r="AA52" s="114"/>
      <c r="AB52" s="114"/>
      <c r="AC52" s="114"/>
      <c r="AD52" s="114"/>
    </row>
    <row r="53" spans="1:30" ht="12.75" customHeight="1" x14ac:dyDescent="0.2">
      <c r="A53" s="152" t="s">
        <v>495</v>
      </c>
      <c r="B53" s="153">
        <v>286.73647999999997</v>
      </c>
      <c r="C53" s="154">
        <v>1.4415081000000001</v>
      </c>
      <c r="D53" s="153">
        <v>283.15841</v>
      </c>
      <c r="E53" s="154">
        <v>1.5952363000000001</v>
      </c>
      <c r="F53" s="153">
        <v>263.02026999999998</v>
      </c>
      <c r="G53" s="154">
        <v>1.7875194000000001</v>
      </c>
      <c r="H53" s="153">
        <v>241.98636999999999</v>
      </c>
      <c r="I53" s="154">
        <v>1.7293810000000001</v>
      </c>
      <c r="J53" s="153">
        <v>217.02941000000001</v>
      </c>
      <c r="K53" s="154">
        <v>2.0559810999999999</v>
      </c>
      <c r="L53" s="155">
        <f>D53-J53</f>
        <v>66.128999999999991</v>
      </c>
      <c r="M53" s="156">
        <v>2.9618978999999999</v>
      </c>
      <c r="N53" s="157">
        <v>0</v>
      </c>
      <c r="O53" s="217"/>
      <c r="P53" s="108"/>
      <c r="Q53" s="108"/>
      <c r="R53" s="108"/>
      <c r="S53" s="108"/>
      <c r="T53" s="108"/>
      <c r="U53" s="108"/>
      <c r="V53" s="118"/>
      <c r="W53" s="114"/>
      <c r="X53" s="114"/>
      <c r="Y53" s="114"/>
      <c r="Z53" s="114"/>
      <c r="AA53" s="114"/>
      <c r="AB53" s="114"/>
      <c r="AC53" s="114"/>
      <c r="AD53" s="114"/>
    </row>
    <row r="54" spans="1:30" ht="93.75" customHeight="1" x14ac:dyDescent="0.2">
      <c r="A54" s="652" t="s">
        <v>494</v>
      </c>
      <c r="B54" s="652"/>
      <c r="C54" s="652"/>
      <c r="D54" s="652"/>
      <c r="E54" s="652"/>
      <c r="F54" s="652"/>
      <c r="G54" s="652"/>
      <c r="H54" s="652"/>
      <c r="I54" s="652"/>
      <c r="J54" s="652"/>
      <c r="K54" s="652"/>
      <c r="L54" s="652"/>
      <c r="M54" s="652"/>
      <c r="N54" s="652"/>
      <c r="O54" s="222"/>
      <c r="P54" s="108"/>
      <c r="Q54" s="108"/>
      <c r="R54" s="108"/>
      <c r="S54" s="108"/>
      <c r="T54" s="108"/>
      <c r="U54" s="108"/>
    </row>
    <row r="55" spans="1:30" s="108" customFormat="1" x14ac:dyDescent="0.2">
      <c r="A55" s="652" t="s">
        <v>493</v>
      </c>
      <c r="B55" s="652"/>
      <c r="C55" s="652"/>
      <c r="D55" s="652"/>
      <c r="E55" s="652"/>
      <c r="F55" s="652"/>
      <c r="G55" s="652"/>
      <c r="H55" s="652"/>
      <c r="I55" s="652"/>
      <c r="J55" s="652"/>
      <c r="K55" s="652"/>
      <c r="L55" s="652"/>
      <c r="M55" s="652"/>
      <c r="N55" s="652"/>
      <c r="O55" s="222"/>
      <c r="P55" s="158"/>
      <c r="V55" s="104"/>
    </row>
    <row r="56" spans="1:30" ht="1.5" customHeight="1" x14ac:dyDescent="0.2">
      <c r="A56" s="653"/>
      <c r="B56" s="653"/>
      <c r="C56" s="653"/>
      <c r="D56" s="653"/>
      <c r="E56" s="653"/>
      <c r="F56" s="653"/>
      <c r="G56" s="653"/>
      <c r="H56" s="653"/>
      <c r="I56" s="653"/>
      <c r="J56" s="653"/>
      <c r="K56" s="653"/>
      <c r="L56" s="653"/>
      <c r="M56" s="653"/>
      <c r="N56" s="653"/>
      <c r="O56" s="223"/>
      <c r="P56" s="108"/>
    </row>
    <row r="57" spans="1:30" ht="1.5" customHeight="1" x14ac:dyDescent="0.2">
      <c r="A57" s="653"/>
      <c r="B57" s="653"/>
      <c r="C57" s="653"/>
      <c r="D57" s="653"/>
      <c r="E57" s="653"/>
      <c r="F57" s="653"/>
      <c r="G57" s="653"/>
      <c r="H57" s="653"/>
      <c r="I57" s="653"/>
      <c r="J57" s="653"/>
      <c r="K57" s="653"/>
      <c r="L57" s="653"/>
      <c r="M57" s="653"/>
      <c r="N57" s="653"/>
      <c r="O57" s="223"/>
      <c r="P57" s="108"/>
    </row>
    <row r="58" spans="1:30" ht="1.5" customHeight="1" x14ac:dyDescent="0.2">
      <c r="A58" s="653"/>
      <c r="B58" s="653"/>
      <c r="C58" s="653"/>
      <c r="D58" s="653"/>
      <c r="E58" s="653"/>
      <c r="F58" s="653"/>
      <c r="G58" s="653"/>
      <c r="H58" s="653"/>
      <c r="I58" s="653"/>
      <c r="J58" s="653"/>
      <c r="K58" s="653"/>
      <c r="L58" s="653"/>
      <c r="M58" s="653"/>
      <c r="N58" s="653"/>
      <c r="O58" s="223"/>
      <c r="P58" s="108"/>
    </row>
    <row r="59" spans="1:30" x14ac:dyDescent="0.2">
      <c r="A59" s="204" t="s">
        <v>705</v>
      </c>
      <c r="B59" s="108"/>
      <c r="C59" s="108"/>
      <c r="D59" s="108"/>
      <c r="E59" s="108"/>
      <c r="F59" s="108"/>
      <c r="G59" s="108"/>
      <c r="H59" s="108"/>
      <c r="I59" s="108"/>
      <c r="J59" s="108"/>
      <c r="K59" s="108"/>
      <c r="L59" s="108"/>
      <c r="M59" s="108"/>
      <c r="N59" s="108"/>
      <c r="O59" s="108"/>
      <c r="P59" s="108"/>
    </row>
  </sheetData>
  <mergeCells count="10">
    <mergeCell ref="A54:N54"/>
    <mergeCell ref="A55:N55"/>
    <mergeCell ref="A56:N58"/>
    <mergeCell ref="A11:N11"/>
    <mergeCell ref="B13:C13"/>
    <mergeCell ref="D13:E13"/>
    <mergeCell ref="F13:G13"/>
    <mergeCell ref="H13:I13"/>
    <mergeCell ref="J13:K13"/>
    <mergeCell ref="L13:N13"/>
  </mergeCells>
  <hyperlinks>
    <hyperlink ref="A5" r:id="rId1" display="http://dx.doi.org/10.1787/9789264258051-en"/>
    <hyperlink ref="A8" r:id="rId2"/>
  </hyperlinks>
  <pageMargins left="0.7" right="0.7" top="0.75" bottom="0.75" header="0.3" footer="0.3"/>
  <pageSetup paperSize="9" orientation="portrait" horizontalDpi="90" verticalDpi="90"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N62"/>
  <sheetViews>
    <sheetView showGridLines="0" zoomScaleNormal="100" workbookViewId="0">
      <selection activeCell="S8" sqref="S8"/>
    </sheetView>
  </sheetViews>
  <sheetFormatPr defaultColWidth="9.140625" defaultRowHeight="12.75" x14ac:dyDescent="0.2"/>
  <cols>
    <col min="1" max="1" width="16.5703125" style="103" customWidth="1"/>
    <col min="2" max="2" width="5.85546875" style="103" customWidth="1"/>
    <col min="3" max="3" width="5.5703125" style="103" customWidth="1"/>
    <col min="4" max="4" width="5.85546875" style="103" customWidth="1"/>
    <col min="5" max="5" width="4.85546875" style="103" customWidth="1"/>
    <col min="6" max="6" width="5.85546875" style="103" customWidth="1"/>
    <col min="7" max="7" width="5.140625" style="103" customWidth="1"/>
    <col min="8" max="8" width="5.85546875" style="103" customWidth="1"/>
    <col min="9" max="9" width="4" style="103" customWidth="1"/>
    <col min="10" max="10" width="5.85546875" style="103" customWidth="1"/>
    <col min="11" max="11" width="4" style="103" customWidth="1"/>
    <col min="12" max="12" width="5.85546875" style="103" customWidth="1"/>
    <col min="13" max="13" width="4" style="103" customWidth="1"/>
    <col min="14" max="14" width="6" style="103" bestFit="1" customWidth="1"/>
    <col min="15" max="16384" width="9.140625" style="103"/>
  </cols>
  <sheetData>
    <row r="4" spans="1:14" x14ac:dyDescent="0.2">
      <c r="A4" s="47" t="s">
        <v>704</v>
      </c>
    </row>
    <row r="6" spans="1:14" s="106" customFormat="1" x14ac:dyDescent="0.2">
      <c r="A6" s="105" t="s">
        <v>527</v>
      </c>
    </row>
    <row r="7" spans="1:14" s="106" customFormat="1" x14ac:dyDescent="0.2">
      <c r="A7" s="106" t="s">
        <v>526</v>
      </c>
      <c r="B7" s="106" t="s">
        <v>525</v>
      </c>
    </row>
    <row r="8" spans="1:14" s="106" customFormat="1" x14ac:dyDescent="0.2">
      <c r="A8" s="106" t="s">
        <v>524</v>
      </c>
    </row>
    <row r="9" spans="1:14" s="106" customFormat="1" x14ac:dyDescent="0.2">
      <c r="A9" s="105" t="s">
        <v>75</v>
      </c>
    </row>
    <row r="10" spans="1:14" s="106" customFormat="1" x14ac:dyDescent="0.2"/>
    <row r="11" spans="1:14" x14ac:dyDescent="0.2">
      <c r="A11" s="127" t="s">
        <v>523</v>
      </c>
      <c r="B11" s="127"/>
      <c r="C11" s="127"/>
      <c r="D11" s="127"/>
      <c r="E11" s="127"/>
      <c r="F11" s="127"/>
      <c r="G11" s="127"/>
      <c r="H11" s="127"/>
      <c r="I11" s="127"/>
      <c r="J11" s="127"/>
      <c r="K11" s="127"/>
      <c r="L11" s="127"/>
    </row>
    <row r="12" spans="1:14" ht="12.75" customHeight="1" x14ac:dyDescent="0.2">
      <c r="A12" s="654" t="s">
        <v>522</v>
      </c>
      <c r="B12" s="654"/>
      <c r="C12" s="654"/>
      <c r="D12" s="654"/>
      <c r="E12" s="654"/>
      <c r="F12" s="654"/>
      <c r="G12" s="654"/>
      <c r="H12" s="654"/>
      <c r="I12" s="654"/>
      <c r="J12" s="654"/>
      <c r="K12" s="654"/>
      <c r="L12" s="654"/>
      <c r="M12" s="654"/>
      <c r="N12" s="654"/>
    </row>
    <row r="14" spans="1:14" ht="77.25" customHeight="1" x14ac:dyDescent="0.2">
      <c r="A14" s="108"/>
      <c r="B14" s="660" t="s">
        <v>521</v>
      </c>
      <c r="C14" s="661"/>
      <c r="D14" s="660" t="s">
        <v>520</v>
      </c>
      <c r="E14" s="661"/>
      <c r="F14" s="660" t="s">
        <v>519</v>
      </c>
      <c r="G14" s="661"/>
      <c r="H14" s="660" t="s">
        <v>518</v>
      </c>
      <c r="I14" s="661"/>
      <c r="J14" s="660" t="s">
        <v>517</v>
      </c>
      <c r="K14" s="661"/>
      <c r="L14" s="657" t="s">
        <v>516</v>
      </c>
      <c r="M14" s="658"/>
      <c r="N14" s="659"/>
    </row>
    <row r="15" spans="1:14" s="111" customFormat="1" ht="20.25" customHeight="1" x14ac:dyDescent="0.2">
      <c r="A15" s="110"/>
      <c r="B15" s="129" t="s">
        <v>515</v>
      </c>
      <c r="C15" s="130" t="s">
        <v>513</v>
      </c>
      <c r="D15" s="129" t="s">
        <v>515</v>
      </c>
      <c r="E15" s="130" t="s">
        <v>513</v>
      </c>
      <c r="F15" s="129" t="s">
        <v>515</v>
      </c>
      <c r="G15" s="130" t="s">
        <v>513</v>
      </c>
      <c r="H15" s="129" t="s">
        <v>515</v>
      </c>
      <c r="I15" s="130" t="s">
        <v>513</v>
      </c>
      <c r="J15" s="129" t="s">
        <v>515</v>
      </c>
      <c r="K15" s="131" t="s">
        <v>513</v>
      </c>
      <c r="L15" s="132" t="s">
        <v>514</v>
      </c>
      <c r="M15" s="133" t="s">
        <v>513</v>
      </c>
      <c r="N15" s="134" t="s">
        <v>512</v>
      </c>
    </row>
    <row r="16" spans="1:14" x14ac:dyDescent="0.2">
      <c r="A16" s="112" t="s">
        <v>511</v>
      </c>
      <c r="B16" s="135"/>
      <c r="C16" s="135"/>
      <c r="D16" s="135"/>
      <c r="E16" s="135"/>
      <c r="F16" s="135"/>
      <c r="G16" s="135"/>
      <c r="H16" s="135"/>
      <c r="I16" s="135"/>
      <c r="J16" s="135"/>
      <c r="K16" s="135"/>
      <c r="N16" s="113"/>
    </row>
    <row r="17" spans="1:33" x14ac:dyDescent="0.2">
      <c r="A17" s="115" t="s">
        <v>195</v>
      </c>
      <c r="B17" s="122">
        <v>270.06405000000001</v>
      </c>
      <c r="C17" s="136">
        <v>2.5462064</v>
      </c>
      <c r="D17" s="122">
        <v>275.05027999999999</v>
      </c>
      <c r="E17" s="136">
        <v>1.8227494</v>
      </c>
      <c r="F17" s="122">
        <v>275.84566000000001</v>
      </c>
      <c r="G17" s="136">
        <v>1.6873739999999999</v>
      </c>
      <c r="H17" s="122">
        <v>264.66030000000001</v>
      </c>
      <c r="I17" s="136">
        <v>1.8255454</v>
      </c>
      <c r="J17" s="122">
        <v>250.43429</v>
      </c>
      <c r="K17" s="136">
        <v>1.9994685000000001</v>
      </c>
      <c r="L17" s="137">
        <f t="shared" ref="L17:L45" si="0">D17-J17</f>
        <v>24.615989999999982</v>
      </c>
      <c r="M17" s="138">
        <v>2.7941020999999999</v>
      </c>
      <c r="N17" s="139">
        <v>2.2870000000000003E-13</v>
      </c>
      <c r="P17" s="138"/>
      <c r="AD17" s="114"/>
      <c r="AE17" s="114"/>
      <c r="AF17" s="114"/>
      <c r="AG17" s="114"/>
    </row>
    <row r="18" spans="1:33" ht="12.75" customHeight="1" x14ac:dyDescent="0.2">
      <c r="A18" s="115" t="s">
        <v>169</v>
      </c>
      <c r="B18" s="122">
        <v>279.26537000000002</v>
      </c>
      <c r="C18" s="136">
        <v>1.6276628</v>
      </c>
      <c r="D18" s="122">
        <v>282.05763000000002</v>
      </c>
      <c r="E18" s="136">
        <v>1.7332551</v>
      </c>
      <c r="F18" s="122">
        <v>281.35043999999999</v>
      </c>
      <c r="G18" s="136">
        <v>2.012464</v>
      </c>
      <c r="H18" s="122">
        <v>274.48176000000001</v>
      </c>
      <c r="I18" s="136">
        <v>1.6746234</v>
      </c>
      <c r="J18" s="122">
        <v>257.48052000000001</v>
      </c>
      <c r="K18" s="136">
        <v>1.7444478000000001</v>
      </c>
      <c r="L18" s="137">
        <f t="shared" si="0"/>
        <v>24.577110000000005</v>
      </c>
      <c r="M18" s="138">
        <v>2.2468842000000002</v>
      </c>
      <c r="N18" s="139">
        <v>0</v>
      </c>
      <c r="P18" s="138"/>
      <c r="AD18" s="114"/>
      <c r="AE18" s="114"/>
      <c r="AF18" s="114"/>
      <c r="AG18" s="114"/>
    </row>
    <row r="19" spans="1:33" x14ac:dyDescent="0.2">
      <c r="A19" s="115" t="s">
        <v>196</v>
      </c>
      <c r="B19" s="122">
        <v>268.32526000000001</v>
      </c>
      <c r="C19" s="136">
        <v>1.5520735000000001</v>
      </c>
      <c r="D19" s="122">
        <v>276.50103000000001</v>
      </c>
      <c r="E19" s="136">
        <v>1.4339885999999999</v>
      </c>
      <c r="F19" s="122">
        <v>271.87087000000002</v>
      </c>
      <c r="G19" s="136">
        <v>1.470453</v>
      </c>
      <c r="H19" s="122">
        <v>260.69189999999998</v>
      </c>
      <c r="I19" s="136">
        <v>1.4148053</v>
      </c>
      <c r="J19" s="122">
        <v>251.39991000000001</v>
      </c>
      <c r="K19" s="136">
        <v>1.408995</v>
      </c>
      <c r="L19" s="137">
        <f t="shared" si="0"/>
        <v>25.101120000000009</v>
      </c>
      <c r="M19" s="138">
        <v>2.0525467000000002</v>
      </c>
      <c r="N19" s="139">
        <v>0</v>
      </c>
      <c r="P19" s="138"/>
      <c r="AD19" s="114"/>
      <c r="AE19" s="114"/>
      <c r="AF19" s="114"/>
      <c r="AG19" s="114"/>
    </row>
    <row r="20" spans="1:33" x14ac:dyDescent="0.2">
      <c r="A20" s="140" t="s">
        <v>197</v>
      </c>
      <c r="B20" s="122">
        <v>220.77101999999999</v>
      </c>
      <c r="C20" s="136">
        <v>3.2278574999999998</v>
      </c>
      <c r="D20" s="122">
        <v>222.02009000000001</v>
      </c>
      <c r="E20" s="136">
        <v>4.2208091000000003</v>
      </c>
      <c r="F20" s="122">
        <v>212.42475999999999</v>
      </c>
      <c r="G20" s="136">
        <v>3.8342434999999999</v>
      </c>
      <c r="H20" s="122">
        <v>192.99312</v>
      </c>
      <c r="I20" s="136">
        <v>3.6768835000000002</v>
      </c>
      <c r="J20" s="122">
        <v>173.18423999999999</v>
      </c>
      <c r="K20" s="136">
        <v>4.5894380000000004</v>
      </c>
      <c r="L20" s="137">
        <f t="shared" si="0"/>
        <v>48.835850000000022</v>
      </c>
      <c r="M20" s="138">
        <v>4.4996609000000003</v>
      </c>
      <c r="N20" s="139">
        <v>0</v>
      </c>
      <c r="P20" s="138"/>
      <c r="Q20" s="160" t="s">
        <v>510</v>
      </c>
      <c r="R20" s="160" t="s">
        <v>509</v>
      </c>
      <c r="S20" s="160" t="s">
        <v>508</v>
      </c>
      <c r="T20" s="160" t="s">
        <v>507</v>
      </c>
      <c r="U20" s="160" t="s">
        <v>506</v>
      </c>
      <c r="AD20" s="114"/>
      <c r="AE20" s="114"/>
      <c r="AF20" s="114"/>
      <c r="AG20" s="114"/>
    </row>
    <row r="21" spans="1:33" x14ac:dyDescent="0.2">
      <c r="A21" s="115" t="s">
        <v>182</v>
      </c>
      <c r="B21" s="122">
        <v>277.99</v>
      </c>
      <c r="C21" s="136">
        <v>1.6366387</v>
      </c>
      <c r="D21" s="122">
        <v>288.37049999999999</v>
      </c>
      <c r="E21" s="136">
        <v>1.7735363</v>
      </c>
      <c r="F21" s="122">
        <v>277.35559999999998</v>
      </c>
      <c r="G21" s="136">
        <v>1.7522514</v>
      </c>
      <c r="H21" s="122">
        <v>271.87673999999998</v>
      </c>
      <c r="I21" s="136">
        <v>2.2480289999999998</v>
      </c>
      <c r="J21" s="122">
        <v>263.20780000000002</v>
      </c>
      <c r="K21" s="136">
        <v>1.9506205999999999</v>
      </c>
      <c r="L21" s="137">
        <f t="shared" si="0"/>
        <v>25.162699999999973</v>
      </c>
      <c r="M21" s="138">
        <v>2.371578</v>
      </c>
      <c r="N21" s="139">
        <v>0</v>
      </c>
      <c r="P21" s="118" t="s">
        <v>505</v>
      </c>
      <c r="Q21" s="142">
        <v>277.99</v>
      </c>
      <c r="R21" s="142">
        <v>288.37049999999999</v>
      </c>
      <c r="S21" s="142">
        <v>277.35559999999998</v>
      </c>
      <c r="T21" s="142">
        <v>271.87673999999998</v>
      </c>
      <c r="U21" s="142">
        <v>263.20780000000002</v>
      </c>
      <c r="AD21" s="114"/>
      <c r="AE21" s="114"/>
      <c r="AF21" s="114"/>
      <c r="AG21" s="114"/>
    </row>
    <row r="22" spans="1:33" x14ac:dyDescent="0.2">
      <c r="A22" s="115" t="s">
        <v>154</v>
      </c>
      <c r="B22" s="122">
        <v>273.09199999999998</v>
      </c>
      <c r="C22" s="136">
        <v>1.5411782999999999</v>
      </c>
      <c r="D22" s="122">
        <v>286.71733</v>
      </c>
      <c r="E22" s="136">
        <v>1.8916942999999999</v>
      </c>
      <c r="F22" s="122">
        <v>290.00891999999999</v>
      </c>
      <c r="G22" s="136">
        <v>1.604941</v>
      </c>
      <c r="H22" s="122">
        <v>276.78627999999998</v>
      </c>
      <c r="I22" s="136">
        <v>1.5972466999999999</v>
      </c>
      <c r="J22" s="122">
        <v>265.34548999999998</v>
      </c>
      <c r="K22" s="136">
        <v>1.2026589000000001</v>
      </c>
      <c r="L22" s="137">
        <f t="shared" si="0"/>
        <v>21.37184000000002</v>
      </c>
      <c r="M22" s="138">
        <v>2.2066306</v>
      </c>
      <c r="N22" s="139">
        <v>4.4410000000000002E-15</v>
      </c>
      <c r="P22" s="118" t="s">
        <v>504</v>
      </c>
      <c r="Q22" s="142">
        <v>275.10122000000001</v>
      </c>
      <c r="R22" s="142">
        <v>281.96884999999997</v>
      </c>
      <c r="S22" s="142">
        <v>278.61698000000001</v>
      </c>
      <c r="T22" s="142">
        <v>268.20990999999998</v>
      </c>
      <c r="U22" s="142">
        <v>256.37914000000001</v>
      </c>
      <c r="AD22" s="114"/>
      <c r="AE22" s="114"/>
      <c r="AF22" s="114"/>
      <c r="AG22" s="114"/>
    </row>
    <row r="23" spans="1:33" x14ac:dyDescent="0.2">
      <c r="A23" s="115" t="s">
        <v>503</v>
      </c>
      <c r="B23" s="122">
        <v>256.26952999999997</v>
      </c>
      <c r="C23" s="136">
        <v>2.6786026999999999</v>
      </c>
      <c r="D23" s="122">
        <v>266.72086000000002</v>
      </c>
      <c r="E23" s="136">
        <v>2.2401266</v>
      </c>
      <c r="F23" s="122">
        <v>268.83697999999998</v>
      </c>
      <c r="G23" s="136">
        <v>1.8996150999999999</v>
      </c>
      <c r="H23" s="122">
        <v>259.10273000000001</v>
      </c>
      <c r="I23" s="136">
        <v>1.9269987</v>
      </c>
      <c r="J23" s="122">
        <v>256.93146999999999</v>
      </c>
      <c r="K23" s="136">
        <v>1.9200264</v>
      </c>
      <c r="L23" s="137">
        <f t="shared" si="0"/>
        <v>9.7893900000000258</v>
      </c>
      <c r="M23" s="138">
        <v>2.9585935000000001</v>
      </c>
      <c r="N23" s="139">
        <v>1.4127E-3</v>
      </c>
      <c r="P23" s="118" t="s">
        <v>422</v>
      </c>
      <c r="Q23" s="142">
        <v>277.97915</v>
      </c>
      <c r="R23" s="142">
        <v>278.82119999999998</v>
      </c>
      <c r="S23" s="142">
        <v>281.36756000000003</v>
      </c>
      <c r="T23" s="142">
        <v>275.35930999999999</v>
      </c>
      <c r="U23" s="142">
        <v>265.27866999999998</v>
      </c>
      <c r="AD23" s="114"/>
      <c r="AE23" s="114"/>
      <c r="AF23" s="114"/>
      <c r="AG23" s="114"/>
    </row>
    <row r="24" spans="1:33" x14ac:dyDescent="0.2">
      <c r="A24" s="115" t="s">
        <v>156</v>
      </c>
      <c r="B24" s="122">
        <v>278.53982000000002</v>
      </c>
      <c r="C24" s="136">
        <v>1.2222103</v>
      </c>
      <c r="D24" s="122">
        <v>283.62914000000001</v>
      </c>
      <c r="E24" s="136">
        <v>1.6892362999999999</v>
      </c>
      <c r="F24" s="122">
        <v>275.09582</v>
      </c>
      <c r="G24" s="136">
        <v>1.1317242999999999</v>
      </c>
      <c r="H24" s="122">
        <v>268.95943</v>
      </c>
      <c r="I24" s="136">
        <v>1.4371738000000001</v>
      </c>
      <c r="J24" s="122">
        <v>259.44211999999999</v>
      </c>
      <c r="K24" s="136">
        <v>1.2605824999999999</v>
      </c>
      <c r="L24" s="137">
        <f t="shared" si="0"/>
        <v>24.187020000000018</v>
      </c>
      <c r="M24" s="138">
        <v>2.1988447</v>
      </c>
      <c r="N24" s="139">
        <v>0</v>
      </c>
      <c r="P24" s="159" t="s">
        <v>502</v>
      </c>
      <c r="Q24" s="142">
        <v>266.54187000000002</v>
      </c>
      <c r="R24" s="142">
        <v>273.53644000000003</v>
      </c>
      <c r="S24" s="142">
        <v>269.45672000000002</v>
      </c>
      <c r="T24" s="142">
        <v>259.28539999999998</v>
      </c>
      <c r="U24" s="142">
        <v>245.88106999999999</v>
      </c>
      <c r="AD24" s="114"/>
      <c r="AE24" s="114"/>
      <c r="AF24" s="114"/>
      <c r="AG24" s="114"/>
    </row>
    <row r="25" spans="1:33" x14ac:dyDescent="0.2">
      <c r="A25" s="115" t="s">
        <v>175</v>
      </c>
      <c r="B25" s="122">
        <v>284.76530000000002</v>
      </c>
      <c r="C25" s="136">
        <v>1.8306353</v>
      </c>
      <c r="D25" s="122">
        <v>302.45386000000002</v>
      </c>
      <c r="E25" s="136">
        <v>2.0824957999999998</v>
      </c>
      <c r="F25" s="122">
        <v>292.03098999999997</v>
      </c>
      <c r="G25" s="136">
        <v>2.1538946000000001</v>
      </c>
      <c r="H25" s="122">
        <v>279.27438000000001</v>
      </c>
      <c r="I25" s="136">
        <v>1.9738290000000001</v>
      </c>
      <c r="J25" s="122">
        <v>260.04876000000002</v>
      </c>
      <c r="K25" s="136">
        <v>1.2591665000000001</v>
      </c>
      <c r="L25" s="137">
        <f t="shared" si="0"/>
        <v>42.405100000000004</v>
      </c>
      <c r="M25" s="138">
        <v>2.5228606</v>
      </c>
      <c r="N25" s="139">
        <v>0</v>
      </c>
      <c r="P25" s="138"/>
      <c r="AD25" s="114"/>
      <c r="AE25" s="114"/>
      <c r="AF25" s="114"/>
      <c r="AG25" s="114"/>
    </row>
    <row r="26" spans="1:33" x14ac:dyDescent="0.2">
      <c r="A26" s="115" t="s">
        <v>501</v>
      </c>
      <c r="B26" s="122">
        <v>282.82249999999999</v>
      </c>
      <c r="C26" s="136">
        <v>1.7409068000000001</v>
      </c>
      <c r="D26" s="122">
        <v>295.01042000000001</v>
      </c>
      <c r="E26" s="136">
        <v>1.8622293999999999</v>
      </c>
      <c r="F26" s="122">
        <v>289.32114999999999</v>
      </c>
      <c r="G26" s="136">
        <v>1.7827978</v>
      </c>
      <c r="H26" s="122">
        <v>280.34498000000002</v>
      </c>
      <c r="I26" s="136">
        <v>1.8685517</v>
      </c>
      <c r="J26" s="122">
        <v>259.87259</v>
      </c>
      <c r="K26" s="136">
        <v>1.586457</v>
      </c>
      <c r="L26" s="137">
        <f t="shared" si="0"/>
        <v>35.137830000000008</v>
      </c>
      <c r="M26" s="138">
        <v>2.5868047000000001</v>
      </c>
      <c r="N26" s="139">
        <v>0</v>
      </c>
      <c r="AD26" s="114"/>
      <c r="AE26" s="114"/>
      <c r="AF26" s="114"/>
      <c r="AG26" s="114"/>
    </row>
    <row r="27" spans="1:33" x14ac:dyDescent="0.2">
      <c r="A27" s="115" t="s">
        <v>160</v>
      </c>
      <c r="B27" s="122">
        <v>263.35867999999999</v>
      </c>
      <c r="C27" s="136">
        <v>1.5536388000000001</v>
      </c>
      <c r="D27" s="122">
        <v>269.36052000000001</v>
      </c>
      <c r="E27" s="136">
        <v>1.453538</v>
      </c>
      <c r="F27" s="122">
        <v>262.07191999999998</v>
      </c>
      <c r="G27" s="136">
        <v>1.5671122</v>
      </c>
      <c r="H27" s="122">
        <v>245.98967999999999</v>
      </c>
      <c r="I27" s="136">
        <v>1.4230472999999999</v>
      </c>
      <c r="J27" s="122">
        <v>234.12909999999999</v>
      </c>
      <c r="K27" s="136">
        <v>1.4739172</v>
      </c>
      <c r="L27" s="137">
        <f t="shared" si="0"/>
        <v>35.231420000000014</v>
      </c>
      <c r="M27" s="138">
        <v>2.0990103000000002</v>
      </c>
      <c r="N27" s="139">
        <v>0</v>
      </c>
      <c r="AD27" s="114"/>
      <c r="AE27" s="114"/>
      <c r="AF27" s="114"/>
      <c r="AG27" s="114"/>
    </row>
    <row r="28" spans="1:33" x14ac:dyDescent="0.2">
      <c r="A28" s="115" t="s">
        <v>183</v>
      </c>
      <c r="B28" s="122">
        <v>275.10122000000001</v>
      </c>
      <c r="C28" s="136">
        <v>1.8057954000000001</v>
      </c>
      <c r="D28" s="122">
        <v>281.96884999999997</v>
      </c>
      <c r="E28" s="136">
        <v>1.777879</v>
      </c>
      <c r="F28" s="122">
        <v>278.61698000000001</v>
      </c>
      <c r="G28" s="136">
        <v>2.0051467000000001</v>
      </c>
      <c r="H28" s="122">
        <v>268.20990999999998</v>
      </c>
      <c r="I28" s="136">
        <v>1.9348650999999999</v>
      </c>
      <c r="J28" s="122">
        <v>256.37914000000001</v>
      </c>
      <c r="K28" s="136">
        <v>1.9104181</v>
      </c>
      <c r="L28" s="137">
        <f t="shared" si="0"/>
        <v>25.589709999999968</v>
      </c>
      <c r="M28" s="138">
        <v>2.4909012000000001</v>
      </c>
      <c r="N28" s="139">
        <v>2.2200000000000001E-16</v>
      </c>
      <c r="AD28" s="114"/>
      <c r="AE28" s="114"/>
      <c r="AF28" s="114"/>
      <c r="AG28" s="114"/>
    </row>
    <row r="29" spans="1:33" x14ac:dyDescent="0.2">
      <c r="A29" s="140" t="s">
        <v>158</v>
      </c>
      <c r="B29" s="122">
        <v>252.63111000000001</v>
      </c>
      <c r="C29" s="136">
        <v>2.4892739000000002</v>
      </c>
      <c r="D29" s="122">
        <v>256.03028</v>
      </c>
      <c r="E29" s="136">
        <v>2.0730466000000001</v>
      </c>
      <c r="F29" s="122">
        <v>253.17149000000001</v>
      </c>
      <c r="G29" s="136">
        <v>2.17313</v>
      </c>
      <c r="H29" s="122">
        <v>253.81316000000001</v>
      </c>
      <c r="I29" s="136">
        <v>1.9157066</v>
      </c>
      <c r="J29" s="122">
        <v>243.62882999999999</v>
      </c>
      <c r="K29" s="136">
        <v>2.3275133000000001</v>
      </c>
      <c r="L29" s="137">
        <f t="shared" si="0"/>
        <v>12.401450000000011</v>
      </c>
      <c r="M29" s="138">
        <v>3.2832013999999998</v>
      </c>
      <c r="N29" s="139">
        <v>3.0580000000000001E-4</v>
      </c>
      <c r="AD29" s="114"/>
      <c r="AE29" s="114"/>
      <c r="AF29" s="114"/>
      <c r="AG29" s="114"/>
    </row>
    <row r="30" spans="1:33" x14ac:dyDescent="0.2">
      <c r="A30" s="115" t="s">
        <v>157</v>
      </c>
      <c r="B30" s="122">
        <v>257.87303000000003</v>
      </c>
      <c r="C30" s="136">
        <v>2.2489256000000002</v>
      </c>
      <c r="D30" s="122">
        <v>265.50279</v>
      </c>
      <c r="E30" s="136">
        <v>1.6520821999999999</v>
      </c>
      <c r="F30" s="122">
        <v>260.47987000000001</v>
      </c>
      <c r="G30" s="136">
        <v>1.7394385999999999</v>
      </c>
      <c r="H30" s="122">
        <v>249.58777000000001</v>
      </c>
      <c r="I30" s="136">
        <v>2.1134012000000002</v>
      </c>
      <c r="J30" s="122">
        <v>238.26503</v>
      </c>
      <c r="K30" s="136">
        <v>2.3425307000000002</v>
      </c>
      <c r="L30" s="137">
        <f t="shared" si="0"/>
        <v>27.237760000000009</v>
      </c>
      <c r="M30" s="138">
        <v>2.8686615</v>
      </c>
      <c r="N30" s="139">
        <v>1.0439999999999999E-14</v>
      </c>
      <c r="AD30" s="114"/>
      <c r="AE30" s="114"/>
      <c r="AF30" s="114"/>
      <c r="AG30" s="114"/>
    </row>
    <row r="31" spans="1:33" x14ac:dyDescent="0.2">
      <c r="A31" s="140" t="s">
        <v>189</v>
      </c>
      <c r="B31" s="122">
        <v>250.89503999999999</v>
      </c>
      <c r="C31" s="136">
        <v>1.9484646999999999</v>
      </c>
      <c r="D31" s="122">
        <v>264.40768000000003</v>
      </c>
      <c r="E31" s="136">
        <v>1.9197218</v>
      </c>
      <c r="F31" s="122">
        <v>257.97501</v>
      </c>
      <c r="G31" s="136">
        <v>2.1323227999999999</v>
      </c>
      <c r="H31" s="122">
        <v>244.06676999999999</v>
      </c>
      <c r="I31" s="136">
        <v>2.4429842000000002</v>
      </c>
      <c r="J31" s="122">
        <v>229.02379999999999</v>
      </c>
      <c r="K31" s="136">
        <v>2.4931904999999999</v>
      </c>
      <c r="L31" s="137">
        <f t="shared" si="0"/>
        <v>35.383880000000033</v>
      </c>
      <c r="M31" s="138">
        <v>3.1748498000000001</v>
      </c>
      <c r="N31" s="139">
        <v>0</v>
      </c>
      <c r="AD31" s="114"/>
      <c r="AE31" s="114"/>
      <c r="AF31" s="114"/>
      <c r="AG31" s="114"/>
    </row>
    <row r="32" spans="1:33" x14ac:dyDescent="0.2">
      <c r="A32" s="115" t="s">
        <v>162</v>
      </c>
      <c r="B32" s="122">
        <v>251.30105</v>
      </c>
      <c r="C32" s="136">
        <v>2.6329321999999999</v>
      </c>
      <c r="D32" s="122">
        <v>262.41264999999999</v>
      </c>
      <c r="E32" s="136">
        <v>2.2760975999999999</v>
      </c>
      <c r="F32" s="122">
        <v>250.87719000000001</v>
      </c>
      <c r="G32" s="136">
        <v>1.8845273</v>
      </c>
      <c r="H32" s="122">
        <v>243.70901000000001</v>
      </c>
      <c r="I32" s="136">
        <v>1.9518673</v>
      </c>
      <c r="J32" s="122">
        <v>229.37459999999999</v>
      </c>
      <c r="K32" s="136">
        <v>2.2132255999999999</v>
      </c>
      <c r="L32" s="137">
        <f t="shared" si="0"/>
        <v>33.038049999999998</v>
      </c>
      <c r="M32" s="138">
        <v>2.8784239999999999</v>
      </c>
      <c r="N32" s="139">
        <v>0</v>
      </c>
      <c r="AD32" s="114"/>
      <c r="AE32" s="114"/>
      <c r="AF32" s="114"/>
      <c r="AG32" s="114"/>
    </row>
    <row r="33" spans="1:33" x14ac:dyDescent="0.2">
      <c r="A33" s="115" t="s">
        <v>199</v>
      </c>
      <c r="B33" s="122">
        <v>283.21014000000002</v>
      </c>
      <c r="C33" s="136">
        <v>2.2873519</v>
      </c>
      <c r="D33" s="122">
        <v>297.32094000000001</v>
      </c>
      <c r="E33" s="136">
        <v>1.6388605000000001</v>
      </c>
      <c r="F33" s="122">
        <v>296.64476999999999</v>
      </c>
      <c r="G33" s="136">
        <v>1.3283412999999999</v>
      </c>
      <c r="H33" s="122">
        <v>291.46875999999997</v>
      </c>
      <c r="I33" s="136">
        <v>1.7113045</v>
      </c>
      <c r="J33" s="122">
        <v>273.22174000000001</v>
      </c>
      <c r="K33" s="136">
        <v>1.6199555000000001</v>
      </c>
      <c r="L33" s="137">
        <f t="shared" si="0"/>
        <v>24.099199999999996</v>
      </c>
      <c r="M33" s="138">
        <v>2.3654071999999999</v>
      </c>
      <c r="N33" s="139">
        <v>4.4409999999999996E-16</v>
      </c>
      <c r="AD33" s="114"/>
      <c r="AE33" s="114"/>
      <c r="AF33" s="114"/>
      <c r="AG33" s="114"/>
    </row>
    <row r="34" spans="1:33" x14ac:dyDescent="0.2">
      <c r="A34" s="115" t="s">
        <v>200</v>
      </c>
      <c r="B34" s="122">
        <v>280.92142999999999</v>
      </c>
      <c r="C34" s="136">
        <v>1.9112842000000001</v>
      </c>
      <c r="D34" s="122">
        <v>280.69013999999999</v>
      </c>
      <c r="E34" s="136">
        <v>1.3739123</v>
      </c>
      <c r="F34" s="122">
        <v>270.63799999999998</v>
      </c>
      <c r="G34" s="136">
        <v>1.4813845000000001</v>
      </c>
      <c r="H34" s="122">
        <v>251.06468000000001</v>
      </c>
      <c r="I34" s="136">
        <v>1.4221379000000001</v>
      </c>
      <c r="J34" s="122">
        <v>231.76185000000001</v>
      </c>
      <c r="K34" s="136">
        <v>1.6685753999999999</v>
      </c>
      <c r="L34" s="137">
        <f t="shared" si="0"/>
        <v>48.928289999999976</v>
      </c>
      <c r="M34" s="138">
        <v>2.1636476999999998</v>
      </c>
      <c r="N34" s="139">
        <v>0</v>
      </c>
      <c r="AD34" s="114"/>
      <c r="AE34" s="114"/>
      <c r="AF34" s="114"/>
      <c r="AG34" s="114"/>
    </row>
    <row r="35" spans="1:33" x14ac:dyDescent="0.2">
      <c r="A35" s="115" t="s">
        <v>168</v>
      </c>
      <c r="B35" s="122">
        <v>285.39659999999998</v>
      </c>
      <c r="C35" s="136">
        <v>1.7555433</v>
      </c>
      <c r="D35" s="122">
        <v>292.97958</v>
      </c>
      <c r="E35" s="136">
        <v>1.8077825000000001</v>
      </c>
      <c r="F35" s="122">
        <v>287.38306</v>
      </c>
      <c r="G35" s="136">
        <v>2.0766790999999998</v>
      </c>
      <c r="H35" s="122">
        <v>277.09760999999997</v>
      </c>
      <c r="I35" s="136">
        <v>1.6959008</v>
      </c>
      <c r="J35" s="122">
        <v>261.97980999999999</v>
      </c>
      <c r="K35" s="136">
        <v>1.6588598999999999</v>
      </c>
      <c r="L35" s="137">
        <f t="shared" si="0"/>
        <v>30.999770000000012</v>
      </c>
      <c r="M35" s="138">
        <v>2.5624595999999999</v>
      </c>
      <c r="N35" s="139">
        <v>0</v>
      </c>
      <c r="AD35" s="114"/>
      <c r="AE35" s="114"/>
      <c r="AF35" s="114"/>
      <c r="AG35" s="114"/>
    </row>
    <row r="36" spans="1:33" x14ac:dyDescent="0.2">
      <c r="A36" s="140" t="s">
        <v>202</v>
      </c>
      <c r="B36" s="122">
        <v>266.80736000000002</v>
      </c>
      <c r="C36" s="136">
        <v>1.8085150999999999</v>
      </c>
      <c r="D36" s="122">
        <v>275.49088</v>
      </c>
      <c r="E36" s="136">
        <v>2.2460428000000001</v>
      </c>
      <c r="F36" s="122">
        <v>279.85649999999998</v>
      </c>
      <c r="G36" s="136">
        <v>1.8771990000000001</v>
      </c>
      <c r="H36" s="122">
        <v>272.94682999999998</v>
      </c>
      <c r="I36" s="136">
        <v>2.1177752000000001</v>
      </c>
      <c r="J36" s="122">
        <v>259.64328999999998</v>
      </c>
      <c r="K36" s="136">
        <v>2.0219537000000001</v>
      </c>
      <c r="L36" s="137">
        <f t="shared" si="0"/>
        <v>15.847590000000025</v>
      </c>
      <c r="M36" s="138">
        <v>2.9343639000000001</v>
      </c>
      <c r="N36" s="139">
        <v>6.7968999999999997E-7</v>
      </c>
      <c r="AD36" s="114"/>
      <c r="AE36" s="114"/>
      <c r="AF36" s="114"/>
      <c r="AG36" s="114"/>
    </row>
    <row r="37" spans="1:33" x14ac:dyDescent="0.2">
      <c r="A37" s="115" t="s">
        <v>500</v>
      </c>
      <c r="B37" s="122">
        <v>263.58659999999998</v>
      </c>
      <c r="C37" s="136">
        <v>3.399991</v>
      </c>
      <c r="D37" s="122">
        <v>267.58332000000001</v>
      </c>
      <c r="E37" s="136">
        <v>2.8989815000000001</v>
      </c>
      <c r="F37" s="122">
        <v>265.7756</v>
      </c>
      <c r="G37" s="136">
        <v>2.4328685999999999</v>
      </c>
      <c r="H37" s="122">
        <v>251.63647</v>
      </c>
      <c r="I37" s="136">
        <v>2.1279561</v>
      </c>
      <c r="J37" s="122">
        <v>245.17635000000001</v>
      </c>
      <c r="K37" s="136">
        <v>3.0609804</v>
      </c>
      <c r="L37" s="137">
        <f t="shared" si="0"/>
        <v>22.406970000000001</v>
      </c>
      <c r="M37" s="138">
        <v>3.6169188999999999</v>
      </c>
      <c r="N37" s="139">
        <v>2.4637000000000001E-8</v>
      </c>
      <c r="AD37" s="114"/>
      <c r="AE37" s="114"/>
      <c r="AF37" s="114"/>
      <c r="AG37" s="114"/>
    </row>
    <row r="38" spans="1:33" x14ac:dyDescent="0.2">
      <c r="A38" s="115" t="s">
        <v>141</v>
      </c>
      <c r="B38" s="122">
        <v>270.92701</v>
      </c>
      <c r="C38" s="136">
        <v>1.7289448000000001</v>
      </c>
      <c r="D38" s="122">
        <v>284.93128000000002</v>
      </c>
      <c r="E38" s="136">
        <v>2.0158779</v>
      </c>
      <c r="F38" s="122">
        <v>289.01719000000003</v>
      </c>
      <c r="G38" s="136">
        <v>1.8879442</v>
      </c>
      <c r="H38" s="122">
        <v>280.29869000000002</v>
      </c>
      <c r="I38" s="136">
        <v>1.6933617000000001</v>
      </c>
      <c r="J38" s="122">
        <v>264.72053</v>
      </c>
      <c r="K38" s="136">
        <v>1.7305998</v>
      </c>
      <c r="L38" s="137">
        <f t="shared" si="0"/>
        <v>20.210750000000019</v>
      </c>
      <c r="M38" s="138">
        <v>2.8665227999999998</v>
      </c>
      <c r="N38" s="139">
        <v>5.9789999999999997E-10</v>
      </c>
      <c r="AD38" s="114"/>
      <c r="AE38" s="114"/>
      <c r="AF38" s="114"/>
      <c r="AG38" s="114"/>
    </row>
    <row r="39" spans="1:33" x14ac:dyDescent="0.2">
      <c r="A39" s="115" t="s">
        <v>170</v>
      </c>
      <c r="B39" s="122">
        <v>268.59311000000002</v>
      </c>
      <c r="C39" s="136">
        <v>1.107094</v>
      </c>
      <c r="D39" s="122">
        <v>270.43099000000001</v>
      </c>
      <c r="E39" s="136">
        <v>1.4989106000000001</v>
      </c>
      <c r="F39" s="122">
        <v>261.71776</v>
      </c>
      <c r="G39" s="136">
        <v>2.1688923</v>
      </c>
      <c r="H39" s="122">
        <v>254.22704999999999</v>
      </c>
      <c r="I39" s="136">
        <v>2.0962581</v>
      </c>
      <c r="J39" s="122">
        <v>243.65325999999999</v>
      </c>
      <c r="K39" s="136">
        <v>1.8531598</v>
      </c>
      <c r="L39" s="137">
        <f t="shared" si="0"/>
        <v>26.77773000000002</v>
      </c>
      <c r="M39" s="138">
        <v>2.4777257000000001</v>
      </c>
      <c r="N39" s="139">
        <v>0</v>
      </c>
      <c r="AD39" s="114"/>
      <c r="AE39" s="114"/>
      <c r="AF39" s="114"/>
      <c r="AG39" s="114"/>
    </row>
    <row r="40" spans="1:33" x14ac:dyDescent="0.2">
      <c r="A40" s="115" t="s">
        <v>185</v>
      </c>
      <c r="B40" s="122">
        <v>277.97915</v>
      </c>
      <c r="C40" s="136">
        <v>1.7649957000000001</v>
      </c>
      <c r="D40" s="122">
        <v>278.82119999999998</v>
      </c>
      <c r="E40" s="136">
        <v>1.6460659</v>
      </c>
      <c r="F40" s="122">
        <v>281.36756000000003</v>
      </c>
      <c r="G40" s="136">
        <v>1.6531503000000001</v>
      </c>
      <c r="H40" s="122">
        <v>275.35930999999999</v>
      </c>
      <c r="I40" s="136">
        <v>1.6154918</v>
      </c>
      <c r="J40" s="122">
        <v>265.27866999999998</v>
      </c>
      <c r="K40" s="136">
        <v>1.5503655000000001</v>
      </c>
      <c r="L40" s="137">
        <f t="shared" si="0"/>
        <v>13.542529999999999</v>
      </c>
      <c r="M40" s="138">
        <v>2.1111105000000001</v>
      </c>
      <c r="N40" s="139">
        <v>9.5883999999999997E-9</v>
      </c>
      <c r="AD40" s="114"/>
      <c r="AE40" s="114"/>
      <c r="AF40" s="114"/>
      <c r="AG40" s="114"/>
    </row>
    <row r="41" spans="1:33" x14ac:dyDescent="0.2">
      <c r="A41" s="140" t="s">
        <v>173</v>
      </c>
      <c r="B41" s="122">
        <v>272.75178</v>
      </c>
      <c r="C41" s="136">
        <v>1.9044205000000001</v>
      </c>
      <c r="D41" s="122">
        <v>272.51263999999998</v>
      </c>
      <c r="E41" s="136">
        <v>2.1021804999999998</v>
      </c>
      <c r="F41" s="122">
        <v>267.30441000000002</v>
      </c>
      <c r="G41" s="136">
        <v>2.0483978</v>
      </c>
      <c r="H41" s="122">
        <v>249.36264</v>
      </c>
      <c r="I41" s="136">
        <v>1.9456823999999999</v>
      </c>
      <c r="J41" s="122">
        <v>233.20282</v>
      </c>
      <c r="K41" s="136">
        <v>1.6429838999999999</v>
      </c>
      <c r="L41" s="137">
        <f t="shared" si="0"/>
        <v>39.309819999999974</v>
      </c>
      <c r="M41" s="138">
        <v>2.5538496999999998</v>
      </c>
      <c r="N41" s="139">
        <v>0</v>
      </c>
      <c r="AD41" s="114"/>
      <c r="AE41" s="114"/>
      <c r="AF41" s="114"/>
      <c r="AG41" s="114"/>
    </row>
    <row r="42" spans="1:33" x14ac:dyDescent="0.2">
      <c r="A42" s="115" t="s">
        <v>159</v>
      </c>
      <c r="B42" s="122">
        <v>255.15036000000001</v>
      </c>
      <c r="C42" s="136">
        <v>1.7232377000000001</v>
      </c>
      <c r="D42" s="122">
        <v>257.28676999999999</v>
      </c>
      <c r="E42" s="136">
        <v>1.3155076999999999</v>
      </c>
      <c r="F42" s="122">
        <v>254.89724000000001</v>
      </c>
      <c r="G42" s="136">
        <v>1.2734460999999999</v>
      </c>
      <c r="H42" s="122">
        <v>242.31901999999999</v>
      </c>
      <c r="I42" s="136">
        <v>1.5915505000000001</v>
      </c>
      <c r="J42" s="122">
        <v>220.52618000000001</v>
      </c>
      <c r="K42" s="136">
        <v>1.7486843999999999</v>
      </c>
      <c r="L42" s="137">
        <f t="shared" si="0"/>
        <v>36.760589999999979</v>
      </c>
      <c r="M42" s="138">
        <v>2.2491826000000001</v>
      </c>
      <c r="N42" s="139">
        <v>0</v>
      </c>
      <c r="AD42" s="114"/>
      <c r="AE42" s="114"/>
      <c r="AF42" s="114"/>
      <c r="AG42" s="114"/>
    </row>
    <row r="43" spans="1:33" x14ac:dyDescent="0.2">
      <c r="A43" s="115" t="s">
        <v>176</v>
      </c>
      <c r="B43" s="122">
        <v>278.21465999999998</v>
      </c>
      <c r="C43" s="136">
        <v>1.7294631</v>
      </c>
      <c r="D43" s="122">
        <v>287.75479999999999</v>
      </c>
      <c r="E43" s="136">
        <v>1.9509197</v>
      </c>
      <c r="F43" s="122">
        <v>286.11124000000001</v>
      </c>
      <c r="G43" s="136">
        <v>2.0359533000000001</v>
      </c>
      <c r="H43" s="122">
        <v>276.31069000000002</v>
      </c>
      <c r="I43" s="136">
        <v>2.2766563</v>
      </c>
      <c r="J43" s="122">
        <v>268.25691999999998</v>
      </c>
      <c r="K43" s="136">
        <v>1.6940782000000001</v>
      </c>
      <c r="L43" s="137">
        <f t="shared" si="0"/>
        <v>19.497880000000009</v>
      </c>
      <c r="M43" s="138">
        <v>2.5383103999999999</v>
      </c>
      <c r="N43" s="139">
        <v>3.6289999999999998E-11</v>
      </c>
      <c r="AD43" s="114"/>
      <c r="AE43" s="114"/>
      <c r="AF43" s="114"/>
      <c r="AG43" s="114"/>
    </row>
    <row r="44" spans="1:33" x14ac:dyDescent="0.2">
      <c r="A44" s="140" t="s">
        <v>146</v>
      </c>
      <c r="B44" s="122">
        <v>233.68928</v>
      </c>
      <c r="C44" s="136">
        <v>2.4998882999999998</v>
      </c>
      <c r="D44" s="122">
        <v>228.69056</v>
      </c>
      <c r="E44" s="136">
        <v>3.2131413000000002</v>
      </c>
      <c r="F44" s="122">
        <v>218.52149</v>
      </c>
      <c r="G44" s="136">
        <v>2.2777109000000002</v>
      </c>
      <c r="H44" s="122">
        <v>212.86625000000001</v>
      </c>
      <c r="I44" s="136">
        <v>2.9076289000000002</v>
      </c>
      <c r="J44" s="122">
        <v>187.82892000000001</v>
      </c>
      <c r="K44" s="136">
        <v>3.6222150000000002</v>
      </c>
      <c r="L44" s="137">
        <f t="shared" si="0"/>
        <v>40.861639999999994</v>
      </c>
      <c r="M44" s="138">
        <v>5.5461299000000004</v>
      </c>
      <c r="N44" s="139">
        <v>1.4700000000000001E-10</v>
      </c>
      <c r="AD44" s="114"/>
      <c r="AE44" s="114"/>
      <c r="AF44" s="114"/>
      <c r="AG44" s="114"/>
    </row>
    <row r="45" spans="1:33" x14ac:dyDescent="0.2">
      <c r="A45" s="115" t="s">
        <v>186</v>
      </c>
      <c r="B45" s="122">
        <v>249.42186000000001</v>
      </c>
      <c r="C45" s="136">
        <v>2.192234</v>
      </c>
      <c r="D45" s="122">
        <v>259.84971000000002</v>
      </c>
      <c r="E45" s="136">
        <v>2.190582</v>
      </c>
      <c r="F45" s="122">
        <v>257.67646999999999</v>
      </c>
      <c r="G45" s="136">
        <v>1.8894983000000001</v>
      </c>
      <c r="H45" s="122">
        <v>249.77063000000001</v>
      </c>
      <c r="I45" s="136">
        <v>2.0726602000000001</v>
      </c>
      <c r="J45" s="122">
        <v>247.15293</v>
      </c>
      <c r="K45" s="136">
        <v>1.7654525000000001</v>
      </c>
      <c r="L45" s="137">
        <f t="shared" si="0"/>
        <v>12.696780000000018</v>
      </c>
      <c r="M45" s="138">
        <v>2.3471682</v>
      </c>
      <c r="N45" s="139">
        <v>6.5601000000000001E-7</v>
      </c>
      <c r="AD45" s="114"/>
      <c r="AE45" s="114"/>
      <c r="AF45" s="114"/>
      <c r="AG45" s="114"/>
    </row>
    <row r="46" spans="1:33" x14ac:dyDescent="0.2">
      <c r="A46" s="115"/>
      <c r="B46" s="122"/>
      <c r="C46" s="136"/>
      <c r="D46" s="122"/>
      <c r="E46" s="136"/>
      <c r="F46" s="122"/>
      <c r="G46" s="136"/>
      <c r="H46" s="122"/>
      <c r="I46" s="136"/>
      <c r="J46" s="122"/>
      <c r="K46" s="136"/>
      <c r="L46" s="137"/>
      <c r="M46" s="143"/>
      <c r="N46" s="144"/>
      <c r="AD46" s="114"/>
      <c r="AE46" s="114"/>
      <c r="AF46" s="114"/>
      <c r="AG46" s="114"/>
    </row>
    <row r="47" spans="1:33" x14ac:dyDescent="0.2">
      <c r="A47" s="141" t="s">
        <v>499</v>
      </c>
      <c r="B47" s="142">
        <v>266.54187000000002</v>
      </c>
      <c r="C47" s="145">
        <v>0.38474649999999999</v>
      </c>
      <c r="D47" s="142">
        <v>273.53644000000003</v>
      </c>
      <c r="E47" s="145">
        <v>0.38576650000000001</v>
      </c>
      <c r="F47" s="142">
        <v>269.45672000000002</v>
      </c>
      <c r="G47" s="145">
        <v>0.36472500000000002</v>
      </c>
      <c r="H47" s="142">
        <v>259.28539999999998</v>
      </c>
      <c r="I47" s="145">
        <v>0.37310969999999999</v>
      </c>
      <c r="J47" s="142">
        <v>245.88106999999999</v>
      </c>
      <c r="K47" s="145">
        <v>0.38993739999999999</v>
      </c>
      <c r="L47" s="146">
        <f>D47-J47</f>
        <v>27.655370000000033</v>
      </c>
      <c r="M47" s="143">
        <v>0.52757330000000002</v>
      </c>
      <c r="N47" s="147">
        <v>6.5601000000000001E-7</v>
      </c>
      <c r="AD47" s="114"/>
      <c r="AE47" s="114"/>
      <c r="AF47" s="114"/>
      <c r="AG47" s="114"/>
    </row>
    <row r="48" spans="1:33" x14ac:dyDescent="0.2">
      <c r="A48" s="148"/>
      <c r="B48" s="149"/>
      <c r="C48" s="150"/>
      <c r="D48" s="149"/>
      <c r="E48" s="150"/>
      <c r="F48" s="149"/>
      <c r="G48" s="150"/>
      <c r="H48" s="149"/>
      <c r="I48" s="150"/>
      <c r="J48" s="149"/>
      <c r="K48" s="150"/>
      <c r="L48" s="149"/>
      <c r="M48" s="150"/>
      <c r="N48" s="116"/>
      <c r="AD48" s="114"/>
      <c r="AE48" s="114"/>
      <c r="AF48" s="114"/>
      <c r="AG48" s="114"/>
    </row>
    <row r="49" spans="1:40" x14ac:dyDescent="0.2">
      <c r="A49" s="117" t="s">
        <v>104</v>
      </c>
      <c r="B49" s="118"/>
      <c r="C49" s="119"/>
      <c r="D49" s="118"/>
      <c r="E49" s="119"/>
      <c r="F49" s="118"/>
      <c r="G49" s="119"/>
      <c r="H49" s="118"/>
      <c r="I49" s="119"/>
      <c r="J49" s="118"/>
      <c r="K49" s="119"/>
      <c r="L49" s="104"/>
      <c r="M49" s="120"/>
      <c r="N49" s="121"/>
      <c r="AD49" s="114"/>
      <c r="AE49" s="114"/>
      <c r="AF49" s="114"/>
      <c r="AG49" s="114"/>
    </row>
    <row r="50" spans="1:40" ht="12.75" customHeight="1" x14ac:dyDescent="0.2">
      <c r="A50" s="115" t="s">
        <v>498</v>
      </c>
      <c r="B50" s="142">
        <v>264.20684</v>
      </c>
      <c r="C50" s="145">
        <v>2.0718249000000002</v>
      </c>
      <c r="D50" s="142">
        <v>273.14301</v>
      </c>
      <c r="E50" s="145">
        <v>1.9972622</v>
      </c>
      <c r="F50" s="142">
        <v>268.95683000000002</v>
      </c>
      <c r="G50" s="145">
        <v>1.6313101999999999</v>
      </c>
      <c r="H50" s="142">
        <v>264.55621000000002</v>
      </c>
      <c r="I50" s="145">
        <v>1.7596632999999999</v>
      </c>
      <c r="J50" s="142">
        <v>250.17309</v>
      </c>
      <c r="K50" s="145">
        <v>1.7540513</v>
      </c>
      <c r="L50" s="146">
        <f>D50-J50</f>
        <v>22.969920000000002</v>
      </c>
      <c r="M50" s="143">
        <v>2.6522823999999998</v>
      </c>
      <c r="N50" s="139">
        <v>4.4809999999999998E-13</v>
      </c>
      <c r="AD50" s="114"/>
      <c r="AE50" s="114"/>
      <c r="AF50" s="114"/>
      <c r="AG50" s="114"/>
    </row>
    <row r="51" spans="1:40" ht="12.75" customHeight="1" x14ac:dyDescent="0.2">
      <c r="A51" s="140" t="s">
        <v>497</v>
      </c>
      <c r="B51" s="122">
        <v>228.20332999999999</v>
      </c>
      <c r="C51" s="136">
        <v>2.0921536999999999</v>
      </c>
      <c r="D51" s="122">
        <v>214.95690999999999</v>
      </c>
      <c r="E51" s="136">
        <v>2.0318233000000001</v>
      </c>
      <c r="F51" s="122">
        <v>205.97238999999999</v>
      </c>
      <c r="G51" s="136">
        <v>1.717749</v>
      </c>
      <c r="H51" s="122">
        <v>190.20196999999999</v>
      </c>
      <c r="I51" s="136">
        <v>2.6667239</v>
      </c>
      <c r="J51" s="122">
        <v>186.46719999999999</v>
      </c>
      <c r="K51" s="136">
        <v>3.1679027</v>
      </c>
      <c r="L51" s="137">
        <f>D51-J51</f>
        <v>28.489710000000002</v>
      </c>
      <c r="M51" s="143">
        <v>3.4888501000000001</v>
      </c>
      <c r="N51" s="139">
        <v>4.1399999999999997E-12</v>
      </c>
      <c r="AD51" s="114"/>
      <c r="AE51" s="114"/>
      <c r="AF51" s="114"/>
      <c r="AG51" s="114"/>
    </row>
    <row r="52" spans="1:40" ht="12.75" customHeight="1" x14ac:dyDescent="0.2">
      <c r="A52" s="140" t="s">
        <v>112</v>
      </c>
      <c r="B52" s="122">
        <v>281.39893999999998</v>
      </c>
      <c r="C52" s="136">
        <v>2.2762536</v>
      </c>
      <c r="D52" s="122">
        <v>279.54640000000001</v>
      </c>
      <c r="E52" s="136">
        <v>2.0957349999999999</v>
      </c>
      <c r="F52" s="122">
        <v>267.80259999999998</v>
      </c>
      <c r="G52" s="136">
        <v>2.286788</v>
      </c>
      <c r="H52" s="122">
        <v>258.06551999999999</v>
      </c>
      <c r="I52" s="136">
        <v>2.0012129999999999</v>
      </c>
      <c r="J52" s="122">
        <v>252.13182</v>
      </c>
      <c r="K52" s="136">
        <v>1.5990226000000001</v>
      </c>
      <c r="L52" s="137">
        <f>D52-J52</f>
        <v>27.414580000000001</v>
      </c>
      <c r="M52" s="143">
        <v>2.4704214000000002</v>
      </c>
      <c r="N52" s="139">
        <v>0</v>
      </c>
      <c r="AD52" s="114"/>
      <c r="AE52" s="114"/>
      <c r="AF52" s="114"/>
      <c r="AG52" s="114"/>
    </row>
    <row r="53" spans="1:40" ht="12.75" customHeight="1" x14ac:dyDescent="0.2">
      <c r="A53" s="151" t="s">
        <v>496</v>
      </c>
      <c r="B53" s="122">
        <v>272.54385000000002</v>
      </c>
      <c r="C53" s="136">
        <v>3.7450049999999999</v>
      </c>
      <c r="D53" s="122">
        <v>268.63977999999997</v>
      </c>
      <c r="E53" s="136">
        <v>4.2205968</v>
      </c>
      <c r="F53" s="122">
        <v>270.04090000000002</v>
      </c>
      <c r="G53" s="136">
        <v>3.5793623000000001</v>
      </c>
      <c r="H53" s="122">
        <v>272.10888</v>
      </c>
      <c r="I53" s="136">
        <v>3.1577375000000001</v>
      </c>
      <c r="J53" s="122">
        <v>266.64138000000003</v>
      </c>
      <c r="K53" s="136">
        <v>3.9377822</v>
      </c>
      <c r="L53" s="137">
        <f>D53-J53</f>
        <v>1.9983999999999469</v>
      </c>
      <c r="M53" s="143">
        <v>3.8793837</v>
      </c>
      <c r="N53" s="139">
        <v>0.60789749999999998</v>
      </c>
      <c r="AD53" s="114"/>
      <c r="AE53" s="114"/>
      <c r="AF53" s="114"/>
      <c r="AG53" s="114"/>
    </row>
    <row r="54" spans="1:40" ht="12.75" customHeight="1" x14ac:dyDescent="0.2">
      <c r="A54" s="152" t="s">
        <v>495</v>
      </c>
      <c r="B54" s="153">
        <v>287.23932000000002</v>
      </c>
      <c r="C54" s="154">
        <v>1.6589290000000001</v>
      </c>
      <c r="D54" s="153">
        <v>285.00231000000002</v>
      </c>
      <c r="E54" s="154">
        <v>1.63645</v>
      </c>
      <c r="F54" s="153">
        <v>265.63459999999998</v>
      </c>
      <c r="G54" s="154">
        <v>1.8665362999999999</v>
      </c>
      <c r="H54" s="153">
        <v>240.9872</v>
      </c>
      <c r="I54" s="154">
        <v>1.9802786999999999</v>
      </c>
      <c r="J54" s="153">
        <v>211.75564</v>
      </c>
      <c r="K54" s="154">
        <v>2.3292516999999999</v>
      </c>
      <c r="L54" s="155">
        <f>D54-J54</f>
        <v>73.246670000000023</v>
      </c>
      <c r="M54" s="156">
        <v>3.0268383000000001</v>
      </c>
      <c r="N54" s="157">
        <v>0</v>
      </c>
      <c r="O54" s="108"/>
      <c r="P54" s="108"/>
      <c r="Q54" s="108"/>
      <c r="R54" s="108"/>
      <c r="S54" s="108"/>
      <c r="T54" s="108"/>
      <c r="AD54" s="114"/>
      <c r="AE54" s="114"/>
      <c r="AF54" s="114"/>
      <c r="AG54" s="114"/>
      <c r="AH54" s="114"/>
      <c r="AI54" s="114"/>
      <c r="AJ54" s="114"/>
      <c r="AK54" s="114"/>
      <c r="AL54" s="114"/>
      <c r="AM54" s="114"/>
      <c r="AN54" s="114"/>
    </row>
    <row r="55" spans="1:40" ht="96" customHeight="1" x14ac:dyDescent="0.2">
      <c r="A55" s="652" t="s">
        <v>494</v>
      </c>
      <c r="B55" s="652"/>
      <c r="C55" s="652"/>
      <c r="D55" s="652"/>
      <c r="E55" s="652"/>
      <c r="F55" s="652"/>
      <c r="G55" s="652"/>
      <c r="H55" s="652"/>
      <c r="I55" s="652"/>
      <c r="J55" s="652"/>
      <c r="K55" s="652"/>
      <c r="L55" s="652"/>
      <c r="M55" s="652"/>
      <c r="N55" s="652"/>
    </row>
    <row r="56" spans="1:40" s="108" customFormat="1" x14ac:dyDescent="0.2">
      <c r="A56" s="652" t="s">
        <v>493</v>
      </c>
      <c r="B56" s="652"/>
      <c r="C56" s="652"/>
      <c r="D56" s="652"/>
      <c r="E56" s="652"/>
      <c r="F56" s="652"/>
      <c r="G56" s="652"/>
      <c r="H56" s="652"/>
      <c r="I56" s="652"/>
      <c r="J56" s="652"/>
      <c r="K56" s="652"/>
      <c r="L56" s="652"/>
      <c r="M56" s="652"/>
      <c r="N56" s="652"/>
      <c r="O56" s="158"/>
    </row>
    <row r="57" spans="1:40" ht="1.5" customHeight="1" x14ac:dyDescent="0.2">
      <c r="A57" s="653"/>
      <c r="B57" s="653"/>
      <c r="C57" s="653"/>
      <c r="D57" s="653"/>
      <c r="E57" s="653"/>
      <c r="F57" s="653"/>
      <c r="G57" s="653"/>
      <c r="H57" s="653"/>
      <c r="I57" s="653"/>
      <c r="J57" s="653"/>
      <c r="K57" s="653"/>
      <c r="L57" s="653"/>
      <c r="M57" s="653"/>
      <c r="N57" s="653"/>
    </row>
    <row r="58" spans="1:40" ht="1.5" customHeight="1" x14ac:dyDescent="0.2">
      <c r="A58" s="653"/>
      <c r="B58" s="653"/>
      <c r="C58" s="653"/>
      <c r="D58" s="653"/>
      <c r="E58" s="653"/>
      <c r="F58" s="653"/>
      <c r="G58" s="653"/>
      <c r="H58" s="653"/>
      <c r="I58" s="653"/>
      <c r="J58" s="653"/>
      <c r="K58" s="653"/>
      <c r="L58" s="653"/>
      <c r="M58" s="653"/>
      <c r="N58" s="653"/>
    </row>
    <row r="59" spans="1:40" ht="1.5" customHeight="1" x14ac:dyDescent="0.2">
      <c r="A59" s="653"/>
      <c r="B59" s="653"/>
      <c r="C59" s="653"/>
      <c r="D59" s="653"/>
      <c r="E59" s="653"/>
      <c r="F59" s="653"/>
      <c r="G59" s="653"/>
      <c r="H59" s="653"/>
      <c r="I59" s="653"/>
      <c r="J59" s="653"/>
      <c r="K59" s="653"/>
      <c r="L59" s="653"/>
      <c r="M59" s="653"/>
      <c r="N59" s="653"/>
    </row>
    <row r="60" spans="1:40" ht="12" customHeight="1" x14ac:dyDescent="0.2">
      <c r="A60" s="127" t="s">
        <v>705</v>
      </c>
    </row>
    <row r="61" spans="1:40" ht="12" customHeight="1" x14ac:dyDescent="0.2"/>
    <row r="62" spans="1:40" ht="12" customHeight="1" x14ac:dyDescent="0.2"/>
  </sheetData>
  <mergeCells count="10">
    <mergeCell ref="A55:N55"/>
    <mergeCell ref="A56:N56"/>
    <mergeCell ref="A57:N59"/>
    <mergeCell ref="A12:N12"/>
    <mergeCell ref="B14:C14"/>
    <mergeCell ref="D14:E14"/>
    <mergeCell ref="F14:G14"/>
    <mergeCell ref="H14:I14"/>
    <mergeCell ref="J14:K14"/>
    <mergeCell ref="L14:N14"/>
  </mergeCells>
  <hyperlinks>
    <hyperlink ref="A6" r:id="rId1" display="http://dx.doi.org/10.1787/9789264258051-en"/>
    <hyperlink ref="A9"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34"/>
  <sheetViews>
    <sheetView showGridLines="0" workbookViewId="0">
      <selection activeCell="A10" sqref="A10"/>
    </sheetView>
  </sheetViews>
  <sheetFormatPr defaultColWidth="8.7109375" defaultRowHeight="12.75" x14ac:dyDescent="0.2"/>
  <cols>
    <col min="1" max="2" width="8.7109375" style="52"/>
    <col min="3" max="9" width="13.42578125" style="52" customWidth="1"/>
    <col min="10" max="16384" width="8.7109375" style="52"/>
  </cols>
  <sheetData>
    <row r="4" spans="2:9" x14ac:dyDescent="0.2">
      <c r="B4" s="47" t="s">
        <v>692</v>
      </c>
    </row>
    <row r="5" spans="2:9" x14ac:dyDescent="0.2">
      <c r="B5" s="47"/>
    </row>
    <row r="6" spans="2:9" ht="25.5" x14ac:dyDescent="0.2">
      <c r="B6" s="353"/>
      <c r="C6" s="62" t="s">
        <v>228</v>
      </c>
      <c r="D6" s="62" t="s">
        <v>231</v>
      </c>
      <c r="E6" s="62" t="s">
        <v>230</v>
      </c>
      <c r="F6" s="62" t="s">
        <v>595</v>
      </c>
      <c r="G6" s="62" t="s">
        <v>229</v>
      </c>
      <c r="H6" s="62" t="s">
        <v>424</v>
      </c>
      <c r="I6" s="66" t="s">
        <v>425</v>
      </c>
    </row>
    <row r="7" spans="2:9" x14ac:dyDescent="0.2">
      <c r="C7" s="67">
        <v>-37.290077691607635</v>
      </c>
      <c r="D7" s="67">
        <v>-37.290077691607635</v>
      </c>
      <c r="E7" s="67">
        <v>-37.290077691607635</v>
      </c>
      <c r="F7" s="67">
        <v>-37.290077691607635</v>
      </c>
      <c r="G7" s="67">
        <v>-58.138337600863899</v>
      </c>
      <c r="H7" s="67">
        <v>-42.646331223320466</v>
      </c>
      <c r="I7" s="67">
        <v>-42.551482347944209</v>
      </c>
    </row>
    <row r="8" spans="2:9" x14ac:dyDescent="0.2">
      <c r="C8" s="68"/>
      <c r="D8" s="67">
        <v>-14.948958094092546</v>
      </c>
      <c r="E8" s="67">
        <v>-15.043806969468701</v>
      </c>
      <c r="F8" s="67">
        <v>-15.043806969468701</v>
      </c>
      <c r="G8" s="67">
        <v>-12.71945560451339</v>
      </c>
      <c r="H8" s="67">
        <v>-15.492006377543433</v>
      </c>
      <c r="I8" s="67"/>
    </row>
    <row r="9" spans="2:9" x14ac:dyDescent="0.2">
      <c r="B9" s="54"/>
      <c r="C9" s="68"/>
      <c r="D9" s="68"/>
      <c r="E9" s="67">
        <v>-14.465906727871294</v>
      </c>
      <c r="F9" s="67">
        <v>-14.465906727871294</v>
      </c>
      <c r="G9" s="67"/>
      <c r="H9" s="67"/>
      <c r="I9" s="67"/>
    </row>
    <row r="10" spans="2:9" x14ac:dyDescent="0.2">
      <c r="B10" s="54"/>
      <c r="C10" s="68"/>
      <c r="D10" s="68"/>
      <c r="E10" s="68"/>
      <c r="F10" s="67">
        <v>-4.0580018164296545</v>
      </c>
      <c r="G10" s="67"/>
      <c r="H10" s="67"/>
      <c r="I10" s="67"/>
    </row>
    <row r="11" spans="2:9" x14ac:dyDescent="0.2">
      <c r="B11" s="353"/>
      <c r="C11" s="68"/>
      <c r="D11" s="68"/>
      <c r="E11" s="68"/>
      <c r="F11" s="68"/>
      <c r="G11" s="67">
        <v>12.71945560451339</v>
      </c>
      <c r="H11" s="67"/>
      <c r="I11" s="67"/>
    </row>
    <row r="12" spans="2:9" x14ac:dyDescent="0.2">
      <c r="B12" s="353"/>
      <c r="C12" s="68"/>
      <c r="D12" s="68"/>
      <c r="E12" s="68"/>
      <c r="F12" s="68"/>
      <c r="G12" s="68"/>
      <c r="H12" s="67">
        <v>15.492006377543433</v>
      </c>
      <c r="I12" s="67"/>
    </row>
    <row r="13" spans="2:9" x14ac:dyDescent="0.2">
      <c r="B13" s="353"/>
      <c r="C13" s="353"/>
      <c r="D13" s="353"/>
      <c r="E13" s="83"/>
      <c r="H13" s="83"/>
    </row>
    <row r="14" spans="2:9" x14ac:dyDescent="0.2">
      <c r="B14" s="353"/>
      <c r="C14" s="353"/>
      <c r="D14" s="353"/>
      <c r="E14" s="83"/>
      <c r="H14" s="83"/>
    </row>
    <row r="15" spans="2:9" x14ac:dyDescent="0.2">
      <c r="B15" s="353"/>
      <c r="C15" s="353"/>
      <c r="D15" s="353"/>
      <c r="E15" s="83"/>
      <c r="H15" s="83"/>
    </row>
    <row r="16" spans="2:9" x14ac:dyDescent="0.2">
      <c r="B16" s="353"/>
      <c r="C16" s="353"/>
      <c r="D16" s="353"/>
      <c r="E16" s="83"/>
      <c r="H16" s="83"/>
    </row>
    <row r="17" spans="2:9" x14ac:dyDescent="0.2">
      <c r="B17" s="353"/>
      <c r="C17" s="353"/>
      <c r="D17" s="353"/>
      <c r="E17" s="83"/>
      <c r="H17" s="83"/>
    </row>
    <row r="18" spans="2:9" x14ac:dyDescent="0.2">
      <c r="B18" s="353"/>
      <c r="C18" s="353"/>
      <c r="D18" s="353"/>
      <c r="E18" s="83"/>
      <c r="H18" s="83"/>
    </row>
    <row r="19" spans="2:9" x14ac:dyDescent="0.2">
      <c r="B19" s="353"/>
      <c r="C19" s="353"/>
      <c r="D19" s="353"/>
      <c r="E19" s="83"/>
      <c r="H19" s="83"/>
    </row>
    <row r="20" spans="2:9" x14ac:dyDescent="0.2">
      <c r="B20" s="353"/>
      <c r="C20" s="353"/>
      <c r="D20" s="353"/>
      <c r="E20" s="83"/>
      <c r="H20" s="83"/>
    </row>
    <row r="21" spans="2:9" x14ac:dyDescent="0.2">
      <c r="B21" s="353"/>
      <c r="C21" s="353"/>
      <c r="D21" s="353"/>
      <c r="E21" s="83"/>
      <c r="H21" s="83"/>
    </row>
    <row r="22" spans="2:9" x14ac:dyDescent="0.2">
      <c r="B22" s="353"/>
      <c r="C22" s="353"/>
      <c r="D22" s="353"/>
      <c r="E22" s="83"/>
      <c r="H22" s="83"/>
    </row>
    <row r="23" spans="2:9" x14ac:dyDescent="0.2">
      <c r="B23" s="353"/>
      <c r="C23" s="353"/>
      <c r="D23" s="353"/>
      <c r="E23" s="83"/>
      <c r="H23" s="83"/>
    </row>
    <row r="24" spans="2:9" x14ac:dyDescent="0.2">
      <c r="B24" s="353"/>
      <c r="C24" s="353"/>
      <c r="D24" s="353"/>
      <c r="E24" s="83"/>
      <c r="H24" s="83"/>
    </row>
    <row r="25" spans="2:9" x14ac:dyDescent="0.2">
      <c r="B25" s="353"/>
      <c r="C25" s="353"/>
      <c r="D25" s="353"/>
      <c r="E25" s="83"/>
      <c r="H25" s="83"/>
    </row>
    <row r="28" spans="2:9" ht="25.5" x14ac:dyDescent="0.2">
      <c r="C28" s="62" t="s">
        <v>1322</v>
      </c>
      <c r="D28" s="62" t="s">
        <v>1323</v>
      </c>
      <c r="E28" s="62" t="s">
        <v>1324</v>
      </c>
      <c r="F28" s="62" t="s">
        <v>1325</v>
      </c>
      <c r="G28" s="62" t="s">
        <v>1328</v>
      </c>
      <c r="H28" s="62" t="s">
        <v>1326</v>
      </c>
      <c r="I28" s="66" t="s">
        <v>1327</v>
      </c>
    </row>
    <row r="29" spans="2:9" x14ac:dyDescent="0.2">
      <c r="C29" s="67">
        <v>-37.290077691607635</v>
      </c>
      <c r="D29" s="67">
        <v>-37.290077691607635</v>
      </c>
      <c r="E29" s="67">
        <v>-37.290077691607635</v>
      </c>
      <c r="F29" s="67">
        <v>-37.290077691607635</v>
      </c>
      <c r="G29" s="67">
        <v>-58.138337600863899</v>
      </c>
      <c r="H29" s="67">
        <v>-42.646331223320466</v>
      </c>
      <c r="I29" s="67">
        <v>-42.551482347944209</v>
      </c>
    </row>
    <row r="30" spans="2:9" x14ac:dyDescent="0.2">
      <c r="C30" s="68"/>
      <c r="D30" s="67">
        <v>-14.948958094092546</v>
      </c>
      <c r="E30" s="67">
        <v>-15.043806969468701</v>
      </c>
      <c r="F30" s="67">
        <v>-15.043806969468701</v>
      </c>
      <c r="G30" s="67">
        <v>-12.71945560451339</v>
      </c>
      <c r="H30" s="67">
        <v>-15.492006377543433</v>
      </c>
      <c r="I30" s="67"/>
    </row>
    <row r="31" spans="2:9" x14ac:dyDescent="0.2">
      <c r="C31" s="68"/>
      <c r="D31" s="68"/>
      <c r="E31" s="67">
        <v>-14.465906727871294</v>
      </c>
      <c r="F31" s="67">
        <v>-14.465906727871294</v>
      </c>
      <c r="G31" s="67"/>
      <c r="H31" s="67"/>
      <c r="I31" s="67"/>
    </row>
    <row r="32" spans="2:9" x14ac:dyDescent="0.2">
      <c r="C32" s="68"/>
      <c r="D32" s="68"/>
      <c r="E32" s="68"/>
      <c r="F32" s="67">
        <v>-4.0580018164296545</v>
      </c>
      <c r="G32" s="67"/>
      <c r="H32" s="67"/>
      <c r="I32" s="67"/>
    </row>
    <row r="33" spans="3:9" x14ac:dyDescent="0.2">
      <c r="C33" s="68"/>
      <c r="D33" s="68"/>
      <c r="E33" s="68"/>
      <c r="F33" s="68"/>
      <c r="G33" s="67">
        <v>12.71945560451339</v>
      </c>
      <c r="H33" s="67"/>
      <c r="I33" s="67"/>
    </row>
    <row r="34" spans="3:9" x14ac:dyDescent="0.2">
      <c r="C34" s="68"/>
      <c r="D34" s="68"/>
      <c r="E34" s="68"/>
      <c r="F34" s="68"/>
      <c r="G34" s="68"/>
      <c r="H34" s="67">
        <v>15.492006377543433</v>
      </c>
      <c r="I34" s="67"/>
    </row>
  </sheetData>
  <pageMargins left="0.7" right="0.7" top="0.75" bottom="0.75" header="0.3" footer="0.3"/>
  <pageSetup paperSize="9" orientation="portrait" horizontalDpi="90" verticalDpi="9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U68"/>
  <sheetViews>
    <sheetView showGridLines="0" zoomScaleNormal="100" workbookViewId="0">
      <selection activeCell="M7" sqref="M7"/>
    </sheetView>
  </sheetViews>
  <sheetFormatPr defaultRowHeight="12.75" x14ac:dyDescent="0.2"/>
  <cols>
    <col min="1" max="1" width="16.5703125" style="103" customWidth="1"/>
    <col min="2" max="61" width="5.42578125" style="103" customWidth="1"/>
    <col min="62" max="63" width="9.140625" style="103" customWidth="1"/>
    <col min="64" max="256" width="8.85546875" style="108"/>
    <col min="257" max="257" width="16.5703125" style="108" customWidth="1"/>
    <col min="258" max="317" width="5.42578125" style="108" customWidth="1"/>
    <col min="318" max="319" width="9.140625" style="108" customWidth="1"/>
    <col min="320" max="512" width="8.85546875" style="108"/>
    <col min="513" max="513" width="16.5703125" style="108" customWidth="1"/>
    <col min="514" max="573" width="5.42578125" style="108" customWidth="1"/>
    <col min="574" max="575" width="9.140625" style="108" customWidth="1"/>
    <col min="576" max="768" width="8.85546875" style="108"/>
    <col min="769" max="769" width="16.5703125" style="108" customWidth="1"/>
    <col min="770" max="829" width="5.42578125" style="108" customWidth="1"/>
    <col min="830" max="831" width="9.140625" style="108" customWidth="1"/>
    <col min="832" max="1024" width="8.85546875" style="108"/>
    <col min="1025" max="1025" width="16.5703125" style="108" customWidth="1"/>
    <col min="1026" max="1085" width="5.42578125" style="108" customWidth="1"/>
    <col min="1086" max="1087" width="9.140625" style="108" customWidth="1"/>
    <col min="1088" max="1280" width="8.85546875" style="108"/>
    <col min="1281" max="1281" width="16.5703125" style="108" customWidth="1"/>
    <col min="1282" max="1341" width="5.42578125" style="108" customWidth="1"/>
    <col min="1342" max="1343" width="9.140625" style="108" customWidth="1"/>
    <col min="1344" max="1536" width="8.85546875" style="108"/>
    <col min="1537" max="1537" width="16.5703125" style="108" customWidth="1"/>
    <col min="1538" max="1597" width="5.42578125" style="108" customWidth="1"/>
    <col min="1598" max="1599" width="9.140625" style="108" customWidth="1"/>
    <col min="1600" max="1792" width="8.85546875" style="108"/>
    <col min="1793" max="1793" width="16.5703125" style="108" customWidth="1"/>
    <col min="1794" max="1853" width="5.42578125" style="108" customWidth="1"/>
    <col min="1854" max="1855" width="9.140625" style="108" customWidth="1"/>
    <col min="1856" max="2048" width="8.85546875" style="108"/>
    <col min="2049" max="2049" width="16.5703125" style="108" customWidth="1"/>
    <col min="2050" max="2109" width="5.42578125" style="108" customWidth="1"/>
    <col min="2110" max="2111" width="9.140625" style="108" customWidth="1"/>
    <col min="2112" max="2304" width="8.85546875" style="108"/>
    <col min="2305" max="2305" width="16.5703125" style="108" customWidth="1"/>
    <col min="2306" max="2365" width="5.42578125" style="108" customWidth="1"/>
    <col min="2366" max="2367" width="9.140625" style="108" customWidth="1"/>
    <col min="2368" max="2560" width="8.85546875" style="108"/>
    <col min="2561" max="2561" width="16.5703125" style="108" customWidth="1"/>
    <col min="2562" max="2621" width="5.42578125" style="108" customWidth="1"/>
    <col min="2622" max="2623" width="9.140625" style="108" customWidth="1"/>
    <col min="2624" max="2816" width="8.85546875" style="108"/>
    <col min="2817" max="2817" width="16.5703125" style="108" customWidth="1"/>
    <col min="2818" max="2877" width="5.42578125" style="108" customWidth="1"/>
    <col min="2878" max="2879" width="9.140625" style="108" customWidth="1"/>
    <col min="2880" max="3072" width="8.85546875" style="108"/>
    <col min="3073" max="3073" width="16.5703125" style="108" customWidth="1"/>
    <col min="3074" max="3133" width="5.42578125" style="108" customWidth="1"/>
    <col min="3134" max="3135" width="9.140625" style="108" customWidth="1"/>
    <col min="3136" max="3328" width="8.85546875" style="108"/>
    <col min="3329" max="3329" width="16.5703125" style="108" customWidth="1"/>
    <col min="3330" max="3389" width="5.42578125" style="108" customWidth="1"/>
    <col min="3390" max="3391" width="9.140625" style="108" customWidth="1"/>
    <col min="3392" max="3584" width="8.85546875" style="108"/>
    <col min="3585" max="3585" width="16.5703125" style="108" customWidth="1"/>
    <col min="3586" max="3645" width="5.42578125" style="108" customWidth="1"/>
    <col min="3646" max="3647" width="9.140625" style="108" customWidth="1"/>
    <col min="3648" max="3840" width="8.85546875" style="108"/>
    <col min="3841" max="3841" width="16.5703125" style="108" customWidth="1"/>
    <col min="3842" max="3901" width="5.42578125" style="108" customWidth="1"/>
    <col min="3902" max="3903" width="9.140625" style="108" customWidth="1"/>
    <col min="3904" max="4096" width="8.85546875" style="108"/>
    <col min="4097" max="4097" width="16.5703125" style="108" customWidth="1"/>
    <col min="4098" max="4157" width="5.42578125" style="108" customWidth="1"/>
    <col min="4158" max="4159" width="9.140625" style="108" customWidth="1"/>
    <col min="4160" max="4352" width="8.85546875" style="108"/>
    <col min="4353" max="4353" width="16.5703125" style="108" customWidth="1"/>
    <col min="4354" max="4413" width="5.42578125" style="108" customWidth="1"/>
    <col min="4414" max="4415" width="9.140625" style="108" customWidth="1"/>
    <col min="4416" max="4608" width="8.85546875" style="108"/>
    <col min="4609" max="4609" width="16.5703125" style="108" customWidth="1"/>
    <col min="4610" max="4669" width="5.42578125" style="108" customWidth="1"/>
    <col min="4670" max="4671" width="9.140625" style="108" customWidth="1"/>
    <col min="4672" max="4864" width="8.85546875" style="108"/>
    <col min="4865" max="4865" width="16.5703125" style="108" customWidth="1"/>
    <col min="4866" max="4925" width="5.42578125" style="108" customWidth="1"/>
    <col min="4926" max="4927" width="9.140625" style="108" customWidth="1"/>
    <col min="4928" max="5120" width="8.85546875" style="108"/>
    <col min="5121" max="5121" width="16.5703125" style="108" customWidth="1"/>
    <col min="5122" max="5181" width="5.42578125" style="108" customWidth="1"/>
    <col min="5182" max="5183" width="9.140625" style="108" customWidth="1"/>
    <col min="5184" max="5376" width="8.85546875" style="108"/>
    <col min="5377" max="5377" width="16.5703125" style="108" customWidth="1"/>
    <col min="5378" max="5437" width="5.42578125" style="108" customWidth="1"/>
    <col min="5438" max="5439" width="9.140625" style="108" customWidth="1"/>
    <col min="5440" max="5632" width="8.85546875" style="108"/>
    <col min="5633" max="5633" width="16.5703125" style="108" customWidth="1"/>
    <col min="5634" max="5693" width="5.42578125" style="108" customWidth="1"/>
    <col min="5694" max="5695" width="9.140625" style="108" customWidth="1"/>
    <col min="5696" max="5888" width="8.85546875" style="108"/>
    <col min="5889" max="5889" width="16.5703125" style="108" customWidth="1"/>
    <col min="5890" max="5949" width="5.42578125" style="108" customWidth="1"/>
    <col min="5950" max="5951" width="9.140625" style="108" customWidth="1"/>
    <col min="5952" max="6144" width="8.85546875" style="108"/>
    <col min="6145" max="6145" width="16.5703125" style="108" customWidth="1"/>
    <col min="6146" max="6205" width="5.42578125" style="108" customWidth="1"/>
    <col min="6206" max="6207" width="9.140625" style="108" customWidth="1"/>
    <col min="6208" max="6400" width="8.85546875" style="108"/>
    <col min="6401" max="6401" width="16.5703125" style="108" customWidth="1"/>
    <col min="6402" max="6461" width="5.42578125" style="108" customWidth="1"/>
    <col min="6462" max="6463" width="9.140625" style="108" customWidth="1"/>
    <col min="6464" max="6656" width="8.85546875" style="108"/>
    <col min="6657" max="6657" width="16.5703125" style="108" customWidth="1"/>
    <col min="6658" max="6717" width="5.42578125" style="108" customWidth="1"/>
    <col min="6718" max="6719" width="9.140625" style="108" customWidth="1"/>
    <col min="6720" max="6912" width="8.85546875" style="108"/>
    <col min="6913" max="6913" width="16.5703125" style="108" customWidth="1"/>
    <col min="6914" max="6973" width="5.42578125" style="108" customWidth="1"/>
    <col min="6974" max="6975" width="9.140625" style="108" customWidth="1"/>
    <col min="6976" max="7168" width="8.85546875" style="108"/>
    <col min="7169" max="7169" width="16.5703125" style="108" customWidth="1"/>
    <col min="7170" max="7229" width="5.42578125" style="108" customWidth="1"/>
    <col min="7230" max="7231" width="9.140625" style="108" customWidth="1"/>
    <col min="7232" max="7424" width="8.85546875" style="108"/>
    <col min="7425" max="7425" width="16.5703125" style="108" customWidth="1"/>
    <col min="7426" max="7485" width="5.42578125" style="108" customWidth="1"/>
    <col min="7486" max="7487" width="9.140625" style="108" customWidth="1"/>
    <col min="7488" max="7680" width="8.85546875" style="108"/>
    <col min="7681" max="7681" width="16.5703125" style="108" customWidth="1"/>
    <col min="7682" max="7741" width="5.42578125" style="108" customWidth="1"/>
    <col min="7742" max="7743" width="9.140625" style="108" customWidth="1"/>
    <col min="7744" max="7936" width="8.85546875" style="108"/>
    <col min="7937" max="7937" width="16.5703125" style="108" customWidth="1"/>
    <col min="7938" max="7997" width="5.42578125" style="108" customWidth="1"/>
    <col min="7998" max="7999" width="9.140625" style="108" customWidth="1"/>
    <col min="8000" max="8192" width="8.85546875" style="108"/>
    <col min="8193" max="8193" width="16.5703125" style="108" customWidth="1"/>
    <col min="8194" max="8253" width="5.42578125" style="108" customWidth="1"/>
    <col min="8254" max="8255" width="9.140625" style="108" customWidth="1"/>
    <col min="8256" max="8448" width="8.85546875" style="108"/>
    <col min="8449" max="8449" width="16.5703125" style="108" customWidth="1"/>
    <col min="8450" max="8509" width="5.42578125" style="108" customWidth="1"/>
    <col min="8510" max="8511" width="9.140625" style="108" customWidth="1"/>
    <col min="8512" max="8704" width="8.85546875" style="108"/>
    <col min="8705" max="8705" width="16.5703125" style="108" customWidth="1"/>
    <col min="8706" max="8765" width="5.42578125" style="108" customWidth="1"/>
    <col min="8766" max="8767" width="9.140625" style="108" customWidth="1"/>
    <col min="8768" max="8960" width="8.85546875" style="108"/>
    <col min="8961" max="8961" width="16.5703125" style="108" customWidth="1"/>
    <col min="8962" max="9021" width="5.42578125" style="108" customWidth="1"/>
    <col min="9022" max="9023" width="9.140625" style="108" customWidth="1"/>
    <col min="9024" max="9216" width="8.85546875" style="108"/>
    <col min="9217" max="9217" width="16.5703125" style="108" customWidth="1"/>
    <col min="9218" max="9277" width="5.42578125" style="108" customWidth="1"/>
    <col min="9278" max="9279" width="9.140625" style="108" customWidth="1"/>
    <col min="9280" max="9472" width="8.85546875" style="108"/>
    <col min="9473" max="9473" width="16.5703125" style="108" customWidth="1"/>
    <col min="9474" max="9533" width="5.42578125" style="108" customWidth="1"/>
    <col min="9534" max="9535" width="9.140625" style="108" customWidth="1"/>
    <col min="9536" max="9728" width="8.85546875" style="108"/>
    <col min="9729" max="9729" width="16.5703125" style="108" customWidth="1"/>
    <col min="9730" max="9789" width="5.42578125" style="108" customWidth="1"/>
    <col min="9790" max="9791" width="9.140625" style="108" customWidth="1"/>
    <col min="9792" max="9984" width="8.85546875" style="108"/>
    <col min="9985" max="9985" width="16.5703125" style="108" customWidth="1"/>
    <col min="9986" max="10045" width="5.42578125" style="108" customWidth="1"/>
    <col min="10046" max="10047" width="9.140625" style="108" customWidth="1"/>
    <col min="10048" max="10240" width="8.85546875" style="108"/>
    <col min="10241" max="10241" width="16.5703125" style="108" customWidth="1"/>
    <col min="10242" max="10301" width="5.42578125" style="108" customWidth="1"/>
    <col min="10302" max="10303" width="9.140625" style="108" customWidth="1"/>
    <col min="10304" max="10496" width="8.85546875" style="108"/>
    <col min="10497" max="10497" width="16.5703125" style="108" customWidth="1"/>
    <col min="10498" max="10557" width="5.42578125" style="108" customWidth="1"/>
    <col min="10558" max="10559" width="9.140625" style="108" customWidth="1"/>
    <col min="10560" max="10752" width="8.85546875" style="108"/>
    <col min="10753" max="10753" width="16.5703125" style="108" customWidth="1"/>
    <col min="10754" max="10813" width="5.42578125" style="108" customWidth="1"/>
    <col min="10814" max="10815" width="9.140625" style="108" customWidth="1"/>
    <col min="10816" max="11008" width="8.85546875" style="108"/>
    <col min="11009" max="11009" width="16.5703125" style="108" customWidth="1"/>
    <col min="11010" max="11069" width="5.42578125" style="108" customWidth="1"/>
    <col min="11070" max="11071" width="9.140625" style="108" customWidth="1"/>
    <col min="11072" max="11264" width="8.85546875" style="108"/>
    <col min="11265" max="11265" width="16.5703125" style="108" customWidth="1"/>
    <col min="11266" max="11325" width="5.42578125" style="108" customWidth="1"/>
    <col min="11326" max="11327" width="9.140625" style="108" customWidth="1"/>
    <col min="11328" max="11520" width="8.85546875" style="108"/>
    <col min="11521" max="11521" width="16.5703125" style="108" customWidth="1"/>
    <col min="11522" max="11581" width="5.42578125" style="108" customWidth="1"/>
    <col min="11582" max="11583" width="9.140625" style="108" customWidth="1"/>
    <col min="11584" max="11776" width="8.85546875" style="108"/>
    <col min="11777" max="11777" width="16.5703125" style="108" customWidth="1"/>
    <col min="11778" max="11837" width="5.42578125" style="108" customWidth="1"/>
    <col min="11838" max="11839" width="9.140625" style="108" customWidth="1"/>
    <col min="11840" max="12032" width="8.85546875" style="108"/>
    <col min="12033" max="12033" width="16.5703125" style="108" customWidth="1"/>
    <col min="12034" max="12093" width="5.42578125" style="108" customWidth="1"/>
    <col min="12094" max="12095" width="9.140625" style="108" customWidth="1"/>
    <col min="12096" max="12288" width="8.85546875" style="108"/>
    <col min="12289" max="12289" width="16.5703125" style="108" customWidth="1"/>
    <col min="12290" max="12349" width="5.42578125" style="108" customWidth="1"/>
    <col min="12350" max="12351" width="9.140625" style="108" customWidth="1"/>
    <col min="12352" max="12544" width="8.85546875" style="108"/>
    <col min="12545" max="12545" width="16.5703125" style="108" customWidth="1"/>
    <col min="12546" max="12605" width="5.42578125" style="108" customWidth="1"/>
    <col min="12606" max="12607" width="9.140625" style="108" customWidth="1"/>
    <col min="12608" max="12800" width="8.85546875" style="108"/>
    <col min="12801" max="12801" width="16.5703125" style="108" customWidth="1"/>
    <col min="12802" max="12861" width="5.42578125" style="108" customWidth="1"/>
    <col min="12862" max="12863" width="9.140625" style="108" customWidth="1"/>
    <col min="12864" max="13056" width="8.85546875" style="108"/>
    <col min="13057" max="13057" width="16.5703125" style="108" customWidth="1"/>
    <col min="13058" max="13117" width="5.42578125" style="108" customWidth="1"/>
    <col min="13118" max="13119" width="9.140625" style="108" customWidth="1"/>
    <col min="13120" max="13312" width="8.85546875" style="108"/>
    <col min="13313" max="13313" width="16.5703125" style="108" customWidth="1"/>
    <col min="13314" max="13373" width="5.42578125" style="108" customWidth="1"/>
    <col min="13374" max="13375" width="9.140625" style="108" customWidth="1"/>
    <col min="13376" max="13568" width="8.85546875" style="108"/>
    <col min="13569" max="13569" width="16.5703125" style="108" customWidth="1"/>
    <col min="13570" max="13629" width="5.42578125" style="108" customWidth="1"/>
    <col min="13630" max="13631" width="9.140625" style="108" customWidth="1"/>
    <col min="13632" max="13824" width="8.85546875" style="108"/>
    <col min="13825" max="13825" width="16.5703125" style="108" customWidth="1"/>
    <col min="13826" max="13885" width="5.42578125" style="108" customWidth="1"/>
    <col min="13886" max="13887" width="9.140625" style="108" customWidth="1"/>
    <col min="13888" max="14080" width="8.85546875" style="108"/>
    <col min="14081" max="14081" width="16.5703125" style="108" customWidth="1"/>
    <col min="14082" max="14141" width="5.42578125" style="108" customWidth="1"/>
    <col min="14142" max="14143" width="9.140625" style="108" customWidth="1"/>
    <col min="14144" max="14336" width="8.85546875" style="108"/>
    <col min="14337" max="14337" width="16.5703125" style="108" customWidth="1"/>
    <col min="14338" max="14397" width="5.42578125" style="108" customWidth="1"/>
    <col min="14398" max="14399" width="9.140625" style="108" customWidth="1"/>
    <col min="14400" max="14592" width="8.85546875" style="108"/>
    <col min="14593" max="14593" width="16.5703125" style="108" customWidth="1"/>
    <col min="14594" max="14653" width="5.42578125" style="108" customWidth="1"/>
    <col min="14654" max="14655" width="9.140625" style="108" customWidth="1"/>
    <col min="14656" max="14848" width="8.85546875" style="108"/>
    <col min="14849" max="14849" width="16.5703125" style="108" customWidth="1"/>
    <col min="14850" max="14909" width="5.42578125" style="108" customWidth="1"/>
    <col min="14910" max="14911" width="9.140625" style="108" customWidth="1"/>
    <col min="14912" max="15104" width="8.85546875" style="108"/>
    <col min="15105" max="15105" width="16.5703125" style="108" customWidth="1"/>
    <col min="15106" max="15165" width="5.42578125" style="108" customWidth="1"/>
    <col min="15166" max="15167" width="9.140625" style="108" customWidth="1"/>
    <col min="15168" max="15360" width="8.85546875" style="108"/>
    <col min="15361" max="15361" width="16.5703125" style="108" customWidth="1"/>
    <col min="15362" max="15421" width="5.42578125" style="108" customWidth="1"/>
    <col min="15422" max="15423" width="9.140625" style="108" customWidth="1"/>
    <col min="15424" max="15616" width="8.85546875" style="108"/>
    <col min="15617" max="15617" width="16.5703125" style="108" customWidth="1"/>
    <col min="15618" max="15677" width="5.42578125" style="108" customWidth="1"/>
    <col min="15678" max="15679" width="9.140625" style="108" customWidth="1"/>
    <col min="15680" max="15872" width="8.85546875" style="108"/>
    <col min="15873" max="15873" width="16.5703125" style="108" customWidth="1"/>
    <col min="15874" max="15933" width="5.42578125" style="108" customWidth="1"/>
    <col min="15934" max="15935" width="9.140625" style="108" customWidth="1"/>
    <col min="15936" max="16128" width="8.85546875" style="108"/>
    <col min="16129" max="16129" width="16.5703125" style="108" customWidth="1"/>
    <col min="16130" max="16189" width="5.42578125" style="108" customWidth="1"/>
    <col min="16190" max="16191" width="9.140625" style="108" customWidth="1"/>
    <col min="16192" max="16384" width="8.85546875" style="108"/>
  </cols>
  <sheetData>
    <row r="4" spans="1:88" x14ac:dyDescent="0.2">
      <c r="A4" s="47" t="s">
        <v>706</v>
      </c>
    </row>
    <row r="6" spans="1:88" s="106" customFormat="1" x14ac:dyDescent="0.2">
      <c r="A6" s="105" t="s">
        <v>527</v>
      </c>
    </row>
    <row r="7" spans="1:88" s="106" customFormat="1" x14ac:dyDescent="0.2">
      <c r="A7" s="106" t="s">
        <v>526</v>
      </c>
      <c r="B7" s="106" t="s">
        <v>525</v>
      </c>
    </row>
    <row r="8" spans="1:88" s="106" customFormat="1" x14ac:dyDescent="0.2">
      <c r="A8" s="106" t="s">
        <v>524</v>
      </c>
    </row>
    <row r="9" spans="1:88" s="106" customFormat="1" x14ac:dyDescent="0.2">
      <c r="A9" s="105" t="s">
        <v>75</v>
      </c>
    </row>
    <row r="10" spans="1:88" s="106" customFormat="1" x14ac:dyDescent="0.2"/>
    <row r="11" spans="1:88" x14ac:dyDescent="0.2">
      <c r="A11" s="127" t="s">
        <v>530</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row>
    <row r="12" spans="1:88" ht="12.75" customHeight="1" x14ac:dyDescent="0.2">
      <c r="A12" s="654" t="s">
        <v>531</v>
      </c>
      <c r="B12" s="654"/>
      <c r="C12" s="654"/>
      <c r="D12" s="654"/>
      <c r="E12" s="654"/>
      <c r="F12" s="654"/>
      <c r="G12" s="654"/>
      <c r="H12" s="654"/>
      <c r="I12" s="654"/>
      <c r="J12" s="654"/>
      <c r="K12" s="654"/>
      <c r="L12" s="654"/>
      <c r="M12" s="654"/>
      <c r="N12" s="654"/>
      <c r="O12" s="654"/>
      <c r="P12" s="654"/>
      <c r="Q12" s="654"/>
      <c r="R12" s="654"/>
      <c r="S12" s="654"/>
      <c r="T12" s="654"/>
      <c r="U12" s="654"/>
      <c r="V12" s="654"/>
      <c r="W12" s="654"/>
      <c r="X12" s="654"/>
      <c r="Y12" s="654"/>
      <c r="Z12" s="170"/>
      <c r="AA12" s="170"/>
      <c r="AB12" s="170"/>
      <c r="AC12" s="170"/>
      <c r="AD12" s="170"/>
      <c r="AE12" s="170"/>
      <c r="AF12" s="170"/>
      <c r="AG12" s="170"/>
      <c r="AH12" s="170"/>
      <c r="AI12" s="170"/>
      <c r="AJ12" s="128"/>
      <c r="AK12" s="128"/>
      <c r="AL12" s="170"/>
      <c r="AM12" s="170"/>
      <c r="AN12" s="170"/>
      <c r="AO12" s="170"/>
      <c r="AP12" s="170"/>
      <c r="AQ12" s="170"/>
      <c r="AR12" s="170"/>
      <c r="AS12" s="170"/>
      <c r="AT12" s="170"/>
      <c r="AU12" s="170"/>
      <c r="AV12" s="128"/>
      <c r="AW12" s="128"/>
      <c r="AX12" s="170"/>
      <c r="AY12" s="170"/>
      <c r="AZ12" s="170"/>
      <c r="BA12" s="170"/>
      <c r="BB12" s="170"/>
      <c r="BC12" s="170"/>
      <c r="BD12" s="170"/>
      <c r="BE12" s="170"/>
      <c r="BF12" s="170"/>
      <c r="BG12" s="170"/>
      <c r="BH12" s="128"/>
      <c r="BI12" s="128"/>
    </row>
    <row r="13" spans="1:88" x14ac:dyDescent="0.2">
      <c r="A13" s="108"/>
      <c r="B13" s="161"/>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161"/>
      <c r="BK13" s="161"/>
      <c r="BL13" s="161"/>
      <c r="BM13" s="161"/>
      <c r="BN13" s="161"/>
      <c r="BO13" s="161"/>
      <c r="BP13" s="161"/>
      <c r="BQ13" s="161"/>
      <c r="BR13" s="161"/>
      <c r="BS13" s="161"/>
      <c r="BT13" s="161"/>
      <c r="BU13" s="161"/>
      <c r="BV13" s="161"/>
      <c r="BW13" s="161"/>
      <c r="BX13" s="161"/>
      <c r="BY13" s="161"/>
      <c r="BZ13" s="161"/>
      <c r="CA13" s="161"/>
      <c r="CB13" s="161"/>
      <c r="CC13" s="161"/>
      <c r="CD13" s="161"/>
      <c r="CE13" s="161"/>
      <c r="CF13" s="161"/>
      <c r="CG13" s="161"/>
      <c r="CH13" s="161"/>
      <c r="CI13" s="161"/>
      <c r="CJ13" s="161"/>
    </row>
    <row r="14" spans="1:88" x14ac:dyDescent="0.2">
      <c r="B14" s="666" t="s">
        <v>532</v>
      </c>
      <c r="C14" s="667"/>
      <c r="D14" s="667"/>
      <c r="E14" s="667"/>
      <c r="F14" s="667"/>
      <c r="G14" s="667"/>
      <c r="H14" s="667"/>
      <c r="I14" s="667"/>
      <c r="J14" s="667"/>
      <c r="K14" s="667"/>
      <c r="L14" s="667"/>
      <c r="M14" s="668"/>
      <c r="N14" s="666" t="s">
        <v>533</v>
      </c>
      <c r="O14" s="667"/>
      <c r="P14" s="667"/>
      <c r="Q14" s="667"/>
      <c r="R14" s="667"/>
      <c r="S14" s="667"/>
      <c r="T14" s="667"/>
      <c r="U14" s="667"/>
      <c r="V14" s="667"/>
      <c r="W14" s="667"/>
      <c r="X14" s="667"/>
      <c r="Y14" s="668"/>
      <c r="Z14" s="666" t="s">
        <v>534</v>
      </c>
      <c r="AA14" s="667"/>
      <c r="AB14" s="667"/>
      <c r="AC14" s="667"/>
      <c r="AD14" s="667"/>
      <c r="AE14" s="667"/>
      <c r="AF14" s="667"/>
      <c r="AG14" s="667"/>
      <c r="AH14" s="667"/>
      <c r="AI14" s="667"/>
      <c r="AJ14" s="667"/>
      <c r="AK14" s="668"/>
      <c r="AL14" s="666" t="s">
        <v>518</v>
      </c>
      <c r="AM14" s="667"/>
      <c r="AN14" s="667"/>
      <c r="AO14" s="667"/>
      <c r="AP14" s="667"/>
      <c r="AQ14" s="667"/>
      <c r="AR14" s="667"/>
      <c r="AS14" s="667"/>
      <c r="AT14" s="667"/>
      <c r="AU14" s="667"/>
      <c r="AV14" s="667"/>
      <c r="AW14" s="668"/>
      <c r="AX14" s="666" t="s">
        <v>535</v>
      </c>
      <c r="AY14" s="667"/>
      <c r="AZ14" s="667"/>
      <c r="BA14" s="667"/>
      <c r="BB14" s="667"/>
      <c r="BC14" s="667"/>
      <c r="BD14" s="667"/>
      <c r="BE14" s="667"/>
      <c r="BF14" s="667"/>
      <c r="BG14" s="667"/>
      <c r="BH14" s="667"/>
      <c r="BI14" s="668"/>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row>
    <row r="15" spans="1:88" ht="77.25" customHeight="1" x14ac:dyDescent="0.2">
      <c r="A15" s="108"/>
      <c r="B15" s="664" t="s">
        <v>536</v>
      </c>
      <c r="C15" s="665"/>
      <c r="D15" s="664" t="s">
        <v>537</v>
      </c>
      <c r="E15" s="665"/>
      <c r="F15" s="664" t="s">
        <v>538</v>
      </c>
      <c r="G15" s="665"/>
      <c r="H15" s="664" t="s">
        <v>539</v>
      </c>
      <c r="I15" s="665"/>
      <c r="J15" s="664" t="s">
        <v>540</v>
      </c>
      <c r="K15" s="665"/>
      <c r="L15" s="664" t="s">
        <v>541</v>
      </c>
      <c r="M15" s="665"/>
      <c r="N15" s="664" t="s">
        <v>536</v>
      </c>
      <c r="O15" s="665"/>
      <c r="P15" s="664" t="s">
        <v>537</v>
      </c>
      <c r="Q15" s="665"/>
      <c r="R15" s="664" t="s">
        <v>538</v>
      </c>
      <c r="S15" s="665"/>
      <c r="T15" s="664" t="s">
        <v>539</v>
      </c>
      <c r="U15" s="665"/>
      <c r="V15" s="664" t="s">
        <v>540</v>
      </c>
      <c r="W15" s="665"/>
      <c r="X15" s="664" t="s">
        <v>541</v>
      </c>
      <c r="Y15" s="665"/>
      <c r="Z15" s="664" t="s">
        <v>536</v>
      </c>
      <c r="AA15" s="665"/>
      <c r="AB15" s="664" t="s">
        <v>537</v>
      </c>
      <c r="AC15" s="665"/>
      <c r="AD15" s="664" t="s">
        <v>538</v>
      </c>
      <c r="AE15" s="665"/>
      <c r="AF15" s="664" t="s">
        <v>539</v>
      </c>
      <c r="AG15" s="665"/>
      <c r="AH15" s="664" t="s">
        <v>540</v>
      </c>
      <c r="AI15" s="665"/>
      <c r="AJ15" s="664" t="s">
        <v>541</v>
      </c>
      <c r="AK15" s="665"/>
      <c r="AL15" s="664" t="s">
        <v>536</v>
      </c>
      <c r="AM15" s="665"/>
      <c r="AN15" s="664" t="s">
        <v>537</v>
      </c>
      <c r="AO15" s="665"/>
      <c r="AP15" s="664" t="s">
        <v>538</v>
      </c>
      <c r="AQ15" s="665"/>
      <c r="AR15" s="664" t="s">
        <v>539</v>
      </c>
      <c r="AS15" s="665"/>
      <c r="AT15" s="664" t="s">
        <v>540</v>
      </c>
      <c r="AU15" s="665"/>
      <c r="AV15" s="664" t="s">
        <v>541</v>
      </c>
      <c r="AW15" s="665"/>
      <c r="AX15" s="664" t="s">
        <v>536</v>
      </c>
      <c r="AY15" s="665"/>
      <c r="AZ15" s="664" t="s">
        <v>537</v>
      </c>
      <c r="BA15" s="665"/>
      <c r="BB15" s="664" t="s">
        <v>538</v>
      </c>
      <c r="BC15" s="665"/>
      <c r="BD15" s="664" t="s">
        <v>539</v>
      </c>
      <c r="BE15" s="665"/>
      <c r="BF15" s="664" t="s">
        <v>540</v>
      </c>
      <c r="BG15" s="665"/>
      <c r="BH15" s="664" t="s">
        <v>541</v>
      </c>
      <c r="BI15" s="665"/>
    </row>
    <row r="16" spans="1:88" ht="20.25" customHeight="1" x14ac:dyDescent="0.2">
      <c r="A16" s="110"/>
      <c r="B16" s="171" t="s">
        <v>542</v>
      </c>
      <c r="C16" s="172" t="s">
        <v>513</v>
      </c>
      <c r="D16" s="171" t="s">
        <v>542</v>
      </c>
      <c r="E16" s="172" t="s">
        <v>513</v>
      </c>
      <c r="F16" s="171" t="s">
        <v>542</v>
      </c>
      <c r="G16" s="172" t="s">
        <v>513</v>
      </c>
      <c r="H16" s="171" t="s">
        <v>542</v>
      </c>
      <c r="I16" s="172" t="s">
        <v>513</v>
      </c>
      <c r="J16" s="171" t="s">
        <v>542</v>
      </c>
      <c r="K16" s="172" t="s">
        <v>513</v>
      </c>
      <c r="L16" s="171" t="s">
        <v>542</v>
      </c>
      <c r="M16" s="172" t="s">
        <v>513</v>
      </c>
      <c r="N16" s="173" t="s">
        <v>542</v>
      </c>
      <c r="O16" s="174" t="s">
        <v>513</v>
      </c>
      <c r="P16" s="173" t="s">
        <v>542</v>
      </c>
      <c r="Q16" s="174" t="s">
        <v>513</v>
      </c>
      <c r="R16" s="173" t="s">
        <v>542</v>
      </c>
      <c r="S16" s="174" t="s">
        <v>513</v>
      </c>
      <c r="T16" s="173" t="s">
        <v>542</v>
      </c>
      <c r="U16" s="174" t="s">
        <v>513</v>
      </c>
      <c r="V16" s="173" t="s">
        <v>542</v>
      </c>
      <c r="W16" s="174" t="s">
        <v>513</v>
      </c>
      <c r="X16" s="173" t="s">
        <v>542</v>
      </c>
      <c r="Y16" s="174" t="s">
        <v>513</v>
      </c>
      <c r="Z16" s="173" t="s">
        <v>542</v>
      </c>
      <c r="AA16" s="174" t="s">
        <v>513</v>
      </c>
      <c r="AB16" s="173" t="s">
        <v>542</v>
      </c>
      <c r="AC16" s="174" t="s">
        <v>513</v>
      </c>
      <c r="AD16" s="173" t="s">
        <v>542</v>
      </c>
      <c r="AE16" s="174" t="s">
        <v>513</v>
      </c>
      <c r="AF16" s="173" t="s">
        <v>542</v>
      </c>
      <c r="AG16" s="174" t="s">
        <v>513</v>
      </c>
      <c r="AH16" s="173" t="s">
        <v>542</v>
      </c>
      <c r="AI16" s="174" t="s">
        <v>513</v>
      </c>
      <c r="AJ16" s="173" t="s">
        <v>542</v>
      </c>
      <c r="AK16" s="174" t="s">
        <v>513</v>
      </c>
      <c r="AL16" s="173" t="s">
        <v>542</v>
      </c>
      <c r="AM16" s="174" t="s">
        <v>513</v>
      </c>
      <c r="AN16" s="173" t="s">
        <v>542</v>
      </c>
      <c r="AO16" s="174" t="s">
        <v>513</v>
      </c>
      <c r="AP16" s="173" t="s">
        <v>542</v>
      </c>
      <c r="AQ16" s="174" t="s">
        <v>513</v>
      </c>
      <c r="AR16" s="173" t="s">
        <v>542</v>
      </c>
      <c r="AS16" s="174" t="s">
        <v>513</v>
      </c>
      <c r="AT16" s="173" t="s">
        <v>542</v>
      </c>
      <c r="AU16" s="174" t="s">
        <v>513</v>
      </c>
      <c r="AV16" s="173" t="s">
        <v>542</v>
      </c>
      <c r="AW16" s="174" t="s">
        <v>513</v>
      </c>
      <c r="AX16" s="173" t="s">
        <v>542</v>
      </c>
      <c r="AY16" s="174" t="s">
        <v>513</v>
      </c>
      <c r="AZ16" s="173" t="s">
        <v>542</v>
      </c>
      <c r="BA16" s="174" t="s">
        <v>513</v>
      </c>
      <c r="BB16" s="173" t="s">
        <v>542</v>
      </c>
      <c r="BC16" s="174" t="s">
        <v>513</v>
      </c>
      <c r="BD16" s="173" t="s">
        <v>542</v>
      </c>
      <c r="BE16" s="174" t="s">
        <v>513</v>
      </c>
      <c r="BF16" s="173" t="s">
        <v>542</v>
      </c>
      <c r="BG16" s="174" t="s">
        <v>513</v>
      </c>
      <c r="BH16" s="173" t="s">
        <v>542</v>
      </c>
      <c r="BI16" s="174" t="s">
        <v>513</v>
      </c>
      <c r="BJ16" s="111"/>
      <c r="BK16" s="111"/>
    </row>
    <row r="17" spans="1:63" x14ac:dyDescent="0.2">
      <c r="A17" s="112" t="s">
        <v>511</v>
      </c>
      <c r="B17" s="171"/>
      <c r="C17" s="175"/>
      <c r="D17" s="175"/>
      <c r="E17" s="175"/>
      <c r="F17" s="175"/>
      <c r="G17" s="175"/>
      <c r="H17" s="175"/>
      <c r="I17" s="175"/>
      <c r="J17" s="175"/>
      <c r="K17" s="175"/>
      <c r="L17" s="175"/>
      <c r="M17" s="172"/>
      <c r="N17" s="171"/>
      <c r="O17" s="175"/>
      <c r="P17" s="175"/>
      <c r="Q17" s="175"/>
      <c r="R17" s="175"/>
      <c r="S17" s="175"/>
      <c r="T17" s="175"/>
      <c r="U17" s="175"/>
      <c r="V17" s="175"/>
      <c r="W17" s="175"/>
      <c r="X17" s="175"/>
      <c r="Y17" s="172"/>
      <c r="Z17" s="171"/>
      <c r="AA17" s="175"/>
      <c r="AB17" s="175"/>
      <c r="AC17" s="175"/>
      <c r="AD17" s="175"/>
      <c r="AE17" s="175"/>
      <c r="AF17" s="175"/>
      <c r="AG17" s="175"/>
      <c r="AH17" s="175"/>
      <c r="AI17" s="175"/>
      <c r="AJ17" s="175"/>
      <c r="AK17" s="172"/>
      <c r="AL17" s="171"/>
      <c r="AM17" s="175"/>
      <c r="AN17" s="175"/>
      <c r="AO17" s="175"/>
      <c r="AP17" s="175"/>
      <c r="AQ17" s="175"/>
      <c r="AR17" s="175"/>
      <c r="AS17" s="175"/>
      <c r="AT17" s="175"/>
      <c r="AU17" s="175"/>
      <c r="AV17" s="175"/>
      <c r="AW17" s="172"/>
      <c r="AX17" s="171"/>
      <c r="AY17" s="175"/>
      <c r="AZ17" s="175"/>
      <c r="BA17" s="175"/>
      <c r="BB17" s="175"/>
      <c r="BC17" s="175"/>
      <c r="BD17" s="175"/>
      <c r="BE17" s="175"/>
      <c r="BF17" s="175"/>
      <c r="BG17" s="175"/>
      <c r="BH17" s="175"/>
      <c r="BI17" s="172"/>
    </row>
    <row r="18" spans="1:63" x14ac:dyDescent="0.2">
      <c r="A18" s="115" t="s">
        <v>195</v>
      </c>
      <c r="B18" s="176">
        <v>2.5685617999999999</v>
      </c>
      <c r="C18" s="145">
        <v>0.76359120000000003</v>
      </c>
      <c r="D18" s="142">
        <v>6.6689917000000003</v>
      </c>
      <c r="E18" s="145">
        <v>1.1793146999999999</v>
      </c>
      <c r="F18" s="142">
        <v>32.203710999999998</v>
      </c>
      <c r="G18" s="145">
        <v>2.3525554999999998</v>
      </c>
      <c r="H18" s="142">
        <v>41.739632999999998</v>
      </c>
      <c r="I18" s="145">
        <v>2.6761197999999999</v>
      </c>
      <c r="J18" s="142">
        <v>8.9228725999999998</v>
      </c>
      <c r="K18" s="145">
        <v>1.673576</v>
      </c>
      <c r="L18" s="142">
        <v>7.8962297000000001</v>
      </c>
      <c r="M18" s="177">
        <v>1.1620674</v>
      </c>
      <c r="N18" s="176">
        <v>4.8819603000000003</v>
      </c>
      <c r="O18" s="145">
        <v>0.78393009999999996</v>
      </c>
      <c r="P18" s="142">
        <v>8.1478520000000003</v>
      </c>
      <c r="Q18" s="145">
        <v>1.290082</v>
      </c>
      <c r="R18" s="142">
        <v>27.174515</v>
      </c>
      <c r="S18" s="145">
        <v>1.8792263</v>
      </c>
      <c r="T18" s="142">
        <v>38.539504999999998</v>
      </c>
      <c r="U18" s="145">
        <v>1.8583080999999999</v>
      </c>
      <c r="V18" s="142">
        <v>9.4045438000000008</v>
      </c>
      <c r="W18" s="145">
        <v>1.2119529</v>
      </c>
      <c r="X18" s="142">
        <v>11.851625</v>
      </c>
      <c r="Y18" s="177">
        <v>1.1876297</v>
      </c>
      <c r="Z18" s="176">
        <v>4.6095467000000001</v>
      </c>
      <c r="AA18" s="145">
        <v>0.63715619999999995</v>
      </c>
      <c r="AB18" s="142">
        <v>8.5357398</v>
      </c>
      <c r="AC18" s="145">
        <v>1.1016067</v>
      </c>
      <c r="AD18" s="142">
        <v>28.616326000000001</v>
      </c>
      <c r="AE18" s="145">
        <v>1.6707034999999999</v>
      </c>
      <c r="AF18" s="142">
        <v>35.096485999999999</v>
      </c>
      <c r="AG18" s="145">
        <v>1.6150415</v>
      </c>
      <c r="AH18" s="142">
        <v>6.9263811000000004</v>
      </c>
      <c r="AI18" s="145">
        <v>0.9864501</v>
      </c>
      <c r="AJ18" s="142">
        <v>16.215520000000001</v>
      </c>
      <c r="AK18" s="177">
        <v>1.2472155</v>
      </c>
      <c r="AL18" s="176">
        <v>9.224729</v>
      </c>
      <c r="AM18" s="145">
        <v>0.84812189999999998</v>
      </c>
      <c r="AN18" s="142">
        <v>9.7284241999999992</v>
      </c>
      <c r="AO18" s="145">
        <v>1.4523527000000001</v>
      </c>
      <c r="AP18" s="142">
        <v>30.140612999999998</v>
      </c>
      <c r="AQ18" s="145">
        <v>2.0671309</v>
      </c>
      <c r="AR18" s="142">
        <v>27.034554</v>
      </c>
      <c r="AS18" s="145">
        <v>2.0923666999999999</v>
      </c>
      <c r="AT18" s="142">
        <v>3.7307222000000002</v>
      </c>
      <c r="AU18" s="145">
        <v>0.79288970000000003</v>
      </c>
      <c r="AV18" s="142">
        <v>20.140958000000001</v>
      </c>
      <c r="AW18" s="177">
        <v>1.2534012999999999</v>
      </c>
      <c r="AX18" s="176">
        <v>16.737037000000001</v>
      </c>
      <c r="AY18" s="145">
        <v>1.1530309999999999</v>
      </c>
      <c r="AZ18" s="142">
        <v>13.048842</v>
      </c>
      <c r="BA18" s="145">
        <v>1.1626226</v>
      </c>
      <c r="BB18" s="142">
        <v>26.514151999999999</v>
      </c>
      <c r="BC18" s="145">
        <v>1.5329493000000001</v>
      </c>
      <c r="BD18" s="142">
        <v>15.638427</v>
      </c>
      <c r="BE18" s="145">
        <v>1.2983382999999999</v>
      </c>
      <c r="BF18" s="142">
        <v>1.5527689</v>
      </c>
      <c r="BG18" s="145">
        <v>0.49316910000000003</v>
      </c>
      <c r="BH18" s="142">
        <v>26.508772</v>
      </c>
      <c r="BI18" s="177">
        <v>1.482845</v>
      </c>
      <c r="BK18" s="178"/>
    </row>
    <row r="19" spans="1:63" ht="12.75" customHeight="1" x14ac:dyDescent="0.2">
      <c r="A19" s="115" t="s">
        <v>169</v>
      </c>
      <c r="B19" s="176">
        <v>2.7060371000000001</v>
      </c>
      <c r="C19" s="145">
        <v>0.50335229999999997</v>
      </c>
      <c r="D19" s="142">
        <v>7.1736598999999996</v>
      </c>
      <c r="E19" s="145">
        <v>1.2167992000000001</v>
      </c>
      <c r="F19" s="142">
        <v>33.906396999999998</v>
      </c>
      <c r="G19" s="145">
        <v>2.1232749000000002</v>
      </c>
      <c r="H19" s="142">
        <v>41.939469000000003</v>
      </c>
      <c r="I19" s="145">
        <v>2.1255096999999998</v>
      </c>
      <c r="J19" s="142">
        <v>8.7768668000000005</v>
      </c>
      <c r="K19" s="145">
        <v>1.1753323</v>
      </c>
      <c r="L19" s="142">
        <v>5.4975708000000001</v>
      </c>
      <c r="M19" s="177">
        <v>0.82225329999999996</v>
      </c>
      <c r="N19" s="176">
        <v>5.5404735000000001</v>
      </c>
      <c r="O19" s="145">
        <v>0.91821240000000004</v>
      </c>
      <c r="P19" s="142">
        <v>6.0146698000000001</v>
      </c>
      <c r="Q19" s="145">
        <v>1.0921144</v>
      </c>
      <c r="R19" s="142">
        <v>29.600134000000001</v>
      </c>
      <c r="S19" s="145">
        <v>1.7181799</v>
      </c>
      <c r="T19" s="142">
        <v>40.874800999999998</v>
      </c>
      <c r="U19" s="145">
        <v>1.7619275999999999</v>
      </c>
      <c r="V19" s="142">
        <v>8.1792280999999996</v>
      </c>
      <c r="W19" s="145">
        <v>0.99527049999999995</v>
      </c>
      <c r="X19" s="142">
        <v>9.7906934999999997</v>
      </c>
      <c r="Y19" s="177">
        <v>1.1046644000000001</v>
      </c>
      <c r="Z19" s="176">
        <v>8.8284088000000001</v>
      </c>
      <c r="AA19" s="145">
        <v>1.0722733</v>
      </c>
      <c r="AB19" s="142">
        <v>10.568153000000001</v>
      </c>
      <c r="AC19" s="145">
        <v>1.5490246999999999</v>
      </c>
      <c r="AD19" s="142">
        <v>31.462448999999999</v>
      </c>
      <c r="AE19" s="145">
        <v>2.0688485999999999</v>
      </c>
      <c r="AF19" s="142">
        <v>33.025131999999999</v>
      </c>
      <c r="AG19" s="145">
        <v>1.8322016999999999</v>
      </c>
      <c r="AH19" s="142">
        <v>3.8790238000000001</v>
      </c>
      <c r="AI19" s="145">
        <v>0.7327302</v>
      </c>
      <c r="AJ19" s="142">
        <v>12.236834</v>
      </c>
      <c r="AK19" s="177">
        <v>1.0988306999999999</v>
      </c>
      <c r="AL19" s="176">
        <v>15.182594999999999</v>
      </c>
      <c r="AM19" s="145">
        <v>1.1232962</v>
      </c>
      <c r="AN19" s="142">
        <v>12.233637999999999</v>
      </c>
      <c r="AO19" s="145">
        <v>1.1763667</v>
      </c>
      <c r="AP19" s="142">
        <v>33.918004000000003</v>
      </c>
      <c r="AQ19" s="145">
        <v>1.7722473999999999</v>
      </c>
      <c r="AR19" s="142">
        <v>20.652394000000001</v>
      </c>
      <c r="AS19" s="145">
        <v>1.3735587</v>
      </c>
      <c r="AT19" s="142">
        <v>1.9178147999999999</v>
      </c>
      <c r="AU19" s="145">
        <v>0.57222799999999996</v>
      </c>
      <c r="AV19" s="142">
        <v>16.095555000000001</v>
      </c>
      <c r="AW19" s="177">
        <v>1.0918718999999999</v>
      </c>
      <c r="AX19" s="176">
        <v>34.961666000000001</v>
      </c>
      <c r="AY19" s="145">
        <v>1.4959811000000001</v>
      </c>
      <c r="AZ19" s="142">
        <v>12.420335</v>
      </c>
      <c r="BA19" s="145">
        <v>1.1338029999999999</v>
      </c>
      <c r="BB19" s="142">
        <v>24.970510999999998</v>
      </c>
      <c r="BC19" s="145">
        <v>1.6183403000000001</v>
      </c>
      <c r="BD19" s="142">
        <v>7.2793105000000002</v>
      </c>
      <c r="BE19" s="145">
        <v>1.0087273999999999</v>
      </c>
      <c r="BF19" s="142" t="s">
        <v>543</v>
      </c>
      <c r="BG19" s="145" t="s">
        <v>543</v>
      </c>
      <c r="BH19" s="142">
        <v>20.133738000000001</v>
      </c>
      <c r="BI19" s="177">
        <v>1.2878105</v>
      </c>
      <c r="BK19" s="178"/>
    </row>
    <row r="20" spans="1:63" x14ac:dyDescent="0.2">
      <c r="A20" s="115" t="s">
        <v>196</v>
      </c>
      <c r="B20" s="176">
        <v>4.763223</v>
      </c>
      <c r="C20" s="145">
        <v>0.6235444</v>
      </c>
      <c r="D20" s="142">
        <v>8.9862018999999993</v>
      </c>
      <c r="E20" s="145">
        <v>0.80285249999999997</v>
      </c>
      <c r="F20" s="142">
        <v>32.035679999999999</v>
      </c>
      <c r="G20" s="145">
        <v>1.8732466999999999</v>
      </c>
      <c r="H20" s="142">
        <v>40.855956999999997</v>
      </c>
      <c r="I20" s="145">
        <v>1.6400410000000001</v>
      </c>
      <c r="J20" s="142">
        <v>9.9215014000000004</v>
      </c>
      <c r="K20" s="145">
        <v>0.99932520000000002</v>
      </c>
      <c r="L20" s="142">
        <v>3.4374375000000001</v>
      </c>
      <c r="M20" s="177">
        <v>0.37226189999999998</v>
      </c>
      <c r="N20" s="176">
        <v>5.0407615999999997</v>
      </c>
      <c r="O20" s="145">
        <v>0.60318280000000002</v>
      </c>
      <c r="P20" s="142">
        <v>12.073021000000001</v>
      </c>
      <c r="Q20" s="145">
        <v>1.0591069</v>
      </c>
      <c r="R20" s="142">
        <v>29.079839</v>
      </c>
      <c r="S20" s="145">
        <v>1.6214352999999999</v>
      </c>
      <c r="T20" s="142">
        <v>37.680491000000004</v>
      </c>
      <c r="U20" s="145">
        <v>1.7816171999999999</v>
      </c>
      <c r="V20" s="142">
        <v>11.270270999999999</v>
      </c>
      <c r="W20" s="145">
        <v>1.2026642999999999</v>
      </c>
      <c r="X20" s="142">
        <v>4.8556169999999996</v>
      </c>
      <c r="Y20" s="177">
        <v>0.51642310000000002</v>
      </c>
      <c r="Z20" s="176">
        <v>7.2367416999999996</v>
      </c>
      <c r="AA20" s="145">
        <v>0.57038460000000002</v>
      </c>
      <c r="AB20" s="142">
        <v>12.827647000000001</v>
      </c>
      <c r="AC20" s="145">
        <v>0.85660309999999995</v>
      </c>
      <c r="AD20" s="142">
        <v>29.780183999999998</v>
      </c>
      <c r="AE20" s="145">
        <v>1.2345691999999999</v>
      </c>
      <c r="AF20" s="142">
        <v>33.279905999999997</v>
      </c>
      <c r="AG20" s="145">
        <v>1.2006087000000001</v>
      </c>
      <c r="AH20" s="142">
        <v>8.7601113999999995</v>
      </c>
      <c r="AI20" s="145">
        <v>0.80818659999999998</v>
      </c>
      <c r="AJ20" s="142">
        <v>8.1154092000000002</v>
      </c>
      <c r="AK20" s="177">
        <v>0.69895359999999995</v>
      </c>
      <c r="AL20" s="176">
        <v>13.035983</v>
      </c>
      <c r="AM20" s="145">
        <v>0.6890619</v>
      </c>
      <c r="AN20" s="142">
        <v>17.87548</v>
      </c>
      <c r="AO20" s="145">
        <v>0.95099080000000002</v>
      </c>
      <c r="AP20" s="142">
        <v>30.657733</v>
      </c>
      <c r="AQ20" s="145">
        <v>1.1655058</v>
      </c>
      <c r="AR20" s="142">
        <v>23.537569000000001</v>
      </c>
      <c r="AS20" s="145">
        <v>1.0835456000000001</v>
      </c>
      <c r="AT20" s="142">
        <v>4.6984580999999999</v>
      </c>
      <c r="AU20" s="145">
        <v>0.66139650000000005</v>
      </c>
      <c r="AV20" s="142">
        <v>10.194775999999999</v>
      </c>
      <c r="AW20" s="177">
        <v>0.60485029999999995</v>
      </c>
      <c r="AX20" s="176">
        <v>20.372107</v>
      </c>
      <c r="AY20" s="145">
        <v>0.73325099999999999</v>
      </c>
      <c r="AZ20" s="142">
        <v>20.747527000000002</v>
      </c>
      <c r="BA20" s="145">
        <v>0.93466229999999995</v>
      </c>
      <c r="BB20" s="142">
        <v>28.903423</v>
      </c>
      <c r="BC20" s="145">
        <v>1.0169106999999999</v>
      </c>
      <c r="BD20" s="142">
        <v>14.606216</v>
      </c>
      <c r="BE20" s="145">
        <v>0.99588889999999997</v>
      </c>
      <c r="BF20" s="142">
        <v>1.8358817000000001</v>
      </c>
      <c r="BG20" s="145">
        <v>0.40232699999999999</v>
      </c>
      <c r="BH20" s="142">
        <v>13.534845000000001</v>
      </c>
      <c r="BI20" s="177">
        <v>0.70199180000000005</v>
      </c>
      <c r="BK20" s="178"/>
    </row>
    <row r="21" spans="1:63" x14ac:dyDescent="0.2">
      <c r="A21" s="140" t="s">
        <v>197</v>
      </c>
      <c r="B21" s="176">
        <v>6.2308114000000003</v>
      </c>
      <c r="C21" s="145">
        <v>0.82759570000000005</v>
      </c>
      <c r="D21" s="142">
        <v>26.434498000000001</v>
      </c>
      <c r="E21" s="145">
        <v>2.8246568999999999</v>
      </c>
      <c r="F21" s="142">
        <v>39.072906000000003</v>
      </c>
      <c r="G21" s="145">
        <v>2.4617458999999999</v>
      </c>
      <c r="H21" s="142">
        <v>22.739436999999999</v>
      </c>
      <c r="I21" s="145">
        <v>2.9193817000000002</v>
      </c>
      <c r="J21" s="142">
        <v>2.2581091</v>
      </c>
      <c r="K21" s="145">
        <v>0.8016259</v>
      </c>
      <c r="L21" s="142">
        <v>3.2642381999999999</v>
      </c>
      <c r="M21" s="177">
        <v>0.72891039999999996</v>
      </c>
      <c r="N21" s="176">
        <v>12.915882</v>
      </c>
      <c r="O21" s="145">
        <v>1.5791374</v>
      </c>
      <c r="P21" s="142">
        <v>25.553103</v>
      </c>
      <c r="Q21" s="145">
        <v>2.6690581</v>
      </c>
      <c r="R21" s="142">
        <v>33.117595000000001</v>
      </c>
      <c r="S21" s="145">
        <v>3.0012273</v>
      </c>
      <c r="T21" s="142">
        <v>19.432696</v>
      </c>
      <c r="U21" s="145">
        <v>2.9785632999999998</v>
      </c>
      <c r="V21" s="142">
        <v>4.6256890000000004</v>
      </c>
      <c r="W21" s="145">
        <v>1.5577878000000001</v>
      </c>
      <c r="X21" s="142">
        <v>4.3550345000000004</v>
      </c>
      <c r="Y21" s="177">
        <v>0.71058790000000005</v>
      </c>
      <c r="Z21" s="176">
        <v>19.167242999999999</v>
      </c>
      <c r="AA21" s="145">
        <v>1.4214530999999999</v>
      </c>
      <c r="AB21" s="142">
        <v>32.050404999999998</v>
      </c>
      <c r="AC21" s="145">
        <v>3.2568060999999999</v>
      </c>
      <c r="AD21" s="142">
        <v>26.533764999999999</v>
      </c>
      <c r="AE21" s="145">
        <v>2.6912148</v>
      </c>
      <c r="AF21" s="142">
        <v>10.871343</v>
      </c>
      <c r="AG21" s="145">
        <v>2.1241715999999999</v>
      </c>
      <c r="AH21" s="142">
        <v>1.4780167</v>
      </c>
      <c r="AI21" s="145">
        <v>0.65522910000000001</v>
      </c>
      <c r="AJ21" s="142">
        <v>9.8992267999999992</v>
      </c>
      <c r="AK21" s="177">
        <v>1.1461692999999999</v>
      </c>
      <c r="AL21" s="176">
        <v>38.352114999999998</v>
      </c>
      <c r="AM21" s="145">
        <v>2.7724457999999998</v>
      </c>
      <c r="AN21" s="142">
        <v>27.109500000000001</v>
      </c>
      <c r="AO21" s="145">
        <v>2.2930139999999999</v>
      </c>
      <c r="AP21" s="142">
        <v>16.651446</v>
      </c>
      <c r="AQ21" s="145">
        <v>2.1638638000000001</v>
      </c>
      <c r="AR21" s="142">
        <v>4.1279064999999999</v>
      </c>
      <c r="AS21" s="145">
        <v>1.1231850999999999</v>
      </c>
      <c r="AT21" s="142">
        <v>1.3320574999999999</v>
      </c>
      <c r="AU21" s="145">
        <v>0.9928245</v>
      </c>
      <c r="AV21" s="142">
        <v>12.426975000000001</v>
      </c>
      <c r="AW21" s="177">
        <v>1.6897690999999999</v>
      </c>
      <c r="AX21" s="176">
        <v>57.830357999999997</v>
      </c>
      <c r="AY21" s="145">
        <v>4.0453744</v>
      </c>
      <c r="AZ21" s="142">
        <v>22.155328000000001</v>
      </c>
      <c r="BA21" s="145">
        <v>2.5881818000000001</v>
      </c>
      <c r="BB21" s="142">
        <v>7.6228522999999999</v>
      </c>
      <c r="BC21" s="145">
        <v>2.1628398999999998</v>
      </c>
      <c r="BD21" s="142">
        <v>1.4648874999999999</v>
      </c>
      <c r="BE21" s="145">
        <v>0.74371279999999995</v>
      </c>
      <c r="BF21" s="142" t="s">
        <v>543</v>
      </c>
      <c r="BG21" s="145" t="s">
        <v>543</v>
      </c>
      <c r="BH21" s="142">
        <v>10.862531000000001</v>
      </c>
      <c r="BI21" s="177">
        <v>1.2775802999999999</v>
      </c>
      <c r="BK21" s="178"/>
    </row>
    <row r="22" spans="1:63" s="163" customFormat="1" x14ac:dyDescent="0.2">
      <c r="A22" s="179" t="s">
        <v>182</v>
      </c>
      <c r="B22" s="180">
        <v>2.0851289999999998</v>
      </c>
      <c r="C22" s="181">
        <v>0.61980769999999996</v>
      </c>
      <c r="D22" s="182">
        <v>8.0518552999999997</v>
      </c>
      <c r="E22" s="181">
        <v>1.3818178000000001</v>
      </c>
      <c r="F22" s="182">
        <v>31.043267</v>
      </c>
      <c r="G22" s="181">
        <v>2.7059962</v>
      </c>
      <c r="H22" s="182">
        <v>43.061698</v>
      </c>
      <c r="I22" s="181">
        <v>2.7286709999999998</v>
      </c>
      <c r="J22" s="183">
        <v>11.67812</v>
      </c>
      <c r="K22" s="181">
        <v>1.6060359</v>
      </c>
      <c r="L22" s="182">
        <v>4.0799298999999998</v>
      </c>
      <c r="M22" s="184">
        <v>0.85832129999999995</v>
      </c>
      <c r="N22" s="180">
        <v>3.7852945999999998</v>
      </c>
      <c r="O22" s="181">
        <v>1.0678352</v>
      </c>
      <c r="P22" s="182">
        <v>9.0549096000000002</v>
      </c>
      <c r="Q22" s="181">
        <v>1.3471886</v>
      </c>
      <c r="R22" s="182">
        <v>27.846523999999999</v>
      </c>
      <c r="S22" s="181">
        <v>2.3296375</v>
      </c>
      <c r="T22" s="182">
        <v>39.270834999999998</v>
      </c>
      <c r="U22" s="181">
        <v>2.8672727</v>
      </c>
      <c r="V22" s="182">
        <v>12.230174</v>
      </c>
      <c r="W22" s="181">
        <v>1.8859594</v>
      </c>
      <c r="X22" s="182">
        <v>7.8122623999999998</v>
      </c>
      <c r="Y22" s="184">
        <v>1.2622351999999999</v>
      </c>
      <c r="Z22" s="180">
        <v>4.2490633999999998</v>
      </c>
      <c r="AA22" s="181">
        <v>0.59400649999999999</v>
      </c>
      <c r="AB22" s="182">
        <v>17.790745999999999</v>
      </c>
      <c r="AC22" s="181">
        <v>2.3243219000000002</v>
      </c>
      <c r="AD22" s="182">
        <v>34.466695999999999</v>
      </c>
      <c r="AE22" s="181">
        <v>2.8788008</v>
      </c>
      <c r="AF22" s="182">
        <v>25.359522999999999</v>
      </c>
      <c r="AG22" s="181">
        <v>2.4029539999999998</v>
      </c>
      <c r="AH22" s="182">
        <v>6.469589</v>
      </c>
      <c r="AI22" s="181">
        <v>1.5824743999999999</v>
      </c>
      <c r="AJ22" s="182">
        <v>11.664383000000001</v>
      </c>
      <c r="AK22" s="184">
        <v>1.5987127999999999</v>
      </c>
      <c r="AL22" s="180">
        <v>17.400995999999999</v>
      </c>
      <c r="AM22" s="181">
        <v>1.7130787000000001</v>
      </c>
      <c r="AN22" s="182">
        <v>15.162207</v>
      </c>
      <c r="AO22" s="181">
        <v>2.1351333000000001</v>
      </c>
      <c r="AP22" s="182">
        <v>28.741419</v>
      </c>
      <c r="AQ22" s="181">
        <v>2.6719890999999998</v>
      </c>
      <c r="AR22" s="182">
        <v>16.36298</v>
      </c>
      <c r="AS22" s="181">
        <v>2.3159896999999998</v>
      </c>
      <c r="AT22" s="182">
        <v>2.3014625999999998</v>
      </c>
      <c r="AU22" s="181">
        <v>1.1362403000000001</v>
      </c>
      <c r="AV22" s="182">
        <v>20.030934999999999</v>
      </c>
      <c r="AW22" s="184">
        <v>2.7718571000000001</v>
      </c>
      <c r="AX22" s="180">
        <v>33.144711000000001</v>
      </c>
      <c r="AY22" s="181">
        <v>2.0037446000000001</v>
      </c>
      <c r="AZ22" s="182">
        <v>13.639139</v>
      </c>
      <c r="BA22" s="181">
        <v>1.7331424</v>
      </c>
      <c r="BB22" s="182">
        <v>22.259003</v>
      </c>
      <c r="BC22" s="181">
        <v>2.6540775999999999</v>
      </c>
      <c r="BD22" s="182">
        <v>11.124677999999999</v>
      </c>
      <c r="BE22" s="181">
        <v>1.9426306</v>
      </c>
      <c r="BF22" s="182">
        <v>0.96044130000000005</v>
      </c>
      <c r="BG22" s="181">
        <v>0.64726669999999997</v>
      </c>
      <c r="BH22" s="182">
        <v>18.872026999999999</v>
      </c>
      <c r="BI22" s="184">
        <v>1.6354899000000001</v>
      </c>
      <c r="BJ22" s="162"/>
      <c r="BK22" s="185"/>
    </row>
    <row r="23" spans="1:63" x14ac:dyDescent="0.2">
      <c r="A23" s="115" t="s">
        <v>154</v>
      </c>
      <c r="B23" s="176">
        <v>4.9761378000000001</v>
      </c>
      <c r="C23" s="145">
        <v>0.66403489999999998</v>
      </c>
      <c r="D23" s="142">
        <v>7.2268121000000001</v>
      </c>
      <c r="E23" s="145">
        <v>1.0911264000000001</v>
      </c>
      <c r="F23" s="142">
        <v>34.590817000000001</v>
      </c>
      <c r="G23" s="145">
        <v>2.2779913000000001</v>
      </c>
      <c r="H23" s="142">
        <v>42.396965000000002</v>
      </c>
      <c r="I23" s="145">
        <v>2.0348098999999999</v>
      </c>
      <c r="J23" s="142">
        <v>8.0144338000000008</v>
      </c>
      <c r="K23" s="145">
        <v>1.0683585</v>
      </c>
      <c r="L23" s="142">
        <v>2.7948343000000002</v>
      </c>
      <c r="M23" s="177">
        <v>0.52611289999999999</v>
      </c>
      <c r="N23" s="176">
        <v>7.5338867</v>
      </c>
      <c r="O23" s="145">
        <v>0.71549510000000005</v>
      </c>
      <c r="P23" s="142">
        <v>6.6977793999999999</v>
      </c>
      <c r="Q23" s="145">
        <v>0.89647080000000001</v>
      </c>
      <c r="R23" s="142">
        <v>23.833866</v>
      </c>
      <c r="S23" s="145">
        <v>1.7547197000000001</v>
      </c>
      <c r="T23" s="142">
        <v>43.782772999999999</v>
      </c>
      <c r="U23" s="145">
        <v>2.1363751</v>
      </c>
      <c r="V23" s="142">
        <v>13.890733000000001</v>
      </c>
      <c r="W23" s="145">
        <v>1.4096630000000001</v>
      </c>
      <c r="X23" s="142">
        <v>4.2609623000000001</v>
      </c>
      <c r="Y23" s="177">
        <v>0.52211620000000003</v>
      </c>
      <c r="Z23" s="176">
        <v>5.8351914999999996</v>
      </c>
      <c r="AA23" s="145">
        <v>0.6882646</v>
      </c>
      <c r="AB23" s="142">
        <v>10.347199</v>
      </c>
      <c r="AC23" s="145">
        <v>0.97652490000000003</v>
      </c>
      <c r="AD23" s="142">
        <v>31.237803</v>
      </c>
      <c r="AE23" s="145">
        <v>1.7329376999999999</v>
      </c>
      <c r="AF23" s="142">
        <v>39.834769000000001</v>
      </c>
      <c r="AG23" s="145">
        <v>1.9122739</v>
      </c>
      <c r="AH23" s="142">
        <v>8.0717867999999999</v>
      </c>
      <c r="AI23" s="145">
        <v>1.1133968000000001</v>
      </c>
      <c r="AJ23" s="142">
        <v>4.6732513000000004</v>
      </c>
      <c r="AK23" s="177">
        <v>0.61656069999999996</v>
      </c>
      <c r="AL23" s="176">
        <v>8.2015358000000003</v>
      </c>
      <c r="AM23" s="145">
        <v>0.69312090000000004</v>
      </c>
      <c r="AN23" s="142">
        <v>15.969473000000001</v>
      </c>
      <c r="AO23" s="145">
        <v>1.4058172</v>
      </c>
      <c r="AP23" s="142">
        <v>37.884721999999996</v>
      </c>
      <c r="AQ23" s="145">
        <v>1.5071988000000001</v>
      </c>
      <c r="AR23" s="142">
        <v>27.072661</v>
      </c>
      <c r="AS23" s="145">
        <v>1.5711094000000001</v>
      </c>
      <c r="AT23" s="142">
        <v>2.9268287000000002</v>
      </c>
      <c r="AU23" s="145">
        <v>0.5717177</v>
      </c>
      <c r="AV23" s="142">
        <v>7.9447793000000004</v>
      </c>
      <c r="AW23" s="177">
        <v>0.72405030000000004</v>
      </c>
      <c r="AX23" s="176">
        <v>11.672511</v>
      </c>
      <c r="AY23" s="145">
        <v>0.70582769999999995</v>
      </c>
      <c r="AZ23" s="142">
        <v>26.674219000000001</v>
      </c>
      <c r="BA23" s="145">
        <v>1.3581675</v>
      </c>
      <c r="BB23" s="142">
        <v>35.583024999999999</v>
      </c>
      <c r="BC23" s="145">
        <v>1.2603783</v>
      </c>
      <c r="BD23" s="142">
        <v>12.772289000000001</v>
      </c>
      <c r="BE23" s="145">
        <v>1.0033656</v>
      </c>
      <c r="BF23" s="142">
        <v>0.46903479999999997</v>
      </c>
      <c r="BG23" s="145">
        <v>0.1575501</v>
      </c>
      <c r="BH23" s="142">
        <v>12.828920999999999</v>
      </c>
      <c r="BI23" s="177">
        <v>0.75401549999999995</v>
      </c>
      <c r="BK23" s="178"/>
    </row>
    <row r="24" spans="1:63" x14ac:dyDescent="0.2">
      <c r="A24" s="115" t="s">
        <v>503</v>
      </c>
      <c r="B24" s="176">
        <v>4.854876</v>
      </c>
      <c r="C24" s="145">
        <v>0.80864749999999996</v>
      </c>
      <c r="D24" s="142">
        <v>9.8019642999999999</v>
      </c>
      <c r="E24" s="145">
        <v>1.5349075000000001</v>
      </c>
      <c r="F24" s="142">
        <v>39.693815999999998</v>
      </c>
      <c r="G24" s="145">
        <v>2.5539181000000002</v>
      </c>
      <c r="H24" s="142">
        <v>35.730379999999997</v>
      </c>
      <c r="I24" s="145">
        <v>2.3218540000000001</v>
      </c>
      <c r="J24" s="142">
        <v>6.6181669999999997</v>
      </c>
      <c r="K24" s="145">
        <v>1.4113963</v>
      </c>
      <c r="L24" s="142">
        <v>3.3007966</v>
      </c>
      <c r="M24" s="177">
        <v>0.73201959999999999</v>
      </c>
      <c r="N24" s="176">
        <v>6.5294442000000004</v>
      </c>
      <c r="O24" s="145">
        <v>0.85749909999999996</v>
      </c>
      <c r="P24" s="142">
        <v>9.9568881000000005</v>
      </c>
      <c r="Q24" s="145">
        <v>1.1750776000000001</v>
      </c>
      <c r="R24" s="142">
        <v>31.608066000000001</v>
      </c>
      <c r="S24" s="145">
        <v>1.7609565</v>
      </c>
      <c r="T24" s="142">
        <v>37.393134000000003</v>
      </c>
      <c r="U24" s="145">
        <v>2.0301307999999998</v>
      </c>
      <c r="V24" s="142">
        <v>9.9671432000000006</v>
      </c>
      <c r="W24" s="145">
        <v>1.5200149999999999</v>
      </c>
      <c r="X24" s="142">
        <v>4.5453241999999996</v>
      </c>
      <c r="Y24" s="177">
        <v>0.69931750000000004</v>
      </c>
      <c r="Z24" s="176">
        <v>7.0427673999999998</v>
      </c>
      <c r="AA24" s="145">
        <v>0.80976749999999997</v>
      </c>
      <c r="AB24" s="142">
        <v>14.651339999999999</v>
      </c>
      <c r="AC24" s="145">
        <v>1.4591164000000001</v>
      </c>
      <c r="AD24" s="142">
        <v>34.117117</v>
      </c>
      <c r="AE24" s="145">
        <v>2.4111256999999999</v>
      </c>
      <c r="AF24" s="142">
        <v>32.259666000000003</v>
      </c>
      <c r="AG24" s="145">
        <v>1.7307121000000001</v>
      </c>
      <c r="AH24" s="142">
        <v>6.6948489999999996</v>
      </c>
      <c r="AI24" s="145">
        <v>0.9639181</v>
      </c>
      <c r="AJ24" s="142">
        <v>5.2342607000000001</v>
      </c>
      <c r="AK24" s="177">
        <v>0.69612479999999999</v>
      </c>
      <c r="AL24" s="176">
        <v>11.57291</v>
      </c>
      <c r="AM24" s="145">
        <v>1.1185262</v>
      </c>
      <c r="AN24" s="142">
        <v>19.974063000000001</v>
      </c>
      <c r="AO24" s="145">
        <v>1.7072282999999999</v>
      </c>
      <c r="AP24" s="142">
        <v>33.040602999999997</v>
      </c>
      <c r="AQ24" s="145">
        <v>1.9710928000000001</v>
      </c>
      <c r="AR24" s="142">
        <v>24.981335999999999</v>
      </c>
      <c r="AS24" s="145">
        <v>1.6493401999999999</v>
      </c>
      <c r="AT24" s="142">
        <v>3.5297706</v>
      </c>
      <c r="AU24" s="145">
        <v>0.75696640000000004</v>
      </c>
      <c r="AV24" s="142">
        <v>6.9013172000000003</v>
      </c>
      <c r="AW24" s="177">
        <v>0.96404780000000001</v>
      </c>
      <c r="AX24" s="176">
        <v>19.682433</v>
      </c>
      <c r="AY24" s="145">
        <v>1.4048771</v>
      </c>
      <c r="AZ24" s="142">
        <v>20.546116000000001</v>
      </c>
      <c r="BA24" s="145">
        <v>1.7815778</v>
      </c>
      <c r="BB24" s="142">
        <v>31.338874000000001</v>
      </c>
      <c r="BC24" s="145">
        <v>2.2642259</v>
      </c>
      <c r="BD24" s="142">
        <v>15.9636</v>
      </c>
      <c r="BE24" s="145">
        <v>1.6429096000000001</v>
      </c>
      <c r="BF24" s="142">
        <v>1.6419461</v>
      </c>
      <c r="BG24" s="145">
        <v>0.63631530000000003</v>
      </c>
      <c r="BH24" s="142">
        <v>10.827032000000001</v>
      </c>
      <c r="BI24" s="177">
        <v>1.1109777000000001</v>
      </c>
      <c r="BK24" s="178"/>
    </row>
    <row r="25" spans="1:63" x14ac:dyDescent="0.2">
      <c r="A25" s="115" t="s">
        <v>156</v>
      </c>
      <c r="B25" s="176">
        <v>1.9868315999999999</v>
      </c>
      <c r="C25" s="145">
        <v>0.37724479999999999</v>
      </c>
      <c r="D25" s="142">
        <v>8.2265910000000009</v>
      </c>
      <c r="E25" s="145">
        <v>1.1874705999999999</v>
      </c>
      <c r="F25" s="142">
        <v>35.201886000000002</v>
      </c>
      <c r="G25" s="145">
        <v>2.213406</v>
      </c>
      <c r="H25" s="142">
        <v>41.365633000000003</v>
      </c>
      <c r="I25" s="145">
        <v>2.0492294000000002</v>
      </c>
      <c r="J25" s="142">
        <v>9.0751422000000002</v>
      </c>
      <c r="K25" s="145">
        <v>1.1021213999999999</v>
      </c>
      <c r="L25" s="142">
        <v>4.1439164000000002</v>
      </c>
      <c r="M25" s="177">
        <v>0.49608819999999998</v>
      </c>
      <c r="N25" s="176">
        <v>3.7603312</v>
      </c>
      <c r="O25" s="145">
        <v>0.52848479999999998</v>
      </c>
      <c r="P25" s="142">
        <v>11.088419</v>
      </c>
      <c r="Q25" s="145">
        <v>1.0882068</v>
      </c>
      <c r="R25" s="142">
        <v>32.475557999999999</v>
      </c>
      <c r="S25" s="145">
        <v>1.4304809999999999</v>
      </c>
      <c r="T25" s="142">
        <v>35.634177000000001</v>
      </c>
      <c r="U25" s="145">
        <v>1.7026657000000001</v>
      </c>
      <c r="V25" s="142">
        <v>8.1447489999999991</v>
      </c>
      <c r="W25" s="145">
        <v>1.2264493999999999</v>
      </c>
      <c r="X25" s="142">
        <v>8.8967662000000001</v>
      </c>
      <c r="Y25" s="177">
        <v>0.70773359999999996</v>
      </c>
      <c r="Z25" s="176">
        <v>8.4923126999999994</v>
      </c>
      <c r="AA25" s="145">
        <v>0.768042</v>
      </c>
      <c r="AB25" s="142">
        <v>15.394276</v>
      </c>
      <c r="AC25" s="145">
        <v>0.91497070000000003</v>
      </c>
      <c r="AD25" s="142">
        <v>33.773052</v>
      </c>
      <c r="AE25" s="145">
        <v>1.3433576</v>
      </c>
      <c r="AF25" s="142">
        <v>23.962816</v>
      </c>
      <c r="AG25" s="145">
        <v>1.0973526</v>
      </c>
      <c r="AH25" s="142">
        <v>3.3116352</v>
      </c>
      <c r="AI25" s="145">
        <v>0.65874549999999998</v>
      </c>
      <c r="AJ25" s="142">
        <v>15.065909</v>
      </c>
      <c r="AK25" s="177">
        <v>0.92837239999999999</v>
      </c>
      <c r="AL25" s="176">
        <v>17.682804000000001</v>
      </c>
      <c r="AM25" s="145">
        <v>0.95062729999999995</v>
      </c>
      <c r="AN25" s="142">
        <v>19.019625999999999</v>
      </c>
      <c r="AO25" s="145">
        <v>1.1868787999999999</v>
      </c>
      <c r="AP25" s="142">
        <v>26.632656000000001</v>
      </c>
      <c r="AQ25" s="145">
        <v>1.2845652000000001</v>
      </c>
      <c r="AR25" s="142">
        <v>11.893063</v>
      </c>
      <c r="AS25" s="145">
        <v>1.1165839</v>
      </c>
      <c r="AT25" s="142">
        <v>1.2251224000000001</v>
      </c>
      <c r="AU25" s="145">
        <v>0.41397450000000002</v>
      </c>
      <c r="AV25" s="142">
        <v>23.546728000000002</v>
      </c>
      <c r="AW25" s="177">
        <v>1.0637079</v>
      </c>
      <c r="AX25" s="176">
        <v>34.000829000000003</v>
      </c>
      <c r="AY25" s="145">
        <v>1.1279477</v>
      </c>
      <c r="AZ25" s="142">
        <v>14.705515999999999</v>
      </c>
      <c r="BA25" s="145">
        <v>0.8795868</v>
      </c>
      <c r="BB25" s="142">
        <v>17.554593000000001</v>
      </c>
      <c r="BC25" s="145">
        <v>0.97387069999999998</v>
      </c>
      <c r="BD25" s="142">
        <v>4.6418584999999997</v>
      </c>
      <c r="BE25" s="145">
        <v>0.69133080000000002</v>
      </c>
      <c r="BF25" s="142" t="s">
        <v>543</v>
      </c>
      <c r="BG25" s="145" t="s">
        <v>543</v>
      </c>
      <c r="BH25" s="142">
        <v>28.928706999999999</v>
      </c>
      <c r="BI25" s="177">
        <v>1.1643629</v>
      </c>
      <c r="BK25" s="178"/>
    </row>
    <row r="26" spans="1:63" x14ac:dyDescent="0.2">
      <c r="A26" s="115" t="s">
        <v>175</v>
      </c>
      <c r="B26" s="176">
        <v>3.0740965</v>
      </c>
      <c r="C26" s="145">
        <v>0.67961450000000001</v>
      </c>
      <c r="D26" s="142">
        <v>3.5916218</v>
      </c>
      <c r="E26" s="145">
        <v>0.90504870000000004</v>
      </c>
      <c r="F26" s="142">
        <v>29.701177000000001</v>
      </c>
      <c r="G26" s="145">
        <v>1.9439309</v>
      </c>
      <c r="H26" s="142">
        <v>50.365966</v>
      </c>
      <c r="I26" s="145">
        <v>2.0684249000000001</v>
      </c>
      <c r="J26" s="142">
        <v>11.486169</v>
      </c>
      <c r="K26" s="145">
        <v>1.7731034000000001</v>
      </c>
      <c r="L26" s="142">
        <v>1.7809685</v>
      </c>
      <c r="M26" s="177">
        <v>0.46308389999999999</v>
      </c>
      <c r="N26" s="176">
        <v>3.5255657999999999</v>
      </c>
      <c r="O26" s="145">
        <v>0.70750080000000004</v>
      </c>
      <c r="P26" s="142">
        <v>4.0766137999999996</v>
      </c>
      <c r="Q26" s="145">
        <v>0.88980130000000002</v>
      </c>
      <c r="R26" s="142">
        <v>23.326886999999999</v>
      </c>
      <c r="S26" s="145">
        <v>1.7349933</v>
      </c>
      <c r="T26" s="142">
        <v>47.742195000000002</v>
      </c>
      <c r="U26" s="145">
        <v>2.1419378</v>
      </c>
      <c r="V26" s="142">
        <v>19.755489000000001</v>
      </c>
      <c r="W26" s="145">
        <v>1.5436521999999999</v>
      </c>
      <c r="X26" s="142">
        <v>1.5732496</v>
      </c>
      <c r="Y26" s="177">
        <v>0.42396230000000001</v>
      </c>
      <c r="Z26" s="176">
        <v>5.9386482000000003</v>
      </c>
      <c r="AA26" s="145">
        <v>0.85299199999999997</v>
      </c>
      <c r="AB26" s="142">
        <v>7.6829849000000001</v>
      </c>
      <c r="AC26" s="145">
        <v>1.0960837000000001</v>
      </c>
      <c r="AD26" s="142">
        <v>28.858473</v>
      </c>
      <c r="AE26" s="145">
        <v>1.6672803</v>
      </c>
      <c r="AF26" s="142">
        <v>43.104916000000003</v>
      </c>
      <c r="AG26" s="145">
        <v>2.0954961999999999</v>
      </c>
      <c r="AH26" s="142">
        <v>9.5551220000000008</v>
      </c>
      <c r="AI26" s="145">
        <v>1.3999121999999999</v>
      </c>
      <c r="AJ26" s="142">
        <v>4.8598562000000003</v>
      </c>
      <c r="AK26" s="177">
        <v>0.78719859999999997</v>
      </c>
      <c r="AL26" s="176">
        <v>9.3617805999999995</v>
      </c>
      <c r="AM26" s="145">
        <v>1.0357817</v>
      </c>
      <c r="AN26" s="142">
        <v>14.058071</v>
      </c>
      <c r="AO26" s="145">
        <v>1.2245861</v>
      </c>
      <c r="AP26" s="142">
        <v>35.446444999999997</v>
      </c>
      <c r="AQ26" s="145">
        <v>1.6838105999999999</v>
      </c>
      <c r="AR26" s="142">
        <v>26.580147</v>
      </c>
      <c r="AS26" s="145">
        <v>1.4628531</v>
      </c>
      <c r="AT26" s="142">
        <v>3.5487378000000001</v>
      </c>
      <c r="AU26" s="145">
        <v>0.77512910000000002</v>
      </c>
      <c r="AV26" s="142">
        <v>11.004818</v>
      </c>
      <c r="AW26" s="177">
        <v>0.92412499999999997</v>
      </c>
      <c r="AX26" s="176">
        <v>18.104208</v>
      </c>
      <c r="AY26" s="145">
        <v>1.0684214000000001</v>
      </c>
      <c r="AZ26" s="142">
        <v>21.460395999999999</v>
      </c>
      <c r="BA26" s="145">
        <v>1.3603921000000001</v>
      </c>
      <c r="BB26" s="142">
        <v>27.022950000000002</v>
      </c>
      <c r="BC26" s="145">
        <v>1.4731282000000001</v>
      </c>
      <c r="BD26" s="142">
        <v>8.4337958000000004</v>
      </c>
      <c r="BE26" s="145">
        <v>0.82726239999999995</v>
      </c>
      <c r="BF26" s="142">
        <v>0.48344280000000001</v>
      </c>
      <c r="BG26" s="145">
        <v>0.25193260000000001</v>
      </c>
      <c r="BH26" s="142">
        <v>24.495207000000001</v>
      </c>
      <c r="BI26" s="177">
        <v>1.3024085000000001</v>
      </c>
      <c r="BK26" s="178"/>
    </row>
    <row r="27" spans="1:63" x14ac:dyDescent="0.2">
      <c r="A27" s="115" t="s">
        <v>501</v>
      </c>
      <c r="B27" s="176">
        <v>1.2905013000000001</v>
      </c>
      <c r="C27" s="145">
        <v>0.36699090000000001</v>
      </c>
      <c r="D27" s="142">
        <v>6.9650176999999998</v>
      </c>
      <c r="E27" s="145">
        <v>1.0688454999999999</v>
      </c>
      <c r="F27" s="142">
        <v>28.669898</v>
      </c>
      <c r="G27" s="145">
        <v>2.0268516000000001</v>
      </c>
      <c r="H27" s="142">
        <v>46.049705000000003</v>
      </c>
      <c r="I27" s="145">
        <v>1.8846338</v>
      </c>
      <c r="J27" s="142">
        <v>11.086178</v>
      </c>
      <c r="K27" s="145">
        <v>1.4157899</v>
      </c>
      <c r="L27" s="142">
        <v>5.9386989999999997</v>
      </c>
      <c r="M27" s="177">
        <v>0.71353679999999997</v>
      </c>
      <c r="N27" s="176">
        <v>4.4501166000000003</v>
      </c>
      <c r="O27" s="145">
        <v>0.72764439999999997</v>
      </c>
      <c r="P27" s="142">
        <v>7.8515199000000004</v>
      </c>
      <c r="Q27" s="145">
        <v>1.0260536</v>
      </c>
      <c r="R27" s="142">
        <v>27.922266</v>
      </c>
      <c r="S27" s="145">
        <v>1.8399730999999999</v>
      </c>
      <c r="T27" s="142">
        <v>40.866720000000001</v>
      </c>
      <c r="U27" s="145">
        <v>2.2043642999999999</v>
      </c>
      <c r="V27" s="142">
        <v>10.927609</v>
      </c>
      <c r="W27" s="145">
        <v>1.3200129</v>
      </c>
      <c r="X27" s="142">
        <v>7.9817691000000002</v>
      </c>
      <c r="Y27" s="177">
        <v>0.78501860000000001</v>
      </c>
      <c r="Z27" s="176">
        <v>7.2202849000000002</v>
      </c>
      <c r="AA27" s="145">
        <v>0.74317840000000002</v>
      </c>
      <c r="AB27" s="142">
        <v>12.160779</v>
      </c>
      <c r="AC27" s="145">
        <v>1.1776481999999999</v>
      </c>
      <c r="AD27" s="142">
        <v>31.936204</v>
      </c>
      <c r="AE27" s="145">
        <v>1.9360713000000001</v>
      </c>
      <c r="AF27" s="142">
        <v>32.029454000000001</v>
      </c>
      <c r="AG27" s="145">
        <v>1.8688226999999999</v>
      </c>
      <c r="AH27" s="142">
        <v>6.9092631000000004</v>
      </c>
      <c r="AI27" s="145">
        <v>0.95791470000000001</v>
      </c>
      <c r="AJ27" s="142">
        <v>9.7440148999999998</v>
      </c>
      <c r="AK27" s="177">
        <v>0.72960449999999999</v>
      </c>
      <c r="AL27" s="176">
        <v>11.407776999999999</v>
      </c>
      <c r="AM27" s="145">
        <v>1.0054608</v>
      </c>
      <c r="AN27" s="142">
        <v>18.819607999999999</v>
      </c>
      <c r="AO27" s="145">
        <v>1.359882</v>
      </c>
      <c r="AP27" s="142">
        <v>34.022688000000002</v>
      </c>
      <c r="AQ27" s="145">
        <v>1.656965</v>
      </c>
      <c r="AR27" s="142">
        <v>22.315536000000002</v>
      </c>
      <c r="AS27" s="145">
        <v>1.5067611999999999</v>
      </c>
      <c r="AT27" s="142">
        <v>2.3507620999999999</v>
      </c>
      <c r="AU27" s="145">
        <v>0.60169110000000003</v>
      </c>
      <c r="AV27" s="142">
        <v>11.083627999999999</v>
      </c>
      <c r="AW27" s="177">
        <v>0.8771989</v>
      </c>
      <c r="AX27" s="176">
        <v>25.080369000000001</v>
      </c>
      <c r="AY27" s="145">
        <v>1.116387</v>
      </c>
      <c r="AZ27" s="142">
        <v>23.901392999999999</v>
      </c>
      <c r="BA27" s="145">
        <v>1.6175360999999999</v>
      </c>
      <c r="BB27" s="142">
        <v>26.017011</v>
      </c>
      <c r="BC27" s="145">
        <v>1.6157710000000001</v>
      </c>
      <c r="BD27" s="142">
        <v>11.386153999999999</v>
      </c>
      <c r="BE27" s="145">
        <v>1.1934541000000001</v>
      </c>
      <c r="BF27" s="142">
        <v>0.65168740000000003</v>
      </c>
      <c r="BG27" s="145">
        <v>0.2961879</v>
      </c>
      <c r="BH27" s="142">
        <v>12.963386</v>
      </c>
      <c r="BI27" s="177">
        <v>0.90174080000000001</v>
      </c>
      <c r="BK27" s="178"/>
    </row>
    <row r="28" spans="1:63" x14ac:dyDescent="0.2">
      <c r="A28" s="115" t="s">
        <v>160</v>
      </c>
      <c r="B28" s="176">
        <v>1.883753</v>
      </c>
      <c r="C28" s="145">
        <v>0.4135587</v>
      </c>
      <c r="D28" s="142" t="s">
        <v>91</v>
      </c>
      <c r="E28" s="145" t="s">
        <v>91</v>
      </c>
      <c r="F28" s="142" t="s">
        <v>91</v>
      </c>
      <c r="G28" s="145" t="s">
        <v>91</v>
      </c>
      <c r="H28" s="142" t="s">
        <v>91</v>
      </c>
      <c r="I28" s="145" t="s">
        <v>91</v>
      </c>
      <c r="J28" s="142" t="s">
        <v>91</v>
      </c>
      <c r="K28" s="145" t="s">
        <v>91</v>
      </c>
      <c r="L28" s="142" t="s">
        <v>91</v>
      </c>
      <c r="M28" s="177" t="s">
        <v>91</v>
      </c>
      <c r="N28" s="176">
        <v>5.9971120999999998</v>
      </c>
      <c r="O28" s="145">
        <v>0.61135510000000004</v>
      </c>
      <c r="P28" s="142" t="s">
        <v>91</v>
      </c>
      <c r="Q28" s="145" t="s">
        <v>91</v>
      </c>
      <c r="R28" s="142" t="s">
        <v>91</v>
      </c>
      <c r="S28" s="145" t="s">
        <v>91</v>
      </c>
      <c r="T28" s="142" t="s">
        <v>91</v>
      </c>
      <c r="U28" s="145" t="s">
        <v>91</v>
      </c>
      <c r="V28" s="142" t="s">
        <v>91</v>
      </c>
      <c r="W28" s="145" t="s">
        <v>91</v>
      </c>
      <c r="X28" s="142" t="s">
        <v>91</v>
      </c>
      <c r="Y28" s="177" t="s">
        <v>91</v>
      </c>
      <c r="Z28" s="176">
        <v>12.325965999999999</v>
      </c>
      <c r="AA28" s="145">
        <v>0.74156080000000002</v>
      </c>
      <c r="AB28" s="142" t="s">
        <v>91</v>
      </c>
      <c r="AC28" s="145" t="s">
        <v>91</v>
      </c>
      <c r="AD28" s="142" t="s">
        <v>91</v>
      </c>
      <c r="AE28" s="145" t="s">
        <v>91</v>
      </c>
      <c r="AF28" s="142" t="s">
        <v>91</v>
      </c>
      <c r="AG28" s="145" t="s">
        <v>91</v>
      </c>
      <c r="AH28" s="142" t="s">
        <v>91</v>
      </c>
      <c r="AI28" s="145" t="s">
        <v>91</v>
      </c>
      <c r="AJ28" s="142" t="s">
        <v>91</v>
      </c>
      <c r="AK28" s="177" t="s">
        <v>91</v>
      </c>
      <c r="AL28" s="176">
        <v>21.644738</v>
      </c>
      <c r="AM28" s="145">
        <v>0.95494429999999997</v>
      </c>
      <c r="AN28" s="142" t="s">
        <v>91</v>
      </c>
      <c r="AO28" s="145" t="s">
        <v>91</v>
      </c>
      <c r="AP28" s="142" t="s">
        <v>91</v>
      </c>
      <c r="AQ28" s="145" t="s">
        <v>91</v>
      </c>
      <c r="AR28" s="142" t="s">
        <v>91</v>
      </c>
      <c r="AS28" s="145" t="s">
        <v>91</v>
      </c>
      <c r="AT28" s="142" t="s">
        <v>91</v>
      </c>
      <c r="AU28" s="145" t="s">
        <v>91</v>
      </c>
      <c r="AV28" s="142" t="s">
        <v>91</v>
      </c>
      <c r="AW28" s="177" t="s">
        <v>91</v>
      </c>
      <c r="AX28" s="176">
        <v>36.167889000000002</v>
      </c>
      <c r="AY28" s="145">
        <v>1.115049</v>
      </c>
      <c r="AZ28" s="142" t="s">
        <v>91</v>
      </c>
      <c r="BA28" s="145" t="s">
        <v>91</v>
      </c>
      <c r="BB28" s="142" t="s">
        <v>91</v>
      </c>
      <c r="BC28" s="145" t="s">
        <v>91</v>
      </c>
      <c r="BD28" s="142" t="s">
        <v>91</v>
      </c>
      <c r="BE28" s="145" t="s">
        <v>91</v>
      </c>
      <c r="BF28" s="142" t="s">
        <v>91</v>
      </c>
      <c r="BG28" s="145" t="s">
        <v>91</v>
      </c>
      <c r="BH28" s="142" t="s">
        <v>91</v>
      </c>
      <c r="BI28" s="177" t="s">
        <v>91</v>
      </c>
      <c r="BK28" s="178"/>
    </row>
    <row r="29" spans="1:63" s="163" customFormat="1" x14ac:dyDescent="0.2">
      <c r="A29" s="179" t="s">
        <v>183</v>
      </c>
      <c r="B29" s="180">
        <v>1.9638819000000001</v>
      </c>
      <c r="C29" s="181">
        <v>0.5828082</v>
      </c>
      <c r="D29" s="182">
        <v>9.1403236999999997</v>
      </c>
      <c r="E29" s="181">
        <v>1.2636776999999999</v>
      </c>
      <c r="F29" s="182">
        <v>32.842388999999997</v>
      </c>
      <c r="G29" s="181">
        <v>1.7426629</v>
      </c>
      <c r="H29" s="182">
        <v>43.248438</v>
      </c>
      <c r="I29" s="181">
        <v>1.9691945</v>
      </c>
      <c r="J29" s="182">
        <v>10.932259999999999</v>
      </c>
      <c r="K29" s="181">
        <v>1.7911273000000001</v>
      </c>
      <c r="L29" s="182">
        <v>1.8727066000000001</v>
      </c>
      <c r="M29" s="184">
        <v>0.46975990000000001</v>
      </c>
      <c r="N29" s="180">
        <v>3.3367507999999999</v>
      </c>
      <c r="O29" s="181">
        <v>0.63533519999999999</v>
      </c>
      <c r="P29" s="182">
        <v>10.752984</v>
      </c>
      <c r="Q29" s="181">
        <v>1.4144528000000001</v>
      </c>
      <c r="R29" s="182">
        <v>28.389900000000001</v>
      </c>
      <c r="S29" s="181">
        <v>1.7780762000000001</v>
      </c>
      <c r="T29" s="182">
        <v>39.727750999999998</v>
      </c>
      <c r="U29" s="181">
        <v>1.9071571</v>
      </c>
      <c r="V29" s="182">
        <v>13.189078</v>
      </c>
      <c r="W29" s="181">
        <v>1.5860075</v>
      </c>
      <c r="X29" s="182">
        <v>4.6035354999999996</v>
      </c>
      <c r="Y29" s="184">
        <v>0.87285760000000001</v>
      </c>
      <c r="Z29" s="180">
        <v>8.1876066999999999</v>
      </c>
      <c r="AA29" s="181">
        <v>1.0510451999999999</v>
      </c>
      <c r="AB29" s="182">
        <v>12.175219</v>
      </c>
      <c r="AC29" s="181">
        <v>1.2074674000000001</v>
      </c>
      <c r="AD29" s="182">
        <v>32.173048999999999</v>
      </c>
      <c r="AE29" s="181">
        <v>1.6636200999999999</v>
      </c>
      <c r="AF29" s="182">
        <v>31.986501000000001</v>
      </c>
      <c r="AG29" s="181">
        <v>1.8369302000000001</v>
      </c>
      <c r="AH29" s="182">
        <v>7.1099373000000003</v>
      </c>
      <c r="AI29" s="181">
        <v>1.0348401</v>
      </c>
      <c r="AJ29" s="182">
        <v>8.3676876</v>
      </c>
      <c r="AK29" s="184">
        <v>0.97352709999999998</v>
      </c>
      <c r="AL29" s="180">
        <v>14.599074</v>
      </c>
      <c r="AM29" s="181">
        <v>1.0736618</v>
      </c>
      <c r="AN29" s="182">
        <v>17.831603000000001</v>
      </c>
      <c r="AO29" s="181">
        <v>1.4418161</v>
      </c>
      <c r="AP29" s="182">
        <v>31.393342000000001</v>
      </c>
      <c r="AQ29" s="181">
        <v>1.7634706</v>
      </c>
      <c r="AR29" s="182">
        <v>23.655258</v>
      </c>
      <c r="AS29" s="181">
        <v>1.5966364</v>
      </c>
      <c r="AT29" s="182">
        <v>3.6567655000000001</v>
      </c>
      <c r="AU29" s="181">
        <v>0.59620779999999995</v>
      </c>
      <c r="AV29" s="182">
        <v>8.8639559000000006</v>
      </c>
      <c r="AW29" s="184">
        <v>1.0888207999999999</v>
      </c>
      <c r="AX29" s="180">
        <v>26.853280999999999</v>
      </c>
      <c r="AY29" s="181">
        <v>1.6242118000000001</v>
      </c>
      <c r="AZ29" s="182">
        <v>20.006972999999999</v>
      </c>
      <c r="BA29" s="181">
        <v>1.6409619</v>
      </c>
      <c r="BB29" s="182">
        <v>27.327494000000002</v>
      </c>
      <c r="BC29" s="181">
        <v>1.8373771000000001</v>
      </c>
      <c r="BD29" s="182">
        <v>12.134772</v>
      </c>
      <c r="BE29" s="181">
        <v>1.6138608000000001</v>
      </c>
      <c r="BF29" s="182">
        <v>1.3110501000000001</v>
      </c>
      <c r="BG29" s="181">
        <v>0.60445559999999998</v>
      </c>
      <c r="BH29" s="182">
        <v>12.366429999999999</v>
      </c>
      <c r="BI29" s="184">
        <v>1.2827869000000001</v>
      </c>
      <c r="BJ29" s="162"/>
      <c r="BK29" s="185"/>
    </row>
    <row r="30" spans="1:63" x14ac:dyDescent="0.2">
      <c r="A30" s="140" t="s">
        <v>158</v>
      </c>
      <c r="B30" s="176">
        <v>3.4929945</v>
      </c>
      <c r="C30" s="145">
        <v>0.78322060000000004</v>
      </c>
      <c r="D30" s="142">
        <v>27.730937999999998</v>
      </c>
      <c r="E30" s="145">
        <v>2.1797032999999999</v>
      </c>
      <c r="F30" s="142">
        <v>39.172508000000001</v>
      </c>
      <c r="G30" s="145">
        <v>2.7698174</v>
      </c>
      <c r="H30" s="142">
        <v>19.132701999999998</v>
      </c>
      <c r="I30" s="145">
        <v>2.3807923999999998</v>
      </c>
      <c r="J30" s="142">
        <v>3.0441790000000002</v>
      </c>
      <c r="K30" s="145">
        <v>1.0009446</v>
      </c>
      <c r="L30" s="142">
        <v>7.4266788999999998</v>
      </c>
      <c r="M30" s="177">
        <v>1.4132214000000001</v>
      </c>
      <c r="N30" s="176">
        <v>6.3678379999999999</v>
      </c>
      <c r="O30" s="145">
        <v>1.0963383</v>
      </c>
      <c r="P30" s="142">
        <v>27.267588</v>
      </c>
      <c r="Q30" s="145">
        <v>2.0426091999999998</v>
      </c>
      <c r="R30" s="142">
        <v>35.395341999999999</v>
      </c>
      <c r="S30" s="145">
        <v>2.1639887</v>
      </c>
      <c r="T30" s="142">
        <v>16.142517999999999</v>
      </c>
      <c r="U30" s="145">
        <v>1.6088382000000001</v>
      </c>
      <c r="V30" s="142">
        <v>4.3352462999999997</v>
      </c>
      <c r="W30" s="145">
        <v>1.1116550999999999</v>
      </c>
      <c r="X30" s="142">
        <v>10.491467</v>
      </c>
      <c r="Y30" s="177">
        <v>1.5341324000000001</v>
      </c>
      <c r="Z30" s="176">
        <v>14.454418</v>
      </c>
      <c r="AA30" s="145">
        <v>1.2055499000000001</v>
      </c>
      <c r="AB30" s="142">
        <v>22.462806</v>
      </c>
      <c r="AC30" s="145">
        <v>2.0107656999999999</v>
      </c>
      <c r="AD30" s="142">
        <v>27.162949999999999</v>
      </c>
      <c r="AE30" s="145">
        <v>2.0473146999999998</v>
      </c>
      <c r="AF30" s="142">
        <v>13.874421999999999</v>
      </c>
      <c r="AG30" s="145">
        <v>1.4471339999999999</v>
      </c>
      <c r="AH30" s="142">
        <v>3.4031896000000001</v>
      </c>
      <c r="AI30" s="145">
        <v>0.69953549999999998</v>
      </c>
      <c r="AJ30" s="142">
        <v>18.642213999999999</v>
      </c>
      <c r="AK30" s="177">
        <v>1.5725704</v>
      </c>
      <c r="AL30" s="176">
        <v>24.824051999999998</v>
      </c>
      <c r="AM30" s="145">
        <v>1.6220079000000001</v>
      </c>
      <c r="AN30" s="142">
        <v>23.178031000000001</v>
      </c>
      <c r="AO30" s="145">
        <v>1.823153</v>
      </c>
      <c r="AP30" s="142">
        <v>19.529637000000001</v>
      </c>
      <c r="AQ30" s="145">
        <v>1.6863724</v>
      </c>
      <c r="AR30" s="142">
        <v>6.8831794999999998</v>
      </c>
      <c r="AS30" s="145">
        <v>1.1082263999999999</v>
      </c>
      <c r="AT30" s="142">
        <v>1.2137912</v>
      </c>
      <c r="AU30" s="145">
        <v>0.44555600000000001</v>
      </c>
      <c r="AV30" s="142">
        <v>24.371310000000001</v>
      </c>
      <c r="AW30" s="177">
        <v>1.8672101999999999</v>
      </c>
      <c r="AX30" s="176">
        <v>46.920318999999999</v>
      </c>
      <c r="AY30" s="145">
        <v>2.1138884999999998</v>
      </c>
      <c r="AZ30" s="142">
        <v>12.881856000000001</v>
      </c>
      <c r="BA30" s="145">
        <v>1.4846269000000001</v>
      </c>
      <c r="BB30" s="142">
        <v>10.946097999999999</v>
      </c>
      <c r="BC30" s="145">
        <v>1.2539317000000001</v>
      </c>
      <c r="BD30" s="142">
        <v>4.0632603999999999</v>
      </c>
      <c r="BE30" s="145">
        <v>0.90553070000000002</v>
      </c>
      <c r="BF30" s="142">
        <v>0.72744450000000005</v>
      </c>
      <c r="BG30" s="145">
        <v>0.41796440000000001</v>
      </c>
      <c r="BH30" s="142">
        <v>24.461023000000001</v>
      </c>
      <c r="BI30" s="177">
        <v>1.7452645</v>
      </c>
      <c r="BK30" s="178"/>
    </row>
    <row r="31" spans="1:63" x14ac:dyDescent="0.2">
      <c r="A31" s="115" t="s">
        <v>157</v>
      </c>
      <c r="B31" s="176">
        <v>4.4040967999999996</v>
      </c>
      <c r="C31" s="145">
        <v>0.84988399999999997</v>
      </c>
      <c r="D31" s="142">
        <v>9.9210554999999996</v>
      </c>
      <c r="E31" s="145">
        <v>1.5415026999999999</v>
      </c>
      <c r="F31" s="142">
        <v>37.824049000000002</v>
      </c>
      <c r="G31" s="145">
        <v>2.6103393000000001</v>
      </c>
      <c r="H31" s="142">
        <v>35.528588999999997</v>
      </c>
      <c r="I31" s="145">
        <v>2.5477824</v>
      </c>
      <c r="J31" s="142">
        <v>4.7480678999999997</v>
      </c>
      <c r="K31" s="145">
        <v>1.2140242000000001</v>
      </c>
      <c r="L31" s="142">
        <v>7.5741414000000002</v>
      </c>
      <c r="M31" s="177">
        <v>1.1783844000000001</v>
      </c>
      <c r="N31" s="176">
        <v>8.1451136999999996</v>
      </c>
      <c r="O31" s="145">
        <v>0.84320660000000003</v>
      </c>
      <c r="P31" s="142">
        <v>10.325305999999999</v>
      </c>
      <c r="Q31" s="145">
        <v>1.1301878000000001</v>
      </c>
      <c r="R31" s="142">
        <v>33.023668000000001</v>
      </c>
      <c r="S31" s="145">
        <v>1.6357953000000001</v>
      </c>
      <c r="T31" s="142">
        <v>30.975788999999999</v>
      </c>
      <c r="U31" s="145">
        <v>1.5186637000000001</v>
      </c>
      <c r="V31" s="142">
        <v>5.0044522999999996</v>
      </c>
      <c r="W31" s="145">
        <v>0.88964750000000004</v>
      </c>
      <c r="X31" s="142">
        <v>12.525672</v>
      </c>
      <c r="Y31" s="177">
        <v>1.1489668</v>
      </c>
      <c r="Z31" s="176">
        <v>10.355155999999999</v>
      </c>
      <c r="AA31" s="145">
        <v>0.99418079999999998</v>
      </c>
      <c r="AB31" s="142">
        <v>14.987902</v>
      </c>
      <c r="AC31" s="145">
        <v>1.3540460000000001</v>
      </c>
      <c r="AD31" s="142">
        <v>30.791678000000001</v>
      </c>
      <c r="AE31" s="145">
        <v>1.5452884</v>
      </c>
      <c r="AF31" s="142">
        <v>22.669651999999999</v>
      </c>
      <c r="AG31" s="145">
        <v>1.283962</v>
      </c>
      <c r="AH31" s="142">
        <v>3.5102791999999998</v>
      </c>
      <c r="AI31" s="145">
        <v>0.53937670000000004</v>
      </c>
      <c r="AJ31" s="142">
        <v>17.685333</v>
      </c>
      <c r="AK31" s="177">
        <v>1.1374082999999999</v>
      </c>
      <c r="AL31" s="176">
        <v>21.181498000000001</v>
      </c>
      <c r="AM31" s="145">
        <v>1.5625709999999999</v>
      </c>
      <c r="AN31" s="142">
        <v>13.883383</v>
      </c>
      <c r="AO31" s="145">
        <v>1.5115456</v>
      </c>
      <c r="AP31" s="142">
        <v>26.353642000000001</v>
      </c>
      <c r="AQ31" s="145">
        <v>1.578023</v>
      </c>
      <c r="AR31" s="142">
        <v>12.468586999999999</v>
      </c>
      <c r="AS31" s="145">
        <v>1.1080121000000001</v>
      </c>
      <c r="AT31" s="142">
        <v>1.3010737999999999</v>
      </c>
      <c r="AU31" s="145">
        <v>0.39303729999999998</v>
      </c>
      <c r="AV31" s="142">
        <v>24.811814999999999</v>
      </c>
      <c r="AW31" s="177">
        <v>1.5816152000000001</v>
      </c>
      <c r="AX31" s="176">
        <v>34.398625000000003</v>
      </c>
      <c r="AY31" s="145">
        <v>1.4949337</v>
      </c>
      <c r="AZ31" s="142">
        <v>13.684538</v>
      </c>
      <c r="BA31" s="145">
        <v>1.3205458000000001</v>
      </c>
      <c r="BB31" s="142">
        <v>16.895484</v>
      </c>
      <c r="BC31" s="145">
        <v>1.3207443000000001</v>
      </c>
      <c r="BD31" s="142">
        <v>5.0366913999999996</v>
      </c>
      <c r="BE31" s="145">
        <v>0.80824320000000005</v>
      </c>
      <c r="BF31" s="142" t="s">
        <v>543</v>
      </c>
      <c r="BG31" s="145" t="s">
        <v>543</v>
      </c>
      <c r="BH31" s="142">
        <v>29.752655000000001</v>
      </c>
      <c r="BI31" s="177">
        <v>1.7122881999999999</v>
      </c>
      <c r="BK31" s="178"/>
    </row>
    <row r="32" spans="1:63" x14ac:dyDescent="0.2">
      <c r="A32" s="140" t="s">
        <v>189</v>
      </c>
      <c r="B32" s="176">
        <v>9.1892028000000003</v>
      </c>
      <c r="C32" s="145">
        <v>0.86799990000000005</v>
      </c>
      <c r="D32" s="142">
        <v>16.752552999999999</v>
      </c>
      <c r="E32" s="145">
        <v>1.5248877000000001</v>
      </c>
      <c r="F32" s="142">
        <v>29.818048999999998</v>
      </c>
      <c r="G32" s="145">
        <v>1.7341070999999999</v>
      </c>
      <c r="H32" s="142">
        <v>25.561751000000001</v>
      </c>
      <c r="I32" s="145">
        <v>1.4417362</v>
      </c>
      <c r="J32" s="142">
        <v>6.9076500000000003</v>
      </c>
      <c r="K32" s="145">
        <v>1.0060249999999999</v>
      </c>
      <c r="L32" s="142">
        <v>11.770794</v>
      </c>
      <c r="M32" s="177">
        <v>0.71581740000000005</v>
      </c>
      <c r="N32" s="176">
        <v>7.8907468999999999</v>
      </c>
      <c r="O32" s="145">
        <v>0.69718139999999995</v>
      </c>
      <c r="P32" s="142">
        <v>16.131530000000001</v>
      </c>
      <c r="Q32" s="145">
        <v>1.2651357000000001</v>
      </c>
      <c r="R32" s="142">
        <v>26.126481999999999</v>
      </c>
      <c r="S32" s="145">
        <v>1.6038053000000001</v>
      </c>
      <c r="T32" s="142">
        <v>25.658718</v>
      </c>
      <c r="U32" s="145">
        <v>1.57193</v>
      </c>
      <c r="V32" s="142">
        <v>11.106318</v>
      </c>
      <c r="W32" s="145">
        <v>1.2310112</v>
      </c>
      <c r="X32" s="142">
        <v>13.086204</v>
      </c>
      <c r="Y32" s="177">
        <v>1.0977735</v>
      </c>
      <c r="Z32" s="176">
        <v>12.964233</v>
      </c>
      <c r="AA32" s="145">
        <v>0.84275370000000005</v>
      </c>
      <c r="AB32" s="142">
        <v>18.319323000000001</v>
      </c>
      <c r="AC32" s="145">
        <v>1.2514567000000001</v>
      </c>
      <c r="AD32" s="142">
        <v>24.359672</v>
      </c>
      <c r="AE32" s="145">
        <v>1.6977764</v>
      </c>
      <c r="AF32" s="142">
        <v>22.064442</v>
      </c>
      <c r="AG32" s="145">
        <v>1.4985653999999999</v>
      </c>
      <c r="AH32" s="142">
        <v>6.5749028999999997</v>
      </c>
      <c r="AI32" s="145">
        <v>1.0497699</v>
      </c>
      <c r="AJ32" s="142">
        <v>15.717427000000001</v>
      </c>
      <c r="AK32" s="177">
        <v>1.0033361999999999</v>
      </c>
      <c r="AL32" s="176">
        <v>20.951566</v>
      </c>
      <c r="AM32" s="145">
        <v>1.3925253</v>
      </c>
      <c r="AN32" s="142">
        <v>17.834204</v>
      </c>
      <c r="AO32" s="145">
        <v>1.6774306000000001</v>
      </c>
      <c r="AP32" s="142">
        <v>21.018395000000002</v>
      </c>
      <c r="AQ32" s="145">
        <v>1.8355452999999999</v>
      </c>
      <c r="AR32" s="142">
        <v>15.359862</v>
      </c>
      <c r="AS32" s="145">
        <v>1.6925064000000001</v>
      </c>
      <c r="AT32" s="142">
        <v>3.6995296</v>
      </c>
      <c r="AU32" s="145">
        <v>0.87661299999999998</v>
      </c>
      <c r="AV32" s="142">
        <v>21.136444000000001</v>
      </c>
      <c r="AW32" s="177">
        <v>1.5890065</v>
      </c>
      <c r="AX32" s="176">
        <v>25.849133999999999</v>
      </c>
      <c r="AY32" s="145">
        <v>1.4750445999999999</v>
      </c>
      <c r="AZ32" s="142">
        <v>24.672656</v>
      </c>
      <c r="BA32" s="145">
        <v>1.5653466</v>
      </c>
      <c r="BB32" s="142">
        <v>17.072403000000001</v>
      </c>
      <c r="BC32" s="145">
        <v>1.6291159</v>
      </c>
      <c r="BD32" s="142">
        <v>7.7326683000000003</v>
      </c>
      <c r="BE32" s="145">
        <v>1.1938428000000001</v>
      </c>
      <c r="BF32" s="142">
        <v>1.2352050000000001</v>
      </c>
      <c r="BG32" s="145">
        <v>0.45747890000000002</v>
      </c>
      <c r="BH32" s="142">
        <v>23.437933999999998</v>
      </c>
      <c r="BI32" s="177">
        <v>1.2279742</v>
      </c>
      <c r="BK32" s="178"/>
    </row>
    <row r="33" spans="1:63" x14ac:dyDescent="0.2">
      <c r="A33" s="115" t="s">
        <v>162</v>
      </c>
      <c r="B33" s="176">
        <v>5.5964457000000003</v>
      </c>
      <c r="C33" s="145">
        <v>1.2754981999999999</v>
      </c>
      <c r="D33" s="142" t="s">
        <v>91</v>
      </c>
      <c r="E33" s="145" t="s">
        <v>91</v>
      </c>
      <c r="F33" s="142" t="s">
        <v>91</v>
      </c>
      <c r="G33" s="145" t="s">
        <v>91</v>
      </c>
      <c r="H33" s="142" t="s">
        <v>91</v>
      </c>
      <c r="I33" s="145" t="s">
        <v>91</v>
      </c>
      <c r="J33" s="142" t="s">
        <v>91</v>
      </c>
      <c r="K33" s="145" t="s">
        <v>91</v>
      </c>
      <c r="L33" s="142" t="s">
        <v>91</v>
      </c>
      <c r="M33" s="177" t="s">
        <v>91</v>
      </c>
      <c r="N33" s="176">
        <v>10.018549999999999</v>
      </c>
      <c r="O33" s="145">
        <v>1.2271158</v>
      </c>
      <c r="P33" s="142" t="s">
        <v>91</v>
      </c>
      <c r="Q33" s="145" t="s">
        <v>91</v>
      </c>
      <c r="R33" s="142" t="s">
        <v>91</v>
      </c>
      <c r="S33" s="145" t="s">
        <v>91</v>
      </c>
      <c r="T33" s="142" t="s">
        <v>91</v>
      </c>
      <c r="U33" s="145" t="s">
        <v>91</v>
      </c>
      <c r="V33" s="142" t="s">
        <v>91</v>
      </c>
      <c r="W33" s="145" t="s">
        <v>91</v>
      </c>
      <c r="X33" s="142" t="s">
        <v>91</v>
      </c>
      <c r="Y33" s="177" t="s">
        <v>91</v>
      </c>
      <c r="Z33" s="176">
        <v>20.111927000000001</v>
      </c>
      <c r="AA33" s="145">
        <v>1.4491381000000001</v>
      </c>
      <c r="AB33" s="142" t="s">
        <v>91</v>
      </c>
      <c r="AC33" s="145" t="s">
        <v>91</v>
      </c>
      <c r="AD33" s="142" t="s">
        <v>91</v>
      </c>
      <c r="AE33" s="145" t="s">
        <v>91</v>
      </c>
      <c r="AF33" s="142" t="s">
        <v>91</v>
      </c>
      <c r="AG33" s="145" t="s">
        <v>91</v>
      </c>
      <c r="AH33" s="142" t="s">
        <v>91</v>
      </c>
      <c r="AI33" s="145" t="s">
        <v>91</v>
      </c>
      <c r="AJ33" s="142" t="s">
        <v>91</v>
      </c>
      <c r="AK33" s="177" t="s">
        <v>91</v>
      </c>
      <c r="AL33" s="176">
        <v>35.970247000000001</v>
      </c>
      <c r="AM33" s="145">
        <v>2.2229595</v>
      </c>
      <c r="AN33" s="142" t="s">
        <v>91</v>
      </c>
      <c r="AO33" s="145" t="s">
        <v>91</v>
      </c>
      <c r="AP33" s="142" t="s">
        <v>91</v>
      </c>
      <c r="AQ33" s="145" t="s">
        <v>91</v>
      </c>
      <c r="AR33" s="142" t="s">
        <v>91</v>
      </c>
      <c r="AS33" s="145" t="s">
        <v>91</v>
      </c>
      <c r="AT33" s="142" t="s">
        <v>91</v>
      </c>
      <c r="AU33" s="145" t="s">
        <v>91</v>
      </c>
      <c r="AV33" s="142" t="s">
        <v>91</v>
      </c>
      <c r="AW33" s="177" t="s">
        <v>91</v>
      </c>
      <c r="AX33" s="176">
        <v>56.055771999999997</v>
      </c>
      <c r="AY33" s="145">
        <v>2.1108853000000001</v>
      </c>
      <c r="AZ33" s="142" t="s">
        <v>91</v>
      </c>
      <c r="BA33" s="145" t="s">
        <v>91</v>
      </c>
      <c r="BB33" s="142" t="s">
        <v>91</v>
      </c>
      <c r="BC33" s="145" t="s">
        <v>91</v>
      </c>
      <c r="BD33" s="142" t="s">
        <v>91</v>
      </c>
      <c r="BE33" s="145" t="s">
        <v>91</v>
      </c>
      <c r="BF33" s="142" t="s">
        <v>91</v>
      </c>
      <c r="BG33" s="145" t="s">
        <v>91</v>
      </c>
      <c r="BH33" s="142" t="s">
        <v>91</v>
      </c>
      <c r="BI33" s="177" t="s">
        <v>91</v>
      </c>
      <c r="BK33" s="178"/>
    </row>
    <row r="34" spans="1:63" x14ac:dyDescent="0.2">
      <c r="A34" s="115" t="s">
        <v>199</v>
      </c>
      <c r="B34" s="176">
        <v>12.113581</v>
      </c>
      <c r="C34" s="145">
        <v>1.4277690999999999</v>
      </c>
      <c r="D34" s="142">
        <v>5.8930787000000002</v>
      </c>
      <c r="E34" s="145">
        <v>1.2080321999999999</v>
      </c>
      <c r="F34" s="142">
        <v>21.904588</v>
      </c>
      <c r="G34" s="145">
        <v>2.2285309999999998</v>
      </c>
      <c r="H34" s="142">
        <v>35.667887</v>
      </c>
      <c r="I34" s="145">
        <v>2.5374412999999998</v>
      </c>
      <c r="J34" s="142">
        <v>10.159459999999999</v>
      </c>
      <c r="K34" s="145">
        <v>1.2637535</v>
      </c>
      <c r="L34" s="142">
        <v>14.261405999999999</v>
      </c>
      <c r="M34" s="177">
        <v>1.6195132999999999</v>
      </c>
      <c r="N34" s="176">
        <v>10.005939</v>
      </c>
      <c r="O34" s="145">
        <v>1.0507712</v>
      </c>
      <c r="P34" s="142">
        <v>3.4874811999999999</v>
      </c>
      <c r="Q34" s="145">
        <v>0.80007980000000001</v>
      </c>
      <c r="R34" s="142">
        <v>19.544688000000001</v>
      </c>
      <c r="S34" s="145">
        <v>1.8240141000000001</v>
      </c>
      <c r="T34" s="142">
        <v>37.688853000000002</v>
      </c>
      <c r="U34" s="145">
        <v>1.8619190999999999</v>
      </c>
      <c r="V34" s="142">
        <v>16.024252000000001</v>
      </c>
      <c r="W34" s="145">
        <v>1.4243298</v>
      </c>
      <c r="X34" s="142">
        <v>13.248787999999999</v>
      </c>
      <c r="Y34" s="177">
        <v>1.6013492</v>
      </c>
      <c r="Z34" s="176">
        <v>14.064349</v>
      </c>
      <c r="AA34" s="145">
        <v>1.3697239999999999</v>
      </c>
      <c r="AB34" s="142">
        <v>5.2476298999999997</v>
      </c>
      <c r="AC34" s="145">
        <v>0.87634880000000004</v>
      </c>
      <c r="AD34" s="142">
        <v>21.010366000000001</v>
      </c>
      <c r="AE34" s="145">
        <v>1.4489618</v>
      </c>
      <c r="AF34" s="142">
        <v>33.613722000000003</v>
      </c>
      <c r="AG34" s="145">
        <v>1.7205534</v>
      </c>
      <c r="AH34" s="142">
        <v>10.998074000000001</v>
      </c>
      <c r="AI34" s="145">
        <v>1.1820527000000001</v>
      </c>
      <c r="AJ34" s="142">
        <v>15.065859</v>
      </c>
      <c r="AK34" s="177">
        <v>1.4284545</v>
      </c>
      <c r="AL34" s="176">
        <v>21.161555</v>
      </c>
      <c r="AM34" s="145">
        <v>1.5483585</v>
      </c>
      <c r="AN34" s="142">
        <v>10.626167000000001</v>
      </c>
      <c r="AO34" s="145">
        <v>1.4121663</v>
      </c>
      <c r="AP34" s="142">
        <v>23.859057</v>
      </c>
      <c r="AQ34" s="145">
        <v>1.6080292</v>
      </c>
      <c r="AR34" s="142">
        <v>21.989114000000001</v>
      </c>
      <c r="AS34" s="145">
        <v>1.5465937000000001</v>
      </c>
      <c r="AT34" s="142">
        <v>4.7751194999999997</v>
      </c>
      <c r="AU34" s="145">
        <v>0.77032009999999995</v>
      </c>
      <c r="AV34" s="142">
        <v>17.588988000000001</v>
      </c>
      <c r="AW34" s="177">
        <v>1.3418661999999999</v>
      </c>
      <c r="AX34" s="176">
        <v>40.936292999999999</v>
      </c>
      <c r="AY34" s="145">
        <v>1.7446117000000001</v>
      </c>
      <c r="AZ34" s="142">
        <v>11.522824</v>
      </c>
      <c r="BA34" s="145">
        <v>1.2717115999999999</v>
      </c>
      <c r="BB34" s="142">
        <v>14.126946999999999</v>
      </c>
      <c r="BC34" s="145">
        <v>1.4843002999999999</v>
      </c>
      <c r="BD34" s="142">
        <v>8.5698755999999996</v>
      </c>
      <c r="BE34" s="145">
        <v>0.97150840000000005</v>
      </c>
      <c r="BF34" s="142">
        <v>1.2863526000000001</v>
      </c>
      <c r="BG34" s="145">
        <v>0.41786970000000001</v>
      </c>
      <c r="BH34" s="142">
        <v>23.557708000000002</v>
      </c>
      <c r="BI34" s="177">
        <v>1.4674666000000001</v>
      </c>
      <c r="BK34" s="178"/>
    </row>
    <row r="35" spans="1:63" x14ac:dyDescent="0.2">
      <c r="A35" s="115" t="s">
        <v>200</v>
      </c>
      <c r="B35" s="176">
        <v>5.2991577000000003</v>
      </c>
      <c r="C35" s="145">
        <v>0.7370546</v>
      </c>
      <c r="D35" s="142">
        <v>2.6196017999999999</v>
      </c>
      <c r="E35" s="145">
        <v>0.66375689999999998</v>
      </c>
      <c r="F35" s="142">
        <v>27.911650999999999</v>
      </c>
      <c r="G35" s="145">
        <v>2.0820910000000001</v>
      </c>
      <c r="H35" s="142">
        <v>53.557538999999998</v>
      </c>
      <c r="I35" s="145">
        <v>2.1190511000000001</v>
      </c>
      <c r="J35" s="142">
        <v>9.8504605000000005</v>
      </c>
      <c r="K35" s="145">
        <v>1.4571155</v>
      </c>
      <c r="L35" s="142">
        <v>0.76158990000000004</v>
      </c>
      <c r="M35" s="177">
        <v>0.31675320000000001</v>
      </c>
      <c r="N35" s="176">
        <v>7.1116463000000003</v>
      </c>
      <c r="O35" s="145">
        <v>0.91094160000000002</v>
      </c>
      <c r="P35" s="142">
        <v>6.1476348999999999</v>
      </c>
      <c r="Q35" s="145">
        <v>0.89344369999999995</v>
      </c>
      <c r="R35" s="142">
        <v>35.647241999999999</v>
      </c>
      <c r="S35" s="145">
        <v>2.3025673000000002</v>
      </c>
      <c r="T35" s="142">
        <v>42.421317000000002</v>
      </c>
      <c r="U35" s="145">
        <v>2.1522776000000001</v>
      </c>
      <c r="V35" s="142">
        <v>6.1709228999999999</v>
      </c>
      <c r="W35" s="145">
        <v>1.1519547000000001</v>
      </c>
      <c r="X35" s="142">
        <v>2.5012371999999998</v>
      </c>
      <c r="Y35" s="177">
        <v>0.42740660000000003</v>
      </c>
      <c r="Z35" s="176">
        <v>11.95622</v>
      </c>
      <c r="AA35" s="145">
        <v>0.9029739</v>
      </c>
      <c r="AB35" s="142">
        <v>12.573185</v>
      </c>
      <c r="AC35" s="145">
        <v>1.3269583</v>
      </c>
      <c r="AD35" s="142">
        <v>42.026395999999998</v>
      </c>
      <c r="AE35" s="145">
        <v>1.4650072999999999</v>
      </c>
      <c r="AF35" s="142">
        <v>26.731601000000001</v>
      </c>
      <c r="AG35" s="145">
        <v>1.4010149000000001</v>
      </c>
      <c r="AH35" s="142">
        <v>2.3198002999999998</v>
      </c>
      <c r="AI35" s="145">
        <v>0.61386099999999999</v>
      </c>
      <c r="AJ35" s="142">
        <v>4.3927984999999996</v>
      </c>
      <c r="AK35" s="177">
        <v>0.52913549999999998</v>
      </c>
      <c r="AL35" s="176">
        <v>38.699572000000003</v>
      </c>
      <c r="AM35" s="145">
        <v>1.2484972000000001</v>
      </c>
      <c r="AN35" s="142">
        <v>15.830004000000001</v>
      </c>
      <c r="AO35" s="145">
        <v>1.2032849000000001</v>
      </c>
      <c r="AP35" s="142">
        <v>24.627497000000002</v>
      </c>
      <c r="AQ35" s="145">
        <v>1.6878143000000001</v>
      </c>
      <c r="AR35" s="142">
        <v>10.676507000000001</v>
      </c>
      <c r="AS35" s="145">
        <v>1.1625327999999999</v>
      </c>
      <c r="AT35" s="142">
        <v>0.66256879999999996</v>
      </c>
      <c r="AU35" s="145">
        <v>0.29316910000000002</v>
      </c>
      <c r="AV35" s="142">
        <v>9.5038516000000008</v>
      </c>
      <c r="AW35" s="177">
        <v>0.83653219999999995</v>
      </c>
      <c r="AX35" s="176">
        <v>63.535269</v>
      </c>
      <c r="AY35" s="145">
        <v>1.2993517000000001</v>
      </c>
      <c r="AZ35" s="142">
        <v>8.6609885000000002</v>
      </c>
      <c r="BA35" s="145">
        <v>0.96271119999999999</v>
      </c>
      <c r="BB35" s="142">
        <v>12.879058000000001</v>
      </c>
      <c r="BC35" s="145">
        <v>1.0599997000000001</v>
      </c>
      <c r="BD35" s="142">
        <v>3.8956328</v>
      </c>
      <c r="BE35" s="145">
        <v>0.66349060000000004</v>
      </c>
      <c r="BF35" s="142" t="s">
        <v>543</v>
      </c>
      <c r="BG35" s="145" t="s">
        <v>543</v>
      </c>
      <c r="BH35" s="142">
        <v>10.84619</v>
      </c>
      <c r="BI35" s="177">
        <v>0.92939269999999996</v>
      </c>
      <c r="BK35" s="178"/>
    </row>
    <row r="36" spans="1:63" x14ac:dyDescent="0.2">
      <c r="A36" s="115" t="s">
        <v>168</v>
      </c>
      <c r="B36" s="176">
        <v>2.8322655000000001</v>
      </c>
      <c r="C36" s="145">
        <v>0.57295289999999999</v>
      </c>
      <c r="D36" s="142">
        <v>5.1332114999999998</v>
      </c>
      <c r="E36" s="145">
        <v>1.1366392000000001</v>
      </c>
      <c r="F36" s="142">
        <v>30.758876999999998</v>
      </c>
      <c r="G36" s="145">
        <v>2.0117508000000002</v>
      </c>
      <c r="H36" s="142">
        <v>46.911695000000002</v>
      </c>
      <c r="I36" s="145">
        <v>1.9753783</v>
      </c>
      <c r="J36" s="142">
        <v>11.356147</v>
      </c>
      <c r="K36" s="145">
        <v>1.4763474999999999</v>
      </c>
      <c r="L36" s="142">
        <v>3.0078045000000002</v>
      </c>
      <c r="M36" s="177">
        <v>0.64302479999999995</v>
      </c>
      <c r="N36" s="176">
        <v>3.3936720999999999</v>
      </c>
      <c r="O36" s="145">
        <v>0.74927589999999999</v>
      </c>
      <c r="P36" s="142">
        <v>7.3081518000000001</v>
      </c>
      <c r="Q36" s="145">
        <v>1.1725565</v>
      </c>
      <c r="R36" s="142">
        <v>27.962989</v>
      </c>
      <c r="S36" s="145">
        <v>2.2706936</v>
      </c>
      <c r="T36" s="142">
        <v>43.451881</v>
      </c>
      <c r="U36" s="145">
        <v>2.2001802000000001</v>
      </c>
      <c r="V36" s="142">
        <v>14.118465</v>
      </c>
      <c r="W36" s="145">
        <v>1.5645161999999999</v>
      </c>
      <c r="X36" s="142">
        <v>3.7648408999999998</v>
      </c>
      <c r="Y36" s="177">
        <v>0.62582879999999996</v>
      </c>
      <c r="Z36" s="176">
        <v>4.4826226</v>
      </c>
      <c r="AA36" s="145">
        <v>0.71824140000000003</v>
      </c>
      <c r="AB36" s="142">
        <v>9.3455031999999996</v>
      </c>
      <c r="AC36" s="145">
        <v>1.1963466</v>
      </c>
      <c r="AD36" s="142">
        <v>31.142156</v>
      </c>
      <c r="AE36" s="145">
        <v>1.7417860999999999</v>
      </c>
      <c r="AF36" s="142">
        <v>41.09395</v>
      </c>
      <c r="AG36" s="145">
        <v>2.2577579000000001</v>
      </c>
      <c r="AH36" s="142">
        <v>8.3680713999999998</v>
      </c>
      <c r="AI36" s="145">
        <v>0.99333740000000004</v>
      </c>
      <c r="AJ36" s="142">
        <v>5.5676968999999996</v>
      </c>
      <c r="AK36" s="177">
        <v>0.72426440000000003</v>
      </c>
      <c r="AL36" s="176">
        <v>7.3699152000000003</v>
      </c>
      <c r="AM36" s="145">
        <v>0.85275559999999995</v>
      </c>
      <c r="AN36" s="142">
        <v>14.988816999999999</v>
      </c>
      <c r="AO36" s="145">
        <v>1.2477784000000001</v>
      </c>
      <c r="AP36" s="142">
        <v>36.885599999999997</v>
      </c>
      <c r="AQ36" s="145">
        <v>1.5309847999999999</v>
      </c>
      <c r="AR36" s="142">
        <v>28.724053000000001</v>
      </c>
      <c r="AS36" s="145">
        <v>1.7284018999999999</v>
      </c>
      <c r="AT36" s="142">
        <v>3.6057017</v>
      </c>
      <c r="AU36" s="145">
        <v>0.75531000000000004</v>
      </c>
      <c r="AV36" s="142">
        <v>8.4259126000000002</v>
      </c>
      <c r="AW36" s="177">
        <v>0.87220160000000002</v>
      </c>
      <c r="AX36" s="176">
        <v>13.820427</v>
      </c>
      <c r="AY36" s="145">
        <v>1.0139027</v>
      </c>
      <c r="AZ36" s="142">
        <v>23.035703000000002</v>
      </c>
      <c r="BA36" s="145">
        <v>1.6731486</v>
      </c>
      <c r="BB36" s="142">
        <v>34.710315999999999</v>
      </c>
      <c r="BC36" s="145">
        <v>1.6405565</v>
      </c>
      <c r="BD36" s="142">
        <v>15.610208999999999</v>
      </c>
      <c r="BE36" s="145">
        <v>1.1209096999999999</v>
      </c>
      <c r="BF36" s="142">
        <v>1.0341927</v>
      </c>
      <c r="BG36" s="145">
        <v>0.39076539999999998</v>
      </c>
      <c r="BH36" s="142">
        <v>11.789151</v>
      </c>
      <c r="BI36" s="177">
        <v>1.046168</v>
      </c>
      <c r="BK36" s="178"/>
    </row>
    <row r="37" spans="1:63" x14ac:dyDescent="0.2">
      <c r="A37" s="140" t="s">
        <v>202</v>
      </c>
      <c r="B37" s="176">
        <v>3.0960238000000002</v>
      </c>
      <c r="C37" s="145">
        <v>0.55983059999999996</v>
      </c>
      <c r="D37" s="142">
        <v>9.6785029999999992</v>
      </c>
      <c r="E37" s="145">
        <v>1.1944442</v>
      </c>
      <c r="F37" s="142">
        <v>30.075434000000001</v>
      </c>
      <c r="G37" s="145">
        <v>2.3271297999999998</v>
      </c>
      <c r="H37" s="142">
        <v>41.020614000000002</v>
      </c>
      <c r="I37" s="145">
        <v>2.2051886999999999</v>
      </c>
      <c r="J37" s="142">
        <v>12.849640000000001</v>
      </c>
      <c r="K37" s="145">
        <v>1.5266074000000001</v>
      </c>
      <c r="L37" s="142">
        <v>3.2797855</v>
      </c>
      <c r="M37" s="177">
        <v>0.59789559999999997</v>
      </c>
      <c r="N37" s="176">
        <v>2.7936098999999999</v>
      </c>
      <c r="O37" s="145">
        <v>0.65926870000000004</v>
      </c>
      <c r="P37" s="142">
        <v>10.76976</v>
      </c>
      <c r="Q37" s="145">
        <v>1.3452614000000001</v>
      </c>
      <c r="R37" s="142">
        <v>27.057335999999999</v>
      </c>
      <c r="S37" s="145">
        <v>1.6776799</v>
      </c>
      <c r="T37" s="142">
        <v>39.583266999999999</v>
      </c>
      <c r="U37" s="145">
        <v>2.0435737999999999</v>
      </c>
      <c r="V37" s="142">
        <v>15.651540000000001</v>
      </c>
      <c r="W37" s="145">
        <v>1.6296326000000001</v>
      </c>
      <c r="X37" s="142">
        <v>4.1444871000000001</v>
      </c>
      <c r="Y37" s="177">
        <v>0.63402060000000005</v>
      </c>
      <c r="Z37" s="176">
        <v>2.7078323000000002</v>
      </c>
      <c r="AA37" s="145">
        <v>0.44223459999999998</v>
      </c>
      <c r="AB37" s="142">
        <v>13.264521999999999</v>
      </c>
      <c r="AC37" s="145">
        <v>1.3345989</v>
      </c>
      <c r="AD37" s="142">
        <v>30.053557000000001</v>
      </c>
      <c r="AE37" s="145">
        <v>1.7046052</v>
      </c>
      <c r="AF37" s="142">
        <v>38.100774000000001</v>
      </c>
      <c r="AG37" s="145">
        <v>1.5811128000000001</v>
      </c>
      <c r="AH37" s="142">
        <v>11.962998000000001</v>
      </c>
      <c r="AI37" s="145">
        <v>1.3373161</v>
      </c>
      <c r="AJ37" s="142">
        <v>3.9103157999999998</v>
      </c>
      <c r="AK37" s="177">
        <v>0.57047000000000003</v>
      </c>
      <c r="AL37" s="176">
        <v>5.3330773000000002</v>
      </c>
      <c r="AM37" s="145">
        <v>0.66951050000000001</v>
      </c>
      <c r="AN37" s="142">
        <v>17.208351</v>
      </c>
      <c r="AO37" s="145">
        <v>1.9487836999999999</v>
      </c>
      <c r="AP37" s="142">
        <v>32.851618999999999</v>
      </c>
      <c r="AQ37" s="145">
        <v>2.2635402999999998</v>
      </c>
      <c r="AR37" s="142">
        <v>30.731729999999999</v>
      </c>
      <c r="AS37" s="145">
        <v>2.0495619</v>
      </c>
      <c r="AT37" s="142">
        <v>7.5948051999999997</v>
      </c>
      <c r="AU37" s="145">
        <v>1.0685944999999999</v>
      </c>
      <c r="AV37" s="142">
        <v>6.2804178000000004</v>
      </c>
      <c r="AW37" s="177">
        <v>0.8588964</v>
      </c>
      <c r="AX37" s="176">
        <v>10.684975</v>
      </c>
      <c r="AY37" s="145">
        <v>1.0299636999999999</v>
      </c>
      <c r="AZ37" s="142">
        <v>22.327006000000001</v>
      </c>
      <c r="BA37" s="145">
        <v>1.7320865999999999</v>
      </c>
      <c r="BB37" s="142">
        <v>32.607745999999999</v>
      </c>
      <c r="BC37" s="145">
        <v>1.7478415</v>
      </c>
      <c r="BD37" s="142">
        <v>21.055142</v>
      </c>
      <c r="BE37" s="145">
        <v>1.5602726</v>
      </c>
      <c r="BF37" s="142">
        <v>3.2330328000000002</v>
      </c>
      <c r="BG37" s="145">
        <v>0.80281729999999996</v>
      </c>
      <c r="BH37" s="142">
        <v>10.092098</v>
      </c>
      <c r="BI37" s="177">
        <v>1.1062063</v>
      </c>
      <c r="BK37" s="178"/>
    </row>
    <row r="38" spans="1:63" x14ac:dyDescent="0.2">
      <c r="A38" s="115" t="s">
        <v>500</v>
      </c>
      <c r="B38" s="176">
        <v>4.0227914</v>
      </c>
      <c r="C38" s="145">
        <v>0.92010769999999997</v>
      </c>
      <c r="D38" s="142">
        <v>9.6328157000000001</v>
      </c>
      <c r="E38" s="145">
        <v>1.8935067999999999</v>
      </c>
      <c r="F38" s="142">
        <v>40.251303</v>
      </c>
      <c r="G38" s="145">
        <v>3.2664616</v>
      </c>
      <c r="H38" s="142">
        <v>38.590840999999998</v>
      </c>
      <c r="I38" s="145">
        <v>3.1776646</v>
      </c>
      <c r="J38" s="142">
        <v>5.6249663999999999</v>
      </c>
      <c r="K38" s="145">
        <v>1.6501498999999999</v>
      </c>
      <c r="L38" s="142" t="s">
        <v>543</v>
      </c>
      <c r="M38" s="177" t="s">
        <v>543</v>
      </c>
      <c r="N38" s="176">
        <v>6.7814661999999997</v>
      </c>
      <c r="O38" s="145">
        <v>1.2856228999999999</v>
      </c>
      <c r="P38" s="142">
        <v>13.009288</v>
      </c>
      <c r="Q38" s="145">
        <v>1.7906310000000001</v>
      </c>
      <c r="R38" s="142">
        <v>34.273128999999997</v>
      </c>
      <c r="S38" s="145">
        <v>2.0789314999999999</v>
      </c>
      <c r="T38" s="142">
        <v>36.078966999999999</v>
      </c>
      <c r="U38" s="145">
        <v>2.3769999999999998</v>
      </c>
      <c r="V38" s="142">
        <v>6.0471623000000001</v>
      </c>
      <c r="W38" s="145">
        <v>1.4994851</v>
      </c>
      <c r="X38" s="142">
        <v>3.8099883999999999</v>
      </c>
      <c r="Y38" s="177">
        <v>0.86032379999999997</v>
      </c>
      <c r="Z38" s="176">
        <v>11.634744</v>
      </c>
      <c r="AA38" s="145">
        <v>1.1627911</v>
      </c>
      <c r="AB38" s="142">
        <v>16.872582000000001</v>
      </c>
      <c r="AC38" s="145">
        <v>2.3766923000000002</v>
      </c>
      <c r="AD38" s="142">
        <v>38.267085000000002</v>
      </c>
      <c r="AE38" s="145">
        <v>2.5655242</v>
      </c>
      <c r="AF38" s="142">
        <v>24.775234000000001</v>
      </c>
      <c r="AG38" s="145">
        <v>2.1665895000000002</v>
      </c>
      <c r="AH38" s="142">
        <v>3.9816688</v>
      </c>
      <c r="AI38" s="145">
        <v>1.0632622</v>
      </c>
      <c r="AJ38" s="142">
        <v>4.4686852999999997</v>
      </c>
      <c r="AK38" s="177">
        <v>0.84395690000000001</v>
      </c>
      <c r="AL38" s="176">
        <v>23.880904999999998</v>
      </c>
      <c r="AM38" s="145">
        <v>1.7152014</v>
      </c>
      <c r="AN38" s="142">
        <v>21.571791000000001</v>
      </c>
      <c r="AO38" s="145">
        <v>2.5969291999999999</v>
      </c>
      <c r="AP38" s="142">
        <v>33.285381999999998</v>
      </c>
      <c r="AQ38" s="145">
        <v>2.3917104</v>
      </c>
      <c r="AR38" s="142">
        <v>15.080575</v>
      </c>
      <c r="AS38" s="145">
        <v>1.5841681999999999</v>
      </c>
      <c r="AT38" s="142">
        <v>1.9347909000000001</v>
      </c>
      <c r="AU38" s="145">
        <v>0.67432709999999996</v>
      </c>
      <c r="AV38" s="142">
        <v>4.2465564000000002</v>
      </c>
      <c r="AW38" s="177">
        <v>1.0101477000000001</v>
      </c>
      <c r="AX38" s="176">
        <v>35.122149</v>
      </c>
      <c r="AY38" s="145">
        <v>2.3197679999999998</v>
      </c>
      <c r="AZ38" s="142">
        <v>21.411570999999999</v>
      </c>
      <c r="BA38" s="145">
        <v>2.498659</v>
      </c>
      <c r="BB38" s="142">
        <v>25.525801999999999</v>
      </c>
      <c r="BC38" s="145">
        <v>2.6253967</v>
      </c>
      <c r="BD38" s="142">
        <v>8.9063002000000004</v>
      </c>
      <c r="BE38" s="145">
        <v>1.714021</v>
      </c>
      <c r="BF38" s="142">
        <v>0.60368259999999996</v>
      </c>
      <c r="BG38" s="145">
        <v>0.39106010000000002</v>
      </c>
      <c r="BH38" s="142">
        <v>8.4304950999999999</v>
      </c>
      <c r="BI38" s="177">
        <v>1.576146</v>
      </c>
      <c r="BK38" s="178"/>
    </row>
    <row r="39" spans="1:63" x14ac:dyDescent="0.2">
      <c r="A39" s="115" t="s">
        <v>141</v>
      </c>
      <c r="B39" s="176">
        <v>4.3209308999999996</v>
      </c>
      <c r="C39" s="145">
        <v>0.58568240000000005</v>
      </c>
      <c r="D39" s="142">
        <v>6.9650482</v>
      </c>
      <c r="E39" s="145">
        <v>1.0528436000000001</v>
      </c>
      <c r="F39" s="142">
        <v>31.898288999999998</v>
      </c>
      <c r="G39" s="145">
        <v>1.8388595999999999</v>
      </c>
      <c r="H39" s="142">
        <v>46.719298999999999</v>
      </c>
      <c r="I39" s="145">
        <v>1.8765860000000001</v>
      </c>
      <c r="J39" s="142">
        <v>8.1319599</v>
      </c>
      <c r="K39" s="145">
        <v>1.0210429999999999</v>
      </c>
      <c r="L39" s="142">
        <v>1.9644722999999999</v>
      </c>
      <c r="M39" s="177">
        <v>0.42617660000000002</v>
      </c>
      <c r="N39" s="176">
        <v>6.6255497999999999</v>
      </c>
      <c r="O39" s="145">
        <v>0.79296290000000003</v>
      </c>
      <c r="P39" s="142">
        <v>5.8762324000000001</v>
      </c>
      <c r="Q39" s="145">
        <v>1.2585523999999999</v>
      </c>
      <c r="R39" s="142">
        <v>24.764410999999999</v>
      </c>
      <c r="S39" s="145">
        <v>1.6824979</v>
      </c>
      <c r="T39" s="142">
        <v>44.595081</v>
      </c>
      <c r="U39" s="145">
        <v>1.9287463</v>
      </c>
      <c r="V39" s="142">
        <v>11.734705</v>
      </c>
      <c r="W39" s="145">
        <v>1.2619606999999999</v>
      </c>
      <c r="X39" s="142">
        <v>6.4040207000000002</v>
      </c>
      <c r="Y39" s="177">
        <v>0.72252499999999997</v>
      </c>
      <c r="Z39" s="176">
        <v>4.9574866999999996</v>
      </c>
      <c r="AA39" s="145">
        <v>0.63775020000000004</v>
      </c>
      <c r="AB39" s="142">
        <v>8.7331065999999993</v>
      </c>
      <c r="AC39" s="145">
        <v>1.1786775</v>
      </c>
      <c r="AD39" s="142">
        <v>30.190180999999999</v>
      </c>
      <c r="AE39" s="145">
        <v>1.6705865</v>
      </c>
      <c r="AF39" s="142">
        <v>41.202393000000001</v>
      </c>
      <c r="AG39" s="145">
        <v>1.7568026000000001</v>
      </c>
      <c r="AH39" s="142">
        <v>7.1646881000000002</v>
      </c>
      <c r="AI39" s="145">
        <v>0.87154330000000002</v>
      </c>
      <c r="AJ39" s="142">
        <v>7.7521449000000002</v>
      </c>
      <c r="AK39" s="177">
        <v>0.69333860000000003</v>
      </c>
      <c r="AL39" s="176">
        <v>6.5529869999999999</v>
      </c>
      <c r="AM39" s="145">
        <v>0.8193262</v>
      </c>
      <c r="AN39" s="142">
        <v>13.662839999999999</v>
      </c>
      <c r="AO39" s="145">
        <v>1.2835953</v>
      </c>
      <c r="AP39" s="142">
        <v>38.573580999999997</v>
      </c>
      <c r="AQ39" s="145">
        <v>1.6340014</v>
      </c>
      <c r="AR39" s="142">
        <v>29.009426000000001</v>
      </c>
      <c r="AS39" s="145">
        <v>1.5449645000000001</v>
      </c>
      <c r="AT39" s="142">
        <v>2.6878058</v>
      </c>
      <c r="AU39" s="145">
        <v>0.68270589999999998</v>
      </c>
      <c r="AV39" s="142">
        <v>9.5133606999999998</v>
      </c>
      <c r="AW39" s="177">
        <v>0.85613329999999999</v>
      </c>
      <c r="AX39" s="176">
        <v>11.841154</v>
      </c>
      <c r="AY39" s="145">
        <v>1.0180402</v>
      </c>
      <c r="AZ39" s="142">
        <v>21.913902</v>
      </c>
      <c r="BA39" s="145">
        <v>1.7201537</v>
      </c>
      <c r="BB39" s="142">
        <v>33.520234000000002</v>
      </c>
      <c r="BC39" s="145">
        <v>1.8748861999999999</v>
      </c>
      <c r="BD39" s="142">
        <v>13.434347000000001</v>
      </c>
      <c r="BE39" s="145">
        <v>1.2578364</v>
      </c>
      <c r="BF39" s="142">
        <v>0.79469780000000001</v>
      </c>
      <c r="BG39" s="145">
        <v>0.34617249999999999</v>
      </c>
      <c r="BH39" s="142">
        <v>18.495664999999999</v>
      </c>
      <c r="BI39" s="177">
        <v>1.3684421</v>
      </c>
      <c r="BK39" s="178"/>
    </row>
    <row r="40" spans="1:63" x14ac:dyDescent="0.2">
      <c r="A40" s="115" t="s">
        <v>170</v>
      </c>
      <c r="B40" s="176">
        <v>7.6415943999999998</v>
      </c>
      <c r="C40" s="145">
        <v>0.45810420000000002</v>
      </c>
      <c r="D40" s="142">
        <v>11.422787</v>
      </c>
      <c r="E40" s="145">
        <v>0.74170930000000002</v>
      </c>
      <c r="F40" s="142">
        <v>30.613057999999999</v>
      </c>
      <c r="G40" s="145">
        <v>1.0573482999999999</v>
      </c>
      <c r="H40" s="142">
        <v>30.300473</v>
      </c>
      <c r="I40" s="145">
        <v>1.2069228000000001</v>
      </c>
      <c r="J40" s="142">
        <v>7.6267507999999999</v>
      </c>
      <c r="K40" s="145">
        <v>0.92921679999999995</v>
      </c>
      <c r="L40" s="142">
        <v>12.395336</v>
      </c>
      <c r="M40" s="177">
        <v>0.67066049999999999</v>
      </c>
      <c r="N40" s="176">
        <v>9.5634820000000005</v>
      </c>
      <c r="O40" s="145">
        <v>0.76707789999999998</v>
      </c>
      <c r="P40" s="142">
        <v>15.108127</v>
      </c>
      <c r="Q40" s="145">
        <v>1.5088679</v>
      </c>
      <c r="R40" s="142">
        <v>26.089259999999999</v>
      </c>
      <c r="S40" s="145">
        <v>1.6761504</v>
      </c>
      <c r="T40" s="142">
        <v>22.773403999999999</v>
      </c>
      <c r="U40" s="145">
        <v>1.7332151</v>
      </c>
      <c r="V40" s="142">
        <v>7.1738295000000001</v>
      </c>
      <c r="W40" s="145">
        <v>0.97896090000000002</v>
      </c>
      <c r="X40" s="142">
        <v>19.291898</v>
      </c>
      <c r="Y40" s="177">
        <v>1.2808728</v>
      </c>
      <c r="Z40" s="176">
        <v>20.726900000000001</v>
      </c>
      <c r="AA40" s="145">
        <v>1.4960945999999999</v>
      </c>
      <c r="AB40" s="142">
        <v>13.908488</v>
      </c>
      <c r="AC40" s="145">
        <v>1.696944</v>
      </c>
      <c r="AD40" s="142">
        <v>18.917838</v>
      </c>
      <c r="AE40" s="145">
        <v>1.8326887999999999</v>
      </c>
      <c r="AF40" s="142">
        <v>14.838171000000001</v>
      </c>
      <c r="AG40" s="145">
        <v>1.7306545</v>
      </c>
      <c r="AH40" s="142">
        <v>3.4712453000000001</v>
      </c>
      <c r="AI40" s="145">
        <v>0.78305860000000005</v>
      </c>
      <c r="AJ40" s="142">
        <v>28.137357999999999</v>
      </c>
      <c r="AK40" s="177">
        <v>1.5940979</v>
      </c>
      <c r="AL40" s="176">
        <v>38.087063000000001</v>
      </c>
      <c r="AM40" s="145">
        <v>1.7092483999999999</v>
      </c>
      <c r="AN40" s="142">
        <v>11.152386</v>
      </c>
      <c r="AO40" s="145">
        <v>1.2616521999999999</v>
      </c>
      <c r="AP40" s="142">
        <v>12.44924</v>
      </c>
      <c r="AQ40" s="145">
        <v>1.4771095999999999</v>
      </c>
      <c r="AR40" s="142">
        <v>7.1769360000000004</v>
      </c>
      <c r="AS40" s="145">
        <v>1.1767965</v>
      </c>
      <c r="AT40" s="142">
        <v>0.73485160000000005</v>
      </c>
      <c r="AU40" s="145">
        <v>0.35677639999999999</v>
      </c>
      <c r="AV40" s="142">
        <v>30.399524</v>
      </c>
      <c r="AW40" s="177">
        <v>1.8264777000000001</v>
      </c>
      <c r="AX40" s="176">
        <v>53.482750000000003</v>
      </c>
      <c r="AY40" s="145">
        <v>1.5961715000000001</v>
      </c>
      <c r="AZ40" s="142">
        <v>8.2859616999999997</v>
      </c>
      <c r="BA40" s="145">
        <v>1.0939361000000001</v>
      </c>
      <c r="BB40" s="142">
        <v>7.1854437000000004</v>
      </c>
      <c r="BC40" s="145">
        <v>0.93969670000000005</v>
      </c>
      <c r="BD40" s="142">
        <v>2.4163830000000002</v>
      </c>
      <c r="BE40" s="145">
        <v>0.61592460000000004</v>
      </c>
      <c r="BF40" s="142" t="s">
        <v>543</v>
      </c>
      <c r="BG40" s="145" t="s">
        <v>543</v>
      </c>
      <c r="BH40" s="142">
        <v>28.503271000000002</v>
      </c>
      <c r="BI40" s="177">
        <v>1.4009784999999999</v>
      </c>
      <c r="BK40" s="178"/>
    </row>
    <row r="41" spans="1:63" s="165" customFormat="1" x14ac:dyDescent="0.2">
      <c r="A41" s="186" t="s">
        <v>185</v>
      </c>
      <c r="B41" s="187">
        <v>6.4328645</v>
      </c>
      <c r="C41" s="188">
        <v>0.87060190000000004</v>
      </c>
      <c r="D41" s="189">
        <v>7.9787581999999997</v>
      </c>
      <c r="E41" s="188">
        <v>1.1473774999999999</v>
      </c>
      <c r="F41" s="189">
        <v>37.977594000000003</v>
      </c>
      <c r="G41" s="188">
        <v>2.0391138</v>
      </c>
      <c r="H41" s="189">
        <v>36.271089000000003</v>
      </c>
      <c r="I41" s="188">
        <v>1.6912073999999999</v>
      </c>
      <c r="J41" s="190">
        <v>4.2010709999999998</v>
      </c>
      <c r="K41" s="188">
        <v>0.98805960000000004</v>
      </c>
      <c r="L41" s="189">
        <v>7.1386231999999996</v>
      </c>
      <c r="M41" s="191">
        <v>0.73981070000000004</v>
      </c>
      <c r="N41" s="187">
        <v>11.352366</v>
      </c>
      <c r="O41" s="188">
        <v>0.95805839999999998</v>
      </c>
      <c r="P41" s="189">
        <v>10.024616</v>
      </c>
      <c r="Q41" s="188">
        <v>1.2283157</v>
      </c>
      <c r="R41" s="189">
        <v>33.678798</v>
      </c>
      <c r="S41" s="188">
        <v>2.1145234999999998</v>
      </c>
      <c r="T41" s="189">
        <v>30.165915999999999</v>
      </c>
      <c r="U41" s="188">
        <v>2.2075442000000001</v>
      </c>
      <c r="V41" s="189">
        <v>4.7280677999999998</v>
      </c>
      <c r="W41" s="188">
        <v>0.79340580000000005</v>
      </c>
      <c r="X41" s="189">
        <v>10.050236</v>
      </c>
      <c r="Y41" s="191">
        <v>0.82319439999999999</v>
      </c>
      <c r="Z41" s="187">
        <v>18.599568000000001</v>
      </c>
      <c r="AA41" s="188">
        <v>1.2653403999999999</v>
      </c>
      <c r="AB41" s="189">
        <v>10.899309000000001</v>
      </c>
      <c r="AC41" s="188">
        <v>1.3303232</v>
      </c>
      <c r="AD41" s="189">
        <v>32.977179</v>
      </c>
      <c r="AE41" s="188">
        <v>2.2130122999999999</v>
      </c>
      <c r="AF41" s="189">
        <v>23.334322</v>
      </c>
      <c r="AG41" s="188">
        <v>2.0299885999999998</v>
      </c>
      <c r="AH41" s="189">
        <v>2.9761983000000001</v>
      </c>
      <c r="AI41" s="188">
        <v>0.77283179999999996</v>
      </c>
      <c r="AJ41" s="189">
        <v>11.213423000000001</v>
      </c>
      <c r="AK41" s="191">
        <v>0.88652569999999997</v>
      </c>
      <c r="AL41" s="187">
        <v>33.527568000000002</v>
      </c>
      <c r="AM41" s="188">
        <v>1.6414812000000001</v>
      </c>
      <c r="AN41" s="189">
        <v>9.4970972000000007</v>
      </c>
      <c r="AO41" s="188">
        <v>1.1140687</v>
      </c>
      <c r="AP41" s="189">
        <v>24.633471</v>
      </c>
      <c r="AQ41" s="188">
        <v>1.7629018000000001</v>
      </c>
      <c r="AR41" s="189">
        <v>15.662989</v>
      </c>
      <c r="AS41" s="188">
        <v>1.4876433</v>
      </c>
      <c r="AT41" s="189">
        <v>1.7675158</v>
      </c>
      <c r="AU41" s="188">
        <v>0.61668179999999995</v>
      </c>
      <c r="AV41" s="189">
        <v>14.911358999999999</v>
      </c>
      <c r="AW41" s="191">
        <v>1.1630419999999999</v>
      </c>
      <c r="AX41" s="187">
        <v>51.085740000000001</v>
      </c>
      <c r="AY41" s="188">
        <v>1.4653962</v>
      </c>
      <c r="AZ41" s="189">
        <v>5.9657298000000001</v>
      </c>
      <c r="BA41" s="188">
        <v>0.83028729999999995</v>
      </c>
      <c r="BB41" s="189">
        <v>14.871688000000001</v>
      </c>
      <c r="BC41" s="188">
        <v>1.3433573000000001</v>
      </c>
      <c r="BD41" s="189">
        <v>8.6458431000000004</v>
      </c>
      <c r="BE41" s="188">
        <v>1.2860267000000001</v>
      </c>
      <c r="BF41" s="189">
        <v>0.52037149999999999</v>
      </c>
      <c r="BG41" s="188">
        <v>0.29911100000000002</v>
      </c>
      <c r="BH41" s="189">
        <v>18.910627999999999</v>
      </c>
      <c r="BI41" s="191">
        <v>1.2975105</v>
      </c>
      <c r="BJ41" s="164"/>
      <c r="BK41" s="178"/>
    </row>
    <row r="42" spans="1:63" x14ac:dyDescent="0.2">
      <c r="A42" s="140" t="s">
        <v>173</v>
      </c>
      <c r="B42" s="176">
        <v>1.4502257000000001</v>
      </c>
      <c r="C42" s="145">
        <v>0.43289450000000002</v>
      </c>
      <c r="D42" s="142">
        <v>11.613545</v>
      </c>
      <c r="E42" s="145">
        <v>1.6393594</v>
      </c>
      <c r="F42" s="142">
        <v>39.756577</v>
      </c>
      <c r="G42" s="145">
        <v>2.6592622000000001</v>
      </c>
      <c r="H42" s="142">
        <v>40.576126000000002</v>
      </c>
      <c r="I42" s="145">
        <v>2.2923040000000001</v>
      </c>
      <c r="J42" s="142">
        <v>6.0119527000000001</v>
      </c>
      <c r="K42" s="145">
        <v>1.4204759</v>
      </c>
      <c r="L42" s="142" t="s">
        <v>543</v>
      </c>
      <c r="M42" s="177" t="s">
        <v>543</v>
      </c>
      <c r="N42" s="176">
        <v>5.4846922999999999</v>
      </c>
      <c r="O42" s="145">
        <v>0.79703120000000005</v>
      </c>
      <c r="P42" s="142">
        <v>18.034103000000002</v>
      </c>
      <c r="Q42" s="145">
        <v>1.7221016</v>
      </c>
      <c r="R42" s="142">
        <v>33.059010999999998</v>
      </c>
      <c r="S42" s="145">
        <v>1.9430672</v>
      </c>
      <c r="T42" s="142">
        <v>33.125937</v>
      </c>
      <c r="U42" s="145">
        <v>2.3532883</v>
      </c>
      <c r="V42" s="142">
        <v>6.8870807000000003</v>
      </c>
      <c r="W42" s="145">
        <v>1.0446309</v>
      </c>
      <c r="X42" s="142">
        <v>3.4091765999999999</v>
      </c>
      <c r="Y42" s="177">
        <v>0.62797919999999996</v>
      </c>
      <c r="Z42" s="176">
        <v>8.9338333999999993</v>
      </c>
      <c r="AA42" s="145">
        <v>0.97371260000000004</v>
      </c>
      <c r="AB42" s="142">
        <v>23.271844999999999</v>
      </c>
      <c r="AC42" s="145">
        <v>1.5069344</v>
      </c>
      <c r="AD42" s="142">
        <v>32.491661999999998</v>
      </c>
      <c r="AE42" s="145">
        <v>2.087126</v>
      </c>
      <c r="AF42" s="142">
        <v>25.090572999999999</v>
      </c>
      <c r="AG42" s="145">
        <v>1.8224397999999999</v>
      </c>
      <c r="AH42" s="142">
        <v>4.4614057999999996</v>
      </c>
      <c r="AI42" s="145">
        <v>0.7997052</v>
      </c>
      <c r="AJ42" s="142">
        <v>5.7506803</v>
      </c>
      <c r="AK42" s="177">
        <v>0.60904849999999999</v>
      </c>
      <c r="AL42" s="176">
        <v>23.749611999999999</v>
      </c>
      <c r="AM42" s="145">
        <v>1.3903432</v>
      </c>
      <c r="AN42" s="142">
        <v>27.002941</v>
      </c>
      <c r="AO42" s="145">
        <v>1.5274277999999999</v>
      </c>
      <c r="AP42" s="142">
        <v>23.882019</v>
      </c>
      <c r="AQ42" s="145">
        <v>1.5226398999999999</v>
      </c>
      <c r="AR42" s="142">
        <v>13.342147000000001</v>
      </c>
      <c r="AS42" s="145">
        <v>1.2454677000000001</v>
      </c>
      <c r="AT42" s="142">
        <v>2.1384943000000001</v>
      </c>
      <c r="AU42" s="145">
        <v>0.57318420000000003</v>
      </c>
      <c r="AV42" s="142">
        <v>9.8847869999999993</v>
      </c>
      <c r="AW42" s="177">
        <v>1.0500708999999999</v>
      </c>
      <c r="AX42" s="176">
        <v>44.524009</v>
      </c>
      <c r="AY42" s="145">
        <v>1.3696965999999999</v>
      </c>
      <c r="AZ42" s="142">
        <v>23.36205</v>
      </c>
      <c r="BA42" s="145">
        <v>1.4910939000000001</v>
      </c>
      <c r="BB42" s="142">
        <v>14.673987</v>
      </c>
      <c r="BC42" s="145">
        <v>1.2092807999999999</v>
      </c>
      <c r="BD42" s="142">
        <v>4.3363582000000003</v>
      </c>
      <c r="BE42" s="145">
        <v>0.74847560000000002</v>
      </c>
      <c r="BF42" s="142" t="s">
        <v>543</v>
      </c>
      <c r="BG42" s="145" t="s">
        <v>543</v>
      </c>
      <c r="BH42" s="142">
        <v>12.900537999999999</v>
      </c>
      <c r="BI42" s="177">
        <v>1.0773948</v>
      </c>
      <c r="BK42" s="178"/>
    </row>
    <row r="43" spans="1:63" x14ac:dyDescent="0.2">
      <c r="A43" s="115" t="s">
        <v>159</v>
      </c>
      <c r="B43" s="176">
        <v>5.7122934000000001</v>
      </c>
      <c r="C43" s="145">
        <v>0.80395050000000001</v>
      </c>
      <c r="D43" s="142" t="s">
        <v>91</v>
      </c>
      <c r="E43" s="145" t="s">
        <v>91</v>
      </c>
      <c r="F43" s="142" t="s">
        <v>91</v>
      </c>
      <c r="G43" s="145" t="s">
        <v>91</v>
      </c>
      <c r="H43" s="142" t="s">
        <v>91</v>
      </c>
      <c r="I43" s="145" t="s">
        <v>91</v>
      </c>
      <c r="J43" s="142" t="s">
        <v>91</v>
      </c>
      <c r="K43" s="145" t="s">
        <v>91</v>
      </c>
      <c r="L43" s="142" t="s">
        <v>91</v>
      </c>
      <c r="M43" s="177" t="s">
        <v>91</v>
      </c>
      <c r="N43" s="176">
        <v>9.8712648999999999</v>
      </c>
      <c r="O43" s="145">
        <v>0.83896780000000004</v>
      </c>
      <c r="P43" s="142" t="s">
        <v>91</v>
      </c>
      <c r="Q43" s="145" t="s">
        <v>91</v>
      </c>
      <c r="R43" s="142" t="s">
        <v>91</v>
      </c>
      <c r="S43" s="145" t="s">
        <v>91</v>
      </c>
      <c r="T43" s="142" t="s">
        <v>91</v>
      </c>
      <c r="U43" s="145" t="s">
        <v>91</v>
      </c>
      <c r="V43" s="142" t="s">
        <v>91</v>
      </c>
      <c r="W43" s="145" t="s">
        <v>91</v>
      </c>
      <c r="X43" s="142" t="s">
        <v>91</v>
      </c>
      <c r="Y43" s="177" t="s">
        <v>91</v>
      </c>
      <c r="Z43" s="176">
        <v>15.118725</v>
      </c>
      <c r="AA43" s="145">
        <v>0.99730969999999997</v>
      </c>
      <c r="AB43" s="142" t="s">
        <v>91</v>
      </c>
      <c r="AC43" s="145" t="s">
        <v>91</v>
      </c>
      <c r="AD43" s="142" t="s">
        <v>91</v>
      </c>
      <c r="AE43" s="145" t="s">
        <v>91</v>
      </c>
      <c r="AF43" s="142" t="s">
        <v>91</v>
      </c>
      <c r="AG43" s="145" t="s">
        <v>91</v>
      </c>
      <c r="AH43" s="142" t="s">
        <v>91</v>
      </c>
      <c r="AI43" s="145" t="s">
        <v>91</v>
      </c>
      <c r="AJ43" s="142" t="s">
        <v>91</v>
      </c>
      <c r="AK43" s="177" t="s">
        <v>91</v>
      </c>
      <c r="AL43" s="176">
        <v>29.532731999999999</v>
      </c>
      <c r="AM43" s="145">
        <v>1.2739577</v>
      </c>
      <c r="AN43" s="142" t="s">
        <v>91</v>
      </c>
      <c r="AO43" s="145" t="s">
        <v>91</v>
      </c>
      <c r="AP43" s="142" t="s">
        <v>91</v>
      </c>
      <c r="AQ43" s="145" t="s">
        <v>91</v>
      </c>
      <c r="AR43" s="142" t="s">
        <v>91</v>
      </c>
      <c r="AS43" s="145" t="s">
        <v>91</v>
      </c>
      <c r="AT43" s="142" t="s">
        <v>91</v>
      </c>
      <c r="AU43" s="145" t="s">
        <v>91</v>
      </c>
      <c r="AV43" s="142" t="s">
        <v>91</v>
      </c>
      <c r="AW43" s="177" t="s">
        <v>91</v>
      </c>
      <c r="AX43" s="176">
        <v>50.440119000000003</v>
      </c>
      <c r="AY43" s="145">
        <v>1.7584523000000001</v>
      </c>
      <c r="AZ43" s="142" t="s">
        <v>91</v>
      </c>
      <c r="BA43" s="145" t="s">
        <v>91</v>
      </c>
      <c r="BB43" s="142" t="s">
        <v>91</v>
      </c>
      <c r="BC43" s="145" t="s">
        <v>91</v>
      </c>
      <c r="BD43" s="142" t="s">
        <v>91</v>
      </c>
      <c r="BE43" s="145" t="s">
        <v>91</v>
      </c>
      <c r="BF43" s="142" t="s">
        <v>91</v>
      </c>
      <c r="BG43" s="145" t="s">
        <v>91</v>
      </c>
      <c r="BH43" s="142" t="s">
        <v>91</v>
      </c>
      <c r="BI43" s="177" t="s">
        <v>91</v>
      </c>
      <c r="BK43" s="178"/>
    </row>
    <row r="44" spans="1:63" x14ac:dyDescent="0.2">
      <c r="A44" s="115" t="s">
        <v>176</v>
      </c>
      <c r="B44" s="176">
        <v>3.9481951999999998</v>
      </c>
      <c r="C44" s="145">
        <v>0.82305209999999995</v>
      </c>
      <c r="D44" s="142">
        <v>5.2404745000000004</v>
      </c>
      <c r="E44" s="145">
        <v>0.98180650000000003</v>
      </c>
      <c r="F44" s="142">
        <v>28.284566000000002</v>
      </c>
      <c r="G44" s="145">
        <v>1.9995499999999999</v>
      </c>
      <c r="H44" s="142">
        <v>49.945506999999999</v>
      </c>
      <c r="I44" s="145">
        <v>2.3777007000000001</v>
      </c>
      <c r="J44" s="142">
        <v>11.744725000000001</v>
      </c>
      <c r="K44" s="145">
        <v>1.6910324000000001</v>
      </c>
      <c r="L44" s="142">
        <v>0.83653200000000005</v>
      </c>
      <c r="M44" s="177">
        <v>0.30712349999999999</v>
      </c>
      <c r="N44" s="176">
        <v>6.1089788</v>
      </c>
      <c r="O44" s="145">
        <v>0.85214049999999997</v>
      </c>
      <c r="P44" s="142">
        <v>6.0710794999999997</v>
      </c>
      <c r="Q44" s="145">
        <v>1.0087227999999999</v>
      </c>
      <c r="R44" s="142">
        <v>24.904301</v>
      </c>
      <c r="S44" s="145">
        <v>1.7419868999999999</v>
      </c>
      <c r="T44" s="142">
        <v>44.413958999999998</v>
      </c>
      <c r="U44" s="145">
        <v>1.9168848000000001</v>
      </c>
      <c r="V44" s="142">
        <v>16.036057</v>
      </c>
      <c r="W44" s="145">
        <v>1.4819034</v>
      </c>
      <c r="X44" s="142">
        <v>2.4656245999999999</v>
      </c>
      <c r="Y44" s="177">
        <v>0.58643909999999999</v>
      </c>
      <c r="Z44" s="176">
        <v>5.0384475999999996</v>
      </c>
      <c r="AA44" s="145">
        <v>0.92393029999999998</v>
      </c>
      <c r="AB44" s="142">
        <v>11.063226</v>
      </c>
      <c r="AC44" s="145">
        <v>1.2747352999999999</v>
      </c>
      <c r="AD44" s="142">
        <v>29.063424000000001</v>
      </c>
      <c r="AE44" s="145">
        <v>1.8341512</v>
      </c>
      <c r="AF44" s="142">
        <v>39.410901000000003</v>
      </c>
      <c r="AG44" s="145">
        <v>1.8409913</v>
      </c>
      <c r="AH44" s="142">
        <v>11.134418999999999</v>
      </c>
      <c r="AI44" s="145">
        <v>1.4679439000000001</v>
      </c>
      <c r="AJ44" s="142">
        <v>4.2895826000000001</v>
      </c>
      <c r="AK44" s="177">
        <v>0.75663709999999995</v>
      </c>
      <c r="AL44" s="176">
        <v>6.4631809999999996</v>
      </c>
      <c r="AM44" s="145">
        <v>0.9257225</v>
      </c>
      <c r="AN44" s="142">
        <v>15.77623</v>
      </c>
      <c r="AO44" s="145">
        <v>1.3788716999999999</v>
      </c>
      <c r="AP44" s="142">
        <v>36.066001</v>
      </c>
      <c r="AQ44" s="145">
        <v>1.9888638000000001</v>
      </c>
      <c r="AR44" s="142">
        <v>29.747679000000002</v>
      </c>
      <c r="AS44" s="145">
        <v>1.7688826</v>
      </c>
      <c r="AT44" s="142">
        <v>4.9267523999999998</v>
      </c>
      <c r="AU44" s="145">
        <v>0.85138020000000003</v>
      </c>
      <c r="AV44" s="142">
        <v>7.0201564999999997</v>
      </c>
      <c r="AW44" s="177">
        <v>1.0360792000000001</v>
      </c>
      <c r="AX44" s="176">
        <v>9.7225240999999993</v>
      </c>
      <c r="AY44" s="145">
        <v>0.95817330000000001</v>
      </c>
      <c r="AZ44" s="142">
        <v>25.356463000000002</v>
      </c>
      <c r="BA44" s="145">
        <v>1.6529</v>
      </c>
      <c r="BB44" s="142">
        <v>34.559517999999997</v>
      </c>
      <c r="BC44" s="145">
        <v>1.6542154</v>
      </c>
      <c r="BD44" s="142">
        <v>15.985203</v>
      </c>
      <c r="BE44" s="145">
        <v>1.1978213</v>
      </c>
      <c r="BF44" s="142">
        <v>1.4155127999999999</v>
      </c>
      <c r="BG44" s="145">
        <v>0.437809</v>
      </c>
      <c r="BH44" s="142">
        <v>12.960779</v>
      </c>
      <c r="BI44" s="177">
        <v>0.98401320000000003</v>
      </c>
      <c r="BK44" s="178"/>
    </row>
    <row r="45" spans="1:63" x14ac:dyDescent="0.2">
      <c r="A45" s="140" t="s">
        <v>146</v>
      </c>
      <c r="B45" s="176">
        <v>12.141159</v>
      </c>
      <c r="C45" s="145">
        <v>1.4178390000000001</v>
      </c>
      <c r="D45" s="142">
        <v>22.922242000000001</v>
      </c>
      <c r="E45" s="145">
        <v>2.012362</v>
      </c>
      <c r="F45" s="142">
        <v>31.468214</v>
      </c>
      <c r="G45" s="145">
        <v>2.8034998</v>
      </c>
      <c r="H45" s="142">
        <v>10.622817</v>
      </c>
      <c r="I45" s="145">
        <v>1.5351463999999999</v>
      </c>
      <c r="J45" s="142">
        <v>0.99862359999999994</v>
      </c>
      <c r="K45" s="145">
        <v>0.4546656</v>
      </c>
      <c r="L45" s="142">
        <v>21.846944000000001</v>
      </c>
      <c r="M45" s="177">
        <v>2.1579969000000001</v>
      </c>
      <c r="N45" s="176">
        <v>27.228985000000002</v>
      </c>
      <c r="O45" s="145">
        <v>2.7064023000000001</v>
      </c>
      <c r="P45" s="142">
        <v>16.391387000000002</v>
      </c>
      <c r="Q45" s="145">
        <v>1.2483427</v>
      </c>
      <c r="R45" s="142">
        <v>23.632238999999998</v>
      </c>
      <c r="S45" s="145">
        <v>2.4518247999999998</v>
      </c>
      <c r="T45" s="142">
        <v>10.242016</v>
      </c>
      <c r="U45" s="145">
        <v>1.4259031</v>
      </c>
      <c r="V45" s="142">
        <v>1.5784191999999999</v>
      </c>
      <c r="W45" s="145">
        <v>0.45665309999999998</v>
      </c>
      <c r="X45" s="142">
        <v>20.926953000000001</v>
      </c>
      <c r="Y45" s="177">
        <v>1.3208449</v>
      </c>
      <c r="Z45" s="176">
        <v>41.477169000000004</v>
      </c>
      <c r="AA45" s="145">
        <v>1.2198842999999999</v>
      </c>
      <c r="AB45" s="142">
        <v>17.055928999999999</v>
      </c>
      <c r="AC45" s="145">
        <v>1.7034566</v>
      </c>
      <c r="AD45" s="142">
        <v>14.943604000000001</v>
      </c>
      <c r="AE45" s="145">
        <v>1.3343326</v>
      </c>
      <c r="AF45" s="142">
        <v>5.2854920999999999</v>
      </c>
      <c r="AG45" s="145">
        <v>0.73096660000000002</v>
      </c>
      <c r="AH45" s="142">
        <v>0.72327640000000004</v>
      </c>
      <c r="AI45" s="145">
        <v>0.39431379999999999</v>
      </c>
      <c r="AJ45" s="142">
        <v>20.514529</v>
      </c>
      <c r="AK45" s="177">
        <v>1.7553368</v>
      </c>
      <c r="AL45" s="176">
        <v>56.081535000000002</v>
      </c>
      <c r="AM45" s="145">
        <v>2.0119262999999998</v>
      </c>
      <c r="AN45" s="142">
        <v>11.177792999999999</v>
      </c>
      <c r="AO45" s="145">
        <v>1.6797709999999999</v>
      </c>
      <c r="AP45" s="142">
        <v>10.421296</v>
      </c>
      <c r="AQ45" s="145">
        <v>1.551831</v>
      </c>
      <c r="AR45" s="142">
        <v>3.6827561000000002</v>
      </c>
      <c r="AS45" s="145">
        <v>0.94361019999999995</v>
      </c>
      <c r="AT45" s="142" t="s">
        <v>543</v>
      </c>
      <c r="AU45" s="145" t="s">
        <v>543</v>
      </c>
      <c r="AV45" s="142">
        <v>18.073143000000002</v>
      </c>
      <c r="AW45" s="177">
        <v>1.8784000000000001</v>
      </c>
      <c r="AX45" s="176">
        <v>70.759673000000006</v>
      </c>
      <c r="AY45" s="145">
        <v>1.9397857000000001</v>
      </c>
      <c r="AZ45" s="142">
        <v>7.7702707000000002</v>
      </c>
      <c r="BA45" s="145">
        <v>1.7518081999999999</v>
      </c>
      <c r="BB45" s="142">
        <v>5.2093672</v>
      </c>
      <c r="BC45" s="145">
        <v>1.2846233</v>
      </c>
      <c r="BD45" s="142">
        <v>1.3870098</v>
      </c>
      <c r="BE45" s="145">
        <v>0.6083056</v>
      </c>
      <c r="BF45" s="142" t="s">
        <v>543</v>
      </c>
      <c r="BG45" s="145" t="s">
        <v>543</v>
      </c>
      <c r="BH45" s="142">
        <v>14.424124000000001</v>
      </c>
      <c r="BI45" s="177">
        <v>2.0847367000000001</v>
      </c>
      <c r="BK45" s="178"/>
    </row>
    <row r="46" spans="1:63" x14ac:dyDescent="0.2">
      <c r="A46" s="115" t="s">
        <v>186</v>
      </c>
      <c r="B46" s="176">
        <v>4.2949795999999996</v>
      </c>
      <c r="C46" s="145">
        <v>0.83757389999999998</v>
      </c>
      <c r="D46" s="142">
        <v>10.730293</v>
      </c>
      <c r="E46" s="145">
        <v>1.73994</v>
      </c>
      <c r="F46" s="142">
        <v>38.678935000000003</v>
      </c>
      <c r="G46" s="145">
        <v>2.4406726000000001</v>
      </c>
      <c r="H46" s="142">
        <v>31.053792000000001</v>
      </c>
      <c r="I46" s="145">
        <v>2.2292909000000001</v>
      </c>
      <c r="J46" s="142">
        <v>6.5371053999999997</v>
      </c>
      <c r="K46" s="145">
        <v>1.1721115</v>
      </c>
      <c r="L46" s="142">
        <v>8.7048951999999993</v>
      </c>
      <c r="M46" s="177">
        <v>1.3370500000000001</v>
      </c>
      <c r="N46" s="176">
        <v>5.5915357999999999</v>
      </c>
      <c r="O46" s="145">
        <v>0.88970970000000005</v>
      </c>
      <c r="P46" s="142">
        <v>14.359953000000001</v>
      </c>
      <c r="Q46" s="145">
        <v>1.4057923000000001</v>
      </c>
      <c r="R46" s="142">
        <v>32.730331999999997</v>
      </c>
      <c r="S46" s="145">
        <v>2.3242531999999998</v>
      </c>
      <c r="T46" s="142">
        <v>31.611743000000001</v>
      </c>
      <c r="U46" s="145">
        <v>2.1546861000000002</v>
      </c>
      <c r="V46" s="142">
        <v>7.2995526000000002</v>
      </c>
      <c r="W46" s="145">
        <v>1.1797777</v>
      </c>
      <c r="X46" s="142">
        <v>8.4068833000000005</v>
      </c>
      <c r="Y46" s="177">
        <v>1.0620574</v>
      </c>
      <c r="Z46" s="176">
        <v>8.2135794999999998</v>
      </c>
      <c r="AA46" s="145">
        <v>0.93722419999999995</v>
      </c>
      <c r="AB46" s="142">
        <v>17.021743000000001</v>
      </c>
      <c r="AC46" s="145">
        <v>1.3514782000000001</v>
      </c>
      <c r="AD46" s="142">
        <v>30.704132000000001</v>
      </c>
      <c r="AE46" s="145">
        <v>1.9648015000000001</v>
      </c>
      <c r="AF46" s="142">
        <v>28.275189999999998</v>
      </c>
      <c r="AG46" s="145">
        <v>1.7449722000000001</v>
      </c>
      <c r="AH46" s="142">
        <v>6.0094200999999998</v>
      </c>
      <c r="AI46" s="145">
        <v>0.99970250000000005</v>
      </c>
      <c r="AJ46" s="142">
        <v>9.7759356999999998</v>
      </c>
      <c r="AK46" s="177">
        <v>1.2110851</v>
      </c>
      <c r="AL46" s="176">
        <v>12.773051000000001</v>
      </c>
      <c r="AM46" s="145">
        <v>1.1666624000000001</v>
      </c>
      <c r="AN46" s="142">
        <v>18.174773999999999</v>
      </c>
      <c r="AO46" s="145">
        <v>1.4387585000000001</v>
      </c>
      <c r="AP46" s="142">
        <v>32.884123000000002</v>
      </c>
      <c r="AQ46" s="145">
        <v>1.8670306999999999</v>
      </c>
      <c r="AR46" s="142">
        <v>22.317413999999999</v>
      </c>
      <c r="AS46" s="145">
        <v>1.7201150000000001</v>
      </c>
      <c r="AT46" s="142">
        <v>3.2801613000000001</v>
      </c>
      <c r="AU46" s="145">
        <v>0.74394950000000004</v>
      </c>
      <c r="AV46" s="142">
        <v>10.570477</v>
      </c>
      <c r="AW46" s="177">
        <v>1.1673979000000001</v>
      </c>
      <c r="AX46" s="176">
        <v>15.229787</v>
      </c>
      <c r="AY46" s="145">
        <v>1.0457015000000001</v>
      </c>
      <c r="AZ46" s="142">
        <v>18.260791000000001</v>
      </c>
      <c r="BA46" s="145">
        <v>1.7774193</v>
      </c>
      <c r="BB46" s="142">
        <v>30.780156999999999</v>
      </c>
      <c r="BC46" s="145">
        <v>1.9133830000000001</v>
      </c>
      <c r="BD46" s="142">
        <v>17.213642</v>
      </c>
      <c r="BE46" s="145">
        <v>1.8581057999999999</v>
      </c>
      <c r="BF46" s="142">
        <v>2.5012853000000002</v>
      </c>
      <c r="BG46" s="145">
        <v>0.79777209999999998</v>
      </c>
      <c r="BH46" s="142">
        <v>16.014337999999999</v>
      </c>
      <c r="BI46" s="177">
        <v>1.5300738</v>
      </c>
      <c r="BK46" s="178"/>
    </row>
    <row r="47" spans="1:63" x14ac:dyDescent="0.2">
      <c r="A47" s="115"/>
      <c r="B47" s="176"/>
      <c r="C47" s="145"/>
      <c r="D47" s="142"/>
      <c r="E47" s="145"/>
      <c r="F47" s="142"/>
      <c r="G47" s="145"/>
      <c r="H47" s="142"/>
      <c r="I47" s="145"/>
      <c r="J47" s="142"/>
      <c r="K47" s="145"/>
      <c r="L47" s="142"/>
      <c r="M47" s="177"/>
      <c r="N47" s="176"/>
      <c r="O47" s="145"/>
      <c r="P47" s="142"/>
      <c r="Q47" s="145"/>
      <c r="R47" s="142"/>
      <c r="S47" s="145"/>
      <c r="T47" s="142"/>
      <c r="U47" s="145"/>
      <c r="V47" s="142"/>
      <c r="W47" s="145"/>
      <c r="X47" s="142"/>
      <c r="Y47" s="177"/>
      <c r="Z47" s="176"/>
      <c r="AA47" s="145"/>
      <c r="AB47" s="142"/>
      <c r="AC47" s="145"/>
      <c r="AD47" s="142"/>
      <c r="AE47" s="145"/>
      <c r="AF47" s="142"/>
      <c r="AG47" s="145"/>
      <c r="AH47" s="142"/>
      <c r="AI47" s="145"/>
      <c r="AJ47" s="142"/>
      <c r="AK47" s="177"/>
      <c r="AL47" s="176"/>
      <c r="AM47" s="145"/>
      <c r="AN47" s="142"/>
      <c r="AO47" s="145"/>
      <c r="AP47" s="142"/>
      <c r="AQ47" s="145"/>
      <c r="AR47" s="142"/>
      <c r="AS47" s="145"/>
      <c r="AT47" s="142"/>
      <c r="AU47" s="145"/>
      <c r="AV47" s="142"/>
      <c r="AW47" s="177"/>
      <c r="AX47" s="176"/>
      <c r="AY47" s="145"/>
      <c r="AZ47" s="142"/>
      <c r="BA47" s="145"/>
      <c r="BB47" s="142"/>
      <c r="BC47" s="145"/>
      <c r="BD47" s="142"/>
      <c r="BE47" s="145"/>
      <c r="BF47" s="142"/>
      <c r="BG47" s="145"/>
      <c r="BH47" s="142"/>
      <c r="BI47" s="177"/>
      <c r="BK47" s="178"/>
    </row>
    <row r="48" spans="1:63" s="164" customFormat="1" x14ac:dyDescent="0.2">
      <c r="A48" s="192" t="s">
        <v>499</v>
      </c>
      <c r="B48" s="193">
        <v>4.6607750000000001</v>
      </c>
      <c r="C48" s="194">
        <v>0.1514934</v>
      </c>
      <c r="D48" s="195">
        <v>10.250094000000001</v>
      </c>
      <c r="E48" s="194">
        <v>0.28074060000000001</v>
      </c>
      <c r="F48" s="195">
        <v>33.282908999999997</v>
      </c>
      <c r="G48" s="194">
        <v>0.44678299999999999</v>
      </c>
      <c r="H48" s="195">
        <v>38.113615000000003</v>
      </c>
      <c r="I48" s="194">
        <v>0.43152190000000001</v>
      </c>
      <c r="J48" s="195">
        <v>8.0216376999999994</v>
      </c>
      <c r="K48" s="194">
        <v>0.2576889</v>
      </c>
      <c r="L48" s="195">
        <v>6.0406804999999997</v>
      </c>
      <c r="M48" s="196">
        <v>0.1888659</v>
      </c>
      <c r="N48" s="193">
        <v>7.1440802999999997</v>
      </c>
      <c r="O48" s="194">
        <v>0.1998896</v>
      </c>
      <c r="P48" s="195">
        <v>11.214615</v>
      </c>
      <c r="Q48" s="194">
        <v>0.26618619999999998</v>
      </c>
      <c r="R48" s="195">
        <v>28.933244999999999</v>
      </c>
      <c r="S48" s="194">
        <v>0.38561069999999997</v>
      </c>
      <c r="T48" s="195">
        <v>34.995170999999999</v>
      </c>
      <c r="U48" s="194">
        <v>0.40175529999999998</v>
      </c>
      <c r="V48" s="195">
        <v>9.8261838000000008</v>
      </c>
      <c r="W48" s="194">
        <v>0.25700299999999998</v>
      </c>
      <c r="X48" s="195">
        <v>7.8867044000000002</v>
      </c>
      <c r="Y48" s="196">
        <v>0.18615870000000001</v>
      </c>
      <c r="Z48" s="193">
        <v>10.668245000000001</v>
      </c>
      <c r="AA48" s="194">
        <v>0.19107209999999999</v>
      </c>
      <c r="AB48" s="195">
        <v>14.200445999999999</v>
      </c>
      <c r="AC48" s="194">
        <v>0.30240020000000001</v>
      </c>
      <c r="AD48" s="195">
        <v>29.886807999999998</v>
      </c>
      <c r="AE48" s="194">
        <v>0.37424449999999998</v>
      </c>
      <c r="AF48" s="195">
        <v>28.506589999999999</v>
      </c>
      <c r="AG48" s="194">
        <v>0.34508929999999999</v>
      </c>
      <c r="AH48" s="195">
        <v>6.0086674000000002</v>
      </c>
      <c r="AI48" s="194">
        <v>0.19280330000000001</v>
      </c>
      <c r="AJ48" s="195">
        <v>10.729244</v>
      </c>
      <c r="AK48" s="196">
        <v>0.20677400000000001</v>
      </c>
      <c r="AL48" s="193">
        <v>19.486901</v>
      </c>
      <c r="AM48" s="194">
        <v>0.26790940000000002</v>
      </c>
      <c r="AN48" s="195">
        <v>16.513327</v>
      </c>
      <c r="AO48" s="194">
        <v>0.3065156</v>
      </c>
      <c r="AP48" s="195">
        <v>28.301932000000001</v>
      </c>
      <c r="AQ48" s="194">
        <v>0.35364709999999999</v>
      </c>
      <c r="AR48" s="195">
        <v>18.887167999999999</v>
      </c>
      <c r="AS48" s="194">
        <v>0.29974050000000002</v>
      </c>
      <c r="AT48" s="195">
        <v>2.8616586000000002</v>
      </c>
      <c r="AU48" s="194">
        <v>0.14203260000000001</v>
      </c>
      <c r="AV48" s="195">
        <v>14.037405</v>
      </c>
      <c r="AW48" s="196">
        <v>0.25824510000000001</v>
      </c>
      <c r="AX48" s="193">
        <v>31.782782000000001</v>
      </c>
      <c r="AY48" s="194">
        <v>0.31650460000000002</v>
      </c>
      <c r="AZ48" s="195">
        <v>17.631464999999999</v>
      </c>
      <c r="BA48" s="194">
        <v>0.3057126</v>
      </c>
      <c r="BB48" s="195">
        <v>22.333773999999998</v>
      </c>
      <c r="BC48" s="194">
        <v>0.32452750000000002</v>
      </c>
      <c r="BD48" s="195">
        <v>9.7590213000000006</v>
      </c>
      <c r="BE48" s="194">
        <v>0.2347833</v>
      </c>
      <c r="BF48" s="195">
        <v>1.2365573000000001</v>
      </c>
      <c r="BG48" s="194">
        <v>0.115423</v>
      </c>
      <c r="BH48" s="195">
        <v>17.573007</v>
      </c>
      <c r="BI48" s="196">
        <v>0.25975429999999999</v>
      </c>
      <c r="BK48" s="178"/>
    </row>
    <row r="49" spans="1:177" s="103" customFormat="1" x14ac:dyDescent="0.2">
      <c r="A49" s="148"/>
      <c r="B49" s="197"/>
      <c r="C49" s="198"/>
      <c r="D49" s="199"/>
      <c r="E49" s="198"/>
      <c r="F49" s="199"/>
      <c r="G49" s="198"/>
      <c r="H49" s="199"/>
      <c r="I49" s="198"/>
      <c r="J49" s="199"/>
      <c r="K49" s="198"/>
      <c r="L49" s="199"/>
      <c r="M49" s="200"/>
      <c r="N49" s="197"/>
      <c r="O49" s="198"/>
      <c r="P49" s="199"/>
      <c r="Q49" s="198"/>
      <c r="R49" s="199"/>
      <c r="S49" s="198"/>
      <c r="T49" s="199"/>
      <c r="U49" s="198"/>
      <c r="V49" s="199"/>
      <c r="W49" s="198"/>
      <c r="X49" s="199"/>
      <c r="Y49" s="200"/>
      <c r="Z49" s="197"/>
      <c r="AA49" s="198"/>
      <c r="AB49" s="199"/>
      <c r="AC49" s="198"/>
      <c r="AD49" s="199"/>
      <c r="AE49" s="198"/>
      <c r="AF49" s="199"/>
      <c r="AG49" s="198"/>
      <c r="AH49" s="199"/>
      <c r="AI49" s="198"/>
      <c r="AJ49" s="199"/>
      <c r="AK49" s="200"/>
      <c r="AL49" s="197"/>
      <c r="AM49" s="198"/>
      <c r="AN49" s="199"/>
      <c r="AO49" s="198"/>
      <c r="AP49" s="199"/>
      <c r="AQ49" s="198"/>
      <c r="AR49" s="199"/>
      <c r="AS49" s="198"/>
      <c r="AT49" s="199"/>
      <c r="AU49" s="198"/>
      <c r="AV49" s="199"/>
      <c r="AW49" s="200"/>
      <c r="AX49" s="197"/>
      <c r="AY49" s="198"/>
      <c r="AZ49" s="199"/>
      <c r="BA49" s="198"/>
      <c r="BB49" s="199"/>
      <c r="BC49" s="198"/>
      <c r="BD49" s="199"/>
      <c r="BE49" s="198"/>
      <c r="BF49" s="199"/>
      <c r="BG49" s="198"/>
      <c r="BH49" s="199"/>
      <c r="BI49" s="200"/>
      <c r="BK49" s="178"/>
    </row>
    <row r="50" spans="1:177" x14ac:dyDescent="0.2">
      <c r="A50" s="117" t="s">
        <v>104</v>
      </c>
      <c r="B50" s="115"/>
      <c r="C50" s="118"/>
      <c r="D50" s="118"/>
      <c r="E50" s="118"/>
      <c r="F50" s="118"/>
      <c r="G50" s="118"/>
      <c r="H50" s="118"/>
      <c r="I50" s="118"/>
      <c r="J50" s="118"/>
      <c r="K50" s="118"/>
      <c r="L50" s="118"/>
      <c r="M50" s="166"/>
      <c r="N50" s="115"/>
      <c r="O50" s="118"/>
      <c r="P50" s="118"/>
      <c r="Q50" s="118"/>
      <c r="R50" s="118"/>
      <c r="S50" s="118"/>
      <c r="T50" s="118"/>
      <c r="U50" s="118"/>
      <c r="V50" s="118"/>
      <c r="W50" s="118"/>
      <c r="X50" s="118"/>
      <c r="Y50" s="166"/>
      <c r="Z50" s="115"/>
      <c r="AA50" s="118"/>
      <c r="AB50" s="118"/>
      <c r="AC50" s="118"/>
      <c r="AD50" s="118"/>
      <c r="AE50" s="118"/>
      <c r="AF50" s="118"/>
      <c r="AG50" s="118"/>
      <c r="AH50" s="118"/>
      <c r="AI50" s="118"/>
      <c r="AJ50" s="118"/>
      <c r="AK50" s="166"/>
      <c r="AL50" s="115"/>
      <c r="AM50" s="118"/>
      <c r="AN50" s="118"/>
      <c r="AO50" s="118"/>
      <c r="AP50" s="118"/>
      <c r="AQ50" s="118"/>
      <c r="AR50" s="118"/>
      <c r="AS50" s="118"/>
      <c r="AT50" s="118"/>
      <c r="AU50" s="118"/>
      <c r="AV50" s="118"/>
      <c r="AW50" s="166"/>
      <c r="AX50" s="115"/>
      <c r="AY50" s="118"/>
      <c r="AZ50" s="118"/>
      <c r="BA50" s="118"/>
      <c r="BB50" s="118"/>
      <c r="BC50" s="118"/>
      <c r="BD50" s="118"/>
      <c r="BE50" s="118"/>
      <c r="BF50" s="118"/>
      <c r="BG50" s="118"/>
      <c r="BH50" s="118"/>
      <c r="BI50" s="166"/>
      <c r="BK50" s="178"/>
    </row>
    <row r="51" spans="1:177" ht="12.75" customHeight="1" x14ac:dyDescent="0.2">
      <c r="A51" s="115" t="s">
        <v>498</v>
      </c>
      <c r="B51" s="176">
        <v>3.5974735999999998</v>
      </c>
      <c r="C51" s="145">
        <v>0.77701640000000005</v>
      </c>
      <c r="D51" s="142" t="s">
        <v>91</v>
      </c>
      <c r="E51" s="145" t="s">
        <v>91</v>
      </c>
      <c r="F51" s="142" t="s">
        <v>91</v>
      </c>
      <c r="G51" s="145" t="s">
        <v>91</v>
      </c>
      <c r="H51" s="142" t="s">
        <v>91</v>
      </c>
      <c r="I51" s="145" t="s">
        <v>91</v>
      </c>
      <c r="J51" s="142" t="s">
        <v>91</v>
      </c>
      <c r="K51" s="145" t="s">
        <v>91</v>
      </c>
      <c r="L51" s="142" t="s">
        <v>91</v>
      </c>
      <c r="M51" s="177" t="s">
        <v>91</v>
      </c>
      <c r="N51" s="176">
        <v>5.3531282999999998</v>
      </c>
      <c r="O51" s="145">
        <v>0.70255520000000005</v>
      </c>
      <c r="P51" s="142" t="s">
        <v>91</v>
      </c>
      <c r="Q51" s="145" t="s">
        <v>91</v>
      </c>
      <c r="R51" s="142" t="s">
        <v>91</v>
      </c>
      <c r="S51" s="145" t="s">
        <v>91</v>
      </c>
      <c r="T51" s="142" t="s">
        <v>91</v>
      </c>
      <c r="U51" s="145" t="s">
        <v>91</v>
      </c>
      <c r="V51" s="142" t="s">
        <v>91</v>
      </c>
      <c r="W51" s="145" t="s">
        <v>91</v>
      </c>
      <c r="X51" s="142" t="s">
        <v>91</v>
      </c>
      <c r="Y51" s="177" t="s">
        <v>91</v>
      </c>
      <c r="Z51" s="176">
        <v>15.971318</v>
      </c>
      <c r="AA51" s="145">
        <v>0.98887190000000003</v>
      </c>
      <c r="AB51" s="142" t="s">
        <v>91</v>
      </c>
      <c r="AC51" s="145" t="s">
        <v>91</v>
      </c>
      <c r="AD51" s="142" t="s">
        <v>91</v>
      </c>
      <c r="AE51" s="145" t="s">
        <v>91</v>
      </c>
      <c r="AF51" s="142" t="s">
        <v>91</v>
      </c>
      <c r="AG51" s="145" t="s">
        <v>91</v>
      </c>
      <c r="AH51" s="142" t="s">
        <v>91</v>
      </c>
      <c r="AI51" s="145" t="s">
        <v>91</v>
      </c>
      <c r="AJ51" s="142" t="s">
        <v>91</v>
      </c>
      <c r="AK51" s="177" t="s">
        <v>91</v>
      </c>
      <c r="AL51" s="176">
        <v>32.793926999999996</v>
      </c>
      <c r="AM51" s="145">
        <v>1.5120745</v>
      </c>
      <c r="AN51" s="142" t="s">
        <v>91</v>
      </c>
      <c r="AO51" s="145" t="s">
        <v>91</v>
      </c>
      <c r="AP51" s="142" t="s">
        <v>91</v>
      </c>
      <c r="AQ51" s="145" t="s">
        <v>91</v>
      </c>
      <c r="AR51" s="142" t="s">
        <v>91</v>
      </c>
      <c r="AS51" s="145" t="s">
        <v>91</v>
      </c>
      <c r="AT51" s="142" t="s">
        <v>91</v>
      </c>
      <c r="AU51" s="145" t="s">
        <v>91</v>
      </c>
      <c r="AV51" s="142" t="s">
        <v>91</v>
      </c>
      <c r="AW51" s="177" t="s">
        <v>91</v>
      </c>
      <c r="AX51" s="176">
        <v>49.883594000000002</v>
      </c>
      <c r="AY51" s="145">
        <v>1.6150207000000001</v>
      </c>
      <c r="AZ51" s="142" t="s">
        <v>91</v>
      </c>
      <c r="BA51" s="145" t="s">
        <v>91</v>
      </c>
      <c r="BB51" s="142" t="s">
        <v>91</v>
      </c>
      <c r="BC51" s="145" t="s">
        <v>91</v>
      </c>
      <c r="BD51" s="142" t="s">
        <v>91</v>
      </c>
      <c r="BE51" s="145" t="s">
        <v>91</v>
      </c>
      <c r="BF51" s="142" t="s">
        <v>91</v>
      </c>
      <c r="BG51" s="145" t="s">
        <v>91</v>
      </c>
      <c r="BH51" s="142" t="s">
        <v>91</v>
      </c>
      <c r="BI51" s="177" t="s">
        <v>91</v>
      </c>
      <c r="BK51" s="178"/>
    </row>
    <row r="52" spans="1:177" ht="12.75" customHeight="1" x14ac:dyDescent="0.2">
      <c r="A52" s="140" t="s">
        <v>497</v>
      </c>
      <c r="B52" s="176" t="s">
        <v>91</v>
      </c>
      <c r="C52" s="145" t="s">
        <v>91</v>
      </c>
      <c r="D52" s="142" t="s">
        <v>91</v>
      </c>
      <c r="E52" s="145" t="s">
        <v>91</v>
      </c>
      <c r="F52" s="142" t="s">
        <v>91</v>
      </c>
      <c r="G52" s="145" t="s">
        <v>91</v>
      </c>
      <c r="H52" s="142" t="s">
        <v>91</v>
      </c>
      <c r="I52" s="145" t="s">
        <v>91</v>
      </c>
      <c r="J52" s="142" t="s">
        <v>91</v>
      </c>
      <c r="K52" s="145" t="s">
        <v>91</v>
      </c>
      <c r="L52" s="142" t="s">
        <v>91</v>
      </c>
      <c r="M52" s="177" t="s">
        <v>91</v>
      </c>
      <c r="N52" s="176" t="s">
        <v>91</v>
      </c>
      <c r="O52" s="145" t="s">
        <v>91</v>
      </c>
      <c r="P52" s="142" t="s">
        <v>91</v>
      </c>
      <c r="Q52" s="145" t="s">
        <v>91</v>
      </c>
      <c r="R52" s="142" t="s">
        <v>91</v>
      </c>
      <c r="S52" s="145" t="s">
        <v>91</v>
      </c>
      <c r="T52" s="142" t="s">
        <v>91</v>
      </c>
      <c r="U52" s="145" t="s">
        <v>91</v>
      </c>
      <c r="V52" s="142" t="s">
        <v>91</v>
      </c>
      <c r="W52" s="145" t="s">
        <v>91</v>
      </c>
      <c r="X52" s="142" t="s">
        <v>91</v>
      </c>
      <c r="Y52" s="177" t="s">
        <v>91</v>
      </c>
      <c r="Z52" s="176" t="s">
        <v>91</v>
      </c>
      <c r="AA52" s="145" t="s">
        <v>91</v>
      </c>
      <c r="AB52" s="142" t="s">
        <v>91</v>
      </c>
      <c r="AC52" s="145" t="s">
        <v>91</v>
      </c>
      <c r="AD52" s="142" t="s">
        <v>91</v>
      </c>
      <c r="AE52" s="145" t="s">
        <v>91</v>
      </c>
      <c r="AF52" s="142" t="s">
        <v>91</v>
      </c>
      <c r="AG52" s="145" t="s">
        <v>91</v>
      </c>
      <c r="AH52" s="142" t="s">
        <v>91</v>
      </c>
      <c r="AI52" s="145" t="s">
        <v>91</v>
      </c>
      <c r="AJ52" s="142" t="s">
        <v>91</v>
      </c>
      <c r="AK52" s="177" t="s">
        <v>91</v>
      </c>
      <c r="AL52" s="176" t="s">
        <v>91</v>
      </c>
      <c r="AM52" s="145" t="s">
        <v>91</v>
      </c>
      <c r="AN52" s="142" t="s">
        <v>91</v>
      </c>
      <c r="AO52" s="145" t="s">
        <v>91</v>
      </c>
      <c r="AP52" s="142" t="s">
        <v>91</v>
      </c>
      <c r="AQ52" s="145" t="s">
        <v>91</v>
      </c>
      <c r="AR52" s="142" t="s">
        <v>91</v>
      </c>
      <c r="AS52" s="145" t="s">
        <v>91</v>
      </c>
      <c r="AT52" s="142" t="s">
        <v>91</v>
      </c>
      <c r="AU52" s="145" t="s">
        <v>91</v>
      </c>
      <c r="AV52" s="142" t="s">
        <v>91</v>
      </c>
      <c r="AW52" s="177" t="s">
        <v>91</v>
      </c>
      <c r="AX52" s="176" t="s">
        <v>91</v>
      </c>
      <c r="AY52" s="145" t="s">
        <v>91</v>
      </c>
      <c r="AZ52" s="142" t="s">
        <v>91</v>
      </c>
      <c r="BA52" s="145" t="s">
        <v>91</v>
      </c>
      <c r="BB52" s="142" t="s">
        <v>91</v>
      </c>
      <c r="BC52" s="145" t="s">
        <v>91</v>
      </c>
      <c r="BD52" s="142" t="s">
        <v>91</v>
      </c>
      <c r="BE52" s="145" t="s">
        <v>91</v>
      </c>
      <c r="BF52" s="142" t="s">
        <v>91</v>
      </c>
      <c r="BG52" s="145" t="s">
        <v>91</v>
      </c>
      <c r="BH52" s="142" t="s">
        <v>91</v>
      </c>
      <c r="BI52" s="177" t="s">
        <v>91</v>
      </c>
      <c r="BK52" s="178"/>
    </row>
    <row r="53" spans="1:177" ht="12.75" customHeight="1" x14ac:dyDescent="0.2">
      <c r="A53" s="140" t="s">
        <v>112</v>
      </c>
      <c r="B53" s="176">
        <v>1.9112452</v>
      </c>
      <c r="C53" s="145">
        <v>0.61498050000000004</v>
      </c>
      <c r="D53" s="142">
        <v>21.510369000000001</v>
      </c>
      <c r="E53" s="145">
        <v>2.2368391000000001</v>
      </c>
      <c r="F53" s="142">
        <v>41.948425</v>
      </c>
      <c r="G53" s="145">
        <v>2.6181426000000001</v>
      </c>
      <c r="H53" s="142">
        <v>28.192115000000001</v>
      </c>
      <c r="I53" s="145">
        <v>2.7440329000000001</v>
      </c>
      <c r="J53" s="142">
        <v>3.7981664999999998</v>
      </c>
      <c r="K53" s="145">
        <v>1.0587081</v>
      </c>
      <c r="L53" s="142">
        <v>2.6396796</v>
      </c>
      <c r="M53" s="177">
        <v>0.98377870000000001</v>
      </c>
      <c r="N53" s="176">
        <v>4.6128667999999999</v>
      </c>
      <c r="O53" s="145">
        <v>0.7653335</v>
      </c>
      <c r="P53" s="142">
        <v>23.666931999999999</v>
      </c>
      <c r="Q53" s="145">
        <v>2.0256015000000001</v>
      </c>
      <c r="R53" s="142">
        <v>37.139445000000002</v>
      </c>
      <c r="S53" s="145">
        <v>2.6571851</v>
      </c>
      <c r="T53" s="142">
        <v>25.994674</v>
      </c>
      <c r="U53" s="145">
        <v>2.2252936000000001</v>
      </c>
      <c r="V53" s="142">
        <v>4.0275352</v>
      </c>
      <c r="W53" s="145">
        <v>1.0683750999999999</v>
      </c>
      <c r="X53" s="142">
        <v>4.5585471999999996</v>
      </c>
      <c r="Y53" s="177">
        <v>1.4973282999999999</v>
      </c>
      <c r="Z53" s="176">
        <v>14.215033</v>
      </c>
      <c r="AA53" s="145">
        <v>1.3728684</v>
      </c>
      <c r="AB53" s="142">
        <v>29.73189</v>
      </c>
      <c r="AC53" s="145">
        <v>2.1384390999999998</v>
      </c>
      <c r="AD53" s="142">
        <v>30.922149000000001</v>
      </c>
      <c r="AE53" s="145">
        <v>2.1733815000000001</v>
      </c>
      <c r="AF53" s="142">
        <v>15.318273</v>
      </c>
      <c r="AG53" s="145">
        <v>1.611</v>
      </c>
      <c r="AH53" s="142">
        <v>2.2237298000000001</v>
      </c>
      <c r="AI53" s="145">
        <v>0.81372650000000002</v>
      </c>
      <c r="AJ53" s="142">
        <v>7.5889246000000004</v>
      </c>
      <c r="AK53" s="177">
        <v>1.4265972</v>
      </c>
      <c r="AL53" s="176">
        <v>30.491313999999999</v>
      </c>
      <c r="AM53" s="145">
        <v>1.6968232999999999</v>
      </c>
      <c r="AN53" s="142">
        <v>28.837406000000001</v>
      </c>
      <c r="AO53" s="145">
        <v>1.876954</v>
      </c>
      <c r="AP53" s="142">
        <v>23.821489</v>
      </c>
      <c r="AQ53" s="145">
        <v>1.8792496000000001</v>
      </c>
      <c r="AR53" s="142">
        <v>8.1068522000000005</v>
      </c>
      <c r="AS53" s="145">
        <v>1.2228417</v>
      </c>
      <c r="AT53" s="142">
        <v>0.70282909999999998</v>
      </c>
      <c r="AU53" s="145">
        <v>0.4705918</v>
      </c>
      <c r="AV53" s="142">
        <v>8.0401094000000004</v>
      </c>
      <c r="AW53" s="177">
        <v>1.5101502</v>
      </c>
      <c r="AX53" s="176">
        <v>48.077083999999999</v>
      </c>
      <c r="AY53" s="145">
        <v>1.8827893</v>
      </c>
      <c r="AZ53" s="142">
        <v>22.867262</v>
      </c>
      <c r="BA53" s="145">
        <v>1.5259788999999999</v>
      </c>
      <c r="BB53" s="142">
        <v>14.880269</v>
      </c>
      <c r="BC53" s="145">
        <v>1.1626666000000001</v>
      </c>
      <c r="BD53" s="142">
        <v>3.4457608999999998</v>
      </c>
      <c r="BE53" s="145">
        <v>0.62710540000000004</v>
      </c>
      <c r="BF53" s="142" t="s">
        <v>543</v>
      </c>
      <c r="BG53" s="145" t="s">
        <v>543</v>
      </c>
      <c r="BH53" s="142">
        <v>10.645915</v>
      </c>
      <c r="BI53" s="177">
        <v>1.6432674</v>
      </c>
      <c r="BK53" s="178"/>
    </row>
    <row r="54" spans="1:177" ht="12.75" customHeight="1" x14ac:dyDescent="0.2">
      <c r="A54" s="151" t="s">
        <v>496</v>
      </c>
      <c r="B54" s="176">
        <v>3.3686658999999999</v>
      </c>
      <c r="C54" s="145">
        <v>0.60049560000000002</v>
      </c>
      <c r="D54" s="142">
        <v>15.571365</v>
      </c>
      <c r="E54" s="145">
        <v>3.6978729000000001</v>
      </c>
      <c r="F54" s="142">
        <v>35.661472000000003</v>
      </c>
      <c r="G54" s="145">
        <v>2.9921438999999999</v>
      </c>
      <c r="H54" s="142">
        <v>30.418602</v>
      </c>
      <c r="I54" s="145">
        <v>3.0212197999999999</v>
      </c>
      <c r="J54" s="142">
        <v>8.3908953999999998</v>
      </c>
      <c r="K54" s="145">
        <v>2.2253101000000002</v>
      </c>
      <c r="L54" s="142">
        <v>6.5889993999999996</v>
      </c>
      <c r="M54" s="177">
        <v>1.2881495000000001</v>
      </c>
      <c r="N54" s="176">
        <v>6.9331128</v>
      </c>
      <c r="O54" s="145">
        <v>1.6765527</v>
      </c>
      <c r="P54" s="142">
        <v>17.616247000000001</v>
      </c>
      <c r="Q54" s="145">
        <v>4.1676031</v>
      </c>
      <c r="R54" s="142">
        <v>29.177454000000001</v>
      </c>
      <c r="S54" s="145">
        <v>2.3882712000000001</v>
      </c>
      <c r="T54" s="142">
        <v>26.611059999999998</v>
      </c>
      <c r="U54" s="145">
        <v>2.9806531000000001</v>
      </c>
      <c r="V54" s="142">
        <v>7.1958603999999999</v>
      </c>
      <c r="W54" s="145">
        <v>1.8384855</v>
      </c>
      <c r="X54" s="142">
        <v>12.466265</v>
      </c>
      <c r="Y54" s="177">
        <v>1.7344238999999999</v>
      </c>
      <c r="Z54" s="176">
        <v>14.268723</v>
      </c>
      <c r="AA54" s="145">
        <v>2.3960982</v>
      </c>
      <c r="AB54" s="142">
        <v>18.774457999999999</v>
      </c>
      <c r="AC54" s="145">
        <v>2.9180522999999998</v>
      </c>
      <c r="AD54" s="142">
        <v>30.382807</v>
      </c>
      <c r="AE54" s="145">
        <v>3.4335420999999999</v>
      </c>
      <c r="AF54" s="142">
        <v>17.170203999999998</v>
      </c>
      <c r="AG54" s="145">
        <v>2.2494136</v>
      </c>
      <c r="AH54" s="142">
        <v>4.8273548000000002</v>
      </c>
      <c r="AI54" s="145">
        <v>1.8156015999999999</v>
      </c>
      <c r="AJ54" s="142">
        <v>14.576453000000001</v>
      </c>
      <c r="AK54" s="177">
        <v>2.8969871</v>
      </c>
      <c r="AL54" s="176">
        <v>29.076781</v>
      </c>
      <c r="AM54" s="145">
        <v>3.9091151000000002</v>
      </c>
      <c r="AN54" s="142">
        <v>10.630371</v>
      </c>
      <c r="AO54" s="145">
        <v>1.5638931</v>
      </c>
      <c r="AP54" s="142">
        <v>21.294008000000002</v>
      </c>
      <c r="AQ54" s="145">
        <v>2.6849875999999999</v>
      </c>
      <c r="AR54" s="142">
        <v>19.708872</v>
      </c>
      <c r="AS54" s="145">
        <v>2.6179676000000001</v>
      </c>
      <c r="AT54" s="142">
        <v>5.7065595</v>
      </c>
      <c r="AU54" s="145">
        <v>1.4066145000000001</v>
      </c>
      <c r="AV54" s="142">
        <v>13.583409</v>
      </c>
      <c r="AW54" s="177">
        <v>1.8527461999999999</v>
      </c>
      <c r="AX54" s="176">
        <v>50.728785999999999</v>
      </c>
      <c r="AY54" s="145">
        <v>3.7855623999999999</v>
      </c>
      <c r="AZ54" s="142">
        <v>11.712655</v>
      </c>
      <c r="BA54" s="145">
        <v>3.2250396000000001</v>
      </c>
      <c r="BB54" s="142">
        <v>12.2704</v>
      </c>
      <c r="BC54" s="145">
        <v>1.6716375999999999</v>
      </c>
      <c r="BD54" s="142">
        <v>7.5887418999999996</v>
      </c>
      <c r="BE54" s="145">
        <v>1.7832542</v>
      </c>
      <c r="BF54" s="142">
        <v>1.4507384000000001</v>
      </c>
      <c r="BG54" s="145">
        <v>0.79234300000000002</v>
      </c>
      <c r="BH54" s="142">
        <v>16.24868</v>
      </c>
      <c r="BI54" s="177">
        <v>2.0669046</v>
      </c>
      <c r="BK54" s="178"/>
    </row>
    <row r="55" spans="1:177" s="103" customFormat="1" ht="12.75" customHeight="1" x14ac:dyDescent="0.2">
      <c r="A55" s="152" t="s">
        <v>495</v>
      </c>
      <c r="B55" s="201">
        <v>3.2602307000000001</v>
      </c>
      <c r="C55" s="154">
        <v>0.44451210000000002</v>
      </c>
      <c r="D55" s="153">
        <v>6.5248032</v>
      </c>
      <c r="E55" s="154">
        <v>1.0434143</v>
      </c>
      <c r="F55" s="153">
        <v>24.260807</v>
      </c>
      <c r="G55" s="154">
        <v>1.7301667999999999</v>
      </c>
      <c r="H55" s="153">
        <v>49.173513</v>
      </c>
      <c r="I55" s="154">
        <v>2.1626213000000001</v>
      </c>
      <c r="J55" s="153">
        <v>15.692838</v>
      </c>
      <c r="K55" s="154">
        <v>1.6017117999999999</v>
      </c>
      <c r="L55" s="153">
        <v>1.0878091000000001</v>
      </c>
      <c r="M55" s="202">
        <v>0.28689049999999999</v>
      </c>
      <c r="N55" s="201">
        <v>6.0374153000000002</v>
      </c>
      <c r="O55" s="154">
        <v>0.70619900000000002</v>
      </c>
      <c r="P55" s="153">
        <v>8.1957143000000006</v>
      </c>
      <c r="Q55" s="154">
        <v>0.88985380000000003</v>
      </c>
      <c r="R55" s="153">
        <v>24.943560999999999</v>
      </c>
      <c r="S55" s="154">
        <v>1.4616861999999999</v>
      </c>
      <c r="T55" s="153">
        <v>44.004230999999997</v>
      </c>
      <c r="U55" s="154">
        <v>1.8234131</v>
      </c>
      <c r="V55" s="153">
        <v>14.841348</v>
      </c>
      <c r="W55" s="154">
        <v>1.5647209</v>
      </c>
      <c r="X55" s="153">
        <v>1.9777305000000001</v>
      </c>
      <c r="Y55" s="202">
        <v>0.44794869999999998</v>
      </c>
      <c r="Z55" s="201">
        <v>12.873984</v>
      </c>
      <c r="AA55" s="154">
        <v>1.0135320000000001</v>
      </c>
      <c r="AB55" s="153">
        <v>12.61082</v>
      </c>
      <c r="AC55" s="154">
        <v>1.0723289</v>
      </c>
      <c r="AD55" s="153">
        <v>30.23443</v>
      </c>
      <c r="AE55" s="154">
        <v>1.6288039999999999</v>
      </c>
      <c r="AF55" s="153">
        <v>33.099508</v>
      </c>
      <c r="AG55" s="154">
        <v>1.6571256000000001</v>
      </c>
      <c r="AH55" s="153">
        <v>6.6042497999999998</v>
      </c>
      <c r="AI55" s="154">
        <v>0.93947689999999995</v>
      </c>
      <c r="AJ55" s="153">
        <v>4.5770073</v>
      </c>
      <c r="AK55" s="202">
        <v>0.61051800000000001</v>
      </c>
      <c r="AL55" s="201">
        <v>26.846564000000001</v>
      </c>
      <c r="AM55" s="154">
        <v>1.1154807</v>
      </c>
      <c r="AN55" s="153">
        <v>15.130882</v>
      </c>
      <c r="AO55" s="154">
        <v>1.2926456</v>
      </c>
      <c r="AP55" s="153">
        <v>26.522621000000001</v>
      </c>
      <c r="AQ55" s="154">
        <v>1.8004754000000001</v>
      </c>
      <c r="AR55" s="153">
        <v>18.016027999999999</v>
      </c>
      <c r="AS55" s="154">
        <v>1.4412966</v>
      </c>
      <c r="AT55" s="153">
        <v>2.75528</v>
      </c>
      <c r="AU55" s="154">
        <v>0.61553190000000002</v>
      </c>
      <c r="AV55" s="153">
        <v>10.728624999999999</v>
      </c>
      <c r="AW55" s="202">
        <v>1.0003097000000001</v>
      </c>
      <c r="AX55" s="201">
        <v>42.940990999999997</v>
      </c>
      <c r="AY55" s="154">
        <v>1.5443703</v>
      </c>
      <c r="AZ55" s="153">
        <v>18.782067999999999</v>
      </c>
      <c r="BA55" s="154">
        <v>1.4893988</v>
      </c>
      <c r="BB55" s="153">
        <v>18.337391</v>
      </c>
      <c r="BC55" s="154">
        <v>1.4084483999999999</v>
      </c>
      <c r="BD55" s="153">
        <v>5.8923063000000004</v>
      </c>
      <c r="BE55" s="154">
        <v>0.98330949999999995</v>
      </c>
      <c r="BF55" s="153" t="s">
        <v>543</v>
      </c>
      <c r="BG55" s="154" t="s">
        <v>543</v>
      </c>
      <c r="BH55" s="153">
        <v>13.514113</v>
      </c>
      <c r="BI55" s="202">
        <v>1.130706</v>
      </c>
      <c r="BK55" s="178"/>
    </row>
    <row r="56" spans="1:177" ht="77.45" customHeight="1" x14ac:dyDescent="0.2">
      <c r="A56" s="662" t="s">
        <v>494</v>
      </c>
      <c r="B56" s="652"/>
      <c r="C56" s="652"/>
      <c r="D56" s="652"/>
      <c r="E56" s="652"/>
      <c r="F56" s="652"/>
      <c r="G56" s="652"/>
      <c r="H56" s="652"/>
      <c r="I56" s="652"/>
      <c r="J56" s="652"/>
      <c r="K56" s="652"/>
      <c r="L56" s="652"/>
      <c r="M56" s="652"/>
      <c r="N56" s="662"/>
      <c r="O56" s="662"/>
      <c r="P56" s="662"/>
      <c r="Q56" s="662"/>
      <c r="R56" s="662"/>
      <c r="S56" s="662"/>
      <c r="T56" s="662"/>
      <c r="U56" s="662"/>
      <c r="V56" s="662"/>
      <c r="W56" s="662"/>
      <c r="X56" s="662"/>
      <c r="Y56" s="662"/>
      <c r="Z56" s="662"/>
      <c r="AA56" s="662"/>
      <c r="AB56" s="662"/>
      <c r="AC56" s="662"/>
      <c r="AD56" s="662"/>
      <c r="AE56" s="662"/>
      <c r="AF56" s="662"/>
      <c r="AG56" s="167"/>
      <c r="AH56" s="167"/>
      <c r="AI56" s="167"/>
      <c r="AJ56" s="167"/>
      <c r="AK56" s="167"/>
      <c r="AL56" s="203"/>
      <c r="AM56" s="203"/>
      <c r="AN56" s="203"/>
      <c r="AO56" s="203"/>
      <c r="AP56" s="203"/>
      <c r="AQ56" s="203"/>
      <c r="AR56" s="203"/>
      <c r="AS56" s="203"/>
      <c r="AT56" s="203"/>
      <c r="AU56" s="203"/>
      <c r="AV56" s="167"/>
      <c r="AW56" s="167"/>
      <c r="AX56" s="203"/>
      <c r="AY56" s="203"/>
      <c r="AZ56" s="203"/>
      <c r="BA56" s="203"/>
      <c r="BB56" s="203"/>
      <c r="BC56" s="203"/>
      <c r="BD56" s="203"/>
      <c r="BE56" s="203"/>
      <c r="BF56" s="203"/>
      <c r="BG56" s="203"/>
      <c r="BH56" s="167"/>
      <c r="BI56" s="167"/>
    </row>
    <row r="57" spans="1:177" ht="16.5" customHeight="1" x14ac:dyDescent="0.2">
      <c r="A57" s="652" t="s">
        <v>544</v>
      </c>
      <c r="B57" s="652"/>
      <c r="C57" s="652"/>
      <c r="D57" s="652"/>
      <c r="E57" s="652"/>
      <c r="F57" s="652"/>
      <c r="G57" s="652"/>
      <c r="H57" s="652"/>
      <c r="I57" s="652"/>
      <c r="J57" s="652"/>
      <c r="K57" s="652"/>
      <c r="L57" s="652"/>
      <c r="M57" s="652"/>
      <c r="N57" s="652"/>
      <c r="O57" s="652"/>
      <c r="P57" s="652"/>
      <c r="Q57" s="652"/>
      <c r="R57" s="652"/>
      <c r="S57" s="652"/>
      <c r="T57" s="652"/>
      <c r="U57" s="652"/>
      <c r="V57" s="652"/>
      <c r="W57" s="652"/>
      <c r="X57" s="652"/>
      <c r="Y57" s="652"/>
      <c r="Z57" s="652"/>
      <c r="AA57" s="652"/>
      <c r="AB57" s="652"/>
      <c r="AC57" s="652"/>
      <c r="AD57" s="652"/>
      <c r="AE57" s="652"/>
      <c r="AF57" s="652"/>
      <c r="AG57" s="168"/>
      <c r="AH57" s="168"/>
      <c r="AI57" s="168"/>
      <c r="AJ57" s="168"/>
      <c r="AK57" s="168"/>
      <c r="AL57" s="158"/>
      <c r="AM57" s="158"/>
      <c r="AN57" s="158"/>
      <c r="AO57" s="158"/>
      <c r="AP57" s="158"/>
      <c r="AQ57" s="158"/>
      <c r="AR57" s="158"/>
      <c r="AS57" s="158"/>
      <c r="AT57" s="158"/>
      <c r="AU57" s="158"/>
      <c r="AV57" s="168"/>
      <c r="AW57" s="168"/>
      <c r="AX57" s="158"/>
      <c r="AY57" s="158"/>
      <c r="AZ57" s="158"/>
      <c r="BA57" s="158"/>
      <c r="BB57" s="158"/>
      <c r="BC57" s="158"/>
      <c r="BD57" s="158"/>
      <c r="BE57" s="158"/>
      <c r="BF57" s="158"/>
      <c r="BG57" s="158"/>
      <c r="BH57" s="168"/>
      <c r="BI57" s="168"/>
      <c r="BJ57" s="108"/>
      <c r="BK57" s="108"/>
    </row>
    <row r="58" spans="1:177" ht="16.5" customHeight="1" x14ac:dyDescent="0.2">
      <c r="A58" s="663" t="s">
        <v>545</v>
      </c>
      <c r="B58" s="663"/>
      <c r="C58" s="663"/>
      <c r="D58" s="663"/>
      <c r="E58" s="663"/>
      <c r="F58" s="663"/>
      <c r="G58" s="663"/>
      <c r="H58" s="663"/>
      <c r="I58" s="663"/>
      <c r="J58" s="663"/>
      <c r="K58" s="663"/>
      <c r="L58" s="663"/>
      <c r="M58" s="663"/>
      <c r="N58" s="663"/>
      <c r="O58" s="663"/>
      <c r="P58" s="663"/>
      <c r="Q58" s="663"/>
      <c r="R58" s="663"/>
      <c r="S58" s="663"/>
      <c r="T58" s="663"/>
      <c r="U58" s="663"/>
      <c r="V58" s="663"/>
      <c r="W58" s="663"/>
      <c r="X58" s="663"/>
      <c r="Y58" s="663"/>
      <c r="Z58" s="663"/>
      <c r="AA58" s="663"/>
      <c r="AB58" s="663"/>
      <c r="AC58" s="663"/>
      <c r="AD58" s="663"/>
      <c r="AE58" s="663"/>
      <c r="AF58" s="663"/>
      <c r="AG58" s="168"/>
      <c r="AH58" s="168"/>
      <c r="AI58" s="168"/>
      <c r="AJ58" s="168"/>
      <c r="AK58" s="168"/>
      <c r="AL58" s="663"/>
      <c r="AM58" s="663"/>
      <c r="AN58" s="663"/>
      <c r="AO58" s="663"/>
      <c r="AP58" s="663"/>
      <c r="AQ58" s="663"/>
      <c r="AR58" s="663"/>
      <c r="AS58" s="663"/>
      <c r="AT58" s="663"/>
      <c r="AU58" s="663"/>
      <c r="AV58" s="168"/>
      <c r="AW58" s="168"/>
      <c r="AX58" s="663"/>
      <c r="AY58" s="663"/>
      <c r="AZ58" s="663"/>
      <c r="BA58" s="663"/>
      <c r="BB58" s="663"/>
      <c r="BC58" s="663"/>
      <c r="BD58" s="663"/>
      <c r="BE58" s="663"/>
      <c r="BF58" s="663"/>
      <c r="BG58" s="663"/>
      <c r="BH58" s="168"/>
      <c r="BI58" s="168"/>
      <c r="BL58" s="103"/>
      <c r="BM58" s="103"/>
      <c r="BN58" s="103"/>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c r="DG58" s="103"/>
      <c r="DH58" s="103"/>
      <c r="DI58" s="103"/>
      <c r="DJ58" s="103"/>
      <c r="DK58" s="103"/>
      <c r="DL58" s="103"/>
      <c r="DM58" s="103"/>
      <c r="DN58" s="103"/>
      <c r="DO58" s="103"/>
      <c r="DP58" s="103"/>
      <c r="DQ58" s="103"/>
      <c r="DR58" s="103"/>
      <c r="DS58" s="103"/>
      <c r="DT58" s="103"/>
      <c r="DU58" s="103"/>
      <c r="DV58" s="103"/>
      <c r="DW58" s="103"/>
      <c r="DX58" s="103"/>
      <c r="DY58" s="103"/>
      <c r="DZ58" s="103"/>
      <c r="EA58" s="103"/>
      <c r="EB58" s="103"/>
      <c r="EC58" s="103"/>
      <c r="ED58" s="103"/>
      <c r="EE58" s="103"/>
      <c r="EF58" s="103"/>
      <c r="EG58" s="103"/>
      <c r="EH58" s="103"/>
      <c r="EI58" s="103"/>
      <c r="EJ58" s="103"/>
      <c r="EK58" s="103"/>
      <c r="EL58" s="103"/>
      <c r="EM58" s="103"/>
      <c r="EN58" s="103"/>
      <c r="EO58" s="103"/>
      <c r="EP58" s="103"/>
      <c r="EQ58" s="103"/>
      <c r="ER58" s="103"/>
      <c r="ES58" s="103"/>
      <c r="ET58" s="103"/>
      <c r="EU58" s="103"/>
      <c r="EV58" s="103"/>
      <c r="EW58" s="103"/>
      <c r="EX58" s="103"/>
      <c r="EY58" s="103"/>
      <c r="EZ58" s="103"/>
      <c r="FA58" s="103"/>
      <c r="FB58" s="103"/>
      <c r="FC58" s="103"/>
      <c r="FD58" s="103"/>
      <c r="FE58" s="103"/>
      <c r="FF58" s="103"/>
      <c r="FG58" s="103"/>
      <c r="FH58" s="103"/>
      <c r="FI58" s="103"/>
      <c r="FJ58" s="103"/>
      <c r="FK58" s="103"/>
      <c r="FL58" s="103"/>
      <c r="FM58" s="103"/>
      <c r="FN58" s="103"/>
      <c r="FO58" s="103"/>
      <c r="FP58" s="103"/>
      <c r="FQ58" s="103"/>
      <c r="FR58" s="103"/>
      <c r="FS58" s="103"/>
      <c r="FT58" s="103"/>
      <c r="FU58" s="103"/>
    </row>
    <row r="59" spans="1:177" ht="16.5" customHeight="1" x14ac:dyDescent="0.2">
      <c r="A59" s="663"/>
      <c r="B59" s="663"/>
      <c r="C59" s="663"/>
      <c r="D59" s="663"/>
      <c r="E59" s="663"/>
      <c r="F59" s="663"/>
      <c r="G59" s="663"/>
      <c r="H59" s="663"/>
      <c r="I59" s="663"/>
      <c r="J59" s="663"/>
      <c r="K59" s="663"/>
      <c r="L59" s="663"/>
      <c r="M59" s="663"/>
      <c r="N59" s="663"/>
      <c r="O59" s="663"/>
      <c r="P59" s="663"/>
      <c r="Q59" s="663"/>
      <c r="R59" s="663"/>
      <c r="S59" s="663"/>
      <c r="T59" s="663"/>
      <c r="U59" s="663"/>
      <c r="V59" s="663"/>
      <c r="W59" s="663"/>
      <c r="X59" s="663"/>
      <c r="Y59" s="663"/>
      <c r="Z59" s="663"/>
      <c r="AA59" s="663"/>
      <c r="AB59" s="663"/>
      <c r="AC59" s="663"/>
      <c r="AD59" s="663"/>
      <c r="AE59" s="663"/>
      <c r="AF59" s="663"/>
      <c r="AG59" s="168"/>
      <c r="AH59" s="168"/>
      <c r="AI59" s="168"/>
      <c r="AJ59" s="168"/>
      <c r="AK59" s="168"/>
      <c r="AL59" s="663"/>
      <c r="AM59" s="663"/>
      <c r="AN59" s="663"/>
      <c r="AO59" s="663"/>
      <c r="AP59" s="663"/>
      <c r="AQ59" s="663"/>
      <c r="AR59" s="663"/>
      <c r="AS59" s="663"/>
      <c r="AT59" s="663"/>
      <c r="AU59" s="663"/>
      <c r="AV59" s="168"/>
      <c r="AW59" s="168"/>
      <c r="AX59" s="663"/>
      <c r="AY59" s="663"/>
      <c r="AZ59" s="663"/>
      <c r="BA59" s="663"/>
      <c r="BB59" s="663"/>
      <c r="BC59" s="663"/>
      <c r="BD59" s="663"/>
      <c r="BE59" s="663"/>
      <c r="BF59" s="663"/>
      <c r="BG59" s="663"/>
      <c r="BH59" s="168"/>
      <c r="BI59" s="168"/>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c r="DG59" s="103"/>
      <c r="DH59" s="103"/>
      <c r="DI59" s="103"/>
      <c r="DJ59" s="103"/>
      <c r="DK59" s="103"/>
      <c r="DL59" s="103"/>
      <c r="DM59" s="103"/>
      <c r="DN59" s="103"/>
      <c r="DO59" s="103"/>
      <c r="DP59" s="103"/>
      <c r="DQ59" s="103"/>
      <c r="DR59" s="103"/>
      <c r="DS59" s="103"/>
      <c r="DT59" s="103"/>
      <c r="DU59" s="103"/>
      <c r="DV59" s="103"/>
      <c r="DW59" s="103"/>
      <c r="DX59" s="103"/>
      <c r="DY59" s="103"/>
      <c r="DZ59" s="103"/>
      <c r="EA59" s="103"/>
      <c r="EB59" s="103"/>
      <c r="EC59" s="103"/>
      <c r="ED59" s="103"/>
      <c r="EE59" s="103"/>
      <c r="EF59" s="103"/>
      <c r="EG59" s="103"/>
      <c r="EH59" s="103"/>
      <c r="EI59" s="103"/>
      <c r="EJ59" s="103"/>
      <c r="EK59" s="103"/>
      <c r="EL59" s="103"/>
      <c r="EM59" s="103"/>
      <c r="EN59" s="103"/>
      <c r="EO59" s="103"/>
      <c r="EP59" s="103"/>
      <c r="EQ59" s="103"/>
      <c r="ER59" s="103"/>
      <c r="ES59" s="103"/>
      <c r="ET59" s="103"/>
      <c r="EU59" s="103"/>
      <c r="EV59" s="103"/>
      <c r="EW59" s="103"/>
      <c r="EX59" s="103"/>
      <c r="EY59" s="103"/>
      <c r="EZ59" s="103"/>
      <c r="FA59" s="103"/>
      <c r="FB59" s="103"/>
      <c r="FC59" s="103"/>
      <c r="FD59" s="103"/>
      <c r="FE59" s="103"/>
      <c r="FF59" s="103"/>
      <c r="FG59" s="103"/>
      <c r="FH59" s="103"/>
      <c r="FI59" s="103"/>
      <c r="FJ59" s="103"/>
      <c r="FK59" s="103"/>
      <c r="FL59" s="103"/>
      <c r="FM59" s="103"/>
      <c r="FN59" s="103"/>
      <c r="FO59" s="103"/>
      <c r="FP59" s="103"/>
      <c r="FQ59" s="103"/>
      <c r="FR59" s="103"/>
      <c r="FS59" s="103"/>
      <c r="FT59" s="103"/>
      <c r="FU59" s="103"/>
    </row>
    <row r="60" spans="1:177" ht="16.5" customHeight="1" x14ac:dyDescent="0.2">
      <c r="A60" s="663"/>
      <c r="B60" s="663"/>
      <c r="C60" s="663"/>
      <c r="D60" s="663"/>
      <c r="E60" s="663"/>
      <c r="F60" s="663"/>
      <c r="G60" s="663"/>
      <c r="H60" s="663"/>
      <c r="I60" s="663"/>
      <c r="J60" s="663"/>
      <c r="K60" s="663"/>
      <c r="L60" s="663"/>
      <c r="M60" s="663"/>
      <c r="N60" s="663"/>
      <c r="O60" s="663"/>
      <c r="P60" s="663"/>
      <c r="Q60" s="663"/>
      <c r="R60" s="663"/>
      <c r="S60" s="663"/>
      <c r="T60" s="663"/>
      <c r="U60" s="663"/>
      <c r="V60" s="663"/>
      <c r="W60" s="663"/>
      <c r="X60" s="663"/>
      <c r="Y60" s="663"/>
      <c r="Z60" s="663"/>
      <c r="AA60" s="663"/>
      <c r="AB60" s="663"/>
      <c r="AC60" s="663"/>
      <c r="AD60" s="663"/>
      <c r="AE60" s="663"/>
      <c r="AF60" s="663"/>
      <c r="AG60" s="168"/>
      <c r="AH60" s="168"/>
      <c r="AI60" s="168"/>
      <c r="AJ60" s="168"/>
      <c r="AK60" s="168"/>
      <c r="AV60" s="168"/>
      <c r="AW60" s="168"/>
      <c r="BH60" s="168"/>
      <c r="BI60" s="168"/>
    </row>
    <row r="61" spans="1:177" s="103" customFormat="1" x14ac:dyDescent="0.2">
      <c r="A61" s="204" t="s">
        <v>705</v>
      </c>
      <c r="B61" s="169"/>
      <c r="BL61" s="108"/>
      <c r="BM61" s="108"/>
      <c r="BN61" s="108"/>
      <c r="BO61" s="108"/>
      <c r="BP61" s="108"/>
      <c r="BQ61" s="108"/>
      <c r="BR61" s="108"/>
      <c r="BS61" s="108"/>
      <c r="BT61" s="108"/>
      <c r="BU61" s="108"/>
      <c r="BV61" s="108"/>
      <c r="BW61" s="108"/>
      <c r="BX61" s="108"/>
      <c r="BY61" s="108"/>
      <c r="BZ61" s="108"/>
      <c r="CA61" s="108"/>
      <c r="CB61" s="108"/>
      <c r="CC61" s="108"/>
      <c r="CD61" s="108"/>
      <c r="CE61" s="108"/>
      <c r="CF61" s="108"/>
      <c r="CG61" s="108"/>
      <c r="CH61" s="108"/>
      <c r="CI61" s="108"/>
      <c r="CJ61" s="108"/>
      <c r="CK61" s="108"/>
      <c r="CL61" s="108"/>
      <c r="CM61" s="108"/>
      <c r="CN61" s="108"/>
      <c r="CO61" s="108"/>
      <c r="CP61" s="108"/>
      <c r="CQ61" s="108"/>
      <c r="CR61" s="108"/>
      <c r="CS61" s="108"/>
      <c r="CT61" s="108"/>
      <c r="CU61" s="108"/>
      <c r="CV61" s="108"/>
      <c r="CW61" s="108"/>
      <c r="CX61" s="108"/>
      <c r="CY61" s="108"/>
      <c r="CZ61" s="108"/>
      <c r="DA61" s="108"/>
      <c r="DB61" s="108"/>
      <c r="DC61" s="108"/>
      <c r="DD61" s="108"/>
      <c r="DE61" s="108"/>
      <c r="DF61" s="108"/>
      <c r="DG61" s="108"/>
      <c r="DH61" s="108"/>
      <c r="DI61" s="108"/>
      <c r="DJ61" s="108"/>
      <c r="DK61" s="108"/>
      <c r="DL61" s="108"/>
      <c r="DM61" s="108"/>
      <c r="DN61" s="108"/>
      <c r="DO61" s="108"/>
      <c r="DP61" s="108"/>
      <c r="DQ61" s="108"/>
      <c r="DR61" s="108"/>
      <c r="DS61" s="108"/>
      <c r="DT61" s="108"/>
      <c r="DU61" s="108"/>
      <c r="DV61" s="108"/>
      <c r="DW61" s="108"/>
      <c r="DX61" s="108"/>
      <c r="DY61" s="108"/>
      <c r="DZ61" s="108"/>
      <c r="EA61" s="108"/>
      <c r="EB61" s="108"/>
      <c r="EC61" s="108"/>
      <c r="ED61" s="108"/>
      <c r="EE61" s="108"/>
      <c r="EF61" s="108"/>
      <c r="EG61" s="108"/>
      <c r="EH61" s="108"/>
      <c r="EI61" s="108"/>
      <c r="EJ61" s="108"/>
      <c r="EK61" s="108"/>
      <c r="EL61" s="108"/>
      <c r="EM61" s="108"/>
      <c r="EN61" s="108"/>
      <c r="EO61" s="108"/>
      <c r="EP61" s="108"/>
      <c r="EQ61" s="108"/>
      <c r="ER61" s="108"/>
      <c r="ES61" s="108"/>
      <c r="ET61" s="108"/>
      <c r="EU61" s="108"/>
      <c r="EV61" s="108"/>
      <c r="EW61" s="108"/>
      <c r="EX61" s="108"/>
      <c r="EY61" s="108"/>
      <c r="EZ61" s="108"/>
      <c r="FA61" s="108"/>
      <c r="FB61" s="108"/>
      <c r="FC61" s="108"/>
      <c r="FD61" s="108"/>
      <c r="FE61" s="108"/>
      <c r="FF61" s="108"/>
      <c r="FG61" s="108"/>
      <c r="FH61" s="108"/>
      <c r="FI61" s="108"/>
      <c r="FJ61" s="108"/>
      <c r="FK61" s="108"/>
      <c r="FL61" s="108"/>
      <c r="FM61" s="108"/>
      <c r="FN61" s="108"/>
      <c r="FO61" s="108"/>
      <c r="FP61" s="108"/>
      <c r="FQ61" s="108"/>
      <c r="FR61" s="108"/>
      <c r="FS61" s="108"/>
      <c r="FT61" s="108"/>
      <c r="FU61" s="108"/>
    </row>
    <row r="62" spans="1:177" s="103" customFormat="1" x14ac:dyDescent="0.2">
      <c r="A62" s="204"/>
      <c r="B62" s="169"/>
      <c r="BL62" s="108"/>
      <c r="BM62" s="108"/>
      <c r="BN62" s="108"/>
      <c r="BO62" s="108"/>
      <c r="BP62" s="108"/>
      <c r="BQ62" s="108"/>
      <c r="BR62" s="108"/>
      <c r="BS62" s="108"/>
      <c r="BT62" s="108"/>
      <c r="BU62" s="108"/>
      <c r="BV62" s="108"/>
      <c r="BW62" s="108"/>
      <c r="BX62" s="108"/>
      <c r="BY62" s="108"/>
      <c r="BZ62" s="108"/>
      <c r="CA62" s="108"/>
      <c r="CB62" s="108"/>
      <c r="CC62" s="108"/>
      <c r="CD62" s="108"/>
      <c r="CE62" s="108"/>
      <c r="CF62" s="108"/>
      <c r="CG62" s="108"/>
      <c r="CH62" s="108"/>
      <c r="CI62" s="108"/>
      <c r="CJ62" s="108"/>
      <c r="CK62" s="108"/>
      <c r="CL62" s="108"/>
      <c r="CM62" s="108"/>
      <c r="CN62" s="108"/>
      <c r="CO62" s="108"/>
      <c r="CP62" s="108"/>
      <c r="CQ62" s="108"/>
      <c r="CR62" s="108"/>
      <c r="CS62" s="108"/>
      <c r="CT62" s="108"/>
      <c r="CU62" s="108"/>
      <c r="CV62" s="108"/>
      <c r="CW62" s="108"/>
      <c r="CX62" s="108"/>
      <c r="CY62" s="108"/>
      <c r="CZ62" s="108"/>
      <c r="DA62" s="108"/>
      <c r="DB62" s="108"/>
      <c r="DC62" s="108"/>
      <c r="DD62" s="108"/>
      <c r="DE62" s="108"/>
      <c r="DF62" s="108"/>
      <c r="DG62" s="108"/>
      <c r="DH62" s="108"/>
      <c r="DI62" s="108"/>
      <c r="DJ62" s="108"/>
      <c r="DK62" s="108"/>
      <c r="DL62" s="108"/>
      <c r="DM62" s="108"/>
      <c r="DN62" s="108"/>
      <c r="DO62" s="108"/>
      <c r="DP62" s="108"/>
      <c r="DQ62" s="108"/>
      <c r="DR62" s="108"/>
      <c r="DS62" s="108"/>
      <c r="DT62" s="108"/>
      <c r="DU62" s="108"/>
      <c r="DV62" s="108"/>
      <c r="DW62" s="108"/>
      <c r="DX62" s="108"/>
      <c r="DY62" s="108"/>
      <c r="DZ62" s="108"/>
      <c r="EA62" s="108"/>
      <c r="EB62" s="108"/>
      <c r="EC62" s="108"/>
      <c r="ED62" s="108"/>
      <c r="EE62" s="108"/>
      <c r="EF62" s="108"/>
      <c r="EG62" s="108"/>
      <c r="EH62" s="108"/>
      <c r="EI62" s="108"/>
      <c r="EJ62" s="108"/>
      <c r="EK62" s="108"/>
      <c r="EL62" s="108"/>
      <c r="EM62" s="108"/>
      <c r="EN62" s="108"/>
      <c r="EO62" s="108"/>
      <c r="EP62" s="108"/>
      <c r="EQ62" s="108"/>
      <c r="ER62" s="108"/>
      <c r="ES62" s="108"/>
      <c r="ET62" s="108"/>
      <c r="EU62" s="108"/>
      <c r="EV62" s="108"/>
      <c r="EW62" s="108"/>
      <c r="EX62" s="108"/>
      <c r="EY62" s="108"/>
      <c r="EZ62" s="108"/>
      <c r="FA62" s="108"/>
      <c r="FB62" s="108"/>
      <c r="FC62" s="108"/>
      <c r="FD62" s="108"/>
      <c r="FE62" s="108"/>
      <c r="FF62" s="108"/>
      <c r="FG62" s="108"/>
      <c r="FH62" s="108"/>
      <c r="FI62" s="108"/>
      <c r="FJ62" s="108"/>
      <c r="FK62" s="108"/>
      <c r="FL62" s="108"/>
      <c r="FM62" s="108"/>
      <c r="FN62" s="108"/>
      <c r="FO62" s="108"/>
      <c r="FP62" s="108"/>
      <c r="FQ62" s="108"/>
      <c r="FR62" s="108"/>
      <c r="FS62" s="108"/>
      <c r="FT62" s="108"/>
      <c r="FU62" s="108"/>
    </row>
    <row r="63" spans="1:177" x14ac:dyDescent="0.2">
      <c r="B63" s="210" t="s">
        <v>510</v>
      </c>
      <c r="C63" s="210" t="s">
        <v>509</v>
      </c>
      <c r="D63" s="210" t="s">
        <v>508</v>
      </c>
      <c r="E63" s="210" t="s">
        <v>507</v>
      </c>
      <c r="F63" s="210" t="s">
        <v>546</v>
      </c>
      <c r="G63" s="108"/>
      <c r="H63" s="108"/>
      <c r="I63" s="108"/>
      <c r="J63" s="108"/>
      <c r="K63" s="108"/>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row>
    <row r="64" spans="1:177" s="207" customFormat="1" x14ac:dyDescent="0.2">
      <c r="A64" s="151" t="s">
        <v>505</v>
      </c>
      <c r="B64" s="206">
        <v>11.67812</v>
      </c>
      <c r="C64" s="206">
        <v>12.230174</v>
      </c>
      <c r="D64" s="206">
        <v>6.469589</v>
      </c>
      <c r="E64" s="206">
        <v>2.3014625999999998</v>
      </c>
      <c r="F64" s="206">
        <v>0.96044130000000005</v>
      </c>
      <c r="L64" s="205"/>
      <c r="M64" s="205"/>
      <c r="N64" s="205"/>
      <c r="O64" s="205"/>
      <c r="P64" s="211"/>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row>
    <row r="65" spans="1:46" s="207" customFormat="1" x14ac:dyDescent="0.2">
      <c r="A65" s="151" t="s">
        <v>504</v>
      </c>
      <c r="B65" s="206">
        <v>10.932259999999999</v>
      </c>
      <c r="C65" s="206">
        <v>13.189078</v>
      </c>
      <c r="D65" s="206">
        <v>7.1099373000000003</v>
      </c>
      <c r="E65" s="206">
        <v>3.6567655000000001</v>
      </c>
      <c r="F65" s="206">
        <v>1.3110501000000001</v>
      </c>
      <c r="L65" s="205"/>
      <c r="M65" s="205"/>
      <c r="N65" s="205"/>
      <c r="O65" s="205"/>
      <c r="P65" s="211"/>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row>
    <row r="66" spans="1:46" s="207" customFormat="1" x14ac:dyDescent="0.2">
      <c r="A66" s="151" t="s">
        <v>422</v>
      </c>
      <c r="B66" s="206">
        <v>4.2010709999999998</v>
      </c>
      <c r="C66" s="206">
        <v>4.7280677999999998</v>
      </c>
      <c r="D66" s="206">
        <v>2.9761983000000001</v>
      </c>
      <c r="E66" s="206">
        <v>1.7675158</v>
      </c>
      <c r="F66" s="206">
        <v>0.52037149999999999</v>
      </c>
      <c r="L66" s="205"/>
      <c r="M66" s="205"/>
      <c r="N66" s="205"/>
      <c r="O66" s="205"/>
      <c r="P66" s="211"/>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row>
    <row r="67" spans="1:46" s="161" customFormat="1" x14ac:dyDescent="0.2">
      <c r="A67" s="208" t="s">
        <v>707</v>
      </c>
      <c r="B67" s="209">
        <v>8.0216376999999994</v>
      </c>
      <c r="C67" s="209">
        <v>9.8261838000000008</v>
      </c>
      <c r="D67" s="209">
        <v>6.0086674000000002</v>
      </c>
      <c r="E67" s="209">
        <v>2.8616586000000002</v>
      </c>
      <c r="F67" s="209">
        <v>1.2365573000000001</v>
      </c>
      <c r="L67" s="205"/>
      <c r="M67" s="205"/>
      <c r="N67" s="205"/>
      <c r="O67" s="205"/>
      <c r="P67" s="211"/>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row>
    <row r="68" spans="1:46" x14ac:dyDescent="0.2">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s="104"/>
      <c r="AQ68" s="104"/>
      <c r="AR68" s="104"/>
      <c r="AS68" s="104"/>
      <c r="AT68" s="104"/>
    </row>
  </sheetData>
  <mergeCells count="41">
    <mergeCell ref="AL14:AW14"/>
    <mergeCell ref="AX14:BI14"/>
    <mergeCell ref="L15:M15"/>
    <mergeCell ref="A12:Y12"/>
    <mergeCell ref="B14:M14"/>
    <mergeCell ref="N14:Y14"/>
    <mergeCell ref="Z14:AK14"/>
    <mergeCell ref="B15:C15"/>
    <mergeCell ref="D15:E15"/>
    <mergeCell ref="F15:G15"/>
    <mergeCell ref="H15:I15"/>
    <mergeCell ref="J15:K15"/>
    <mergeCell ref="AJ15:AK15"/>
    <mergeCell ref="N15:O15"/>
    <mergeCell ref="P15:Q15"/>
    <mergeCell ref="R15:S15"/>
    <mergeCell ref="T15:U15"/>
    <mergeCell ref="V15:W15"/>
    <mergeCell ref="X15:Y15"/>
    <mergeCell ref="Z15:AA15"/>
    <mergeCell ref="AB15:AC15"/>
    <mergeCell ref="AD15:AE15"/>
    <mergeCell ref="AF15:AG15"/>
    <mergeCell ref="AH15:AI15"/>
    <mergeCell ref="BH15:BI15"/>
    <mergeCell ref="AL15:AM15"/>
    <mergeCell ref="AN15:AO15"/>
    <mergeCell ref="AP15:AQ15"/>
    <mergeCell ref="AR15:AS15"/>
    <mergeCell ref="AT15:AU15"/>
    <mergeCell ref="AV15:AW15"/>
    <mergeCell ref="AX15:AY15"/>
    <mergeCell ref="AZ15:BA15"/>
    <mergeCell ref="BB15:BC15"/>
    <mergeCell ref="BD15:BE15"/>
    <mergeCell ref="BF15:BG15"/>
    <mergeCell ref="A56:AF56"/>
    <mergeCell ref="A57:AF57"/>
    <mergeCell ref="A58:AF60"/>
    <mergeCell ref="AL58:AU59"/>
    <mergeCell ref="AX58:BG59"/>
  </mergeCells>
  <hyperlinks>
    <hyperlink ref="A6" r:id="rId1" display="http://dx.doi.org/10.1787/9789264258051-en"/>
    <hyperlink ref="A9" r:id="rId2"/>
  </hyperlinks>
  <pageMargins left="0.7" right="0.7" top="0.75" bottom="0.75" header="0.3" footer="0.3"/>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37"/>
  <sheetViews>
    <sheetView showGridLines="0" workbookViewId="0">
      <selection activeCell="B4" sqref="B4"/>
    </sheetView>
  </sheetViews>
  <sheetFormatPr defaultRowHeight="12.75" x14ac:dyDescent="0.2"/>
  <cols>
    <col min="1" max="1" width="34.5703125" style="213" customWidth="1"/>
    <col min="2" max="2" width="19.42578125" style="213" customWidth="1"/>
    <col min="3" max="256" width="9.140625" style="213"/>
    <col min="257" max="257" width="34.5703125" style="213" customWidth="1"/>
    <col min="258" max="258" width="19.42578125" style="213" customWidth="1"/>
    <col min="259" max="512" width="9.140625" style="213"/>
    <col min="513" max="513" width="34.5703125" style="213" customWidth="1"/>
    <col min="514" max="514" width="19.42578125" style="213" customWidth="1"/>
    <col min="515" max="768" width="9.140625" style="213"/>
    <col min="769" max="769" width="34.5703125" style="213" customWidth="1"/>
    <col min="770" max="770" width="19.42578125" style="213" customWidth="1"/>
    <col min="771" max="1024" width="9.140625" style="213"/>
    <col min="1025" max="1025" width="34.5703125" style="213" customWidth="1"/>
    <col min="1026" max="1026" width="19.42578125" style="213" customWidth="1"/>
    <col min="1027" max="1280" width="9.140625" style="213"/>
    <col min="1281" max="1281" width="34.5703125" style="213" customWidth="1"/>
    <col min="1282" max="1282" width="19.42578125" style="213" customWidth="1"/>
    <col min="1283" max="1536" width="9.140625" style="213"/>
    <col min="1537" max="1537" width="34.5703125" style="213" customWidth="1"/>
    <col min="1538" max="1538" width="19.42578125" style="213" customWidth="1"/>
    <col min="1539" max="1792" width="9.140625" style="213"/>
    <col min="1793" max="1793" width="34.5703125" style="213" customWidth="1"/>
    <col min="1794" max="1794" width="19.42578125" style="213" customWidth="1"/>
    <col min="1795" max="2048" width="9.140625" style="213"/>
    <col min="2049" max="2049" width="34.5703125" style="213" customWidth="1"/>
    <col min="2050" max="2050" width="19.42578125" style="213" customWidth="1"/>
    <col min="2051" max="2304" width="9.140625" style="213"/>
    <col min="2305" max="2305" width="34.5703125" style="213" customWidth="1"/>
    <col min="2306" max="2306" width="19.42578125" style="213" customWidth="1"/>
    <col min="2307" max="2560" width="9.140625" style="213"/>
    <col min="2561" max="2561" width="34.5703125" style="213" customWidth="1"/>
    <col min="2562" max="2562" width="19.42578125" style="213" customWidth="1"/>
    <col min="2563" max="2816" width="9.140625" style="213"/>
    <col min="2817" max="2817" width="34.5703125" style="213" customWidth="1"/>
    <col min="2818" max="2818" width="19.42578125" style="213" customWidth="1"/>
    <col min="2819" max="3072" width="9.140625" style="213"/>
    <col min="3073" max="3073" width="34.5703125" style="213" customWidth="1"/>
    <col min="3074" max="3074" width="19.42578125" style="213" customWidth="1"/>
    <col min="3075" max="3328" width="9.140625" style="213"/>
    <col min="3329" max="3329" width="34.5703125" style="213" customWidth="1"/>
    <col min="3330" max="3330" width="19.42578125" style="213" customWidth="1"/>
    <col min="3331" max="3584" width="9.140625" style="213"/>
    <col min="3585" max="3585" width="34.5703125" style="213" customWidth="1"/>
    <col min="3586" max="3586" width="19.42578125" style="213" customWidth="1"/>
    <col min="3587" max="3840" width="9.140625" style="213"/>
    <col min="3841" max="3841" width="34.5703125" style="213" customWidth="1"/>
    <col min="3842" max="3842" width="19.42578125" style="213" customWidth="1"/>
    <col min="3843" max="4096" width="9.140625" style="213"/>
    <col min="4097" max="4097" width="34.5703125" style="213" customWidth="1"/>
    <col min="4098" max="4098" width="19.42578125" style="213" customWidth="1"/>
    <col min="4099" max="4352" width="9.140625" style="213"/>
    <col min="4353" max="4353" width="34.5703125" style="213" customWidth="1"/>
    <col min="4354" max="4354" width="19.42578125" style="213" customWidth="1"/>
    <col min="4355" max="4608" width="9.140625" style="213"/>
    <col min="4609" max="4609" width="34.5703125" style="213" customWidth="1"/>
    <col min="4610" max="4610" width="19.42578125" style="213" customWidth="1"/>
    <col min="4611" max="4864" width="9.140625" style="213"/>
    <col min="4865" max="4865" width="34.5703125" style="213" customWidth="1"/>
    <col min="4866" max="4866" width="19.42578125" style="213" customWidth="1"/>
    <col min="4867" max="5120" width="9.140625" style="213"/>
    <col min="5121" max="5121" width="34.5703125" style="213" customWidth="1"/>
    <col min="5122" max="5122" width="19.42578125" style="213" customWidth="1"/>
    <col min="5123" max="5376" width="9.140625" style="213"/>
    <col min="5377" max="5377" width="34.5703125" style="213" customWidth="1"/>
    <col min="5378" max="5378" width="19.42578125" style="213" customWidth="1"/>
    <col min="5379" max="5632" width="9.140625" style="213"/>
    <col min="5633" max="5633" width="34.5703125" style="213" customWidth="1"/>
    <col min="5634" max="5634" width="19.42578125" style="213" customWidth="1"/>
    <col min="5635" max="5888" width="9.140625" style="213"/>
    <col min="5889" max="5889" width="34.5703125" style="213" customWidth="1"/>
    <col min="5890" max="5890" width="19.42578125" style="213" customWidth="1"/>
    <col min="5891" max="6144" width="9.140625" style="213"/>
    <col min="6145" max="6145" width="34.5703125" style="213" customWidth="1"/>
    <col min="6146" max="6146" width="19.42578125" style="213" customWidth="1"/>
    <col min="6147" max="6400" width="9.140625" style="213"/>
    <col min="6401" max="6401" width="34.5703125" style="213" customWidth="1"/>
    <col min="6402" max="6402" width="19.42578125" style="213" customWidth="1"/>
    <col min="6403" max="6656" width="9.140625" style="213"/>
    <col min="6657" max="6657" width="34.5703125" style="213" customWidth="1"/>
    <col min="6658" max="6658" width="19.42578125" style="213" customWidth="1"/>
    <col min="6659" max="6912" width="9.140625" style="213"/>
    <col min="6913" max="6913" width="34.5703125" style="213" customWidth="1"/>
    <col min="6914" max="6914" width="19.42578125" style="213" customWidth="1"/>
    <col min="6915" max="7168" width="9.140625" style="213"/>
    <col min="7169" max="7169" width="34.5703125" style="213" customWidth="1"/>
    <col min="7170" max="7170" width="19.42578125" style="213" customWidth="1"/>
    <col min="7171" max="7424" width="9.140625" style="213"/>
    <col min="7425" max="7425" width="34.5703125" style="213" customWidth="1"/>
    <col min="7426" max="7426" width="19.42578125" style="213" customWidth="1"/>
    <col min="7427" max="7680" width="9.140625" style="213"/>
    <col min="7681" max="7681" width="34.5703125" style="213" customWidth="1"/>
    <col min="7682" max="7682" width="19.42578125" style="213" customWidth="1"/>
    <col min="7683" max="7936" width="9.140625" style="213"/>
    <col min="7937" max="7937" width="34.5703125" style="213" customWidth="1"/>
    <col min="7938" max="7938" width="19.42578125" style="213" customWidth="1"/>
    <col min="7939" max="8192" width="9.140625" style="213"/>
    <col min="8193" max="8193" width="34.5703125" style="213" customWidth="1"/>
    <col min="8194" max="8194" width="19.42578125" style="213" customWidth="1"/>
    <col min="8195" max="8448" width="9.140625" style="213"/>
    <col min="8449" max="8449" width="34.5703125" style="213" customWidth="1"/>
    <col min="8450" max="8450" width="19.42578125" style="213" customWidth="1"/>
    <col min="8451" max="8704" width="9.140625" style="213"/>
    <col min="8705" max="8705" width="34.5703125" style="213" customWidth="1"/>
    <col min="8706" max="8706" width="19.42578125" style="213" customWidth="1"/>
    <col min="8707" max="8960" width="9.140625" style="213"/>
    <col min="8961" max="8961" width="34.5703125" style="213" customWidth="1"/>
    <col min="8962" max="8962" width="19.42578125" style="213" customWidth="1"/>
    <col min="8963" max="9216" width="9.140625" style="213"/>
    <col min="9217" max="9217" width="34.5703125" style="213" customWidth="1"/>
    <col min="9218" max="9218" width="19.42578125" style="213" customWidth="1"/>
    <col min="9219" max="9472" width="9.140625" style="213"/>
    <col min="9473" max="9473" width="34.5703125" style="213" customWidth="1"/>
    <col min="9474" max="9474" width="19.42578125" style="213" customWidth="1"/>
    <col min="9475" max="9728" width="9.140625" style="213"/>
    <col min="9729" max="9729" width="34.5703125" style="213" customWidth="1"/>
    <col min="9730" max="9730" width="19.42578125" style="213" customWidth="1"/>
    <col min="9731" max="9984" width="9.140625" style="213"/>
    <col min="9985" max="9985" width="34.5703125" style="213" customWidth="1"/>
    <col min="9986" max="9986" width="19.42578125" style="213" customWidth="1"/>
    <col min="9987" max="10240" width="9.140625" style="213"/>
    <col min="10241" max="10241" width="34.5703125" style="213" customWidth="1"/>
    <col min="10242" max="10242" width="19.42578125" style="213" customWidth="1"/>
    <col min="10243" max="10496" width="9.140625" style="213"/>
    <col min="10497" max="10497" width="34.5703125" style="213" customWidth="1"/>
    <col min="10498" max="10498" width="19.42578125" style="213" customWidth="1"/>
    <col min="10499" max="10752" width="9.140625" style="213"/>
    <col min="10753" max="10753" width="34.5703125" style="213" customWidth="1"/>
    <col min="10754" max="10754" width="19.42578125" style="213" customWidth="1"/>
    <col min="10755" max="11008" width="9.140625" style="213"/>
    <col min="11009" max="11009" width="34.5703125" style="213" customWidth="1"/>
    <col min="11010" max="11010" width="19.42578125" style="213" customWidth="1"/>
    <col min="11011" max="11264" width="9.140625" style="213"/>
    <col min="11265" max="11265" width="34.5703125" style="213" customWidth="1"/>
    <col min="11266" max="11266" width="19.42578125" style="213" customWidth="1"/>
    <col min="11267" max="11520" width="9.140625" style="213"/>
    <col min="11521" max="11521" width="34.5703125" style="213" customWidth="1"/>
    <col min="11522" max="11522" width="19.42578125" style="213" customWidth="1"/>
    <col min="11523" max="11776" width="9.140625" style="213"/>
    <col min="11777" max="11777" width="34.5703125" style="213" customWidth="1"/>
    <col min="11778" max="11778" width="19.42578125" style="213" customWidth="1"/>
    <col min="11779" max="12032" width="9.140625" style="213"/>
    <col min="12033" max="12033" width="34.5703125" style="213" customWidth="1"/>
    <col min="12034" max="12034" width="19.42578125" style="213" customWidth="1"/>
    <col min="12035" max="12288" width="9.140625" style="213"/>
    <col min="12289" max="12289" width="34.5703125" style="213" customWidth="1"/>
    <col min="12290" max="12290" width="19.42578125" style="213" customWidth="1"/>
    <col min="12291" max="12544" width="9.140625" style="213"/>
    <col min="12545" max="12545" width="34.5703125" style="213" customWidth="1"/>
    <col min="12546" max="12546" width="19.42578125" style="213" customWidth="1"/>
    <col min="12547" max="12800" width="9.140625" style="213"/>
    <col min="12801" max="12801" width="34.5703125" style="213" customWidth="1"/>
    <col min="12802" max="12802" width="19.42578125" style="213" customWidth="1"/>
    <col min="12803" max="13056" width="9.140625" style="213"/>
    <col min="13057" max="13057" width="34.5703125" style="213" customWidth="1"/>
    <col min="13058" max="13058" width="19.42578125" style="213" customWidth="1"/>
    <col min="13059" max="13312" width="9.140625" style="213"/>
    <col min="13313" max="13313" width="34.5703125" style="213" customWidth="1"/>
    <col min="13314" max="13314" width="19.42578125" style="213" customWidth="1"/>
    <col min="13315" max="13568" width="9.140625" style="213"/>
    <col min="13569" max="13569" width="34.5703125" style="213" customWidth="1"/>
    <col min="13570" max="13570" width="19.42578125" style="213" customWidth="1"/>
    <col min="13571" max="13824" width="9.140625" style="213"/>
    <col min="13825" max="13825" width="34.5703125" style="213" customWidth="1"/>
    <col min="13826" max="13826" width="19.42578125" style="213" customWidth="1"/>
    <col min="13827" max="14080" width="9.140625" style="213"/>
    <col min="14081" max="14081" width="34.5703125" style="213" customWidth="1"/>
    <col min="14082" max="14082" width="19.42578125" style="213" customWidth="1"/>
    <col min="14083" max="14336" width="9.140625" style="213"/>
    <col min="14337" max="14337" width="34.5703125" style="213" customWidth="1"/>
    <col min="14338" max="14338" width="19.42578125" style="213" customWidth="1"/>
    <col min="14339" max="14592" width="9.140625" style="213"/>
    <col min="14593" max="14593" width="34.5703125" style="213" customWidth="1"/>
    <col min="14594" max="14594" width="19.42578125" style="213" customWidth="1"/>
    <col min="14595" max="14848" width="9.140625" style="213"/>
    <col min="14849" max="14849" width="34.5703125" style="213" customWidth="1"/>
    <col min="14850" max="14850" width="19.42578125" style="213" customWidth="1"/>
    <col min="14851" max="15104" width="9.140625" style="213"/>
    <col min="15105" max="15105" width="34.5703125" style="213" customWidth="1"/>
    <col min="15106" max="15106" width="19.42578125" style="213" customWidth="1"/>
    <col min="15107" max="15360" width="9.140625" style="213"/>
    <col min="15361" max="15361" width="34.5703125" style="213" customWidth="1"/>
    <col min="15362" max="15362" width="19.42578125" style="213" customWidth="1"/>
    <col min="15363" max="15616" width="9.140625" style="213"/>
    <col min="15617" max="15617" width="34.5703125" style="213" customWidth="1"/>
    <col min="15618" max="15618" width="19.42578125" style="213" customWidth="1"/>
    <col min="15619" max="15872" width="9.140625" style="213"/>
    <col min="15873" max="15873" width="34.5703125" style="213" customWidth="1"/>
    <col min="15874" max="15874" width="19.42578125" style="213" customWidth="1"/>
    <col min="15875" max="16128" width="9.140625" style="213"/>
    <col min="16129" max="16129" width="34.5703125" style="213" customWidth="1"/>
    <col min="16130" max="16130" width="19.42578125" style="213" customWidth="1"/>
    <col min="16131" max="16384" width="9.140625" style="213"/>
  </cols>
  <sheetData>
    <row r="4" spans="1:6" x14ac:dyDescent="0.2">
      <c r="A4" s="47" t="s">
        <v>708</v>
      </c>
    </row>
    <row r="6" spans="1:6" x14ac:dyDescent="0.2">
      <c r="C6" s="213" t="s">
        <v>86</v>
      </c>
      <c r="D6" s="213" t="s">
        <v>26</v>
      </c>
      <c r="E6" s="213" t="s">
        <v>76</v>
      </c>
      <c r="F6" s="213" t="s">
        <v>25</v>
      </c>
    </row>
    <row r="7" spans="1:6" x14ac:dyDescent="0.2">
      <c r="A7" s="213" t="s">
        <v>117</v>
      </c>
      <c r="B7" s="213" t="s">
        <v>118</v>
      </c>
      <c r="C7" s="213">
        <v>274</v>
      </c>
      <c r="D7" s="213">
        <v>270</v>
      </c>
      <c r="E7" s="213">
        <v>268</v>
      </c>
      <c r="F7" s="213">
        <v>274</v>
      </c>
    </row>
    <row r="8" spans="1:6" x14ac:dyDescent="0.2">
      <c r="B8" s="213" t="s">
        <v>119</v>
      </c>
      <c r="C8" s="213">
        <v>8.6999999999999993</v>
      </c>
      <c r="D8" s="213">
        <v>10.6</v>
      </c>
      <c r="E8" s="213">
        <v>10.6</v>
      </c>
      <c r="F8" s="213">
        <v>7.4</v>
      </c>
    </row>
    <row r="9" spans="1:6" x14ac:dyDescent="0.2">
      <c r="A9" s="213" t="s">
        <v>120</v>
      </c>
      <c r="B9" s="213" t="s">
        <v>118</v>
      </c>
      <c r="C9" s="213">
        <v>276</v>
      </c>
      <c r="D9" s="213">
        <v>272</v>
      </c>
      <c r="E9" s="213">
        <v>263</v>
      </c>
      <c r="F9" s="213">
        <v>276</v>
      </c>
    </row>
    <row r="10" spans="1:6" x14ac:dyDescent="0.2">
      <c r="B10" s="213" t="s">
        <v>119</v>
      </c>
      <c r="C10" s="213">
        <v>11.4</v>
      </c>
      <c r="D10" s="213">
        <v>14.3</v>
      </c>
      <c r="E10" s="213">
        <v>11.3</v>
      </c>
      <c r="F10" s="213">
        <v>12.6</v>
      </c>
    </row>
    <row r="11" spans="1:6" x14ac:dyDescent="0.2">
      <c r="A11" s="213" t="s">
        <v>121</v>
      </c>
      <c r="B11" s="213" t="s">
        <v>118</v>
      </c>
      <c r="C11" s="213">
        <v>26.5</v>
      </c>
      <c r="D11" s="213">
        <v>29.2</v>
      </c>
      <c r="E11" s="213">
        <v>25.7</v>
      </c>
      <c r="F11" s="213">
        <v>22.8</v>
      </c>
    </row>
    <row r="12" spans="1:6" x14ac:dyDescent="0.2">
      <c r="B12" s="213" t="s">
        <v>119</v>
      </c>
      <c r="C12" s="213">
        <v>6.6</v>
      </c>
      <c r="D12" s="213">
        <v>6.8</v>
      </c>
      <c r="E12" s="213">
        <v>5.4</v>
      </c>
      <c r="F12" s="213">
        <v>2.9</v>
      </c>
    </row>
    <row r="15" spans="1:6" x14ac:dyDescent="0.2">
      <c r="B15" s="213" t="s">
        <v>86</v>
      </c>
      <c r="C15" s="213" t="s">
        <v>26</v>
      </c>
      <c r="D15" s="213" t="s">
        <v>76</v>
      </c>
      <c r="E15" s="213" t="s">
        <v>25</v>
      </c>
    </row>
    <row r="16" spans="1:6" x14ac:dyDescent="0.2">
      <c r="A16" s="213" t="s">
        <v>117</v>
      </c>
      <c r="B16" s="213">
        <v>8.6999999999999993</v>
      </c>
      <c r="C16" s="213">
        <v>10.6</v>
      </c>
      <c r="D16" s="213">
        <v>10.6</v>
      </c>
      <c r="E16" s="213">
        <v>7.4</v>
      </c>
    </row>
    <row r="17" spans="1:5" x14ac:dyDescent="0.2">
      <c r="A17" s="213" t="s">
        <v>120</v>
      </c>
      <c r="B17" s="213">
        <v>11.4</v>
      </c>
      <c r="C17" s="213">
        <v>14.3</v>
      </c>
      <c r="D17" s="213">
        <v>11.3</v>
      </c>
      <c r="E17" s="213">
        <v>12.6</v>
      </c>
    </row>
    <row r="18" spans="1:5" x14ac:dyDescent="0.2">
      <c r="A18" s="213" t="s">
        <v>121</v>
      </c>
      <c r="B18" s="213">
        <v>6.6</v>
      </c>
      <c r="C18" s="213">
        <v>6.8</v>
      </c>
      <c r="D18" s="213">
        <v>5.4</v>
      </c>
      <c r="E18" s="213">
        <v>2.9</v>
      </c>
    </row>
    <row r="37" spans="1:1" x14ac:dyDescent="0.2">
      <c r="A37" s="214" t="s">
        <v>709</v>
      </c>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36"/>
  <sheetViews>
    <sheetView showGridLines="0" workbookViewId="0">
      <selection activeCell="J6" sqref="J6"/>
    </sheetView>
  </sheetViews>
  <sheetFormatPr defaultColWidth="8.7109375" defaultRowHeight="12.75" x14ac:dyDescent="0.2"/>
  <cols>
    <col min="1" max="16384" width="8.7109375" style="52"/>
  </cols>
  <sheetData>
    <row r="4" spans="1:5" x14ac:dyDescent="0.2">
      <c r="A4" s="47" t="s">
        <v>710</v>
      </c>
    </row>
    <row r="6" spans="1:5" x14ac:dyDescent="0.2">
      <c r="A6" s="52" t="s">
        <v>232</v>
      </c>
    </row>
    <row r="7" spans="1:5" x14ac:dyDescent="0.2">
      <c r="C7" s="52" t="s">
        <v>233</v>
      </c>
      <c r="D7" s="52" t="s">
        <v>234</v>
      </c>
      <c r="E7" s="52" t="s">
        <v>238</v>
      </c>
    </row>
    <row r="8" spans="1:5" x14ac:dyDescent="0.2">
      <c r="A8" s="52" t="s">
        <v>235</v>
      </c>
      <c r="B8" s="52" t="s">
        <v>236</v>
      </c>
      <c r="C8" s="52">
        <v>0</v>
      </c>
      <c r="D8" s="52">
        <v>0</v>
      </c>
      <c r="E8" s="52">
        <v>0</v>
      </c>
    </row>
    <row r="9" spans="1:5" x14ac:dyDescent="0.2">
      <c r="B9" s="52" t="s">
        <v>237</v>
      </c>
      <c r="C9" s="52">
        <v>3</v>
      </c>
      <c r="D9" s="52">
        <v>0</v>
      </c>
      <c r="E9" s="52">
        <v>1</v>
      </c>
    </row>
    <row r="10" spans="1:5" x14ac:dyDescent="0.2">
      <c r="A10" s="52" t="s">
        <v>86</v>
      </c>
      <c r="B10" s="52" t="s">
        <v>236</v>
      </c>
      <c r="C10" s="52">
        <v>3</v>
      </c>
      <c r="D10" s="52">
        <v>1</v>
      </c>
      <c r="E10" s="52">
        <v>1</v>
      </c>
    </row>
    <row r="11" spans="1:5" x14ac:dyDescent="0.2">
      <c r="B11" s="52" t="s">
        <v>237</v>
      </c>
      <c r="C11" s="52">
        <v>6</v>
      </c>
      <c r="D11" s="52">
        <v>4</v>
      </c>
      <c r="E11" s="52">
        <v>6</v>
      </c>
    </row>
    <row r="12" spans="1:5" x14ac:dyDescent="0.2">
      <c r="A12" s="52" t="s">
        <v>78</v>
      </c>
      <c r="B12" s="52" t="s">
        <v>236</v>
      </c>
      <c r="C12" s="52">
        <v>2</v>
      </c>
      <c r="D12" s="52">
        <v>0</v>
      </c>
      <c r="E12" s="52">
        <v>2</v>
      </c>
    </row>
    <row r="13" spans="1:5" x14ac:dyDescent="0.2">
      <c r="B13" s="52" t="s">
        <v>237</v>
      </c>
      <c r="C13" s="52">
        <v>14</v>
      </c>
      <c r="D13" s="52">
        <v>4</v>
      </c>
      <c r="E13" s="52">
        <v>7</v>
      </c>
    </row>
    <row r="14" spans="1:5" x14ac:dyDescent="0.2">
      <c r="A14" s="52" t="s">
        <v>92</v>
      </c>
      <c r="B14" s="52" t="s">
        <v>236</v>
      </c>
      <c r="C14" s="52">
        <v>0</v>
      </c>
      <c r="D14" s="52">
        <v>1</v>
      </c>
      <c r="E14" s="52">
        <v>0</v>
      </c>
    </row>
    <row r="15" spans="1:5" x14ac:dyDescent="0.2">
      <c r="B15" s="52" t="s">
        <v>237</v>
      </c>
      <c r="C15" s="52">
        <v>6</v>
      </c>
      <c r="D15" s="52">
        <v>4</v>
      </c>
      <c r="E15" s="52">
        <v>5</v>
      </c>
    </row>
    <row r="17" spans="1:10" x14ac:dyDescent="0.2">
      <c r="E17" s="52" t="s">
        <v>236</v>
      </c>
      <c r="F17" s="52" t="s">
        <v>237</v>
      </c>
      <c r="G17" s="52" t="s">
        <v>236</v>
      </c>
      <c r="H17" s="52" t="s">
        <v>237</v>
      </c>
      <c r="I17" s="52" t="s">
        <v>236</v>
      </c>
      <c r="J17" s="52" t="s">
        <v>237</v>
      </c>
    </row>
    <row r="18" spans="1:10" x14ac:dyDescent="0.2">
      <c r="E18" s="52">
        <v>3</v>
      </c>
      <c r="F18" s="52">
        <v>6</v>
      </c>
      <c r="G18" s="52">
        <v>2</v>
      </c>
      <c r="H18" s="52">
        <v>14</v>
      </c>
      <c r="I18" s="52">
        <v>0</v>
      </c>
      <c r="J18" s="52">
        <v>6</v>
      </c>
    </row>
    <row r="19" spans="1:10" x14ac:dyDescent="0.2">
      <c r="E19" s="52">
        <v>1</v>
      </c>
      <c r="F19" s="52">
        <v>4</v>
      </c>
      <c r="G19" s="52">
        <v>0</v>
      </c>
      <c r="H19" s="52">
        <v>4</v>
      </c>
      <c r="I19" s="52">
        <v>1</v>
      </c>
      <c r="J19" s="52">
        <v>4</v>
      </c>
    </row>
    <row r="20" spans="1:10" x14ac:dyDescent="0.2">
      <c r="E20" s="52">
        <v>1</v>
      </c>
      <c r="F20" s="52">
        <v>6</v>
      </c>
      <c r="G20" s="52">
        <v>2</v>
      </c>
      <c r="H20" s="52">
        <v>7</v>
      </c>
      <c r="I20" s="52">
        <v>0</v>
      </c>
      <c r="J20" s="52">
        <v>5</v>
      </c>
    </row>
    <row r="21" spans="1:10" x14ac:dyDescent="0.2">
      <c r="C21" s="52" t="s">
        <v>236</v>
      </c>
      <c r="D21" s="52" t="s">
        <v>237</v>
      </c>
    </row>
    <row r="22" spans="1:10" x14ac:dyDescent="0.2">
      <c r="A22" s="52" t="s">
        <v>78</v>
      </c>
      <c r="B22" s="52" t="s">
        <v>233</v>
      </c>
      <c r="C22" s="52">
        <v>2</v>
      </c>
      <c r="D22" s="52">
        <v>14</v>
      </c>
    </row>
    <row r="23" spans="1:10" x14ac:dyDescent="0.2">
      <c r="B23" s="52" t="s">
        <v>234</v>
      </c>
      <c r="C23" s="52">
        <v>0</v>
      </c>
      <c r="D23" s="52">
        <v>4</v>
      </c>
    </row>
    <row r="24" spans="1:10" x14ac:dyDescent="0.2">
      <c r="B24" s="52" t="s">
        <v>238</v>
      </c>
      <c r="C24" s="52">
        <v>2</v>
      </c>
      <c r="D24" s="52">
        <v>7</v>
      </c>
    </row>
    <row r="25" spans="1:10" x14ac:dyDescent="0.2">
      <c r="C25" s="52" t="s">
        <v>236</v>
      </c>
      <c r="D25" s="52" t="s">
        <v>237</v>
      </c>
    </row>
    <row r="26" spans="1:10" x14ac:dyDescent="0.2">
      <c r="A26" s="52" t="s">
        <v>86</v>
      </c>
      <c r="B26" s="52" t="s">
        <v>233</v>
      </c>
      <c r="C26" s="52">
        <v>3</v>
      </c>
      <c r="D26" s="52">
        <v>6</v>
      </c>
    </row>
    <row r="27" spans="1:10" x14ac:dyDescent="0.2">
      <c r="B27" s="52" t="s">
        <v>234</v>
      </c>
      <c r="C27" s="52">
        <v>1</v>
      </c>
      <c r="D27" s="52">
        <v>4</v>
      </c>
    </row>
    <row r="28" spans="1:10" x14ac:dyDescent="0.2">
      <c r="B28" s="52" t="s">
        <v>238</v>
      </c>
      <c r="C28" s="52">
        <v>1</v>
      </c>
      <c r="D28" s="52">
        <v>6</v>
      </c>
    </row>
    <row r="29" spans="1:10" x14ac:dyDescent="0.2">
      <c r="C29" s="52" t="s">
        <v>236</v>
      </c>
      <c r="D29" s="52" t="s">
        <v>237</v>
      </c>
    </row>
    <row r="30" spans="1:10" x14ac:dyDescent="0.2">
      <c r="A30" s="52" t="s">
        <v>92</v>
      </c>
      <c r="B30" s="52" t="s">
        <v>233</v>
      </c>
      <c r="C30" s="52">
        <v>0</v>
      </c>
      <c r="D30" s="52">
        <v>6</v>
      </c>
    </row>
    <row r="31" spans="1:10" x14ac:dyDescent="0.2">
      <c r="B31" s="52" t="s">
        <v>234</v>
      </c>
      <c r="C31" s="52">
        <v>1</v>
      </c>
      <c r="D31" s="52">
        <v>4</v>
      </c>
    </row>
    <row r="32" spans="1:10" x14ac:dyDescent="0.2">
      <c r="B32" s="52" t="s">
        <v>238</v>
      </c>
      <c r="C32" s="52">
        <v>0</v>
      </c>
      <c r="D32" s="52">
        <v>5</v>
      </c>
    </row>
    <row r="33" spans="1:4" x14ac:dyDescent="0.2">
      <c r="C33" s="52" t="s">
        <v>236</v>
      </c>
      <c r="D33" s="52" t="s">
        <v>237</v>
      </c>
    </row>
    <row r="34" spans="1:4" x14ac:dyDescent="0.2">
      <c r="A34" s="52" t="s">
        <v>25</v>
      </c>
      <c r="B34" s="52" t="s">
        <v>233</v>
      </c>
      <c r="C34" s="52">
        <v>0</v>
      </c>
      <c r="D34" s="52">
        <v>3</v>
      </c>
    </row>
    <row r="35" spans="1:4" x14ac:dyDescent="0.2">
      <c r="B35" s="52" t="s">
        <v>234</v>
      </c>
      <c r="C35" s="52">
        <v>0</v>
      </c>
      <c r="D35" s="52">
        <v>0</v>
      </c>
    </row>
    <row r="36" spans="1:4" x14ac:dyDescent="0.2">
      <c r="B36" s="52" t="s">
        <v>238</v>
      </c>
      <c r="C36" s="52">
        <v>0</v>
      </c>
      <c r="D36" s="52">
        <v>1</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B111"/>
  <sheetViews>
    <sheetView showGridLines="0" workbookViewId="0">
      <selection activeCell="T9" sqref="T9"/>
    </sheetView>
  </sheetViews>
  <sheetFormatPr defaultColWidth="9.140625" defaultRowHeight="12.75" x14ac:dyDescent="0.2"/>
  <cols>
    <col min="1" max="1" width="30.85546875" style="226" customWidth="1"/>
    <col min="2" max="2" width="3.85546875" style="226" customWidth="1"/>
    <col min="3" max="3" width="11.85546875" style="226" customWidth="1"/>
    <col min="4" max="4" width="2.140625" style="226" customWidth="1"/>
    <col min="5" max="5" width="8.85546875" style="226" customWidth="1"/>
    <col min="6" max="6" width="2.5703125" style="227" customWidth="1"/>
    <col min="7" max="7" width="8.85546875" style="226" customWidth="1"/>
    <col min="8" max="8" width="3.42578125" style="227" customWidth="1"/>
    <col min="9" max="9" width="8.85546875" style="226" customWidth="1"/>
    <col min="10" max="10" width="2.5703125" style="227" customWidth="1"/>
    <col min="11" max="11" width="8.85546875" style="226" customWidth="1"/>
    <col min="12" max="12" width="2.5703125" style="227" customWidth="1"/>
    <col min="13" max="13" width="8.85546875" style="228" customWidth="1" collapsed="1"/>
    <col min="14" max="14" width="2.5703125" style="227" customWidth="1"/>
    <col min="15" max="15" width="8.85546875" style="226" customWidth="1"/>
    <col min="16" max="16" width="2.140625" style="226" customWidth="1"/>
    <col min="17" max="17" width="8.85546875" style="226" customWidth="1"/>
    <col min="18" max="18" width="2.140625" style="226" customWidth="1"/>
    <col min="19" max="19" width="7.7109375" style="226" customWidth="1"/>
    <col min="20" max="20" width="3.85546875" style="226" customWidth="1"/>
    <col min="21" max="21" width="9.140625" style="226" customWidth="1"/>
    <col min="22" max="22" width="3.85546875" style="226" customWidth="1"/>
    <col min="23" max="23" width="8.5703125" style="226" customWidth="1"/>
    <col min="24" max="24" width="3.85546875" style="226" customWidth="1"/>
    <col min="25" max="25" width="10.140625" style="226" customWidth="1"/>
    <col min="26" max="26" width="3.85546875" style="226" customWidth="1"/>
    <col min="27" max="27" width="10.5703125" style="226" customWidth="1"/>
    <col min="28" max="28" width="3.85546875" style="226" customWidth="1"/>
    <col min="29" max="29" width="9.140625" style="226" customWidth="1"/>
    <col min="30" max="16384" width="9.140625" style="226"/>
  </cols>
  <sheetData>
    <row r="3" spans="1:1" ht="19.5" customHeight="1" x14ac:dyDescent="0.2">
      <c r="A3" s="47" t="s">
        <v>739</v>
      </c>
    </row>
    <row r="5" spans="1:1" s="52" customFormat="1" x14ac:dyDescent="0.2">
      <c r="A5" s="224" t="s">
        <v>733</v>
      </c>
    </row>
    <row r="6" spans="1:1" s="52" customFormat="1" x14ac:dyDescent="0.2">
      <c r="A6" s="224"/>
    </row>
    <row r="7" spans="1:1" s="52" customFormat="1" x14ac:dyDescent="0.2">
      <c r="A7" s="229" t="s">
        <v>734</v>
      </c>
    </row>
    <row r="8" spans="1:1" s="52" customFormat="1" x14ac:dyDescent="0.2">
      <c r="A8" s="224" t="s">
        <v>735</v>
      </c>
    </row>
    <row r="9" spans="1:1" s="52" customFormat="1" x14ac:dyDescent="0.2">
      <c r="A9" s="224" t="s">
        <v>736</v>
      </c>
    </row>
    <row r="10" spans="1:1" s="52" customFormat="1" x14ac:dyDescent="0.2">
      <c r="A10" s="225" t="s">
        <v>75</v>
      </c>
    </row>
    <row r="11" spans="1:1" s="52" customFormat="1" x14ac:dyDescent="0.2">
      <c r="A11" s="224"/>
    </row>
    <row r="12" spans="1:1" s="52" customFormat="1" x14ac:dyDescent="0.2">
      <c r="A12" s="225" t="s">
        <v>737</v>
      </c>
    </row>
    <row r="15" spans="1:1" x14ac:dyDescent="0.2">
      <c r="A15" s="230" t="s">
        <v>711</v>
      </c>
    </row>
    <row r="16" spans="1:1" x14ac:dyDescent="0.2">
      <c r="A16" s="231" t="s">
        <v>712</v>
      </c>
    </row>
    <row r="17" spans="1:28" x14ac:dyDescent="0.2">
      <c r="A17" s="232" t="s">
        <v>713</v>
      </c>
    </row>
    <row r="18" spans="1:28" x14ac:dyDescent="0.2">
      <c r="L18" s="228"/>
    </row>
    <row r="19" spans="1:28" s="52" customFormat="1" ht="50.1" customHeight="1" x14ac:dyDescent="0.2">
      <c r="A19" s="685" t="s">
        <v>738</v>
      </c>
      <c r="B19" s="685"/>
      <c r="C19" s="685"/>
      <c r="D19" s="685"/>
      <c r="E19" s="685"/>
      <c r="F19" s="685"/>
      <c r="G19" s="685"/>
      <c r="H19" s="685"/>
      <c r="I19" s="685"/>
      <c r="J19" s="685"/>
      <c r="K19" s="685"/>
      <c r="L19" s="685"/>
      <c r="M19" s="685"/>
      <c r="N19" s="685"/>
      <c r="O19" s="685"/>
      <c r="P19" s="685"/>
      <c r="Q19" s="685"/>
      <c r="R19" s="685"/>
      <c r="S19" s="233"/>
      <c r="T19" s="233"/>
      <c r="U19" s="233"/>
      <c r="V19" s="233"/>
      <c r="W19" s="233"/>
      <c r="X19" s="233"/>
      <c r="Y19" s="233"/>
      <c r="Z19" s="233"/>
      <c r="AA19" s="233"/>
      <c r="AB19" s="233"/>
    </row>
    <row r="20" spans="1:28" s="52" customFormat="1" ht="9" customHeight="1" x14ac:dyDescent="0.2">
      <c r="F20" s="227"/>
      <c r="H20" s="227"/>
      <c r="J20" s="227"/>
      <c r="L20" s="227"/>
      <c r="M20" s="228"/>
      <c r="N20" s="227"/>
    </row>
    <row r="21" spans="1:28" s="52" customFormat="1" ht="65.25" customHeight="1" x14ac:dyDescent="0.2">
      <c r="C21" s="686" t="s">
        <v>714</v>
      </c>
      <c r="D21" s="686"/>
      <c r="E21" s="687" t="s">
        <v>713</v>
      </c>
      <c r="F21" s="687"/>
      <c r="G21" s="687"/>
      <c r="H21" s="687"/>
      <c r="I21" s="687"/>
      <c r="J21" s="687"/>
      <c r="K21" s="687"/>
      <c r="L21" s="687"/>
      <c r="M21" s="687"/>
      <c r="N21" s="687"/>
      <c r="O21" s="687"/>
      <c r="P21" s="687"/>
      <c r="Q21" s="687"/>
      <c r="R21" s="687"/>
      <c r="S21" s="676" t="s">
        <v>715</v>
      </c>
      <c r="T21" s="677"/>
      <c r="U21" s="676" t="s">
        <v>716</v>
      </c>
      <c r="V21" s="677"/>
      <c r="W21" s="676" t="s">
        <v>717</v>
      </c>
      <c r="X21" s="677"/>
      <c r="Y21" s="676" t="s">
        <v>718</v>
      </c>
      <c r="Z21" s="677"/>
      <c r="AA21" s="676" t="s">
        <v>719</v>
      </c>
      <c r="AB21" s="677"/>
    </row>
    <row r="22" spans="1:28" s="52" customFormat="1" ht="26.25" customHeight="1" x14ac:dyDescent="0.2">
      <c r="A22" s="234"/>
      <c r="B22" s="235"/>
      <c r="C22" s="686"/>
      <c r="D22" s="686"/>
      <c r="E22" s="678" t="s">
        <v>649</v>
      </c>
      <c r="F22" s="679"/>
      <c r="G22" s="680" t="s">
        <v>720</v>
      </c>
      <c r="H22" s="679"/>
      <c r="I22" s="680" t="s">
        <v>721</v>
      </c>
      <c r="J22" s="679"/>
      <c r="K22" s="678" t="s">
        <v>722</v>
      </c>
      <c r="L22" s="679"/>
      <c r="M22" s="681" t="s">
        <v>547</v>
      </c>
      <c r="N22" s="682"/>
      <c r="O22" s="682"/>
      <c r="P22" s="682"/>
      <c r="Q22" s="682"/>
      <c r="R22" s="683"/>
      <c r="S22" s="684" t="s">
        <v>723</v>
      </c>
      <c r="T22" s="684"/>
      <c r="U22" s="684"/>
      <c r="V22" s="684"/>
      <c r="W22" s="684"/>
      <c r="X22" s="684"/>
      <c r="Y22" s="684"/>
      <c r="Z22" s="684"/>
      <c r="AA22" s="684"/>
      <c r="AB22" s="684"/>
    </row>
    <row r="23" spans="1:28" s="52" customFormat="1" ht="11.25" customHeight="1" x14ac:dyDescent="0.2">
      <c r="C23" s="672">
        <v>2019</v>
      </c>
      <c r="D23" s="673"/>
      <c r="E23" s="673"/>
      <c r="F23" s="673"/>
      <c r="G23" s="673"/>
      <c r="H23" s="673"/>
      <c r="I23" s="673"/>
      <c r="J23" s="673"/>
      <c r="K23" s="673"/>
      <c r="L23" s="673"/>
      <c r="M23" s="674">
        <v>2019</v>
      </c>
      <c r="N23" s="674"/>
      <c r="O23" s="675">
        <v>2014</v>
      </c>
      <c r="P23" s="675"/>
      <c r="Q23" s="675">
        <v>2010</v>
      </c>
      <c r="R23" s="675"/>
      <c r="S23" s="675">
        <v>2019</v>
      </c>
      <c r="T23" s="675"/>
      <c r="U23" s="675"/>
      <c r="V23" s="675"/>
      <c r="W23" s="675"/>
      <c r="X23" s="675"/>
      <c r="Y23" s="675"/>
      <c r="Z23" s="675"/>
      <c r="AA23" s="675"/>
      <c r="AB23" s="675"/>
    </row>
    <row r="24" spans="1:28" collapsed="1" x14ac:dyDescent="0.2">
      <c r="A24" s="236"/>
      <c r="B24" s="237"/>
      <c r="C24" s="669">
        <v>1</v>
      </c>
      <c r="D24" s="671"/>
      <c r="E24" s="669">
        <v>2</v>
      </c>
      <c r="F24" s="670"/>
      <c r="G24" s="669">
        <v>3</v>
      </c>
      <c r="H24" s="671"/>
      <c r="I24" s="669">
        <v>4</v>
      </c>
      <c r="J24" s="670"/>
      <c r="K24" s="669">
        <v>5</v>
      </c>
      <c r="L24" s="671"/>
      <c r="M24" s="669">
        <v>6</v>
      </c>
      <c r="N24" s="670"/>
      <c r="O24" s="669">
        <v>7</v>
      </c>
      <c r="P24" s="671"/>
      <c r="Q24" s="669">
        <v>8</v>
      </c>
      <c r="R24" s="670"/>
      <c r="S24" s="669">
        <v>9</v>
      </c>
      <c r="T24" s="670"/>
      <c r="U24" s="669">
        <v>10</v>
      </c>
      <c r="V24" s="670"/>
      <c r="W24" s="669">
        <v>11</v>
      </c>
      <c r="X24" s="670"/>
      <c r="Y24" s="669">
        <v>12</v>
      </c>
      <c r="Z24" s="670"/>
      <c r="AA24" s="669">
        <v>13</v>
      </c>
      <c r="AB24" s="670"/>
    </row>
    <row r="25" spans="1:28" x14ac:dyDescent="0.2">
      <c r="A25" s="238" t="s">
        <v>76</v>
      </c>
      <c r="B25" s="239"/>
      <c r="C25" s="240"/>
      <c r="D25" s="241"/>
      <c r="E25" s="240"/>
      <c r="F25" s="241"/>
      <c r="G25" s="242"/>
      <c r="H25" s="243"/>
      <c r="I25" s="240"/>
      <c r="J25" s="241"/>
      <c r="K25" s="240"/>
      <c r="L25" s="241"/>
      <c r="M25" s="240"/>
      <c r="N25" s="241"/>
      <c r="O25" s="240"/>
      <c r="P25" s="241"/>
      <c r="Q25" s="240"/>
      <c r="R25" s="241"/>
      <c r="S25" s="240"/>
      <c r="T25" s="241"/>
      <c r="U25" s="240"/>
      <c r="V25" s="241"/>
      <c r="W25" s="240"/>
      <c r="X25" s="241"/>
      <c r="Y25" s="240"/>
      <c r="Z25" s="241"/>
      <c r="AA25" s="240"/>
      <c r="AB25" s="241"/>
    </row>
    <row r="26" spans="1:28" x14ac:dyDescent="0.2">
      <c r="A26" s="244" t="s">
        <v>724</v>
      </c>
      <c r="B26" s="245"/>
      <c r="C26" s="246"/>
      <c r="D26" s="247"/>
      <c r="E26" s="246"/>
      <c r="F26" s="247"/>
      <c r="G26" s="248"/>
      <c r="H26" s="249"/>
      <c r="I26" s="246"/>
      <c r="J26" s="247"/>
      <c r="K26" s="246"/>
      <c r="L26" s="247"/>
      <c r="M26" s="246"/>
      <c r="N26" s="247"/>
      <c r="O26" s="246"/>
      <c r="P26" s="247"/>
      <c r="Q26" s="246"/>
      <c r="R26" s="247"/>
      <c r="S26" s="246"/>
      <c r="T26" s="247"/>
      <c r="U26" s="246"/>
      <c r="V26" s="247"/>
      <c r="W26" s="246"/>
      <c r="X26" s="247"/>
      <c r="Y26" s="246"/>
      <c r="Z26" s="247"/>
      <c r="AA26" s="246"/>
      <c r="AB26" s="247"/>
    </row>
    <row r="27" spans="1:28" x14ac:dyDescent="0.2">
      <c r="A27" s="250" t="s">
        <v>195</v>
      </c>
      <c r="B27" s="251"/>
      <c r="C27" s="252">
        <v>509.16</v>
      </c>
      <c r="D27" s="253"/>
      <c r="E27" s="252">
        <v>32.568490015157799</v>
      </c>
      <c r="F27" s="254"/>
      <c r="G27" s="252">
        <v>17.259981932084699</v>
      </c>
      <c r="H27" s="254"/>
      <c r="I27" s="252">
        <v>56.319610243234401</v>
      </c>
      <c r="J27" s="254"/>
      <c r="K27" s="252">
        <v>35.687036508841999</v>
      </c>
      <c r="L27" s="254"/>
      <c r="M27" s="252">
        <v>28.3748968319826</v>
      </c>
      <c r="N27" s="254"/>
      <c r="O27" s="252">
        <v>18.308507410625602</v>
      </c>
      <c r="P27" s="254"/>
      <c r="Q27" s="252">
        <v>21.2474227127163</v>
      </c>
      <c r="R27" s="254"/>
      <c r="S27" s="252">
        <v>1.0106726378572599</v>
      </c>
      <c r="T27" s="254"/>
      <c r="U27" s="252">
        <v>38.801355327041001</v>
      </c>
      <c r="V27" s="253"/>
      <c r="W27" s="252">
        <v>39.2154681408174</v>
      </c>
      <c r="X27" s="253"/>
      <c r="Y27" s="252">
        <v>3.2944457537905598</v>
      </c>
      <c r="Z27" s="253"/>
      <c r="AA27" s="252">
        <v>8.3552029807673005</v>
      </c>
      <c r="AB27" s="253"/>
    </row>
    <row r="28" spans="1:28" x14ac:dyDescent="0.2">
      <c r="A28" s="255" t="s">
        <v>169</v>
      </c>
      <c r="B28" s="256"/>
      <c r="C28" s="252">
        <v>74.630975582255999</v>
      </c>
      <c r="D28" s="253"/>
      <c r="E28" s="252">
        <v>1.3351188916200001</v>
      </c>
      <c r="F28" s="254"/>
      <c r="G28" s="252">
        <v>18.418045548505599</v>
      </c>
      <c r="H28" s="254"/>
      <c r="I28" s="252">
        <v>22.9412428459881</v>
      </c>
      <c r="J28" s="254"/>
      <c r="K28" s="252">
        <v>35.5287995356151</v>
      </c>
      <c r="L28" s="254"/>
      <c r="M28" s="252">
        <v>17.6412260012576</v>
      </c>
      <c r="N28" s="254"/>
      <c r="O28" s="252">
        <v>15.4703542505687</v>
      </c>
      <c r="P28" s="253"/>
      <c r="Q28" s="252">
        <v>13.9441248538474</v>
      </c>
      <c r="R28" s="253"/>
      <c r="S28" s="252">
        <v>5.9704495651188401</v>
      </c>
      <c r="T28" s="253"/>
      <c r="U28" s="252">
        <v>3.3734650225045399</v>
      </c>
      <c r="V28" s="253"/>
      <c r="W28" s="252">
        <v>20.141102776555801</v>
      </c>
      <c r="X28" s="253"/>
      <c r="Y28" s="252">
        <v>58.483499770127999</v>
      </c>
      <c r="Z28" s="253"/>
      <c r="AA28" s="252">
        <v>1.22467780195309</v>
      </c>
      <c r="AB28" s="253"/>
    </row>
    <row r="29" spans="1:28" x14ac:dyDescent="0.2">
      <c r="A29" s="257" t="s">
        <v>151</v>
      </c>
      <c r="B29" s="248">
        <v>1</v>
      </c>
      <c r="C29" s="258">
        <v>52.143000000000001</v>
      </c>
      <c r="D29" s="259"/>
      <c r="E29" s="258">
        <v>8.3991646236266195</v>
      </c>
      <c r="F29" s="260"/>
      <c r="G29" s="258">
        <v>7.1590791371492797</v>
      </c>
      <c r="H29" s="260"/>
      <c r="I29" s="258">
        <v>18.6801207783062</v>
      </c>
      <c r="J29" s="260"/>
      <c r="K29" s="258">
        <v>23.322777386816799</v>
      </c>
      <c r="L29" s="260"/>
      <c r="M29" s="258">
        <v>10.042718581234601</v>
      </c>
      <c r="N29" s="260"/>
      <c r="O29" s="258">
        <v>11.194773245145299</v>
      </c>
      <c r="P29" s="259"/>
      <c r="Q29" s="258">
        <v>7.4642963403748901</v>
      </c>
      <c r="R29" s="259"/>
      <c r="S29" s="258">
        <v>3.4271103102465998</v>
      </c>
      <c r="T29" s="259"/>
      <c r="U29" s="258">
        <v>3.1458797215955601</v>
      </c>
      <c r="V29" s="259"/>
      <c r="W29" s="258">
        <v>10.7812768286759</v>
      </c>
      <c r="X29" s="259"/>
      <c r="Y29" s="258">
        <v>44.732754156837899</v>
      </c>
      <c r="Z29" s="259"/>
      <c r="AA29" s="258">
        <v>0.85565509668110096</v>
      </c>
      <c r="AB29" s="259"/>
    </row>
    <row r="30" spans="1:28" x14ac:dyDescent="0.2">
      <c r="A30" s="257" t="s">
        <v>196</v>
      </c>
      <c r="B30" s="248"/>
      <c r="C30" s="258">
        <v>279.16785812200101</v>
      </c>
      <c r="D30" s="259"/>
      <c r="E30" s="258">
        <v>21.265512027902901</v>
      </c>
      <c r="F30" s="260"/>
      <c r="G30" s="258">
        <v>12.931999023121399</v>
      </c>
      <c r="H30" s="260"/>
      <c r="I30" s="258">
        <v>18.5059056815243</v>
      </c>
      <c r="J30" s="260"/>
      <c r="K30" s="258">
        <v>33.9550610820244</v>
      </c>
      <c r="L30" s="260"/>
      <c r="M30" s="258">
        <v>16.220946245106099</v>
      </c>
      <c r="N30" s="260"/>
      <c r="O30" s="258">
        <v>9.5083971573163595</v>
      </c>
      <c r="P30" s="259"/>
      <c r="Q30" s="258"/>
      <c r="R30" s="259" t="s">
        <v>91</v>
      </c>
      <c r="S30" s="258">
        <v>3.2364382987653202</v>
      </c>
      <c r="T30" s="259"/>
      <c r="U30" s="258">
        <v>5.7887560513470104</v>
      </c>
      <c r="V30" s="259"/>
      <c r="W30" s="258">
        <v>18.734951786789001</v>
      </c>
      <c r="X30" s="259"/>
      <c r="Y30" s="258">
        <v>3.2636278622083901</v>
      </c>
      <c r="Z30" s="259"/>
      <c r="AA30" s="258">
        <v>4.5810828036675399</v>
      </c>
      <c r="AB30" s="259"/>
    </row>
    <row r="31" spans="1:28" x14ac:dyDescent="0.2">
      <c r="A31" s="250" t="s">
        <v>197</v>
      </c>
      <c r="B31" s="251"/>
      <c r="C31" s="252">
        <v>10.340999999999999</v>
      </c>
      <c r="D31" s="253"/>
      <c r="E31" s="252">
        <v>0.91221862192674996</v>
      </c>
      <c r="F31" s="254"/>
      <c r="G31" s="252">
        <v>0.45640930865175</v>
      </c>
      <c r="H31" s="254"/>
      <c r="I31" s="252">
        <v>2.5145027084687999</v>
      </c>
      <c r="J31" s="254"/>
      <c r="K31" s="252">
        <v>17.9778668312481</v>
      </c>
      <c r="L31" s="254"/>
      <c r="M31" s="252">
        <v>0.81946817379286996</v>
      </c>
      <c r="N31" s="254"/>
      <c r="O31" s="252">
        <v>0.26917096338975999</v>
      </c>
      <c r="P31" s="253"/>
      <c r="Q31" s="252"/>
      <c r="R31" s="253" t="s">
        <v>91</v>
      </c>
      <c r="S31" s="252">
        <v>1.3936785438272199</v>
      </c>
      <c r="T31" s="253"/>
      <c r="U31" s="252">
        <v>0.58458518123333003</v>
      </c>
      <c r="V31" s="253"/>
      <c r="W31" s="252">
        <v>0.81472382412422995</v>
      </c>
      <c r="X31" s="253"/>
      <c r="Y31" s="252">
        <v>26.921961125616502</v>
      </c>
      <c r="Z31" s="253"/>
      <c r="AA31" s="252">
        <v>0.169693522712143</v>
      </c>
      <c r="AB31" s="253"/>
    </row>
    <row r="32" spans="1:28" x14ac:dyDescent="0.2">
      <c r="A32" s="255" t="s">
        <v>154</v>
      </c>
      <c r="B32" s="256"/>
      <c r="C32" s="252">
        <v>32.371000000000002</v>
      </c>
      <c r="D32" s="253"/>
      <c r="E32" s="252">
        <v>10.970416217137</v>
      </c>
      <c r="F32" s="254"/>
      <c r="G32" s="252">
        <v>5.7067855730159298</v>
      </c>
      <c r="H32" s="254"/>
      <c r="I32" s="252">
        <v>20.082457581917001</v>
      </c>
      <c r="J32" s="254"/>
      <c r="K32" s="252">
        <v>37.227531407709698</v>
      </c>
      <c r="L32" s="254"/>
      <c r="M32" s="252">
        <v>10.490752413576301</v>
      </c>
      <c r="N32" s="254"/>
      <c r="O32" s="252">
        <v>9.9353348883042099</v>
      </c>
      <c r="P32" s="253"/>
      <c r="Q32" s="252">
        <v>7.3502464811571597</v>
      </c>
      <c r="R32" s="253"/>
      <c r="S32" s="252">
        <v>2.0520234256649101</v>
      </c>
      <c r="T32" s="253"/>
      <c r="U32" s="252">
        <v>5.59437900661589</v>
      </c>
      <c r="V32" s="253"/>
      <c r="W32" s="252">
        <v>11.4797967736238</v>
      </c>
      <c r="X32" s="253"/>
      <c r="Y32" s="252">
        <v>36.804547279972802</v>
      </c>
      <c r="Z32" s="253"/>
      <c r="AA32" s="252">
        <v>0.53120094997725298</v>
      </c>
      <c r="AB32" s="253"/>
    </row>
    <row r="33" spans="1:28" x14ac:dyDescent="0.2">
      <c r="A33" s="257" t="s">
        <v>156</v>
      </c>
      <c r="B33" s="248"/>
      <c r="C33" s="258">
        <v>5.0430000000000001</v>
      </c>
      <c r="D33" s="259"/>
      <c r="E33" s="258"/>
      <c r="F33" s="260" t="s">
        <v>665</v>
      </c>
      <c r="G33" s="258">
        <v>7.36773732869701</v>
      </c>
      <c r="H33" s="260"/>
      <c r="I33" s="258">
        <v>16.460079235462199</v>
      </c>
      <c r="J33" s="260"/>
      <c r="K33" s="258">
        <v>21.537713184638701</v>
      </c>
      <c r="L33" s="260"/>
      <c r="M33" s="258">
        <v>11.0873758650319</v>
      </c>
      <c r="N33" s="260"/>
      <c r="O33" s="258">
        <v>3.7167905596853199</v>
      </c>
      <c r="P33" s="259"/>
      <c r="Q33" s="258">
        <v>1.78299630354425</v>
      </c>
      <c r="R33" s="259"/>
      <c r="S33" s="258">
        <v>8.2316424281290494</v>
      </c>
      <c r="T33" s="259"/>
      <c r="U33" s="258">
        <v>1.3901825225306199</v>
      </c>
      <c r="V33" s="259"/>
      <c r="W33" s="258">
        <v>11.443485435306499</v>
      </c>
      <c r="X33" s="259"/>
      <c r="Y33" s="258">
        <v>38.449335712869299</v>
      </c>
      <c r="Z33" s="259"/>
      <c r="AA33" s="258">
        <v>8.2754514557328698E-2</v>
      </c>
      <c r="AB33" s="259"/>
    </row>
    <row r="34" spans="1:28" x14ac:dyDescent="0.2">
      <c r="A34" s="257" t="s">
        <v>175</v>
      </c>
      <c r="B34" s="248"/>
      <c r="C34" s="258">
        <v>23.794</v>
      </c>
      <c r="D34" s="259"/>
      <c r="E34" s="258"/>
      <c r="F34" s="260" t="s">
        <v>665</v>
      </c>
      <c r="G34" s="258">
        <v>5.5289268665359304</v>
      </c>
      <c r="H34" s="260"/>
      <c r="I34" s="258">
        <v>11.293496922239401</v>
      </c>
      <c r="J34" s="260"/>
      <c r="K34" s="258">
        <v>23.712241219205801</v>
      </c>
      <c r="L34" s="260"/>
      <c r="M34" s="258">
        <v>8.0534504875597008</v>
      </c>
      <c r="N34" s="260"/>
      <c r="O34" s="258">
        <v>7.4349843178254096</v>
      </c>
      <c r="P34" s="259"/>
      <c r="Q34" s="258">
        <v>5.5525540760457801</v>
      </c>
      <c r="R34" s="259"/>
      <c r="S34" s="258">
        <v>4.0158075457634297</v>
      </c>
      <c r="T34" s="259"/>
      <c r="U34" s="258">
        <v>2.0935020036159999</v>
      </c>
      <c r="V34" s="259"/>
      <c r="W34" s="258">
        <v>8.40710114319198</v>
      </c>
      <c r="X34" s="259"/>
      <c r="Y34" s="258">
        <v>11.776078002857901</v>
      </c>
      <c r="Z34" s="259"/>
      <c r="AA34" s="258">
        <v>0.39045427709242098</v>
      </c>
      <c r="AB34" s="259"/>
    </row>
    <row r="35" spans="1:28" x14ac:dyDescent="0.2">
      <c r="A35" s="250" t="s">
        <v>160</v>
      </c>
      <c r="B35" s="251"/>
      <c r="C35" s="252">
        <v>246.37799999999999</v>
      </c>
      <c r="D35" s="253"/>
      <c r="E35" s="252">
        <v>2.9108395497486201</v>
      </c>
      <c r="F35" s="254"/>
      <c r="G35" s="252">
        <v>7.1493007112459601</v>
      </c>
      <c r="H35" s="254"/>
      <c r="I35" s="252">
        <v>12.837860902006501</v>
      </c>
      <c r="J35" s="254"/>
      <c r="K35" s="252">
        <v>37.930673682007701</v>
      </c>
      <c r="L35" s="254"/>
      <c r="M35" s="252">
        <v>9.1746952418403396</v>
      </c>
      <c r="N35" s="254"/>
      <c r="O35" s="252">
        <v>9.8423947623991204</v>
      </c>
      <c r="P35" s="253"/>
      <c r="Q35" s="252"/>
      <c r="R35" s="253" t="s">
        <v>91</v>
      </c>
      <c r="S35" s="252">
        <v>4.0731330587817398</v>
      </c>
      <c r="T35" s="253"/>
      <c r="U35" s="252">
        <v>2.3790109772066002</v>
      </c>
      <c r="V35" s="253"/>
      <c r="W35" s="252">
        <v>9.6900282584648298</v>
      </c>
      <c r="X35" s="253"/>
      <c r="Y35" s="252">
        <v>13.232512643174299</v>
      </c>
      <c r="Z35" s="253"/>
      <c r="AA35" s="252">
        <v>4.0430084845539396</v>
      </c>
      <c r="AB35" s="253"/>
    </row>
    <row r="36" spans="1:28" x14ac:dyDescent="0.2">
      <c r="A36" s="255" t="s">
        <v>183</v>
      </c>
      <c r="B36" s="256"/>
      <c r="C36" s="252">
        <v>333.233</v>
      </c>
      <c r="D36" s="253"/>
      <c r="E36" s="252">
        <v>0</v>
      </c>
      <c r="F36" s="254"/>
      <c r="G36" s="252">
        <v>6.6043519605086303</v>
      </c>
      <c r="H36" s="254"/>
      <c r="I36" s="252">
        <v>16.398266425487801</v>
      </c>
      <c r="J36" s="254"/>
      <c r="K36" s="252">
        <v>12.190287413280499</v>
      </c>
      <c r="L36" s="254"/>
      <c r="M36" s="252">
        <v>10.106427032666501</v>
      </c>
      <c r="N36" s="254"/>
      <c r="O36" s="252">
        <v>7.22964602970423</v>
      </c>
      <c r="P36" s="253"/>
      <c r="Q36" s="252">
        <v>8.8970111148724893</v>
      </c>
      <c r="R36" s="253"/>
      <c r="S36" s="252">
        <v>3.9718147233476802</v>
      </c>
      <c r="T36" s="253"/>
      <c r="U36" s="252">
        <v>2.7181833167741498</v>
      </c>
      <c r="V36" s="253"/>
      <c r="W36" s="252">
        <v>10.796120518321599</v>
      </c>
      <c r="X36" s="253"/>
      <c r="Y36" s="252">
        <v>14.4964634354941</v>
      </c>
      <c r="Z36" s="253"/>
      <c r="AA36" s="252">
        <v>5.4682798234151004</v>
      </c>
      <c r="AB36" s="253"/>
    </row>
    <row r="37" spans="1:28" x14ac:dyDescent="0.2">
      <c r="A37" s="257" t="s">
        <v>166</v>
      </c>
      <c r="B37" s="248"/>
      <c r="C37" s="258">
        <v>35.478999999999999</v>
      </c>
      <c r="D37" s="259"/>
      <c r="E37" s="258">
        <v>1.0284385619745999</v>
      </c>
      <c r="F37" s="260"/>
      <c r="G37" s="258">
        <v>9.6419458391637196</v>
      </c>
      <c r="H37" s="260"/>
      <c r="I37" s="258">
        <v>19.928180022117601</v>
      </c>
      <c r="J37" s="260"/>
      <c r="K37" s="258">
        <v>23.198942498347702</v>
      </c>
      <c r="L37" s="260"/>
      <c r="M37" s="258">
        <v>12.6052987802928</v>
      </c>
      <c r="N37" s="260"/>
      <c r="O37" s="258">
        <v>7.0443611418858403</v>
      </c>
      <c r="P37" s="259"/>
      <c r="Q37" s="258">
        <v>4.6674379740326497</v>
      </c>
      <c r="R37" s="259"/>
      <c r="S37" s="258">
        <v>5.0369413274437296</v>
      </c>
      <c r="T37" s="259"/>
      <c r="U37" s="258">
        <v>2.7192919968346998</v>
      </c>
      <c r="V37" s="259"/>
      <c r="W37" s="258">
        <v>13.6969142402437</v>
      </c>
      <c r="X37" s="259"/>
      <c r="Y37" s="258">
        <v>20.803855802023701</v>
      </c>
      <c r="Z37" s="259"/>
      <c r="AA37" s="258">
        <v>0.58220254253013404</v>
      </c>
      <c r="AB37" s="259"/>
    </row>
    <row r="38" spans="1:28" x14ac:dyDescent="0.2">
      <c r="A38" s="257" t="s">
        <v>140</v>
      </c>
      <c r="B38" s="248"/>
      <c r="C38" s="258">
        <v>1.546</v>
      </c>
      <c r="D38" s="259"/>
      <c r="E38" s="258">
        <v>35.737179487179503</v>
      </c>
      <c r="F38" s="260"/>
      <c r="G38" s="258">
        <v>4.9278846153846203</v>
      </c>
      <c r="H38" s="260"/>
      <c r="I38" s="258">
        <v>10.636915077989601</v>
      </c>
      <c r="J38" s="260"/>
      <c r="K38" s="258">
        <v>37.608318890814601</v>
      </c>
      <c r="L38" s="260"/>
      <c r="M38" s="258">
        <v>8.4494725911351605</v>
      </c>
      <c r="N38" s="260"/>
      <c r="O38" s="258">
        <v>7.3966132355158001</v>
      </c>
      <c r="P38" s="259"/>
      <c r="Q38" s="258">
        <v>4.9249349066533696</v>
      </c>
      <c r="R38" s="259"/>
      <c r="S38" s="258">
        <v>13.9021128687668</v>
      </c>
      <c r="T38" s="259"/>
      <c r="U38" s="258">
        <v>0.57158448870322998</v>
      </c>
      <c r="V38" s="259"/>
      <c r="W38" s="258">
        <v>7.9462320759886902</v>
      </c>
      <c r="X38" s="259"/>
      <c r="Y38" s="258">
        <v>7.56791720569211</v>
      </c>
      <c r="Z38" s="259"/>
      <c r="AA38" s="258">
        <v>2.5369518045930999E-2</v>
      </c>
      <c r="AB38" s="259"/>
    </row>
    <row r="39" spans="1:28" x14ac:dyDescent="0.2">
      <c r="A39" s="261" t="s">
        <v>157</v>
      </c>
      <c r="B39" s="262"/>
      <c r="C39" s="263">
        <v>24.913</v>
      </c>
      <c r="D39" s="264"/>
      <c r="E39" s="263">
        <v>4.9716041336933303</v>
      </c>
      <c r="F39" s="265"/>
      <c r="G39" s="263">
        <v>7.7038381835663401</v>
      </c>
      <c r="H39" s="265"/>
      <c r="I39" s="263">
        <v>23.092116562661001</v>
      </c>
      <c r="J39" s="265"/>
      <c r="K39" s="263">
        <v>33.2832196137389</v>
      </c>
      <c r="L39" s="265"/>
      <c r="M39" s="263">
        <v>10.7147157996146</v>
      </c>
      <c r="N39" s="265"/>
      <c r="O39" s="263">
        <v>6.9897799050570804</v>
      </c>
      <c r="P39" s="264"/>
      <c r="Q39" s="263"/>
      <c r="R39" s="264" t="s">
        <v>91</v>
      </c>
      <c r="S39" s="263">
        <v>6.9295006171110396</v>
      </c>
      <c r="T39" s="264"/>
      <c r="U39" s="263">
        <v>1.6117989823441701</v>
      </c>
      <c r="V39" s="264"/>
      <c r="W39" s="263">
        <v>11.1689620428129</v>
      </c>
      <c r="X39" s="264"/>
      <c r="Y39" s="263">
        <v>7.8673784771003099</v>
      </c>
      <c r="Z39" s="264"/>
      <c r="AA39" s="263">
        <v>0.408816819584916</v>
      </c>
      <c r="AB39" s="264"/>
    </row>
    <row r="40" spans="1:28" x14ac:dyDescent="0.2">
      <c r="A40" s="266" t="s">
        <v>189</v>
      </c>
      <c r="B40" s="267"/>
      <c r="C40" s="263">
        <v>11.185</v>
      </c>
      <c r="D40" s="264"/>
      <c r="E40" s="263"/>
      <c r="F40" s="265" t="s">
        <v>91</v>
      </c>
      <c r="G40" s="263">
        <v>2.91956617917644</v>
      </c>
      <c r="H40" s="265"/>
      <c r="I40" s="263">
        <v>4.9568965517241397</v>
      </c>
      <c r="J40" s="265"/>
      <c r="K40" s="263">
        <v>8.1171268874614206</v>
      </c>
      <c r="L40" s="265"/>
      <c r="M40" s="263">
        <v>2.9849272515718601</v>
      </c>
      <c r="N40" s="265"/>
      <c r="O40" s="263">
        <v>2.7778072539739802</v>
      </c>
      <c r="P40" s="264"/>
      <c r="Q40" s="263">
        <v>0.80047607844223001</v>
      </c>
      <c r="R40" s="264"/>
      <c r="S40" s="263">
        <v>4.3000836655101304</v>
      </c>
      <c r="T40" s="264"/>
      <c r="U40" s="263">
        <v>0.68474550467770001</v>
      </c>
      <c r="V40" s="264"/>
      <c r="W40" s="263">
        <v>2.9444629596960601</v>
      </c>
      <c r="X40" s="264"/>
      <c r="Y40" s="263">
        <v>6.2583817612874402</v>
      </c>
      <c r="Z40" s="264"/>
      <c r="AA40" s="263">
        <v>0.183543376030879</v>
      </c>
      <c r="AB40" s="264"/>
    </row>
    <row r="41" spans="1:28" x14ac:dyDescent="0.2">
      <c r="A41" s="257" t="s">
        <v>199</v>
      </c>
      <c r="B41" s="248"/>
      <c r="C41" s="258">
        <v>202.90700000000001</v>
      </c>
      <c r="D41" s="259"/>
      <c r="E41" s="258">
        <v>9.3398323177009708</v>
      </c>
      <c r="F41" s="260"/>
      <c r="G41" s="258">
        <v>3.0650340034932602</v>
      </c>
      <c r="H41" s="260"/>
      <c r="I41" s="258">
        <v>9.7275953986287096</v>
      </c>
      <c r="J41" s="260"/>
      <c r="K41" s="258">
        <v>20.1670824828003</v>
      </c>
      <c r="L41" s="260"/>
      <c r="M41" s="258">
        <v>5.2379858328858804</v>
      </c>
      <c r="N41" s="260"/>
      <c r="O41" s="258">
        <v>3.4352459313494501</v>
      </c>
      <c r="P41" s="259"/>
      <c r="Q41" s="258"/>
      <c r="R41" s="259" t="s">
        <v>91</v>
      </c>
      <c r="S41" s="258">
        <v>0.87760385794430995</v>
      </c>
      <c r="T41" s="259"/>
      <c r="U41" s="258">
        <v>6.2431433159295002</v>
      </c>
      <c r="V41" s="259"/>
      <c r="W41" s="258">
        <v>5.47900665975894</v>
      </c>
      <c r="X41" s="259"/>
      <c r="Y41" s="258">
        <v>52.958251809942503</v>
      </c>
      <c r="Z41" s="259"/>
      <c r="AA41" s="258">
        <v>3.3296589897449702</v>
      </c>
      <c r="AB41" s="259"/>
    </row>
    <row r="42" spans="1:28" x14ac:dyDescent="0.2">
      <c r="A42" s="257" t="s">
        <v>164</v>
      </c>
      <c r="B42" s="248"/>
      <c r="C42" s="258">
        <v>8.3800000000000008</v>
      </c>
      <c r="D42" s="259"/>
      <c r="E42" s="258">
        <v>0.66866812227074002</v>
      </c>
      <c r="F42" s="260"/>
      <c r="G42" s="258">
        <v>8.4178946439601194</v>
      </c>
      <c r="H42" s="260"/>
      <c r="I42" s="258">
        <v>23.244339674359999</v>
      </c>
      <c r="J42" s="260"/>
      <c r="K42" s="258">
        <v>10.630291627469401</v>
      </c>
      <c r="L42" s="260"/>
      <c r="M42" s="258">
        <v>10.428722543712301</v>
      </c>
      <c r="N42" s="260"/>
      <c r="O42" s="258">
        <v>4.9926955202908401</v>
      </c>
      <c r="P42" s="259"/>
      <c r="Q42" s="258">
        <v>1.56351328542113</v>
      </c>
      <c r="R42" s="259"/>
      <c r="S42" s="258">
        <v>6.4824306502560196</v>
      </c>
      <c r="T42" s="259"/>
      <c r="U42" s="258">
        <v>1.6796456755193301</v>
      </c>
      <c r="V42" s="259"/>
      <c r="W42" s="258">
        <v>10.8881866085565</v>
      </c>
      <c r="X42" s="259"/>
      <c r="Y42" s="258">
        <v>15.3699284009547</v>
      </c>
      <c r="Z42" s="259"/>
      <c r="AA42" s="258">
        <v>0.13751394645854001</v>
      </c>
      <c r="AB42" s="259"/>
    </row>
    <row r="43" spans="1:28" x14ac:dyDescent="0.2">
      <c r="A43" s="266" t="s">
        <v>112</v>
      </c>
      <c r="B43" s="267"/>
      <c r="C43" s="263">
        <v>6.6970000000000001</v>
      </c>
      <c r="D43" s="264"/>
      <c r="E43" s="263"/>
      <c r="F43" s="265" t="s">
        <v>665</v>
      </c>
      <c r="G43" s="263">
        <v>3.7455280001947</v>
      </c>
      <c r="H43" s="265"/>
      <c r="I43" s="263">
        <v>12.448827688872299</v>
      </c>
      <c r="J43" s="265"/>
      <c r="K43" s="263">
        <v>10.073529411764699</v>
      </c>
      <c r="L43" s="265"/>
      <c r="M43" s="263">
        <v>5.9918760289170399</v>
      </c>
      <c r="N43" s="265"/>
      <c r="O43" s="263">
        <v>3.0379610348476001</v>
      </c>
      <c r="P43" s="264"/>
      <c r="Q43" s="263">
        <v>1.4763647559504001</v>
      </c>
      <c r="R43" s="264"/>
      <c r="S43" s="263">
        <v>9.07526385286722</v>
      </c>
      <c r="T43" s="264"/>
      <c r="U43" s="263">
        <v>0.63858721923870998</v>
      </c>
      <c r="V43" s="264"/>
      <c r="W43" s="263">
        <v>5.7953475076600398</v>
      </c>
      <c r="X43" s="264"/>
      <c r="Y43" s="263">
        <v>14.6782141257279</v>
      </c>
      <c r="Z43" s="264"/>
      <c r="AA43" s="263">
        <v>0.109896288715136</v>
      </c>
      <c r="AB43" s="264"/>
    </row>
    <row r="44" spans="1:28" x14ac:dyDescent="0.2">
      <c r="A44" s="261" t="s">
        <v>165</v>
      </c>
      <c r="B44" s="262"/>
      <c r="C44" s="263">
        <v>3.4550000000000001</v>
      </c>
      <c r="D44" s="264"/>
      <c r="E44" s="263">
        <v>9.6459096459096507</v>
      </c>
      <c r="F44" s="265"/>
      <c r="G44" s="263">
        <v>23.8575802245152</v>
      </c>
      <c r="H44" s="265"/>
      <c r="I44" s="263">
        <v>77.657467318103798</v>
      </c>
      <c r="J44" s="265"/>
      <c r="K44" s="263">
        <v>87.220187220187199</v>
      </c>
      <c r="L44" s="265"/>
      <c r="M44" s="263">
        <v>48.648268093494799</v>
      </c>
      <c r="N44" s="265"/>
      <c r="O44" s="263">
        <v>43.856806128461997</v>
      </c>
      <c r="P44" s="264"/>
      <c r="Q44" s="263"/>
      <c r="R44" s="264" t="s">
        <v>91</v>
      </c>
      <c r="S44" s="263">
        <v>76.861640587521407</v>
      </c>
      <c r="T44" s="264"/>
      <c r="U44" s="263">
        <v>0.28519059616998998</v>
      </c>
      <c r="V44" s="264"/>
      <c r="W44" s="263">
        <v>21.920217101758599</v>
      </c>
      <c r="X44" s="264"/>
      <c r="Y44" s="263">
        <v>50.738060781476101</v>
      </c>
      <c r="Z44" s="264"/>
      <c r="AA44" s="263">
        <v>5.66957858012236E-2</v>
      </c>
      <c r="AB44" s="264"/>
    </row>
    <row r="45" spans="1:28" x14ac:dyDescent="0.2">
      <c r="A45" s="257" t="s">
        <v>201</v>
      </c>
      <c r="B45" s="248"/>
      <c r="C45" s="258">
        <v>33.271000000000001</v>
      </c>
      <c r="D45" s="259"/>
      <c r="E45" s="258">
        <v>0.31581373905025001</v>
      </c>
      <c r="F45" s="260"/>
      <c r="G45" s="258">
        <v>0.55531405095606001</v>
      </c>
      <c r="H45" s="260"/>
      <c r="I45" s="258">
        <v>1.8907549695766099</v>
      </c>
      <c r="J45" s="260"/>
      <c r="K45" s="258">
        <v>7.8242741427609701</v>
      </c>
      <c r="L45" s="260"/>
      <c r="M45" s="258">
        <v>0.70708122582565003</v>
      </c>
      <c r="N45" s="260"/>
      <c r="O45" s="258">
        <v>0.13215803632869</v>
      </c>
      <c r="P45" s="259"/>
      <c r="Q45" s="258"/>
      <c r="R45" s="259" t="s">
        <v>91</v>
      </c>
      <c r="S45" s="258">
        <v>0.75158289109899001</v>
      </c>
      <c r="T45" s="259"/>
      <c r="U45" s="258">
        <v>0.94036776316899995</v>
      </c>
      <c r="V45" s="259"/>
      <c r="W45" s="258">
        <v>0.70676432213884999</v>
      </c>
      <c r="X45" s="259"/>
      <c r="Y45" s="258">
        <v>47.5759670583992</v>
      </c>
      <c r="Z45" s="259"/>
      <c r="AA45" s="258">
        <v>0.54596975090955502</v>
      </c>
      <c r="AB45" s="259"/>
    </row>
    <row r="46" spans="1:28" x14ac:dyDescent="0.2">
      <c r="A46" s="257" t="s">
        <v>168</v>
      </c>
      <c r="B46" s="248"/>
      <c r="C46" s="258">
        <v>108.35299999999999</v>
      </c>
      <c r="D46" s="259"/>
      <c r="E46" s="258">
        <v>1.78367523723274</v>
      </c>
      <c r="F46" s="260"/>
      <c r="G46" s="258">
        <v>10.553383388599901</v>
      </c>
      <c r="H46" s="260"/>
      <c r="I46" s="258">
        <v>19.165304200006499</v>
      </c>
      <c r="J46" s="260"/>
      <c r="K46" s="258"/>
      <c r="L46" s="260" t="s">
        <v>91</v>
      </c>
      <c r="M46" s="258"/>
      <c r="N46" s="260" t="s">
        <v>91</v>
      </c>
      <c r="O46" s="258">
        <v>10.0674610464793</v>
      </c>
      <c r="P46" s="259"/>
      <c r="Q46" s="258">
        <v>4.3535585141738196</v>
      </c>
      <c r="R46" s="259"/>
      <c r="S46" s="258"/>
      <c r="T46" s="259" t="s">
        <v>91</v>
      </c>
      <c r="U46" s="258"/>
      <c r="V46" s="259" t="s">
        <v>91</v>
      </c>
      <c r="W46" s="258"/>
      <c r="X46" s="259" t="s">
        <v>91</v>
      </c>
      <c r="Y46" s="258">
        <v>26.071267062287198</v>
      </c>
      <c r="Z46" s="259"/>
      <c r="AA46" s="258">
        <v>1.7780487637973901</v>
      </c>
      <c r="AB46" s="259"/>
    </row>
    <row r="47" spans="1:28" x14ac:dyDescent="0.2">
      <c r="A47" s="266" t="s">
        <v>202</v>
      </c>
      <c r="B47" s="267"/>
      <c r="C47" s="263">
        <v>53.001590664069496</v>
      </c>
      <c r="D47" s="264"/>
      <c r="E47" s="263">
        <v>17.587530422717201</v>
      </c>
      <c r="F47" s="265"/>
      <c r="G47" s="263">
        <v>18.084627552707602</v>
      </c>
      <c r="H47" s="265"/>
      <c r="I47" s="263">
        <v>36.476210304364599</v>
      </c>
      <c r="J47" s="265"/>
      <c r="K47" s="263">
        <v>49.9253246867763</v>
      </c>
      <c r="L47" s="265"/>
      <c r="M47" s="263">
        <v>20.768788277035501</v>
      </c>
      <c r="N47" s="265"/>
      <c r="O47" s="263">
        <v>18.729855481829201</v>
      </c>
      <c r="P47" s="264"/>
      <c r="Q47" s="263">
        <v>14.255508891609299</v>
      </c>
      <c r="R47" s="264"/>
      <c r="S47" s="263">
        <v>2.4789806707426201</v>
      </c>
      <c r="T47" s="264"/>
      <c r="U47" s="263">
        <v>10.311930060649299</v>
      </c>
      <c r="V47" s="264"/>
      <c r="W47" s="263">
        <v>25.5630752983995</v>
      </c>
      <c r="X47" s="264"/>
      <c r="Y47" s="263">
        <v>5.6077618615903102</v>
      </c>
      <c r="Z47" s="264"/>
      <c r="AA47" s="263">
        <v>0.86974437956996198</v>
      </c>
      <c r="AB47" s="264"/>
    </row>
    <row r="48" spans="1:28" x14ac:dyDescent="0.2">
      <c r="A48" s="261" t="s">
        <v>141</v>
      </c>
      <c r="B48" s="262"/>
      <c r="C48" s="263">
        <v>12.4</v>
      </c>
      <c r="D48" s="264"/>
      <c r="E48" s="263">
        <v>0.79558011049723998</v>
      </c>
      <c r="F48" s="265"/>
      <c r="G48" s="263">
        <v>2.4581314312321898</v>
      </c>
      <c r="H48" s="265"/>
      <c r="I48" s="263">
        <v>7.2948090107737498</v>
      </c>
      <c r="J48" s="265"/>
      <c r="K48" s="263">
        <v>21.639124609200501</v>
      </c>
      <c r="L48" s="265"/>
      <c r="M48" s="263">
        <v>4.2756556580027203</v>
      </c>
      <c r="N48" s="265"/>
      <c r="O48" s="263">
        <v>3.5646292490357898</v>
      </c>
      <c r="P48" s="264"/>
      <c r="Q48" s="263">
        <v>2.7052020414852298</v>
      </c>
      <c r="R48" s="264"/>
      <c r="S48" s="263">
        <v>5.7130845805768304</v>
      </c>
      <c r="T48" s="264"/>
      <c r="U48" s="263">
        <v>0.73715887038261996</v>
      </c>
      <c r="V48" s="264"/>
      <c r="W48" s="263">
        <v>4.2114509758183898</v>
      </c>
      <c r="X48" s="264"/>
      <c r="Y48" s="263">
        <v>12.0887096774194</v>
      </c>
      <c r="Z48" s="264"/>
      <c r="AA48" s="263">
        <v>0.20348125728948599</v>
      </c>
      <c r="AB48" s="264"/>
    </row>
    <row r="49" spans="1:28" x14ac:dyDescent="0.2">
      <c r="A49" s="257" t="s">
        <v>170</v>
      </c>
      <c r="B49" s="248"/>
      <c r="C49" s="258">
        <v>55.191000000000003</v>
      </c>
      <c r="D49" s="259"/>
      <c r="E49" s="258">
        <v>0</v>
      </c>
      <c r="F49" s="260"/>
      <c r="G49" s="258">
        <v>3.3873493279527498</v>
      </c>
      <c r="H49" s="260"/>
      <c r="I49" s="258">
        <v>4.9668121476632097</v>
      </c>
      <c r="J49" s="260"/>
      <c r="K49" s="258">
        <v>2.82156408362831</v>
      </c>
      <c r="L49" s="260"/>
      <c r="M49" s="258">
        <v>3.8568646264345898</v>
      </c>
      <c r="N49" s="260"/>
      <c r="O49" s="258">
        <v>1.9674671237463901</v>
      </c>
      <c r="P49" s="259"/>
      <c r="Q49" s="258">
        <v>0.85429352773522005</v>
      </c>
      <c r="R49" s="259"/>
      <c r="S49" s="258">
        <v>1.8167779904118799</v>
      </c>
      <c r="T49" s="259"/>
      <c r="U49" s="258">
        <v>2.1679613461518499</v>
      </c>
      <c r="V49" s="259"/>
      <c r="W49" s="258">
        <v>3.9387044577524</v>
      </c>
      <c r="X49" s="259"/>
      <c r="Y49" s="258">
        <v>67.420412748455405</v>
      </c>
      <c r="Z49" s="259"/>
      <c r="AA49" s="258">
        <v>0.90567210250516195</v>
      </c>
      <c r="AB49" s="259"/>
    </row>
    <row r="50" spans="1:28" x14ac:dyDescent="0.2">
      <c r="A50" s="257" t="s">
        <v>171</v>
      </c>
      <c r="B50" s="248"/>
      <c r="C50" s="258">
        <v>35.755000000000003</v>
      </c>
      <c r="D50" s="259"/>
      <c r="E50" s="258">
        <v>6.5365410803449802</v>
      </c>
      <c r="F50" s="260"/>
      <c r="G50" s="258">
        <v>6.1490226957369298</v>
      </c>
      <c r="H50" s="260"/>
      <c r="I50" s="258">
        <v>12.4437756852086</v>
      </c>
      <c r="J50" s="260"/>
      <c r="K50" s="258">
        <v>31.421589765703601</v>
      </c>
      <c r="L50" s="260"/>
      <c r="M50" s="258">
        <v>9.7112561484704507</v>
      </c>
      <c r="N50" s="260"/>
      <c r="O50" s="258">
        <v>4.2460622002607602</v>
      </c>
      <c r="P50" s="259"/>
      <c r="Q50" s="258">
        <v>2.8762313392957202</v>
      </c>
      <c r="R50" s="259"/>
      <c r="S50" s="258">
        <v>5.9058622587897096</v>
      </c>
      <c r="T50" s="259"/>
      <c r="U50" s="258">
        <v>1.7136457631972299</v>
      </c>
      <c r="V50" s="259"/>
      <c r="W50" s="258">
        <v>10.120555837801399</v>
      </c>
      <c r="X50" s="259"/>
      <c r="Y50" s="258">
        <v>2.9366522164732198</v>
      </c>
      <c r="Z50" s="259"/>
      <c r="AA50" s="258">
        <v>0.58673164148270696</v>
      </c>
      <c r="AB50" s="259"/>
    </row>
    <row r="51" spans="1:28" x14ac:dyDescent="0.2">
      <c r="A51" s="266" t="s">
        <v>173</v>
      </c>
      <c r="B51" s="267"/>
      <c r="C51" s="263">
        <v>5.0709999999999997</v>
      </c>
      <c r="D51" s="264"/>
      <c r="E51" s="263">
        <v>2.6310808252886599</v>
      </c>
      <c r="F51" s="265"/>
      <c r="G51" s="263">
        <v>5.91806133307536</v>
      </c>
      <c r="H51" s="265"/>
      <c r="I51" s="263">
        <v>8.3809796073946998</v>
      </c>
      <c r="J51" s="265"/>
      <c r="K51" s="263">
        <v>19.0029135642603</v>
      </c>
      <c r="L51" s="265"/>
      <c r="M51" s="263">
        <v>6.6731586635259399</v>
      </c>
      <c r="N51" s="265"/>
      <c r="O51" s="263">
        <v>2.72828207698692</v>
      </c>
      <c r="P51" s="264"/>
      <c r="Q51" s="263">
        <v>1.6835984086774101</v>
      </c>
      <c r="R51" s="264"/>
      <c r="S51" s="263">
        <v>12.5430152334068</v>
      </c>
      <c r="T51" s="264"/>
      <c r="U51" s="263">
        <v>0.49856000280691998</v>
      </c>
      <c r="V51" s="264"/>
      <c r="W51" s="263">
        <v>6.2534457099745397</v>
      </c>
      <c r="X51" s="264"/>
      <c r="Y51" s="263">
        <v>47.2421174008687</v>
      </c>
      <c r="Z51" s="264"/>
      <c r="AA51" s="263">
        <v>8.3213988364111494E-2</v>
      </c>
      <c r="AB51" s="264"/>
    </row>
    <row r="52" spans="1:28" x14ac:dyDescent="0.2">
      <c r="A52" s="261" t="s">
        <v>159</v>
      </c>
      <c r="B52" s="262"/>
      <c r="C52" s="263">
        <v>77.061999999999998</v>
      </c>
      <c r="D52" s="264"/>
      <c r="E52" s="263">
        <v>1.2611795354895701</v>
      </c>
      <c r="F52" s="265"/>
      <c r="G52" s="263">
        <v>1.47453864720215</v>
      </c>
      <c r="H52" s="265"/>
      <c r="I52" s="263">
        <v>10.755120935077001</v>
      </c>
      <c r="J52" s="265"/>
      <c r="K52" s="263">
        <v>18.1929370282629</v>
      </c>
      <c r="L52" s="265"/>
      <c r="M52" s="263">
        <v>3.69782996853615</v>
      </c>
      <c r="N52" s="265"/>
      <c r="O52" s="263">
        <v>2.4340593755707198</v>
      </c>
      <c r="P52" s="264"/>
      <c r="Q52" s="263">
        <v>3.0036267863155799</v>
      </c>
      <c r="R52" s="264"/>
      <c r="S52" s="263">
        <v>1.9461719034088101</v>
      </c>
      <c r="T52" s="264"/>
      <c r="U52" s="263">
        <v>1.9346135243000999</v>
      </c>
      <c r="V52" s="264"/>
      <c r="W52" s="263">
        <v>3.7650904849475602</v>
      </c>
      <c r="X52" s="264"/>
      <c r="Y52" s="263">
        <v>27.821753912434101</v>
      </c>
      <c r="Z52" s="264"/>
      <c r="AA52" s="263">
        <v>1.2645703749388999</v>
      </c>
      <c r="AB52" s="264"/>
    </row>
    <row r="53" spans="1:28" x14ac:dyDescent="0.2">
      <c r="A53" s="257" t="s">
        <v>176</v>
      </c>
      <c r="B53" s="248"/>
      <c r="C53" s="258">
        <v>30.911828640040401</v>
      </c>
      <c r="D53" s="259"/>
      <c r="E53" s="258">
        <v>0.16461740481253001</v>
      </c>
      <c r="F53" s="260"/>
      <c r="G53" s="258">
        <v>2.96720346604519</v>
      </c>
      <c r="H53" s="260"/>
      <c r="I53" s="258">
        <v>12.140274943769599</v>
      </c>
      <c r="J53" s="260"/>
      <c r="K53" s="258">
        <v>35.0343253034941</v>
      </c>
      <c r="L53" s="260"/>
      <c r="M53" s="258">
        <v>7.1516519335088002</v>
      </c>
      <c r="N53" s="260"/>
      <c r="O53" s="258">
        <v>5.9055429811570299</v>
      </c>
      <c r="P53" s="259"/>
      <c r="Q53" s="258"/>
      <c r="R53" s="259" t="s">
        <v>91</v>
      </c>
      <c r="S53" s="258">
        <v>3.4733130525192499</v>
      </c>
      <c r="T53" s="259"/>
      <c r="U53" s="258">
        <v>2.1406007570766601</v>
      </c>
      <c r="V53" s="259"/>
      <c r="W53" s="258">
        <v>7.4349765497869296</v>
      </c>
      <c r="X53" s="259"/>
      <c r="Y53" s="258">
        <v>19.282623268570202</v>
      </c>
      <c r="Z53" s="259"/>
      <c r="AA53" s="258">
        <v>0.50725627070907697</v>
      </c>
      <c r="AB53" s="259"/>
    </row>
    <row r="54" spans="1:28" x14ac:dyDescent="0.2">
      <c r="A54" s="257" t="s">
        <v>142</v>
      </c>
      <c r="B54" s="248"/>
      <c r="C54" s="258">
        <v>55.698</v>
      </c>
      <c r="D54" s="259"/>
      <c r="E54" s="258">
        <v>0</v>
      </c>
      <c r="F54" s="260"/>
      <c r="G54" s="258">
        <v>9.5912016710004693</v>
      </c>
      <c r="H54" s="260"/>
      <c r="I54" s="258">
        <v>29.196423628411701</v>
      </c>
      <c r="J54" s="260"/>
      <c r="K54" s="258">
        <v>56.359209957984802</v>
      </c>
      <c r="L54" s="260"/>
      <c r="M54" s="258">
        <v>17.7986981238796</v>
      </c>
      <c r="N54" s="260"/>
      <c r="O54" s="258">
        <v>17.106744483199201</v>
      </c>
      <c r="P54" s="259"/>
      <c r="Q54" s="258">
        <v>15.453427306786599</v>
      </c>
      <c r="R54" s="259"/>
      <c r="S54" s="258">
        <v>5.71171563121991</v>
      </c>
      <c r="T54" s="259"/>
      <c r="U54" s="258">
        <v>3.5743798064113101</v>
      </c>
      <c r="V54" s="259"/>
      <c r="W54" s="258">
        <v>20.415841012196299</v>
      </c>
      <c r="X54" s="259"/>
      <c r="Y54" s="258">
        <v>53.768537469927097</v>
      </c>
      <c r="Z54" s="259"/>
      <c r="AA54" s="258">
        <v>0.91399186036369195</v>
      </c>
      <c r="AB54" s="259"/>
    </row>
    <row r="55" spans="1:28" x14ac:dyDescent="0.2">
      <c r="A55" s="266" t="s">
        <v>177</v>
      </c>
      <c r="B55" s="267"/>
      <c r="C55" s="263">
        <v>489.01900000000001</v>
      </c>
      <c r="D55" s="264"/>
      <c r="E55" s="263">
        <v>3.5069716215096598</v>
      </c>
      <c r="F55" s="265"/>
      <c r="G55" s="263">
        <v>15.236413945962999</v>
      </c>
      <c r="H55" s="265"/>
      <c r="I55" s="263">
        <v>35.790364980345899</v>
      </c>
      <c r="J55" s="265"/>
      <c r="K55" s="263">
        <v>41.147985250344298</v>
      </c>
      <c r="L55" s="265"/>
      <c r="M55" s="263">
        <v>18.677059282430399</v>
      </c>
      <c r="N55" s="265"/>
      <c r="O55" s="263">
        <v>18.2447055660841</v>
      </c>
      <c r="P55" s="264"/>
      <c r="Q55" s="263">
        <v>16.043125219072799</v>
      </c>
      <c r="R55" s="264"/>
      <c r="S55" s="263">
        <v>1.8077712653395701</v>
      </c>
      <c r="T55" s="264"/>
      <c r="U55" s="263">
        <v>12.474669390633601</v>
      </c>
      <c r="V55" s="264"/>
      <c r="W55" s="263">
        <v>22.551348868998598</v>
      </c>
      <c r="X55" s="264"/>
      <c r="Y55" s="263">
        <v>10.139483332958401</v>
      </c>
      <c r="Z55" s="264"/>
      <c r="AA55" s="263">
        <v>8.0246936256812091</v>
      </c>
      <c r="AB55" s="264"/>
    </row>
    <row r="56" spans="1:28" x14ac:dyDescent="0.2">
      <c r="A56" s="261" t="s">
        <v>186</v>
      </c>
      <c r="B56" s="262"/>
      <c r="C56" s="263">
        <v>976.85284086592401</v>
      </c>
      <c r="D56" s="264"/>
      <c r="E56" s="263">
        <v>2.2022701104395299</v>
      </c>
      <c r="F56" s="265"/>
      <c r="G56" s="263">
        <v>4.4822576382392896</v>
      </c>
      <c r="H56" s="265"/>
      <c r="I56" s="263">
        <v>12.5688976674329</v>
      </c>
      <c r="J56" s="265"/>
      <c r="K56" s="263">
        <v>24.784485408742299</v>
      </c>
      <c r="L56" s="265"/>
      <c r="M56" s="263">
        <v>5.1888744525395101</v>
      </c>
      <c r="N56" s="265"/>
      <c r="O56" s="263">
        <v>4.2101667295396501</v>
      </c>
      <c r="P56" s="264"/>
      <c r="Q56" s="263">
        <v>3.4562234479421599</v>
      </c>
      <c r="R56" s="264"/>
      <c r="S56" s="263">
        <v>0.56853904167327995</v>
      </c>
      <c r="T56" s="264"/>
      <c r="U56" s="263">
        <v>9.57144196822337</v>
      </c>
      <c r="V56" s="264"/>
      <c r="W56" s="263">
        <v>5.4417384440451002</v>
      </c>
      <c r="X56" s="264"/>
      <c r="Y56" s="263">
        <v>4.5471362671991598</v>
      </c>
      <c r="Z56" s="264"/>
      <c r="AA56" s="263">
        <v>16.0299390521132</v>
      </c>
      <c r="AB56" s="264"/>
    </row>
    <row r="57" spans="1:28" x14ac:dyDescent="0.2">
      <c r="A57" s="244"/>
      <c r="B57" s="248"/>
      <c r="C57" s="258"/>
      <c r="D57" s="259"/>
      <c r="E57" s="258"/>
      <c r="F57" s="260"/>
      <c r="G57" s="258"/>
      <c r="H57" s="260"/>
      <c r="I57" s="258"/>
      <c r="J57" s="260"/>
      <c r="K57" s="258"/>
      <c r="L57" s="260"/>
      <c r="M57" s="258"/>
      <c r="N57" s="260"/>
      <c r="O57" s="258"/>
      <c r="P57" s="259"/>
      <c r="Q57" s="258"/>
      <c r="R57" s="259"/>
      <c r="S57" s="258"/>
      <c r="T57" s="259"/>
      <c r="U57" s="258"/>
      <c r="V57" s="259"/>
      <c r="W57" s="258"/>
      <c r="X57" s="259"/>
      <c r="Y57" s="258"/>
      <c r="Z57" s="259"/>
      <c r="AA57" s="258"/>
      <c r="AB57" s="259"/>
    </row>
    <row r="58" spans="1:28" x14ac:dyDescent="0.2">
      <c r="A58" s="268" t="s">
        <v>725</v>
      </c>
      <c r="B58" s="269"/>
      <c r="C58" s="270"/>
      <c r="D58" s="271"/>
      <c r="E58" s="270"/>
      <c r="F58" s="272"/>
      <c r="G58" s="270"/>
      <c r="H58" s="272"/>
      <c r="I58" s="270"/>
      <c r="J58" s="272"/>
      <c r="K58" s="270"/>
      <c r="L58" s="272"/>
      <c r="M58" s="270"/>
      <c r="N58" s="272"/>
      <c r="O58" s="270"/>
      <c r="P58" s="271"/>
      <c r="Q58" s="270"/>
      <c r="R58" s="271"/>
      <c r="S58" s="270"/>
      <c r="T58" s="271"/>
      <c r="U58" s="270"/>
      <c r="V58" s="271"/>
      <c r="W58" s="270"/>
      <c r="X58" s="271"/>
      <c r="Y58" s="270"/>
      <c r="Z58" s="271"/>
      <c r="AA58" s="270"/>
      <c r="AB58" s="271"/>
    </row>
    <row r="59" spans="1:28" x14ac:dyDescent="0.2">
      <c r="A59" s="261" t="s">
        <v>108</v>
      </c>
      <c r="B59" s="262"/>
      <c r="C59" s="263">
        <v>5.2489999999999997</v>
      </c>
      <c r="D59" s="264"/>
      <c r="E59" s="263">
        <v>5.9213036810039997E-2</v>
      </c>
      <c r="F59" s="265"/>
      <c r="G59" s="263">
        <v>0.22917662643243</v>
      </c>
      <c r="H59" s="265"/>
      <c r="I59" s="263">
        <v>0.71340697394371999</v>
      </c>
      <c r="J59" s="265"/>
      <c r="K59" s="263">
        <v>2.9062690200852099</v>
      </c>
      <c r="L59" s="265"/>
      <c r="M59" s="263">
        <v>0.21905059989567</v>
      </c>
      <c r="N59" s="265"/>
      <c r="O59" s="263">
        <v>0.17418307776274999</v>
      </c>
      <c r="P59" s="264"/>
      <c r="Q59" s="263"/>
      <c r="R59" s="264" t="s">
        <v>91</v>
      </c>
      <c r="S59" s="263">
        <v>2.1096813817812401</v>
      </c>
      <c r="T59" s="264"/>
      <c r="U59" s="263">
        <v>0.10186375626267</v>
      </c>
      <c r="V59" s="264"/>
      <c r="W59" s="263">
        <v>0.21490007006565001</v>
      </c>
      <c r="X59" s="264"/>
      <c r="Y59" s="263">
        <v>58.849304629453201</v>
      </c>
      <c r="Z59" s="264"/>
      <c r="AA59" s="263">
        <v>8.6134928992944407E-2</v>
      </c>
      <c r="AB59" s="264"/>
    </row>
    <row r="60" spans="1:28" x14ac:dyDescent="0.2">
      <c r="A60" s="266" t="s">
        <v>109</v>
      </c>
      <c r="B60" s="267"/>
      <c r="C60" s="263"/>
      <c r="D60" s="264" t="s">
        <v>91</v>
      </c>
      <c r="E60" s="263"/>
      <c r="F60" s="265" t="s">
        <v>91</v>
      </c>
      <c r="G60" s="263"/>
      <c r="H60" s="265" t="s">
        <v>91</v>
      </c>
      <c r="I60" s="263"/>
      <c r="J60" s="265" t="s">
        <v>91</v>
      </c>
      <c r="K60" s="263"/>
      <c r="L60" s="265" t="s">
        <v>91</v>
      </c>
      <c r="M60" s="263"/>
      <c r="N60" s="265" t="s">
        <v>91</v>
      </c>
      <c r="O60" s="263"/>
      <c r="P60" s="264" t="s">
        <v>91</v>
      </c>
      <c r="Q60" s="263"/>
      <c r="R60" s="264" t="s">
        <v>91</v>
      </c>
      <c r="S60" s="263"/>
      <c r="T60" s="264" t="s">
        <v>91</v>
      </c>
      <c r="U60" s="263"/>
      <c r="V60" s="264" t="s">
        <v>91</v>
      </c>
      <c r="W60" s="263"/>
      <c r="X60" s="264" t="s">
        <v>91</v>
      </c>
      <c r="Y60" s="263"/>
      <c r="Z60" s="264" t="s">
        <v>91</v>
      </c>
      <c r="AA60" s="263"/>
      <c r="AB60" s="264" t="s">
        <v>91</v>
      </c>
    </row>
    <row r="61" spans="1:28" x14ac:dyDescent="0.2">
      <c r="A61" s="257" t="s">
        <v>182</v>
      </c>
      <c r="B61" s="248"/>
      <c r="C61" s="258">
        <v>45.871000000000002</v>
      </c>
      <c r="D61" s="259"/>
      <c r="E61" s="258">
        <v>6.5326633165829104</v>
      </c>
      <c r="F61" s="260"/>
      <c r="G61" s="258">
        <v>12.1184049406378</v>
      </c>
      <c r="H61" s="260"/>
      <c r="I61" s="258">
        <v>17.1508343971859</v>
      </c>
      <c r="J61" s="260"/>
      <c r="K61" s="258">
        <v>20.196884965568199</v>
      </c>
      <c r="L61" s="260"/>
      <c r="M61" s="258">
        <v>14.364178954916801</v>
      </c>
      <c r="N61" s="260"/>
      <c r="O61" s="258">
        <v>9.8298234214951794</v>
      </c>
      <c r="P61" s="259"/>
      <c r="Q61" s="258"/>
      <c r="R61" s="259" t="s">
        <v>91</v>
      </c>
      <c r="S61" s="258">
        <v>4.1869786710752903</v>
      </c>
      <c r="T61" s="259"/>
      <c r="U61" s="258">
        <v>3.8383902535496999</v>
      </c>
      <c r="V61" s="259"/>
      <c r="W61" s="258">
        <v>16.0712581228759</v>
      </c>
      <c r="X61" s="259"/>
      <c r="Y61" s="258">
        <v>50.454535545333698</v>
      </c>
      <c r="Z61" s="259"/>
      <c r="AA61" s="258">
        <v>0.75273296396177403</v>
      </c>
      <c r="AB61" s="259"/>
    </row>
    <row r="62" spans="1:28" x14ac:dyDescent="0.2">
      <c r="A62" s="257" t="s">
        <v>158</v>
      </c>
      <c r="B62" s="248"/>
      <c r="C62" s="258">
        <v>27.789000000000001</v>
      </c>
      <c r="D62" s="259"/>
      <c r="E62" s="258"/>
      <c r="F62" s="260" t="s">
        <v>665</v>
      </c>
      <c r="G62" s="258">
        <v>3.6956899573738502</v>
      </c>
      <c r="H62" s="260"/>
      <c r="I62" s="258">
        <v>1.8885339013134499</v>
      </c>
      <c r="J62" s="260"/>
      <c r="K62" s="258">
        <v>3.59297055850804</v>
      </c>
      <c r="L62" s="260"/>
      <c r="M62" s="258">
        <v>3.4994024734701998</v>
      </c>
      <c r="N62" s="260"/>
      <c r="O62" s="258">
        <v>4.1935021972782396</v>
      </c>
      <c r="P62" s="259"/>
      <c r="Q62" s="258"/>
      <c r="R62" s="259" t="s">
        <v>91</v>
      </c>
      <c r="S62" s="258">
        <v>4.9117696631874397</v>
      </c>
      <c r="T62" s="259"/>
      <c r="U62" s="258">
        <v>0.70202513949457002</v>
      </c>
      <c r="V62" s="259"/>
      <c r="W62" s="258">
        <v>3.4481857829643601</v>
      </c>
      <c r="X62" s="259"/>
      <c r="Y62" s="258">
        <v>58.7570621468927</v>
      </c>
      <c r="Z62" s="259"/>
      <c r="AA62" s="258">
        <v>0.45601134345302602</v>
      </c>
      <c r="AB62" s="259"/>
    </row>
    <row r="63" spans="1:28" x14ac:dyDescent="0.2">
      <c r="A63" s="261" t="s">
        <v>162</v>
      </c>
      <c r="B63" s="262"/>
      <c r="C63" s="263">
        <v>54.854999999999997</v>
      </c>
      <c r="D63" s="264"/>
      <c r="E63" s="263">
        <v>0</v>
      </c>
      <c r="F63" s="265"/>
      <c r="G63" s="263">
        <v>2.0928140703085898</v>
      </c>
      <c r="H63" s="265"/>
      <c r="I63" s="263">
        <v>3.5601863943146999</v>
      </c>
      <c r="J63" s="265"/>
      <c r="K63" s="263">
        <v>15.5868385345997</v>
      </c>
      <c r="L63" s="265"/>
      <c r="M63" s="263">
        <v>2.8308444643069999</v>
      </c>
      <c r="N63" s="265"/>
      <c r="O63" s="263"/>
      <c r="P63" s="264" t="s">
        <v>91</v>
      </c>
      <c r="Q63" s="263"/>
      <c r="R63" s="264" t="s">
        <v>91</v>
      </c>
      <c r="S63" s="263">
        <v>4.1270044469945599</v>
      </c>
      <c r="T63" s="264"/>
      <c r="U63" s="263">
        <v>0.67678221946025996</v>
      </c>
      <c r="V63" s="264"/>
      <c r="W63" s="263">
        <v>2.7930832293593602</v>
      </c>
      <c r="X63" s="264"/>
      <c r="Y63" s="263">
        <v>14.179199708321899</v>
      </c>
      <c r="Z63" s="264"/>
      <c r="AA63" s="263">
        <v>0.90015841682376896</v>
      </c>
      <c r="AB63" s="264"/>
    </row>
    <row r="64" spans="1:28" x14ac:dyDescent="0.2">
      <c r="A64" s="255" t="s">
        <v>200</v>
      </c>
      <c r="B64" s="256"/>
      <c r="C64" s="252">
        <v>98.856999999999999</v>
      </c>
      <c r="D64" s="253"/>
      <c r="E64" s="252">
        <v>0.73682822947586002</v>
      </c>
      <c r="F64" s="254"/>
      <c r="G64" s="252">
        <v>2.89361091253694</v>
      </c>
      <c r="H64" s="254"/>
      <c r="I64" s="252">
        <v>9.8936188091356705</v>
      </c>
      <c r="J64" s="254"/>
      <c r="K64" s="252">
        <v>14.1976771746859</v>
      </c>
      <c r="L64" s="254"/>
      <c r="M64" s="252">
        <v>3.2563020712040398</v>
      </c>
      <c r="N64" s="254"/>
      <c r="O64" s="252">
        <v>1.58065543664284</v>
      </c>
      <c r="P64" s="253"/>
      <c r="Q64" s="252">
        <v>1.8112875459523099</v>
      </c>
      <c r="R64" s="253"/>
      <c r="S64" s="252">
        <v>3.34611823320878</v>
      </c>
      <c r="T64" s="253"/>
      <c r="U64" s="252">
        <v>0.97225462961908005</v>
      </c>
      <c r="V64" s="253"/>
      <c r="W64" s="252">
        <v>3.2532789434900402</v>
      </c>
      <c r="X64" s="253"/>
      <c r="Y64" s="252">
        <v>57.993869933338097</v>
      </c>
      <c r="Z64" s="253"/>
      <c r="AA64" s="252">
        <v>1.6222215041828001</v>
      </c>
      <c r="AB64" s="253"/>
    </row>
    <row r="65" spans="1:28" x14ac:dyDescent="0.2">
      <c r="A65" s="257" t="s">
        <v>185</v>
      </c>
      <c r="B65" s="248"/>
      <c r="C65" s="258">
        <v>12.73</v>
      </c>
      <c r="D65" s="259"/>
      <c r="E65" s="258">
        <v>0.96424266773805001</v>
      </c>
      <c r="F65" s="260"/>
      <c r="G65" s="258">
        <v>8.0193324349538706</v>
      </c>
      <c r="H65" s="260"/>
      <c r="I65" s="258">
        <v>10.7016091954023</v>
      </c>
      <c r="J65" s="260"/>
      <c r="K65" s="258">
        <v>10.3117151721081</v>
      </c>
      <c r="L65" s="260"/>
      <c r="M65" s="258">
        <v>9.0406153015787307</v>
      </c>
      <c r="N65" s="260"/>
      <c r="O65" s="258">
        <v>5.6182841893517397</v>
      </c>
      <c r="P65" s="259"/>
      <c r="Q65" s="258">
        <v>3.6021592488679302</v>
      </c>
      <c r="R65" s="259"/>
      <c r="S65" s="258">
        <v>19.484095748576699</v>
      </c>
      <c r="T65" s="259"/>
      <c r="U65" s="258">
        <v>0.41072571582227002</v>
      </c>
      <c r="V65" s="259"/>
      <c r="W65" s="258">
        <v>8.0026191734836996</v>
      </c>
      <c r="X65" s="259"/>
      <c r="Y65" s="258">
        <v>58.900235663786297</v>
      </c>
      <c r="Z65" s="259"/>
      <c r="AA65" s="258">
        <v>0.20889648429799601</v>
      </c>
      <c r="AB65" s="259"/>
    </row>
    <row r="66" spans="1:28" x14ac:dyDescent="0.2">
      <c r="A66" s="257" t="s">
        <v>146</v>
      </c>
      <c r="B66" s="248"/>
      <c r="C66" s="258">
        <v>154.505</v>
      </c>
      <c r="D66" s="259"/>
      <c r="E66" s="258">
        <v>0.51837295851108001</v>
      </c>
      <c r="F66" s="260"/>
      <c r="G66" s="258">
        <v>2.3102391996481</v>
      </c>
      <c r="H66" s="260"/>
      <c r="I66" s="258">
        <v>6.0775046377865403</v>
      </c>
      <c r="J66" s="260"/>
      <c r="K66" s="258">
        <v>6.4061093394772604</v>
      </c>
      <c r="L66" s="260"/>
      <c r="M66" s="258">
        <v>1.98710519780317</v>
      </c>
      <c r="N66" s="260"/>
      <c r="O66" s="258">
        <v>0.88045345097808003</v>
      </c>
      <c r="P66" s="259"/>
      <c r="Q66" s="258"/>
      <c r="R66" s="259" t="s">
        <v>91</v>
      </c>
      <c r="S66" s="258">
        <v>0.62076373725885003</v>
      </c>
      <c r="T66" s="259"/>
      <c r="U66" s="258">
        <v>3.2456894127252198</v>
      </c>
      <c r="V66" s="259"/>
      <c r="W66" s="258">
        <v>2.01480628982479</v>
      </c>
      <c r="X66" s="259"/>
      <c r="Y66" s="258">
        <v>47.065790751108402</v>
      </c>
      <c r="Z66" s="259"/>
      <c r="AA66" s="258">
        <v>2.5353928756058099</v>
      </c>
      <c r="AB66" s="259"/>
    </row>
    <row r="67" spans="1:28" x14ac:dyDescent="0.2">
      <c r="A67" s="273"/>
      <c r="B67" s="269"/>
      <c r="C67" s="258"/>
      <c r="D67" s="259"/>
      <c r="E67" s="258"/>
      <c r="F67" s="260"/>
      <c r="G67" s="258"/>
      <c r="H67" s="260"/>
      <c r="I67" s="258"/>
      <c r="J67" s="260"/>
      <c r="K67" s="258"/>
      <c r="L67" s="260"/>
      <c r="M67" s="258"/>
      <c r="N67" s="260"/>
      <c r="O67" s="258"/>
      <c r="P67" s="259"/>
      <c r="Q67" s="258"/>
      <c r="R67" s="259"/>
      <c r="S67" s="258"/>
      <c r="T67" s="259"/>
      <c r="U67" s="258"/>
      <c r="V67" s="259"/>
      <c r="W67" s="258"/>
      <c r="X67" s="259"/>
      <c r="Y67" s="258"/>
      <c r="Z67" s="259"/>
      <c r="AA67" s="258"/>
      <c r="AB67" s="259"/>
    </row>
    <row r="68" spans="1:28" x14ac:dyDescent="0.2">
      <c r="A68" s="274" t="s">
        <v>103</v>
      </c>
      <c r="B68" s="275"/>
      <c r="C68" s="276">
        <v>4193.2660938742902</v>
      </c>
      <c r="D68" s="277"/>
      <c r="E68" s="278">
        <v>3.4500708580017099</v>
      </c>
      <c r="F68" s="279"/>
      <c r="G68" s="278">
        <v>4.7686743736267099</v>
      </c>
      <c r="H68" s="279"/>
      <c r="I68" s="278">
        <v>13.9699449539185</v>
      </c>
      <c r="J68" s="279"/>
      <c r="K68" s="278">
        <v>22.060623168945298</v>
      </c>
      <c r="L68" s="279"/>
      <c r="M68" s="278">
        <v>6.2718453407287598</v>
      </c>
      <c r="N68" s="279"/>
      <c r="O68" s="278">
        <v>5.3221553527192302</v>
      </c>
      <c r="P68" s="280"/>
      <c r="Q68" s="278">
        <v>5.2185625016732402</v>
      </c>
      <c r="R68" s="280"/>
      <c r="S68" s="276">
        <v>1.89724368524043</v>
      </c>
      <c r="T68" s="277"/>
      <c r="U68" s="276">
        <v>3.44753090222562</v>
      </c>
      <c r="V68" s="277"/>
      <c r="W68" s="276">
        <v>6.54080623391879</v>
      </c>
      <c r="X68" s="277"/>
      <c r="Y68" s="278">
        <v>17.662010551252202</v>
      </c>
      <c r="Z68" s="279"/>
      <c r="AA68" s="276">
        <v>68.810569107331602</v>
      </c>
      <c r="AB68" s="277"/>
    </row>
    <row r="69" spans="1:28" s="52" customFormat="1" ht="20.45" customHeight="1" x14ac:dyDescent="0.2">
      <c r="A69" s="281" t="s">
        <v>726</v>
      </c>
      <c r="B69" s="275"/>
      <c r="C69" s="282"/>
      <c r="D69" s="283"/>
      <c r="E69" s="284"/>
      <c r="F69" s="285"/>
      <c r="G69" s="284"/>
      <c r="H69" s="285"/>
      <c r="I69" s="284"/>
      <c r="J69" s="285"/>
      <c r="K69" s="284"/>
      <c r="L69" s="285"/>
      <c r="M69" s="278">
        <v>8.2718959079047707</v>
      </c>
      <c r="N69" s="279"/>
      <c r="O69" s="278">
        <v>4.8224611004094502</v>
      </c>
      <c r="P69" s="280"/>
      <c r="Q69" s="278">
        <v>5.5313789388660899</v>
      </c>
      <c r="R69" s="280"/>
      <c r="S69" s="284"/>
      <c r="T69" s="285"/>
      <c r="U69" s="284"/>
      <c r="V69" s="285"/>
      <c r="W69" s="284"/>
      <c r="X69" s="285"/>
      <c r="Y69" s="284"/>
      <c r="Z69" s="285"/>
      <c r="AA69" s="284"/>
      <c r="AB69" s="285"/>
    </row>
    <row r="70" spans="1:28" x14ac:dyDescent="0.2">
      <c r="A70" s="274" t="s">
        <v>727</v>
      </c>
      <c r="B70" s="275"/>
      <c r="C70" s="286">
        <v>1300.1058042223001</v>
      </c>
      <c r="D70" s="277"/>
      <c r="E70" s="278">
        <v>2.4627308845520002</v>
      </c>
      <c r="F70" s="279"/>
      <c r="G70" s="278">
        <v>5.5785412788391104</v>
      </c>
      <c r="H70" s="279"/>
      <c r="I70" s="278">
        <v>12.199354171752899</v>
      </c>
      <c r="J70" s="279"/>
      <c r="K70" s="278">
        <v>18.946578979492202</v>
      </c>
      <c r="L70" s="279"/>
      <c r="M70" s="278">
        <v>7.5088376998901403</v>
      </c>
      <c r="N70" s="279"/>
      <c r="O70" s="278">
        <v>7.35344175621199</v>
      </c>
      <c r="P70" s="280"/>
      <c r="Q70" s="278">
        <v>4.8196889938064498</v>
      </c>
      <c r="R70" s="280"/>
      <c r="S70" s="276">
        <v>4.1520154194260703</v>
      </c>
      <c r="T70" s="277"/>
      <c r="U70" s="276">
        <v>1.87411619861595</v>
      </c>
      <c r="V70" s="277"/>
      <c r="W70" s="276">
        <v>7.7813593544495898</v>
      </c>
      <c r="X70" s="277"/>
      <c r="Y70" s="278">
        <v>25.117834012787899</v>
      </c>
      <c r="Z70" s="279"/>
      <c r="AA70" s="276">
        <v>21.334448681654099</v>
      </c>
      <c r="AB70" s="277"/>
    </row>
    <row r="71" spans="1:28" x14ac:dyDescent="0.2">
      <c r="A71" s="257"/>
      <c r="B71" s="248"/>
      <c r="C71" s="258"/>
      <c r="D71" s="259"/>
      <c r="E71" s="258"/>
      <c r="F71" s="260"/>
      <c r="G71" s="258"/>
      <c r="H71" s="260"/>
      <c r="I71" s="258"/>
      <c r="J71" s="260"/>
      <c r="K71" s="258"/>
      <c r="L71" s="260"/>
      <c r="M71" s="258"/>
      <c r="N71" s="260"/>
      <c r="O71" s="258"/>
      <c r="P71" s="259"/>
      <c r="Q71" s="258"/>
      <c r="R71" s="259"/>
      <c r="S71" s="258"/>
      <c r="T71" s="259"/>
      <c r="U71" s="258"/>
      <c r="V71" s="259"/>
      <c r="W71" s="258"/>
      <c r="X71" s="259"/>
      <c r="Y71" s="258"/>
      <c r="Z71" s="259"/>
      <c r="AA71" s="258"/>
      <c r="AB71" s="259"/>
    </row>
    <row r="72" spans="1:28" x14ac:dyDescent="0.2">
      <c r="A72" s="244" t="s">
        <v>728</v>
      </c>
      <c r="B72" s="248"/>
      <c r="C72" s="258"/>
      <c r="D72" s="259"/>
      <c r="E72" s="258"/>
      <c r="F72" s="260"/>
      <c r="G72" s="258"/>
      <c r="H72" s="260"/>
      <c r="I72" s="258"/>
      <c r="J72" s="260"/>
      <c r="K72" s="258"/>
      <c r="L72" s="260"/>
      <c r="M72" s="258"/>
      <c r="N72" s="260"/>
      <c r="O72" s="258"/>
      <c r="P72" s="259"/>
      <c r="Q72" s="258"/>
      <c r="R72" s="259"/>
      <c r="S72" s="258"/>
      <c r="T72" s="259"/>
      <c r="U72" s="258"/>
      <c r="V72" s="259"/>
      <c r="W72" s="258"/>
      <c r="X72" s="259"/>
      <c r="Y72" s="258"/>
      <c r="Z72" s="259"/>
      <c r="AA72" s="258"/>
      <c r="AB72" s="259"/>
    </row>
    <row r="73" spans="1:28" x14ac:dyDescent="0.2">
      <c r="A73" s="268" t="s">
        <v>725</v>
      </c>
      <c r="B73" s="248"/>
      <c r="C73" s="258"/>
      <c r="D73" s="259"/>
      <c r="E73" s="258"/>
      <c r="F73" s="260"/>
      <c r="G73" s="258"/>
      <c r="H73" s="260"/>
      <c r="I73" s="258"/>
      <c r="J73" s="260"/>
      <c r="K73" s="258"/>
      <c r="L73" s="260"/>
      <c r="M73" s="258"/>
      <c r="N73" s="260"/>
      <c r="O73" s="258"/>
      <c r="P73" s="259"/>
      <c r="Q73" s="258"/>
      <c r="R73" s="259"/>
      <c r="S73" s="258"/>
      <c r="T73" s="259"/>
      <c r="U73" s="258"/>
      <c r="V73" s="259"/>
      <c r="W73" s="258"/>
      <c r="X73" s="259"/>
      <c r="Y73" s="258"/>
      <c r="Z73" s="259"/>
      <c r="AA73" s="258"/>
      <c r="AB73" s="259"/>
    </row>
    <row r="74" spans="1:28" x14ac:dyDescent="0.2">
      <c r="A74" s="250" t="s">
        <v>105</v>
      </c>
      <c r="B74" s="251">
        <v>2</v>
      </c>
      <c r="C74" s="252">
        <v>109.22624999999999</v>
      </c>
      <c r="D74" s="253"/>
      <c r="E74" s="252"/>
      <c r="F74" s="254" t="s">
        <v>729</v>
      </c>
      <c r="G74" s="252"/>
      <c r="H74" s="254" t="s">
        <v>729</v>
      </c>
      <c r="I74" s="252"/>
      <c r="J74" s="254" t="s">
        <v>729</v>
      </c>
      <c r="K74" s="252"/>
      <c r="L74" s="254" t="s">
        <v>729</v>
      </c>
      <c r="M74" s="252">
        <v>3.4237638622059401</v>
      </c>
      <c r="N74" s="254"/>
      <c r="O74" s="252"/>
      <c r="P74" s="253" t="s">
        <v>91</v>
      </c>
      <c r="Q74" s="252"/>
      <c r="R74" s="253" t="s">
        <v>91</v>
      </c>
      <c r="S74" s="252">
        <v>0.32446967024501</v>
      </c>
      <c r="T74" s="253"/>
      <c r="U74" s="252">
        <v>10.890503918145599</v>
      </c>
      <c r="V74" s="253"/>
      <c r="W74" s="252">
        <v>3.5336382151227399</v>
      </c>
      <c r="X74" s="253"/>
      <c r="Y74" s="252">
        <v>45.245533926139501</v>
      </c>
      <c r="Z74" s="253"/>
      <c r="AA74" s="252">
        <v>1.7923786031464299</v>
      </c>
      <c r="AB74" s="253"/>
    </row>
    <row r="75" spans="1:28" s="52" customFormat="1" ht="12.6" customHeight="1" x14ac:dyDescent="0.2">
      <c r="A75" s="255" t="s">
        <v>106</v>
      </c>
      <c r="B75" s="256"/>
      <c r="C75" s="252">
        <v>21.803000000000001</v>
      </c>
      <c r="D75" s="253"/>
      <c r="E75" s="252">
        <v>0.14245014245014001</v>
      </c>
      <c r="F75" s="254"/>
      <c r="G75" s="252">
        <v>0.20385121778408999</v>
      </c>
      <c r="H75" s="254"/>
      <c r="I75" s="252">
        <v>0.88838581326748001</v>
      </c>
      <c r="J75" s="254"/>
      <c r="K75" s="252">
        <v>2.2869251029918298</v>
      </c>
      <c r="L75" s="254"/>
      <c r="M75" s="252">
        <v>0.24503518018734</v>
      </c>
      <c r="N75" s="254"/>
      <c r="O75" s="252">
        <v>0.23941181941218001</v>
      </c>
      <c r="P75" s="253"/>
      <c r="Q75" s="252">
        <v>0.22394293026088</v>
      </c>
      <c r="R75" s="253"/>
      <c r="S75" s="252">
        <v>0.89719055270693004</v>
      </c>
      <c r="T75" s="253"/>
      <c r="U75" s="252">
        <v>0.27132836391937998</v>
      </c>
      <c r="V75" s="253"/>
      <c r="W75" s="252">
        <v>0.2434332447899</v>
      </c>
      <c r="X75" s="253"/>
      <c r="Y75" s="252">
        <v>37.664541576847199</v>
      </c>
      <c r="Z75" s="253"/>
      <c r="AA75" s="252">
        <v>0.35778240747440798</v>
      </c>
      <c r="AB75" s="253"/>
    </row>
    <row r="76" spans="1:28" x14ac:dyDescent="0.2">
      <c r="A76" s="257" t="s">
        <v>107</v>
      </c>
      <c r="B76" s="248"/>
      <c r="C76" s="258">
        <v>201.17699999999999</v>
      </c>
      <c r="D76" s="259"/>
      <c r="E76" s="258"/>
      <c r="F76" s="260" t="s">
        <v>729</v>
      </c>
      <c r="G76" s="258"/>
      <c r="H76" s="260" t="s">
        <v>729</v>
      </c>
      <c r="I76" s="258"/>
      <c r="J76" s="260" t="s">
        <v>729</v>
      </c>
      <c r="K76" s="258"/>
      <c r="L76" s="260" t="s">
        <v>729</v>
      </c>
      <c r="M76" s="258">
        <v>0.42809433639217997</v>
      </c>
      <c r="N76" s="260"/>
      <c r="O76" s="258">
        <v>0.25812539097349002</v>
      </c>
      <c r="P76" s="259"/>
      <c r="Q76" s="258">
        <v>0.23085519298567</v>
      </c>
      <c r="R76" s="259"/>
      <c r="S76" s="258">
        <v>2.2077874595968101</v>
      </c>
      <c r="T76" s="259"/>
      <c r="U76" s="258">
        <v>0.19043627291663001</v>
      </c>
      <c r="V76" s="259"/>
      <c r="W76" s="258">
        <v>0.42044281519769</v>
      </c>
      <c r="X76" s="259"/>
      <c r="Y76" s="258">
        <v>29.632034387584898</v>
      </c>
      <c r="Z76" s="259"/>
      <c r="AA76" s="258">
        <v>3.3012700723973301</v>
      </c>
      <c r="AB76" s="259"/>
    </row>
    <row r="77" spans="1:28" x14ac:dyDescent="0.2">
      <c r="A77" s="250" t="s">
        <v>110</v>
      </c>
      <c r="B77" s="251"/>
      <c r="C77" s="252">
        <v>47.423999999999999</v>
      </c>
      <c r="D77" s="253"/>
      <c r="E77" s="252"/>
      <c r="F77" s="254" t="s">
        <v>665</v>
      </c>
      <c r="G77" s="252"/>
      <c r="H77" s="254" t="s">
        <v>729</v>
      </c>
      <c r="I77" s="252"/>
      <c r="J77" s="254" t="s">
        <v>729</v>
      </c>
      <c r="K77" s="252"/>
      <c r="L77" s="254" t="s">
        <v>729</v>
      </c>
      <c r="M77" s="252">
        <v>0.13492614312948001</v>
      </c>
      <c r="N77" s="254"/>
      <c r="O77" s="252">
        <v>0.12866163228095001</v>
      </c>
      <c r="P77" s="253"/>
      <c r="Q77" s="252"/>
      <c r="R77" s="253" t="s">
        <v>91</v>
      </c>
      <c r="S77" s="252">
        <v>1.26367342917809</v>
      </c>
      <c r="T77" s="253"/>
      <c r="U77" s="252">
        <v>0.10556612745233</v>
      </c>
      <c r="V77" s="253"/>
      <c r="W77" s="252">
        <v>0.13340111028273999</v>
      </c>
      <c r="X77" s="253"/>
      <c r="Y77" s="252">
        <v>49.221912955465598</v>
      </c>
      <c r="Z77" s="253"/>
      <c r="AA77" s="252">
        <v>0.77821735045940099</v>
      </c>
      <c r="AB77" s="253"/>
    </row>
    <row r="78" spans="1:28" x14ac:dyDescent="0.2">
      <c r="A78" s="255" t="s">
        <v>111</v>
      </c>
      <c r="B78" s="256">
        <v>2</v>
      </c>
      <c r="C78" s="252">
        <v>7.6769999999999996</v>
      </c>
      <c r="D78" s="253"/>
      <c r="E78" s="252"/>
      <c r="F78" s="254" t="s">
        <v>729</v>
      </c>
      <c r="G78" s="252"/>
      <c r="H78" s="254" t="s">
        <v>729</v>
      </c>
      <c r="I78" s="252"/>
      <c r="J78" s="254" t="s">
        <v>729</v>
      </c>
      <c r="K78" s="252"/>
      <c r="L78" s="254" t="s">
        <v>729</v>
      </c>
      <c r="M78" s="252">
        <v>9.5518125799249995E-2</v>
      </c>
      <c r="N78" s="254"/>
      <c r="O78" s="252"/>
      <c r="P78" s="253" t="s">
        <v>91</v>
      </c>
      <c r="Q78" s="252">
        <v>0.12871302175064001</v>
      </c>
      <c r="R78" s="253"/>
      <c r="S78" s="252">
        <v>0.66227745504525004</v>
      </c>
      <c r="T78" s="253"/>
      <c r="U78" s="252">
        <v>0.1434085512006</v>
      </c>
      <c r="V78" s="253"/>
      <c r="W78" s="252">
        <v>9.4976250320860003E-2</v>
      </c>
      <c r="X78" s="253"/>
      <c r="Y78" s="252">
        <v>72.567409144197001</v>
      </c>
      <c r="Z78" s="253"/>
      <c r="AA78" s="252">
        <v>0.12597787195253099</v>
      </c>
      <c r="AB78" s="253"/>
    </row>
    <row r="79" spans="1:28" x14ac:dyDescent="0.2">
      <c r="A79" s="257" t="s">
        <v>113</v>
      </c>
      <c r="B79" s="248"/>
      <c r="C79" s="258">
        <v>282.92200000000003</v>
      </c>
      <c r="D79" s="259"/>
      <c r="E79" s="258">
        <v>1.1067303064660501</v>
      </c>
      <c r="F79" s="260"/>
      <c r="G79" s="258">
        <v>5.6492174107796602</v>
      </c>
      <c r="H79" s="260"/>
      <c r="I79" s="258">
        <v>6.6503790949519903</v>
      </c>
      <c r="J79" s="260"/>
      <c r="K79" s="258">
        <v>8.6403761796431997</v>
      </c>
      <c r="L79" s="260"/>
      <c r="M79" s="258">
        <v>4.2115094028145101</v>
      </c>
      <c r="N79" s="260"/>
      <c r="O79" s="258">
        <v>2.74663125799154</v>
      </c>
      <c r="P79" s="259"/>
      <c r="Q79" s="258">
        <v>1.97436821904638</v>
      </c>
      <c r="R79" s="259"/>
      <c r="S79" s="258">
        <v>0.76755131775024998</v>
      </c>
      <c r="T79" s="259"/>
      <c r="U79" s="258">
        <v>5.6842180766772303</v>
      </c>
      <c r="V79" s="259"/>
      <c r="W79" s="258">
        <v>4.3629290751334002</v>
      </c>
      <c r="X79" s="259"/>
      <c r="Y79" s="258">
        <v>48.716253949851897</v>
      </c>
      <c r="Z79" s="259"/>
      <c r="AA79" s="258">
        <v>4.6426874415206303</v>
      </c>
      <c r="AB79" s="259"/>
    </row>
    <row r="80" spans="1:28" x14ac:dyDescent="0.2">
      <c r="A80" s="257" t="s">
        <v>114</v>
      </c>
      <c r="B80" s="248"/>
      <c r="C80" s="258">
        <v>73.215999999999994</v>
      </c>
      <c r="D80" s="259"/>
      <c r="E80" s="258"/>
      <c r="F80" s="260" t="s">
        <v>729</v>
      </c>
      <c r="G80" s="258"/>
      <c r="H80" s="260" t="s">
        <v>729</v>
      </c>
      <c r="I80" s="258"/>
      <c r="J80" s="260" t="s">
        <v>729</v>
      </c>
      <c r="K80" s="258"/>
      <c r="L80" s="260" t="s">
        <v>729</v>
      </c>
      <c r="M80" s="258">
        <v>4.4290952162311399</v>
      </c>
      <c r="N80" s="260"/>
      <c r="O80" s="258">
        <v>4.7953204652809802</v>
      </c>
      <c r="P80" s="259"/>
      <c r="Q80" s="258">
        <v>2.9738801881874801</v>
      </c>
      <c r="R80" s="259"/>
      <c r="S80" s="258">
        <v>3.9188135152523298</v>
      </c>
      <c r="T80" s="259"/>
      <c r="U80" s="258">
        <v>1.1362478631746999</v>
      </c>
      <c r="V80" s="259"/>
      <c r="W80" s="258">
        <v>4.4527434828856096</v>
      </c>
      <c r="X80" s="259"/>
      <c r="Y80" s="258">
        <v>44.798951048950997</v>
      </c>
      <c r="Z80" s="259"/>
      <c r="AA80" s="258">
        <v>1.2014583656215301</v>
      </c>
      <c r="AB80" s="259"/>
    </row>
    <row r="81" spans="1:28" x14ac:dyDescent="0.2">
      <c r="A81" s="287" t="s">
        <v>115</v>
      </c>
      <c r="B81" s="288">
        <v>2</v>
      </c>
      <c r="C81" s="289">
        <v>42.267000000000003</v>
      </c>
      <c r="D81" s="290"/>
      <c r="E81" s="289"/>
      <c r="F81" s="291" t="s">
        <v>729</v>
      </c>
      <c r="G81" s="289"/>
      <c r="H81" s="291" t="s">
        <v>729</v>
      </c>
      <c r="I81" s="289"/>
      <c r="J81" s="291" t="s">
        <v>729</v>
      </c>
      <c r="K81" s="289"/>
      <c r="L81" s="291" t="s">
        <v>729</v>
      </c>
      <c r="M81" s="289">
        <v>3.5889933122977</v>
      </c>
      <c r="N81" s="291"/>
      <c r="O81" s="289">
        <v>4.1818558470285501</v>
      </c>
      <c r="P81" s="290"/>
      <c r="Q81" s="289"/>
      <c r="R81" s="290" t="s">
        <v>91</v>
      </c>
      <c r="S81" s="289">
        <v>0.68031854802265002</v>
      </c>
      <c r="T81" s="290"/>
      <c r="U81" s="289">
        <v>5.4346181868191996</v>
      </c>
      <c r="V81" s="290"/>
      <c r="W81" s="289">
        <v>3.6972715539143102</v>
      </c>
      <c r="X81" s="290"/>
      <c r="Y81" s="289">
        <v>47.427070764426098</v>
      </c>
      <c r="Z81" s="290"/>
      <c r="AA81" s="289">
        <v>0.69359212111731405</v>
      </c>
      <c r="AB81" s="290"/>
    </row>
    <row r="82" spans="1:28" x14ac:dyDescent="0.2">
      <c r="A82" s="292" t="s">
        <v>730</v>
      </c>
      <c r="B82" s="248"/>
      <c r="C82" s="293"/>
      <c r="E82" s="248"/>
      <c r="F82" s="249"/>
      <c r="G82" s="248"/>
      <c r="H82" s="249"/>
      <c r="I82" s="248"/>
      <c r="J82" s="249"/>
      <c r="K82" s="248"/>
      <c r="L82" s="249"/>
      <c r="M82" s="294"/>
      <c r="N82" s="294"/>
      <c r="O82" s="293"/>
      <c r="Q82" s="293"/>
    </row>
    <row r="83" spans="1:28" x14ac:dyDescent="0.2">
      <c r="A83" s="292" t="s">
        <v>731</v>
      </c>
      <c r="B83" s="292"/>
      <c r="C83" s="292"/>
      <c r="D83" s="292"/>
      <c r="E83" s="292"/>
      <c r="F83" s="292"/>
      <c r="G83" s="292"/>
      <c r="H83" s="292"/>
      <c r="I83" s="292"/>
      <c r="J83" s="292"/>
      <c r="K83" s="292"/>
      <c r="L83" s="292"/>
      <c r="M83" s="292"/>
      <c r="N83" s="292"/>
      <c r="O83" s="292"/>
      <c r="P83" s="292"/>
      <c r="Q83" s="292"/>
      <c r="R83" s="292"/>
      <c r="S83" s="292"/>
      <c r="T83" s="292"/>
      <c r="U83" s="292"/>
      <c r="V83" s="292"/>
      <c r="W83" s="292"/>
      <c r="X83" s="292"/>
      <c r="Y83" s="292"/>
      <c r="Z83" s="292"/>
      <c r="AA83" s="292"/>
      <c r="AB83" s="292"/>
    </row>
    <row r="84" spans="1:28" x14ac:dyDescent="0.2">
      <c r="A84" s="292" t="s">
        <v>732</v>
      </c>
      <c r="B84" s="292"/>
      <c r="C84" s="292"/>
      <c r="D84" s="292"/>
      <c r="E84" s="292"/>
      <c r="F84" s="292"/>
      <c r="G84" s="292"/>
      <c r="H84" s="292"/>
      <c r="I84" s="292"/>
      <c r="J84" s="292"/>
      <c r="K84" s="292"/>
      <c r="L84" s="292"/>
      <c r="M84" s="292"/>
      <c r="N84" s="292"/>
      <c r="O84" s="292"/>
      <c r="P84" s="292"/>
      <c r="Q84" s="292"/>
      <c r="R84" s="292"/>
      <c r="S84" s="292"/>
      <c r="T84" s="292"/>
      <c r="U84" s="292"/>
      <c r="V84" s="292"/>
      <c r="W84" s="292"/>
      <c r="X84" s="292"/>
      <c r="Y84" s="292"/>
      <c r="Z84" s="292"/>
      <c r="AA84" s="292"/>
      <c r="AB84" s="292"/>
    </row>
    <row r="85" spans="1:28" x14ac:dyDescent="0.2">
      <c r="A85" s="292" t="s">
        <v>678</v>
      </c>
      <c r="B85" s="292"/>
      <c r="C85" s="292"/>
      <c r="D85" s="292"/>
      <c r="E85" s="292"/>
      <c r="F85" s="292"/>
      <c r="G85" s="292"/>
      <c r="H85" s="292"/>
      <c r="I85" s="292"/>
      <c r="J85" s="292"/>
      <c r="K85" s="292"/>
      <c r="L85" s="292"/>
      <c r="M85" s="292"/>
      <c r="N85" s="292"/>
      <c r="O85" s="292"/>
      <c r="P85" s="292"/>
      <c r="Q85" s="292"/>
      <c r="R85" s="292"/>
      <c r="S85" s="292"/>
      <c r="T85" s="292"/>
      <c r="U85" s="292"/>
      <c r="V85" s="292"/>
      <c r="W85" s="292"/>
      <c r="X85" s="292"/>
      <c r="Y85" s="292"/>
      <c r="Z85" s="292"/>
      <c r="AA85" s="292"/>
      <c r="AB85" s="292"/>
    </row>
    <row r="86" spans="1:28" x14ac:dyDescent="0.2">
      <c r="A86" s="295" t="s">
        <v>116</v>
      </c>
      <c r="B86" s="292"/>
      <c r="C86" s="292"/>
      <c r="D86" s="292"/>
      <c r="E86" s="29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row>
    <row r="88" spans="1:28" x14ac:dyDescent="0.2">
      <c r="G88" s="301"/>
      <c r="H88" s="302"/>
      <c r="I88" s="301"/>
      <c r="J88" s="302"/>
    </row>
    <row r="89" spans="1:28" x14ac:dyDescent="0.2">
      <c r="A89" s="261" t="s">
        <v>102</v>
      </c>
      <c r="C89" s="263">
        <v>30</v>
      </c>
      <c r="E89" s="226">
        <v>-77</v>
      </c>
      <c r="G89" s="301"/>
      <c r="H89" s="303"/>
      <c r="I89" s="301"/>
      <c r="J89" s="302"/>
    </row>
    <row r="90" spans="1:28" x14ac:dyDescent="0.2">
      <c r="A90" s="257" t="s">
        <v>25</v>
      </c>
      <c r="C90" s="258">
        <v>19.484095748576699</v>
      </c>
      <c r="G90" s="301"/>
      <c r="H90" s="303"/>
      <c r="I90" s="301"/>
      <c r="J90" s="302"/>
    </row>
    <row r="91" spans="1:28" x14ac:dyDescent="0.2">
      <c r="A91" s="266" t="s">
        <v>85</v>
      </c>
      <c r="C91" s="263">
        <v>12.5430152334068</v>
      </c>
      <c r="G91" s="301"/>
      <c r="H91" s="303"/>
      <c r="I91" s="301"/>
      <c r="J91" s="302"/>
    </row>
    <row r="92" spans="1:28" x14ac:dyDescent="0.2">
      <c r="A92" s="266" t="s">
        <v>137</v>
      </c>
      <c r="C92" s="263">
        <v>9.07526385286722</v>
      </c>
      <c r="G92" s="301"/>
      <c r="H92" s="303"/>
      <c r="I92" s="301"/>
      <c r="J92" s="302"/>
    </row>
    <row r="93" spans="1:28" x14ac:dyDescent="0.2">
      <c r="A93" s="257" t="s">
        <v>100</v>
      </c>
      <c r="C93" s="258">
        <v>8.2316424281290494</v>
      </c>
      <c r="G93" s="301"/>
      <c r="H93" s="303"/>
      <c r="I93" s="301"/>
      <c r="J93" s="302"/>
    </row>
    <row r="94" spans="1:28" x14ac:dyDescent="0.2">
      <c r="A94" s="261" t="s">
        <v>99</v>
      </c>
      <c r="C94" s="263">
        <v>6.9295006171110396</v>
      </c>
      <c r="G94" s="301"/>
      <c r="H94" s="303"/>
      <c r="I94" s="301"/>
      <c r="J94" s="302"/>
    </row>
    <row r="95" spans="1:28" x14ac:dyDescent="0.2">
      <c r="A95" s="257" t="s">
        <v>98</v>
      </c>
      <c r="C95" s="258">
        <v>6.4824306502560196</v>
      </c>
      <c r="G95" s="301"/>
      <c r="H95" s="303"/>
      <c r="I95" s="301"/>
      <c r="J95" s="302"/>
    </row>
    <row r="96" spans="1:28" x14ac:dyDescent="0.2">
      <c r="A96" s="255" t="s">
        <v>94</v>
      </c>
      <c r="C96" s="252">
        <v>5.9704495651188401</v>
      </c>
      <c r="G96" s="301"/>
      <c r="H96" s="303"/>
      <c r="I96" s="301"/>
      <c r="J96" s="302"/>
    </row>
    <row r="97" spans="1:10" x14ac:dyDescent="0.2">
      <c r="A97" s="257" t="s">
        <v>88</v>
      </c>
      <c r="C97" s="258">
        <v>5.9058622587897096</v>
      </c>
      <c r="G97" s="301"/>
      <c r="H97" s="303"/>
      <c r="I97" s="301"/>
      <c r="J97" s="302"/>
    </row>
    <row r="98" spans="1:10" x14ac:dyDescent="0.2">
      <c r="A98" s="257" t="s">
        <v>92</v>
      </c>
      <c r="C98" s="258">
        <v>5.0369413274437296</v>
      </c>
      <c r="G98" s="301"/>
      <c r="H98" s="303"/>
      <c r="I98" s="301"/>
      <c r="J98" s="302"/>
    </row>
    <row r="99" spans="1:10" x14ac:dyDescent="0.2">
      <c r="A99" s="257" t="s">
        <v>95</v>
      </c>
      <c r="C99" s="258">
        <v>4.9117696631874397</v>
      </c>
      <c r="G99" s="301"/>
      <c r="H99" s="303"/>
      <c r="I99" s="301"/>
      <c r="J99" s="302"/>
    </row>
    <row r="100" spans="1:10" x14ac:dyDescent="0.2">
      <c r="A100" s="297" t="s">
        <v>966</v>
      </c>
      <c r="C100" s="299">
        <v>4.9117696631874397</v>
      </c>
      <c r="E100" s="226" t="s">
        <v>967</v>
      </c>
      <c r="G100" s="301"/>
      <c r="H100" s="303"/>
      <c r="I100" s="301"/>
      <c r="J100" s="302"/>
    </row>
    <row r="101" spans="1:10" x14ac:dyDescent="0.2">
      <c r="A101" s="257" t="s">
        <v>86</v>
      </c>
      <c r="C101" s="258">
        <v>4.1869786710752903</v>
      </c>
      <c r="G101" s="301"/>
      <c r="H101" s="303"/>
      <c r="I101" s="301"/>
      <c r="J101" s="302"/>
    </row>
    <row r="102" spans="1:10" x14ac:dyDescent="0.2">
      <c r="A102" s="261" t="s">
        <v>90</v>
      </c>
      <c r="C102" s="263">
        <v>4.1270044469945599</v>
      </c>
      <c r="G102" s="301"/>
      <c r="H102" s="303"/>
      <c r="I102" s="301"/>
      <c r="J102" s="302"/>
    </row>
    <row r="103" spans="1:10" x14ac:dyDescent="0.2">
      <c r="A103" s="250" t="s">
        <v>89</v>
      </c>
      <c r="C103" s="252">
        <v>4.0731330587817398</v>
      </c>
      <c r="G103" s="301"/>
      <c r="H103" s="303"/>
      <c r="I103" s="301"/>
      <c r="J103" s="302"/>
    </row>
    <row r="104" spans="1:10" x14ac:dyDescent="0.2">
      <c r="A104" s="257" t="s">
        <v>84</v>
      </c>
      <c r="C104" s="258">
        <v>4.0158075457634297</v>
      </c>
      <c r="G104" s="301"/>
      <c r="H104" s="303"/>
      <c r="I104" s="301"/>
      <c r="J104" s="302"/>
    </row>
    <row r="105" spans="1:10" x14ac:dyDescent="0.2">
      <c r="A105" s="255" t="s">
        <v>26</v>
      </c>
      <c r="C105" s="252">
        <v>3.9718147233476802</v>
      </c>
      <c r="G105" s="301"/>
      <c r="H105" s="303"/>
      <c r="I105" s="301"/>
      <c r="J105" s="302"/>
    </row>
    <row r="106" spans="1:10" x14ac:dyDescent="0.2">
      <c r="A106" s="257" t="s">
        <v>93</v>
      </c>
      <c r="C106" s="258">
        <v>3.4733130525192499</v>
      </c>
      <c r="G106" s="301"/>
      <c r="H106" s="303"/>
      <c r="I106" s="301"/>
      <c r="J106" s="302"/>
    </row>
    <row r="107" spans="1:10" x14ac:dyDescent="0.2">
      <c r="A107" s="257" t="s">
        <v>83</v>
      </c>
      <c r="C107" s="258">
        <v>3.4271103102465998</v>
      </c>
      <c r="G107" s="301"/>
      <c r="H107" s="303"/>
      <c r="I107" s="301"/>
      <c r="J107" s="302"/>
    </row>
    <row r="108" spans="1:10" x14ac:dyDescent="0.2">
      <c r="A108" s="255" t="s">
        <v>80</v>
      </c>
      <c r="C108" s="252">
        <v>2.0520234256649101</v>
      </c>
      <c r="G108" s="301"/>
      <c r="H108" s="303"/>
      <c r="I108" s="301"/>
      <c r="J108" s="302"/>
    </row>
    <row r="109" spans="1:10" x14ac:dyDescent="0.2">
      <c r="A109" s="261" t="s">
        <v>81</v>
      </c>
      <c r="C109" s="263">
        <v>1.9461719034088101</v>
      </c>
      <c r="G109" s="301"/>
      <c r="H109" s="303"/>
      <c r="I109" s="301"/>
      <c r="J109" s="302"/>
    </row>
    <row r="110" spans="1:10" x14ac:dyDescent="0.2">
      <c r="A110" s="298" t="s">
        <v>78</v>
      </c>
      <c r="C110" s="300">
        <v>1.8167779904118799</v>
      </c>
      <c r="E110" s="296"/>
      <c r="G110" s="301"/>
      <c r="H110" s="303"/>
      <c r="I110" s="301"/>
      <c r="J110" s="302"/>
    </row>
    <row r="111" spans="1:10" x14ac:dyDescent="0.2">
      <c r="C111" s="296"/>
      <c r="G111" s="301"/>
      <c r="H111" s="303"/>
      <c r="I111" s="301"/>
      <c r="J111" s="302"/>
    </row>
  </sheetData>
  <sortState ref="A87:C108">
    <sortCondition descending="1" ref="C87:C108"/>
  </sortState>
  <mergeCells count="32">
    <mergeCell ref="A19:R19"/>
    <mergeCell ref="C21:D22"/>
    <mergeCell ref="E21:R21"/>
    <mergeCell ref="S21:T21"/>
    <mergeCell ref="U21:V21"/>
    <mergeCell ref="Y21:Z21"/>
    <mergeCell ref="AA21:AB21"/>
    <mergeCell ref="E22:F22"/>
    <mergeCell ref="G22:H22"/>
    <mergeCell ref="I22:J22"/>
    <mergeCell ref="K22:L22"/>
    <mergeCell ref="M22:R22"/>
    <mergeCell ref="S22:AB22"/>
    <mergeCell ref="W21:X21"/>
    <mergeCell ref="C24:D24"/>
    <mergeCell ref="E24:F24"/>
    <mergeCell ref="G24:H24"/>
    <mergeCell ref="I24:J24"/>
    <mergeCell ref="K24:L24"/>
    <mergeCell ref="C23:L23"/>
    <mergeCell ref="M23:N23"/>
    <mergeCell ref="O23:P23"/>
    <mergeCell ref="Q23:R23"/>
    <mergeCell ref="S23:AB23"/>
    <mergeCell ref="Y24:Z24"/>
    <mergeCell ref="AA24:AB24"/>
    <mergeCell ref="M24:N24"/>
    <mergeCell ref="O24:P24"/>
    <mergeCell ref="Q24:R24"/>
    <mergeCell ref="S24:T24"/>
    <mergeCell ref="U24:V24"/>
    <mergeCell ref="W24:X24"/>
  </mergeCells>
  <conditionalFormatting sqref="A86">
    <cfRule type="containsText" dxfId="0" priority="1" operator="containsText" text="ranked in">
      <formula>NOT(ISERROR(SEARCH("ranked in",A86)))</formula>
    </cfRule>
  </conditionalFormatting>
  <hyperlinks>
    <hyperlink ref="A86" r:id="rId1"/>
    <hyperlink ref="A7" r:id="rId2"/>
    <hyperlink ref="A10" r:id="rId3"/>
    <hyperlink ref="A12" r:id="rId4"/>
  </hyperlinks>
  <pageMargins left="0.7" right="0.7" top="0.75" bottom="0.75" header="0.3" footer="0.3"/>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C79"/>
  <sheetViews>
    <sheetView showGridLines="0" zoomScaleNormal="100" workbookViewId="0">
      <selection activeCell="L5" sqref="L5"/>
    </sheetView>
  </sheetViews>
  <sheetFormatPr defaultColWidth="9.140625" defaultRowHeight="12.75" x14ac:dyDescent="0.2"/>
  <cols>
    <col min="1" max="1" width="17.42578125" style="305" customWidth="1"/>
    <col min="2" max="2" width="9.140625" style="305"/>
    <col min="3" max="3" width="7.5703125" style="305" customWidth="1"/>
    <col min="4" max="4" width="9.140625" style="305"/>
    <col min="5" max="5" width="3.7109375" style="305" customWidth="1"/>
    <col min="6" max="6" width="9.140625" style="305"/>
    <col min="7" max="7" width="3.7109375" style="305" customWidth="1"/>
    <col min="8" max="8" width="9.140625" style="305"/>
    <col min="9" max="9" width="3.7109375" style="305" customWidth="1"/>
    <col min="10" max="10" width="9.140625" style="305" customWidth="1"/>
    <col min="11" max="11" width="3.7109375" style="305" customWidth="1"/>
    <col min="12" max="12" width="9.140625" style="305"/>
    <col min="13" max="13" width="3.7109375" style="305" customWidth="1"/>
    <col min="14" max="14" width="5.28515625" style="305" customWidth="1"/>
    <col min="15" max="15" width="3.7109375" style="305" customWidth="1"/>
    <col min="16" max="16" width="9.140625" style="305"/>
    <col min="17" max="17" width="3.7109375" style="305" customWidth="1"/>
    <col min="18" max="18" width="9.140625" style="305"/>
    <col min="19" max="19" width="3.7109375" style="305" customWidth="1"/>
    <col min="20" max="20" width="9.140625" style="305"/>
    <col min="21" max="21" width="3.7109375" style="305" customWidth="1"/>
    <col min="22" max="22" width="9.140625" style="305"/>
    <col min="23" max="23" width="3.7109375" style="305" customWidth="1"/>
    <col min="24" max="24" width="9.140625" style="305"/>
    <col min="25" max="25" width="3.7109375" style="305" customWidth="1"/>
    <col min="26" max="26" width="9.140625" style="305"/>
    <col min="27" max="27" width="3.7109375" style="305" customWidth="1"/>
    <col min="28" max="28" width="5.140625" style="305" customWidth="1"/>
    <col min="29" max="29" width="6.140625" style="305" customWidth="1"/>
    <col min="30" max="16384" width="9.140625" style="305"/>
  </cols>
  <sheetData>
    <row r="3" spans="1:29" s="304" customFormat="1" ht="17.25" customHeight="1" x14ac:dyDescent="0.2">
      <c r="A3" s="47" t="s">
        <v>741</v>
      </c>
    </row>
    <row r="4" spans="1:29" ht="12" customHeight="1" x14ac:dyDescent="0.2">
      <c r="A4" s="694" t="s">
        <v>52</v>
      </c>
      <c r="B4" s="694"/>
      <c r="C4" s="694"/>
      <c r="D4" s="694"/>
      <c r="E4" s="694"/>
      <c r="F4" s="694"/>
      <c r="G4" s="694"/>
      <c r="H4" s="694"/>
    </row>
    <row r="5" spans="1:29" ht="12" customHeight="1" x14ac:dyDescent="0.2">
      <c r="A5" s="305" t="s">
        <v>742</v>
      </c>
    </row>
    <row r="6" spans="1:29" ht="12" customHeight="1" x14ac:dyDescent="0.2"/>
    <row r="7" spans="1:29" ht="12" customHeight="1" x14ac:dyDescent="0.2">
      <c r="A7" s="306" t="s">
        <v>542</v>
      </c>
      <c r="P7" s="307"/>
      <c r="Q7" s="307"/>
      <c r="R7" s="307"/>
      <c r="S7" s="307"/>
      <c r="T7" s="307"/>
      <c r="U7" s="307"/>
      <c r="V7" s="307"/>
      <c r="W7" s="307"/>
      <c r="X7" s="307"/>
      <c r="Y7" s="307"/>
      <c r="Z7" s="307"/>
      <c r="AA7" s="307"/>
    </row>
    <row r="8" spans="1:29" ht="14.45" customHeight="1" x14ac:dyDescent="0.2">
      <c r="A8" s="83"/>
      <c r="B8" s="688" t="s">
        <v>549</v>
      </c>
      <c r="C8" s="689"/>
      <c r="D8" s="689"/>
      <c r="E8" s="689"/>
      <c r="F8" s="689"/>
      <c r="G8" s="689"/>
      <c r="H8" s="689"/>
      <c r="I8" s="689"/>
      <c r="J8" s="689"/>
      <c r="K8" s="689"/>
      <c r="L8" s="689"/>
      <c r="M8" s="689"/>
      <c r="N8" s="689"/>
      <c r="O8" s="690"/>
      <c r="P8" s="688" t="s">
        <v>550</v>
      </c>
      <c r="Q8" s="689"/>
      <c r="R8" s="689"/>
      <c r="S8" s="689"/>
      <c r="T8" s="689"/>
      <c r="U8" s="689"/>
      <c r="V8" s="689"/>
      <c r="W8" s="689"/>
      <c r="X8" s="689"/>
      <c r="Y8" s="689"/>
      <c r="Z8" s="689"/>
      <c r="AA8" s="689"/>
      <c r="AB8" s="689"/>
      <c r="AC8" s="689"/>
    </row>
    <row r="9" spans="1:29" ht="14.45" customHeight="1" x14ac:dyDescent="0.2">
      <c r="A9" s="83"/>
      <c r="B9" s="688" t="s">
        <v>551</v>
      </c>
      <c r="C9" s="689"/>
      <c r="D9" s="689"/>
      <c r="E9" s="689"/>
      <c r="F9" s="689"/>
      <c r="G9" s="689"/>
      <c r="H9" s="689"/>
      <c r="I9" s="689"/>
      <c r="J9" s="689"/>
      <c r="K9" s="689"/>
      <c r="L9" s="689"/>
      <c r="M9" s="689"/>
      <c r="N9" s="689"/>
      <c r="O9" s="690"/>
      <c r="P9" s="691" t="s">
        <v>552</v>
      </c>
      <c r="Q9" s="692"/>
      <c r="R9" s="692"/>
      <c r="S9" s="692"/>
      <c r="T9" s="692"/>
      <c r="U9" s="692"/>
      <c r="V9" s="692"/>
      <c r="W9" s="692"/>
      <c r="X9" s="692"/>
      <c r="Y9" s="692"/>
      <c r="Z9" s="692"/>
      <c r="AA9" s="692"/>
      <c r="AB9" s="692"/>
      <c r="AC9" s="692"/>
    </row>
    <row r="10" spans="1:29" ht="15" customHeight="1" x14ac:dyDescent="0.2">
      <c r="A10" s="83"/>
      <c r="B10" s="695">
        <v>2014</v>
      </c>
      <c r="C10" s="693"/>
      <c r="D10" s="693">
        <v>2015</v>
      </c>
      <c r="E10" s="693"/>
      <c r="F10" s="693">
        <v>2016</v>
      </c>
      <c r="G10" s="693"/>
      <c r="H10" s="693">
        <v>2017</v>
      </c>
      <c r="I10" s="693"/>
      <c r="J10" s="693">
        <v>2018</v>
      </c>
      <c r="K10" s="693"/>
      <c r="L10" s="693">
        <v>2019</v>
      </c>
      <c r="M10" s="693"/>
      <c r="N10" s="693">
        <v>2020</v>
      </c>
      <c r="O10" s="693"/>
      <c r="P10" s="693">
        <v>2014</v>
      </c>
      <c r="Q10" s="693"/>
      <c r="R10" s="308">
        <v>2015</v>
      </c>
      <c r="S10" s="308"/>
      <c r="T10" s="693">
        <v>2016</v>
      </c>
      <c r="U10" s="693"/>
      <c r="V10" s="693">
        <v>2017</v>
      </c>
      <c r="W10" s="693"/>
      <c r="X10" s="693">
        <v>2018</v>
      </c>
      <c r="Y10" s="693"/>
      <c r="Z10" s="693">
        <v>2019</v>
      </c>
      <c r="AA10" s="693"/>
      <c r="AB10" s="693">
        <v>2020</v>
      </c>
      <c r="AC10" s="693"/>
    </row>
    <row r="11" spans="1:29" x14ac:dyDescent="0.2">
      <c r="A11" s="309" t="s">
        <v>553</v>
      </c>
      <c r="B11" s="310">
        <v>28.52149082</v>
      </c>
      <c r="C11" s="310"/>
      <c r="D11" s="310">
        <v>28.554354535000002</v>
      </c>
      <c r="E11" s="310"/>
      <c r="F11" s="310">
        <v>28.495680277999998</v>
      </c>
      <c r="G11" s="310"/>
      <c r="H11" s="310">
        <v>28.531202231000002</v>
      </c>
      <c r="I11" s="310"/>
      <c r="J11" s="310">
        <v>28.144225980000002</v>
      </c>
      <c r="K11" s="310"/>
      <c r="L11" s="310">
        <v>28.106377549000001</v>
      </c>
      <c r="M11" s="310"/>
      <c r="N11" s="310">
        <v>28.574788903000002</v>
      </c>
      <c r="O11" s="310"/>
      <c r="P11" s="310">
        <v>28.140530537</v>
      </c>
      <c r="Q11" s="310"/>
      <c r="R11" s="310">
        <v>28.213619549000001</v>
      </c>
      <c r="S11" s="310"/>
      <c r="T11" s="310">
        <v>28.045289733000001</v>
      </c>
      <c r="U11" s="310"/>
      <c r="V11" s="310">
        <v>28.274218438999998</v>
      </c>
      <c r="W11" s="310"/>
      <c r="X11" s="310">
        <v>28.056575566999999</v>
      </c>
      <c r="Y11" s="310"/>
      <c r="Z11" s="310">
        <v>27.860958004</v>
      </c>
      <c r="AA11" s="310"/>
      <c r="AB11" s="310">
        <v>28.251463781000002</v>
      </c>
      <c r="AC11" s="310"/>
    </row>
    <row r="12" spans="1:29" x14ac:dyDescent="0.2">
      <c r="A12" s="311" t="s">
        <v>83</v>
      </c>
      <c r="B12" s="312">
        <v>26.143869154000001</v>
      </c>
      <c r="C12" s="312"/>
      <c r="D12" s="312">
        <v>25.480179774</v>
      </c>
      <c r="E12" s="312"/>
      <c r="F12" s="312">
        <v>25.716362331999999</v>
      </c>
      <c r="G12" s="312"/>
      <c r="H12" s="312">
        <v>26.439418149000002</v>
      </c>
      <c r="I12" s="312"/>
      <c r="J12" s="312">
        <v>24.481540446</v>
      </c>
      <c r="K12" s="312"/>
      <c r="L12" s="312">
        <v>25.999571984999999</v>
      </c>
      <c r="M12" s="312"/>
      <c r="N12" s="312">
        <v>26.532254130999998</v>
      </c>
      <c r="O12" s="312"/>
      <c r="P12" s="312">
        <v>23.156151869999999</v>
      </c>
      <c r="Q12" s="312"/>
      <c r="R12" s="312">
        <v>22.290918490999999</v>
      </c>
      <c r="S12" s="312"/>
      <c r="T12" s="312">
        <v>23.261865061999998</v>
      </c>
      <c r="U12" s="312"/>
      <c r="V12" s="312">
        <v>23.735870516999999</v>
      </c>
      <c r="W12" s="312"/>
      <c r="X12" s="312">
        <v>21.261429537000001</v>
      </c>
      <c r="Y12" s="312"/>
      <c r="Z12" s="312">
        <v>24.248844170000002</v>
      </c>
      <c r="AA12" s="312"/>
      <c r="AB12" s="312">
        <v>24.810879042</v>
      </c>
      <c r="AC12" s="312"/>
    </row>
    <row r="13" spans="1:29" x14ac:dyDescent="0.2">
      <c r="A13" s="313" t="s">
        <v>135</v>
      </c>
      <c r="B13" s="314">
        <v>28.952620327999998</v>
      </c>
      <c r="C13" s="314"/>
      <c r="D13" s="314">
        <v>30.812758554999998</v>
      </c>
      <c r="E13" s="314"/>
      <c r="F13" s="314">
        <v>29.228734890999998</v>
      </c>
      <c r="G13" s="314"/>
      <c r="H13" s="314">
        <v>27.093895559</v>
      </c>
      <c r="I13" s="314"/>
      <c r="J13" s="314">
        <v>26.542590438000001</v>
      </c>
      <c r="K13" s="314"/>
      <c r="L13" s="314">
        <v>25.286002247999999</v>
      </c>
      <c r="M13" s="314"/>
      <c r="N13" s="314">
        <v>26.942342918000001</v>
      </c>
      <c r="O13" s="314"/>
      <c r="P13" s="314">
        <v>26.136318879000001</v>
      </c>
      <c r="Q13" s="314"/>
      <c r="R13" s="314">
        <v>30.551512427999999</v>
      </c>
      <c r="S13" s="314"/>
      <c r="T13" s="314">
        <v>27.869200495000001</v>
      </c>
      <c r="U13" s="314"/>
      <c r="V13" s="314">
        <v>25.826039243</v>
      </c>
      <c r="W13" s="314"/>
      <c r="X13" s="314">
        <v>29.038470237999999</v>
      </c>
      <c r="Y13" s="314"/>
      <c r="Z13" s="314">
        <v>24.926782720999999</v>
      </c>
      <c r="AA13" s="314"/>
      <c r="AB13" s="314">
        <v>30.283147753000002</v>
      </c>
      <c r="AC13" s="314"/>
    </row>
    <row r="14" spans="1:29" x14ac:dyDescent="0.2">
      <c r="A14" s="313" t="s">
        <v>86</v>
      </c>
      <c r="B14" s="314">
        <v>32.307822493000003</v>
      </c>
      <c r="C14" s="314"/>
      <c r="D14" s="314">
        <v>32.050511051999997</v>
      </c>
      <c r="E14" s="314"/>
      <c r="F14" s="314">
        <v>32.370811893000003</v>
      </c>
      <c r="G14" s="314"/>
      <c r="H14" s="314">
        <v>32.678149044000001</v>
      </c>
      <c r="I14" s="314"/>
      <c r="J14" s="314">
        <v>31.885429541000001</v>
      </c>
      <c r="K14" s="314"/>
      <c r="L14" s="314">
        <v>31.093370977999999</v>
      </c>
      <c r="M14" s="314"/>
      <c r="N14" s="314">
        <v>31.913036176999999</v>
      </c>
      <c r="O14" s="314"/>
      <c r="P14" s="314">
        <v>27.337805319000001</v>
      </c>
      <c r="Q14" s="314"/>
      <c r="R14" s="314">
        <v>26.267112026</v>
      </c>
      <c r="S14" s="314"/>
      <c r="T14" s="314">
        <v>22.748765990999999</v>
      </c>
      <c r="U14" s="314"/>
      <c r="V14" s="314">
        <v>25.512125369</v>
      </c>
      <c r="W14" s="314"/>
      <c r="X14" s="314">
        <v>27.933574156999999</v>
      </c>
      <c r="Y14" s="314"/>
      <c r="Z14" s="314">
        <v>24.540615347999999</v>
      </c>
      <c r="AA14" s="314"/>
      <c r="AB14" s="314">
        <v>23.409373816999999</v>
      </c>
      <c r="AC14" s="314"/>
    </row>
    <row r="15" spans="1:29" x14ac:dyDescent="0.2">
      <c r="A15" s="313" t="s">
        <v>80</v>
      </c>
      <c r="B15" s="314">
        <v>20.526069769999999</v>
      </c>
      <c r="C15" s="314"/>
      <c r="D15" s="314">
        <v>20.720520034</v>
      </c>
      <c r="E15" s="314"/>
      <c r="F15" s="314">
        <v>22.734671907999999</v>
      </c>
      <c r="G15" s="314"/>
      <c r="H15" s="314">
        <v>20.365710413999999</v>
      </c>
      <c r="I15" s="314"/>
      <c r="J15" s="314">
        <v>19.521628466999999</v>
      </c>
      <c r="K15" s="314"/>
      <c r="L15" s="314">
        <v>19.474985581999999</v>
      </c>
      <c r="M15" s="314"/>
      <c r="N15" s="314">
        <v>27.919583375999999</v>
      </c>
      <c r="O15" s="314"/>
      <c r="P15" s="314">
        <v>21.332733872999999</v>
      </c>
      <c r="Q15" s="314"/>
      <c r="R15" s="314">
        <v>24.137036850000001</v>
      </c>
      <c r="S15" s="314"/>
      <c r="T15" s="314">
        <v>24.557006018999999</v>
      </c>
      <c r="U15" s="314"/>
      <c r="V15" s="314">
        <v>23.770193552999999</v>
      </c>
      <c r="W15" s="314"/>
      <c r="X15" s="314">
        <v>23.041606321</v>
      </c>
      <c r="Y15" s="314"/>
      <c r="Z15" s="314">
        <v>22.528476009999999</v>
      </c>
      <c r="AA15" s="314"/>
      <c r="AB15" s="314">
        <v>24.366778801999999</v>
      </c>
      <c r="AC15" s="314"/>
    </row>
    <row r="16" spans="1:29" x14ac:dyDescent="0.2">
      <c r="A16" s="313" t="s">
        <v>26</v>
      </c>
      <c r="B16" s="314">
        <v>19.498040718999999</v>
      </c>
      <c r="C16" s="314"/>
      <c r="D16" s="314">
        <v>19.921193670000001</v>
      </c>
      <c r="E16" s="314"/>
      <c r="F16" s="314">
        <v>19.135294342000002</v>
      </c>
      <c r="G16" s="314"/>
      <c r="H16" s="314">
        <v>19.347468326000001</v>
      </c>
      <c r="I16" s="314"/>
      <c r="J16" s="314">
        <v>19.072568411999999</v>
      </c>
      <c r="K16" s="314"/>
      <c r="L16" s="314">
        <v>19.275649942000001</v>
      </c>
      <c r="M16" s="314"/>
      <c r="N16" s="314">
        <v>20.462605882999998</v>
      </c>
      <c r="O16" s="314"/>
      <c r="P16" s="314">
        <v>24.008608045999999</v>
      </c>
      <c r="Q16" s="314"/>
      <c r="R16" s="314">
        <v>24.984089496999999</v>
      </c>
      <c r="S16" s="314"/>
      <c r="T16" s="314">
        <v>24.847943230999999</v>
      </c>
      <c r="U16" s="314"/>
      <c r="V16" s="314">
        <v>25.627630089</v>
      </c>
      <c r="W16" s="314"/>
      <c r="X16" s="314">
        <v>24.752009612999998</v>
      </c>
      <c r="Y16" s="314"/>
      <c r="Z16" s="314">
        <v>25.696193954999998</v>
      </c>
      <c r="AA16" s="314"/>
      <c r="AB16" s="314">
        <v>27.383346604</v>
      </c>
      <c r="AC16" s="314"/>
    </row>
    <row r="17" spans="1:29" x14ac:dyDescent="0.2">
      <c r="A17" s="313" t="s">
        <v>100</v>
      </c>
      <c r="B17" s="314">
        <v>23.471015098999999</v>
      </c>
      <c r="C17" s="314"/>
      <c r="D17" s="314">
        <v>23.498302731999999</v>
      </c>
      <c r="E17" s="314"/>
      <c r="F17" s="314">
        <v>24.978958936000002</v>
      </c>
      <c r="G17" s="314"/>
      <c r="H17" s="314">
        <v>21.931345522000001</v>
      </c>
      <c r="I17" s="314"/>
      <c r="J17" s="314">
        <v>23.699501217000002</v>
      </c>
      <c r="K17" s="314"/>
      <c r="L17" s="314">
        <v>25.417824089</v>
      </c>
      <c r="M17" s="314"/>
      <c r="N17" s="314">
        <v>23.32860749</v>
      </c>
      <c r="O17" s="314"/>
      <c r="P17" s="314">
        <v>29.565549463</v>
      </c>
      <c r="Q17" s="314"/>
      <c r="R17" s="314">
        <v>30.86119223</v>
      </c>
      <c r="S17" s="314"/>
      <c r="T17" s="314">
        <v>27.813546891000001</v>
      </c>
      <c r="U17" s="314"/>
      <c r="V17" s="314">
        <v>25.777182949</v>
      </c>
      <c r="W17" s="314"/>
      <c r="X17" s="314">
        <v>28.912324887</v>
      </c>
      <c r="Y17" s="314"/>
      <c r="Z17" s="314">
        <v>30.101092610999999</v>
      </c>
      <c r="AA17" s="314"/>
      <c r="AB17" s="314">
        <v>28.282609615999998</v>
      </c>
      <c r="AC17" s="314"/>
    </row>
    <row r="18" spans="1:29" x14ac:dyDescent="0.2">
      <c r="A18" s="313" t="s">
        <v>99</v>
      </c>
      <c r="B18" s="314">
        <v>22.302868009000001</v>
      </c>
      <c r="C18" s="314"/>
      <c r="D18" s="314">
        <v>21.789669006</v>
      </c>
      <c r="E18" s="314"/>
      <c r="F18" s="314" t="s">
        <v>554</v>
      </c>
      <c r="G18" s="314" t="s">
        <v>740</v>
      </c>
      <c r="H18" s="314" t="s">
        <v>554</v>
      </c>
      <c r="I18" s="314" t="s">
        <v>740</v>
      </c>
      <c r="J18" s="314">
        <v>22.899115539</v>
      </c>
      <c r="K18" s="314"/>
      <c r="L18" s="314">
        <v>22.986510020000001</v>
      </c>
      <c r="M18" s="314"/>
      <c r="N18" s="314">
        <v>23.430454944000001</v>
      </c>
      <c r="O18" s="314"/>
      <c r="P18" s="314">
        <v>30.989808198999999</v>
      </c>
      <c r="Q18" s="314"/>
      <c r="R18" s="314">
        <v>31.192838328000001</v>
      </c>
      <c r="S18" s="314"/>
      <c r="T18" s="314" t="s">
        <v>554</v>
      </c>
      <c r="U18" s="314" t="s">
        <v>740</v>
      </c>
      <c r="V18" s="314" t="s">
        <v>554</v>
      </c>
      <c r="W18" s="314" t="s">
        <v>740</v>
      </c>
      <c r="X18" s="314">
        <v>30.622100926000002</v>
      </c>
      <c r="Y18" s="314"/>
      <c r="Z18" s="314">
        <v>30.911320317000001</v>
      </c>
      <c r="AA18" s="314"/>
      <c r="AB18" s="314">
        <v>30.646048496999999</v>
      </c>
      <c r="AC18" s="314"/>
    </row>
    <row r="19" spans="1:29" x14ac:dyDescent="0.2">
      <c r="A19" s="313" t="s">
        <v>95</v>
      </c>
      <c r="B19" s="314">
        <v>24.589679026999999</v>
      </c>
      <c r="C19" s="314"/>
      <c r="D19" s="314">
        <v>25.330517035</v>
      </c>
      <c r="E19" s="314"/>
      <c r="F19" s="314">
        <v>26.563333807999999</v>
      </c>
      <c r="G19" s="314"/>
      <c r="H19" s="314">
        <v>26.975084762000002</v>
      </c>
      <c r="I19" s="314"/>
      <c r="J19" s="314">
        <v>28.380395983</v>
      </c>
      <c r="K19" s="314"/>
      <c r="L19" s="314">
        <v>28.853717264</v>
      </c>
      <c r="M19" s="314"/>
      <c r="N19" s="314">
        <v>26.410182027000001</v>
      </c>
      <c r="O19" s="314"/>
      <c r="P19" s="314">
        <v>26.645409235999999</v>
      </c>
      <c r="Q19" s="314"/>
      <c r="R19" s="314">
        <v>26.498204947000001</v>
      </c>
      <c r="S19" s="314"/>
      <c r="T19" s="314">
        <v>28.636962768</v>
      </c>
      <c r="U19" s="314"/>
      <c r="V19" s="314">
        <v>29.263246014</v>
      </c>
      <c r="W19" s="314"/>
      <c r="X19" s="314">
        <v>31.206865557</v>
      </c>
      <c r="Y19" s="314"/>
      <c r="Z19" s="314">
        <v>33.190345332</v>
      </c>
      <c r="AA19" s="314"/>
      <c r="AB19" s="314">
        <v>30.012064357</v>
      </c>
      <c r="AC19" s="314"/>
    </row>
    <row r="20" spans="1:29" x14ac:dyDescent="0.2">
      <c r="A20" s="313" t="s">
        <v>81</v>
      </c>
      <c r="B20" s="314">
        <v>26.110927949000001</v>
      </c>
      <c r="C20" s="314"/>
      <c r="D20" s="314">
        <v>24.901101739000001</v>
      </c>
      <c r="E20" s="314"/>
      <c r="F20" s="314">
        <v>25.668267410999999</v>
      </c>
      <c r="G20" s="314"/>
      <c r="H20" s="314">
        <v>26.284655376</v>
      </c>
      <c r="I20" s="314"/>
      <c r="J20" s="314">
        <v>26.991688908</v>
      </c>
      <c r="K20" s="314"/>
      <c r="L20" s="314">
        <v>24.591992525999999</v>
      </c>
      <c r="M20" s="314"/>
      <c r="N20" s="314">
        <v>24.984714190999998</v>
      </c>
      <c r="O20" s="314"/>
      <c r="P20" s="314">
        <v>30.422689855000002</v>
      </c>
      <c r="Q20" s="314"/>
      <c r="R20" s="314">
        <v>28.177766449</v>
      </c>
      <c r="S20" s="314"/>
      <c r="T20" s="314">
        <v>28.476538785999999</v>
      </c>
      <c r="U20" s="314"/>
      <c r="V20" s="314">
        <v>29.690007544</v>
      </c>
      <c r="W20" s="314"/>
      <c r="X20" s="314">
        <v>30.612576419</v>
      </c>
      <c r="Y20" s="314"/>
      <c r="Z20" s="314">
        <v>27.799239754999999</v>
      </c>
      <c r="AA20" s="314"/>
      <c r="AB20" s="314">
        <v>27.132285015000001</v>
      </c>
      <c r="AC20" s="314"/>
    </row>
    <row r="21" spans="1:29" x14ac:dyDescent="0.2">
      <c r="A21" s="313" t="s">
        <v>89</v>
      </c>
      <c r="B21" s="314">
        <v>35.063104017999997</v>
      </c>
      <c r="C21" s="314"/>
      <c r="D21" s="314">
        <v>34.924478712000003</v>
      </c>
      <c r="E21" s="314"/>
      <c r="F21" s="314">
        <v>33.968508690999997</v>
      </c>
      <c r="G21" s="314"/>
      <c r="H21" s="314">
        <v>35.176527737999997</v>
      </c>
      <c r="I21" s="314"/>
      <c r="J21" s="314">
        <v>33.378596749000003</v>
      </c>
      <c r="K21" s="314"/>
      <c r="L21" s="314">
        <v>34.907117171000003</v>
      </c>
      <c r="M21" s="314"/>
      <c r="N21" s="314">
        <v>35.418965589999999</v>
      </c>
      <c r="O21" s="314"/>
      <c r="P21" s="314">
        <v>27.320535064000001</v>
      </c>
      <c r="Q21" s="314"/>
      <c r="R21" s="314">
        <v>28.093859146</v>
      </c>
      <c r="S21" s="314"/>
      <c r="T21" s="314">
        <v>27.023068198000001</v>
      </c>
      <c r="U21" s="314"/>
      <c r="V21" s="314">
        <v>26.202942168</v>
      </c>
      <c r="W21" s="314"/>
      <c r="X21" s="314">
        <v>24.330672172</v>
      </c>
      <c r="Y21" s="314"/>
      <c r="Z21" s="314">
        <v>25.470567679999998</v>
      </c>
      <c r="AA21" s="314"/>
      <c r="AB21" s="314">
        <v>26.601564796000002</v>
      </c>
      <c r="AC21" s="314"/>
    </row>
    <row r="22" spans="1:29" x14ac:dyDescent="0.2">
      <c r="A22" s="313" t="s">
        <v>136</v>
      </c>
      <c r="B22" s="314">
        <v>32.677559291999998</v>
      </c>
      <c r="C22" s="314"/>
      <c r="D22" s="314">
        <v>34.233610116999998</v>
      </c>
      <c r="E22" s="314"/>
      <c r="F22" s="314">
        <v>31.125346238999999</v>
      </c>
      <c r="G22" s="314"/>
      <c r="H22" s="314">
        <v>34.375112229999999</v>
      </c>
      <c r="I22" s="314"/>
      <c r="J22" s="314">
        <v>34.691054471000001</v>
      </c>
      <c r="K22" s="314"/>
      <c r="L22" s="314">
        <v>33.145316575000003</v>
      </c>
      <c r="M22" s="314"/>
      <c r="N22" s="314">
        <v>33.061358288999998</v>
      </c>
      <c r="O22" s="314"/>
      <c r="P22" s="314">
        <v>23.661003788999999</v>
      </c>
      <c r="Q22" s="314"/>
      <c r="R22" s="314">
        <v>23.480860489000001</v>
      </c>
      <c r="S22" s="314"/>
      <c r="T22" s="314">
        <v>18.198680143000001</v>
      </c>
      <c r="U22" s="314"/>
      <c r="V22" s="314">
        <v>23.748457301999998</v>
      </c>
      <c r="W22" s="314"/>
      <c r="X22" s="314">
        <v>24.153458274999998</v>
      </c>
      <c r="Y22" s="314"/>
      <c r="Z22" s="314">
        <v>21.278953949999998</v>
      </c>
      <c r="AA22" s="314"/>
      <c r="AB22" s="314">
        <v>21.865421714</v>
      </c>
      <c r="AC22" s="314"/>
    </row>
    <row r="23" spans="1:29" x14ac:dyDescent="0.2">
      <c r="A23" s="313" t="s">
        <v>90</v>
      </c>
      <c r="B23" s="314">
        <v>32.606281160000002</v>
      </c>
      <c r="C23" s="314"/>
      <c r="D23" s="314">
        <v>32.777947828000002</v>
      </c>
      <c r="E23" s="314"/>
      <c r="F23" s="314">
        <v>34.066152434000003</v>
      </c>
      <c r="G23" s="314"/>
      <c r="H23" s="314">
        <v>33.918131641000002</v>
      </c>
      <c r="I23" s="314"/>
      <c r="J23" s="314">
        <v>34.394947205000001</v>
      </c>
      <c r="K23" s="314"/>
      <c r="L23" s="314">
        <v>34.204228119</v>
      </c>
      <c r="M23" s="314"/>
      <c r="N23" s="314">
        <v>33.950538618000003</v>
      </c>
      <c r="O23" s="314"/>
      <c r="P23" s="314">
        <v>28.857133004000001</v>
      </c>
      <c r="Q23" s="314"/>
      <c r="R23" s="314">
        <v>30.045538849</v>
      </c>
      <c r="S23" s="314"/>
      <c r="T23" s="314">
        <v>31.631514837000001</v>
      </c>
      <c r="U23" s="314"/>
      <c r="V23" s="314">
        <v>31.153356056</v>
      </c>
      <c r="W23" s="314"/>
      <c r="X23" s="314">
        <v>31.46553299</v>
      </c>
      <c r="Y23" s="314"/>
      <c r="Z23" s="314">
        <v>30.423837953</v>
      </c>
      <c r="AA23" s="314"/>
      <c r="AB23" s="314">
        <v>30.551024568999999</v>
      </c>
      <c r="AC23" s="314"/>
    </row>
    <row r="24" spans="1:29" x14ac:dyDescent="0.2">
      <c r="A24" s="313" t="s">
        <v>138</v>
      </c>
      <c r="B24" s="314">
        <v>31.708672453999998</v>
      </c>
      <c r="C24" s="314"/>
      <c r="D24" s="314">
        <v>29.135517622999998</v>
      </c>
      <c r="E24" s="314"/>
      <c r="F24" s="314">
        <v>27.406429620000001</v>
      </c>
      <c r="G24" s="314"/>
      <c r="H24" s="314">
        <v>24.436170771</v>
      </c>
      <c r="I24" s="314"/>
      <c r="J24" s="314">
        <v>25.979143262000001</v>
      </c>
      <c r="K24" s="314"/>
      <c r="L24" s="314">
        <v>26.179976054000001</v>
      </c>
      <c r="M24" s="314"/>
      <c r="N24" s="314">
        <v>27.564760417999999</v>
      </c>
      <c r="O24" s="314"/>
      <c r="P24" s="314">
        <v>30.921653259999999</v>
      </c>
      <c r="Q24" s="314"/>
      <c r="R24" s="314">
        <v>28.593258448</v>
      </c>
      <c r="S24" s="314"/>
      <c r="T24" s="314">
        <v>31.036847616999999</v>
      </c>
      <c r="U24" s="314"/>
      <c r="V24" s="314">
        <v>27.780227320000002</v>
      </c>
      <c r="W24" s="314"/>
      <c r="X24" s="314">
        <v>27.808102782999999</v>
      </c>
      <c r="Y24" s="314"/>
      <c r="Z24" s="314">
        <v>28.716573777000001</v>
      </c>
      <c r="AA24" s="314"/>
      <c r="AB24" s="314">
        <v>33.523392010999999</v>
      </c>
      <c r="AC24" s="314"/>
    </row>
    <row r="25" spans="1:29" x14ac:dyDescent="0.2">
      <c r="A25" s="313" t="s">
        <v>98</v>
      </c>
      <c r="B25" s="314">
        <v>20.328172505000001</v>
      </c>
      <c r="C25" s="314"/>
      <c r="D25" s="314">
        <v>23.774081369000001</v>
      </c>
      <c r="E25" s="314"/>
      <c r="F25" s="314">
        <v>24.451511226000001</v>
      </c>
      <c r="G25" s="314"/>
      <c r="H25" s="314">
        <v>19.342386092000002</v>
      </c>
      <c r="I25" s="314"/>
      <c r="J25" s="314">
        <v>23.326466830000001</v>
      </c>
      <c r="K25" s="314"/>
      <c r="L25" s="314">
        <v>21.058553714999999</v>
      </c>
      <c r="M25" s="314"/>
      <c r="N25" s="314">
        <v>20.773660995</v>
      </c>
      <c r="O25" s="314"/>
      <c r="P25" s="314">
        <v>24.046063874000001</v>
      </c>
      <c r="Q25" s="314"/>
      <c r="R25" s="314">
        <v>28.301221515999998</v>
      </c>
      <c r="S25" s="314"/>
      <c r="T25" s="314">
        <v>31.052092729000002</v>
      </c>
      <c r="U25" s="314"/>
      <c r="V25" s="314">
        <v>25.427756901999999</v>
      </c>
      <c r="W25" s="314"/>
      <c r="X25" s="314">
        <v>30.123914882000001</v>
      </c>
      <c r="Y25" s="314"/>
      <c r="Z25" s="314">
        <v>24.62897384</v>
      </c>
      <c r="AA25" s="314"/>
      <c r="AB25" s="314">
        <v>22.413322595</v>
      </c>
      <c r="AC25" s="314"/>
    </row>
    <row r="26" spans="1:29" x14ac:dyDescent="0.2">
      <c r="A26" s="313" t="s">
        <v>137</v>
      </c>
      <c r="B26" s="314">
        <v>24.970814355000002</v>
      </c>
      <c r="C26" s="314"/>
      <c r="D26" s="314">
        <v>27.059121784999999</v>
      </c>
      <c r="E26" s="314"/>
      <c r="F26" s="314">
        <v>26.851631814000001</v>
      </c>
      <c r="G26" s="314"/>
      <c r="H26" s="314">
        <v>25.643122875</v>
      </c>
      <c r="I26" s="314"/>
      <c r="J26" s="314">
        <v>25.532001022999999</v>
      </c>
      <c r="K26" s="314"/>
      <c r="L26" s="314">
        <v>24.847099773</v>
      </c>
      <c r="M26" s="314"/>
      <c r="N26" s="314">
        <v>24.843784411000001</v>
      </c>
      <c r="O26" s="314"/>
      <c r="P26" s="314">
        <v>28.898854338</v>
      </c>
      <c r="Q26" s="314"/>
      <c r="R26" s="314">
        <v>33.591585336999998</v>
      </c>
      <c r="S26" s="314"/>
      <c r="T26" s="314">
        <v>31.433952344000001</v>
      </c>
      <c r="U26" s="314"/>
      <c r="V26" s="314">
        <v>30.483646490999998</v>
      </c>
      <c r="W26" s="314"/>
      <c r="X26" s="314">
        <v>30.596490717999998</v>
      </c>
      <c r="Y26" s="314"/>
      <c r="Z26" s="314">
        <v>29.726449818999999</v>
      </c>
      <c r="AA26" s="314"/>
      <c r="AB26" s="314">
        <v>27.896666573000001</v>
      </c>
      <c r="AC26" s="314"/>
    </row>
    <row r="27" spans="1:29" x14ac:dyDescent="0.2">
      <c r="A27" s="313" t="s">
        <v>102</v>
      </c>
      <c r="B27" s="314">
        <v>21.136824383</v>
      </c>
      <c r="C27" s="314" t="s">
        <v>555</v>
      </c>
      <c r="D27" s="314">
        <v>23.459691681999999</v>
      </c>
      <c r="E27" s="314" t="s">
        <v>555</v>
      </c>
      <c r="F27" s="314">
        <v>24.251792781999999</v>
      </c>
      <c r="G27" s="314" t="s">
        <v>555</v>
      </c>
      <c r="H27" s="314">
        <v>25.105746827000001</v>
      </c>
      <c r="I27" s="314" t="s">
        <v>555</v>
      </c>
      <c r="J27" s="314">
        <v>26.919478863999998</v>
      </c>
      <c r="K27" s="314" t="s">
        <v>555</v>
      </c>
      <c r="L27" s="314">
        <v>25.873263573999999</v>
      </c>
      <c r="M27" s="314" t="s">
        <v>555</v>
      </c>
      <c r="N27" s="314">
        <v>24.780029415000001</v>
      </c>
      <c r="O27" s="314" t="s">
        <v>555</v>
      </c>
      <c r="P27" s="314">
        <v>16.096577952000001</v>
      </c>
      <c r="Q27" s="314"/>
      <c r="R27" s="314">
        <v>15.803390486</v>
      </c>
      <c r="S27" s="314"/>
      <c r="T27" s="314">
        <v>18.494457932</v>
      </c>
      <c r="U27" s="314" t="s">
        <v>555</v>
      </c>
      <c r="V27" s="314">
        <v>17.118100674000001</v>
      </c>
      <c r="W27" s="314" t="s">
        <v>555</v>
      </c>
      <c r="X27" s="314">
        <v>18.402567277999999</v>
      </c>
      <c r="Y27" s="314" t="s">
        <v>555</v>
      </c>
      <c r="Z27" s="314">
        <v>19.836364107000001</v>
      </c>
      <c r="AA27" s="314" t="s">
        <v>555</v>
      </c>
      <c r="AB27" s="314">
        <v>20.7939936</v>
      </c>
      <c r="AC27" s="314" t="s">
        <v>555</v>
      </c>
    </row>
    <row r="28" spans="1:29" x14ac:dyDescent="0.2">
      <c r="A28" s="313" t="s">
        <v>92</v>
      </c>
      <c r="B28" s="314">
        <v>26.431803778999999</v>
      </c>
      <c r="C28" s="314"/>
      <c r="D28" s="314">
        <v>24.810308984999999</v>
      </c>
      <c r="E28" s="314"/>
      <c r="F28" s="314">
        <v>25.920760066</v>
      </c>
      <c r="G28" s="314"/>
      <c r="H28" s="314">
        <v>24.545461649</v>
      </c>
      <c r="I28" s="314"/>
      <c r="J28" s="314">
        <v>24.576760792000002</v>
      </c>
      <c r="K28" s="314"/>
      <c r="L28" s="314">
        <v>24.37579787</v>
      </c>
      <c r="M28" s="314"/>
      <c r="N28" s="314">
        <v>25.146158327999999</v>
      </c>
      <c r="O28" s="314"/>
      <c r="P28" s="314">
        <v>23.303403209999999</v>
      </c>
      <c r="Q28" s="314"/>
      <c r="R28" s="314">
        <v>23.890556750999998</v>
      </c>
      <c r="S28" s="314"/>
      <c r="T28" s="314">
        <v>26.016913258999999</v>
      </c>
      <c r="U28" s="314"/>
      <c r="V28" s="314">
        <v>25.992673206999999</v>
      </c>
      <c r="W28" s="314"/>
      <c r="X28" s="314">
        <v>24.331951719999999</v>
      </c>
      <c r="Y28" s="314"/>
      <c r="Z28" s="314">
        <v>24.048695732999999</v>
      </c>
      <c r="AA28" s="314"/>
      <c r="AB28" s="314">
        <v>24.231422181999999</v>
      </c>
      <c r="AC28" s="314"/>
    </row>
    <row r="29" spans="1:29" x14ac:dyDescent="0.2">
      <c r="A29" s="313" t="s">
        <v>139</v>
      </c>
      <c r="B29" s="314">
        <v>16.528734675999999</v>
      </c>
      <c r="C29" s="314"/>
      <c r="D29" s="314">
        <v>18.817176044</v>
      </c>
      <c r="E29" s="314"/>
      <c r="F29" s="314">
        <v>25.536825822000001</v>
      </c>
      <c r="G29" s="314"/>
      <c r="H29" s="314">
        <v>25.769692874</v>
      </c>
      <c r="I29" s="314"/>
      <c r="J29" s="314">
        <v>27.651990253000001</v>
      </c>
      <c r="K29" s="314"/>
      <c r="L29" s="314">
        <v>26.938486391000001</v>
      </c>
      <c r="M29" s="314"/>
      <c r="N29" s="314">
        <v>25.304201279000001</v>
      </c>
      <c r="O29" s="314"/>
      <c r="P29" s="314">
        <v>17.446273887</v>
      </c>
      <c r="Q29" s="314"/>
      <c r="R29" s="314">
        <v>21.016106922999999</v>
      </c>
      <c r="S29" s="314"/>
      <c r="T29" s="314">
        <v>22.333580526999999</v>
      </c>
      <c r="U29" s="314"/>
      <c r="V29" s="314">
        <v>23.500545255999999</v>
      </c>
      <c r="W29" s="314"/>
      <c r="X29" s="314">
        <v>22.764358088000002</v>
      </c>
      <c r="Y29" s="314"/>
      <c r="Z29" s="314">
        <v>26.18925518</v>
      </c>
      <c r="AA29" s="314"/>
      <c r="AB29" s="314">
        <v>26.783016674999999</v>
      </c>
      <c r="AC29" s="314"/>
    </row>
    <row r="30" spans="1:29" x14ac:dyDescent="0.2">
      <c r="A30" s="313" t="s">
        <v>82</v>
      </c>
      <c r="B30" s="314">
        <v>26.367255692000001</v>
      </c>
      <c r="C30" s="314"/>
      <c r="D30" s="314">
        <v>26.227783112000001</v>
      </c>
      <c r="E30" s="314"/>
      <c r="F30" s="314">
        <v>27.327512056</v>
      </c>
      <c r="G30" s="314"/>
      <c r="H30" s="314">
        <v>27.921733626000002</v>
      </c>
      <c r="I30" s="314"/>
      <c r="J30" s="314">
        <v>26.119017208999999</v>
      </c>
      <c r="K30" s="314"/>
      <c r="L30" s="314">
        <v>25.836873075</v>
      </c>
      <c r="M30" s="314"/>
      <c r="N30" s="314">
        <v>27.613938687000001</v>
      </c>
      <c r="O30" s="314"/>
      <c r="P30" s="314">
        <v>31.076152072999999</v>
      </c>
      <c r="Q30" s="314"/>
      <c r="R30" s="314">
        <v>29.957235884999999</v>
      </c>
      <c r="S30" s="314"/>
      <c r="T30" s="314">
        <v>31.588624006</v>
      </c>
      <c r="U30" s="314"/>
      <c r="V30" s="314">
        <v>31.241603863000002</v>
      </c>
      <c r="W30" s="314"/>
      <c r="X30" s="314">
        <v>30.307047730000001</v>
      </c>
      <c r="Y30" s="314"/>
      <c r="Z30" s="314">
        <v>31.418302108999999</v>
      </c>
      <c r="AA30" s="314"/>
      <c r="AB30" s="314">
        <v>33.141940638000001</v>
      </c>
      <c r="AC30" s="314"/>
    </row>
    <row r="31" spans="1:29" x14ac:dyDescent="0.2">
      <c r="A31" s="313" t="s">
        <v>94</v>
      </c>
      <c r="B31" s="314">
        <v>28.266370000999999</v>
      </c>
      <c r="C31" s="314"/>
      <c r="D31" s="314">
        <v>28.424903832999998</v>
      </c>
      <c r="E31" s="314"/>
      <c r="F31" s="314">
        <v>28.991008988000001</v>
      </c>
      <c r="G31" s="314"/>
      <c r="H31" s="314">
        <v>28.544647606000002</v>
      </c>
      <c r="I31" s="314"/>
      <c r="J31" s="314">
        <v>28.996320767</v>
      </c>
      <c r="K31" s="314"/>
      <c r="L31" s="314">
        <v>28.829936708999998</v>
      </c>
      <c r="M31" s="314"/>
      <c r="N31" s="314">
        <v>28.547677707999998</v>
      </c>
      <c r="O31" s="314"/>
      <c r="P31" s="314">
        <v>31.952700543999999</v>
      </c>
      <c r="Q31" s="314"/>
      <c r="R31" s="314">
        <v>30.475199633999999</v>
      </c>
      <c r="S31" s="314"/>
      <c r="T31" s="314">
        <v>30.614873409000001</v>
      </c>
      <c r="U31" s="314"/>
      <c r="V31" s="314">
        <v>31.367322539</v>
      </c>
      <c r="W31" s="314"/>
      <c r="X31" s="314">
        <v>31.662961232000001</v>
      </c>
      <c r="Y31" s="314"/>
      <c r="Z31" s="314">
        <v>31.646446084000001</v>
      </c>
      <c r="AA31" s="314"/>
      <c r="AB31" s="314">
        <v>31.576218393000001</v>
      </c>
      <c r="AC31" s="314"/>
    </row>
    <row r="32" spans="1:29" x14ac:dyDescent="0.2">
      <c r="A32" s="313" t="s">
        <v>78</v>
      </c>
      <c r="B32" s="314">
        <v>33.504609698000003</v>
      </c>
      <c r="C32" s="314"/>
      <c r="D32" s="314">
        <v>33.250745248999998</v>
      </c>
      <c r="E32" s="314"/>
      <c r="F32" s="314">
        <v>33.431771757999996</v>
      </c>
      <c r="G32" s="314"/>
      <c r="H32" s="314">
        <v>33.540533254000003</v>
      </c>
      <c r="I32" s="314"/>
      <c r="J32" s="314">
        <v>33.131021869999998</v>
      </c>
      <c r="K32" s="314"/>
      <c r="L32" s="314">
        <v>32.961952300999997</v>
      </c>
      <c r="M32" s="314"/>
      <c r="N32" s="314">
        <v>32.803899700000002</v>
      </c>
      <c r="O32" s="314"/>
      <c r="P32" s="314">
        <v>34.235493550000001</v>
      </c>
      <c r="Q32" s="314"/>
      <c r="R32" s="314">
        <v>33.740191312999997</v>
      </c>
      <c r="S32" s="314"/>
      <c r="T32" s="314">
        <v>33.120555205999999</v>
      </c>
      <c r="U32" s="314"/>
      <c r="V32" s="314">
        <v>34.038471528999999</v>
      </c>
      <c r="W32" s="314"/>
      <c r="X32" s="314">
        <v>34.553912535000002</v>
      </c>
      <c r="Y32" s="314"/>
      <c r="Z32" s="314">
        <v>34.601419714000002</v>
      </c>
      <c r="AA32" s="314"/>
      <c r="AB32" s="314">
        <v>34.696829901000001</v>
      </c>
      <c r="AC32" s="314"/>
    </row>
    <row r="33" spans="1:29" x14ac:dyDescent="0.2">
      <c r="A33" s="313" t="s">
        <v>88</v>
      </c>
      <c r="B33" s="314">
        <v>23.869447646000001</v>
      </c>
      <c r="C33" s="314"/>
      <c r="D33" s="314">
        <v>25.353190029</v>
      </c>
      <c r="E33" s="314"/>
      <c r="F33" s="314">
        <v>26.596135089000001</v>
      </c>
      <c r="G33" s="314"/>
      <c r="H33" s="314">
        <v>26.764957249999998</v>
      </c>
      <c r="I33" s="314"/>
      <c r="J33" s="314">
        <v>27.566372556000001</v>
      </c>
      <c r="K33" s="314"/>
      <c r="L33" s="314">
        <v>28.109638113999999</v>
      </c>
      <c r="M33" s="314"/>
      <c r="N33" s="314">
        <v>26.964732262999998</v>
      </c>
      <c r="O33" s="314"/>
      <c r="P33" s="314">
        <v>25.448949287000001</v>
      </c>
      <c r="Q33" s="314"/>
      <c r="R33" s="314">
        <v>25.710468473999999</v>
      </c>
      <c r="S33" s="314"/>
      <c r="T33" s="314">
        <v>26.647463118000001</v>
      </c>
      <c r="U33" s="314"/>
      <c r="V33" s="314">
        <v>28.003911767000002</v>
      </c>
      <c r="W33" s="314"/>
      <c r="X33" s="314">
        <v>28.458815849</v>
      </c>
      <c r="Y33" s="314"/>
      <c r="Z33" s="314">
        <v>27.959498980999999</v>
      </c>
      <c r="AA33" s="314"/>
      <c r="AB33" s="314">
        <v>24.915172457000001</v>
      </c>
      <c r="AC33" s="314"/>
    </row>
    <row r="34" spans="1:29" x14ac:dyDescent="0.2">
      <c r="A34" s="313" t="s">
        <v>134</v>
      </c>
      <c r="B34" s="314">
        <v>39.066977782999999</v>
      </c>
      <c r="C34" s="314"/>
      <c r="D34" s="314">
        <v>39.349457147000003</v>
      </c>
      <c r="E34" s="314"/>
      <c r="F34" s="314">
        <v>37.666202712999997</v>
      </c>
      <c r="G34" s="314"/>
      <c r="H34" s="314">
        <v>35.366325527999997</v>
      </c>
      <c r="I34" s="314"/>
      <c r="J34" s="314">
        <v>35.156270554999999</v>
      </c>
      <c r="K34" s="314"/>
      <c r="L34" s="314">
        <v>35.518700701</v>
      </c>
      <c r="M34" s="314"/>
      <c r="N34" s="314">
        <v>36.601703086999997</v>
      </c>
      <c r="O34" s="314"/>
      <c r="P34" s="314">
        <v>27.732917993000001</v>
      </c>
      <c r="Q34" s="314"/>
      <c r="R34" s="314">
        <v>26.766378192000001</v>
      </c>
      <c r="S34" s="314"/>
      <c r="T34" s="314">
        <v>26.965433478000001</v>
      </c>
      <c r="U34" s="314"/>
      <c r="V34" s="314">
        <v>27.174117412000001</v>
      </c>
      <c r="W34" s="314"/>
      <c r="X34" s="314">
        <v>28.632832277999999</v>
      </c>
      <c r="Y34" s="314"/>
      <c r="Z34" s="314">
        <v>25.818725560000001</v>
      </c>
      <c r="AA34" s="314"/>
      <c r="AB34" s="314">
        <v>24.401911295000001</v>
      </c>
      <c r="AC34" s="314"/>
    </row>
    <row r="35" spans="1:29" x14ac:dyDescent="0.2">
      <c r="A35" s="313" t="s">
        <v>85</v>
      </c>
      <c r="B35" s="314">
        <v>35.789490164999997</v>
      </c>
      <c r="C35" s="314" t="s">
        <v>555</v>
      </c>
      <c r="D35" s="314">
        <v>30.955275681</v>
      </c>
      <c r="E35" s="314"/>
      <c r="F35" s="314">
        <v>31.965372728999998</v>
      </c>
      <c r="G35" s="314"/>
      <c r="H35" s="314">
        <v>34.162592945999997</v>
      </c>
      <c r="I35" s="314"/>
      <c r="J35" s="314">
        <v>33.919258841000001</v>
      </c>
      <c r="K35" s="314"/>
      <c r="L35" s="314">
        <v>34.712261095999999</v>
      </c>
      <c r="M35" s="314"/>
      <c r="N35" s="314">
        <v>33.892776822000002</v>
      </c>
      <c r="O35" s="314"/>
      <c r="P35" s="314">
        <v>29.556827561999999</v>
      </c>
      <c r="Q35" s="314" t="s">
        <v>555</v>
      </c>
      <c r="R35" s="314">
        <v>27.920261579999998</v>
      </c>
      <c r="S35" s="314"/>
      <c r="T35" s="314">
        <v>31.379306082999999</v>
      </c>
      <c r="U35" s="314"/>
      <c r="V35" s="314">
        <v>31.656318335999998</v>
      </c>
      <c r="W35" s="314"/>
      <c r="X35" s="314">
        <v>32.183330024</v>
      </c>
      <c r="Y35" s="314"/>
      <c r="Z35" s="314">
        <v>34.008425234999997</v>
      </c>
      <c r="AA35" s="314"/>
      <c r="AB35" s="314">
        <v>33.208044575000002</v>
      </c>
      <c r="AC35" s="314"/>
    </row>
    <row r="36" spans="1:29" x14ac:dyDescent="0.2">
      <c r="A36" s="315" t="s">
        <v>25</v>
      </c>
      <c r="B36" s="316">
        <v>36.727580488000001</v>
      </c>
      <c r="C36" s="316"/>
      <c r="D36" s="316">
        <v>39.712177719000003</v>
      </c>
      <c r="E36" s="316"/>
      <c r="F36" s="316">
        <v>40.434840061000003</v>
      </c>
      <c r="G36" s="316"/>
      <c r="H36" s="316">
        <v>38.171228616999997</v>
      </c>
      <c r="I36" s="316"/>
      <c r="J36" s="316">
        <v>39.212436066000002</v>
      </c>
      <c r="K36" s="316"/>
      <c r="L36" s="316">
        <v>37.602870381000002</v>
      </c>
      <c r="M36" s="316"/>
      <c r="N36" s="316">
        <v>35.036458046</v>
      </c>
      <c r="O36" s="316"/>
      <c r="P36" s="316">
        <v>33.291688473999997</v>
      </c>
      <c r="Q36" s="316"/>
      <c r="R36" s="316">
        <v>36.566467797999998</v>
      </c>
      <c r="S36" s="316"/>
      <c r="T36" s="316">
        <v>35.723238019999997</v>
      </c>
      <c r="U36" s="316"/>
      <c r="V36" s="316">
        <v>31.837831619999999</v>
      </c>
      <c r="W36" s="316"/>
      <c r="X36" s="316">
        <v>31.840234087999999</v>
      </c>
      <c r="Y36" s="316"/>
      <c r="Z36" s="316">
        <v>30.904379273</v>
      </c>
      <c r="AA36" s="316"/>
      <c r="AB36" s="316">
        <v>31.345497125000001</v>
      </c>
      <c r="AC36" s="316"/>
    </row>
    <row r="37" spans="1:29" x14ac:dyDescent="0.2">
      <c r="A37" s="313" t="s">
        <v>84</v>
      </c>
      <c r="B37" s="314">
        <v>22.627661754999998</v>
      </c>
      <c r="C37" s="314"/>
      <c r="D37" s="314">
        <v>22.096766892000002</v>
      </c>
      <c r="E37" s="314"/>
      <c r="F37" s="314">
        <v>24.340027827</v>
      </c>
      <c r="G37" s="314"/>
      <c r="H37" s="314">
        <v>21.125651660999999</v>
      </c>
      <c r="I37" s="314"/>
      <c r="J37" s="314">
        <v>22.49960111</v>
      </c>
      <c r="K37" s="314"/>
      <c r="L37" s="314">
        <v>21.296817455999999</v>
      </c>
      <c r="M37" s="314"/>
      <c r="N37" s="314">
        <v>22.683408190000002</v>
      </c>
      <c r="O37" s="314"/>
      <c r="P37" s="314">
        <v>24.950449430999999</v>
      </c>
      <c r="Q37" s="314"/>
      <c r="R37" s="314">
        <v>24.539418561000002</v>
      </c>
      <c r="S37" s="314"/>
      <c r="T37" s="314">
        <v>23.909806059000001</v>
      </c>
      <c r="U37" s="314"/>
      <c r="V37" s="314">
        <v>22.874568931999999</v>
      </c>
      <c r="W37" s="314"/>
      <c r="X37" s="314">
        <v>24.262576278000001</v>
      </c>
      <c r="Y37" s="314"/>
      <c r="Z37" s="314">
        <v>23.968112992999998</v>
      </c>
      <c r="AA37" s="314"/>
      <c r="AB37" s="314">
        <v>23.489271636000002</v>
      </c>
      <c r="AC37" s="314"/>
    </row>
    <row r="38" spans="1:29" x14ac:dyDescent="0.2">
      <c r="A38" s="317" t="s">
        <v>93</v>
      </c>
      <c r="B38" s="318">
        <v>33.605595241000003</v>
      </c>
      <c r="C38" s="318"/>
      <c r="D38" s="318">
        <v>32.885345209</v>
      </c>
      <c r="E38" s="318"/>
      <c r="F38" s="318">
        <v>33.094007302000001</v>
      </c>
      <c r="G38" s="318"/>
      <c r="H38" s="318">
        <v>34.003991884000001</v>
      </c>
      <c r="I38" s="318"/>
      <c r="J38" s="318">
        <v>33.940571867000003</v>
      </c>
      <c r="K38" s="318"/>
      <c r="L38" s="318">
        <v>33.778213282000003</v>
      </c>
      <c r="M38" s="318"/>
      <c r="N38" s="318">
        <v>33.422217732</v>
      </c>
      <c r="O38" s="318"/>
      <c r="P38" s="318">
        <v>27.273497203000002</v>
      </c>
      <c r="Q38" s="318"/>
      <c r="R38" s="318">
        <v>26.866619656000001</v>
      </c>
      <c r="S38" s="318"/>
      <c r="T38" s="318">
        <v>26.612082312999998</v>
      </c>
      <c r="U38" s="318"/>
      <c r="V38" s="318">
        <v>27.669162694000001</v>
      </c>
      <c r="W38" s="318"/>
      <c r="X38" s="318">
        <v>28.383828608000002</v>
      </c>
      <c r="Y38" s="318"/>
      <c r="Z38" s="318">
        <v>26.690667680000001</v>
      </c>
      <c r="AA38" s="318"/>
      <c r="AB38" s="318">
        <v>26.571934172999999</v>
      </c>
      <c r="AC38" s="318"/>
    </row>
    <row r="39" spans="1:29" x14ac:dyDescent="0.2">
      <c r="A39" s="319" t="s">
        <v>101</v>
      </c>
      <c r="B39" s="320">
        <v>16.120734537000001</v>
      </c>
      <c r="C39" s="320"/>
      <c r="D39" s="320">
        <v>18.814047937000002</v>
      </c>
      <c r="E39" s="320"/>
      <c r="F39" s="320">
        <v>22.236604893999999</v>
      </c>
      <c r="G39" s="320"/>
      <c r="H39" s="320">
        <v>21.647664966000001</v>
      </c>
      <c r="I39" s="320"/>
      <c r="J39" s="320">
        <v>21.610726539000002</v>
      </c>
      <c r="K39" s="320"/>
      <c r="L39" s="320">
        <v>19.546453336999999</v>
      </c>
      <c r="M39" s="320"/>
      <c r="N39" s="320">
        <v>17.009366023999998</v>
      </c>
      <c r="O39" s="320" t="s">
        <v>555</v>
      </c>
      <c r="P39" s="320">
        <v>28.544088061</v>
      </c>
      <c r="Q39" s="320"/>
      <c r="R39" s="320">
        <v>31.583360595999999</v>
      </c>
      <c r="S39" s="320"/>
      <c r="T39" s="320">
        <v>33.801544305</v>
      </c>
      <c r="U39" s="320"/>
      <c r="V39" s="320">
        <v>33.984606429999999</v>
      </c>
      <c r="W39" s="320"/>
      <c r="X39" s="320">
        <v>34.469884444000002</v>
      </c>
      <c r="Y39" s="320"/>
      <c r="Z39" s="320">
        <v>30.9224934</v>
      </c>
      <c r="AA39" s="320"/>
      <c r="AB39" s="320">
        <v>28.800576927000002</v>
      </c>
      <c r="AC39" s="320" t="s">
        <v>555</v>
      </c>
    </row>
    <row r="40" spans="1:29" x14ac:dyDescent="0.2">
      <c r="A40" s="315" t="s">
        <v>97</v>
      </c>
      <c r="B40" s="316">
        <v>20.783616822999999</v>
      </c>
      <c r="C40" s="316"/>
      <c r="D40" s="316">
        <v>21.849129905000002</v>
      </c>
      <c r="E40" s="316"/>
      <c r="F40" s="316">
        <v>22.105218332</v>
      </c>
      <c r="G40" s="316"/>
      <c r="H40" s="316">
        <v>23.211326891999999</v>
      </c>
      <c r="I40" s="316"/>
      <c r="J40" s="316">
        <v>22.483132391000002</v>
      </c>
      <c r="K40" s="316"/>
      <c r="L40" s="316">
        <v>23.074782943999999</v>
      </c>
      <c r="M40" s="316"/>
      <c r="N40" s="316">
        <v>22.729198216</v>
      </c>
      <c r="O40" s="316"/>
      <c r="P40" s="316">
        <v>25.096266581999998</v>
      </c>
      <c r="Q40" s="316"/>
      <c r="R40" s="316">
        <v>25.900930049999999</v>
      </c>
      <c r="S40" s="316"/>
      <c r="T40" s="316">
        <v>25.318335916999999</v>
      </c>
      <c r="U40" s="316"/>
      <c r="V40" s="316">
        <v>25.79218642</v>
      </c>
      <c r="W40" s="316"/>
      <c r="X40" s="316">
        <v>26.128523271999999</v>
      </c>
      <c r="Y40" s="316"/>
      <c r="Z40" s="316">
        <v>26.759413634000001</v>
      </c>
      <c r="AA40" s="316"/>
      <c r="AB40" s="316">
        <v>26.223423794999999</v>
      </c>
      <c r="AC40" s="316"/>
    </row>
    <row r="41" spans="1:29" x14ac:dyDescent="0.2">
      <c r="A41" s="317" t="s">
        <v>96</v>
      </c>
      <c r="B41" s="318">
        <v>18.8307714</v>
      </c>
      <c r="C41" s="318"/>
      <c r="D41" s="318">
        <v>18.794001416</v>
      </c>
      <c r="E41" s="318"/>
      <c r="F41" s="318">
        <v>19.464402188000001</v>
      </c>
      <c r="G41" s="318"/>
      <c r="H41" s="318">
        <v>20.122604423999999</v>
      </c>
      <c r="I41" s="318"/>
      <c r="J41" s="318">
        <v>19.828463946999999</v>
      </c>
      <c r="K41" s="318"/>
      <c r="L41" s="318">
        <v>20.507070139</v>
      </c>
      <c r="M41" s="318"/>
      <c r="N41" s="318">
        <v>20.039339038000001</v>
      </c>
      <c r="O41" s="318"/>
      <c r="P41" s="318">
        <v>23.311583807000002</v>
      </c>
      <c r="Q41" s="318"/>
      <c r="R41" s="318">
        <v>22.585348931999999</v>
      </c>
      <c r="S41" s="318"/>
      <c r="T41" s="318">
        <v>22.365281904</v>
      </c>
      <c r="U41" s="318"/>
      <c r="V41" s="318">
        <v>23.498997492000001</v>
      </c>
      <c r="W41" s="318"/>
      <c r="X41" s="318">
        <v>22.672339128000001</v>
      </c>
      <c r="Y41" s="318"/>
      <c r="Z41" s="318">
        <v>24.970422398</v>
      </c>
      <c r="AA41" s="318"/>
      <c r="AB41" s="318">
        <v>24.300440189</v>
      </c>
      <c r="AC41" s="318"/>
    </row>
    <row r="42" spans="1:29" x14ac:dyDescent="0.2">
      <c r="A42" s="319" t="s">
        <v>556</v>
      </c>
      <c r="B42" s="320">
        <v>38.182062440000003</v>
      </c>
      <c r="C42" s="320"/>
      <c r="D42" s="320">
        <v>38.638483938</v>
      </c>
      <c r="E42" s="320"/>
      <c r="F42" s="320">
        <v>33.880126646000001</v>
      </c>
      <c r="G42" s="320"/>
      <c r="H42" s="320">
        <v>33.763572187999998</v>
      </c>
      <c r="I42" s="320"/>
      <c r="J42" s="320">
        <v>34.407260301000001</v>
      </c>
      <c r="K42" s="320"/>
      <c r="L42" s="320">
        <v>37.981627000000003</v>
      </c>
      <c r="M42" s="320"/>
      <c r="N42" s="320">
        <v>32.981580068</v>
      </c>
      <c r="O42" s="320"/>
      <c r="P42" s="320">
        <v>25.498500313000001</v>
      </c>
      <c r="Q42" s="320"/>
      <c r="R42" s="320">
        <v>21.437632413999999</v>
      </c>
      <c r="S42" s="320"/>
      <c r="T42" s="320">
        <v>18.528789410000002</v>
      </c>
      <c r="U42" s="320"/>
      <c r="V42" s="320">
        <v>17.427962340000001</v>
      </c>
      <c r="W42" s="320"/>
      <c r="X42" s="320">
        <v>20.127192509</v>
      </c>
      <c r="Y42" s="320"/>
      <c r="Z42" s="320">
        <v>28.015420657</v>
      </c>
      <c r="AA42" s="320"/>
      <c r="AB42" s="320">
        <v>20.818451460999999</v>
      </c>
      <c r="AC42" s="320"/>
    </row>
    <row r="43" spans="1:29" x14ac:dyDescent="0.2">
      <c r="A43" s="313" t="s">
        <v>190</v>
      </c>
      <c r="B43" s="314">
        <v>40.890032235</v>
      </c>
      <c r="C43" s="314"/>
      <c r="D43" s="314">
        <v>38.084131573000001</v>
      </c>
      <c r="E43" s="314"/>
      <c r="F43" s="314">
        <v>39.464718695999998</v>
      </c>
      <c r="G43" s="314"/>
      <c r="H43" s="314">
        <v>40.155402475999999</v>
      </c>
      <c r="I43" s="314"/>
      <c r="J43" s="314">
        <v>39.751225028999997</v>
      </c>
      <c r="K43" s="314"/>
      <c r="L43" s="314">
        <v>41.073460157</v>
      </c>
      <c r="M43" s="314"/>
      <c r="N43" s="314">
        <v>38.973478780000001</v>
      </c>
      <c r="O43" s="314"/>
      <c r="P43" s="314">
        <v>31.251345221000001</v>
      </c>
      <c r="Q43" s="314"/>
      <c r="R43" s="314">
        <v>30.575834508</v>
      </c>
      <c r="S43" s="314"/>
      <c r="T43" s="314">
        <v>28.874564151000001</v>
      </c>
      <c r="U43" s="314"/>
      <c r="V43" s="314">
        <v>30.006270026999999</v>
      </c>
      <c r="W43" s="314"/>
      <c r="X43" s="314">
        <v>30.905890167999999</v>
      </c>
      <c r="Y43" s="314"/>
      <c r="Z43" s="314">
        <v>33.774613463999998</v>
      </c>
      <c r="AA43" s="314"/>
      <c r="AB43" s="314">
        <v>31.791660152999999</v>
      </c>
      <c r="AC43" s="314"/>
    </row>
    <row r="44" spans="1:29" x14ac:dyDescent="0.2">
      <c r="A44" s="313" t="s">
        <v>191</v>
      </c>
      <c r="B44" s="314">
        <v>44.190157175000003</v>
      </c>
      <c r="C44" s="314"/>
      <c r="D44" s="314">
        <v>45.121661865999997</v>
      </c>
      <c r="E44" s="314"/>
      <c r="F44" s="314">
        <v>42.551615026999997</v>
      </c>
      <c r="G44" s="314"/>
      <c r="H44" s="314">
        <v>42.048732837000003</v>
      </c>
      <c r="I44" s="314"/>
      <c r="J44" s="314">
        <v>41.791895332000003</v>
      </c>
      <c r="K44" s="314"/>
      <c r="L44" s="314">
        <v>41.617526587999997</v>
      </c>
      <c r="M44" s="314"/>
      <c r="N44" s="314">
        <v>42.388491578</v>
      </c>
      <c r="O44" s="314"/>
      <c r="P44" s="314">
        <v>26.963465804999998</v>
      </c>
      <c r="Q44" s="314"/>
      <c r="R44" s="314">
        <v>27.701769626000001</v>
      </c>
      <c r="S44" s="314"/>
      <c r="T44" s="314">
        <v>26.614285990999999</v>
      </c>
      <c r="U44" s="314"/>
      <c r="V44" s="314">
        <v>28.428183088000001</v>
      </c>
      <c r="W44" s="314"/>
      <c r="X44" s="314">
        <v>30.466192499999998</v>
      </c>
      <c r="Y44" s="314"/>
      <c r="Z44" s="314">
        <v>28.350775913</v>
      </c>
      <c r="AA44" s="314"/>
      <c r="AB44" s="314">
        <v>28.905540289000001</v>
      </c>
      <c r="AC44" s="314"/>
    </row>
    <row r="45" spans="1:29" x14ac:dyDescent="0.2">
      <c r="A45" s="317" t="s">
        <v>77</v>
      </c>
      <c r="B45" s="318">
        <v>27.737996854999999</v>
      </c>
      <c r="C45" s="318"/>
      <c r="D45" s="318">
        <v>28.287901599000001</v>
      </c>
      <c r="E45" s="318"/>
      <c r="F45" s="318">
        <v>29.008063727</v>
      </c>
      <c r="G45" s="318"/>
      <c r="H45" s="318">
        <v>29.776663611</v>
      </c>
      <c r="I45" s="318"/>
      <c r="J45" s="318">
        <v>31.022668887999998</v>
      </c>
      <c r="K45" s="318"/>
      <c r="L45" s="318">
        <v>31.828259940999999</v>
      </c>
      <c r="M45" s="318"/>
      <c r="N45" s="318">
        <v>32.153729743</v>
      </c>
      <c r="O45" s="318"/>
      <c r="P45" s="318">
        <v>28.890835425999999</v>
      </c>
      <c r="Q45" s="318"/>
      <c r="R45" s="318">
        <v>28.312115152000001</v>
      </c>
      <c r="S45" s="318"/>
      <c r="T45" s="318">
        <v>27.895132665999999</v>
      </c>
      <c r="U45" s="318"/>
      <c r="V45" s="318">
        <v>28.545385946</v>
      </c>
      <c r="W45" s="318"/>
      <c r="X45" s="318">
        <v>29.576574218000001</v>
      </c>
      <c r="Y45" s="318"/>
      <c r="Z45" s="318">
        <v>30.662646675000001</v>
      </c>
      <c r="AA45" s="318"/>
      <c r="AB45" s="318">
        <v>31.159373342999999</v>
      </c>
      <c r="AC45" s="318"/>
    </row>
    <row r="46" spans="1:29" x14ac:dyDescent="0.2">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row>
    <row r="47" spans="1:29" x14ac:dyDescent="0.2">
      <c r="A47" s="321" t="s">
        <v>557</v>
      </c>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row>
    <row r="48" spans="1:29" x14ac:dyDescent="0.2">
      <c r="A48" s="322" t="s">
        <v>558</v>
      </c>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row>
    <row r="49" spans="1:29" x14ac:dyDescent="0.2">
      <c r="A49" s="322" t="s">
        <v>559</v>
      </c>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row>
    <row r="50" spans="1:29" x14ac:dyDescent="0.2">
      <c r="A50" s="322" t="s">
        <v>560</v>
      </c>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row>
    <row r="51" spans="1:29" x14ac:dyDescent="0.2">
      <c r="A51" s="83"/>
      <c r="B51" s="83">
        <v>2020</v>
      </c>
      <c r="C51" s="83">
        <v>2019</v>
      </c>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row>
    <row r="52" spans="1:29" x14ac:dyDescent="0.2">
      <c r="A52" s="311" t="s">
        <v>26</v>
      </c>
      <c r="B52" s="312">
        <v>20.462605882999998</v>
      </c>
      <c r="C52" s="312">
        <v>19.275649942000001</v>
      </c>
    </row>
    <row r="53" spans="1:29" x14ac:dyDescent="0.2">
      <c r="A53" s="313" t="s">
        <v>80</v>
      </c>
      <c r="B53" s="314">
        <v>27.919583375999999</v>
      </c>
      <c r="C53" s="314">
        <v>19.474985581999999</v>
      </c>
    </row>
    <row r="54" spans="1:29" x14ac:dyDescent="0.2">
      <c r="A54" s="313" t="s">
        <v>98</v>
      </c>
      <c r="B54" s="314">
        <v>20.773660995</v>
      </c>
      <c r="C54" s="314">
        <v>21.058553714999999</v>
      </c>
    </row>
    <row r="55" spans="1:29" x14ac:dyDescent="0.2">
      <c r="A55" s="313" t="s">
        <v>84</v>
      </c>
      <c r="B55" s="314">
        <v>22.683408190000002</v>
      </c>
      <c r="C55" s="314">
        <v>21.296817455999999</v>
      </c>
    </row>
    <row r="56" spans="1:29" x14ac:dyDescent="0.2">
      <c r="A56" s="313" t="s">
        <v>99</v>
      </c>
      <c r="B56" s="314">
        <v>23.430454944000001</v>
      </c>
      <c r="C56" s="314">
        <v>22.986510020000001</v>
      </c>
    </row>
    <row r="57" spans="1:29" x14ac:dyDescent="0.2">
      <c r="A57" s="313" t="s">
        <v>92</v>
      </c>
      <c r="B57" s="314">
        <v>25.146158327999999</v>
      </c>
      <c r="C57" s="314">
        <v>24.37579787</v>
      </c>
    </row>
    <row r="58" spans="1:29" x14ac:dyDescent="0.2">
      <c r="A58" s="313" t="s">
        <v>81</v>
      </c>
      <c r="B58" s="314">
        <v>24.984714190999998</v>
      </c>
      <c r="C58" s="314">
        <v>24.591992525999999</v>
      </c>
    </row>
    <row r="59" spans="1:29" x14ac:dyDescent="0.2">
      <c r="A59" s="313" t="s">
        <v>137</v>
      </c>
      <c r="B59" s="314">
        <v>24.843784411000001</v>
      </c>
      <c r="C59" s="314">
        <v>24.847099773</v>
      </c>
    </row>
    <row r="60" spans="1:29" x14ac:dyDescent="0.2">
      <c r="A60" s="313" t="s">
        <v>135</v>
      </c>
      <c r="B60" s="314">
        <v>26.942342918000001</v>
      </c>
      <c r="C60" s="314">
        <v>25.286002247999999</v>
      </c>
    </row>
    <row r="61" spans="1:29" x14ac:dyDescent="0.2">
      <c r="A61" s="313" t="s">
        <v>100</v>
      </c>
      <c r="B61" s="314">
        <v>23.32860749</v>
      </c>
      <c r="C61" s="314">
        <v>25.417824089</v>
      </c>
    </row>
    <row r="62" spans="1:29" x14ac:dyDescent="0.2">
      <c r="A62" s="313" t="s">
        <v>82</v>
      </c>
      <c r="B62" s="314">
        <v>27.613938687000001</v>
      </c>
      <c r="C62" s="314">
        <v>25.836873075</v>
      </c>
    </row>
    <row r="63" spans="1:29" x14ac:dyDescent="0.2">
      <c r="A63" s="313" t="s">
        <v>102</v>
      </c>
      <c r="B63" s="314">
        <v>24.780029415000001</v>
      </c>
      <c r="C63" s="314">
        <v>25.873263573999999</v>
      </c>
    </row>
    <row r="64" spans="1:29" x14ac:dyDescent="0.2">
      <c r="A64" s="313" t="s">
        <v>83</v>
      </c>
      <c r="B64" s="314">
        <v>26.532254130999998</v>
      </c>
      <c r="C64" s="314">
        <v>25.999571984999999</v>
      </c>
    </row>
    <row r="65" spans="1:4" x14ac:dyDescent="0.2">
      <c r="A65" s="313" t="s">
        <v>138</v>
      </c>
      <c r="B65" s="314">
        <v>27.564760417999999</v>
      </c>
      <c r="C65" s="314">
        <v>26.179976054000001</v>
      </c>
    </row>
    <row r="66" spans="1:4" x14ac:dyDescent="0.2">
      <c r="A66" s="313" t="s">
        <v>139</v>
      </c>
      <c r="B66" s="314">
        <v>25.304201279000001</v>
      </c>
      <c r="C66" s="314">
        <v>26.938486391000001</v>
      </c>
    </row>
    <row r="67" spans="1:4" x14ac:dyDescent="0.2">
      <c r="A67" s="325" t="s">
        <v>687</v>
      </c>
      <c r="B67" s="327">
        <v>28.160520396851851</v>
      </c>
      <c r="C67" s="327">
        <v>27.894693592259259</v>
      </c>
    </row>
    <row r="68" spans="1:4" x14ac:dyDescent="0.2">
      <c r="A68" s="313" t="s">
        <v>88</v>
      </c>
      <c r="B68" s="314">
        <v>26.964732262999998</v>
      </c>
      <c r="C68" s="314">
        <v>28.109638113999999</v>
      </c>
    </row>
    <row r="69" spans="1:4" x14ac:dyDescent="0.2">
      <c r="A69" s="313" t="s">
        <v>94</v>
      </c>
      <c r="B69" s="314">
        <v>28.547677707999998</v>
      </c>
      <c r="C69" s="314">
        <v>28.829936708999998</v>
      </c>
    </row>
    <row r="70" spans="1:4" x14ac:dyDescent="0.2">
      <c r="A70" s="313" t="s">
        <v>95</v>
      </c>
      <c r="B70" s="314">
        <v>26.410182027000001</v>
      </c>
      <c r="C70" s="314">
        <v>28.853717264</v>
      </c>
    </row>
    <row r="71" spans="1:4" x14ac:dyDescent="0.2">
      <c r="A71" s="313" t="s">
        <v>86</v>
      </c>
      <c r="B71" s="314">
        <v>31.913036176999999</v>
      </c>
      <c r="C71" s="314">
        <v>31.093370977999999</v>
      </c>
    </row>
    <row r="72" spans="1:4" x14ac:dyDescent="0.2">
      <c r="A72" s="313" t="s">
        <v>78</v>
      </c>
      <c r="B72" s="314">
        <v>32.803899700000002</v>
      </c>
      <c r="C72" s="314">
        <v>32.961952300999997</v>
      </c>
    </row>
    <row r="73" spans="1:4" x14ac:dyDescent="0.2">
      <c r="A73" s="313" t="s">
        <v>136</v>
      </c>
      <c r="B73" s="314">
        <v>33.061358288999998</v>
      </c>
      <c r="C73" s="314">
        <v>33.145316575000003</v>
      </c>
    </row>
    <row r="74" spans="1:4" x14ac:dyDescent="0.2">
      <c r="A74" s="313" t="s">
        <v>93</v>
      </c>
      <c r="B74" s="314">
        <v>33.422217732</v>
      </c>
      <c r="C74" s="314">
        <v>33.778213282000003</v>
      </c>
    </row>
    <row r="75" spans="1:4" x14ac:dyDescent="0.2">
      <c r="A75" s="313" t="s">
        <v>90</v>
      </c>
      <c r="B75" s="314">
        <v>33.950538618000003</v>
      </c>
      <c r="C75" s="314">
        <v>34.204228119</v>
      </c>
    </row>
    <row r="76" spans="1:4" x14ac:dyDescent="0.2">
      <c r="A76" s="315" t="s">
        <v>85</v>
      </c>
      <c r="B76" s="316">
        <v>33.892776822000002</v>
      </c>
      <c r="C76" s="316">
        <v>34.712261095999999</v>
      </c>
    </row>
    <row r="77" spans="1:4" x14ac:dyDescent="0.2">
      <c r="A77" s="313" t="s">
        <v>89</v>
      </c>
      <c r="B77" s="314">
        <v>35.418965589999999</v>
      </c>
      <c r="C77" s="314">
        <v>34.907117171000003</v>
      </c>
    </row>
    <row r="78" spans="1:4" x14ac:dyDescent="0.2">
      <c r="A78" s="317" t="s">
        <v>134</v>
      </c>
      <c r="B78" s="318">
        <v>36.601703086999997</v>
      </c>
      <c r="C78" s="318">
        <v>35.518700701</v>
      </c>
    </row>
    <row r="79" spans="1:4" x14ac:dyDescent="0.2">
      <c r="A79" s="324" t="s">
        <v>25</v>
      </c>
      <c r="B79" s="326">
        <v>35.036458046</v>
      </c>
      <c r="C79" s="326">
        <v>37.602870381000002</v>
      </c>
      <c r="D79" s="323"/>
    </row>
  </sheetData>
  <sortState ref="A50:C77">
    <sortCondition ref="C50:C77"/>
  </sortState>
  <mergeCells count="18">
    <mergeCell ref="A4:H4"/>
    <mergeCell ref="B10:C10"/>
    <mergeCell ref="D10:E10"/>
    <mergeCell ref="F10:G10"/>
    <mergeCell ref="H10:I10"/>
    <mergeCell ref="B8:O8"/>
    <mergeCell ref="P8:AC8"/>
    <mergeCell ref="B9:O9"/>
    <mergeCell ref="P9:AC9"/>
    <mergeCell ref="P10:Q10"/>
    <mergeCell ref="Z10:AA10"/>
    <mergeCell ref="AB10:AC10"/>
    <mergeCell ref="X10:Y10"/>
    <mergeCell ref="J10:K10"/>
    <mergeCell ref="L10:M10"/>
    <mergeCell ref="N10:O10"/>
    <mergeCell ref="T10:U10"/>
    <mergeCell ref="V10:W10"/>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38"/>
  <sheetViews>
    <sheetView showGridLines="0" zoomScaleNormal="100" workbookViewId="0">
      <selection activeCell="D47" sqref="D47"/>
    </sheetView>
  </sheetViews>
  <sheetFormatPr defaultColWidth="9.140625" defaultRowHeight="12.75" x14ac:dyDescent="0.2"/>
  <cols>
    <col min="1" max="1" width="17.42578125" style="213" bestFit="1" customWidth="1"/>
    <col min="2" max="2" width="20.42578125" style="213" bestFit="1" customWidth="1"/>
    <col min="3" max="3" width="22.140625" style="213" bestFit="1" customWidth="1"/>
    <col min="4" max="16384" width="9.140625" style="213"/>
  </cols>
  <sheetData>
    <row r="4" spans="1:4" x14ac:dyDescent="0.2">
      <c r="A4" s="47" t="s">
        <v>743</v>
      </c>
    </row>
    <row r="6" spans="1:4" s="328" customFormat="1" x14ac:dyDescent="0.2">
      <c r="A6" s="105" t="s">
        <v>239</v>
      </c>
    </row>
    <row r="7" spans="1:4" s="328" customFormat="1" x14ac:dyDescent="0.2">
      <c r="A7" s="328" t="s">
        <v>240</v>
      </c>
      <c r="B7" s="328" t="s">
        <v>241</v>
      </c>
    </row>
    <row r="8" spans="1:4" s="328" customFormat="1" x14ac:dyDescent="0.2">
      <c r="A8" s="328" t="s">
        <v>242</v>
      </c>
    </row>
    <row r="9" spans="1:4" s="328" customFormat="1" x14ac:dyDescent="0.2">
      <c r="A9" s="105" t="s">
        <v>75</v>
      </c>
    </row>
    <row r="10" spans="1:4" s="328" customFormat="1" x14ac:dyDescent="0.2"/>
    <row r="11" spans="1:4" x14ac:dyDescent="0.2">
      <c r="A11" s="329" t="s">
        <v>243</v>
      </c>
    </row>
    <row r="12" spans="1:4" x14ac:dyDescent="0.2">
      <c r="A12" s="213" t="s">
        <v>244</v>
      </c>
    </row>
    <row r="14" spans="1:4" x14ac:dyDescent="0.2">
      <c r="B14" s="213" t="s">
        <v>247</v>
      </c>
      <c r="C14" s="213" t="s">
        <v>248</v>
      </c>
    </row>
    <row r="15" spans="1:4" x14ac:dyDescent="0.2">
      <c r="A15" s="213" t="s">
        <v>84</v>
      </c>
      <c r="B15" s="330">
        <v>7.2494329045145038</v>
      </c>
      <c r="C15" s="330">
        <v>26.374185892414118</v>
      </c>
      <c r="D15" s="331"/>
    </row>
    <row r="16" spans="1:4" x14ac:dyDescent="0.2">
      <c r="A16" s="213" t="s">
        <v>93</v>
      </c>
      <c r="B16" s="330">
        <v>7.9753890118147455</v>
      </c>
      <c r="C16" s="330">
        <v>27.469062384238999</v>
      </c>
      <c r="D16" s="331"/>
    </row>
    <row r="17" spans="1:17" x14ac:dyDescent="0.2">
      <c r="A17" s="213" t="s">
        <v>80</v>
      </c>
      <c r="B17" s="330">
        <v>10.658413311047479</v>
      </c>
      <c r="C17" s="330">
        <v>27.597517349771746</v>
      </c>
      <c r="D17" s="331"/>
    </row>
    <row r="18" spans="1:17" x14ac:dyDescent="0.2">
      <c r="A18" s="213" t="s">
        <v>82</v>
      </c>
      <c r="B18" s="330">
        <v>11.370373827663368</v>
      </c>
      <c r="C18" s="330">
        <v>28.700809584790605</v>
      </c>
      <c r="D18" s="331"/>
    </row>
    <row r="19" spans="1:17" x14ac:dyDescent="0.2">
      <c r="A19" s="213" t="s">
        <v>79</v>
      </c>
      <c r="B19" s="330">
        <v>11.682835297979134</v>
      </c>
      <c r="C19" s="330">
        <v>25.998965712053419</v>
      </c>
      <c r="D19" s="332"/>
      <c r="G19" s="333"/>
      <c r="H19" s="333"/>
      <c r="I19" s="333"/>
      <c r="J19" s="333"/>
      <c r="K19" s="333"/>
      <c r="L19" s="333"/>
      <c r="M19" s="333"/>
      <c r="N19" s="333"/>
      <c r="O19" s="333"/>
      <c r="P19" s="333"/>
      <c r="Q19" s="333"/>
    </row>
    <row r="20" spans="1:17" x14ac:dyDescent="0.2">
      <c r="A20" s="213" t="s">
        <v>100</v>
      </c>
      <c r="B20" s="330">
        <v>12.18001003669484</v>
      </c>
      <c r="C20" s="330">
        <v>30.816515854570905</v>
      </c>
      <c r="D20" s="331"/>
      <c r="G20" s="333"/>
      <c r="H20" s="333"/>
      <c r="I20" s="333"/>
      <c r="J20" s="333"/>
      <c r="K20" s="333"/>
      <c r="L20" s="333"/>
      <c r="M20" s="333"/>
      <c r="N20" s="333"/>
      <c r="O20" s="333"/>
      <c r="P20" s="333"/>
      <c r="Q20" s="333"/>
    </row>
    <row r="21" spans="1:17" x14ac:dyDescent="0.2">
      <c r="A21" s="213" t="s">
        <v>76</v>
      </c>
      <c r="B21" s="330">
        <v>13.957312882150672</v>
      </c>
      <c r="C21" s="330">
        <v>31.57236166398669</v>
      </c>
      <c r="D21" s="332"/>
      <c r="G21" s="333"/>
      <c r="H21" s="333"/>
      <c r="I21" s="333"/>
      <c r="J21" s="333"/>
      <c r="K21" s="333"/>
      <c r="L21" s="333"/>
      <c r="M21" s="333"/>
      <c r="N21" s="333"/>
      <c r="O21" s="333"/>
      <c r="P21" s="333"/>
      <c r="Q21" s="333"/>
    </row>
    <row r="22" spans="1:17" x14ac:dyDescent="0.2">
      <c r="A22" s="213" t="s">
        <v>83</v>
      </c>
      <c r="B22" s="330">
        <v>13.987573148111844</v>
      </c>
      <c r="C22" s="330">
        <v>28.543507636200424</v>
      </c>
      <c r="D22" s="331"/>
      <c r="G22" s="333"/>
      <c r="H22" s="333"/>
      <c r="I22" s="333"/>
      <c r="J22" s="333"/>
      <c r="K22" s="333"/>
      <c r="L22" s="333"/>
      <c r="M22" s="333"/>
      <c r="N22" s="333"/>
      <c r="O22" s="333"/>
      <c r="P22" s="333"/>
      <c r="Q22" s="333"/>
    </row>
    <row r="23" spans="1:17" x14ac:dyDescent="0.2">
      <c r="A23" s="213" t="s">
        <v>90</v>
      </c>
      <c r="B23" s="330">
        <v>15.233762030564284</v>
      </c>
      <c r="C23" s="330">
        <v>35.506488668546325</v>
      </c>
      <c r="D23" s="331"/>
      <c r="G23" s="333"/>
      <c r="H23" s="333"/>
      <c r="I23" s="333"/>
      <c r="J23" s="333"/>
      <c r="K23" s="333"/>
      <c r="L23" s="333"/>
      <c r="M23" s="333"/>
      <c r="N23" s="333"/>
      <c r="O23" s="333"/>
      <c r="P23" s="333"/>
      <c r="Q23" s="333"/>
    </row>
    <row r="24" spans="1:17" x14ac:dyDescent="0.2">
      <c r="A24" s="213" t="s">
        <v>86</v>
      </c>
      <c r="B24" s="330">
        <v>15.463629282166623</v>
      </c>
      <c r="C24" s="330">
        <v>31.199291382703208</v>
      </c>
      <c r="D24" s="331"/>
      <c r="G24" s="333"/>
      <c r="H24" s="333"/>
      <c r="I24" s="333"/>
      <c r="J24" s="333"/>
      <c r="K24" s="333"/>
      <c r="L24" s="333"/>
      <c r="M24" s="333"/>
      <c r="N24" s="333"/>
      <c r="O24" s="333"/>
      <c r="P24" s="333"/>
      <c r="Q24" s="333"/>
    </row>
    <row r="25" spans="1:17" x14ac:dyDescent="0.2">
      <c r="A25" s="213" t="s">
        <v>99</v>
      </c>
      <c r="B25" s="330">
        <v>15.944030258055539</v>
      </c>
      <c r="C25" s="330">
        <v>26.803649101009363</v>
      </c>
      <c r="D25" s="331"/>
      <c r="G25" s="333"/>
      <c r="H25" s="333"/>
      <c r="I25" s="333"/>
      <c r="J25" s="333"/>
      <c r="K25" s="333"/>
      <c r="L25" s="333"/>
      <c r="M25" s="333"/>
      <c r="N25" s="333"/>
      <c r="O25" s="333"/>
      <c r="P25" s="333"/>
      <c r="Q25" s="333"/>
    </row>
    <row r="26" spans="1:17" x14ac:dyDescent="0.2">
      <c r="A26" s="213" t="s">
        <v>89</v>
      </c>
      <c r="B26" s="330">
        <v>16.40355616693498</v>
      </c>
      <c r="C26" s="330">
        <v>32.780711136637166</v>
      </c>
      <c r="D26" s="331"/>
      <c r="G26" s="333"/>
      <c r="H26" s="333"/>
      <c r="I26" s="333"/>
      <c r="J26" s="333"/>
      <c r="K26" s="333"/>
      <c r="L26" s="333"/>
      <c r="M26" s="333"/>
      <c r="N26" s="333"/>
      <c r="O26" s="333"/>
      <c r="P26" s="333"/>
      <c r="Q26" s="333"/>
    </row>
    <row r="27" spans="1:17" x14ac:dyDescent="0.2">
      <c r="A27" s="213" t="s">
        <v>94</v>
      </c>
      <c r="B27" s="330">
        <v>16.60468903639676</v>
      </c>
      <c r="C27" s="330">
        <v>29.678296987182659</v>
      </c>
      <c r="D27" s="331"/>
      <c r="G27" s="333"/>
      <c r="H27" s="333"/>
      <c r="I27" s="333"/>
      <c r="J27" s="333"/>
      <c r="K27" s="333"/>
      <c r="L27" s="333"/>
      <c r="M27" s="333"/>
      <c r="N27" s="333"/>
      <c r="O27" s="333"/>
      <c r="P27" s="333"/>
      <c r="Q27" s="333"/>
    </row>
    <row r="28" spans="1:17" x14ac:dyDescent="0.2">
      <c r="A28" s="213" t="s">
        <v>26</v>
      </c>
      <c r="B28" s="330">
        <v>18.366746883947933</v>
      </c>
      <c r="C28" s="330">
        <v>35.793724894297036</v>
      </c>
      <c r="D28" s="331"/>
      <c r="G28" s="333"/>
      <c r="H28" s="333"/>
      <c r="I28" s="333"/>
      <c r="J28" s="333"/>
      <c r="K28" s="333"/>
      <c r="L28" s="333"/>
      <c r="M28" s="333"/>
      <c r="N28" s="333"/>
      <c r="O28" s="333"/>
      <c r="P28" s="333"/>
      <c r="Q28" s="333"/>
    </row>
    <row r="29" spans="1:17" x14ac:dyDescent="0.2">
      <c r="A29" s="213" t="s">
        <v>78</v>
      </c>
      <c r="B29" s="330">
        <v>19.775196791034919</v>
      </c>
      <c r="C29" s="330">
        <v>30.577445745042652</v>
      </c>
      <c r="D29" s="331"/>
    </row>
    <row r="30" spans="1:17" x14ac:dyDescent="0.2">
      <c r="A30" s="213" t="s">
        <v>138</v>
      </c>
      <c r="B30" s="330">
        <v>20.84048870299647</v>
      </c>
      <c r="C30" s="330">
        <v>31.287480959471814</v>
      </c>
      <c r="D30" s="331"/>
    </row>
    <row r="31" spans="1:17" x14ac:dyDescent="0.2">
      <c r="A31" s="213" t="s">
        <v>137</v>
      </c>
      <c r="B31" s="330">
        <v>21.04976573807398</v>
      </c>
      <c r="C31" s="330">
        <v>41.934752787479695</v>
      </c>
      <c r="D31" s="331"/>
    </row>
    <row r="32" spans="1:17" x14ac:dyDescent="0.2">
      <c r="A32" s="213" t="s">
        <v>81</v>
      </c>
      <c r="B32" s="330">
        <v>21.736166406611691</v>
      </c>
      <c r="C32" s="330">
        <v>30.191277272455977</v>
      </c>
      <c r="D32" s="331"/>
    </row>
    <row r="33" spans="1:4" x14ac:dyDescent="0.2">
      <c r="A33" s="213" t="s">
        <v>95</v>
      </c>
      <c r="B33" s="330">
        <v>23.388031067622546</v>
      </c>
      <c r="C33" s="330">
        <v>35.292681113883397</v>
      </c>
      <c r="D33" s="331"/>
    </row>
    <row r="34" spans="1:4" x14ac:dyDescent="0.2">
      <c r="A34" s="213" t="s">
        <v>85</v>
      </c>
      <c r="B34" s="330">
        <v>25.69990855669548</v>
      </c>
      <c r="C34" s="330">
        <v>27.249228311742279</v>
      </c>
      <c r="D34" s="331"/>
    </row>
    <row r="35" spans="1:4" x14ac:dyDescent="0.2">
      <c r="A35" s="213" t="s">
        <v>25</v>
      </c>
      <c r="B35" s="330">
        <v>33.60413325855442</v>
      </c>
      <c r="C35" s="330">
        <v>30.808997668178005</v>
      </c>
      <c r="D35" s="331"/>
    </row>
    <row r="37" spans="1:4" x14ac:dyDescent="0.2">
      <c r="A37" s="213" t="s">
        <v>245</v>
      </c>
    </row>
    <row r="38" spans="1:4" x14ac:dyDescent="0.2">
      <c r="A38" s="213" t="s">
        <v>246</v>
      </c>
    </row>
  </sheetData>
  <hyperlinks>
    <hyperlink ref="A6" r:id="rId1" display="http://dx.doi.org/10.1787/9789264305342-en"/>
    <hyperlink ref="A9" r:id="rId2"/>
  </hyperlinks>
  <pageMargins left="0.7" right="0.7" top="0.75" bottom="0.75" header="0.3" footer="0.3"/>
  <pageSetup paperSize="9" orientation="portrait" r:id="rId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A86"/>
  <sheetViews>
    <sheetView showGridLines="0" zoomScaleNormal="100" workbookViewId="0">
      <selection activeCell="L2" sqref="L2"/>
    </sheetView>
  </sheetViews>
  <sheetFormatPr defaultColWidth="8.85546875" defaultRowHeight="12.75" x14ac:dyDescent="0.2"/>
  <cols>
    <col min="1" max="1" width="8.85546875" style="97"/>
    <col min="2" max="24" width="6.7109375" style="97" customWidth="1"/>
    <col min="25" max="27" width="6.42578125" style="97" customWidth="1"/>
    <col min="28" max="16384" width="8.85546875" style="97"/>
  </cols>
  <sheetData>
    <row r="4" spans="1:27" x14ac:dyDescent="0.2">
      <c r="A4" s="47" t="s">
        <v>744</v>
      </c>
    </row>
    <row r="6" spans="1:27" x14ac:dyDescent="0.2">
      <c r="A6" s="92" t="s">
        <v>122</v>
      </c>
    </row>
    <row r="8" spans="1:27" x14ac:dyDescent="0.2">
      <c r="A8" s="92" t="s">
        <v>123</v>
      </c>
      <c r="B8" s="93">
        <v>44350.758923611109</v>
      </c>
    </row>
    <row r="9" spans="1:27" x14ac:dyDescent="0.2">
      <c r="A9" s="92" t="s">
        <v>124</v>
      </c>
      <c r="B9" s="93">
        <v>44371.397573101851</v>
      </c>
    </row>
    <row r="10" spans="1:27" x14ac:dyDescent="0.2">
      <c r="A10" s="92" t="s">
        <v>125</v>
      </c>
      <c r="B10" s="92" t="s">
        <v>126</v>
      </c>
    </row>
    <row r="12" spans="1:27" x14ac:dyDescent="0.2">
      <c r="A12" s="92" t="s">
        <v>127</v>
      </c>
      <c r="B12" s="92" t="s">
        <v>128</v>
      </c>
    </row>
    <row r="13" spans="1:27" x14ac:dyDescent="0.2">
      <c r="A13" s="92" t="s">
        <v>129</v>
      </c>
      <c r="B13" s="92" t="s">
        <v>130</v>
      </c>
    </row>
    <row r="14" spans="1:27" x14ac:dyDescent="0.2">
      <c r="A14" s="92" t="s">
        <v>131</v>
      </c>
      <c r="B14" s="92" t="s">
        <v>132</v>
      </c>
    </row>
    <row r="16" spans="1:27" x14ac:dyDescent="0.2">
      <c r="A16" s="94" t="s">
        <v>133</v>
      </c>
      <c r="B16" s="94" t="s">
        <v>0</v>
      </c>
      <c r="C16" s="94" t="s">
        <v>1</v>
      </c>
      <c r="D16" s="94" t="s">
        <v>2</v>
      </c>
      <c r="E16" s="94" t="s">
        <v>3</v>
      </c>
      <c r="F16" s="94" t="s">
        <v>4</v>
      </c>
      <c r="G16" s="94" t="s">
        <v>5</v>
      </c>
      <c r="H16" s="94" t="s">
        <v>6</v>
      </c>
      <c r="I16" s="94" t="s">
        <v>7</v>
      </c>
      <c r="J16" s="94" t="s">
        <v>8</v>
      </c>
      <c r="K16" s="94" t="s">
        <v>9</v>
      </c>
      <c r="L16" s="94" t="s">
        <v>10</v>
      </c>
      <c r="M16" s="94" t="s">
        <v>11</v>
      </c>
      <c r="N16" s="94" t="s">
        <v>12</v>
      </c>
      <c r="O16" s="94" t="s">
        <v>13</v>
      </c>
      <c r="P16" s="94" t="s">
        <v>14</v>
      </c>
      <c r="Q16" s="94" t="s">
        <v>15</v>
      </c>
      <c r="R16" s="94" t="s">
        <v>16</v>
      </c>
      <c r="S16" s="94" t="s">
        <v>17</v>
      </c>
      <c r="T16" s="94" t="s">
        <v>18</v>
      </c>
      <c r="U16" s="94" t="s">
        <v>19</v>
      </c>
      <c r="V16" s="94" t="s">
        <v>20</v>
      </c>
      <c r="W16" s="94" t="s">
        <v>21</v>
      </c>
      <c r="X16" s="94" t="s">
        <v>22</v>
      </c>
      <c r="Y16" s="94" t="s">
        <v>23</v>
      </c>
      <c r="Z16" s="94" t="s">
        <v>279</v>
      </c>
      <c r="AA16" s="94" t="s">
        <v>280</v>
      </c>
    </row>
    <row r="17" spans="1:27" x14ac:dyDescent="0.2">
      <c r="A17" s="94" t="s">
        <v>436</v>
      </c>
      <c r="B17" s="96" t="s">
        <v>24</v>
      </c>
      <c r="C17" s="96" t="s">
        <v>24</v>
      </c>
      <c r="D17" s="96" t="s">
        <v>24</v>
      </c>
      <c r="E17" s="96" t="s">
        <v>24</v>
      </c>
      <c r="F17" s="96" t="s">
        <v>24</v>
      </c>
      <c r="G17" s="96" t="s">
        <v>24</v>
      </c>
      <c r="H17" s="96" t="s">
        <v>24</v>
      </c>
      <c r="I17" s="95">
        <v>5.3</v>
      </c>
      <c r="J17" s="95">
        <v>6.4</v>
      </c>
      <c r="K17" s="95">
        <v>7.1</v>
      </c>
      <c r="L17" s="95">
        <v>7.7</v>
      </c>
      <c r="M17" s="95">
        <v>7.8</v>
      </c>
      <c r="N17" s="95">
        <v>7.9</v>
      </c>
      <c r="O17" s="95">
        <v>8</v>
      </c>
      <c r="P17" s="95">
        <v>7.9</v>
      </c>
      <c r="Q17" s="95">
        <v>7.8</v>
      </c>
      <c r="R17" s="95">
        <v>8.1</v>
      </c>
      <c r="S17" s="95">
        <v>8.1999999999999993</v>
      </c>
      <c r="T17" s="95">
        <v>9.9</v>
      </c>
      <c r="U17" s="95">
        <v>10.1</v>
      </c>
      <c r="V17" s="95">
        <v>10.1</v>
      </c>
      <c r="W17" s="95">
        <v>10.3</v>
      </c>
      <c r="X17" s="95">
        <v>10.4</v>
      </c>
      <c r="Y17" s="95">
        <v>10.6</v>
      </c>
      <c r="Z17" s="95">
        <v>10.8</v>
      </c>
      <c r="AA17" s="95">
        <v>9.1999999999999993</v>
      </c>
    </row>
    <row r="18" spans="1:27" x14ac:dyDescent="0.2">
      <c r="A18" s="94" t="s">
        <v>423</v>
      </c>
      <c r="B18" s="96" t="s">
        <v>24</v>
      </c>
      <c r="C18" s="96" t="s">
        <v>24</v>
      </c>
      <c r="D18" s="96" t="s">
        <v>24</v>
      </c>
      <c r="E18" s="96" t="s">
        <v>24</v>
      </c>
      <c r="F18" s="96" t="s">
        <v>24</v>
      </c>
      <c r="G18" s="96" t="s">
        <v>24</v>
      </c>
      <c r="H18" s="96" t="s">
        <v>24</v>
      </c>
      <c r="I18" s="95">
        <v>7.1</v>
      </c>
      <c r="J18" s="95">
        <v>8.4</v>
      </c>
      <c r="K18" s="95">
        <v>9.1</v>
      </c>
      <c r="L18" s="95">
        <v>9.6</v>
      </c>
      <c r="M18" s="95">
        <v>9.6</v>
      </c>
      <c r="N18" s="95">
        <v>9.4</v>
      </c>
      <c r="O18" s="95">
        <v>9.5</v>
      </c>
      <c r="P18" s="95">
        <v>9.5</v>
      </c>
      <c r="Q18" s="95">
        <v>9.3000000000000007</v>
      </c>
      <c r="R18" s="95">
        <v>9.1</v>
      </c>
      <c r="S18" s="95">
        <v>9.1999999999999993</v>
      </c>
      <c r="T18" s="95">
        <v>10.7</v>
      </c>
      <c r="U18" s="95">
        <v>10.8</v>
      </c>
      <c r="V18" s="95">
        <v>10.8</v>
      </c>
      <c r="W18" s="95">
        <v>10.8</v>
      </c>
      <c r="X18" s="95">
        <v>10.9</v>
      </c>
      <c r="Y18" s="95">
        <v>11.1</v>
      </c>
      <c r="Z18" s="95">
        <v>11.3</v>
      </c>
      <c r="AA18" s="96" t="s">
        <v>24</v>
      </c>
    </row>
    <row r="19" spans="1:27" x14ac:dyDescent="0.2">
      <c r="A19" s="94" t="s">
        <v>150</v>
      </c>
      <c r="B19" s="96" t="s">
        <v>24</v>
      </c>
      <c r="C19" s="96" t="s">
        <v>24</v>
      </c>
      <c r="D19" s="96" t="s">
        <v>24</v>
      </c>
      <c r="E19" s="96" t="s">
        <v>24</v>
      </c>
      <c r="F19" s="95">
        <v>8.1999999999999993</v>
      </c>
      <c r="G19" s="95">
        <v>8.1</v>
      </c>
      <c r="H19" s="95">
        <v>8</v>
      </c>
      <c r="I19" s="95">
        <v>8.1</v>
      </c>
      <c r="J19" s="95">
        <v>9.8000000000000007</v>
      </c>
      <c r="K19" s="95">
        <v>10.6</v>
      </c>
      <c r="L19" s="95">
        <v>11.1</v>
      </c>
      <c r="M19" s="95">
        <v>11.2</v>
      </c>
      <c r="N19" s="95">
        <v>10.8</v>
      </c>
      <c r="O19" s="95">
        <v>11</v>
      </c>
      <c r="P19" s="95">
        <v>10.9</v>
      </c>
      <c r="Q19" s="95">
        <v>10.7</v>
      </c>
      <c r="R19" s="95">
        <v>10.3</v>
      </c>
      <c r="S19" s="95">
        <v>10.5</v>
      </c>
      <c r="T19" s="95">
        <v>12.4</v>
      </c>
      <c r="U19" s="95">
        <v>12.7</v>
      </c>
      <c r="V19" s="95">
        <v>12.5</v>
      </c>
      <c r="W19" s="95">
        <v>12.5</v>
      </c>
      <c r="X19" s="95">
        <v>12.6</v>
      </c>
      <c r="Y19" s="95">
        <v>12.7</v>
      </c>
      <c r="Z19" s="95">
        <v>13</v>
      </c>
      <c r="AA19" s="96" t="s">
        <v>24</v>
      </c>
    </row>
    <row r="20" spans="1:27" x14ac:dyDescent="0.2">
      <c r="A20" s="94" t="s">
        <v>438</v>
      </c>
      <c r="B20" s="96" t="s">
        <v>24</v>
      </c>
      <c r="C20" s="96" t="s">
        <v>24</v>
      </c>
      <c r="D20" s="96" t="s">
        <v>24</v>
      </c>
      <c r="E20" s="96" t="s">
        <v>24</v>
      </c>
      <c r="F20" s="96" t="s">
        <v>24</v>
      </c>
      <c r="G20" s="95">
        <v>5.3</v>
      </c>
      <c r="H20" s="95">
        <v>5.3</v>
      </c>
      <c r="I20" s="95">
        <v>5.4</v>
      </c>
      <c r="J20" s="95">
        <v>6.4</v>
      </c>
      <c r="K20" s="95">
        <v>7.1</v>
      </c>
      <c r="L20" s="95">
        <v>7.9</v>
      </c>
      <c r="M20" s="95">
        <v>8</v>
      </c>
      <c r="N20" s="95">
        <v>8.1</v>
      </c>
      <c r="O20" s="95">
        <v>8.1999999999999993</v>
      </c>
      <c r="P20" s="95">
        <v>8.1</v>
      </c>
      <c r="Q20" s="95">
        <v>8.1</v>
      </c>
      <c r="R20" s="95">
        <v>8.3000000000000007</v>
      </c>
      <c r="S20" s="95">
        <v>8.5</v>
      </c>
      <c r="T20" s="95">
        <v>10.6</v>
      </c>
      <c r="U20" s="95">
        <v>10.9</v>
      </c>
      <c r="V20" s="95">
        <v>10.9</v>
      </c>
      <c r="W20" s="95">
        <v>11.2</v>
      </c>
      <c r="X20" s="95">
        <v>11.3</v>
      </c>
      <c r="Y20" s="95">
        <v>11.5</v>
      </c>
      <c r="Z20" s="95">
        <v>11.6</v>
      </c>
      <c r="AA20" s="95">
        <v>10</v>
      </c>
    </row>
    <row r="21" spans="1:27" x14ac:dyDescent="0.2">
      <c r="A21" s="94" t="s">
        <v>151</v>
      </c>
      <c r="B21" s="95">
        <v>2.8</v>
      </c>
      <c r="C21" s="95">
        <v>2.9</v>
      </c>
      <c r="D21" s="95">
        <v>3</v>
      </c>
      <c r="E21" s="95">
        <v>4.4000000000000004</v>
      </c>
      <c r="F21" s="95">
        <v>6.9</v>
      </c>
      <c r="G21" s="95">
        <v>6.2</v>
      </c>
      <c r="H21" s="95">
        <v>6.4</v>
      </c>
      <c r="I21" s="95">
        <v>6</v>
      </c>
      <c r="J21" s="95">
        <v>7</v>
      </c>
      <c r="K21" s="95">
        <v>8.6</v>
      </c>
      <c r="L21" s="95">
        <v>8.3000000000000007</v>
      </c>
      <c r="M21" s="95">
        <v>7.8</v>
      </c>
      <c r="N21" s="95">
        <v>7.4</v>
      </c>
      <c r="O21" s="95">
        <v>7.1</v>
      </c>
      <c r="P21" s="95">
        <v>7.1</v>
      </c>
      <c r="Q21" s="95">
        <v>7.4</v>
      </c>
      <c r="R21" s="95">
        <v>7.4</v>
      </c>
      <c r="S21" s="95">
        <v>6.9</v>
      </c>
      <c r="T21" s="95">
        <v>6.9</v>
      </c>
      <c r="U21" s="95">
        <v>7.4</v>
      </c>
      <c r="V21" s="95">
        <v>6.9</v>
      </c>
      <c r="W21" s="95">
        <v>7</v>
      </c>
      <c r="X21" s="95">
        <v>8.5</v>
      </c>
      <c r="Y21" s="95">
        <v>8.5</v>
      </c>
      <c r="Z21" s="95">
        <v>8.1999999999999993</v>
      </c>
      <c r="AA21" s="95">
        <v>7.4</v>
      </c>
    </row>
    <row r="22" spans="1:27" x14ac:dyDescent="0.2">
      <c r="A22" s="94" t="s">
        <v>152</v>
      </c>
      <c r="B22" s="96" t="s">
        <v>24</v>
      </c>
      <c r="C22" s="96" t="s">
        <v>24</v>
      </c>
      <c r="D22" s="96" t="s">
        <v>24</v>
      </c>
      <c r="E22" s="96" t="s">
        <v>24</v>
      </c>
      <c r="F22" s="96" t="s">
        <v>24</v>
      </c>
      <c r="G22" s="96" t="s">
        <v>24</v>
      </c>
      <c r="H22" s="95">
        <v>1.4</v>
      </c>
      <c r="I22" s="95">
        <v>1.2</v>
      </c>
      <c r="J22" s="95">
        <v>1.3</v>
      </c>
      <c r="K22" s="95">
        <v>1.3</v>
      </c>
      <c r="L22" s="95">
        <v>1.3</v>
      </c>
      <c r="M22" s="95">
        <v>1.6</v>
      </c>
      <c r="N22" s="95">
        <v>1.6</v>
      </c>
      <c r="O22" s="95">
        <v>1.6</v>
      </c>
      <c r="P22" s="95">
        <v>1.6</v>
      </c>
      <c r="Q22" s="95">
        <v>1.6</v>
      </c>
      <c r="R22" s="95">
        <v>1.6</v>
      </c>
      <c r="S22" s="95">
        <v>1.7</v>
      </c>
      <c r="T22" s="95">
        <v>2</v>
      </c>
      <c r="U22" s="95">
        <v>2.1</v>
      </c>
      <c r="V22" s="95">
        <v>2</v>
      </c>
      <c r="W22" s="95">
        <v>2.2000000000000002</v>
      </c>
      <c r="X22" s="95">
        <v>2.2999999999999998</v>
      </c>
      <c r="Y22" s="95">
        <v>2.5</v>
      </c>
      <c r="Z22" s="95">
        <v>2</v>
      </c>
      <c r="AA22" s="95">
        <v>1.6</v>
      </c>
    </row>
    <row r="23" spans="1:27" x14ac:dyDescent="0.2">
      <c r="A23" s="94" t="s">
        <v>153</v>
      </c>
      <c r="B23" s="96" t="s">
        <v>24</v>
      </c>
      <c r="C23" s="96" t="s">
        <v>24</v>
      </c>
      <c r="D23" s="96" t="s">
        <v>24</v>
      </c>
      <c r="E23" s="96" t="s">
        <v>24</v>
      </c>
      <c r="F23" s="96" t="s">
        <v>24</v>
      </c>
      <c r="G23" s="96" t="s">
        <v>24</v>
      </c>
      <c r="H23" s="96" t="s">
        <v>24</v>
      </c>
      <c r="I23" s="95">
        <v>5.6</v>
      </c>
      <c r="J23" s="95">
        <v>5.0999999999999996</v>
      </c>
      <c r="K23" s="95">
        <v>5.8</v>
      </c>
      <c r="L23" s="95">
        <v>5.6</v>
      </c>
      <c r="M23" s="95">
        <v>5.8</v>
      </c>
      <c r="N23" s="95">
        <v>6</v>
      </c>
      <c r="O23" s="95">
        <v>8</v>
      </c>
      <c r="P23" s="95">
        <v>7.1</v>
      </c>
      <c r="Q23" s="95">
        <v>7.8</v>
      </c>
      <c r="R23" s="95">
        <v>11.6</v>
      </c>
      <c r="S23" s="95">
        <v>11.1</v>
      </c>
      <c r="T23" s="95">
        <v>10</v>
      </c>
      <c r="U23" s="95">
        <v>9.6</v>
      </c>
      <c r="V23" s="95">
        <v>8.5</v>
      </c>
      <c r="W23" s="95">
        <v>8.8000000000000007</v>
      </c>
      <c r="X23" s="95">
        <v>9.8000000000000007</v>
      </c>
      <c r="Y23" s="95">
        <v>8.5</v>
      </c>
      <c r="Z23" s="95">
        <v>8.1</v>
      </c>
      <c r="AA23" s="95">
        <v>5.5</v>
      </c>
    </row>
    <row r="24" spans="1:27" x14ac:dyDescent="0.2">
      <c r="A24" s="94" t="s">
        <v>154</v>
      </c>
      <c r="B24" s="95">
        <v>16.8</v>
      </c>
      <c r="C24" s="95">
        <v>18</v>
      </c>
      <c r="D24" s="95">
        <v>18.899999999999999</v>
      </c>
      <c r="E24" s="95">
        <v>19.8</v>
      </c>
      <c r="F24" s="95">
        <v>19.8</v>
      </c>
      <c r="G24" s="95">
        <v>19.399999999999999</v>
      </c>
      <c r="H24" s="95">
        <v>18.399999999999999</v>
      </c>
      <c r="I24" s="95">
        <v>18</v>
      </c>
      <c r="J24" s="95">
        <v>24.2</v>
      </c>
      <c r="K24" s="95">
        <v>25.6</v>
      </c>
      <c r="L24" s="95">
        <v>27.4</v>
      </c>
      <c r="M24" s="95">
        <v>29.2</v>
      </c>
      <c r="N24" s="95">
        <v>29.1</v>
      </c>
      <c r="O24" s="95">
        <v>29.9</v>
      </c>
      <c r="P24" s="95">
        <v>31.4</v>
      </c>
      <c r="Q24" s="95">
        <v>32.700000000000003</v>
      </c>
      <c r="R24" s="95">
        <v>32.299999999999997</v>
      </c>
      <c r="S24" s="95">
        <v>31.6</v>
      </c>
      <c r="T24" s="95">
        <v>31.5</v>
      </c>
      <c r="U24" s="95">
        <v>31.9</v>
      </c>
      <c r="V24" s="95">
        <v>31.5</v>
      </c>
      <c r="W24" s="95">
        <v>28</v>
      </c>
      <c r="X24" s="95">
        <v>26.9</v>
      </c>
      <c r="Y24" s="95">
        <v>23.5</v>
      </c>
      <c r="Z24" s="95">
        <v>25.3</v>
      </c>
      <c r="AA24" s="95">
        <v>20</v>
      </c>
    </row>
    <row r="25" spans="1:27" x14ac:dyDescent="0.2">
      <c r="A25" s="94" t="s">
        <v>155</v>
      </c>
      <c r="B25" s="96" t="s">
        <v>24</v>
      </c>
      <c r="C25" s="95">
        <v>5.7</v>
      </c>
      <c r="D25" s="95">
        <v>5.4</v>
      </c>
      <c r="E25" s="95">
        <v>5.3</v>
      </c>
      <c r="F25" s="95">
        <v>5.5</v>
      </c>
      <c r="G25" s="95">
        <v>5.2</v>
      </c>
      <c r="H25" s="95">
        <v>5.2</v>
      </c>
      <c r="I25" s="95">
        <v>5.8</v>
      </c>
      <c r="J25" s="95">
        <v>6</v>
      </c>
      <c r="K25" s="95">
        <v>7.4</v>
      </c>
      <c r="L25" s="95">
        <v>7.7</v>
      </c>
      <c r="M25" s="95">
        <v>7.5</v>
      </c>
      <c r="N25" s="95">
        <v>7.8</v>
      </c>
      <c r="O25" s="95">
        <v>8.1</v>
      </c>
      <c r="P25" s="95">
        <v>8</v>
      </c>
      <c r="Q25" s="95">
        <v>7.8</v>
      </c>
      <c r="R25" s="95">
        <v>7.9</v>
      </c>
      <c r="S25" s="95">
        <v>7.9</v>
      </c>
      <c r="T25" s="95">
        <v>7.9</v>
      </c>
      <c r="U25" s="95">
        <v>8</v>
      </c>
      <c r="V25" s="95">
        <v>8.1</v>
      </c>
      <c r="W25" s="95">
        <v>8.5</v>
      </c>
      <c r="X25" s="95">
        <v>8.4</v>
      </c>
      <c r="Y25" s="95">
        <v>8.1999999999999993</v>
      </c>
      <c r="Z25" s="95">
        <v>8.1999999999999993</v>
      </c>
      <c r="AA25" s="95">
        <v>7.7</v>
      </c>
    </row>
    <row r="26" spans="1:27" x14ac:dyDescent="0.2">
      <c r="A26" s="94" t="s">
        <v>156</v>
      </c>
      <c r="B26" s="96" t="s">
        <v>24</v>
      </c>
      <c r="C26" s="96" t="s">
        <v>24</v>
      </c>
      <c r="D26" s="95">
        <v>4.3</v>
      </c>
      <c r="E26" s="95">
        <v>6.3</v>
      </c>
      <c r="F26" s="95">
        <v>6.5</v>
      </c>
      <c r="G26" s="95">
        <v>6.6</v>
      </c>
      <c r="H26" s="95">
        <v>5.4</v>
      </c>
      <c r="I26" s="95">
        <v>5.3</v>
      </c>
      <c r="J26" s="95">
        <v>6.8</v>
      </c>
      <c r="K26" s="95">
        <v>6.6</v>
      </c>
      <c r="L26" s="95">
        <v>6</v>
      </c>
      <c r="M26" s="95">
        <v>6.5</v>
      </c>
      <c r="N26" s="95">
        <v>7</v>
      </c>
      <c r="O26" s="95">
        <v>9.6999999999999993</v>
      </c>
      <c r="P26" s="95">
        <v>10.5</v>
      </c>
      <c r="Q26" s="95">
        <v>11</v>
      </c>
      <c r="R26" s="95">
        <v>11.9</v>
      </c>
      <c r="S26" s="95">
        <v>12.8</v>
      </c>
      <c r="T26" s="95">
        <v>12.6</v>
      </c>
      <c r="U26" s="95">
        <v>11.6</v>
      </c>
      <c r="V26" s="95">
        <v>12.4</v>
      </c>
      <c r="W26" s="95">
        <v>15.7</v>
      </c>
      <c r="X26" s="95">
        <v>17.2</v>
      </c>
      <c r="Y26" s="95">
        <v>19.7</v>
      </c>
      <c r="Z26" s="95">
        <v>20.2</v>
      </c>
      <c r="AA26" s="95">
        <v>17.100000000000001</v>
      </c>
    </row>
    <row r="27" spans="1:27" x14ac:dyDescent="0.2">
      <c r="A27" s="94" t="s">
        <v>157</v>
      </c>
      <c r="B27" s="95">
        <v>4.3</v>
      </c>
      <c r="C27" s="95">
        <v>4.8</v>
      </c>
      <c r="D27" s="95">
        <v>5.2</v>
      </c>
      <c r="E27" s="96" t="s">
        <v>24</v>
      </c>
      <c r="F27" s="96" t="s">
        <v>24</v>
      </c>
      <c r="G27" s="96" t="s">
        <v>24</v>
      </c>
      <c r="H27" s="96" t="s">
        <v>24</v>
      </c>
      <c r="I27" s="95">
        <v>5.5</v>
      </c>
      <c r="J27" s="95">
        <v>5.9</v>
      </c>
      <c r="K27" s="95">
        <v>6.1</v>
      </c>
      <c r="L27" s="95">
        <v>7.4</v>
      </c>
      <c r="M27" s="95">
        <v>7.4</v>
      </c>
      <c r="N27" s="95">
        <v>7.8</v>
      </c>
      <c r="O27" s="95">
        <v>7.2</v>
      </c>
      <c r="P27" s="95">
        <v>6.6</v>
      </c>
      <c r="Q27" s="95">
        <v>7.1</v>
      </c>
      <c r="R27" s="95">
        <v>7.2</v>
      </c>
      <c r="S27" s="95">
        <v>7.5</v>
      </c>
      <c r="T27" s="95">
        <v>7.6</v>
      </c>
      <c r="U27" s="95">
        <v>7</v>
      </c>
      <c r="V27" s="95">
        <v>6.5</v>
      </c>
      <c r="W27" s="95">
        <v>6.5</v>
      </c>
      <c r="X27" s="95">
        <v>9</v>
      </c>
      <c r="Y27" s="95">
        <v>12.5</v>
      </c>
      <c r="Z27" s="95">
        <v>12.6</v>
      </c>
      <c r="AA27" s="95">
        <v>11</v>
      </c>
    </row>
    <row r="28" spans="1:27" x14ac:dyDescent="0.2">
      <c r="A28" s="94" t="s">
        <v>158</v>
      </c>
      <c r="B28" s="95">
        <v>0.9</v>
      </c>
      <c r="C28" s="95">
        <v>0.9</v>
      </c>
      <c r="D28" s="95">
        <v>0.9</v>
      </c>
      <c r="E28" s="95">
        <v>1</v>
      </c>
      <c r="F28" s="95">
        <v>1.3</v>
      </c>
      <c r="G28" s="95">
        <v>1</v>
      </c>
      <c r="H28" s="95">
        <v>1.2</v>
      </c>
      <c r="I28" s="95">
        <v>1.1000000000000001</v>
      </c>
      <c r="J28" s="95">
        <v>2.7</v>
      </c>
      <c r="K28" s="95">
        <v>1.8</v>
      </c>
      <c r="L28" s="95">
        <v>1.9</v>
      </c>
      <c r="M28" s="95">
        <v>2.1</v>
      </c>
      <c r="N28" s="95">
        <v>2.4</v>
      </c>
      <c r="O28" s="95">
        <v>3.2</v>
      </c>
      <c r="P28" s="95">
        <v>3.5</v>
      </c>
      <c r="Q28" s="95">
        <v>3.3</v>
      </c>
      <c r="R28" s="95">
        <v>2.8</v>
      </c>
      <c r="S28" s="95">
        <v>3.3</v>
      </c>
      <c r="T28" s="95">
        <v>3.2</v>
      </c>
      <c r="U28" s="95">
        <v>3.2</v>
      </c>
      <c r="V28" s="95">
        <v>3.3</v>
      </c>
      <c r="W28" s="95">
        <v>4</v>
      </c>
      <c r="X28" s="95">
        <v>4.5</v>
      </c>
      <c r="Y28" s="95">
        <v>4.5</v>
      </c>
      <c r="Z28" s="95">
        <v>3.9</v>
      </c>
      <c r="AA28" s="95">
        <v>4.0999999999999996</v>
      </c>
    </row>
    <row r="29" spans="1:27" x14ac:dyDescent="0.2">
      <c r="A29" s="94" t="s">
        <v>159</v>
      </c>
      <c r="B29" s="95">
        <v>4.3</v>
      </c>
      <c r="C29" s="95">
        <v>4.4000000000000004</v>
      </c>
      <c r="D29" s="95">
        <v>4.4000000000000004</v>
      </c>
      <c r="E29" s="95">
        <v>4.2</v>
      </c>
      <c r="F29" s="95">
        <v>5</v>
      </c>
      <c r="G29" s="95">
        <v>4.5</v>
      </c>
      <c r="H29" s="95">
        <v>4.4000000000000004</v>
      </c>
      <c r="I29" s="95">
        <v>4.5</v>
      </c>
      <c r="J29" s="95">
        <v>4.8</v>
      </c>
      <c r="K29" s="95">
        <v>4.8</v>
      </c>
      <c r="L29" s="95">
        <v>10.8</v>
      </c>
      <c r="M29" s="95">
        <v>10.7</v>
      </c>
      <c r="N29" s="95">
        <v>10.8</v>
      </c>
      <c r="O29" s="95">
        <v>10.7</v>
      </c>
      <c r="P29" s="95">
        <v>10.8</v>
      </c>
      <c r="Q29" s="95">
        <v>11.2</v>
      </c>
      <c r="R29" s="95">
        <v>11.2</v>
      </c>
      <c r="S29" s="95">
        <v>11.2</v>
      </c>
      <c r="T29" s="95">
        <v>11.4</v>
      </c>
      <c r="U29" s="95">
        <v>10.1</v>
      </c>
      <c r="V29" s="95">
        <v>9.9</v>
      </c>
      <c r="W29" s="95">
        <v>9.4</v>
      </c>
      <c r="X29" s="95">
        <v>9.9</v>
      </c>
      <c r="Y29" s="95">
        <v>10.5</v>
      </c>
      <c r="Z29" s="95">
        <v>10.6</v>
      </c>
      <c r="AA29" s="95">
        <v>11</v>
      </c>
    </row>
    <row r="30" spans="1:27" x14ac:dyDescent="0.2">
      <c r="A30" s="94" t="s">
        <v>160</v>
      </c>
      <c r="B30" s="95">
        <v>2.9</v>
      </c>
      <c r="C30" s="95">
        <v>2.7</v>
      </c>
      <c r="D30" s="95">
        <v>2.9</v>
      </c>
      <c r="E30" s="95">
        <v>2.7</v>
      </c>
      <c r="F30" s="95">
        <v>2.6</v>
      </c>
      <c r="G30" s="95">
        <v>2.8</v>
      </c>
      <c r="H30" s="95">
        <v>2.7</v>
      </c>
      <c r="I30" s="95">
        <v>2.7</v>
      </c>
      <c r="J30" s="95">
        <v>6.8</v>
      </c>
      <c r="K30" s="95">
        <v>6</v>
      </c>
      <c r="L30" s="95">
        <v>5.9</v>
      </c>
      <c r="M30" s="95">
        <v>6.4</v>
      </c>
      <c r="N30" s="95">
        <v>6.1</v>
      </c>
      <c r="O30" s="95">
        <v>6</v>
      </c>
      <c r="P30" s="95">
        <v>5.7</v>
      </c>
      <c r="Q30" s="95">
        <v>5</v>
      </c>
      <c r="R30" s="95">
        <v>5.5</v>
      </c>
      <c r="S30" s="95">
        <v>5.7</v>
      </c>
      <c r="T30" s="95">
        <v>17.8</v>
      </c>
      <c r="U30" s="95">
        <v>18.399999999999999</v>
      </c>
      <c r="V30" s="95">
        <v>18.600000000000001</v>
      </c>
      <c r="W30" s="95">
        <v>18.8</v>
      </c>
      <c r="X30" s="95">
        <v>18.7</v>
      </c>
      <c r="Y30" s="95">
        <v>18.600000000000001</v>
      </c>
      <c r="Z30" s="95">
        <v>19.5</v>
      </c>
      <c r="AA30" s="95">
        <v>13</v>
      </c>
    </row>
    <row r="31" spans="1:27" x14ac:dyDescent="0.2">
      <c r="A31" s="94" t="s">
        <v>161</v>
      </c>
      <c r="B31" s="96" t="s">
        <v>24</v>
      </c>
      <c r="C31" s="96" t="s">
        <v>24</v>
      </c>
      <c r="D31" s="96" t="s">
        <v>24</v>
      </c>
      <c r="E31" s="96" t="s">
        <v>24</v>
      </c>
      <c r="F31" s="96" t="s">
        <v>24</v>
      </c>
      <c r="G31" s="96" t="s">
        <v>24</v>
      </c>
      <c r="H31" s="96" t="s">
        <v>24</v>
      </c>
      <c r="I31" s="95">
        <v>1.9</v>
      </c>
      <c r="J31" s="95">
        <v>1.8</v>
      </c>
      <c r="K31" s="95">
        <v>1.9</v>
      </c>
      <c r="L31" s="95">
        <v>2.1</v>
      </c>
      <c r="M31" s="95">
        <v>3.1</v>
      </c>
      <c r="N31" s="95">
        <v>2.9</v>
      </c>
      <c r="O31" s="95">
        <v>2.6</v>
      </c>
      <c r="P31" s="95">
        <v>3</v>
      </c>
      <c r="Q31" s="95">
        <v>3</v>
      </c>
      <c r="R31" s="95">
        <v>3.1</v>
      </c>
      <c r="S31" s="95">
        <v>3.3</v>
      </c>
      <c r="T31" s="95">
        <v>3.1</v>
      </c>
      <c r="U31" s="95">
        <v>2.8</v>
      </c>
      <c r="V31" s="95">
        <v>3.1</v>
      </c>
      <c r="W31" s="95">
        <v>3</v>
      </c>
      <c r="X31" s="95">
        <v>2.2999999999999998</v>
      </c>
      <c r="Y31" s="95">
        <v>2.9</v>
      </c>
      <c r="Z31" s="95">
        <v>3.5</v>
      </c>
      <c r="AA31" s="95">
        <v>3.2</v>
      </c>
    </row>
    <row r="32" spans="1:27" x14ac:dyDescent="0.2">
      <c r="A32" s="94" t="s">
        <v>162</v>
      </c>
      <c r="B32" s="95">
        <v>3.8</v>
      </c>
      <c r="C32" s="95">
        <v>4.0999999999999996</v>
      </c>
      <c r="D32" s="95">
        <v>4.5999999999999996</v>
      </c>
      <c r="E32" s="95">
        <v>4.8</v>
      </c>
      <c r="F32" s="95">
        <v>5.5</v>
      </c>
      <c r="G32" s="95">
        <v>4.8</v>
      </c>
      <c r="H32" s="95">
        <v>4.5</v>
      </c>
      <c r="I32" s="95">
        <v>4.4000000000000004</v>
      </c>
      <c r="J32" s="95">
        <v>4.5</v>
      </c>
      <c r="K32" s="95">
        <v>6.3</v>
      </c>
      <c r="L32" s="95">
        <v>5.8</v>
      </c>
      <c r="M32" s="95">
        <v>6.1</v>
      </c>
      <c r="N32" s="95">
        <v>6.2</v>
      </c>
      <c r="O32" s="95">
        <v>6.3</v>
      </c>
      <c r="P32" s="95">
        <v>6</v>
      </c>
      <c r="Q32" s="95">
        <v>6.2</v>
      </c>
      <c r="R32" s="95">
        <v>5.7</v>
      </c>
      <c r="S32" s="95">
        <v>6.6</v>
      </c>
      <c r="T32" s="95">
        <v>6.2</v>
      </c>
      <c r="U32" s="95">
        <v>8.1</v>
      </c>
      <c r="V32" s="95">
        <v>7.3</v>
      </c>
      <c r="W32" s="95">
        <v>8.3000000000000007</v>
      </c>
      <c r="X32" s="95">
        <v>7.9</v>
      </c>
      <c r="Y32" s="95">
        <v>8.1</v>
      </c>
      <c r="Z32" s="95">
        <v>8.1</v>
      </c>
      <c r="AA32" s="95">
        <v>7.2</v>
      </c>
    </row>
    <row r="33" spans="1:27" x14ac:dyDescent="0.2">
      <c r="A33" s="94" t="s">
        <v>163</v>
      </c>
      <c r="B33" s="96" t="s">
        <v>24</v>
      </c>
      <c r="C33" s="96" t="s">
        <v>24</v>
      </c>
      <c r="D33" s="96" t="s">
        <v>24</v>
      </c>
      <c r="E33" s="96" t="s">
        <v>24</v>
      </c>
      <c r="F33" s="95">
        <v>3</v>
      </c>
      <c r="G33" s="95">
        <v>3.1</v>
      </c>
      <c r="H33" s="95">
        <v>3.4</v>
      </c>
      <c r="I33" s="95">
        <v>3.7</v>
      </c>
      <c r="J33" s="95">
        <v>7.9</v>
      </c>
      <c r="K33" s="95">
        <v>9.3000000000000007</v>
      </c>
      <c r="L33" s="95">
        <v>5.9</v>
      </c>
      <c r="M33" s="95">
        <v>7.4</v>
      </c>
      <c r="N33" s="95">
        <v>8.6999999999999993</v>
      </c>
      <c r="O33" s="95">
        <v>8.8000000000000007</v>
      </c>
      <c r="P33" s="95">
        <v>8.3000000000000007</v>
      </c>
      <c r="Q33" s="95">
        <v>8.1</v>
      </c>
      <c r="R33" s="95">
        <v>7.8</v>
      </c>
      <c r="S33" s="95">
        <v>7.7</v>
      </c>
      <c r="T33" s="95">
        <v>7.2</v>
      </c>
      <c r="U33" s="95">
        <v>7.1</v>
      </c>
      <c r="V33" s="95">
        <v>7.5</v>
      </c>
      <c r="W33" s="95">
        <v>6.9</v>
      </c>
      <c r="X33" s="95">
        <v>6.9</v>
      </c>
      <c r="Y33" s="95">
        <v>6.7</v>
      </c>
      <c r="Z33" s="95">
        <v>5.9</v>
      </c>
      <c r="AA33" s="95">
        <v>4.7</v>
      </c>
    </row>
    <row r="34" spans="1:27" x14ac:dyDescent="0.2">
      <c r="A34" s="94" t="s">
        <v>164</v>
      </c>
      <c r="B34" s="96" t="s">
        <v>24</v>
      </c>
      <c r="C34" s="96" t="s">
        <v>24</v>
      </c>
      <c r="D34" s="96" t="s">
        <v>24</v>
      </c>
      <c r="E34" s="96" t="s">
        <v>24</v>
      </c>
      <c r="F34" s="96" t="s">
        <v>24</v>
      </c>
      <c r="G34" s="96" t="s">
        <v>24</v>
      </c>
      <c r="H34" s="96" t="s">
        <v>24</v>
      </c>
      <c r="I34" s="95">
        <v>7.3</v>
      </c>
      <c r="J34" s="95">
        <v>7.7</v>
      </c>
      <c r="K34" s="95">
        <v>8.4</v>
      </c>
      <c r="L34" s="95">
        <v>7.8</v>
      </c>
      <c r="M34" s="95">
        <v>7.3</v>
      </c>
      <c r="N34" s="95">
        <v>7.2</v>
      </c>
      <c r="O34" s="95">
        <v>6.9</v>
      </c>
      <c r="P34" s="95">
        <v>5.6</v>
      </c>
      <c r="Q34" s="95">
        <v>5.4</v>
      </c>
      <c r="R34" s="95">
        <v>5.4</v>
      </c>
      <c r="S34" s="95">
        <v>7.2</v>
      </c>
      <c r="T34" s="95">
        <v>6.8</v>
      </c>
      <c r="U34" s="95">
        <v>5.6</v>
      </c>
      <c r="V34" s="95">
        <v>5.7</v>
      </c>
      <c r="W34" s="95">
        <v>7.3</v>
      </c>
      <c r="X34" s="95">
        <v>7.5</v>
      </c>
      <c r="Y34" s="95">
        <v>6.7</v>
      </c>
      <c r="Z34" s="95">
        <v>7.4</v>
      </c>
      <c r="AA34" s="95">
        <v>6.6</v>
      </c>
    </row>
    <row r="35" spans="1:27" x14ac:dyDescent="0.2">
      <c r="A35" s="94" t="s">
        <v>112</v>
      </c>
      <c r="B35" s="96" t="s">
        <v>24</v>
      </c>
      <c r="C35" s="96" t="s">
        <v>24</v>
      </c>
      <c r="D35" s="96" t="s">
        <v>24</v>
      </c>
      <c r="E35" s="96" t="s">
        <v>24</v>
      </c>
      <c r="F35" s="95">
        <v>3.9</v>
      </c>
      <c r="G35" s="95">
        <v>2.8</v>
      </c>
      <c r="H35" s="95">
        <v>3.5</v>
      </c>
      <c r="I35" s="95">
        <v>3</v>
      </c>
      <c r="J35" s="95">
        <v>3.8</v>
      </c>
      <c r="K35" s="95">
        <v>6</v>
      </c>
      <c r="L35" s="95">
        <v>6.1</v>
      </c>
      <c r="M35" s="95">
        <v>5</v>
      </c>
      <c r="N35" s="95">
        <v>5.5</v>
      </c>
      <c r="O35" s="95">
        <v>4.9000000000000004</v>
      </c>
      <c r="P35" s="95">
        <v>4.5999999999999996</v>
      </c>
      <c r="Q35" s="95">
        <v>4.4000000000000004</v>
      </c>
      <c r="R35" s="95">
        <v>6</v>
      </c>
      <c r="S35" s="95">
        <v>5.4</v>
      </c>
      <c r="T35" s="95">
        <v>5.9</v>
      </c>
      <c r="U35" s="95">
        <v>5.0999999999999996</v>
      </c>
      <c r="V35" s="95">
        <v>5.8</v>
      </c>
      <c r="W35" s="95">
        <v>6</v>
      </c>
      <c r="X35" s="95">
        <v>5.9</v>
      </c>
      <c r="Y35" s="95">
        <v>6.6</v>
      </c>
      <c r="Z35" s="95">
        <v>7</v>
      </c>
      <c r="AA35" s="95">
        <v>7.2</v>
      </c>
    </row>
    <row r="36" spans="1:27" x14ac:dyDescent="0.2">
      <c r="A36" s="94" t="s">
        <v>165</v>
      </c>
      <c r="B36" s="95">
        <v>2.9</v>
      </c>
      <c r="C36" s="95">
        <v>2.9</v>
      </c>
      <c r="D36" s="95">
        <v>2.8</v>
      </c>
      <c r="E36" s="95">
        <v>5.0999999999999996</v>
      </c>
      <c r="F36" s="95">
        <v>5.3</v>
      </c>
      <c r="G36" s="95">
        <v>4.8</v>
      </c>
      <c r="H36" s="95">
        <v>5.3</v>
      </c>
      <c r="I36" s="95">
        <v>7.7</v>
      </c>
      <c r="J36" s="95">
        <v>6.5</v>
      </c>
      <c r="K36" s="95">
        <v>9.8000000000000007</v>
      </c>
      <c r="L36" s="95">
        <v>8.5</v>
      </c>
      <c r="M36" s="95">
        <v>8.3000000000000007</v>
      </c>
      <c r="N36" s="95">
        <v>7.2</v>
      </c>
      <c r="O36" s="95">
        <v>8.6999999999999993</v>
      </c>
      <c r="P36" s="95">
        <v>13.8</v>
      </c>
      <c r="Q36" s="95">
        <v>13.5</v>
      </c>
      <c r="R36" s="95">
        <v>13.9</v>
      </c>
      <c r="S36" s="95">
        <v>14.2</v>
      </c>
      <c r="T36" s="95">
        <v>14.6</v>
      </c>
      <c r="U36" s="95">
        <v>14.5</v>
      </c>
      <c r="V36" s="95">
        <v>18</v>
      </c>
      <c r="W36" s="95">
        <v>16.8</v>
      </c>
      <c r="X36" s="95">
        <v>17.2</v>
      </c>
      <c r="Y36" s="95">
        <v>18</v>
      </c>
      <c r="Z36" s="95">
        <v>19.100000000000001</v>
      </c>
      <c r="AA36" s="95">
        <v>16.3</v>
      </c>
    </row>
    <row r="37" spans="1:27" x14ac:dyDescent="0.2">
      <c r="A37" s="94" t="s">
        <v>166</v>
      </c>
      <c r="B37" s="96" t="s">
        <v>24</v>
      </c>
      <c r="C37" s="96" t="s">
        <v>24</v>
      </c>
      <c r="D37" s="95">
        <v>2.9</v>
      </c>
      <c r="E37" s="95">
        <v>3.3</v>
      </c>
      <c r="F37" s="95">
        <v>2.9</v>
      </c>
      <c r="G37" s="95">
        <v>2.9</v>
      </c>
      <c r="H37" s="95">
        <v>2.7</v>
      </c>
      <c r="I37" s="95">
        <v>2.9</v>
      </c>
      <c r="J37" s="95">
        <v>4.5</v>
      </c>
      <c r="K37" s="95">
        <v>4</v>
      </c>
      <c r="L37" s="95">
        <v>3.9</v>
      </c>
      <c r="M37" s="95">
        <v>4</v>
      </c>
      <c r="N37" s="95">
        <v>3.9</v>
      </c>
      <c r="O37" s="95">
        <v>3.4</v>
      </c>
      <c r="P37" s="95">
        <v>3</v>
      </c>
      <c r="Q37" s="95">
        <v>3</v>
      </c>
      <c r="R37" s="95">
        <v>3</v>
      </c>
      <c r="S37" s="95">
        <v>2.9</v>
      </c>
      <c r="T37" s="95">
        <v>3.2</v>
      </c>
      <c r="U37" s="95">
        <v>3.3</v>
      </c>
      <c r="V37" s="95">
        <v>7.1</v>
      </c>
      <c r="W37" s="95">
        <v>6.3</v>
      </c>
      <c r="X37" s="95">
        <v>6.2</v>
      </c>
      <c r="Y37" s="95">
        <v>6</v>
      </c>
      <c r="Z37" s="95">
        <v>5.8</v>
      </c>
      <c r="AA37" s="95">
        <v>5.0999999999999996</v>
      </c>
    </row>
    <row r="38" spans="1:27" x14ac:dyDescent="0.2">
      <c r="A38" s="94" t="s">
        <v>167</v>
      </c>
      <c r="B38" s="96" t="s">
        <v>24</v>
      </c>
      <c r="C38" s="96" t="s">
        <v>24</v>
      </c>
      <c r="D38" s="96" t="s">
        <v>24</v>
      </c>
      <c r="E38" s="96" t="s">
        <v>24</v>
      </c>
      <c r="F38" s="96" t="s">
        <v>24</v>
      </c>
      <c r="G38" s="95">
        <v>4.5</v>
      </c>
      <c r="H38" s="95">
        <v>4.5999999999999996</v>
      </c>
      <c r="I38" s="95">
        <v>4.4000000000000004</v>
      </c>
      <c r="J38" s="95">
        <v>4.2</v>
      </c>
      <c r="K38" s="95">
        <v>4.3</v>
      </c>
      <c r="L38" s="95">
        <v>5.2</v>
      </c>
      <c r="M38" s="95">
        <v>5.5</v>
      </c>
      <c r="N38" s="95">
        <v>5.9</v>
      </c>
      <c r="O38" s="95">
        <v>6.3</v>
      </c>
      <c r="P38" s="95">
        <v>6.2</v>
      </c>
      <c r="Q38" s="95">
        <v>6.2</v>
      </c>
      <c r="R38" s="95">
        <v>6.6</v>
      </c>
      <c r="S38" s="95">
        <v>7.2</v>
      </c>
      <c r="T38" s="95">
        <v>7.7</v>
      </c>
      <c r="U38" s="95">
        <v>7.7</v>
      </c>
      <c r="V38" s="95">
        <v>7.4</v>
      </c>
      <c r="W38" s="95">
        <v>7.8</v>
      </c>
      <c r="X38" s="95">
        <v>10.6</v>
      </c>
      <c r="Y38" s="95">
        <v>10.9</v>
      </c>
      <c r="Z38" s="95">
        <v>11.9</v>
      </c>
      <c r="AA38" s="95">
        <v>11</v>
      </c>
    </row>
    <row r="39" spans="1:27" x14ac:dyDescent="0.2">
      <c r="A39" s="94" t="s">
        <v>168</v>
      </c>
      <c r="B39" s="95">
        <v>13.1</v>
      </c>
      <c r="C39" s="95">
        <v>12.5</v>
      </c>
      <c r="D39" s="95">
        <v>12.6</v>
      </c>
      <c r="E39" s="95">
        <v>12.9</v>
      </c>
      <c r="F39" s="95">
        <v>13.6</v>
      </c>
      <c r="G39" s="95">
        <v>15.5</v>
      </c>
      <c r="H39" s="95">
        <v>15.9</v>
      </c>
      <c r="I39" s="95">
        <v>15.8</v>
      </c>
      <c r="J39" s="95">
        <v>16.399999999999999</v>
      </c>
      <c r="K39" s="95">
        <v>16.399999999999999</v>
      </c>
      <c r="L39" s="95">
        <v>15.4</v>
      </c>
      <c r="M39" s="95">
        <v>15.7</v>
      </c>
      <c r="N39" s="95">
        <v>16.8</v>
      </c>
      <c r="O39" s="95">
        <v>17.100000000000001</v>
      </c>
      <c r="P39" s="95">
        <v>17.100000000000001</v>
      </c>
      <c r="Q39" s="95">
        <v>17</v>
      </c>
      <c r="R39" s="95">
        <v>17.100000000000001</v>
      </c>
      <c r="S39" s="95">
        <v>16.899999999999999</v>
      </c>
      <c r="T39" s="95">
        <v>17.899999999999999</v>
      </c>
      <c r="U39" s="95">
        <v>18.3</v>
      </c>
      <c r="V39" s="95">
        <v>18.899999999999999</v>
      </c>
      <c r="W39" s="95">
        <v>18.8</v>
      </c>
      <c r="X39" s="95">
        <v>19.100000000000001</v>
      </c>
      <c r="Y39" s="95">
        <v>19.100000000000001</v>
      </c>
      <c r="Z39" s="95">
        <v>19.5</v>
      </c>
      <c r="AA39" s="95">
        <v>18.8</v>
      </c>
    </row>
    <row r="40" spans="1:27" x14ac:dyDescent="0.2">
      <c r="A40" s="94" t="s">
        <v>169</v>
      </c>
      <c r="B40" s="95">
        <v>7.7</v>
      </c>
      <c r="C40" s="95">
        <v>7.9</v>
      </c>
      <c r="D40" s="95">
        <v>7.8</v>
      </c>
      <c r="E40" s="96" t="s">
        <v>24</v>
      </c>
      <c r="F40" s="95">
        <v>9.1</v>
      </c>
      <c r="G40" s="95">
        <v>8.3000000000000007</v>
      </c>
      <c r="H40" s="95">
        <v>8.1999999999999993</v>
      </c>
      <c r="I40" s="95">
        <v>7.5</v>
      </c>
      <c r="J40" s="95">
        <v>8.6</v>
      </c>
      <c r="K40" s="95">
        <v>11.6</v>
      </c>
      <c r="L40" s="95">
        <v>12.9</v>
      </c>
      <c r="M40" s="95">
        <v>13.2</v>
      </c>
      <c r="N40" s="95">
        <v>12.9</v>
      </c>
      <c r="O40" s="95">
        <v>13.3</v>
      </c>
      <c r="P40" s="95">
        <v>13.9</v>
      </c>
      <c r="Q40" s="95">
        <v>13.8</v>
      </c>
      <c r="R40" s="95">
        <v>13.5</v>
      </c>
      <c r="S40" s="95">
        <v>14.2</v>
      </c>
      <c r="T40" s="95">
        <v>14.1</v>
      </c>
      <c r="U40" s="95">
        <v>14.3</v>
      </c>
      <c r="V40" s="95">
        <v>14.4</v>
      </c>
      <c r="W40" s="95">
        <v>14.9</v>
      </c>
      <c r="X40" s="95">
        <v>15.8</v>
      </c>
      <c r="Y40" s="95">
        <v>15.1</v>
      </c>
      <c r="Z40" s="95">
        <v>14.7</v>
      </c>
      <c r="AA40" s="95">
        <v>11.7</v>
      </c>
    </row>
    <row r="41" spans="1:27" x14ac:dyDescent="0.2">
      <c r="A41" s="94" t="s">
        <v>170</v>
      </c>
      <c r="B41" s="96" t="s">
        <v>24</v>
      </c>
      <c r="C41" s="96" t="s">
        <v>24</v>
      </c>
      <c r="D41" s="96" t="s">
        <v>24</v>
      </c>
      <c r="E41" s="96" t="s">
        <v>24</v>
      </c>
      <c r="F41" s="96" t="s">
        <v>24</v>
      </c>
      <c r="G41" s="96" t="s">
        <v>24</v>
      </c>
      <c r="H41" s="95">
        <v>4.3</v>
      </c>
      <c r="I41" s="95">
        <v>4.2</v>
      </c>
      <c r="J41" s="95">
        <v>4.4000000000000004</v>
      </c>
      <c r="K41" s="95">
        <v>5</v>
      </c>
      <c r="L41" s="95">
        <v>4.9000000000000004</v>
      </c>
      <c r="M41" s="95">
        <v>4.7</v>
      </c>
      <c r="N41" s="95">
        <v>5.0999999999999996</v>
      </c>
      <c r="O41" s="95">
        <v>4.7</v>
      </c>
      <c r="P41" s="95">
        <v>4.7</v>
      </c>
      <c r="Q41" s="95">
        <v>5.2</v>
      </c>
      <c r="R41" s="95">
        <v>4.4000000000000004</v>
      </c>
      <c r="S41" s="95">
        <v>4.5</v>
      </c>
      <c r="T41" s="95">
        <v>4.3</v>
      </c>
      <c r="U41" s="95">
        <v>4</v>
      </c>
      <c r="V41" s="95">
        <v>3.5</v>
      </c>
      <c r="W41" s="95">
        <v>3.7</v>
      </c>
      <c r="X41" s="95">
        <v>4</v>
      </c>
      <c r="Y41" s="95">
        <v>5.7</v>
      </c>
      <c r="Z41" s="95">
        <v>4.8</v>
      </c>
      <c r="AA41" s="95">
        <v>3.7</v>
      </c>
    </row>
    <row r="42" spans="1:27" x14ac:dyDescent="0.2">
      <c r="A42" s="94" t="s">
        <v>171</v>
      </c>
      <c r="B42" s="95">
        <v>3.3</v>
      </c>
      <c r="C42" s="95">
        <v>3.4</v>
      </c>
      <c r="D42" s="95">
        <v>3.5</v>
      </c>
      <c r="E42" s="95">
        <v>3.1</v>
      </c>
      <c r="F42" s="95">
        <v>3.4</v>
      </c>
      <c r="G42" s="95">
        <v>3.3</v>
      </c>
      <c r="H42" s="95">
        <v>3.2</v>
      </c>
      <c r="I42" s="95">
        <v>2.8</v>
      </c>
      <c r="J42" s="95">
        <v>3.2</v>
      </c>
      <c r="K42" s="95">
        <v>4.2</v>
      </c>
      <c r="L42" s="95">
        <v>4.0999999999999996</v>
      </c>
      <c r="M42" s="95">
        <v>4.2</v>
      </c>
      <c r="N42" s="95">
        <v>4.4000000000000004</v>
      </c>
      <c r="O42" s="95">
        <v>5.3</v>
      </c>
      <c r="P42" s="95">
        <v>6.4</v>
      </c>
      <c r="Q42" s="95">
        <v>5.7</v>
      </c>
      <c r="R42" s="95">
        <v>11.5</v>
      </c>
      <c r="S42" s="95">
        <v>10.5</v>
      </c>
      <c r="T42" s="95">
        <v>9.6999999999999993</v>
      </c>
      <c r="U42" s="95">
        <v>9.6</v>
      </c>
      <c r="V42" s="95">
        <v>9.6999999999999993</v>
      </c>
      <c r="W42" s="95">
        <v>9.6</v>
      </c>
      <c r="X42" s="95">
        <v>9.8000000000000007</v>
      </c>
      <c r="Y42" s="95">
        <v>10.3</v>
      </c>
      <c r="Z42" s="95">
        <v>10.5</v>
      </c>
      <c r="AA42" s="95">
        <v>10</v>
      </c>
    </row>
    <row r="43" spans="1:27" x14ac:dyDescent="0.2">
      <c r="A43" s="94" t="s">
        <v>172</v>
      </c>
      <c r="B43" s="96" t="s">
        <v>24</v>
      </c>
      <c r="C43" s="96" t="s">
        <v>24</v>
      </c>
      <c r="D43" s="95">
        <v>0.9</v>
      </c>
      <c r="E43" s="95">
        <v>1</v>
      </c>
      <c r="F43" s="95">
        <v>0.8</v>
      </c>
      <c r="G43" s="95">
        <v>0.9</v>
      </c>
      <c r="H43" s="95">
        <v>1</v>
      </c>
      <c r="I43" s="95">
        <v>1</v>
      </c>
      <c r="J43" s="95">
        <v>1.1000000000000001</v>
      </c>
      <c r="K43" s="95">
        <v>1.5</v>
      </c>
      <c r="L43" s="95">
        <v>1.6</v>
      </c>
      <c r="M43" s="95">
        <v>1.5</v>
      </c>
      <c r="N43" s="95">
        <v>1.5</v>
      </c>
      <c r="O43" s="95">
        <v>1.8</v>
      </c>
      <c r="P43" s="95">
        <v>1.8</v>
      </c>
      <c r="Q43" s="95">
        <v>1.4</v>
      </c>
      <c r="R43" s="95">
        <v>1.6</v>
      </c>
      <c r="S43" s="95">
        <v>1.4</v>
      </c>
      <c r="T43" s="95">
        <v>2</v>
      </c>
      <c r="U43" s="95">
        <v>1.5</v>
      </c>
      <c r="V43" s="95">
        <v>1.3</v>
      </c>
      <c r="W43" s="95">
        <v>1.2</v>
      </c>
      <c r="X43" s="95">
        <v>1.1000000000000001</v>
      </c>
      <c r="Y43" s="95">
        <v>0.9</v>
      </c>
      <c r="Z43" s="95">
        <v>1.3</v>
      </c>
      <c r="AA43" s="95">
        <v>1</v>
      </c>
    </row>
    <row r="44" spans="1:27" x14ac:dyDescent="0.2">
      <c r="A44" s="94" t="s">
        <v>173</v>
      </c>
      <c r="B44" s="96" t="s">
        <v>24</v>
      </c>
      <c r="C44" s="96" t="s">
        <v>24</v>
      </c>
      <c r="D44" s="96" t="s">
        <v>24</v>
      </c>
      <c r="E44" s="96" t="s">
        <v>24</v>
      </c>
      <c r="F44" s="96" t="s">
        <v>24</v>
      </c>
      <c r="G44" s="96" t="s">
        <v>24</v>
      </c>
      <c r="H44" s="95">
        <v>7.3</v>
      </c>
      <c r="I44" s="95">
        <v>8.4</v>
      </c>
      <c r="J44" s="95">
        <v>13.3</v>
      </c>
      <c r="K44" s="95">
        <v>16.2</v>
      </c>
      <c r="L44" s="95">
        <v>15.3</v>
      </c>
      <c r="M44" s="95">
        <v>15.2</v>
      </c>
      <c r="N44" s="95">
        <v>15.1</v>
      </c>
      <c r="O44" s="95">
        <v>14.3</v>
      </c>
      <c r="P44" s="95">
        <v>14.8</v>
      </c>
      <c r="Q44" s="95">
        <v>16.399999999999999</v>
      </c>
      <c r="R44" s="95">
        <v>16</v>
      </c>
      <c r="S44" s="95">
        <v>13.8</v>
      </c>
      <c r="T44" s="95">
        <v>12.5</v>
      </c>
      <c r="U44" s="95">
        <v>12.1</v>
      </c>
      <c r="V44" s="95">
        <v>11.9</v>
      </c>
      <c r="W44" s="95">
        <v>11.6</v>
      </c>
      <c r="X44" s="95">
        <v>12</v>
      </c>
      <c r="Y44" s="95">
        <v>11.4</v>
      </c>
      <c r="Z44" s="95">
        <v>11.2</v>
      </c>
      <c r="AA44" s="95">
        <v>8.4</v>
      </c>
    </row>
    <row r="45" spans="1:27" x14ac:dyDescent="0.2">
      <c r="A45" s="94" t="s">
        <v>174</v>
      </c>
      <c r="B45" s="96" t="s">
        <v>24</v>
      </c>
      <c r="C45" s="96" t="s">
        <v>24</v>
      </c>
      <c r="D45" s="96" t="s">
        <v>24</v>
      </c>
      <c r="E45" s="96" t="s">
        <v>24</v>
      </c>
      <c r="F45" s="96" t="s">
        <v>24</v>
      </c>
      <c r="G45" s="96" t="s">
        <v>24</v>
      </c>
      <c r="H45" s="96" t="s">
        <v>24</v>
      </c>
      <c r="I45" s="95">
        <v>8.5</v>
      </c>
      <c r="J45" s="95">
        <v>3.7</v>
      </c>
      <c r="K45" s="95">
        <v>4.3</v>
      </c>
      <c r="L45" s="95">
        <v>4.5999999999999996</v>
      </c>
      <c r="M45" s="95">
        <v>4.3</v>
      </c>
      <c r="N45" s="95">
        <v>4.0999999999999996</v>
      </c>
      <c r="O45" s="95">
        <v>3.6</v>
      </c>
      <c r="P45" s="95">
        <v>3.1</v>
      </c>
      <c r="Q45" s="95">
        <v>3.1</v>
      </c>
      <c r="R45" s="95">
        <v>4.0999999999999996</v>
      </c>
      <c r="S45" s="95">
        <v>3.2</v>
      </c>
      <c r="T45" s="95">
        <v>3.1</v>
      </c>
      <c r="U45" s="95">
        <v>3.1</v>
      </c>
      <c r="V45" s="95">
        <v>3.1</v>
      </c>
      <c r="W45" s="95">
        <v>2.9</v>
      </c>
      <c r="X45" s="95">
        <v>3.4</v>
      </c>
      <c r="Y45" s="95">
        <v>4</v>
      </c>
      <c r="Z45" s="95">
        <v>3.6</v>
      </c>
      <c r="AA45" s="95">
        <v>2.8</v>
      </c>
    </row>
    <row r="46" spans="1:27" x14ac:dyDescent="0.2">
      <c r="A46" s="94" t="s">
        <v>175</v>
      </c>
      <c r="B46" s="96" t="s">
        <v>24</v>
      </c>
      <c r="C46" s="95">
        <v>16.3</v>
      </c>
      <c r="D46" s="95">
        <v>15.8</v>
      </c>
      <c r="E46" s="95">
        <v>16.100000000000001</v>
      </c>
      <c r="F46" s="95">
        <v>17.600000000000001</v>
      </c>
      <c r="G46" s="95">
        <v>17.5</v>
      </c>
      <c r="H46" s="95">
        <v>17.2</v>
      </c>
      <c r="I46" s="95">
        <v>17.3</v>
      </c>
      <c r="J46" s="95">
        <v>22.4</v>
      </c>
      <c r="K46" s="95">
        <v>22.8</v>
      </c>
      <c r="L46" s="95">
        <v>22.5</v>
      </c>
      <c r="M46" s="95">
        <v>23.1</v>
      </c>
      <c r="N46" s="95">
        <v>23.4</v>
      </c>
      <c r="O46" s="95">
        <v>23.1</v>
      </c>
      <c r="P46" s="95">
        <v>22.1</v>
      </c>
      <c r="Q46" s="95">
        <v>23</v>
      </c>
      <c r="R46" s="95">
        <v>23.8</v>
      </c>
      <c r="S46" s="95">
        <v>24.5</v>
      </c>
      <c r="T46" s="95">
        <v>24.9</v>
      </c>
      <c r="U46" s="95">
        <v>25.1</v>
      </c>
      <c r="V46" s="95">
        <v>25.4</v>
      </c>
      <c r="W46" s="95">
        <v>26.4</v>
      </c>
      <c r="X46" s="95">
        <v>27.4</v>
      </c>
      <c r="Y46" s="95">
        <v>28.5</v>
      </c>
      <c r="Z46" s="95">
        <v>29</v>
      </c>
      <c r="AA46" s="95">
        <v>27.3</v>
      </c>
    </row>
    <row r="47" spans="1:27" x14ac:dyDescent="0.2">
      <c r="A47" s="94" t="s">
        <v>176</v>
      </c>
      <c r="B47" s="96" t="s">
        <v>24</v>
      </c>
      <c r="C47" s="95">
        <v>26.5</v>
      </c>
      <c r="D47" s="95">
        <v>25</v>
      </c>
      <c r="E47" s="96" t="s">
        <v>24</v>
      </c>
      <c r="F47" s="95">
        <v>25.8</v>
      </c>
      <c r="G47" s="95">
        <v>21.6</v>
      </c>
      <c r="H47" s="95">
        <v>17.5</v>
      </c>
      <c r="I47" s="95">
        <v>18.399999999999999</v>
      </c>
      <c r="J47" s="96" t="s">
        <v>24</v>
      </c>
      <c r="K47" s="96" t="s">
        <v>24</v>
      </c>
      <c r="L47" s="95">
        <v>17.399999999999999</v>
      </c>
      <c r="M47" s="95">
        <v>18.8</v>
      </c>
      <c r="N47" s="95">
        <v>19</v>
      </c>
      <c r="O47" s="95">
        <v>22.5</v>
      </c>
      <c r="P47" s="95">
        <v>22.5</v>
      </c>
      <c r="Q47" s="95">
        <v>24.7</v>
      </c>
      <c r="R47" s="95">
        <v>25.3</v>
      </c>
      <c r="S47" s="95">
        <v>27</v>
      </c>
      <c r="T47" s="95">
        <v>28.4</v>
      </c>
      <c r="U47" s="95">
        <v>29.2</v>
      </c>
      <c r="V47" s="95">
        <v>29.4</v>
      </c>
      <c r="W47" s="95">
        <v>29.6</v>
      </c>
      <c r="X47" s="95">
        <v>30.4</v>
      </c>
      <c r="Y47" s="95">
        <v>31.4</v>
      </c>
      <c r="Z47" s="95">
        <v>34.299999999999997</v>
      </c>
      <c r="AA47" s="95">
        <v>28.6</v>
      </c>
    </row>
    <row r="48" spans="1:27" x14ac:dyDescent="0.2">
      <c r="A48" s="94" t="s">
        <v>140</v>
      </c>
      <c r="B48" s="95">
        <v>14.1</v>
      </c>
      <c r="C48" s="95">
        <v>15.7</v>
      </c>
      <c r="D48" s="95">
        <v>16.5</v>
      </c>
      <c r="E48" s="95">
        <v>19.3</v>
      </c>
      <c r="F48" s="95">
        <v>20.2</v>
      </c>
      <c r="G48" s="95">
        <v>23.5</v>
      </c>
      <c r="H48" s="95">
        <v>23.5</v>
      </c>
      <c r="I48" s="95">
        <v>24</v>
      </c>
      <c r="J48" s="95">
        <v>29.5</v>
      </c>
      <c r="K48" s="95">
        <v>24.2</v>
      </c>
      <c r="L48" s="95">
        <v>25.7</v>
      </c>
      <c r="M48" s="95">
        <v>27.9</v>
      </c>
      <c r="N48" s="95">
        <v>27</v>
      </c>
      <c r="O48" s="95">
        <v>25.1</v>
      </c>
      <c r="P48" s="95">
        <v>25.1</v>
      </c>
      <c r="Q48" s="95">
        <v>25.4</v>
      </c>
      <c r="R48" s="95">
        <v>26.4</v>
      </c>
      <c r="S48" s="95">
        <v>28.1</v>
      </c>
      <c r="T48" s="95">
        <v>26.3</v>
      </c>
      <c r="U48" s="95">
        <v>26.3</v>
      </c>
      <c r="V48" s="95">
        <v>28.1</v>
      </c>
      <c r="W48" s="95">
        <v>24.7</v>
      </c>
      <c r="X48" s="95">
        <v>23.6</v>
      </c>
      <c r="Y48" s="95">
        <v>21.5</v>
      </c>
      <c r="Z48" s="95">
        <v>22.2</v>
      </c>
      <c r="AA48" s="95">
        <v>20.3</v>
      </c>
    </row>
    <row r="49" spans="1:27" x14ac:dyDescent="0.2">
      <c r="A49" s="94" t="s">
        <v>141</v>
      </c>
      <c r="B49" s="96" t="s">
        <v>24</v>
      </c>
      <c r="C49" s="96" t="s">
        <v>24</v>
      </c>
      <c r="D49" s="96" t="s">
        <v>24</v>
      </c>
      <c r="E49" s="96" t="s">
        <v>24</v>
      </c>
      <c r="F49" s="96" t="s">
        <v>24</v>
      </c>
      <c r="G49" s="96" t="s">
        <v>24</v>
      </c>
      <c r="H49" s="96" t="s">
        <v>24</v>
      </c>
      <c r="I49" s="96" t="s">
        <v>24</v>
      </c>
      <c r="J49" s="95">
        <v>17.100000000000001</v>
      </c>
      <c r="K49" s="95">
        <v>17.399999999999999</v>
      </c>
      <c r="L49" s="95">
        <v>17.8</v>
      </c>
      <c r="M49" s="95">
        <v>19.100000000000001</v>
      </c>
      <c r="N49" s="95">
        <v>18.399999999999999</v>
      </c>
      <c r="O49" s="95">
        <v>19.7</v>
      </c>
      <c r="P49" s="95">
        <v>18.5</v>
      </c>
      <c r="Q49" s="95">
        <v>18.2</v>
      </c>
      <c r="R49" s="95">
        <v>18.600000000000001</v>
      </c>
      <c r="S49" s="95">
        <v>20.399999999999999</v>
      </c>
      <c r="T49" s="95">
        <v>20.8</v>
      </c>
      <c r="U49" s="95">
        <v>20.100000000000001</v>
      </c>
      <c r="V49" s="95">
        <v>20.100000000000001</v>
      </c>
      <c r="W49" s="95">
        <v>19.600000000000001</v>
      </c>
      <c r="X49" s="95">
        <v>19.899999999999999</v>
      </c>
      <c r="Y49" s="95">
        <v>19.7</v>
      </c>
      <c r="Z49" s="95">
        <v>19.3</v>
      </c>
      <c r="AA49" s="95">
        <v>16.399999999999999</v>
      </c>
    </row>
    <row r="50" spans="1:27" x14ac:dyDescent="0.2">
      <c r="A50" s="94" t="s">
        <v>142</v>
      </c>
      <c r="B50" s="96" t="s">
        <v>24</v>
      </c>
      <c r="C50" s="95">
        <v>29.5</v>
      </c>
      <c r="D50" s="95">
        <v>29.8</v>
      </c>
      <c r="E50" s="95">
        <v>33.299999999999997</v>
      </c>
      <c r="F50" s="95">
        <v>31.1</v>
      </c>
      <c r="G50" s="95">
        <v>34.700000000000003</v>
      </c>
      <c r="H50" s="95">
        <v>37.299999999999997</v>
      </c>
      <c r="I50" s="95">
        <v>35.799999999999997</v>
      </c>
      <c r="J50" s="95">
        <v>24.7</v>
      </c>
      <c r="K50" s="95">
        <v>28.6</v>
      </c>
      <c r="L50" s="95">
        <v>27</v>
      </c>
      <c r="M50" s="95">
        <v>22.5</v>
      </c>
      <c r="N50" s="95">
        <v>26.8</v>
      </c>
      <c r="O50" s="95">
        <v>27.9</v>
      </c>
      <c r="P50" s="95">
        <v>23.9</v>
      </c>
      <c r="Q50" s="95">
        <v>29.7</v>
      </c>
      <c r="R50" s="95">
        <v>28.9</v>
      </c>
      <c r="S50" s="95">
        <v>29.1</v>
      </c>
      <c r="T50" s="95">
        <v>29.3</v>
      </c>
      <c r="U50" s="95">
        <v>30.5</v>
      </c>
      <c r="V50" s="95">
        <v>30.8</v>
      </c>
      <c r="W50" s="95">
        <v>31.4</v>
      </c>
      <c r="X50" s="95">
        <v>31.2</v>
      </c>
      <c r="Y50" s="95">
        <v>31.6</v>
      </c>
      <c r="Z50" s="95">
        <v>32.299999999999997</v>
      </c>
      <c r="AA50" s="95">
        <v>27.6</v>
      </c>
    </row>
    <row r="51" spans="1:27" x14ac:dyDescent="0.2">
      <c r="A51" s="94" t="s">
        <v>177</v>
      </c>
      <c r="B51" s="96" t="s">
        <v>24</v>
      </c>
      <c r="C51" s="96" t="s">
        <v>24</v>
      </c>
      <c r="D51" s="96" t="s">
        <v>24</v>
      </c>
      <c r="E51" s="96" t="s">
        <v>24</v>
      </c>
      <c r="F51" s="95">
        <v>19.2</v>
      </c>
      <c r="G51" s="95">
        <v>20.5</v>
      </c>
      <c r="H51" s="95">
        <v>20.9</v>
      </c>
      <c r="I51" s="95">
        <v>21.3</v>
      </c>
      <c r="J51" s="95">
        <v>27.2</v>
      </c>
      <c r="K51" s="95">
        <v>29</v>
      </c>
      <c r="L51" s="95">
        <v>27.6</v>
      </c>
      <c r="M51" s="95">
        <v>27.4</v>
      </c>
      <c r="N51" s="95">
        <v>20.5</v>
      </c>
      <c r="O51" s="95">
        <v>20.5</v>
      </c>
      <c r="P51" s="95">
        <v>20.7</v>
      </c>
      <c r="Q51" s="95">
        <v>20.100000000000001</v>
      </c>
      <c r="R51" s="95">
        <v>16.3</v>
      </c>
      <c r="S51" s="95">
        <v>16.3</v>
      </c>
      <c r="T51" s="95">
        <v>16.600000000000001</v>
      </c>
      <c r="U51" s="95">
        <v>16.3</v>
      </c>
      <c r="V51" s="95">
        <v>15.7</v>
      </c>
      <c r="W51" s="95">
        <v>14.4</v>
      </c>
      <c r="X51" s="95">
        <v>14.3</v>
      </c>
      <c r="Y51" s="95">
        <v>14.6</v>
      </c>
      <c r="Z51" s="95">
        <v>14.8</v>
      </c>
      <c r="AA51" s="96" t="s">
        <v>24</v>
      </c>
    </row>
    <row r="52" spans="1:27" x14ac:dyDescent="0.2">
      <c r="A52" s="94" t="s">
        <v>143</v>
      </c>
      <c r="B52" s="96" t="s">
        <v>24</v>
      </c>
      <c r="C52" s="96" t="s">
        <v>24</v>
      </c>
      <c r="D52" s="96" t="s">
        <v>24</v>
      </c>
      <c r="E52" s="96" t="s">
        <v>24</v>
      </c>
      <c r="F52" s="96" t="s">
        <v>24</v>
      </c>
      <c r="G52" s="96" t="s">
        <v>24</v>
      </c>
      <c r="H52" s="96" t="s">
        <v>24</v>
      </c>
      <c r="I52" s="96" t="s">
        <v>24</v>
      </c>
      <c r="J52" s="96" t="s">
        <v>24</v>
      </c>
      <c r="K52" s="96" t="s">
        <v>24</v>
      </c>
      <c r="L52" s="96" t="s">
        <v>24</v>
      </c>
      <c r="M52" s="96" t="s">
        <v>24</v>
      </c>
      <c r="N52" s="96" t="s">
        <v>24</v>
      </c>
      <c r="O52" s="96" t="s">
        <v>24</v>
      </c>
      <c r="P52" s="96" t="s">
        <v>24</v>
      </c>
      <c r="Q52" s="96" t="s">
        <v>24</v>
      </c>
      <c r="R52" s="95">
        <v>2.4</v>
      </c>
      <c r="S52" s="95">
        <v>2.4</v>
      </c>
      <c r="T52" s="95">
        <v>2.8</v>
      </c>
      <c r="U52" s="95">
        <v>2.9</v>
      </c>
      <c r="V52" s="95">
        <v>3</v>
      </c>
      <c r="W52" s="95">
        <v>3.3</v>
      </c>
      <c r="X52" s="95">
        <v>2.8</v>
      </c>
      <c r="Y52" s="95">
        <v>3.2</v>
      </c>
      <c r="Z52" s="95">
        <v>2.5</v>
      </c>
      <c r="AA52" s="95">
        <v>2.7</v>
      </c>
    </row>
    <row r="53" spans="1:27" x14ac:dyDescent="0.2">
      <c r="A53" s="94" t="s">
        <v>144</v>
      </c>
      <c r="B53" s="96" t="s">
        <v>24</v>
      </c>
      <c r="C53" s="96" t="s">
        <v>24</v>
      </c>
      <c r="D53" s="96" t="s">
        <v>24</v>
      </c>
      <c r="E53" s="96" t="s">
        <v>24</v>
      </c>
      <c r="F53" s="96" t="s">
        <v>24</v>
      </c>
      <c r="G53" s="96" t="s">
        <v>24</v>
      </c>
      <c r="H53" s="96" t="s">
        <v>24</v>
      </c>
      <c r="I53" s="96" t="s">
        <v>24</v>
      </c>
      <c r="J53" s="96" t="s">
        <v>24</v>
      </c>
      <c r="K53" s="96" t="s">
        <v>24</v>
      </c>
      <c r="L53" s="96" t="s">
        <v>24</v>
      </c>
      <c r="M53" s="95">
        <v>2.2999999999999998</v>
      </c>
      <c r="N53" s="95">
        <v>3</v>
      </c>
      <c r="O53" s="95">
        <v>2.8</v>
      </c>
      <c r="P53" s="95">
        <v>3.5</v>
      </c>
      <c r="Q53" s="95">
        <v>3.5</v>
      </c>
      <c r="R53" s="95">
        <v>3.6</v>
      </c>
      <c r="S53" s="95">
        <v>4.0999999999999996</v>
      </c>
      <c r="T53" s="95">
        <v>3.7</v>
      </c>
      <c r="U53" s="95">
        <v>3.2</v>
      </c>
      <c r="V53" s="95">
        <v>2.6</v>
      </c>
      <c r="W53" s="95">
        <v>2.9</v>
      </c>
      <c r="X53" s="95">
        <v>2.2999999999999998</v>
      </c>
      <c r="Y53" s="95">
        <v>2.4</v>
      </c>
      <c r="Z53" s="95">
        <v>2.8</v>
      </c>
      <c r="AA53" s="95">
        <v>2.6</v>
      </c>
    </row>
    <row r="54" spans="1:27" x14ac:dyDescent="0.2">
      <c r="A54" s="94" t="s">
        <v>145</v>
      </c>
      <c r="B54" s="96" t="s">
        <v>24</v>
      </c>
      <c r="C54" s="96" t="s">
        <v>24</v>
      </c>
      <c r="D54" s="96" t="s">
        <v>24</v>
      </c>
      <c r="E54" s="96" t="s">
        <v>24</v>
      </c>
      <c r="F54" s="96" t="s">
        <v>24</v>
      </c>
      <c r="G54" s="96" t="s">
        <v>24</v>
      </c>
      <c r="H54" s="96" t="s">
        <v>24</v>
      </c>
      <c r="I54" s="96" t="s">
        <v>24</v>
      </c>
      <c r="J54" s="96" t="s">
        <v>24</v>
      </c>
      <c r="K54" s="96" t="s">
        <v>24</v>
      </c>
      <c r="L54" s="96" t="s">
        <v>24</v>
      </c>
      <c r="M54" s="96" t="s">
        <v>24</v>
      </c>
      <c r="N54" s="96" t="s">
        <v>24</v>
      </c>
      <c r="O54" s="96" t="s">
        <v>24</v>
      </c>
      <c r="P54" s="96" t="s">
        <v>24</v>
      </c>
      <c r="Q54" s="95">
        <v>4</v>
      </c>
      <c r="R54" s="95">
        <v>3.5</v>
      </c>
      <c r="S54" s="95">
        <v>3.6</v>
      </c>
      <c r="T54" s="95">
        <v>3.9</v>
      </c>
      <c r="U54" s="95">
        <v>4.4000000000000004</v>
      </c>
      <c r="V54" s="95">
        <v>4.8</v>
      </c>
      <c r="W54" s="95">
        <v>5.0999999999999996</v>
      </c>
      <c r="X54" s="95">
        <v>4.4000000000000004</v>
      </c>
      <c r="Y54" s="95">
        <v>4.0999999999999996</v>
      </c>
      <c r="Z54" s="95">
        <v>4.3</v>
      </c>
      <c r="AA54" s="95">
        <v>3.7</v>
      </c>
    </row>
    <row r="55" spans="1:27" x14ac:dyDescent="0.2">
      <c r="A55" s="94" t="s">
        <v>146</v>
      </c>
      <c r="B55" s="96" t="s">
        <v>24</v>
      </c>
      <c r="C55" s="96" t="s">
        <v>24</v>
      </c>
      <c r="D55" s="96" t="s">
        <v>24</v>
      </c>
      <c r="E55" s="96" t="s">
        <v>24</v>
      </c>
      <c r="F55" s="96" t="s">
        <v>24</v>
      </c>
      <c r="G55" s="96" t="s">
        <v>24</v>
      </c>
      <c r="H55" s="96" t="s">
        <v>24</v>
      </c>
      <c r="I55" s="96" t="s">
        <v>24</v>
      </c>
      <c r="J55" s="96" t="s">
        <v>24</v>
      </c>
      <c r="K55" s="96" t="s">
        <v>24</v>
      </c>
      <c r="L55" s="96" t="s">
        <v>24</v>
      </c>
      <c r="M55" s="95">
        <v>2</v>
      </c>
      <c r="N55" s="95">
        <v>1.8</v>
      </c>
      <c r="O55" s="95">
        <v>2.1</v>
      </c>
      <c r="P55" s="95">
        <v>2.6</v>
      </c>
      <c r="Q55" s="95">
        <v>2.9</v>
      </c>
      <c r="R55" s="95">
        <v>3.4</v>
      </c>
      <c r="S55" s="95">
        <v>3.9</v>
      </c>
      <c r="T55" s="95">
        <v>4.5</v>
      </c>
      <c r="U55" s="95">
        <v>5.7</v>
      </c>
      <c r="V55" s="95">
        <v>5.5</v>
      </c>
      <c r="W55" s="95">
        <v>5.8</v>
      </c>
      <c r="X55" s="95">
        <v>5.8</v>
      </c>
      <c r="Y55" s="95">
        <v>6.2</v>
      </c>
      <c r="Z55" s="95">
        <v>5.7</v>
      </c>
      <c r="AA55" s="95">
        <v>5.8</v>
      </c>
    </row>
    <row r="57" spans="1:27" x14ac:dyDescent="0.2">
      <c r="A57" s="92"/>
    </row>
    <row r="58" spans="1:27" x14ac:dyDescent="0.2">
      <c r="A58" s="92"/>
      <c r="B58" s="92">
        <v>2020</v>
      </c>
    </row>
    <row r="59" spans="1:27" x14ac:dyDescent="0.2">
      <c r="A59" s="94" t="s">
        <v>93</v>
      </c>
      <c r="B59" s="95">
        <v>28.6</v>
      </c>
    </row>
    <row r="60" spans="1:27" x14ac:dyDescent="0.2">
      <c r="A60" s="94" t="s">
        <v>84</v>
      </c>
      <c r="B60" s="95">
        <v>27.3</v>
      </c>
    </row>
    <row r="61" spans="1:27" x14ac:dyDescent="0.2">
      <c r="A61" s="94" t="s">
        <v>80</v>
      </c>
      <c r="B61" s="95">
        <v>20</v>
      </c>
    </row>
    <row r="62" spans="1:27" x14ac:dyDescent="0.2">
      <c r="A62" s="94" t="s">
        <v>82</v>
      </c>
      <c r="B62" s="95">
        <v>18.8</v>
      </c>
    </row>
    <row r="63" spans="1:27" x14ac:dyDescent="0.2">
      <c r="A63" s="94" t="s">
        <v>100</v>
      </c>
      <c r="B63" s="95">
        <v>17.100000000000001</v>
      </c>
    </row>
    <row r="64" spans="1:27" x14ac:dyDescent="0.2">
      <c r="A64" s="94" t="s">
        <v>102</v>
      </c>
      <c r="B64" s="95">
        <v>16.3</v>
      </c>
    </row>
    <row r="65" spans="1:2" x14ac:dyDescent="0.2">
      <c r="A65" s="94" t="s">
        <v>89</v>
      </c>
      <c r="B65" s="95">
        <v>13</v>
      </c>
    </row>
    <row r="66" spans="1:2" x14ac:dyDescent="0.2">
      <c r="A66" s="94" t="s">
        <v>94</v>
      </c>
      <c r="B66" s="95">
        <v>11.7</v>
      </c>
    </row>
    <row r="67" spans="1:2" x14ac:dyDescent="0.2">
      <c r="A67" s="94" t="s">
        <v>99</v>
      </c>
      <c r="B67" s="95">
        <v>11</v>
      </c>
    </row>
    <row r="68" spans="1:2" x14ac:dyDescent="0.2">
      <c r="A68" s="94" t="s">
        <v>81</v>
      </c>
      <c r="B68" s="95">
        <v>11</v>
      </c>
    </row>
    <row r="69" spans="1:2" x14ac:dyDescent="0.2">
      <c r="A69" s="94" t="s">
        <v>139</v>
      </c>
      <c r="B69" s="95">
        <v>11</v>
      </c>
    </row>
    <row r="70" spans="1:2" x14ac:dyDescent="0.2">
      <c r="A70" s="94" t="s">
        <v>88</v>
      </c>
      <c r="B70" s="95">
        <v>10</v>
      </c>
    </row>
    <row r="71" spans="1:2" x14ac:dyDescent="0.2">
      <c r="A71" s="94" t="s">
        <v>466</v>
      </c>
      <c r="B71" s="95">
        <v>9.1999999999999993</v>
      </c>
    </row>
    <row r="72" spans="1:2" x14ac:dyDescent="0.2">
      <c r="A72" s="94" t="s">
        <v>85</v>
      </c>
      <c r="B72" s="95">
        <v>8.4</v>
      </c>
    </row>
    <row r="73" spans="1:2" x14ac:dyDescent="0.2">
      <c r="A73" s="94" t="s">
        <v>26</v>
      </c>
      <c r="B73" s="95">
        <v>7.7</v>
      </c>
    </row>
    <row r="74" spans="1:2" x14ac:dyDescent="0.2">
      <c r="A74" s="94" t="s">
        <v>83</v>
      </c>
      <c r="B74" s="95">
        <v>7.4</v>
      </c>
    </row>
    <row r="75" spans="1:2" x14ac:dyDescent="0.2">
      <c r="A75" s="94" t="s">
        <v>90</v>
      </c>
      <c r="B75" s="95">
        <v>7.2</v>
      </c>
    </row>
    <row r="76" spans="1:2" x14ac:dyDescent="0.2">
      <c r="A76" s="94" t="s">
        <v>137</v>
      </c>
      <c r="B76" s="95">
        <v>7.2</v>
      </c>
    </row>
    <row r="77" spans="1:2" x14ac:dyDescent="0.2">
      <c r="A77" s="94" t="s">
        <v>98</v>
      </c>
      <c r="B77" s="95">
        <v>6.6</v>
      </c>
    </row>
    <row r="78" spans="1:2" x14ac:dyDescent="0.2">
      <c r="A78" s="94" t="s">
        <v>86</v>
      </c>
      <c r="B78" s="95">
        <v>5.5</v>
      </c>
    </row>
    <row r="79" spans="1:2" x14ac:dyDescent="0.2">
      <c r="A79" s="94" t="s">
        <v>92</v>
      </c>
      <c r="B79" s="95">
        <v>5.0999999999999996</v>
      </c>
    </row>
    <row r="80" spans="1:2" x14ac:dyDescent="0.2">
      <c r="A80" s="94" t="s">
        <v>138</v>
      </c>
      <c r="B80" s="95">
        <v>4.7</v>
      </c>
    </row>
    <row r="81" spans="1:2" x14ac:dyDescent="0.2">
      <c r="A81" s="94" t="s">
        <v>95</v>
      </c>
      <c r="B81" s="95">
        <v>4.0999999999999996</v>
      </c>
    </row>
    <row r="82" spans="1:2" x14ac:dyDescent="0.2">
      <c r="A82" s="94" t="s">
        <v>78</v>
      </c>
      <c r="B82" s="95">
        <v>3.7</v>
      </c>
    </row>
    <row r="83" spans="1:2" x14ac:dyDescent="0.2">
      <c r="A83" s="94" t="s">
        <v>136</v>
      </c>
      <c r="B83" s="95">
        <v>3.2</v>
      </c>
    </row>
    <row r="84" spans="1:2" x14ac:dyDescent="0.2">
      <c r="A84" s="94" t="s">
        <v>25</v>
      </c>
      <c r="B84" s="95">
        <v>2.8</v>
      </c>
    </row>
    <row r="85" spans="1:2" x14ac:dyDescent="0.2">
      <c r="A85" s="94" t="s">
        <v>135</v>
      </c>
      <c r="B85" s="95">
        <v>1.6</v>
      </c>
    </row>
    <row r="86" spans="1:2" x14ac:dyDescent="0.2">
      <c r="A86" s="94" t="s">
        <v>134</v>
      </c>
      <c r="B86" s="95">
        <v>1</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30"/>
  <sheetViews>
    <sheetView showGridLines="0" workbookViewId="0">
      <selection activeCell="H7" sqref="H7"/>
    </sheetView>
  </sheetViews>
  <sheetFormatPr defaultRowHeight="12.75" x14ac:dyDescent="0.2"/>
  <cols>
    <col min="1" max="1" width="8.7109375" style="83"/>
    <col min="2" max="5" width="12.5703125" style="83" customWidth="1"/>
    <col min="6" max="257" width="8.7109375" style="83"/>
    <col min="258" max="261" width="12.5703125" style="83" customWidth="1"/>
    <col min="262" max="513" width="8.7109375" style="83"/>
    <col min="514" max="517" width="12.5703125" style="83" customWidth="1"/>
    <col min="518" max="769" width="8.7109375" style="83"/>
    <col min="770" max="773" width="12.5703125" style="83" customWidth="1"/>
    <col min="774" max="1025" width="8.7109375" style="83"/>
    <col min="1026" max="1029" width="12.5703125" style="83" customWidth="1"/>
    <col min="1030" max="1281" width="8.7109375" style="83"/>
    <col min="1282" max="1285" width="12.5703125" style="83" customWidth="1"/>
    <col min="1286" max="1537" width="8.7109375" style="83"/>
    <col min="1538" max="1541" width="12.5703125" style="83" customWidth="1"/>
    <col min="1542" max="1793" width="8.7109375" style="83"/>
    <col min="1794" max="1797" width="12.5703125" style="83" customWidth="1"/>
    <col min="1798" max="2049" width="8.7109375" style="83"/>
    <col min="2050" max="2053" width="12.5703125" style="83" customWidth="1"/>
    <col min="2054" max="2305" width="8.7109375" style="83"/>
    <col min="2306" max="2309" width="12.5703125" style="83" customWidth="1"/>
    <col min="2310" max="2561" width="8.7109375" style="83"/>
    <col min="2562" max="2565" width="12.5703125" style="83" customWidth="1"/>
    <col min="2566" max="2817" width="8.7109375" style="83"/>
    <col min="2818" max="2821" width="12.5703125" style="83" customWidth="1"/>
    <col min="2822" max="3073" width="8.7109375" style="83"/>
    <col min="3074" max="3077" width="12.5703125" style="83" customWidth="1"/>
    <col min="3078" max="3329" width="8.7109375" style="83"/>
    <col min="3330" max="3333" width="12.5703125" style="83" customWidth="1"/>
    <col min="3334" max="3585" width="8.7109375" style="83"/>
    <col min="3586" max="3589" width="12.5703125" style="83" customWidth="1"/>
    <col min="3590" max="3841" width="8.7109375" style="83"/>
    <col min="3842" max="3845" width="12.5703125" style="83" customWidth="1"/>
    <col min="3846" max="4097" width="8.7109375" style="83"/>
    <col min="4098" max="4101" width="12.5703125" style="83" customWidth="1"/>
    <col min="4102" max="4353" width="8.7109375" style="83"/>
    <col min="4354" max="4357" width="12.5703125" style="83" customWidth="1"/>
    <col min="4358" max="4609" width="8.7109375" style="83"/>
    <col min="4610" max="4613" width="12.5703125" style="83" customWidth="1"/>
    <col min="4614" max="4865" width="8.7109375" style="83"/>
    <col min="4866" max="4869" width="12.5703125" style="83" customWidth="1"/>
    <col min="4870" max="5121" width="8.7109375" style="83"/>
    <col min="5122" max="5125" width="12.5703125" style="83" customWidth="1"/>
    <col min="5126" max="5377" width="8.7109375" style="83"/>
    <col min="5378" max="5381" width="12.5703125" style="83" customWidth="1"/>
    <col min="5382" max="5633" width="8.7109375" style="83"/>
    <col min="5634" max="5637" width="12.5703125" style="83" customWidth="1"/>
    <col min="5638" max="5889" width="8.7109375" style="83"/>
    <col min="5890" max="5893" width="12.5703125" style="83" customWidth="1"/>
    <col min="5894" max="6145" width="8.7109375" style="83"/>
    <col min="6146" max="6149" width="12.5703125" style="83" customWidth="1"/>
    <col min="6150" max="6401" width="8.7109375" style="83"/>
    <col min="6402" max="6405" width="12.5703125" style="83" customWidth="1"/>
    <col min="6406" max="6657" width="8.7109375" style="83"/>
    <col min="6658" max="6661" width="12.5703125" style="83" customWidth="1"/>
    <col min="6662" max="6913" width="8.7109375" style="83"/>
    <col min="6914" max="6917" width="12.5703125" style="83" customWidth="1"/>
    <col min="6918" max="7169" width="8.7109375" style="83"/>
    <col min="7170" max="7173" width="12.5703125" style="83" customWidth="1"/>
    <col min="7174" max="7425" width="8.7109375" style="83"/>
    <col min="7426" max="7429" width="12.5703125" style="83" customWidth="1"/>
    <col min="7430" max="7681" width="8.7109375" style="83"/>
    <col min="7682" max="7685" width="12.5703125" style="83" customWidth="1"/>
    <col min="7686" max="7937" width="8.7109375" style="83"/>
    <col min="7938" max="7941" width="12.5703125" style="83" customWidth="1"/>
    <col min="7942" max="8193" width="8.7109375" style="83"/>
    <col min="8194" max="8197" width="12.5703125" style="83" customWidth="1"/>
    <col min="8198" max="8449" width="8.7109375" style="83"/>
    <col min="8450" max="8453" width="12.5703125" style="83" customWidth="1"/>
    <col min="8454" max="8705" width="8.7109375" style="83"/>
    <col min="8706" max="8709" width="12.5703125" style="83" customWidth="1"/>
    <col min="8710" max="8961" width="8.7109375" style="83"/>
    <col min="8962" max="8965" width="12.5703125" style="83" customWidth="1"/>
    <col min="8966" max="9217" width="8.7109375" style="83"/>
    <col min="9218" max="9221" width="12.5703125" style="83" customWidth="1"/>
    <col min="9222" max="9473" width="8.7109375" style="83"/>
    <col min="9474" max="9477" width="12.5703125" style="83" customWidth="1"/>
    <col min="9478" max="9729" width="8.7109375" style="83"/>
    <col min="9730" max="9733" width="12.5703125" style="83" customWidth="1"/>
    <col min="9734" max="9985" width="8.7109375" style="83"/>
    <col min="9986" max="9989" width="12.5703125" style="83" customWidth="1"/>
    <col min="9990" max="10241" width="8.7109375" style="83"/>
    <col min="10242" max="10245" width="12.5703125" style="83" customWidth="1"/>
    <col min="10246" max="10497" width="8.7109375" style="83"/>
    <col min="10498" max="10501" width="12.5703125" style="83" customWidth="1"/>
    <col min="10502" max="10753" width="8.7109375" style="83"/>
    <col min="10754" max="10757" width="12.5703125" style="83" customWidth="1"/>
    <col min="10758" max="11009" width="8.7109375" style="83"/>
    <col min="11010" max="11013" width="12.5703125" style="83" customWidth="1"/>
    <col min="11014" max="11265" width="8.7109375" style="83"/>
    <col min="11266" max="11269" width="12.5703125" style="83" customWidth="1"/>
    <col min="11270" max="11521" width="8.7109375" style="83"/>
    <col min="11522" max="11525" width="12.5703125" style="83" customWidth="1"/>
    <col min="11526" max="11777" width="8.7109375" style="83"/>
    <col min="11778" max="11781" width="12.5703125" style="83" customWidth="1"/>
    <col min="11782" max="12033" width="8.7109375" style="83"/>
    <col min="12034" max="12037" width="12.5703125" style="83" customWidth="1"/>
    <col min="12038" max="12289" width="8.7109375" style="83"/>
    <col min="12290" max="12293" width="12.5703125" style="83" customWidth="1"/>
    <col min="12294" max="12545" width="8.7109375" style="83"/>
    <col min="12546" max="12549" width="12.5703125" style="83" customWidth="1"/>
    <col min="12550" max="12801" width="8.7109375" style="83"/>
    <col min="12802" max="12805" width="12.5703125" style="83" customWidth="1"/>
    <col min="12806" max="13057" width="8.7109375" style="83"/>
    <col min="13058" max="13061" width="12.5703125" style="83" customWidth="1"/>
    <col min="13062" max="13313" width="8.7109375" style="83"/>
    <col min="13314" max="13317" width="12.5703125" style="83" customWidth="1"/>
    <col min="13318" max="13569" width="8.7109375" style="83"/>
    <col min="13570" max="13573" width="12.5703125" style="83" customWidth="1"/>
    <col min="13574" max="13825" width="8.7109375" style="83"/>
    <col min="13826" max="13829" width="12.5703125" style="83" customWidth="1"/>
    <col min="13830" max="14081" width="8.7109375" style="83"/>
    <col min="14082" max="14085" width="12.5703125" style="83" customWidth="1"/>
    <col min="14086" max="14337" width="8.7109375" style="83"/>
    <col min="14338" max="14341" width="12.5703125" style="83" customWidth="1"/>
    <col min="14342" max="14593" width="8.7109375" style="83"/>
    <col min="14594" max="14597" width="12.5703125" style="83" customWidth="1"/>
    <col min="14598" max="14849" width="8.7109375" style="83"/>
    <col min="14850" max="14853" width="12.5703125" style="83" customWidth="1"/>
    <col min="14854" max="15105" width="8.7109375" style="83"/>
    <col min="15106" max="15109" width="12.5703125" style="83" customWidth="1"/>
    <col min="15110" max="15361" width="8.7109375" style="83"/>
    <col min="15362" max="15365" width="12.5703125" style="83" customWidth="1"/>
    <col min="15366" max="15617" width="8.7109375" style="83"/>
    <col min="15618" max="15621" width="12.5703125" style="83" customWidth="1"/>
    <col min="15622" max="15873" width="8.7109375" style="83"/>
    <col min="15874" max="15877" width="12.5703125" style="83" customWidth="1"/>
    <col min="15878" max="16129" width="8.7109375" style="83"/>
    <col min="16130" max="16133" width="12.5703125" style="83" customWidth="1"/>
    <col min="16134" max="16384" width="8.7109375" style="83"/>
  </cols>
  <sheetData>
    <row r="4" spans="1:9" x14ac:dyDescent="0.2">
      <c r="A4" s="47" t="s">
        <v>764</v>
      </c>
    </row>
    <row r="6" spans="1:9" x14ac:dyDescent="0.2">
      <c r="A6" s="53" t="s">
        <v>745</v>
      </c>
    </row>
    <row r="8" spans="1:9" x14ac:dyDescent="0.2">
      <c r="A8" s="53" t="s">
        <v>123</v>
      </c>
      <c r="B8" s="54">
        <v>44644.392696759256</v>
      </c>
    </row>
    <row r="9" spans="1:9" x14ac:dyDescent="0.2">
      <c r="A9" s="53" t="s">
        <v>124</v>
      </c>
      <c r="B9" s="54">
        <v>44685.402494293987</v>
      </c>
    </row>
    <row r="10" spans="1:9" x14ac:dyDescent="0.2">
      <c r="A10" s="53" t="s">
        <v>125</v>
      </c>
      <c r="B10" s="53" t="s">
        <v>126</v>
      </c>
    </row>
    <row r="12" spans="1:9" x14ac:dyDescent="0.2">
      <c r="A12" s="53" t="s">
        <v>127</v>
      </c>
      <c r="B12" s="53" t="s">
        <v>746</v>
      </c>
    </row>
    <row r="13" spans="1:9" x14ac:dyDescent="0.2">
      <c r="A13" s="53" t="s">
        <v>747</v>
      </c>
      <c r="B13" s="53" t="s">
        <v>748</v>
      </c>
    </row>
    <row r="15" spans="1:9" x14ac:dyDescent="0.2">
      <c r="A15" s="334" t="s">
        <v>749</v>
      </c>
      <c r="B15" s="334" t="s">
        <v>750</v>
      </c>
      <c r="C15" s="334" t="s">
        <v>751</v>
      </c>
      <c r="D15" s="334" t="s">
        <v>752</v>
      </c>
      <c r="E15" s="334" t="s">
        <v>753</v>
      </c>
      <c r="F15" s="334" t="s">
        <v>754</v>
      </c>
      <c r="G15" s="334" t="s">
        <v>755</v>
      </c>
      <c r="H15" s="334" t="s">
        <v>756</v>
      </c>
      <c r="I15" s="334" t="s">
        <v>757</v>
      </c>
    </row>
    <row r="16" spans="1:9" x14ac:dyDescent="0.2">
      <c r="A16" s="334" t="s">
        <v>133</v>
      </c>
      <c r="B16" s="334" t="s">
        <v>279</v>
      </c>
      <c r="C16" s="334" t="s">
        <v>279</v>
      </c>
      <c r="D16" s="334" t="s">
        <v>279</v>
      </c>
      <c r="E16" s="334" t="s">
        <v>279</v>
      </c>
      <c r="F16" s="334" t="s">
        <v>279</v>
      </c>
      <c r="G16" s="334" t="s">
        <v>279</v>
      </c>
      <c r="H16" s="334" t="s">
        <v>279</v>
      </c>
      <c r="I16" s="334" t="s">
        <v>279</v>
      </c>
    </row>
    <row r="17" spans="1:9" x14ac:dyDescent="0.2">
      <c r="A17" s="334" t="s">
        <v>155</v>
      </c>
      <c r="B17" s="335">
        <v>11423684</v>
      </c>
      <c r="C17" s="335">
        <v>5748308</v>
      </c>
      <c r="D17" s="335">
        <v>3587701</v>
      </c>
      <c r="E17" s="335">
        <v>1440428</v>
      </c>
      <c r="F17" s="335">
        <v>8538</v>
      </c>
      <c r="G17" s="335">
        <v>638709</v>
      </c>
      <c r="H17" s="335">
        <v>555285</v>
      </c>
      <c r="I17" s="335">
        <v>69494</v>
      </c>
    </row>
    <row r="18" spans="1:9" x14ac:dyDescent="0.2">
      <c r="A18" s="334" t="s">
        <v>174</v>
      </c>
      <c r="B18" s="335">
        <v>405330.6</v>
      </c>
      <c r="C18" s="335">
        <v>109877</v>
      </c>
      <c r="D18" s="335">
        <v>202575.1</v>
      </c>
      <c r="E18" s="335">
        <v>75812.800000000003</v>
      </c>
      <c r="F18" s="335">
        <v>8961.2000000000007</v>
      </c>
      <c r="G18" s="335">
        <v>8104.5</v>
      </c>
      <c r="H18" s="335">
        <v>4435.5</v>
      </c>
      <c r="I18" s="335">
        <v>2703.8</v>
      </c>
    </row>
    <row r="20" spans="1:9" x14ac:dyDescent="0.2">
      <c r="A20" s="53" t="s">
        <v>147</v>
      </c>
    </row>
    <row r="21" spans="1:9" x14ac:dyDescent="0.2">
      <c r="A21" s="53" t="s">
        <v>24</v>
      </c>
      <c r="B21" s="53" t="s">
        <v>148</v>
      </c>
    </row>
    <row r="23" spans="1:9" x14ac:dyDescent="0.2">
      <c r="A23" s="334" t="s">
        <v>749</v>
      </c>
      <c r="B23" s="334" t="s">
        <v>750</v>
      </c>
      <c r="C23" s="334" t="s">
        <v>758</v>
      </c>
      <c r="D23" s="334" t="s">
        <v>759</v>
      </c>
      <c r="E23" s="334" t="s">
        <v>760</v>
      </c>
      <c r="F23" s="334" t="s">
        <v>761</v>
      </c>
      <c r="G23" s="334" t="s">
        <v>762</v>
      </c>
      <c r="H23" s="334" t="s">
        <v>763</v>
      </c>
    </row>
    <row r="24" spans="1:9" x14ac:dyDescent="0.2">
      <c r="A24" s="334" t="s">
        <v>133</v>
      </c>
      <c r="B24" s="334" t="s">
        <v>279</v>
      </c>
      <c r="C24" s="334" t="s">
        <v>279</v>
      </c>
      <c r="D24" s="334" t="s">
        <v>279</v>
      </c>
      <c r="E24" s="334" t="s">
        <v>279</v>
      </c>
      <c r="F24" s="334" t="s">
        <v>279</v>
      </c>
      <c r="G24" s="334" t="s">
        <v>279</v>
      </c>
      <c r="H24" s="334" t="s">
        <v>279</v>
      </c>
    </row>
    <row r="25" spans="1:9" x14ac:dyDescent="0.2">
      <c r="A25" s="334" t="s">
        <v>155</v>
      </c>
      <c r="B25" s="335">
        <v>11423684</v>
      </c>
      <c r="C25" s="335">
        <v>5748308</v>
      </c>
      <c r="D25" s="335">
        <v>3587701</v>
      </c>
      <c r="E25" s="335">
        <v>1440428</v>
      </c>
      <c r="F25" s="335">
        <v>8538</v>
      </c>
      <c r="G25" s="335">
        <v>555285</v>
      </c>
      <c r="H25" s="335">
        <v>69494</v>
      </c>
    </row>
    <row r="26" spans="1:9" x14ac:dyDescent="0.2">
      <c r="A26" s="334" t="s">
        <v>174</v>
      </c>
      <c r="B26" s="335">
        <v>405330.6</v>
      </c>
      <c r="C26" s="335">
        <v>109877</v>
      </c>
      <c r="D26" s="335">
        <v>202575.1</v>
      </c>
      <c r="E26" s="335">
        <v>75812.800000000003</v>
      </c>
      <c r="F26" s="335">
        <v>8961.2000000000007</v>
      </c>
      <c r="G26" s="335">
        <v>4435.5</v>
      </c>
      <c r="H26" s="335">
        <v>2703.8</v>
      </c>
    </row>
    <row r="27" spans="1:9" x14ac:dyDescent="0.2">
      <c r="A27" s="336"/>
      <c r="B27" s="337"/>
      <c r="C27" s="337"/>
      <c r="D27" s="337"/>
      <c r="E27" s="337"/>
      <c r="F27" s="337"/>
      <c r="G27" s="337"/>
      <c r="H27" s="337"/>
    </row>
    <row r="28" spans="1:9" x14ac:dyDescent="0.2">
      <c r="B28" s="338"/>
      <c r="C28" s="339" t="s">
        <v>758</v>
      </c>
      <c r="D28" s="339" t="s">
        <v>759</v>
      </c>
      <c r="E28" s="339" t="s">
        <v>760</v>
      </c>
      <c r="F28" s="339" t="s">
        <v>761</v>
      </c>
      <c r="G28" s="339" t="s">
        <v>762</v>
      </c>
      <c r="H28" s="339" t="s">
        <v>763</v>
      </c>
    </row>
    <row r="29" spans="1:9" x14ac:dyDescent="0.2">
      <c r="B29" s="340" t="s">
        <v>504</v>
      </c>
      <c r="C29" s="340">
        <f t="shared" ref="C29:H29" si="0">C25/$B$25*100</f>
        <v>50.319214011872184</v>
      </c>
      <c r="D29" s="340">
        <f t="shared" si="0"/>
        <v>31.405814446548064</v>
      </c>
      <c r="E29" s="340">
        <f t="shared" si="0"/>
        <v>12.609137297565304</v>
      </c>
      <c r="F29" s="340">
        <f t="shared" si="0"/>
        <v>7.4739462331065876E-2</v>
      </c>
      <c r="G29" s="340">
        <f t="shared" si="0"/>
        <v>4.8608224807338862</v>
      </c>
      <c r="H29" s="340">
        <f t="shared" si="0"/>
        <v>0.60833265345925192</v>
      </c>
    </row>
    <row r="30" spans="1:9" x14ac:dyDescent="0.2">
      <c r="B30" s="340" t="s">
        <v>422</v>
      </c>
      <c r="C30" s="340">
        <f t="shared" ref="C30:H30" si="1">C26/$B$26*100</f>
        <v>27.107995300626207</v>
      </c>
      <c r="D30" s="340">
        <f t="shared" si="1"/>
        <v>49.977746560462002</v>
      </c>
      <c r="E30" s="340">
        <f t="shared" si="1"/>
        <v>18.703941918029383</v>
      </c>
      <c r="F30" s="340">
        <f t="shared" si="1"/>
        <v>2.2108372770276907</v>
      </c>
      <c r="G30" s="340">
        <f t="shared" si="1"/>
        <v>1.094291918744847</v>
      </c>
      <c r="H30" s="340">
        <f t="shared" si="1"/>
        <v>0.66706041932190663</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B109"/>
  <sheetViews>
    <sheetView showGridLines="0" workbookViewId="0">
      <selection activeCell="F3" sqref="F3"/>
    </sheetView>
  </sheetViews>
  <sheetFormatPr defaultColWidth="8.7109375" defaultRowHeight="12.75" x14ac:dyDescent="0.2"/>
  <cols>
    <col min="1" max="1" width="8.7109375" style="52"/>
    <col min="2" max="22" width="9.5703125" style="52" bestFit="1" customWidth="1"/>
    <col min="23" max="27" width="10.42578125" style="52" bestFit="1" customWidth="1"/>
    <col min="28" max="28" width="9.5703125" style="52" bestFit="1" customWidth="1"/>
    <col min="29" max="16384" width="8.7109375" style="52"/>
  </cols>
  <sheetData>
    <row r="3" spans="1:27" ht="18" customHeight="1" x14ac:dyDescent="0.2">
      <c r="A3" s="47" t="s">
        <v>765</v>
      </c>
    </row>
    <row r="4" spans="1:27" x14ac:dyDescent="0.2">
      <c r="A4" s="47"/>
    </row>
    <row r="5" spans="1:27" x14ac:dyDescent="0.2">
      <c r="B5" s="417" t="s">
        <v>0</v>
      </c>
      <c r="C5" s="417" t="s">
        <v>1</v>
      </c>
      <c r="D5" s="417" t="s">
        <v>2</v>
      </c>
      <c r="E5" s="417" t="s">
        <v>3</v>
      </c>
      <c r="F5" s="417" t="s">
        <v>4</v>
      </c>
      <c r="G5" s="417" t="s">
        <v>5</v>
      </c>
      <c r="H5" s="417" t="s">
        <v>6</v>
      </c>
      <c r="I5" s="417" t="s">
        <v>7</v>
      </c>
      <c r="J5" s="417" t="s">
        <v>8</v>
      </c>
      <c r="K5" s="417" t="s">
        <v>9</v>
      </c>
      <c r="L5" s="417" t="s">
        <v>10</v>
      </c>
      <c r="M5" s="417" t="s">
        <v>11</v>
      </c>
      <c r="N5" s="417" t="s">
        <v>12</v>
      </c>
      <c r="O5" s="417" t="s">
        <v>13</v>
      </c>
      <c r="P5" s="417" t="s">
        <v>14</v>
      </c>
      <c r="Q5" s="417" t="s">
        <v>15</v>
      </c>
      <c r="R5" s="417" t="s">
        <v>16</v>
      </c>
      <c r="S5" s="417" t="s">
        <v>17</v>
      </c>
      <c r="T5" s="417" t="s">
        <v>18</v>
      </c>
      <c r="U5" s="417" t="s">
        <v>19</v>
      </c>
      <c r="V5" s="417" t="s">
        <v>20</v>
      </c>
      <c r="W5" s="417" t="s">
        <v>21</v>
      </c>
      <c r="X5" s="417" t="s">
        <v>22</v>
      </c>
      <c r="Y5" s="417" t="s">
        <v>23</v>
      </c>
      <c r="Z5" s="417" t="s">
        <v>279</v>
      </c>
      <c r="AA5" s="417" t="s">
        <v>280</v>
      </c>
    </row>
    <row r="6" spans="1:27" x14ac:dyDescent="0.2">
      <c r="A6" s="52" t="s">
        <v>26</v>
      </c>
      <c r="B6" s="354">
        <f>B28/B75</f>
        <v>3.287358324145869</v>
      </c>
      <c r="C6" s="354">
        <f t="shared" ref="C6:AA6" si="0">C28/C75</f>
        <v>3.2951394446685347</v>
      </c>
      <c r="D6" s="354">
        <f t="shared" si="0"/>
        <v>3.2880784964676648</v>
      </c>
      <c r="E6" s="354">
        <f t="shared" si="0"/>
        <v>3.2598732347138988</v>
      </c>
      <c r="F6" s="354">
        <f t="shared" si="0"/>
        <v>3.2364261852506457</v>
      </c>
      <c r="G6" s="354">
        <f t="shared" si="0"/>
        <v>3.2422585095941852</v>
      </c>
      <c r="H6" s="354">
        <f t="shared" si="0"/>
        <v>3.197867012805288</v>
      </c>
      <c r="I6" s="354">
        <f t="shared" si="0"/>
        <v>3.1826265172056121</v>
      </c>
      <c r="J6" s="354">
        <f t="shared" si="0"/>
        <v>3.1846525319117189</v>
      </c>
      <c r="K6" s="354">
        <f t="shared" si="0"/>
        <v>3.1670791860403442</v>
      </c>
      <c r="L6" s="354">
        <f t="shared" si="0"/>
        <v>3.1758616620999778</v>
      </c>
      <c r="M6" s="354">
        <f t="shared" si="0"/>
        <v>3.1304656447582473</v>
      </c>
      <c r="N6" s="354">
        <f t="shared" si="0"/>
        <v>3.163985117321118</v>
      </c>
      <c r="O6" s="354">
        <f t="shared" si="0"/>
        <v>3.2268074879540074</v>
      </c>
      <c r="P6" s="354">
        <f t="shared" si="0"/>
        <v>3.4072354675291221</v>
      </c>
      <c r="Q6" s="354">
        <f t="shared" si="0"/>
        <v>3.308504523475277</v>
      </c>
      <c r="R6" s="354">
        <f t="shared" si="0"/>
        <v>3.254809991238361</v>
      </c>
      <c r="S6" s="354">
        <f t="shared" si="0"/>
        <v>3.2964550451497279</v>
      </c>
      <c r="T6" s="354">
        <f t="shared" si="0"/>
        <v>3.3084486100983512</v>
      </c>
      <c r="U6" s="354">
        <f t="shared" si="0"/>
        <v>3.2623727979832138</v>
      </c>
      <c r="V6" s="354">
        <f t="shared" si="0"/>
        <v>3.2307427185428494</v>
      </c>
      <c r="W6" s="354">
        <f t="shared" si="0"/>
        <v>3.1946193304707888</v>
      </c>
      <c r="X6" s="354">
        <f t="shared" si="0"/>
        <v>3.1814995286426133</v>
      </c>
      <c r="Y6" s="354">
        <f t="shared" si="0"/>
        <v>3.2392851840634704</v>
      </c>
      <c r="Z6" s="354">
        <f t="shared" si="0"/>
        <v>3.2889527401499992</v>
      </c>
      <c r="AA6" s="354">
        <f t="shared" si="0"/>
        <v>3.4701629666583522</v>
      </c>
    </row>
    <row r="7" spans="1:27" x14ac:dyDescent="0.2">
      <c r="A7" s="52" t="s">
        <v>25</v>
      </c>
      <c r="B7" s="354"/>
      <c r="C7" s="354"/>
      <c r="D7" s="354"/>
      <c r="E7" s="354"/>
      <c r="F7" s="354"/>
      <c r="G7" s="354">
        <f t="shared" ref="G7:AA7" si="1">G48/G95</f>
        <v>6.4602507470152899</v>
      </c>
      <c r="H7" s="354">
        <f t="shared" si="1"/>
        <v>6.2559745376372868</v>
      </c>
      <c r="I7" s="354">
        <f t="shared" si="1"/>
        <v>6.0052276515050851</v>
      </c>
      <c r="J7" s="354">
        <f t="shared" si="1"/>
        <v>5.6796650630330916</v>
      </c>
      <c r="K7" s="354">
        <f t="shared" si="1"/>
        <v>5.4527744931338962</v>
      </c>
      <c r="L7" s="354">
        <f t="shared" si="1"/>
        <v>5.0126562682408116</v>
      </c>
      <c r="M7" s="354">
        <f t="shared" si="1"/>
        <v>4.799576772948555</v>
      </c>
      <c r="N7" s="354">
        <f t="shared" si="1"/>
        <v>4.6371023424146198</v>
      </c>
      <c r="O7" s="354">
        <f t="shared" si="1"/>
        <v>4.7499413750168307</v>
      </c>
      <c r="P7" s="354">
        <f t="shared" si="1"/>
        <v>5.0143286190138161</v>
      </c>
      <c r="Q7" s="354">
        <f t="shared" si="1"/>
        <v>4.6799937511041412</v>
      </c>
      <c r="R7" s="354">
        <f t="shared" si="1"/>
        <v>4.5320962937780065</v>
      </c>
      <c r="S7" s="354">
        <f t="shared" si="1"/>
        <v>4.4611945344107475</v>
      </c>
      <c r="T7" s="354">
        <f t="shared" si="1"/>
        <v>4.4698998750965071</v>
      </c>
      <c r="U7" s="354">
        <f t="shared" si="1"/>
        <v>4.4017547018307939</v>
      </c>
      <c r="V7" s="354">
        <f t="shared" si="1"/>
        <v>4.3149467818110585</v>
      </c>
      <c r="W7" s="354">
        <f t="shared" si="1"/>
        <v>4.355674245164125</v>
      </c>
      <c r="X7" s="354">
        <f t="shared" si="1"/>
        <v>4.3498340298592302</v>
      </c>
      <c r="Y7" s="354">
        <f t="shared" si="1"/>
        <v>4.2990439449849047</v>
      </c>
      <c r="Z7" s="354">
        <f t="shared" si="1"/>
        <v>4.3098268969037088</v>
      </c>
      <c r="AA7" s="354">
        <f t="shared" si="1"/>
        <v>4.5170977624721296</v>
      </c>
    </row>
    <row r="8" spans="1:27" x14ac:dyDescent="0.2">
      <c r="A8" s="52" t="s">
        <v>86</v>
      </c>
      <c r="B8" s="354">
        <f>B26/B73</f>
        <v>4.2340659531737685</v>
      </c>
      <c r="C8" s="354">
        <f t="shared" ref="C8:AA8" si="2">C26/C73</f>
        <v>4.1813438416518958</v>
      </c>
      <c r="D8" s="354">
        <f t="shared" si="2"/>
        <v>4.3960348030253034</v>
      </c>
      <c r="E8" s="354">
        <f t="shared" si="2"/>
        <v>4.4345672697610352</v>
      </c>
      <c r="F8" s="354">
        <f t="shared" si="2"/>
        <v>4.5023271652131776</v>
      </c>
      <c r="G8" s="354">
        <f t="shared" si="2"/>
        <v>4.4947495617797335</v>
      </c>
      <c r="H8" s="354">
        <f t="shared" si="2"/>
        <v>4.3935938350337898</v>
      </c>
      <c r="I8" s="354">
        <f t="shared" si="2"/>
        <v>4.3471408522611501</v>
      </c>
      <c r="J8" s="354">
        <f t="shared" si="2"/>
        <v>4.3035568664384529</v>
      </c>
      <c r="K8" s="354">
        <f t="shared" si="2"/>
        <v>4.1580751102231801</v>
      </c>
      <c r="L8" s="354">
        <f t="shared" si="2"/>
        <v>4.0658755258484955</v>
      </c>
      <c r="M8" s="354">
        <f t="shared" si="2"/>
        <v>3.9810934555133524</v>
      </c>
      <c r="N8" s="354">
        <f t="shared" si="2"/>
        <v>3.9739788103920732</v>
      </c>
      <c r="O8" s="354">
        <f t="shared" si="2"/>
        <v>4.0709359545119375</v>
      </c>
      <c r="P8" s="354">
        <f t="shared" si="2"/>
        <v>4.1872080702469807</v>
      </c>
      <c r="Q8" s="354">
        <f t="shared" si="2"/>
        <v>4.158243879210338</v>
      </c>
      <c r="R8" s="354">
        <f t="shared" si="2"/>
        <v>4.1481753874948391</v>
      </c>
      <c r="S8" s="354">
        <f t="shared" si="2"/>
        <v>4.1248736834012458</v>
      </c>
      <c r="T8" s="354">
        <f t="shared" si="2"/>
        <v>4.0844454617572268</v>
      </c>
      <c r="U8" s="354">
        <f t="shared" si="2"/>
        <v>3.9795110039012478</v>
      </c>
      <c r="V8" s="354">
        <f t="shared" si="2"/>
        <v>3.8395194098545513</v>
      </c>
      <c r="W8" s="354">
        <f t="shared" si="2"/>
        <v>3.7815654438016555</v>
      </c>
      <c r="X8" s="354">
        <f t="shared" si="2"/>
        <v>3.6486870592259217</v>
      </c>
      <c r="Y8" s="354">
        <f t="shared" si="2"/>
        <v>3.6032514443330848</v>
      </c>
      <c r="Z8" s="354">
        <f t="shared" si="2"/>
        <v>3.5757487630154361</v>
      </c>
      <c r="AA8" s="354">
        <f t="shared" si="2"/>
        <v>3.8074402549617186</v>
      </c>
    </row>
    <row r="13" spans="1:27" x14ac:dyDescent="0.2">
      <c r="A13" s="415" t="s">
        <v>745</v>
      </c>
      <c r="B13" s="420"/>
      <c r="C13" s="420"/>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row>
    <row r="15" spans="1:27" x14ac:dyDescent="0.2">
      <c r="A15" s="415" t="s">
        <v>123</v>
      </c>
      <c r="B15" s="416">
        <v>44644.392696759256</v>
      </c>
      <c r="C15" s="420"/>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row>
    <row r="16" spans="1:27" x14ac:dyDescent="0.2">
      <c r="A16" s="415" t="s">
        <v>124</v>
      </c>
      <c r="B16" s="416">
        <v>44690.409835150465</v>
      </c>
      <c r="C16" s="420"/>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row>
    <row r="17" spans="1:27" x14ac:dyDescent="0.2">
      <c r="A17" s="415" t="s">
        <v>125</v>
      </c>
      <c r="B17" s="415" t="s">
        <v>126</v>
      </c>
      <c r="C17" s="420"/>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row>
    <row r="19" spans="1:27" x14ac:dyDescent="0.2">
      <c r="A19" s="415" t="s">
        <v>127</v>
      </c>
      <c r="B19" s="415" t="s">
        <v>746</v>
      </c>
      <c r="C19" s="420"/>
      <c r="D19" s="420"/>
      <c r="E19" s="420"/>
      <c r="F19" s="420"/>
      <c r="G19" s="420"/>
      <c r="H19" s="420"/>
      <c r="I19" s="420"/>
      <c r="J19" s="420"/>
      <c r="K19" s="420"/>
      <c r="L19" s="420"/>
      <c r="M19" s="420"/>
      <c r="N19" s="420"/>
      <c r="O19" s="420"/>
      <c r="P19" s="420"/>
      <c r="Q19" s="420"/>
      <c r="R19" s="420"/>
      <c r="S19" s="420"/>
      <c r="T19" s="420"/>
      <c r="U19" s="420"/>
      <c r="V19" s="420"/>
      <c r="W19" s="420"/>
      <c r="X19" s="420"/>
      <c r="Y19" s="420"/>
      <c r="Z19" s="420"/>
      <c r="AA19" s="420"/>
    </row>
    <row r="20" spans="1:27" x14ac:dyDescent="0.2">
      <c r="A20" s="415" t="s">
        <v>747</v>
      </c>
      <c r="B20" s="415" t="s">
        <v>748</v>
      </c>
      <c r="C20" s="420"/>
      <c r="D20" s="420"/>
      <c r="E20" s="420"/>
      <c r="F20" s="420"/>
      <c r="G20" s="420"/>
      <c r="H20" s="420"/>
      <c r="I20" s="420"/>
      <c r="J20" s="420"/>
      <c r="K20" s="420"/>
      <c r="L20" s="420"/>
      <c r="M20" s="420"/>
      <c r="N20" s="420"/>
      <c r="O20" s="420"/>
      <c r="P20" s="420"/>
      <c r="Q20" s="420"/>
      <c r="R20" s="420"/>
      <c r="S20" s="420"/>
      <c r="T20" s="420"/>
      <c r="U20" s="420"/>
      <c r="V20" s="420"/>
      <c r="W20" s="420"/>
      <c r="X20" s="420"/>
      <c r="Y20" s="420"/>
      <c r="Z20" s="420"/>
      <c r="AA20" s="420"/>
    </row>
    <row r="21" spans="1:27" x14ac:dyDescent="0.2">
      <c r="A21" s="415" t="s">
        <v>749</v>
      </c>
      <c r="B21" s="415" t="s">
        <v>750</v>
      </c>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row>
    <row r="23" spans="1:27" x14ac:dyDescent="0.2">
      <c r="A23" s="417" t="s">
        <v>133</v>
      </c>
      <c r="B23" s="417" t="s">
        <v>0</v>
      </c>
      <c r="C23" s="417" t="s">
        <v>1</v>
      </c>
      <c r="D23" s="417" t="s">
        <v>2</v>
      </c>
      <c r="E23" s="417" t="s">
        <v>3</v>
      </c>
      <c r="F23" s="417" t="s">
        <v>4</v>
      </c>
      <c r="G23" s="417" t="s">
        <v>5</v>
      </c>
      <c r="H23" s="417" t="s">
        <v>6</v>
      </c>
      <c r="I23" s="417" t="s">
        <v>7</v>
      </c>
      <c r="J23" s="417" t="s">
        <v>8</v>
      </c>
      <c r="K23" s="417" t="s">
        <v>9</v>
      </c>
      <c r="L23" s="417" t="s">
        <v>10</v>
      </c>
      <c r="M23" s="417" t="s">
        <v>11</v>
      </c>
      <c r="N23" s="417" t="s">
        <v>12</v>
      </c>
      <c r="O23" s="417" t="s">
        <v>13</v>
      </c>
      <c r="P23" s="417" t="s">
        <v>14</v>
      </c>
      <c r="Q23" s="417" t="s">
        <v>15</v>
      </c>
      <c r="R23" s="417" t="s">
        <v>16</v>
      </c>
      <c r="S23" s="417" t="s">
        <v>17</v>
      </c>
      <c r="T23" s="417" t="s">
        <v>18</v>
      </c>
      <c r="U23" s="417" t="s">
        <v>19</v>
      </c>
      <c r="V23" s="417" t="s">
        <v>20</v>
      </c>
      <c r="W23" s="417" t="s">
        <v>21</v>
      </c>
      <c r="X23" s="417" t="s">
        <v>22</v>
      </c>
      <c r="Y23" s="417" t="s">
        <v>23</v>
      </c>
      <c r="Z23" s="417" t="s">
        <v>279</v>
      </c>
      <c r="AA23" s="417" t="s">
        <v>280</v>
      </c>
    </row>
    <row r="24" spans="1:27" x14ac:dyDescent="0.2">
      <c r="A24" s="417" t="s">
        <v>151</v>
      </c>
      <c r="B24" s="418">
        <v>638883.4</v>
      </c>
      <c r="C24" s="418">
        <v>642782.4</v>
      </c>
      <c r="D24" s="418">
        <v>644257.69999999995</v>
      </c>
      <c r="E24" s="418">
        <v>665031.30000000005</v>
      </c>
      <c r="F24" s="418">
        <v>698675.5</v>
      </c>
      <c r="G24" s="418">
        <v>728800</v>
      </c>
      <c r="H24" s="418">
        <v>755002.6</v>
      </c>
      <c r="I24" s="418">
        <v>769903.4</v>
      </c>
      <c r="J24" s="418">
        <v>801107.2</v>
      </c>
      <c r="K24" s="418">
        <v>838158.8</v>
      </c>
      <c r="L24" s="418">
        <v>876591</v>
      </c>
      <c r="M24" s="418">
        <v>931492.5</v>
      </c>
      <c r="N24" s="418">
        <v>983459.6</v>
      </c>
      <c r="O24" s="418">
        <v>1050054.6000000001</v>
      </c>
      <c r="P24" s="418">
        <v>1051181.8</v>
      </c>
      <c r="Q24" s="418">
        <v>1084613</v>
      </c>
      <c r="R24" s="418">
        <v>1126726.3999999999</v>
      </c>
      <c r="S24" s="418">
        <v>1162411.1000000001</v>
      </c>
      <c r="T24" s="418">
        <v>1178795.3</v>
      </c>
      <c r="U24" s="418">
        <v>1196053.7</v>
      </c>
      <c r="V24" s="418">
        <v>1211583.2</v>
      </c>
      <c r="W24" s="418">
        <v>1237053.6000000001</v>
      </c>
      <c r="X24" s="418">
        <v>1288686.3999999999</v>
      </c>
      <c r="Y24" s="418">
        <v>1343798</v>
      </c>
      <c r="Z24" s="418">
        <v>1402268.8</v>
      </c>
      <c r="AA24" s="418">
        <v>1434049.3</v>
      </c>
    </row>
    <row r="25" spans="1:27" x14ac:dyDescent="0.2">
      <c r="A25" s="417" t="s">
        <v>152</v>
      </c>
      <c r="B25" s="419" t="s">
        <v>24</v>
      </c>
      <c r="C25" s="419" t="s">
        <v>24</v>
      </c>
      <c r="D25" s="419" t="s">
        <v>24</v>
      </c>
      <c r="E25" s="419" t="s">
        <v>24</v>
      </c>
      <c r="F25" s="419" t="s">
        <v>24</v>
      </c>
      <c r="G25" s="418">
        <v>75800.3</v>
      </c>
      <c r="H25" s="418">
        <v>76338.399999999994</v>
      </c>
      <c r="I25" s="418">
        <v>86596.9</v>
      </c>
      <c r="J25" s="418">
        <v>89886.6</v>
      </c>
      <c r="K25" s="418">
        <v>92237.7</v>
      </c>
      <c r="L25" s="418">
        <v>98754.7</v>
      </c>
      <c r="M25" s="418">
        <v>110990.3</v>
      </c>
      <c r="N25" s="418">
        <v>123142.9</v>
      </c>
      <c r="O25" s="418">
        <v>144609.20000000001</v>
      </c>
      <c r="P25" s="418">
        <v>161388.4</v>
      </c>
      <c r="Q25" s="418">
        <v>164841.79999999999</v>
      </c>
      <c r="R25" s="418">
        <v>173723.2</v>
      </c>
      <c r="S25" s="418">
        <v>180882.4</v>
      </c>
      <c r="T25" s="418">
        <v>184079.8</v>
      </c>
      <c r="U25" s="418">
        <v>180937.60000000001</v>
      </c>
      <c r="V25" s="418">
        <v>189644.79999999999</v>
      </c>
      <c r="W25" s="418">
        <v>190553.2</v>
      </c>
      <c r="X25" s="418">
        <v>197918</v>
      </c>
      <c r="Y25" s="418">
        <v>204579.9</v>
      </c>
      <c r="Z25" s="418">
        <v>214914.6</v>
      </c>
      <c r="AA25" s="419" t="s">
        <v>24</v>
      </c>
    </row>
    <row r="26" spans="1:27" x14ac:dyDescent="0.2">
      <c r="A26" s="417" t="s">
        <v>153</v>
      </c>
      <c r="B26" s="418">
        <v>194802.6</v>
      </c>
      <c r="C26" s="418">
        <v>221979.6</v>
      </c>
      <c r="D26" s="418">
        <v>241154.6</v>
      </c>
      <c r="E26" s="418">
        <v>265297.09999999998</v>
      </c>
      <c r="F26" s="418">
        <v>275015.2</v>
      </c>
      <c r="G26" s="418">
        <v>301294.3</v>
      </c>
      <c r="H26" s="418">
        <v>332617.90000000002</v>
      </c>
      <c r="I26" s="418">
        <v>379758.4</v>
      </c>
      <c r="J26" s="418">
        <v>381551.2</v>
      </c>
      <c r="K26" s="418">
        <v>401479.2</v>
      </c>
      <c r="L26" s="418">
        <v>448554.3</v>
      </c>
      <c r="M26" s="418">
        <v>495969.4</v>
      </c>
      <c r="N26" s="418">
        <v>552391.4</v>
      </c>
      <c r="O26" s="418">
        <v>659754.19999999995</v>
      </c>
      <c r="P26" s="418">
        <v>626349.80000000005</v>
      </c>
      <c r="Q26" s="418">
        <v>656673.19999999995</v>
      </c>
      <c r="R26" s="418">
        <v>685287.7</v>
      </c>
      <c r="S26" s="418">
        <v>670652.9</v>
      </c>
      <c r="T26" s="418">
        <v>651311.80000000005</v>
      </c>
      <c r="U26" s="418">
        <v>628051.6</v>
      </c>
      <c r="V26" s="418">
        <v>651022</v>
      </c>
      <c r="W26" s="418">
        <v>670995.30000000005</v>
      </c>
      <c r="X26" s="418">
        <v>708330.2</v>
      </c>
      <c r="Y26" s="418">
        <v>760025.9</v>
      </c>
      <c r="Z26" s="418">
        <v>806577</v>
      </c>
      <c r="AA26" s="418">
        <v>819543.9</v>
      </c>
    </row>
    <row r="27" spans="1:27" x14ac:dyDescent="0.2">
      <c r="A27" s="417" t="s">
        <v>154</v>
      </c>
      <c r="B27" s="418">
        <v>460294.40000000002</v>
      </c>
      <c r="C27" s="418">
        <v>477833.8</v>
      </c>
      <c r="D27" s="418">
        <v>490590.6</v>
      </c>
      <c r="E27" s="418">
        <v>508569.2</v>
      </c>
      <c r="F27" s="418">
        <v>539012.30000000005</v>
      </c>
      <c r="G27" s="418">
        <v>556295.4</v>
      </c>
      <c r="H27" s="418">
        <v>587076.30000000005</v>
      </c>
      <c r="I27" s="418">
        <v>604036.9</v>
      </c>
      <c r="J27" s="418">
        <v>626357.30000000005</v>
      </c>
      <c r="K27" s="418">
        <v>644332</v>
      </c>
      <c r="L27" s="418">
        <v>671939.8</v>
      </c>
      <c r="M27" s="418">
        <v>722428.6</v>
      </c>
      <c r="N27" s="418">
        <v>764388</v>
      </c>
      <c r="O27" s="418">
        <v>788628.5</v>
      </c>
      <c r="P27" s="418">
        <v>743387</v>
      </c>
      <c r="Q27" s="418">
        <v>771665</v>
      </c>
      <c r="R27" s="418">
        <v>794883.8</v>
      </c>
      <c r="S27" s="418">
        <v>812393.6</v>
      </c>
      <c r="T27" s="418">
        <v>821498.9</v>
      </c>
      <c r="U27" s="418">
        <v>835490</v>
      </c>
      <c r="V27" s="418">
        <v>858212.4</v>
      </c>
      <c r="W27" s="418">
        <v>893098.1</v>
      </c>
      <c r="X27" s="418">
        <v>924891.1</v>
      </c>
      <c r="Y27" s="418">
        <v>956622.8</v>
      </c>
      <c r="Z27" s="418">
        <v>993441.6</v>
      </c>
      <c r="AA27" s="418">
        <v>1019749.1</v>
      </c>
    </row>
    <row r="28" spans="1:27" x14ac:dyDescent="0.2">
      <c r="A28" s="417" t="s">
        <v>155</v>
      </c>
      <c r="B28" s="418">
        <v>6501093.2999999998</v>
      </c>
      <c r="C28" s="418">
        <v>6484690.0999999996</v>
      </c>
      <c r="D28" s="418">
        <v>6420360.5999999996</v>
      </c>
      <c r="E28" s="418">
        <v>6522406.2000000002</v>
      </c>
      <c r="F28" s="418">
        <v>6665355</v>
      </c>
      <c r="G28" s="418">
        <v>6838215</v>
      </c>
      <c r="H28" s="418">
        <v>6947494</v>
      </c>
      <c r="I28" s="418">
        <v>6995795</v>
      </c>
      <c r="J28" s="418">
        <v>7043082</v>
      </c>
      <c r="K28" s="418">
        <v>7165580</v>
      </c>
      <c r="L28" s="418">
        <v>7267356</v>
      </c>
      <c r="M28" s="418">
        <v>7466411</v>
      </c>
      <c r="N28" s="418">
        <v>7908539</v>
      </c>
      <c r="O28" s="418">
        <v>8217033</v>
      </c>
      <c r="P28" s="418">
        <v>8333178</v>
      </c>
      <c r="Q28" s="418">
        <v>8484329</v>
      </c>
      <c r="R28" s="418">
        <v>8767026</v>
      </c>
      <c r="S28" s="418">
        <v>9049791</v>
      </c>
      <c r="T28" s="418">
        <v>9301207</v>
      </c>
      <c r="U28" s="418">
        <v>9550368</v>
      </c>
      <c r="V28" s="418">
        <v>9776809</v>
      </c>
      <c r="W28" s="418">
        <v>10014301</v>
      </c>
      <c r="X28" s="418">
        <v>10394468</v>
      </c>
      <c r="Y28" s="418">
        <v>10909459</v>
      </c>
      <c r="Z28" s="418">
        <v>11423684</v>
      </c>
      <c r="AA28" s="418">
        <v>11685982</v>
      </c>
    </row>
    <row r="29" spans="1:27" x14ac:dyDescent="0.2">
      <c r="A29" s="417" t="s">
        <v>156</v>
      </c>
      <c r="B29" s="419" t="s">
        <v>24</v>
      </c>
      <c r="C29" s="419" t="s">
        <v>24</v>
      </c>
      <c r="D29" s="419" t="s">
        <v>24</v>
      </c>
      <c r="E29" s="419" t="s">
        <v>24</v>
      </c>
      <c r="F29" s="419" t="s">
        <v>24</v>
      </c>
      <c r="G29" s="418">
        <v>19811.5</v>
      </c>
      <c r="H29" s="418">
        <v>22525.200000000001</v>
      </c>
      <c r="I29" s="418">
        <v>24204.6</v>
      </c>
      <c r="J29" s="418">
        <v>26381.9</v>
      </c>
      <c r="K29" s="418">
        <v>29592.3</v>
      </c>
      <c r="L29" s="418">
        <v>33046.5</v>
      </c>
      <c r="M29" s="418">
        <v>39959.9</v>
      </c>
      <c r="N29" s="418">
        <v>47851.8</v>
      </c>
      <c r="O29" s="418">
        <v>50214.400000000001</v>
      </c>
      <c r="P29" s="418">
        <v>48885.599999999999</v>
      </c>
      <c r="Q29" s="418">
        <v>48826.9</v>
      </c>
      <c r="R29" s="418">
        <v>51243.8</v>
      </c>
      <c r="S29" s="418">
        <v>54551.4</v>
      </c>
      <c r="T29" s="418">
        <v>60419.3</v>
      </c>
      <c r="U29" s="418">
        <v>63037.5</v>
      </c>
      <c r="V29" s="418">
        <v>65898.899999999994</v>
      </c>
      <c r="W29" s="418">
        <v>66783.899999999994</v>
      </c>
      <c r="X29" s="418">
        <v>72452.800000000003</v>
      </c>
      <c r="Y29" s="418">
        <v>78817.899999999994</v>
      </c>
      <c r="Z29" s="418">
        <v>85352.2</v>
      </c>
      <c r="AA29" s="419" t="s">
        <v>24</v>
      </c>
    </row>
    <row r="30" spans="1:27" x14ac:dyDescent="0.2">
      <c r="A30" s="417" t="s">
        <v>157</v>
      </c>
      <c r="B30" s="418">
        <v>109804.1</v>
      </c>
      <c r="C30" s="418">
        <v>122465.60000000001</v>
      </c>
      <c r="D30" s="418">
        <v>146687.1</v>
      </c>
      <c r="E30" s="418">
        <v>165085.6</v>
      </c>
      <c r="F30" s="418">
        <v>193572.1</v>
      </c>
      <c r="G30" s="418">
        <v>227480.1</v>
      </c>
      <c r="H30" s="418">
        <v>262452.40000000002</v>
      </c>
      <c r="I30" s="418">
        <v>295756.7</v>
      </c>
      <c r="J30" s="418">
        <v>334318.40000000002</v>
      </c>
      <c r="K30" s="418">
        <v>382507.5</v>
      </c>
      <c r="L30" s="418">
        <v>435014</v>
      </c>
      <c r="M30" s="418">
        <v>489972.1</v>
      </c>
      <c r="N30" s="418">
        <v>505798.2</v>
      </c>
      <c r="O30" s="418">
        <v>469094.40000000002</v>
      </c>
      <c r="P30" s="418">
        <v>422917.3</v>
      </c>
      <c r="Q30" s="418">
        <v>410314.9</v>
      </c>
      <c r="R30" s="418">
        <v>413862.2</v>
      </c>
      <c r="S30" s="418">
        <v>433592.1</v>
      </c>
      <c r="T30" s="418">
        <v>451008.6</v>
      </c>
      <c r="U30" s="418">
        <v>494531.5</v>
      </c>
      <c r="V30" s="418">
        <v>756193.1</v>
      </c>
      <c r="W30" s="418">
        <v>805987.2</v>
      </c>
      <c r="X30" s="418">
        <v>855258.3</v>
      </c>
      <c r="Y30" s="418">
        <v>901233.7</v>
      </c>
      <c r="Z30" s="418">
        <v>1054405.8999999999</v>
      </c>
      <c r="AA30" s="419" t="s">
        <v>24</v>
      </c>
    </row>
    <row r="31" spans="1:27" x14ac:dyDescent="0.2">
      <c r="A31" s="417" t="s">
        <v>158</v>
      </c>
      <c r="B31" s="418">
        <v>320870</v>
      </c>
      <c r="C31" s="418">
        <v>346869</v>
      </c>
      <c r="D31" s="418">
        <v>369747.4</v>
      </c>
      <c r="E31" s="418">
        <v>377708</v>
      </c>
      <c r="F31" s="418">
        <v>411682.3</v>
      </c>
      <c r="G31" s="418">
        <v>427342.9</v>
      </c>
      <c r="H31" s="418">
        <v>451782.9</v>
      </c>
      <c r="I31" s="418">
        <v>483856.8</v>
      </c>
      <c r="J31" s="418">
        <v>516015.2</v>
      </c>
      <c r="K31" s="418">
        <v>546920.69999999995</v>
      </c>
      <c r="L31" s="418">
        <v>560549</v>
      </c>
      <c r="M31" s="418">
        <v>613617.19999999995</v>
      </c>
      <c r="N31" s="418">
        <v>650285.69999999995</v>
      </c>
      <c r="O31" s="418">
        <v>689929.1</v>
      </c>
      <c r="P31" s="418">
        <v>698310.7</v>
      </c>
      <c r="Q31" s="418">
        <v>681590.6</v>
      </c>
      <c r="R31" s="418">
        <v>653479.9</v>
      </c>
      <c r="S31" s="418">
        <v>637387.19999999995</v>
      </c>
      <c r="T31" s="418">
        <v>617366.6</v>
      </c>
      <c r="U31" s="418">
        <v>588498.19999999995</v>
      </c>
      <c r="V31" s="418">
        <v>563691.9</v>
      </c>
      <c r="W31" s="418">
        <v>544863.69999999995</v>
      </c>
      <c r="X31" s="418">
        <v>534919.30000000005</v>
      </c>
      <c r="Y31" s="418">
        <v>526542.9</v>
      </c>
      <c r="Z31" s="418">
        <v>514120.4</v>
      </c>
      <c r="AA31" s="419" t="s">
        <v>24</v>
      </c>
    </row>
    <row r="32" spans="1:27" x14ac:dyDescent="0.2">
      <c r="A32" s="417" t="s">
        <v>159</v>
      </c>
      <c r="B32" s="419" t="s">
        <v>24</v>
      </c>
      <c r="C32" s="419" t="s">
        <v>24</v>
      </c>
      <c r="D32" s="419" t="s">
        <v>24</v>
      </c>
      <c r="E32" s="419" t="s">
        <v>24</v>
      </c>
      <c r="F32" s="419" t="s">
        <v>24</v>
      </c>
      <c r="G32" s="418">
        <v>2185096</v>
      </c>
      <c r="H32" s="418">
        <v>2374600</v>
      </c>
      <c r="I32" s="418">
        <v>2585416</v>
      </c>
      <c r="J32" s="418">
        <v>2838925</v>
      </c>
      <c r="K32" s="418">
        <v>3136789</v>
      </c>
      <c r="L32" s="418">
        <v>3462866</v>
      </c>
      <c r="M32" s="418">
        <v>3770605</v>
      </c>
      <c r="N32" s="418">
        <v>4003923</v>
      </c>
      <c r="O32" s="418">
        <v>4074566</v>
      </c>
      <c r="P32" s="418">
        <v>4061067</v>
      </c>
      <c r="Q32" s="418">
        <v>4063816</v>
      </c>
      <c r="R32" s="418">
        <v>3949115</v>
      </c>
      <c r="S32" s="418">
        <v>3769720</v>
      </c>
      <c r="T32" s="418">
        <v>3679976</v>
      </c>
      <c r="U32" s="418">
        <v>3713435</v>
      </c>
      <c r="V32" s="418">
        <v>3772441</v>
      </c>
      <c r="W32" s="418">
        <v>3869726</v>
      </c>
      <c r="X32" s="418">
        <v>3971381</v>
      </c>
      <c r="Y32" s="418">
        <v>4109671</v>
      </c>
      <c r="Z32" s="418">
        <v>4250267</v>
      </c>
      <c r="AA32" s="419" t="s">
        <v>24</v>
      </c>
    </row>
    <row r="33" spans="1:27" x14ac:dyDescent="0.2">
      <c r="A33" s="417" t="s">
        <v>160</v>
      </c>
      <c r="B33" s="418">
        <v>3416275.7</v>
      </c>
      <c r="C33" s="418">
        <v>3549424.5</v>
      </c>
      <c r="D33" s="418">
        <v>3589107.2</v>
      </c>
      <c r="E33" s="418">
        <v>3698618.6</v>
      </c>
      <c r="F33" s="418">
        <v>3854159</v>
      </c>
      <c r="G33" s="418">
        <v>4029358</v>
      </c>
      <c r="H33" s="418">
        <v>4221602</v>
      </c>
      <c r="I33" s="418">
        <v>4413079</v>
      </c>
      <c r="J33" s="418">
        <v>4647271</v>
      </c>
      <c r="K33" s="418">
        <v>4912208</v>
      </c>
      <c r="L33" s="418">
        <v>5218191</v>
      </c>
      <c r="M33" s="418">
        <v>5559541</v>
      </c>
      <c r="N33" s="418">
        <v>5944182</v>
      </c>
      <c r="O33" s="418">
        <v>6201498</v>
      </c>
      <c r="P33" s="418">
        <v>6300254</v>
      </c>
      <c r="Q33" s="418">
        <v>6538772</v>
      </c>
      <c r="R33" s="418">
        <v>6813150</v>
      </c>
      <c r="S33" s="418">
        <v>6985897</v>
      </c>
      <c r="T33" s="418">
        <v>7107309</v>
      </c>
      <c r="U33" s="418">
        <v>7184159</v>
      </c>
      <c r="V33" s="418">
        <v>7241809</v>
      </c>
      <c r="W33" s="418">
        <v>7403973</v>
      </c>
      <c r="X33" s="418">
        <v>7648555</v>
      </c>
      <c r="Y33" s="418">
        <v>7911506</v>
      </c>
      <c r="Z33" s="418">
        <v>8148431</v>
      </c>
      <c r="AA33" s="419" t="s">
        <v>24</v>
      </c>
    </row>
    <row r="34" spans="1:27" x14ac:dyDescent="0.2">
      <c r="A34" s="417" t="s">
        <v>161</v>
      </c>
      <c r="B34" s="418">
        <v>39241.599999999999</v>
      </c>
      <c r="C34" s="418">
        <v>42037</v>
      </c>
      <c r="D34" s="418">
        <v>45570.2</v>
      </c>
      <c r="E34" s="418">
        <v>49816.800000000003</v>
      </c>
      <c r="F34" s="418">
        <v>52148</v>
      </c>
      <c r="G34" s="418">
        <v>57002.2</v>
      </c>
      <c r="H34" s="418">
        <v>64125</v>
      </c>
      <c r="I34" s="418">
        <v>72259.7</v>
      </c>
      <c r="J34" s="418">
        <v>82966.899999999994</v>
      </c>
      <c r="K34" s="418">
        <v>96569</v>
      </c>
      <c r="L34" s="418">
        <v>111546</v>
      </c>
      <c r="M34" s="418">
        <v>129756</v>
      </c>
      <c r="N34" s="418">
        <v>148632</v>
      </c>
      <c r="O34" s="418">
        <v>166238</v>
      </c>
      <c r="P34" s="418">
        <v>173162.9</v>
      </c>
      <c r="Q34" s="418">
        <v>179118.7</v>
      </c>
      <c r="R34" s="418">
        <v>182451.1</v>
      </c>
      <c r="S34" s="418">
        <v>185495.6</v>
      </c>
      <c r="T34" s="418">
        <v>188338</v>
      </c>
      <c r="U34" s="418">
        <v>192024.9</v>
      </c>
      <c r="V34" s="418">
        <v>197182.6</v>
      </c>
      <c r="W34" s="418">
        <v>205649.2</v>
      </c>
      <c r="X34" s="418">
        <v>215804.6</v>
      </c>
      <c r="Y34" s="418">
        <v>227868.5</v>
      </c>
      <c r="Z34" s="418">
        <v>242877.9</v>
      </c>
      <c r="AA34" s="418">
        <v>251680.9</v>
      </c>
    </row>
    <row r="35" spans="1:27" x14ac:dyDescent="0.2">
      <c r="A35" s="417" t="s">
        <v>162</v>
      </c>
      <c r="B35" s="418">
        <v>2598015.9</v>
      </c>
      <c r="C35" s="418">
        <v>2943824.2</v>
      </c>
      <c r="D35" s="418">
        <v>3122265.3</v>
      </c>
      <c r="E35" s="418">
        <v>3222947.2</v>
      </c>
      <c r="F35" s="418">
        <v>3331649.7</v>
      </c>
      <c r="G35" s="418">
        <v>3522738.2</v>
      </c>
      <c r="H35" s="418">
        <v>3685298.9</v>
      </c>
      <c r="I35" s="418">
        <v>3896237.8</v>
      </c>
      <c r="J35" s="418">
        <v>4060088.8</v>
      </c>
      <c r="K35" s="418">
        <v>4288240.5</v>
      </c>
      <c r="L35" s="418">
        <v>4536748.5999999996</v>
      </c>
      <c r="M35" s="418">
        <v>4772489.4000000004</v>
      </c>
      <c r="N35" s="418">
        <v>5035396.9000000004</v>
      </c>
      <c r="O35" s="418">
        <v>5283244.9000000004</v>
      </c>
      <c r="P35" s="418">
        <v>5406957.9000000004</v>
      </c>
      <c r="Q35" s="418">
        <v>5577289.7000000002</v>
      </c>
      <c r="R35" s="418">
        <v>5792216.0999999996</v>
      </c>
      <c r="S35" s="418">
        <v>5867916.4000000004</v>
      </c>
      <c r="T35" s="418">
        <v>5848300</v>
      </c>
      <c r="U35" s="418">
        <v>5830555.2000000002</v>
      </c>
      <c r="V35" s="418">
        <v>5841396.7000000002</v>
      </c>
      <c r="W35" s="418">
        <v>5849623.5999999996</v>
      </c>
      <c r="X35" s="418">
        <v>5905459.2000000002</v>
      </c>
      <c r="Y35" s="418">
        <v>6006498</v>
      </c>
      <c r="Z35" s="418">
        <v>6038060.7999999998</v>
      </c>
      <c r="AA35" s="418">
        <v>6043957.2999999998</v>
      </c>
    </row>
    <row r="36" spans="1:27" x14ac:dyDescent="0.2">
      <c r="A36" s="417" t="s">
        <v>163</v>
      </c>
      <c r="B36" s="418">
        <v>20948.099999999999</v>
      </c>
      <c r="C36" s="418">
        <v>22513.5</v>
      </c>
      <c r="D36" s="418">
        <v>24384.400000000001</v>
      </c>
      <c r="E36" s="418">
        <v>25558.799999999999</v>
      </c>
      <c r="F36" s="418">
        <v>26745.4</v>
      </c>
      <c r="G36" s="418">
        <v>28768.9</v>
      </c>
      <c r="H36" s="418">
        <v>30214.799999999999</v>
      </c>
      <c r="I36" s="418">
        <v>32199.4</v>
      </c>
      <c r="J36" s="418">
        <v>33821.9</v>
      </c>
      <c r="K36" s="418">
        <v>37054</v>
      </c>
      <c r="L36" s="418">
        <v>40472.699999999997</v>
      </c>
      <c r="M36" s="418">
        <v>44565.4</v>
      </c>
      <c r="N36" s="418">
        <v>48563.8</v>
      </c>
      <c r="O36" s="418">
        <v>55127.199999999997</v>
      </c>
      <c r="P36" s="418">
        <v>55420</v>
      </c>
      <c r="Q36" s="418">
        <v>57911.7</v>
      </c>
      <c r="R36" s="418">
        <v>57351.8</v>
      </c>
      <c r="S36" s="418">
        <v>56722</v>
      </c>
      <c r="T36" s="418">
        <v>57076.4</v>
      </c>
      <c r="U36" s="418">
        <v>56562.6</v>
      </c>
      <c r="V36" s="418">
        <v>56240.2</v>
      </c>
      <c r="W36" s="418">
        <v>57016.3</v>
      </c>
      <c r="X36" s="418">
        <v>60449.4</v>
      </c>
      <c r="Y36" s="418">
        <v>62887.3</v>
      </c>
      <c r="Z36" s="418">
        <v>66757.399999999994</v>
      </c>
      <c r="AA36" s="419" t="s">
        <v>24</v>
      </c>
    </row>
    <row r="37" spans="1:27" x14ac:dyDescent="0.2">
      <c r="A37" s="417" t="s">
        <v>164</v>
      </c>
      <c r="B37" s="418">
        <v>34956</v>
      </c>
      <c r="C37" s="418">
        <v>36048</v>
      </c>
      <c r="D37" s="418">
        <v>40786.6</v>
      </c>
      <c r="E37" s="418">
        <v>44298</v>
      </c>
      <c r="F37" s="418">
        <v>47032.5</v>
      </c>
      <c r="G37" s="418">
        <v>51156.1</v>
      </c>
      <c r="H37" s="418">
        <v>49008.7</v>
      </c>
      <c r="I37" s="418">
        <v>52101.599999999999</v>
      </c>
      <c r="J37" s="418">
        <v>51692.1</v>
      </c>
      <c r="K37" s="418">
        <v>53659.7</v>
      </c>
      <c r="L37" s="418">
        <v>61127</v>
      </c>
      <c r="M37" s="418">
        <v>84307.9</v>
      </c>
      <c r="N37" s="418">
        <v>107253.4</v>
      </c>
      <c r="O37" s="418">
        <v>116619.2</v>
      </c>
      <c r="P37" s="418">
        <v>88132.800000000003</v>
      </c>
      <c r="Q37" s="418">
        <v>85589.7</v>
      </c>
      <c r="R37" s="418">
        <v>95615.1</v>
      </c>
      <c r="S37" s="418">
        <v>105948</v>
      </c>
      <c r="T37" s="418">
        <v>107155.8</v>
      </c>
      <c r="U37" s="418">
        <v>109852.6</v>
      </c>
      <c r="V37" s="418">
        <v>108179.4</v>
      </c>
      <c r="W37" s="418">
        <v>109396.4</v>
      </c>
      <c r="X37" s="418">
        <v>113163.1</v>
      </c>
      <c r="Y37" s="418">
        <v>119766</v>
      </c>
      <c r="Z37" s="418">
        <v>126708.7</v>
      </c>
      <c r="AA37" s="419" t="s">
        <v>24</v>
      </c>
    </row>
    <row r="38" spans="1:27" x14ac:dyDescent="0.2">
      <c r="A38" s="417" t="s">
        <v>112</v>
      </c>
      <c r="B38" s="418">
        <v>24723.4</v>
      </c>
      <c r="C38" s="418">
        <v>28258.9</v>
      </c>
      <c r="D38" s="418">
        <v>33965.4</v>
      </c>
      <c r="E38" s="418">
        <v>35728.400000000001</v>
      </c>
      <c r="F38" s="418">
        <v>38378</v>
      </c>
      <c r="G38" s="418">
        <v>44775.8</v>
      </c>
      <c r="H38" s="418">
        <v>46762.1</v>
      </c>
      <c r="I38" s="418">
        <v>49590.9</v>
      </c>
      <c r="J38" s="418">
        <v>52481.599999999999</v>
      </c>
      <c r="K38" s="418">
        <v>57251</v>
      </c>
      <c r="L38" s="418">
        <v>63805.1</v>
      </c>
      <c r="M38" s="418">
        <v>73720</v>
      </c>
      <c r="N38" s="418">
        <v>86339.1</v>
      </c>
      <c r="O38" s="418">
        <v>90845.5</v>
      </c>
      <c r="P38" s="418">
        <v>86125.6</v>
      </c>
      <c r="Q38" s="418">
        <v>85763.1</v>
      </c>
      <c r="R38" s="418">
        <v>90187.3</v>
      </c>
      <c r="S38" s="418">
        <v>94648</v>
      </c>
      <c r="T38" s="418">
        <v>99096.6</v>
      </c>
      <c r="U38" s="418">
        <v>102524.8</v>
      </c>
      <c r="V38" s="418">
        <v>105712.2</v>
      </c>
      <c r="W38" s="418">
        <v>109407</v>
      </c>
      <c r="X38" s="418">
        <v>114497.2</v>
      </c>
      <c r="Y38" s="418">
        <v>122071.3</v>
      </c>
      <c r="Z38" s="418">
        <v>129853.9</v>
      </c>
      <c r="AA38" s="419" t="s">
        <v>24</v>
      </c>
    </row>
    <row r="39" spans="1:27" x14ac:dyDescent="0.2">
      <c r="A39" s="417" t="s">
        <v>165</v>
      </c>
      <c r="B39" s="418">
        <v>36265.4</v>
      </c>
      <c r="C39" s="418">
        <v>37320.5</v>
      </c>
      <c r="D39" s="418">
        <v>38187.4</v>
      </c>
      <c r="E39" s="418">
        <v>40323.800000000003</v>
      </c>
      <c r="F39" s="418">
        <v>43783.9</v>
      </c>
      <c r="G39" s="418">
        <v>47652.800000000003</v>
      </c>
      <c r="H39" s="418">
        <v>51949.5</v>
      </c>
      <c r="I39" s="418">
        <v>55157.3</v>
      </c>
      <c r="J39" s="418">
        <v>57743.5</v>
      </c>
      <c r="K39" s="418">
        <v>61478.3</v>
      </c>
      <c r="L39" s="418">
        <v>65362.1</v>
      </c>
      <c r="M39" s="418">
        <v>69196.3</v>
      </c>
      <c r="N39" s="418">
        <v>73975.3</v>
      </c>
      <c r="O39" s="418">
        <v>79852</v>
      </c>
      <c r="P39" s="418">
        <v>82987</v>
      </c>
      <c r="Q39" s="418">
        <v>86547.199999999997</v>
      </c>
      <c r="R39" s="418">
        <v>92687.2</v>
      </c>
      <c r="S39" s="418">
        <v>98784</v>
      </c>
      <c r="T39" s="418">
        <v>103752.6</v>
      </c>
      <c r="U39" s="418">
        <v>109442.7</v>
      </c>
      <c r="V39" s="418">
        <v>114800.9</v>
      </c>
      <c r="W39" s="418">
        <v>119472.3</v>
      </c>
      <c r="X39" s="418">
        <v>125211</v>
      </c>
      <c r="Y39" s="418">
        <v>129454</v>
      </c>
      <c r="Z39" s="418">
        <v>136225.1</v>
      </c>
      <c r="AA39" s="418">
        <v>142341</v>
      </c>
    </row>
    <row r="40" spans="1:27" x14ac:dyDescent="0.2">
      <c r="A40" s="417" t="s">
        <v>166</v>
      </c>
      <c r="B40" s="418">
        <v>161586.1</v>
      </c>
      <c r="C40" s="418">
        <v>174561.3</v>
      </c>
      <c r="D40" s="418">
        <v>196220.2</v>
      </c>
      <c r="E40" s="418">
        <v>197057</v>
      </c>
      <c r="F40" s="418">
        <v>220959.8</v>
      </c>
      <c r="G40" s="418">
        <v>240124.6</v>
      </c>
      <c r="H40" s="418">
        <v>266962.90000000002</v>
      </c>
      <c r="I40" s="418">
        <v>297258.8</v>
      </c>
      <c r="J40" s="418">
        <v>303343.59999999998</v>
      </c>
      <c r="K40" s="418">
        <v>324127.8</v>
      </c>
      <c r="L40" s="418">
        <v>346768.8</v>
      </c>
      <c r="M40" s="418">
        <v>354855.1</v>
      </c>
      <c r="N40" s="418">
        <v>400604.7</v>
      </c>
      <c r="O40" s="418">
        <v>428714.6</v>
      </c>
      <c r="P40" s="418">
        <v>400356.7</v>
      </c>
      <c r="Q40" s="418">
        <v>415939.5</v>
      </c>
      <c r="R40" s="418">
        <v>421111.8</v>
      </c>
      <c r="S40" s="418">
        <v>412812.4</v>
      </c>
      <c r="T40" s="418">
        <v>416054.2</v>
      </c>
      <c r="U40" s="418">
        <v>411544.8</v>
      </c>
      <c r="V40" s="418">
        <v>424106.5</v>
      </c>
      <c r="W40" s="418">
        <v>435583.1</v>
      </c>
      <c r="X40" s="418">
        <v>475070.3</v>
      </c>
      <c r="Y40" s="418">
        <v>510912.9</v>
      </c>
      <c r="Z40" s="418">
        <v>556544.69999999995</v>
      </c>
      <c r="AA40" s="419" t="s">
        <v>24</v>
      </c>
    </row>
    <row r="41" spans="1:27" x14ac:dyDescent="0.2">
      <c r="A41" s="417" t="s">
        <v>167</v>
      </c>
      <c r="B41" s="419" t="s">
        <v>24</v>
      </c>
      <c r="C41" s="419" t="s">
        <v>24</v>
      </c>
      <c r="D41" s="419" t="s">
        <v>24</v>
      </c>
      <c r="E41" s="419" t="s">
        <v>24</v>
      </c>
      <c r="F41" s="419" t="s">
        <v>24</v>
      </c>
      <c r="G41" s="418">
        <v>14658.3</v>
      </c>
      <c r="H41" s="418">
        <v>15237</v>
      </c>
      <c r="I41" s="418">
        <v>15545.2</v>
      </c>
      <c r="J41" s="418">
        <v>15363.1</v>
      </c>
      <c r="K41" s="418">
        <v>15801.9</v>
      </c>
      <c r="L41" s="418">
        <v>15531.9</v>
      </c>
      <c r="M41" s="418">
        <v>18722.5</v>
      </c>
      <c r="N41" s="418">
        <v>19377.8</v>
      </c>
      <c r="O41" s="418">
        <v>20060.599999999999</v>
      </c>
      <c r="P41" s="418">
        <v>20335.5</v>
      </c>
      <c r="Q41" s="418">
        <v>20528</v>
      </c>
      <c r="R41" s="418">
        <v>20593.5</v>
      </c>
      <c r="S41" s="418">
        <v>21601.9</v>
      </c>
      <c r="T41" s="418">
        <v>22284.5</v>
      </c>
      <c r="U41" s="418">
        <v>23004.7</v>
      </c>
      <c r="V41" s="418">
        <v>23818.9</v>
      </c>
      <c r="W41" s="418">
        <v>25401.599999999999</v>
      </c>
      <c r="X41" s="418">
        <v>28334.5</v>
      </c>
      <c r="Y41" s="418">
        <v>29765.5</v>
      </c>
      <c r="Z41" s="418">
        <v>31181.1</v>
      </c>
      <c r="AA41" s="418">
        <v>32595.1</v>
      </c>
    </row>
    <row r="42" spans="1:27" x14ac:dyDescent="0.2">
      <c r="A42" s="417" t="s">
        <v>168</v>
      </c>
      <c r="B42" s="418">
        <v>1053145.5</v>
      </c>
      <c r="C42" s="418">
        <v>1078165.6000000001</v>
      </c>
      <c r="D42" s="418">
        <v>1085042.3999999999</v>
      </c>
      <c r="E42" s="418">
        <v>1130376.2</v>
      </c>
      <c r="F42" s="418">
        <v>1202763</v>
      </c>
      <c r="G42" s="418">
        <v>1290407</v>
      </c>
      <c r="H42" s="418">
        <v>1386446</v>
      </c>
      <c r="I42" s="418">
        <v>1476512</v>
      </c>
      <c r="J42" s="418">
        <v>1544322</v>
      </c>
      <c r="K42" s="418">
        <v>1597236</v>
      </c>
      <c r="L42" s="418">
        <v>1652394</v>
      </c>
      <c r="M42" s="418">
        <v>1732856</v>
      </c>
      <c r="N42" s="418">
        <v>1817083</v>
      </c>
      <c r="O42" s="418">
        <v>1913356</v>
      </c>
      <c r="P42" s="418">
        <v>1989141</v>
      </c>
      <c r="Q42" s="418">
        <v>2035026</v>
      </c>
      <c r="R42" s="418">
        <v>2037141</v>
      </c>
      <c r="S42" s="418">
        <v>2040820</v>
      </c>
      <c r="T42" s="418">
        <v>2046654</v>
      </c>
      <c r="U42" s="418">
        <v>2031287</v>
      </c>
      <c r="V42" s="418">
        <v>2043627</v>
      </c>
      <c r="W42" s="418">
        <v>2058060</v>
      </c>
      <c r="X42" s="418">
        <v>2098557</v>
      </c>
      <c r="Y42" s="418">
        <v>2195950</v>
      </c>
      <c r="Z42" s="418">
        <v>2316901</v>
      </c>
      <c r="AA42" s="418">
        <v>2437046</v>
      </c>
    </row>
    <row r="43" spans="1:27" x14ac:dyDescent="0.2">
      <c r="A43" s="417" t="s">
        <v>169</v>
      </c>
      <c r="B43" s="418">
        <v>658514.6</v>
      </c>
      <c r="C43" s="418">
        <v>675069.3</v>
      </c>
      <c r="D43" s="418">
        <v>683055.6</v>
      </c>
      <c r="E43" s="418">
        <v>705866.6</v>
      </c>
      <c r="F43" s="418">
        <v>737295.8</v>
      </c>
      <c r="G43" s="418">
        <v>768843.5</v>
      </c>
      <c r="H43" s="418">
        <v>793910.3</v>
      </c>
      <c r="I43" s="418">
        <v>815320.3</v>
      </c>
      <c r="J43" s="418">
        <v>845693</v>
      </c>
      <c r="K43" s="418">
        <v>881952.6</v>
      </c>
      <c r="L43" s="418">
        <v>920843.8</v>
      </c>
      <c r="M43" s="418">
        <v>966113.7</v>
      </c>
      <c r="N43" s="418">
        <v>1023542.8</v>
      </c>
      <c r="O43" s="418">
        <v>1077312</v>
      </c>
      <c r="P43" s="418">
        <v>1115736.8</v>
      </c>
      <c r="Q43" s="418">
        <v>1156202.3999999999</v>
      </c>
      <c r="R43" s="418">
        <v>1206068.3999999999</v>
      </c>
      <c r="S43" s="418">
        <v>1253597.2</v>
      </c>
      <c r="T43" s="418">
        <v>1296183.3</v>
      </c>
      <c r="U43" s="418">
        <v>1333763.8</v>
      </c>
      <c r="V43" s="418">
        <v>1372307.9</v>
      </c>
      <c r="W43" s="418">
        <v>1417202.8</v>
      </c>
      <c r="X43" s="418">
        <v>1471311.5</v>
      </c>
      <c r="Y43" s="418">
        <v>1533938.9</v>
      </c>
      <c r="Z43" s="418">
        <v>1598605.1</v>
      </c>
      <c r="AA43" s="418">
        <v>1655563.2</v>
      </c>
    </row>
    <row r="44" spans="1:27" x14ac:dyDescent="0.2">
      <c r="A44" s="417" t="s">
        <v>170</v>
      </c>
      <c r="B44" s="419" t="s">
        <v>24</v>
      </c>
      <c r="C44" s="419" t="s">
        <v>24</v>
      </c>
      <c r="D44" s="419" t="s">
        <v>24</v>
      </c>
      <c r="E44" s="419" t="s">
        <v>24</v>
      </c>
      <c r="F44" s="419" t="s">
        <v>24</v>
      </c>
      <c r="G44" s="418">
        <v>332695.5</v>
      </c>
      <c r="H44" s="418">
        <v>379994.8</v>
      </c>
      <c r="I44" s="418">
        <v>373725.8</v>
      </c>
      <c r="J44" s="418">
        <v>340727.8</v>
      </c>
      <c r="K44" s="418">
        <v>340045.9</v>
      </c>
      <c r="L44" s="418">
        <v>393586.4</v>
      </c>
      <c r="M44" s="418">
        <v>416850.5</v>
      </c>
      <c r="N44" s="418">
        <v>480203.8</v>
      </c>
      <c r="O44" s="418">
        <v>549867</v>
      </c>
      <c r="P44" s="418">
        <v>465843.7</v>
      </c>
      <c r="Q44" s="418">
        <v>536040.80000000005</v>
      </c>
      <c r="R44" s="418">
        <v>554747.4</v>
      </c>
      <c r="S44" s="418">
        <v>566814.30000000005</v>
      </c>
      <c r="T44" s="418">
        <v>587480.6</v>
      </c>
      <c r="U44" s="418">
        <v>614313.69999999995</v>
      </c>
      <c r="V44" s="418">
        <v>631302.80000000005</v>
      </c>
      <c r="W44" s="418">
        <v>624593.6</v>
      </c>
      <c r="X44" s="418">
        <v>656328.6</v>
      </c>
      <c r="Y44" s="418">
        <v>689867.2</v>
      </c>
      <c r="Z44" s="418">
        <v>728263.4</v>
      </c>
      <c r="AA44" s="419" t="s">
        <v>24</v>
      </c>
    </row>
    <row r="45" spans="1:27" x14ac:dyDescent="0.2">
      <c r="A45" s="417" t="s">
        <v>171</v>
      </c>
      <c r="B45" s="419" t="s">
        <v>24</v>
      </c>
      <c r="C45" s="419" t="s">
        <v>24</v>
      </c>
      <c r="D45" s="419" t="s">
        <v>24</v>
      </c>
      <c r="E45" s="419" t="s">
        <v>24</v>
      </c>
      <c r="F45" s="419" t="s">
        <v>24</v>
      </c>
      <c r="G45" s="418">
        <v>420506.5</v>
      </c>
      <c r="H45" s="418">
        <v>448604.8</v>
      </c>
      <c r="I45" s="418">
        <v>478396.2</v>
      </c>
      <c r="J45" s="418">
        <v>500267.9</v>
      </c>
      <c r="K45" s="418">
        <v>529857.19999999995</v>
      </c>
      <c r="L45" s="418">
        <v>557320.9</v>
      </c>
      <c r="M45" s="418">
        <v>588599.9</v>
      </c>
      <c r="N45" s="418">
        <v>616117</v>
      </c>
      <c r="O45" s="418">
        <v>656292.4</v>
      </c>
      <c r="P45" s="418">
        <v>656735.80000000005</v>
      </c>
      <c r="Q45" s="418">
        <v>672874.6</v>
      </c>
      <c r="R45" s="418">
        <v>663349</v>
      </c>
      <c r="S45" s="418">
        <v>638073.59999999998</v>
      </c>
      <c r="T45" s="418">
        <v>624682.69999999995</v>
      </c>
      <c r="U45" s="418">
        <v>632568.30000000005</v>
      </c>
      <c r="V45" s="418">
        <v>643724.19999999995</v>
      </c>
      <c r="W45" s="418">
        <v>658003.6</v>
      </c>
      <c r="X45" s="418">
        <v>687287</v>
      </c>
      <c r="Y45" s="418">
        <v>727017.5</v>
      </c>
      <c r="Z45" s="418">
        <v>760782.4</v>
      </c>
      <c r="AA45" s="419" t="s">
        <v>24</v>
      </c>
    </row>
    <row r="46" spans="1:27" x14ac:dyDescent="0.2">
      <c r="A46" s="417" t="s">
        <v>172</v>
      </c>
      <c r="B46" s="419" t="s">
        <v>24</v>
      </c>
      <c r="C46" s="419" t="s">
        <v>24</v>
      </c>
      <c r="D46" s="419" t="s">
        <v>24</v>
      </c>
      <c r="E46" s="419" t="s">
        <v>24</v>
      </c>
      <c r="F46" s="419" t="s">
        <v>24</v>
      </c>
      <c r="G46" s="418">
        <v>169903.4</v>
      </c>
      <c r="H46" s="418">
        <v>176256.1</v>
      </c>
      <c r="I46" s="418">
        <v>199092.5</v>
      </c>
      <c r="J46" s="418">
        <v>258119.2</v>
      </c>
      <c r="K46" s="418">
        <v>253510.7</v>
      </c>
      <c r="L46" s="418">
        <v>320771.09999999998</v>
      </c>
      <c r="M46" s="418">
        <v>364816.3</v>
      </c>
      <c r="N46" s="418">
        <v>439923</v>
      </c>
      <c r="O46" s="418">
        <v>460203.9</v>
      </c>
      <c r="P46" s="418">
        <v>424506.6</v>
      </c>
      <c r="Q46" s="418">
        <v>433648.1</v>
      </c>
      <c r="R46" s="418">
        <v>488169</v>
      </c>
      <c r="S46" s="418">
        <v>468254.7</v>
      </c>
      <c r="T46" s="418">
        <v>486189.1</v>
      </c>
      <c r="U46" s="418">
        <v>509502.4</v>
      </c>
      <c r="V46" s="418">
        <v>536391.5</v>
      </c>
      <c r="W46" s="418">
        <v>580998.19999999995</v>
      </c>
      <c r="X46" s="418">
        <v>619906.69999999995</v>
      </c>
      <c r="Y46" s="418">
        <v>680355.5</v>
      </c>
      <c r="Z46" s="418">
        <v>733286.3</v>
      </c>
      <c r="AA46" s="419" t="s">
        <v>24</v>
      </c>
    </row>
    <row r="47" spans="1:27" x14ac:dyDescent="0.2">
      <c r="A47" s="417" t="s">
        <v>173</v>
      </c>
      <c r="B47" s="419" t="s">
        <v>24</v>
      </c>
      <c r="C47" s="419" t="s">
        <v>24</v>
      </c>
      <c r="D47" s="419" t="s">
        <v>24</v>
      </c>
      <c r="E47" s="419" t="s">
        <v>24</v>
      </c>
      <c r="F47" s="419" t="s">
        <v>24</v>
      </c>
      <c r="G47" s="418">
        <v>75138.7</v>
      </c>
      <c r="H47" s="418">
        <v>77466.100000000006</v>
      </c>
      <c r="I47" s="418">
        <v>79407.100000000006</v>
      </c>
      <c r="J47" s="418">
        <v>82191.3</v>
      </c>
      <c r="K47" s="418">
        <v>88420.9</v>
      </c>
      <c r="L47" s="418">
        <v>95024.1</v>
      </c>
      <c r="M47" s="418">
        <v>100814.8</v>
      </c>
      <c r="N47" s="418">
        <v>109307.1</v>
      </c>
      <c r="O47" s="418">
        <v>117724.8</v>
      </c>
      <c r="P47" s="418">
        <v>119757.9</v>
      </c>
      <c r="Q47" s="418">
        <v>122631.4</v>
      </c>
      <c r="R47" s="418">
        <v>125916</v>
      </c>
      <c r="S47" s="418">
        <v>127427.1</v>
      </c>
      <c r="T47" s="418">
        <v>128579.3</v>
      </c>
      <c r="U47" s="418">
        <v>128989.6</v>
      </c>
      <c r="V47" s="418">
        <v>129933.9</v>
      </c>
      <c r="W47" s="418">
        <v>130714.1</v>
      </c>
      <c r="X47" s="418">
        <v>133608.79999999999</v>
      </c>
      <c r="Y47" s="418">
        <v>138333</v>
      </c>
      <c r="Z47" s="418">
        <v>142215.4</v>
      </c>
      <c r="AA47" s="418">
        <v>144603.29999999999</v>
      </c>
    </row>
    <row r="48" spans="1:27" x14ac:dyDescent="0.2">
      <c r="A48" s="417" t="s">
        <v>174</v>
      </c>
      <c r="B48" s="419" t="s">
        <v>24</v>
      </c>
      <c r="C48" s="419" t="s">
        <v>24</v>
      </c>
      <c r="D48" s="419" t="s">
        <v>24</v>
      </c>
      <c r="E48" s="419" t="s">
        <v>24</v>
      </c>
      <c r="F48" s="419" t="s">
        <v>24</v>
      </c>
      <c r="G48" s="418">
        <v>144639.20000000001</v>
      </c>
      <c r="H48" s="418">
        <v>149579.1</v>
      </c>
      <c r="I48" s="418">
        <v>158181.9</v>
      </c>
      <c r="J48" s="418">
        <v>171066.4</v>
      </c>
      <c r="K48" s="418">
        <v>189525.9</v>
      </c>
      <c r="L48" s="418">
        <v>197515.7</v>
      </c>
      <c r="M48" s="418">
        <v>218870.3</v>
      </c>
      <c r="N48" s="418">
        <v>261251.1</v>
      </c>
      <c r="O48" s="418">
        <v>313962.09999999998</v>
      </c>
      <c r="P48" s="418">
        <v>321395.90000000002</v>
      </c>
      <c r="Q48" s="418">
        <v>320542.59999999998</v>
      </c>
      <c r="R48" s="418">
        <v>323941.09999999998</v>
      </c>
      <c r="S48" s="418">
        <v>327276.79999999999</v>
      </c>
      <c r="T48" s="418">
        <v>331743.90000000002</v>
      </c>
      <c r="U48" s="418">
        <v>334941.40000000002</v>
      </c>
      <c r="V48" s="418">
        <v>344712.9</v>
      </c>
      <c r="W48" s="418">
        <v>352871.9</v>
      </c>
      <c r="X48" s="418">
        <v>367312.6</v>
      </c>
      <c r="Y48" s="418">
        <v>384463.5</v>
      </c>
      <c r="Z48" s="418">
        <v>405330.6</v>
      </c>
      <c r="AA48" s="418">
        <v>415931.2</v>
      </c>
    </row>
    <row r="49" spans="1:28" x14ac:dyDescent="0.2">
      <c r="A49" s="417" t="s">
        <v>175</v>
      </c>
      <c r="B49" s="418">
        <v>334901.7</v>
      </c>
      <c r="C49" s="418">
        <v>330612.2</v>
      </c>
      <c r="D49" s="418">
        <v>340723.9</v>
      </c>
      <c r="E49" s="418">
        <v>353784.6</v>
      </c>
      <c r="F49" s="418">
        <v>374726</v>
      </c>
      <c r="G49" s="418">
        <v>402319</v>
      </c>
      <c r="H49" s="418">
        <v>426567</v>
      </c>
      <c r="I49" s="418">
        <v>429641</v>
      </c>
      <c r="J49" s="418">
        <v>437753</v>
      </c>
      <c r="K49" s="418">
        <v>456274</v>
      </c>
      <c r="L49" s="418">
        <v>484845</v>
      </c>
      <c r="M49" s="418">
        <v>511464</v>
      </c>
      <c r="N49" s="418">
        <v>553535</v>
      </c>
      <c r="O49" s="418">
        <v>594698</v>
      </c>
      <c r="P49" s="418">
        <v>592222</v>
      </c>
      <c r="Q49" s="418">
        <v>583218</v>
      </c>
      <c r="R49" s="418">
        <v>609735</v>
      </c>
      <c r="S49" s="418">
        <v>646600</v>
      </c>
      <c r="T49" s="418">
        <v>663296</v>
      </c>
      <c r="U49" s="418">
        <v>672450</v>
      </c>
      <c r="V49" s="418">
        <v>679443</v>
      </c>
      <c r="W49" s="418">
        <v>698837</v>
      </c>
      <c r="X49" s="418">
        <v>727724</v>
      </c>
      <c r="Y49" s="418">
        <v>764173</v>
      </c>
      <c r="Z49" s="418">
        <v>805080</v>
      </c>
      <c r="AA49" s="418">
        <v>825963</v>
      </c>
    </row>
    <row r="50" spans="1:28" x14ac:dyDescent="0.2">
      <c r="A50" s="417" t="s">
        <v>176</v>
      </c>
      <c r="B50" s="418">
        <v>487739.4</v>
      </c>
      <c r="C50" s="418">
        <v>551880.9</v>
      </c>
      <c r="D50" s="418">
        <v>577204.80000000005</v>
      </c>
      <c r="E50" s="418">
        <v>595113.4</v>
      </c>
      <c r="F50" s="418">
        <v>633260.9</v>
      </c>
      <c r="G50" s="418">
        <v>715915.5</v>
      </c>
      <c r="H50" s="418">
        <v>709429.9</v>
      </c>
      <c r="I50" s="418">
        <v>756561</v>
      </c>
      <c r="J50" s="418">
        <v>789480.9</v>
      </c>
      <c r="K50" s="418">
        <v>826662.9</v>
      </c>
      <c r="L50" s="418">
        <v>848244.4</v>
      </c>
      <c r="M50" s="418">
        <v>901727</v>
      </c>
      <c r="N50" s="418">
        <v>966529.3</v>
      </c>
      <c r="O50" s="418">
        <v>1014450.6</v>
      </c>
      <c r="P50" s="418">
        <v>967493.9</v>
      </c>
      <c r="Q50" s="418">
        <v>1116527.7</v>
      </c>
      <c r="R50" s="418">
        <v>1223086</v>
      </c>
      <c r="S50" s="418">
        <v>1310440.5</v>
      </c>
      <c r="T50" s="418">
        <v>1356998.9</v>
      </c>
      <c r="U50" s="418">
        <v>1344241.6</v>
      </c>
      <c r="V50" s="418">
        <v>1361657.7</v>
      </c>
      <c r="W50" s="418">
        <v>1414436.4</v>
      </c>
      <c r="X50" s="418">
        <v>1484992.2</v>
      </c>
      <c r="Y50" s="418">
        <v>1470385.5</v>
      </c>
      <c r="Z50" s="418">
        <v>1473356.3</v>
      </c>
      <c r="AA50" s="419" t="s">
        <v>24</v>
      </c>
    </row>
    <row r="51" spans="1:28" x14ac:dyDescent="0.2">
      <c r="A51" s="417" t="s">
        <v>141</v>
      </c>
      <c r="B51" s="418">
        <v>348890</v>
      </c>
      <c r="C51" s="418">
        <v>370950.9</v>
      </c>
      <c r="D51" s="418">
        <v>401544.5</v>
      </c>
      <c r="E51" s="418">
        <v>402939</v>
      </c>
      <c r="F51" s="418">
        <v>432762.6</v>
      </c>
      <c r="G51" s="418">
        <v>472093.3</v>
      </c>
      <c r="H51" s="418">
        <v>503086.9</v>
      </c>
      <c r="I51" s="418">
        <v>552523.1</v>
      </c>
      <c r="J51" s="418">
        <v>533122.6</v>
      </c>
      <c r="K51" s="418">
        <v>546714.9</v>
      </c>
      <c r="L51" s="418">
        <v>618528.6</v>
      </c>
      <c r="M51" s="418">
        <v>672680.6</v>
      </c>
      <c r="N51" s="418">
        <v>751924.9</v>
      </c>
      <c r="O51" s="418">
        <v>799541.1</v>
      </c>
      <c r="P51" s="418">
        <v>797915.3</v>
      </c>
      <c r="Q51" s="418">
        <v>908427</v>
      </c>
      <c r="R51" s="418">
        <v>998318.8</v>
      </c>
      <c r="S51" s="418">
        <v>1103191.3</v>
      </c>
      <c r="T51" s="418">
        <v>1116631.1000000001</v>
      </c>
      <c r="U51" s="418">
        <v>1110279</v>
      </c>
      <c r="V51" s="418">
        <v>1092911.1000000001</v>
      </c>
      <c r="W51" s="418">
        <v>1094717.2</v>
      </c>
      <c r="X51" s="418">
        <v>1133013.1000000001</v>
      </c>
      <c r="Y51" s="418">
        <v>1159864.3</v>
      </c>
      <c r="Z51" s="418">
        <v>1191629.5</v>
      </c>
      <c r="AA51" s="419" t="s">
        <v>24</v>
      </c>
    </row>
    <row r="52" spans="1:28" x14ac:dyDescent="0.2">
      <c r="A52" s="417" t="s">
        <v>177</v>
      </c>
      <c r="B52" s="418">
        <v>1847343.7</v>
      </c>
      <c r="C52" s="418">
        <v>1938261.2</v>
      </c>
      <c r="D52" s="418">
        <v>2376063.7999999998</v>
      </c>
      <c r="E52" s="418">
        <v>2577087.1</v>
      </c>
      <c r="F52" s="418">
        <v>2803669.1</v>
      </c>
      <c r="G52" s="418">
        <v>3235441.7</v>
      </c>
      <c r="H52" s="418">
        <v>3355009.9</v>
      </c>
      <c r="I52" s="418">
        <v>3476243.2</v>
      </c>
      <c r="J52" s="418">
        <v>3390096.7</v>
      </c>
      <c r="K52" s="418">
        <v>3612495.2</v>
      </c>
      <c r="L52" s="418">
        <v>3895470.9</v>
      </c>
      <c r="M52" s="418">
        <v>4189636.7</v>
      </c>
      <c r="N52" s="418">
        <v>4452589.4000000004</v>
      </c>
      <c r="O52" s="418">
        <v>4110009</v>
      </c>
      <c r="P52" s="418">
        <v>3686600.7</v>
      </c>
      <c r="Q52" s="418">
        <v>3819291.5</v>
      </c>
      <c r="R52" s="418">
        <v>3916084</v>
      </c>
      <c r="S52" s="418">
        <v>4328918.3</v>
      </c>
      <c r="T52" s="418">
        <v>4286564.8</v>
      </c>
      <c r="U52" s="418">
        <v>4668440.2</v>
      </c>
      <c r="V52" s="418">
        <v>5316773.7</v>
      </c>
      <c r="W52" s="418">
        <v>4925301.4000000004</v>
      </c>
      <c r="X52" s="418">
        <v>4838168.3</v>
      </c>
      <c r="Y52" s="418">
        <v>5031175.2</v>
      </c>
      <c r="Z52" s="418">
        <v>5265565</v>
      </c>
      <c r="AA52" s="419" t="s">
        <v>24</v>
      </c>
    </row>
    <row r="53" spans="1:28" x14ac:dyDescent="0.2">
      <c r="A53" s="417" t="s">
        <v>143</v>
      </c>
      <c r="B53" s="419" t="s">
        <v>24</v>
      </c>
      <c r="C53" s="419" t="s">
        <v>24</v>
      </c>
      <c r="D53" s="419" t="s">
        <v>24</v>
      </c>
      <c r="E53" s="419" t="s">
        <v>24</v>
      </c>
      <c r="F53" s="419" t="s">
        <v>24</v>
      </c>
      <c r="G53" s="419" t="s">
        <v>24</v>
      </c>
      <c r="H53" s="419" t="s">
        <v>24</v>
      </c>
      <c r="I53" s="419" t="s">
        <v>24</v>
      </c>
      <c r="J53" s="419" t="s">
        <v>24</v>
      </c>
      <c r="K53" s="419" t="s">
        <v>24</v>
      </c>
      <c r="L53" s="419" t="s">
        <v>24</v>
      </c>
      <c r="M53" s="419" t="s">
        <v>24</v>
      </c>
      <c r="N53" s="419" t="s">
        <v>24</v>
      </c>
      <c r="O53" s="419" t="s">
        <v>24</v>
      </c>
      <c r="P53" s="419" t="s">
        <v>24</v>
      </c>
      <c r="Q53" s="419" t="s">
        <v>24</v>
      </c>
      <c r="R53" s="419" t="s">
        <v>24</v>
      </c>
      <c r="S53" s="419" t="s">
        <v>24</v>
      </c>
      <c r="T53" s="419" t="s">
        <v>24</v>
      </c>
      <c r="U53" s="419" t="s">
        <v>24</v>
      </c>
      <c r="V53" s="419" t="s">
        <v>24</v>
      </c>
      <c r="W53" s="419" t="s">
        <v>24</v>
      </c>
      <c r="X53" s="419" t="s">
        <v>24</v>
      </c>
      <c r="Y53" s="419" t="s">
        <v>24</v>
      </c>
      <c r="Z53" s="419" t="s">
        <v>24</v>
      </c>
      <c r="AA53" s="419" t="s">
        <v>24</v>
      </c>
    </row>
    <row r="55" spans="1:28" ht="16.5" x14ac:dyDescent="0.3">
      <c r="A55" s="53" t="s">
        <v>686</v>
      </c>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row>
    <row r="56" spans="1:28" ht="16.5" x14ac:dyDescent="0.3">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row>
    <row r="57" spans="1:28" ht="16.5" x14ac:dyDescent="0.3">
      <c r="A57" s="53" t="s">
        <v>123</v>
      </c>
      <c r="B57" s="54">
        <v>44679.854525462964</v>
      </c>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row>
    <row r="58" spans="1:28" ht="16.5" x14ac:dyDescent="0.3">
      <c r="A58" s="53" t="s">
        <v>124</v>
      </c>
      <c r="B58" s="54">
        <v>44686.50898864583</v>
      </c>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row>
    <row r="59" spans="1:28" ht="16.5" x14ac:dyDescent="0.3">
      <c r="A59" s="53" t="s">
        <v>125</v>
      </c>
      <c r="B59" s="53" t="s">
        <v>126</v>
      </c>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row>
    <row r="60" spans="1:28" ht="16.5" x14ac:dyDescent="0.3">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row>
    <row r="61" spans="1:28" ht="16.5" x14ac:dyDescent="0.3">
      <c r="A61" s="53" t="s">
        <v>127</v>
      </c>
      <c r="B61" s="53" t="s">
        <v>968</v>
      </c>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row>
    <row r="62" spans="1:28" ht="16.5" x14ac:dyDescent="0.3">
      <c r="A62" s="53" t="s">
        <v>430</v>
      </c>
      <c r="B62" s="53" t="s">
        <v>431</v>
      </c>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row>
    <row r="63" spans="1:28" ht="16.5" x14ac:dyDescent="0.3">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row>
    <row r="64" spans="1:28" x14ac:dyDescent="0.2">
      <c r="A64" s="334" t="s">
        <v>133</v>
      </c>
      <c r="B64" s="334" t="s">
        <v>0</v>
      </c>
      <c r="C64" s="334" t="s">
        <v>1</v>
      </c>
      <c r="D64" s="334" t="s">
        <v>2</v>
      </c>
      <c r="E64" s="334" t="s">
        <v>3</v>
      </c>
      <c r="F64" s="334" t="s">
        <v>4</v>
      </c>
      <c r="G64" s="334" t="s">
        <v>5</v>
      </c>
      <c r="H64" s="334" t="s">
        <v>6</v>
      </c>
      <c r="I64" s="334" t="s">
        <v>7</v>
      </c>
      <c r="J64" s="334" t="s">
        <v>8</v>
      </c>
      <c r="K64" s="334" t="s">
        <v>9</v>
      </c>
      <c r="L64" s="334" t="s">
        <v>10</v>
      </c>
      <c r="M64" s="334" t="s">
        <v>11</v>
      </c>
      <c r="N64" s="334" t="s">
        <v>12</v>
      </c>
      <c r="O64" s="334" t="s">
        <v>13</v>
      </c>
      <c r="P64" s="334" t="s">
        <v>14</v>
      </c>
      <c r="Q64" s="334" t="s">
        <v>15</v>
      </c>
      <c r="R64" s="334" t="s">
        <v>16</v>
      </c>
      <c r="S64" s="334" t="s">
        <v>17</v>
      </c>
      <c r="T64" s="334" t="s">
        <v>18</v>
      </c>
      <c r="U64" s="334" t="s">
        <v>19</v>
      </c>
      <c r="V64" s="334" t="s">
        <v>20</v>
      </c>
      <c r="W64" s="334" t="s">
        <v>21</v>
      </c>
      <c r="X64" s="334" t="s">
        <v>22</v>
      </c>
      <c r="Y64" s="334" t="s">
        <v>23</v>
      </c>
      <c r="Z64" s="334" t="s">
        <v>279</v>
      </c>
      <c r="AA64" s="334" t="s">
        <v>280</v>
      </c>
      <c r="AB64" s="334" t="s">
        <v>281</v>
      </c>
    </row>
    <row r="65" spans="1:28" x14ac:dyDescent="0.2">
      <c r="A65" s="334" t="s">
        <v>436</v>
      </c>
      <c r="B65" s="335">
        <v>6337767.2000000002</v>
      </c>
      <c r="C65" s="335">
        <v>6636555.0999999996</v>
      </c>
      <c r="D65" s="335">
        <v>6819250.0999999996</v>
      </c>
      <c r="E65" s="335">
        <v>7110925.9000000004</v>
      </c>
      <c r="F65" s="335">
        <v>7430972.4000000004</v>
      </c>
      <c r="G65" s="335">
        <v>7869397.2999999998</v>
      </c>
      <c r="H65" s="335">
        <v>8241913.5</v>
      </c>
      <c r="I65" s="335">
        <v>8538761.5999999996</v>
      </c>
      <c r="J65" s="335">
        <v>8767546.8000000007</v>
      </c>
      <c r="K65" s="335">
        <v>9167911.5</v>
      </c>
      <c r="L65" s="335">
        <v>9560845.5</v>
      </c>
      <c r="M65" s="335">
        <v>10112436.1</v>
      </c>
      <c r="N65" s="335">
        <v>10738795.800000001</v>
      </c>
      <c r="O65" s="335">
        <v>11085284.5</v>
      </c>
      <c r="P65" s="335">
        <v>10587550.800000001</v>
      </c>
      <c r="Q65" s="335">
        <v>10980305.699999999</v>
      </c>
      <c r="R65" s="335">
        <v>11323915.699999999</v>
      </c>
      <c r="S65" s="335">
        <v>11391843.699999999</v>
      </c>
      <c r="T65" s="335">
        <v>11520159.1</v>
      </c>
      <c r="U65" s="335">
        <v>11783874.300000001</v>
      </c>
      <c r="V65" s="335">
        <v>12214623.9</v>
      </c>
      <c r="W65" s="335">
        <v>12552500</v>
      </c>
      <c r="X65" s="335">
        <v>13076045.699999999</v>
      </c>
      <c r="Y65" s="335">
        <v>13531539.300000001</v>
      </c>
      <c r="Z65" s="335">
        <v>14017168.800000001</v>
      </c>
      <c r="AA65" s="335">
        <v>13403149.4</v>
      </c>
      <c r="AB65" s="335">
        <v>14448341.6</v>
      </c>
    </row>
    <row r="66" spans="1:28" x14ac:dyDescent="0.2">
      <c r="A66" s="334" t="s">
        <v>423</v>
      </c>
      <c r="B66" s="335">
        <v>7363577.0999999996</v>
      </c>
      <c r="C66" s="335">
        <v>7751405.2000000002</v>
      </c>
      <c r="D66" s="335">
        <v>8194015.4000000004</v>
      </c>
      <c r="E66" s="335">
        <v>8585205.5999999996</v>
      </c>
      <c r="F66" s="335">
        <v>9009367.5</v>
      </c>
      <c r="G66" s="335">
        <v>9667487.4000000004</v>
      </c>
      <c r="H66" s="335">
        <v>10072480.9</v>
      </c>
      <c r="I66" s="335">
        <v>10427461.199999999</v>
      </c>
      <c r="J66" s="335">
        <v>10582873.699999999</v>
      </c>
      <c r="K66" s="335">
        <v>11109176.6</v>
      </c>
      <c r="L66" s="335">
        <v>11598046.5</v>
      </c>
      <c r="M66" s="335">
        <v>12269769.6</v>
      </c>
      <c r="N66" s="335">
        <v>12998031</v>
      </c>
      <c r="O66" s="335">
        <v>13081138.9</v>
      </c>
      <c r="P66" s="335">
        <v>12325617.300000001</v>
      </c>
      <c r="Q66" s="335">
        <v>12852481.1</v>
      </c>
      <c r="R66" s="335">
        <v>13236785</v>
      </c>
      <c r="S66" s="335">
        <v>13502872.6</v>
      </c>
      <c r="T66" s="335">
        <v>13616497.1</v>
      </c>
      <c r="U66" s="335">
        <v>14094954.5</v>
      </c>
      <c r="V66" s="335">
        <v>14859340.4</v>
      </c>
      <c r="W66" s="335">
        <v>14986619.199999999</v>
      </c>
      <c r="X66" s="335">
        <v>15435835.6</v>
      </c>
      <c r="Y66" s="335">
        <v>15952436.5</v>
      </c>
      <c r="Z66" s="335">
        <v>16543784</v>
      </c>
      <c r="AA66" s="348" t="s">
        <v>24</v>
      </c>
      <c r="AB66" s="348" t="s">
        <v>24</v>
      </c>
    </row>
    <row r="67" spans="1:28" x14ac:dyDescent="0.2">
      <c r="A67" s="334" t="s">
        <v>150</v>
      </c>
      <c r="B67" s="335">
        <v>7058227.7000000002</v>
      </c>
      <c r="C67" s="335">
        <v>7417286.7999999998</v>
      </c>
      <c r="D67" s="335">
        <v>7825279.7000000002</v>
      </c>
      <c r="E67" s="335">
        <v>8179125.5</v>
      </c>
      <c r="F67" s="335">
        <v>8596733.1999999993</v>
      </c>
      <c r="G67" s="335">
        <v>9197031.5999999996</v>
      </c>
      <c r="H67" s="335">
        <v>9543579.0999999996</v>
      </c>
      <c r="I67" s="335">
        <v>9861581.6999999993</v>
      </c>
      <c r="J67" s="335">
        <v>10015363.9</v>
      </c>
      <c r="K67" s="335">
        <v>10486308.800000001</v>
      </c>
      <c r="L67" s="335">
        <v>10875500.1</v>
      </c>
      <c r="M67" s="335">
        <v>11459639.699999999</v>
      </c>
      <c r="N67" s="335">
        <v>12055398.6</v>
      </c>
      <c r="O67" s="335">
        <v>12009464.199999999</v>
      </c>
      <c r="P67" s="335">
        <v>11371071</v>
      </c>
      <c r="Q67" s="335">
        <v>11831426.1</v>
      </c>
      <c r="R67" s="335">
        <v>12167906.300000001</v>
      </c>
      <c r="S67" s="335">
        <v>12422761.699999999</v>
      </c>
      <c r="T67" s="335">
        <v>12519026.199999999</v>
      </c>
      <c r="U67" s="335">
        <v>12964050.800000001</v>
      </c>
      <c r="V67" s="335">
        <v>13666173.800000001</v>
      </c>
      <c r="W67" s="335">
        <v>13762789.6</v>
      </c>
      <c r="X67" s="335">
        <v>14104288.9</v>
      </c>
      <c r="Y67" s="335">
        <v>14523832.699999999</v>
      </c>
      <c r="Z67" s="335">
        <v>15011474</v>
      </c>
      <c r="AA67" s="348" t="s">
        <v>24</v>
      </c>
      <c r="AB67" s="348" t="s">
        <v>24</v>
      </c>
    </row>
    <row r="68" spans="1:28" x14ac:dyDescent="0.2">
      <c r="A68" s="334" t="s">
        <v>437</v>
      </c>
      <c r="B68" s="335">
        <v>5583866.7000000002</v>
      </c>
      <c r="C68" s="335">
        <v>5811978.9000000004</v>
      </c>
      <c r="D68" s="335">
        <v>5936633.5999999996</v>
      </c>
      <c r="E68" s="335">
        <v>6178493.4000000004</v>
      </c>
      <c r="F68" s="335">
        <v>6456826.2999999998</v>
      </c>
      <c r="G68" s="335">
        <v>6795366.5</v>
      </c>
      <c r="H68" s="335">
        <v>7258441.5</v>
      </c>
      <c r="I68" s="335">
        <v>7499460</v>
      </c>
      <c r="J68" s="335">
        <v>7710378.0999999996</v>
      </c>
      <c r="K68" s="335">
        <v>8032439.4000000004</v>
      </c>
      <c r="L68" s="335">
        <v>8309692</v>
      </c>
      <c r="M68" s="335">
        <v>8739457.6999999993</v>
      </c>
      <c r="N68" s="335">
        <v>9238908.5</v>
      </c>
      <c r="O68" s="335">
        <v>9480256.4000000004</v>
      </c>
      <c r="P68" s="335">
        <v>9212374.5</v>
      </c>
      <c r="Q68" s="335">
        <v>9472471.8000000007</v>
      </c>
      <c r="R68" s="335">
        <v>9746253</v>
      </c>
      <c r="S68" s="335">
        <v>9781453.6999999993</v>
      </c>
      <c r="T68" s="335">
        <v>9877616.5999999996</v>
      </c>
      <c r="U68" s="335">
        <v>10131962</v>
      </c>
      <c r="V68" s="335">
        <v>10522115.6</v>
      </c>
      <c r="W68" s="335">
        <v>10816231.199999999</v>
      </c>
      <c r="X68" s="335">
        <v>11222413.800000001</v>
      </c>
      <c r="Y68" s="335">
        <v>11600283.699999999</v>
      </c>
      <c r="Z68" s="335">
        <v>11984250</v>
      </c>
      <c r="AA68" s="335">
        <v>11405448.1</v>
      </c>
      <c r="AB68" s="335">
        <v>12253898.4</v>
      </c>
    </row>
    <row r="69" spans="1:28" x14ac:dyDescent="0.2">
      <c r="A69" s="334" t="s">
        <v>438</v>
      </c>
      <c r="B69" s="335">
        <v>5741001</v>
      </c>
      <c r="C69" s="335">
        <v>5984797.5999999996</v>
      </c>
      <c r="D69" s="335">
        <v>6129357.2000000002</v>
      </c>
      <c r="E69" s="335">
        <v>6379579.5999999996</v>
      </c>
      <c r="F69" s="335">
        <v>6671446.5999999996</v>
      </c>
      <c r="G69" s="335">
        <v>7022525.5999999996</v>
      </c>
      <c r="H69" s="335">
        <v>7351795</v>
      </c>
      <c r="I69" s="335">
        <v>7600741.5</v>
      </c>
      <c r="J69" s="335">
        <v>7820333.7999999998</v>
      </c>
      <c r="K69" s="335">
        <v>8153458.5</v>
      </c>
      <c r="L69" s="335">
        <v>8444524.0999999996</v>
      </c>
      <c r="M69" s="335">
        <v>8893188</v>
      </c>
      <c r="N69" s="335">
        <v>9386833.1999999993</v>
      </c>
      <c r="O69" s="335">
        <v>9620164.1999999993</v>
      </c>
      <c r="P69" s="335">
        <v>9272325.4000000004</v>
      </c>
      <c r="Q69" s="335">
        <v>9533184.3000000007</v>
      </c>
      <c r="R69" s="335">
        <v>9797236.1999999993</v>
      </c>
      <c r="S69" s="335">
        <v>9836961.4000000004</v>
      </c>
      <c r="T69" s="335">
        <v>9935447.4000000004</v>
      </c>
      <c r="U69" s="335">
        <v>10168543.300000001</v>
      </c>
      <c r="V69" s="335">
        <v>10522115.6</v>
      </c>
      <c r="W69" s="335">
        <v>10816231.199999999</v>
      </c>
      <c r="X69" s="335">
        <v>11222413.800000001</v>
      </c>
      <c r="Y69" s="335">
        <v>11600283.699999999</v>
      </c>
      <c r="Z69" s="335">
        <v>11984250</v>
      </c>
      <c r="AA69" s="335">
        <v>11405448.1</v>
      </c>
      <c r="AB69" s="335">
        <v>12253898.4</v>
      </c>
    </row>
    <row r="70" spans="1:28" x14ac:dyDescent="0.2">
      <c r="A70" s="334" t="s">
        <v>443</v>
      </c>
      <c r="B70" s="335">
        <v>5686647.9000000004</v>
      </c>
      <c r="C70" s="335">
        <v>5924822</v>
      </c>
      <c r="D70" s="335">
        <v>6060716.5999999996</v>
      </c>
      <c r="E70" s="335">
        <v>6305231.2999999998</v>
      </c>
      <c r="F70" s="335">
        <v>6594256.2999999998</v>
      </c>
      <c r="G70" s="335">
        <v>6935773</v>
      </c>
      <c r="H70" s="335">
        <v>7258441.5</v>
      </c>
      <c r="I70" s="335">
        <v>7499460</v>
      </c>
      <c r="J70" s="335">
        <v>7710378.0999999996</v>
      </c>
      <c r="K70" s="335">
        <v>8032439.4000000004</v>
      </c>
      <c r="L70" s="335">
        <v>8309692</v>
      </c>
      <c r="M70" s="335">
        <v>8739457.6999999993</v>
      </c>
      <c r="N70" s="335">
        <v>9203835</v>
      </c>
      <c r="O70" s="335">
        <v>9417115.0999999996</v>
      </c>
      <c r="P70" s="335">
        <v>9087088.9000000004</v>
      </c>
      <c r="Q70" s="335">
        <v>9341390</v>
      </c>
      <c r="R70" s="335">
        <v>9594312.5</v>
      </c>
      <c r="S70" s="335">
        <v>9627117.5999999996</v>
      </c>
      <c r="T70" s="335">
        <v>9722094.9000000004</v>
      </c>
      <c r="U70" s="335">
        <v>9948379.6999999993</v>
      </c>
      <c r="V70" s="335">
        <v>10292945</v>
      </c>
      <c r="W70" s="335">
        <v>10579294.199999999</v>
      </c>
      <c r="X70" s="335">
        <v>10969665.4</v>
      </c>
      <c r="Y70" s="335">
        <v>11329933.699999999</v>
      </c>
      <c r="Z70" s="335">
        <v>11697513.699999999</v>
      </c>
      <c r="AA70" s="335">
        <v>11125974.4</v>
      </c>
      <c r="AB70" s="335">
        <v>11947903.4</v>
      </c>
    </row>
    <row r="71" spans="1:28" x14ac:dyDescent="0.2">
      <c r="A71" s="334" t="s">
        <v>151</v>
      </c>
      <c r="B71" s="335">
        <v>220251.5</v>
      </c>
      <c r="C71" s="335">
        <v>219965.3</v>
      </c>
      <c r="D71" s="335">
        <v>223032.7</v>
      </c>
      <c r="E71" s="335">
        <v>231015.7</v>
      </c>
      <c r="F71" s="335">
        <v>242307.6</v>
      </c>
      <c r="G71" s="335">
        <v>256376.4</v>
      </c>
      <c r="H71" s="335">
        <v>264334.90000000002</v>
      </c>
      <c r="I71" s="335">
        <v>273255.90000000002</v>
      </c>
      <c r="J71" s="335">
        <v>281200.2</v>
      </c>
      <c r="K71" s="335">
        <v>296819.7</v>
      </c>
      <c r="L71" s="335">
        <v>310037.59999999998</v>
      </c>
      <c r="M71" s="335">
        <v>325151.5</v>
      </c>
      <c r="N71" s="335">
        <v>343618.9</v>
      </c>
      <c r="O71" s="335">
        <v>351743.1</v>
      </c>
      <c r="P71" s="335">
        <v>346472.8</v>
      </c>
      <c r="Q71" s="335">
        <v>363140.1</v>
      </c>
      <c r="R71" s="335">
        <v>375967.8</v>
      </c>
      <c r="S71" s="335">
        <v>386174.7</v>
      </c>
      <c r="T71" s="335">
        <v>392880</v>
      </c>
      <c r="U71" s="335">
        <v>403003.3</v>
      </c>
      <c r="V71" s="335">
        <v>416701.4</v>
      </c>
      <c r="W71" s="335">
        <v>430085.3</v>
      </c>
      <c r="X71" s="335">
        <v>445050.1</v>
      </c>
      <c r="Y71" s="335">
        <v>460091.7</v>
      </c>
      <c r="Z71" s="335">
        <v>478238.9</v>
      </c>
      <c r="AA71" s="335">
        <v>456731.5</v>
      </c>
      <c r="AB71" s="335">
        <v>507194.2</v>
      </c>
    </row>
    <row r="72" spans="1:28" x14ac:dyDescent="0.2">
      <c r="A72" s="334" t="s">
        <v>152</v>
      </c>
      <c r="B72" s="335">
        <v>14512.8</v>
      </c>
      <c r="C72" s="335">
        <v>9829.7999999999993</v>
      </c>
      <c r="D72" s="335">
        <v>10064.700000000001</v>
      </c>
      <c r="E72" s="335">
        <v>13437.6</v>
      </c>
      <c r="F72" s="335">
        <v>12804.4</v>
      </c>
      <c r="G72" s="335">
        <v>14440</v>
      </c>
      <c r="H72" s="335">
        <v>15905.3</v>
      </c>
      <c r="I72" s="335">
        <v>17478.3</v>
      </c>
      <c r="J72" s="335">
        <v>18798.3</v>
      </c>
      <c r="K72" s="335">
        <v>21093.200000000001</v>
      </c>
      <c r="L72" s="335">
        <v>24039.9</v>
      </c>
      <c r="M72" s="335">
        <v>27410</v>
      </c>
      <c r="N72" s="335">
        <v>32444.5</v>
      </c>
      <c r="O72" s="335">
        <v>37217.699999999997</v>
      </c>
      <c r="P72" s="335">
        <v>37417.699999999997</v>
      </c>
      <c r="Q72" s="335">
        <v>38284.9</v>
      </c>
      <c r="R72" s="335">
        <v>41478.9</v>
      </c>
      <c r="S72" s="335">
        <v>42256.800000000003</v>
      </c>
      <c r="T72" s="335">
        <v>42050.2</v>
      </c>
      <c r="U72" s="335">
        <v>43026</v>
      </c>
      <c r="V72" s="335">
        <v>45812.3</v>
      </c>
      <c r="W72" s="335">
        <v>48773.1</v>
      </c>
      <c r="X72" s="335">
        <v>52531.3</v>
      </c>
      <c r="Y72" s="335">
        <v>56224.7</v>
      </c>
      <c r="Z72" s="335">
        <v>61558</v>
      </c>
      <c r="AA72" s="335">
        <v>61331</v>
      </c>
      <c r="AB72" s="335">
        <v>67872.100000000006</v>
      </c>
    </row>
    <row r="73" spans="1:28" x14ac:dyDescent="0.2">
      <c r="A73" s="334" t="s">
        <v>153</v>
      </c>
      <c r="B73" s="335">
        <v>46008.4</v>
      </c>
      <c r="C73" s="335">
        <v>53088.1</v>
      </c>
      <c r="D73" s="335">
        <v>54857.3</v>
      </c>
      <c r="E73" s="335">
        <v>59824.800000000003</v>
      </c>
      <c r="F73" s="335">
        <v>61082.9</v>
      </c>
      <c r="G73" s="335">
        <v>67032.5</v>
      </c>
      <c r="H73" s="335">
        <v>75705.2</v>
      </c>
      <c r="I73" s="335">
        <v>87358.2</v>
      </c>
      <c r="J73" s="335">
        <v>88659.5</v>
      </c>
      <c r="K73" s="335">
        <v>96554.1</v>
      </c>
      <c r="L73" s="335">
        <v>110321.7</v>
      </c>
      <c r="M73" s="335">
        <v>124581.2</v>
      </c>
      <c r="N73" s="335">
        <v>139002.1</v>
      </c>
      <c r="O73" s="335">
        <v>162064.5</v>
      </c>
      <c r="P73" s="335">
        <v>149586.5</v>
      </c>
      <c r="Q73" s="335">
        <v>157920.79999999999</v>
      </c>
      <c r="R73" s="335">
        <v>165202.20000000001</v>
      </c>
      <c r="S73" s="335">
        <v>162587.5</v>
      </c>
      <c r="T73" s="335">
        <v>159461.5</v>
      </c>
      <c r="U73" s="335">
        <v>157821.29999999999</v>
      </c>
      <c r="V73" s="335">
        <v>169558.2</v>
      </c>
      <c r="W73" s="335">
        <v>177438.5</v>
      </c>
      <c r="X73" s="335">
        <v>194132.9</v>
      </c>
      <c r="Y73" s="335">
        <v>210927.8</v>
      </c>
      <c r="Z73" s="335">
        <v>225568.7</v>
      </c>
      <c r="AA73" s="335">
        <v>215248</v>
      </c>
      <c r="AB73" s="335">
        <v>238714.2</v>
      </c>
    </row>
    <row r="74" spans="1:28" x14ac:dyDescent="0.2">
      <c r="A74" s="334" t="s">
        <v>154</v>
      </c>
      <c r="B74" s="335">
        <v>141441.4</v>
      </c>
      <c r="C74" s="335">
        <v>147843.4</v>
      </c>
      <c r="D74" s="335">
        <v>153152.1</v>
      </c>
      <c r="E74" s="335">
        <v>158146.4</v>
      </c>
      <c r="F74" s="335">
        <v>166972.1</v>
      </c>
      <c r="G74" s="335">
        <v>178018.1</v>
      </c>
      <c r="H74" s="335">
        <v>184045.6</v>
      </c>
      <c r="I74" s="335">
        <v>189794.9</v>
      </c>
      <c r="J74" s="335">
        <v>193353.4</v>
      </c>
      <c r="K74" s="335">
        <v>202422.2</v>
      </c>
      <c r="L74" s="335">
        <v>212832.4</v>
      </c>
      <c r="M74" s="335">
        <v>225531.3</v>
      </c>
      <c r="N74" s="335">
        <v>233383.3</v>
      </c>
      <c r="O74" s="335">
        <v>241613.5</v>
      </c>
      <c r="P74" s="335">
        <v>231278</v>
      </c>
      <c r="Q74" s="335">
        <v>243165.4</v>
      </c>
      <c r="R74" s="335">
        <v>247879.9</v>
      </c>
      <c r="S74" s="335">
        <v>254578</v>
      </c>
      <c r="T74" s="335">
        <v>258742.7</v>
      </c>
      <c r="U74" s="335">
        <v>265757</v>
      </c>
      <c r="V74" s="335">
        <v>273017.59999999998</v>
      </c>
      <c r="W74" s="335">
        <v>283109.7</v>
      </c>
      <c r="X74" s="335">
        <v>294808.2</v>
      </c>
      <c r="Y74" s="335">
        <v>302328.7</v>
      </c>
      <c r="Z74" s="335">
        <v>310475.59999999998</v>
      </c>
      <c r="AA74" s="335">
        <v>312516.59999999998</v>
      </c>
      <c r="AB74" s="335">
        <v>335705.2</v>
      </c>
    </row>
    <row r="75" spans="1:28" x14ac:dyDescent="0.2">
      <c r="A75" s="334" t="s">
        <v>155</v>
      </c>
      <c r="B75" s="335">
        <v>1977604.1</v>
      </c>
      <c r="C75" s="335">
        <v>1967956.2</v>
      </c>
      <c r="D75" s="335">
        <v>1952617.8</v>
      </c>
      <c r="E75" s="335">
        <v>2000815.9</v>
      </c>
      <c r="F75" s="335">
        <v>2059480</v>
      </c>
      <c r="G75" s="335">
        <v>2109090</v>
      </c>
      <c r="H75" s="335">
        <v>2172540</v>
      </c>
      <c r="I75" s="335">
        <v>2198120</v>
      </c>
      <c r="J75" s="335">
        <v>2211570</v>
      </c>
      <c r="K75" s="335">
        <v>2262520</v>
      </c>
      <c r="L75" s="335">
        <v>2288310</v>
      </c>
      <c r="M75" s="335">
        <v>2385080</v>
      </c>
      <c r="N75" s="335">
        <v>2499550</v>
      </c>
      <c r="O75" s="335">
        <v>2546490</v>
      </c>
      <c r="P75" s="335">
        <v>2445730</v>
      </c>
      <c r="Q75" s="335">
        <v>2564400</v>
      </c>
      <c r="R75" s="335">
        <v>2693560</v>
      </c>
      <c r="S75" s="335">
        <v>2745310</v>
      </c>
      <c r="T75" s="335">
        <v>2811350</v>
      </c>
      <c r="U75" s="335">
        <v>2927430</v>
      </c>
      <c r="V75" s="335">
        <v>3026180</v>
      </c>
      <c r="W75" s="335">
        <v>3134740</v>
      </c>
      <c r="X75" s="335">
        <v>3267160</v>
      </c>
      <c r="Y75" s="335">
        <v>3367860</v>
      </c>
      <c r="Z75" s="335">
        <v>3473350</v>
      </c>
      <c r="AA75" s="335">
        <v>3367560</v>
      </c>
      <c r="AB75" s="335">
        <v>3570620</v>
      </c>
    </row>
    <row r="76" spans="1:28" x14ac:dyDescent="0.2">
      <c r="A76" s="334" t="s">
        <v>156</v>
      </c>
      <c r="B76" s="335">
        <v>2988.1</v>
      </c>
      <c r="C76" s="335">
        <v>3770</v>
      </c>
      <c r="D76" s="335">
        <v>4553.7</v>
      </c>
      <c r="E76" s="335">
        <v>5067.5</v>
      </c>
      <c r="F76" s="335">
        <v>5406.9</v>
      </c>
      <c r="G76" s="335">
        <v>6171.6</v>
      </c>
      <c r="H76" s="335">
        <v>6987.1</v>
      </c>
      <c r="I76" s="335">
        <v>7822.6</v>
      </c>
      <c r="J76" s="335">
        <v>8744.4</v>
      </c>
      <c r="K76" s="335">
        <v>9777.5</v>
      </c>
      <c r="L76" s="335">
        <v>11343.3</v>
      </c>
      <c r="M76" s="335">
        <v>13568.9</v>
      </c>
      <c r="N76" s="335">
        <v>16401.3</v>
      </c>
      <c r="O76" s="335">
        <v>16618.099999999999</v>
      </c>
      <c r="P76" s="335">
        <v>14131.9</v>
      </c>
      <c r="Q76" s="335">
        <v>14741.1</v>
      </c>
      <c r="R76" s="335">
        <v>16677.3</v>
      </c>
      <c r="S76" s="335">
        <v>17916.7</v>
      </c>
      <c r="T76" s="335">
        <v>18910.8</v>
      </c>
      <c r="U76" s="335">
        <v>20048.2</v>
      </c>
      <c r="V76" s="335">
        <v>20631.400000000001</v>
      </c>
      <c r="W76" s="335">
        <v>21747.9</v>
      </c>
      <c r="X76" s="335">
        <v>23833.599999999999</v>
      </c>
      <c r="Y76" s="335">
        <v>25817.7</v>
      </c>
      <c r="Z76" s="335">
        <v>27732.3</v>
      </c>
      <c r="AA76" s="335">
        <v>26834.5</v>
      </c>
      <c r="AB76" s="335">
        <v>30660.1</v>
      </c>
    </row>
    <row r="77" spans="1:28" x14ac:dyDescent="0.2">
      <c r="A77" s="334" t="s">
        <v>157</v>
      </c>
      <c r="B77" s="335">
        <v>52881.3</v>
      </c>
      <c r="C77" s="335">
        <v>59701.5</v>
      </c>
      <c r="D77" s="335">
        <v>73118.8</v>
      </c>
      <c r="E77" s="335">
        <v>80565.7</v>
      </c>
      <c r="F77" s="335">
        <v>92790.5</v>
      </c>
      <c r="G77" s="335">
        <v>108495.3</v>
      </c>
      <c r="H77" s="335">
        <v>122089.2</v>
      </c>
      <c r="I77" s="335">
        <v>135997.6</v>
      </c>
      <c r="J77" s="335">
        <v>145576.4</v>
      </c>
      <c r="K77" s="335">
        <v>156260.29999999999</v>
      </c>
      <c r="L77" s="335">
        <v>170306.8</v>
      </c>
      <c r="M77" s="335">
        <v>184916.2</v>
      </c>
      <c r="N77" s="335">
        <v>197069.4</v>
      </c>
      <c r="O77" s="335">
        <v>187283</v>
      </c>
      <c r="P77" s="335">
        <v>169519.7</v>
      </c>
      <c r="Q77" s="335">
        <v>167363.1</v>
      </c>
      <c r="R77" s="335">
        <v>171683.4</v>
      </c>
      <c r="S77" s="335">
        <v>175512.8</v>
      </c>
      <c r="T77" s="335">
        <v>179411.20000000001</v>
      </c>
      <c r="U77" s="335">
        <v>194933.8</v>
      </c>
      <c r="V77" s="335">
        <v>262800</v>
      </c>
      <c r="W77" s="335">
        <v>270058.09999999998</v>
      </c>
      <c r="X77" s="335">
        <v>296925.2</v>
      </c>
      <c r="Y77" s="335">
        <v>326042.8</v>
      </c>
      <c r="Z77" s="335">
        <v>356526.3</v>
      </c>
      <c r="AA77" s="335">
        <v>372868.5</v>
      </c>
      <c r="AB77" s="335">
        <v>421529.2</v>
      </c>
    </row>
    <row r="78" spans="1:28" x14ac:dyDescent="0.2">
      <c r="A78" s="334" t="s">
        <v>158</v>
      </c>
      <c r="B78" s="335">
        <v>104662.1</v>
      </c>
      <c r="C78" s="335">
        <v>114908.2</v>
      </c>
      <c r="D78" s="335">
        <v>126353.8</v>
      </c>
      <c r="E78" s="335">
        <v>129057.3</v>
      </c>
      <c r="F78" s="335">
        <v>139945.1</v>
      </c>
      <c r="G78" s="335">
        <v>142976</v>
      </c>
      <c r="H78" s="335">
        <v>152193.79999999999</v>
      </c>
      <c r="I78" s="335">
        <v>163460.79999999999</v>
      </c>
      <c r="J78" s="335">
        <v>178904.9</v>
      </c>
      <c r="K78" s="335">
        <v>193715.8</v>
      </c>
      <c r="L78" s="335">
        <v>199242.3</v>
      </c>
      <c r="M78" s="335">
        <v>217861.6</v>
      </c>
      <c r="N78" s="335">
        <v>232694.6</v>
      </c>
      <c r="O78" s="335">
        <v>241990.39999999999</v>
      </c>
      <c r="P78" s="335">
        <v>237534.2</v>
      </c>
      <c r="Q78" s="335">
        <v>224124</v>
      </c>
      <c r="R78" s="335">
        <v>203308.2</v>
      </c>
      <c r="S78" s="335">
        <v>188380.6</v>
      </c>
      <c r="T78" s="335">
        <v>179884.4</v>
      </c>
      <c r="U78" s="335">
        <v>177236</v>
      </c>
      <c r="V78" s="335">
        <v>176368.9</v>
      </c>
      <c r="W78" s="335">
        <v>174494.2</v>
      </c>
      <c r="X78" s="335">
        <v>176903.4</v>
      </c>
      <c r="Y78" s="335">
        <v>179557.7</v>
      </c>
      <c r="Z78" s="335">
        <v>183250.4</v>
      </c>
      <c r="AA78" s="335">
        <v>165326.39999999999</v>
      </c>
      <c r="AB78" s="335">
        <v>182830.2</v>
      </c>
    </row>
    <row r="79" spans="1:28" x14ac:dyDescent="0.2">
      <c r="A79" s="334" t="s">
        <v>159</v>
      </c>
      <c r="B79" s="335">
        <v>470155.7</v>
      </c>
      <c r="C79" s="335">
        <v>506362.6</v>
      </c>
      <c r="D79" s="335">
        <v>520831</v>
      </c>
      <c r="E79" s="335">
        <v>553338.4</v>
      </c>
      <c r="F79" s="335">
        <v>595723</v>
      </c>
      <c r="G79" s="335">
        <v>647851</v>
      </c>
      <c r="H79" s="335">
        <v>700993</v>
      </c>
      <c r="I79" s="335">
        <v>749552</v>
      </c>
      <c r="J79" s="335">
        <v>802266</v>
      </c>
      <c r="K79" s="335">
        <v>859437</v>
      </c>
      <c r="L79" s="335">
        <v>927357</v>
      </c>
      <c r="M79" s="335">
        <v>1003823</v>
      </c>
      <c r="N79" s="335">
        <v>1075539</v>
      </c>
      <c r="O79" s="335">
        <v>1109541</v>
      </c>
      <c r="P79" s="335">
        <v>1069323</v>
      </c>
      <c r="Q79" s="335">
        <v>1072709</v>
      </c>
      <c r="R79" s="335">
        <v>1063763</v>
      </c>
      <c r="S79" s="335">
        <v>1031099</v>
      </c>
      <c r="T79" s="335">
        <v>1020348</v>
      </c>
      <c r="U79" s="335">
        <v>1032158</v>
      </c>
      <c r="V79" s="335">
        <v>1077590</v>
      </c>
      <c r="W79" s="335">
        <v>1113840</v>
      </c>
      <c r="X79" s="335">
        <v>1161867</v>
      </c>
      <c r="Y79" s="335">
        <v>1203259</v>
      </c>
      <c r="Z79" s="335">
        <v>1244375</v>
      </c>
      <c r="AA79" s="335">
        <v>1121948</v>
      </c>
      <c r="AB79" s="335">
        <v>1205063</v>
      </c>
    </row>
    <row r="80" spans="1:28" x14ac:dyDescent="0.2">
      <c r="A80" s="334" t="s">
        <v>160</v>
      </c>
      <c r="B80" s="335">
        <v>1224717.2</v>
      </c>
      <c r="C80" s="335">
        <v>1265105.3999999999</v>
      </c>
      <c r="D80" s="335">
        <v>1282409.5</v>
      </c>
      <c r="E80" s="335">
        <v>1343327.3</v>
      </c>
      <c r="F80" s="335">
        <v>1400999</v>
      </c>
      <c r="G80" s="335">
        <v>1478585</v>
      </c>
      <c r="H80" s="335">
        <v>1538200</v>
      </c>
      <c r="I80" s="335">
        <v>1587829</v>
      </c>
      <c r="J80" s="335">
        <v>1630666</v>
      </c>
      <c r="K80" s="335">
        <v>1704019</v>
      </c>
      <c r="L80" s="335">
        <v>1765905</v>
      </c>
      <c r="M80" s="335">
        <v>1848151</v>
      </c>
      <c r="N80" s="335">
        <v>1941360</v>
      </c>
      <c r="O80" s="335">
        <v>1992380</v>
      </c>
      <c r="P80" s="335">
        <v>1936422</v>
      </c>
      <c r="Q80" s="335">
        <v>1995289</v>
      </c>
      <c r="R80" s="335">
        <v>2058369</v>
      </c>
      <c r="S80" s="335">
        <v>2088804</v>
      </c>
      <c r="T80" s="335">
        <v>2117189</v>
      </c>
      <c r="U80" s="335">
        <v>2149765</v>
      </c>
      <c r="V80" s="335">
        <v>2198432</v>
      </c>
      <c r="W80" s="335">
        <v>2234129</v>
      </c>
      <c r="X80" s="335">
        <v>2297242</v>
      </c>
      <c r="Y80" s="335">
        <v>2363306</v>
      </c>
      <c r="Z80" s="335">
        <v>2437635</v>
      </c>
      <c r="AA80" s="335">
        <v>2302860</v>
      </c>
      <c r="AB80" s="335">
        <v>2483616</v>
      </c>
    </row>
    <row r="81" spans="1:28" x14ac:dyDescent="0.2">
      <c r="A81" s="334" t="s">
        <v>161</v>
      </c>
      <c r="B81" s="335">
        <v>17581.400000000001</v>
      </c>
      <c r="C81" s="335">
        <v>19230.3</v>
      </c>
      <c r="D81" s="335">
        <v>21332.1</v>
      </c>
      <c r="E81" s="335">
        <v>22985.8</v>
      </c>
      <c r="F81" s="335">
        <v>22228.400000000001</v>
      </c>
      <c r="G81" s="335">
        <v>23659.5</v>
      </c>
      <c r="H81" s="335">
        <v>25947.3</v>
      </c>
      <c r="I81" s="335">
        <v>28749.8</v>
      </c>
      <c r="J81" s="335">
        <v>30992.799999999999</v>
      </c>
      <c r="K81" s="335">
        <v>33774</v>
      </c>
      <c r="L81" s="335">
        <v>36801.1</v>
      </c>
      <c r="M81" s="335">
        <v>40536.1</v>
      </c>
      <c r="N81" s="335">
        <v>44262.9</v>
      </c>
      <c r="O81" s="335">
        <v>48333.599999999999</v>
      </c>
      <c r="P81" s="335">
        <v>45413.1</v>
      </c>
      <c r="Q81" s="335">
        <v>45578</v>
      </c>
      <c r="R81" s="335">
        <v>45378.6</v>
      </c>
      <c r="S81" s="335">
        <v>44483.6</v>
      </c>
      <c r="T81" s="335">
        <v>44329.4</v>
      </c>
      <c r="U81" s="335">
        <v>43918.6</v>
      </c>
      <c r="V81" s="335">
        <v>45186.2</v>
      </c>
      <c r="W81" s="335">
        <v>47246.3</v>
      </c>
      <c r="X81" s="335">
        <v>49888.800000000003</v>
      </c>
      <c r="Y81" s="335">
        <v>52688.800000000003</v>
      </c>
      <c r="Z81" s="335">
        <v>55571.4</v>
      </c>
      <c r="AA81" s="335">
        <v>50188.5</v>
      </c>
      <c r="AB81" s="335">
        <v>57199.5</v>
      </c>
    </row>
    <row r="82" spans="1:28" x14ac:dyDescent="0.2">
      <c r="A82" s="334" t="s">
        <v>162</v>
      </c>
      <c r="B82" s="335">
        <v>898299.3</v>
      </c>
      <c r="C82" s="335">
        <v>1033759.7</v>
      </c>
      <c r="D82" s="335">
        <v>1096302</v>
      </c>
      <c r="E82" s="335">
        <v>1134534.8999999999</v>
      </c>
      <c r="F82" s="335">
        <v>1175149.5</v>
      </c>
      <c r="G82" s="335">
        <v>1241512.8999999999</v>
      </c>
      <c r="H82" s="335">
        <v>1304136.8</v>
      </c>
      <c r="I82" s="335">
        <v>1350258.9</v>
      </c>
      <c r="J82" s="335">
        <v>1394693.2</v>
      </c>
      <c r="K82" s="335">
        <v>1452319</v>
      </c>
      <c r="L82" s="335">
        <v>1493635.3</v>
      </c>
      <c r="M82" s="335">
        <v>1552686.8</v>
      </c>
      <c r="N82" s="335">
        <v>1614839.8</v>
      </c>
      <c r="O82" s="335">
        <v>1637699.4</v>
      </c>
      <c r="P82" s="335">
        <v>1577255.9</v>
      </c>
      <c r="Q82" s="335">
        <v>1611279.4</v>
      </c>
      <c r="R82" s="335">
        <v>1648755.8</v>
      </c>
      <c r="S82" s="335">
        <v>1624358.7</v>
      </c>
      <c r="T82" s="335">
        <v>1612751.3</v>
      </c>
      <c r="U82" s="335">
        <v>1627405.6</v>
      </c>
      <c r="V82" s="335">
        <v>1655355</v>
      </c>
      <c r="W82" s="335">
        <v>1695786.8</v>
      </c>
      <c r="X82" s="335">
        <v>1736592.8</v>
      </c>
      <c r="Y82" s="335">
        <v>1771391.2</v>
      </c>
      <c r="Z82" s="335">
        <v>1796633.8</v>
      </c>
      <c r="AA82" s="335">
        <v>1656960.7</v>
      </c>
      <c r="AB82" s="335">
        <v>1775436.4</v>
      </c>
    </row>
    <row r="83" spans="1:28" x14ac:dyDescent="0.2">
      <c r="A83" s="334" t="s">
        <v>163</v>
      </c>
      <c r="B83" s="335">
        <v>7596</v>
      </c>
      <c r="C83" s="335">
        <v>7890.1</v>
      </c>
      <c r="D83" s="335">
        <v>8414.2999999999993</v>
      </c>
      <c r="E83" s="335">
        <v>9152.6</v>
      </c>
      <c r="F83" s="335">
        <v>9839.7000000000007</v>
      </c>
      <c r="G83" s="335">
        <v>10804.6</v>
      </c>
      <c r="H83" s="335">
        <v>11602.9</v>
      </c>
      <c r="I83" s="335">
        <v>12082.9</v>
      </c>
      <c r="J83" s="335">
        <v>12871.3</v>
      </c>
      <c r="K83" s="335">
        <v>13938</v>
      </c>
      <c r="L83" s="335">
        <v>15039.3</v>
      </c>
      <c r="M83" s="335">
        <v>16263.8</v>
      </c>
      <c r="N83" s="335">
        <v>17591</v>
      </c>
      <c r="O83" s="335">
        <v>19009.599999999999</v>
      </c>
      <c r="P83" s="335">
        <v>18675.5</v>
      </c>
      <c r="Q83" s="335">
        <v>19410</v>
      </c>
      <c r="R83" s="335">
        <v>19803</v>
      </c>
      <c r="S83" s="335">
        <v>19440.8</v>
      </c>
      <c r="T83" s="335">
        <v>17995</v>
      </c>
      <c r="U83" s="335">
        <v>17430.2</v>
      </c>
      <c r="V83" s="335">
        <v>17884</v>
      </c>
      <c r="W83" s="335">
        <v>18929.3</v>
      </c>
      <c r="X83" s="335">
        <v>20245.3</v>
      </c>
      <c r="Y83" s="335">
        <v>21612.6</v>
      </c>
      <c r="Z83" s="335">
        <v>23009.9</v>
      </c>
      <c r="AA83" s="335">
        <v>21617.9</v>
      </c>
      <c r="AB83" s="335">
        <v>23436.7</v>
      </c>
    </row>
    <row r="84" spans="1:28" x14ac:dyDescent="0.2">
      <c r="A84" s="334" t="s">
        <v>164</v>
      </c>
      <c r="B84" s="335">
        <v>4137.3999999999996</v>
      </c>
      <c r="C84" s="335">
        <v>4703.6000000000004</v>
      </c>
      <c r="D84" s="335">
        <v>5751.2</v>
      </c>
      <c r="E84" s="335">
        <v>6402.4</v>
      </c>
      <c r="F84" s="335">
        <v>7046.7</v>
      </c>
      <c r="G84" s="335">
        <v>8632.2999999999993</v>
      </c>
      <c r="H84" s="335">
        <v>9374.4</v>
      </c>
      <c r="I84" s="335">
        <v>10168.700000000001</v>
      </c>
      <c r="J84" s="335">
        <v>10499.6</v>
      </c>
      <c r="K84" s="335">
        <v>11724</v>
      </c>
      <c r="L84" s="335">
        <v>13791.9</v>
      </c>
      <c r="M84" s="335">
        <v>17363.099999999999</v>
      </c>
      <c r="N84" s="335">
        <v>22791.5</v>
      </c>
      <c r="O84" s="335">
        <v>24531.5</v>
      </c>
      <c r="P84" s="335">
        <v>18922</v>
      </c>
      <c r="Q84" s="335">
        <v>17937.5</v>
      </c>
      <c r="R84" s="335">
        <v>19666</v>
      </c>
      <c r="S84" s="335">
        <v>22097.5</v>
      </c>
      <c r="T84" s="335">
        <v>22791.3</v>
      </c>
      <c r="U84" s="335">
        <v>23625.8</v>
      </c>
      <c r="V84" s="335">
        <v>24572.1</v>
      </c>
      <c r="W84" s="335">
        <v>25371.3</v>
      </c>
      <c r="X84" s="335">
        <v>26984.400000000001</v>
      </c>
      <c r="Y84" s="335">
        <v>29153.599999999999</v>
      </c>
      <c r="Z84" s="335">
        <v>30647.200000000001</v>
      </c>
      <c r="AA84" s="335">
        <v>29456.799999999999</v>
      </c>
      <c r="AB84" s="335">
        <v>32866.5</v>
      </c>
    </row>
    <row r="85" spans="1:28" x14ac:dyDescent="0.2">
      <c r="A85" s="334" t="s">
        <v>112</v>
      </c>
      <c r="B85" s="335">
        <v>5121.7</v>
      </c>
      <c r="C85" s="335">
        <v>6601.8</v>
      </c>
      <c r="D85" s="335">
        <v>8922.7999999999993</v>
      </c>
      <c r="E85" s="335">
        <v>10025.700000000001</v>
      </c>
      <c r="F85" s="335">
        <v>10292.299999999999</v>
      </c>
      <c r="G85" s="335">
        <v>12475.7</v>
      </c>
      <c r="H85" s="335">
        <v>13664.6</v>
      </c>
      <c r="I85" s="335">
        <v>15153.3</v>
      </c>
      <c r="J85" s="335">
        <v>16650.2</v>
      </c>
      <c r="K85" s="335">
        <v>18219.400000000001</v>
      </c>
      <c r="L85" s="335">
        <v>20979.9</v>
      </c>
      <c r="M85" s="335">
        <v>24053.3</v>
      </c>
      <c r="N85" s="335">
        <v>29011.200000000001</v>
      </c>
      <c r="O85" s="335">
        <v>32660.1</v>
      </c>
      <c r="P85" s="335">
        <v>26897</v>
      </c>
      <c r="Q85" s="335">
        <v>28033.8</v>
      </c>
      <c r="R85" s="335">
        <v>31317.200000000001</v>
      </c>
      <c r="S85" s="335">
        <v>33410.199999999997</v>
      </c>
      <c r="T85" s="335">
        <v>35039.5</v>
      </c>
      <c r="U85" s="335">
        <v>36581.300000000003</v>
      </c>
      <c r="V85" s="335">
        <v>37345.699999999997</v>
      </c>
      <c r="W85" s="335">
        <v>38889.9</v>
      </c>
      <c r="X85" s="335">
        <v>42276.3</v>
      </c>
      <c r="Y85" s="335">
        <v>45514.8</v>
      </c>
      <c r="Z85" s="335">
        <v>48859.9</v>
      </c>
      <c r="AA85" s="335">
        <v>49507.199999999997</v>
      </c>
      <c r="AB85" s="335">
        <v>55383.1</v>
      </c>
    </row>
    <row r="86" spans="1:28" x14ac:dyDescent="0.2">
      <c r="A86" s="334" t="s">
        <v>165</v>
      </c>
      <c r="B86" s="335">
        <v>15946.2</v>
      </c>
      <c r="C86" s="335">
        <v>16462.099999999999</v>
      </c>
      <c r="D86" s="335">
        <v>17266.5</v>
      </c>
      <c r="E86" s="335">
        <v>18005.7</v>
      </c>
      <c r="F86" s="335">
        <v>20547.8</v>
      </c>
      <c r="G86" s="335">
        <v>22986</v>
      </c>
      <c r="H86" s="335">
        <v>23879.9</v>
      </c>
      <c r="I86" s="335">
        <v>25011.1</v>
      </c>
      <c r="J86" s="335">
        <v>26227.3</v>
      </c>
      <c r="K86" s="335">
        <v>28189.4</v>
      </c>
      <c r="L86" s="335">
        <v>30281</v>
      </c>
      <c r="M86" s="335">
        <v>34175</v>
      </c>
      <c r="N86" s="335">
        <v>37641.9</v>
      </c>
      <c r="O86" s="335">
        <v>40009.599999999999</v>
      </c>
      <c r="P86" s="335">
        <v>39050.699999999997</v>
      </c>
      <c r="Q86" s="335">
        <v>42402.7</v>
      </c>
      <c r="R86" s="335">
        <v>44323.5</v>
      </c>
      <c r="S86" s="335">
        <v>46526.2</v>
      </c>
      <c r="T86" s="335">
        <v>49094.5</v>
      </c>
      <c r="U86" s="335">
        <v>51791.3</v>
      </c>
      <c r="V86" s="335">
        <v>54142.3</v>
      </c>
      <c r="W86" s="335">
        <v>56208.1</v>
      </c>
      <c r="X86" s="335">
        <v>58168.800000000003</v>
      </c>
      <c r="Y86" s="335">
        <v>60362.2</v>
      </c>
      <c r="Z86" s="335">
        <v>62704.2</v>
      </c>
      <c r="AA86" s="335">
        <v>64221.1</v>
      </c>
      <c r="AB86" s="335">
        <v>73313.5</v>
      </c>
    </row>
    <row r="87" spans="1:28" x14ac:dyDescent="0.2">
      <c r="A87" s="334" t="s">
        <v>166</v>
      </c>
      <c r="B87" s="335">
        <v>35469.4</v>
      </c>
      <c r="C87" s="335">
        <v>36758.400000000001</v>
      </c>
      <c r="D87" s="335">
        <v>41741.4</v>
      </c>
      <c r="E87" s="335">
        <v>43408.6</v>
      </c>
      <c r="F87" s="335">
        <v>46040.1</v>
      </c>
      <c r="G87" s="335">
        <v>51238.5</v>
      </c>
      <c r="H87" s="335">
        <v>60012.9</v>
      </c>
      <c r="I87" s="335">
        <v>71756.100000000006</v>
      </c>
      <c r="J87" s="335">
        <v>75442.8</v>
      </c>
      <c r="K87" s="335">
        <v>83899.5</v>
      </c>
      <c r="L87" s="335">
        <v>91110.9</v>
      </c>
      <c r="M87" s="335">
        <v>92155.1</v>
      </c>
      <c r="N87" s="335">
        <v>102444.4</v>
      </c>
      <c r="O87" s="335">
        <v>108378.8</v>
      </c>
      <c r="P87" s="335">
        <v>94638</v>
      </c>
      <c r="Q87" s="335">
        <v>99813.8</v>
      </c>
      <c r="R87" s="335">
        <v>102193.5</v>
      </c>
      <c r="S87" s="335">
        <v>100281.2</v>
      </c>
      <c r="T87" s="335">
        <v>102276.1</v>
      </c>
      <c r="U87" s="335">
        <v>106297.8</v>
      </c>
      <c r="V87" s="335">
        <v>112823.6</v>
      </c>
      <c r="W87" s="335">
        <v>116279.4</v>
      </c>
      <c r="X87" s="335">
        <v>127046</v>
      </c>
      <c r="Y87" s="335">
        <v>136073.4</v>
      </c>
      <c r="Z87" s="335">
        <v>146113.20000000001</v>
      </c>
      <c r="AA87" s="335">
        <v>137441.60000000001</v>
      </c>
      <c r="AB87" s="335">
        <v>154124.4</v>
      </c>
    </row>
    <row r="88" spans="1:28" x14ac:dyDescent="0.2">
      <c r="A88" s="334" t="s">
        <v>167</v>
      </c>
      <c r="B88" s="335">
        <v>2846.6</v>
      </c>
      <c r="C88" s="335">
        <v>3010.6</v>
      </c>
      <c r="D88" s="335">
        <v>3346.8</v>
      </c>
      <c r="E88" s="335">
        <v>3581.8</v>
      </c>
      <c r="F88" s="335">
        <v>3861</v>
      </c>
      <c r="G88" s="335">
        <v>4412.3999999999996</v>
      </c>
      <c r="H88" s="335">
        <v>4565.5</v>
      </c>
      <c r="I88" s="335">
        <v>4740.8999999999996</v>
      </c>
      <c r="J88" s="335">
        <v>4823.5</v>
      </c>
      <c r="K88" s="335">
        <v>4910.3999999999996</v>
      </c>
      <c r="L88" s="335">
        <v>5152.1000000000004</v>
      </c>
      <c r="M88" s="335">
        <v>5403</v>
      </c>
      <c r="N88" s="335">
        <v>5790.3</v>
      </c>
      <c r="O88" s="335">
        <v>6206</v>
      </c>
      <c r="P88" s="335">
        <v>6259.6</v>
      </c>
      <c r="Q88" s="335">
        <v>6815.8</v>
      </c>
      <c r="R88" s="335">
        <v>6924.6</v>
      </c>
      <c r="S88" s="335">
        <v>7364.5</v>
      </c>
      <c r="T88" s="335">
        <v>7944.3</v>
      </c>
      <c r="U88" s="335">
        <v>8751.1</v>
      </c>
      <c r="V88" s="335">
        <v>9996.7000000000007</v>
      </c>
      <c r="W88" s="335">
        <v>10541.1</v>
      </c>
      <c r="X88" s="335">
        <v>11954.7</v>
      </c>
      <c r="Y88" s="335">
        <v>12957.1</v>
      </c>
      <c r="Z88" s="335">
        <v>14042.2</v>
      </c>
      <c r="AA88" s="335">
        <v>13059.9</v>
      </c>
      <c r="AB88" s="335">
        <v>14533.8</v>
      </c>
    </row>
    <row r="89" spans="1:28" x14ac:dyDescent="0.2">
      <c r="A89" s="334" t="s">
        <v>168</v>
      </c>
      <c r="B89" s="335">
        <v>346000.8</v>
      </c>
      <c r="C89" s="335">
        <v>354929.1</v>
      </c>
      <c r="D89" s="335">
        <v>367861.6</v>
      </c>
      <c r="E89" s="335">
        <v>391460.9</v>
      </c>
      <c r="F89" s="335">
        <v>419459</v>
      </c>
      <c r="G89" s="335">
        <v>452007</v>
      </c>
      <c r="H89" s="335">
        <v>481881</v>
      </c>
      <c r="I89" s="335">
        <v>501137</v>
      </c>
      <c r="J89" s="335">
        <v>512810</v>
      </c>
      <c r="K89" s="335">
        <v>529286</v>
      </c>
      <c r="L89" s="335">
        <v>550883</v>
      </c>
      <c r="M89" s="335">
        <v>584546</v>
      </c>
      <c r="N89" s="335">
        <v>619170</v>
      </c>
      <c r="O89" s="335">
        <v>647198</v>
      </c>
      <c r="P89" s="335">
        <v>624842</v>
      </c>
      <c r="Q89" s="335">
        <v>639187</v>
      </c>
      <c r="R89" s="335">
        <v>650359</v>
      </c>
      <c r="S89" s="335">
        <v>652966</v>
      </c>
      <c r="T89" s="335">
        <v>660463</v>
      </c>
      <c r="U89" s="335">
        <v>671560</v>
      </c>
      <c r="V89" s="335">
        <v>690008</v>
      </c>
      <c r="W89" s="335">
        <v>708337</v>
      </c>
      <c r="X89" s="335">
        <v>738146</v>
      </c>
      <c r="Y89" s="335">
        <v>773987</v>
      </c>
      <c r="Z89" s="335">
        <v>813055</v>
      </c>
      <c r="AA89" s="335">
        <v>800095</v>
      </c>
      <c r="AB89" s="335">
        <v>860719</v>
      </c>
    </row>
    <row r="90" spans="1:28" x14ac:dyDescent="0.2">
      <c r="A90" s="334" t="s">
        <v>169</v>
      </c>
      <c r="B90" s="335">
        <v>184351.3</v>
      </c>
      <c r="C90" s="335">
        <v>186968.1</v>
      </c>
      <c r="D90" s="335">
        <v>187853.7</v>
      </c>
      <c r="E90" s="335">
        <v>195011.9</v>
      </c>
      <c r="F90" s="335">
        <v>203850.6</v>
      </c>
      <c r="G90" s="335">
        <v>213606.5</v>
      </c>
      <c r="H90" s="335">
        <v>220525.1</v>
      </c>
      <c r="I90" s="335">
        <v>226735.2</v>
      </c>
      <c r="J90" s="335">
        <v>231862.5</v>
      </c>
      <c r="K90" s="335">
        <v>242348.3</v>
      </c>
      <c r="L90" s="335">
        <v>254075</v>
      </c>
      <c r="M90" s="335">
        <v>267824.5</v>
      </c>
      <c r="N90" s="335">
        <v>283978</v>
      </c>
      <c r="O90" s="335">
        <v>293761.90000000002</v>
      </c>
      <c r="P90" s="335">
        <v>288044</v>
      </c>
      <c r="Q90" s="335">
        <v>295896.59999999998</v>
      </c>
      <c r="R90" s="335">
        <v>310128.7</v>
      </c>
      <c r="S90" s="335">
        <v>318653</v>
      </c>
      <c r="T90" s="335">
        <v>323910.2</v>
      </c>
      <c r="U90" s="335">
        <v>333146.09999999998</v>
      </c>
      <c r="V90" s="335">
        <v>344269.2</v>
      </c>
      <c r="W90" s="335">
        <v>357608</v>
      </c>
      <c r="X90" s="335">
        <v>369361.9</v>
      </c>
      <c r="Y90" s="335">
        <v>385424</v>
      </c>
      <c r="Z90" s="335">
        <v>397518.5</v>
      </c>
      <c r="AA90" s="335">
        <v>379320.6</v>
      </c>
      <c r="AB90" s="335">
        <v>403370.4</v>
      </c>
    </row>
    <row r="91" spans="1:28" x14ac:dyDescent="0.2">
      <c r="A91" s="334" t="s">
        <v>170</v>
      </c>
      <c r="B91" s="335">
        <v>108834.6</v>
      </c>
      <c r="C91" s="335">
        <v>126200.8</v>
      </c>
      <c r="D91" s="335">
        <v>140649.20000000001</v>
      </c>
      <c r="E91" s="335">
        <v>155011.6</v>
      </c>
      <c r="F91" s="335">
        <v>159561.4</v>
      </c>
      <c r="G91" s="335">
        <v>186737.9</v>
      </c>
      <c r="H91" s="335">
        <v>212834.1</v>
      </c>
      <c r="I91" s="335">
        <v>210560</v>
      </c>
      <c r="J91" s="335">
        <v>192552.1</v>
      </c>
      <c r="K91" s="335">
        <v>206126</v>
      </c>
      <c r="L91" s="335">
        <v>246216.8</v>
      </c>
      <c r="M91" s="335">
        <v>274501.7</v>
      </c>
      <c r="N91" s="335">
        <v>313848.3</v>
      </c>
      <c r="O91" s="335">
        <v>366040.5</v>
      </c>
      <c r="P91" s="335">
        <v>317040.59999999998</v>
      </c>
      <c r="Q91" s="335">
        <v>362190.9</v>
      </c>
      <c r="R91" s="335">
        <v>379860</v>
      </c>
      <c r="S91" s="335">
        <v>387947</v>
      </c>
      <c r="T91" s="335">
        <v>392310.7</v>
      </c>
      <c r="U91" s="335">
        <v>408967.8</v>
      </c>
      <c r="V91" s="335">
        <v>430465.8</v>
      </c>
      <c r="W91" s="335">
        <v>427091.8</v>
      </c>
      <c r="X91" s="335">
        <v>467426.6</v>
      </c>
      <c r="Y91" s="335">
        <v>497842.3</v>
      </c>
      <c r="Z91" s="335">
        <v>533599.9</v>
      </c>
      <c r="AA91" s="335">
        <v>526445.19999999995</v>
      </c>
      <c r="AB91" s="335">
        <v>574385.4</v>
      </c>
    </row>
    <row r="92" spans="1:28" x14ac:dyDescent="0.2">
      <c r="A92" s="334" t="s">
        <v>171</v>
      </c>
      <c r="B92" s="335">
        <v>91015.8</v>
      </c>
      <c r="C92" s="335">
        <v>96626.8</v>
      </c>
      <c r="D92" s="335">
        <v>103306.6</v>
      </c>
      <c r="E92" s="335">
        <v>110683.7</v>
      </c>
      <c r="F92" s="335">
        <v>119603.3</v>
      </c>
      <c r="G92" s="335">
        <v>128414.39999999999</v>
      </c>
      <c r="H92" s="335">
        <v>135775</v>
      </c>
      <c r="I92" s="335">
        <v>142554.29999999999</v>
      </c>
      <c r="J92" s="335">
        <v>146067.9</v>
      </c>
      <c r="K92" s="335">
        <v>152248.4</v>
      </c>
      <c r="L92" s="335">
        <v>158552.70000000001</v>
      </c>
      <c r="M92" s="335">
        <v>166260.5</v>
      </c>
      <c r="N92" s="335">
        <v>175483.4</v>
      </c>
      <c r="O92" s="335">
        <v>179102.8</v>
      </c>
      <c r="P92" s="335">
        <v>175416.4</v>
      </c>
      <c r="Q92" s="335">
        <v>179610.8</v>
      </c>
      <c r="R92" s="335">
        <v>176096.2</v>
      </c>
      <c r="S92" s="335">
        <v>168295.6</v>
      </c>
      <c r="T92" s="335">
        <v>170492.3</v>
      </c>
      <c r="U92" s="335">
        <v>173053.7</v>
      </c>
      <c r="V92" s="335">
        <v>179713.2</v>
      </c>
      <c r="W92" s="335">
        <v>186489.8</v>
      </c>
      <c r="X92" s="335">
        <v>195947.2</v>
      </c>
      <c r="Y92" s="335">
        <v>205184.1</v>
      </c>
      <c r="Z92" s="335">
        <v>214374.6</v>
      </c>
      <c r="AA92" s="335">
        <v>200087.6</v>
      </c>
      <c r="AB92" s="335">
        <v>211277.5</v>
      </c>
    </row>
    <row r="93" spans="1:28" x14ac:dyDescent="0.2">
      <c r="A93" s="334" t="s">
        <v>172</v>
      </c>
      <c r="B93" s="335">
        <v>28589.8</v>
      </c>
      <c r="C93" s="335">
        <v>29035.4</v>
      </c>
      <c r="D93" s="335">
        <v>31450.5</v>
      </c>
      <c r="E93" s="335">
        <v>37063.300000000003</v>
      </c>
      <c r="F93" s="335">
        <v>33726.800000000003</v>
      </c>
      <c r="G93" s="335">
        <v>40594.9</v>
      </c>
      <c r="H93" s="335">
        <v>45143.6</v>
      </c>
      <c r="I93" s="335">
        <v>48695.7</v>
      </c>
      <c r="J93" s="335">
        <v>51108.5</v>
      </c>
      <c r="K93" s="335">
        <v>60402</v>
      </c>
      <c r="L93" s="335">
        <v>79223.899999999994</v>
      </c>
      <c r="M93" s="335">
        <v>97215.6</v>
      </c>
      <c r="N93" s="335">
        <v>127632</v>
      </c>
      <c r="O93" s="335">
        <v>146590.6</v>
      </c>
      <c r="P93" s="335">
        <v>125213.9</v>
      </c>
      <c r="Q93" s="335">
        <v>125472.3</v>
      </c>
      <c r="R93" s="335">
        <v>131841.60000000001</v>
      </c>
      <c r="S93" s="335">
        <v>132711.20000000001</v>
      </c>
      <c r="T93" s="335">
        <v>143690.4</v>
      </c>
      <c r="U93" s="335">
        <v>150708.6</v>
      </c>
      <c r="V93" s="335">
        <v>160149.79999999999</v>
      </c>
      <c r="W93" s="335">
        <v>170063.4</v>
      </c>
      <c r="X93" s="335">
        <v>187772.7</v>
      </c>
      <c r="Y93" s="335">
        <v>204496.9</v>
      </c>
      <c r="Z93" s="335">
        <v>223162.5</v>
      </c>
      <c r="AA93" s="335">
        <v>218863.3</v>
      </c>
      <c r="AB93" s="335">
        <v>240154</v>
      </c>
    </row>
    <row r="94" spans="1:28" x14ac:dyDescent="0.2">
      <c r="A94" s="334" t="s">
        <v>173</v>
      </c>
      <c r="B94" s="335">
        <v>16340.4</v>
      </c>
      <c r="C94" s="335">
        <v>16946.099999999999</v>
      </c>
      <c r="D94" s="335">
        <v>18320.7</v>
      </c>
      <c r="E94" s="335">
        <v>19784.599999999999</v>
      </c>
      <c r="F94" s="335">
        <v>21227.5</v>
      </c>
      <c r="G94" s="335">
        <v>21866.799999999999</v>
      </c>
      <c r="H94" s="335">
        <v>23249.1</v>
      </c>
      <c r="I94" s="335">
        <v>24972.400000000001</v>
      </c>
      <c r="J94" s="335">
        <v>26247.5</v>
      </c>
      <c r="K94" s="335">
        <v>27692</v>
      </c>
      <c r="L94" s="335">
        <v>29122.3</v>
      </c>
      <c r="M94" s="335">
        <v>31476.1</v>
      </c>
      <c r="N94" s="335">
        <v>35073.5</v>
      </c>
      <c r="O94" s="335">
        <v>37925.699999999997</v>
      </c>
      <c r="P94" s="335">
        <v>36254.9</v>
      </c>
      <c r="Q94" s="335">
        <v>36363.9</v>
      </c>
      <c r="R94" s="335">
        <v>37058.6</v>
      </c>
      <c r="S94" s="335">
        <v>36253.300000000003</v>
      </c>
      <c r="T94" s="335">
        <v>36454.300000000003</v>
      </c>
      <c r="U94" s="335">
        <v>37634.300000000003</v>
      </c>
      <c r="V94" s="335">
        <v>38852.6</v>
      </c>
      <c r="W94" s="335">
        <v>40443.199999999997</v>
      </c>
      <c r="X94" s="335">
        <v>43011.3</v>
      </c>
      <c r="Y94" s="335">
        <v>45864.2</v>
      </c>
      <c r="Z94" s="335">
        <v>48396.7</v>
      </c>
      <c r="AA94" s="335">
        <v>46918</v>
      </c>
      <c r="AB94" s="335">
        <v>52020.2</v>
      </c>
    </row>
    <row r="95" spans="1:28" x14ac:dyDescent="0.2">
      <c r="A95" s="334" t="s">
        <v>174</v>
      </c>
      <c r="B95" s="335">
        <v>15322.9</v>
      </c>
      <c r="C95" s="335">
        <v>17053.2</v>
      </c>
      <c r="D95" s="335">
        <v>19331.099999999999</v>
      </c>
      <c r="E95" s="335">
        <v>20333.8</v>
      </c>
      <c r="F95" s="335">
        <v>19516.099999999999</v>
      </c>
      <c r="G95" s="335">
        <v>22389.1</v>
      </c>
      <c r="H95" s="335">
        <v>23909.8</v>
      </c>
      <c r="I95" s="335">
        <v>26340.7</v>
      </c>
      <c r="J95" s="335">
        <v>30119.1</v>
      </c>
      <c r="K95" s="335">
        <v>34757.699999999997</v>
      </c>
      <c r="L95" s="335">
        <v>39403.4</v>
      </c>
      <c r="M95" s="335">
        <v>45602</v>
      </c>
      <c r="N95" s="335">
        <v>56339.3</v>
      </c>
      <c r="O95" s="335">
        <v>66098.100000000006</v>
      </c>
      <c r="P95" s="335">
        <v>64095.5</v>
      </c>
      <c r="Q95" s="335">
        <v>68492.100000000006</v>
      </c>
      <c r="R95" s="335">
        <v>71477.100000000006</v>
      </c>
      <c r="S95" s="335">
        <v>73360.800000000003</v>
      </c>
      <c r="T95" s="335">
        <v>74217.3</v>
      </c>
      <c r="U95" s="335">
        <v>76092.7</v>
      </c>
      <c r="V95" s="335">
        <v>79888.100000000006</v>
      </c>
      <c r="W95" s="335">
        <v>81014.3</v>
      </c>
      <c r="X95" s="335">
        <v>84442.9</v>
      </c>
      <c r="Y95" s="335">
        <v>89430</v>
      </c>
      <c r="Z95" s="335">
        <v>94048</v>
      </c>
      <c r="AA95" s="335">
        <v>92079.3</v>
      </c>
      <c r="AB95" s="335">
        <v>97122.5</v>
      </c>
    </row>
    <row r="96" spans="1:28" x14ac:dyDescent="0.2">
      <c r="A96" s="334" t="s">
        <v>175</v>
      </c>
      <c r="B96" s="335">
        <v>102643.6</v>
      </c>
      <c r="C96" s="335">
        <v>104142.2</v>
      </c>
      <c r="D96" s="335">
        <v>112033.4</v>
      </c>
      <c r="E96" s="335">
        <v>119733.4</v>
      </c>
      <c r="F96" s="335">
        <v>126916</v>
      </c>
      <c r="G96" s="335">
        <v>136442</v>
      </c>
      <c r="H96" s="335">
        <v>144628</v>
      </c>
      <c r="I96" s="335">
        <v>148486</v>
      </c>
      <c r="J96" s="335">
        <v>151749</v>
      </c>
      <c r="K96" s="335">
        <v>158758</v>
      </c>
      <c r="L96" s="335">
        <v>164687</v>
      </c>
      <c r="M96" s="335">
        <v>172897</v>
      </c>
      <c r="N96" s="335">
        <v>187072</v>
      </c>
      <c r="O96" s="335">
        <v>194265</v>
      </c>
      <c r="P96" s="335">
        <v>181747</v>
      </c>
      <c r="Q96" s="335">
        <v>188143</v>
      </c>
      <c r="R96" s="335">
        <v>197998</v>
      </c>
      <c r="S96" s="335">
        <v>201037</v>
      </c>
      <c r="T96" s="335">
        <v>204321</v>
      </c>
      <c r="U96" s="335">
        <v>206897</v>
      </c>
      <c r="V96" s="335">
        <v>211385</v>
      </c>
      <c r="W96" s="335">
        <v>217518</v>
      </c>
      <c r="X96" s="335">
        <v>226301</v>
      </c>
      <c r="Y96" s="335">
        <v>233468</v>
      </c>
      <c r="Z96" s="335">
        <v>239852</v>
      </c>
      <c r="AA96" s="335">
        <v>237995</v>
      </c>
      <c r="AB96" s="335">
        <v>252934</v>
      </c>
    </row>
    <row r="97" spans="1:28" x14ac:dyDescent="0.2">
      <c r="A97" s="334" t="s">
        <v>176</v>
      </c>
      <c r="B97" s="335">
        <v>204328.5</v>
      </c>
      <c r="C97" s="335">
        <v>229771.3</v>
      </c>
      <c r="D97" s="335">
        <v>236645.7</v>
      </c>
      <c r="E97" s="335">
        <v>241468.1</v>
      </c>
      <c r="F97" s="335">
        <v>257109.7</v>
      </c>
      <c r="G97" s="335">
        <v>285150.3</v>
      </c>
      <c r="H97" s="335">
        <v>270524.5</v>
      </c>
      <c r="I97" s="335">
        <v>283627.09999999998</v>
      </c>
      <c r="J97" s="335">
        <v>296305.5</v>
      </c>
      <c r="K97" s="335">
        <v>310182</v>
      </c>
      <c r="L97" s="335">
        <v>315774.8</v>
      </c>
      <c r="M97" s="335">
        <v>337317.2</v>
      </c>
      <c r="N97" s="335">
        <v>358945.1</v>
      </c>
      <c r="O97" s="335">
        <v>354881.1</v>
      </c>
      <c r="P97" s="335">
        <v>314637.5</v>
      </c>
      <c r="Q97" s="335">
        <v>374695.2</v>
      </c>
      <c r="R97" s="335">
        <v>412844.7</v>
      </c>
      <c r="S97" s="335">
        <v>430037.1</v>
      </c>
      <c r="T97" s="335">
        <v>441850.7</v>
      </c>
      <c r="U97" s="335">
        <v>438833.9</v>
      </c>
      <c r="V97" s="335">
        <v>455494.7</v>
      </c>
      <c r="W97" s="335">
        <v>466266.5</v>
      </c>
      <c r="X97" s="335">
        <v>480025.5</v>
      </c>
      <c r="Y97" s="335">
        <v>470673.1</v>
      </c>
      <c r="Z97" s="335">
        <v>476869.5</v>
      </c>
      <c r="AA97" s="335">
        <v>475666.1</v>
      </c>
      <c r="AB97" s="335">
        <v>530356.6</v>
      </c>
    </row>
    <row r="98" spans="1:28" x14ac:dyDescent="0.2">
      <c r="A98" s="334" t="s">
        <v>140</v>
      </c>
      <c r="B98" s="335">
        <v>5441.5</v>
      </c>
      <c r="C98" s="335">
        <v>5833.1</v>
      </c>
      <c r="D98" s="335">
        <v>6672.3</v>
      </c>
      <c r="E98" s="335">
        <v>7571</v>
      </c>
      <c r="F98" s="335">
        <v>8418.2000000000007</v>
      </c>
      <c r="G98" s="335">
        <v>9776.2999999999993</v>
      </c>
      <c r="H98" s="335">
        <v>9177.2999999999993</v>
      </c>
      <c r="I98" s="335">
        <v>9911.1</v>
      </c>
      <c r="J98" s="335">
        <v>10118.1</v>
      </c>
      <c r="K98" s="335">
        <v>11136.3</v>
      </c>
      <c r="L98" s="335">
        <v>13568</v>
      </c>
      <c r="M98" s="335">
        <v>13966.7</v>
      </c>
      <c r="N98" s="335">
        <v>15827.4</v>
      </c>
      <c r="O98" s="335">
        <v>11052.1</v>
      </c>
      <c r="P98" s="335">
        <v>9419.1</v>
      </c>
      <c r="Q98" s="335">
        <v>10383.4</v>
      </c>
      <c r="R98" s="335">
        <v>10934.3</v>
      </c>
      <c r="S98" s="335">
        <v>11479.9</v>
      </c>
      <c r="T98" s="335">
        <v>12132.9</v>
      </c>
      <c r="U98" s="335">
        <v>13472.6</v>
      </c>
      <c r="V98" s="335">
        <v>15795.3</v>
      </c>
      <c r="W98" s="335">
        <v>18804.2</v>
      </c>
      <c r="X98" s="335">
        <v>21917.7</v>
      </c>
      <c r="Y98" s="335">
        <v>22241.1</v>
      </c>
      <c r="Z98" s="335">
        <v>22166.799999999999</v>
      </c>
      <c r="AA98" s="335">
        <v>18943.400000000001</v>
      </c>
      <c r="AB98" s="335">
        <v>21531.8</v>
      </c>
    </row>
    <row r="99" spans="1:28" x14ac:dyDescent="0.2">
      <c r="A99" s="334" t="s">
        <v>462</v>
      </c>
      <c r="B99" s="348" t="s">
        <v>24</v>
      </c>
      <c r="C99" s="348" t="s">
        <v>24</v>
      </c>
      <c r="D99" s="348" t="s">
        <v>24</v>
      </c>
      <c r="E99" s="348" t="s">
        <v>24</v>
      </c>
      <c r="F99" s="348" t="s">
        <v>24</v>
      </c>
      <c r="G99" s="348" t="s">
        <v>24</v>
      </c>
      <c r="H99" s="348" t="s">
        <v>24</v>
      </c>
      <c r="I99" s="348" t="s">
        <v>24</v>
      </c>
      <c r="J99" s="348" t="s">
        <v>24</v>
      </c>
      <c r="K99" s="348" t="s">
        <v>24</v>
      </c>
      <c r="L99" s="348" t="s">
        <v>24</v>
      </c>
      <c r="M99" s="348" t="s">
        <v>24</v>
      </c>
      <c r="N99" s="348" t="s">
        <v>24</v>
      </c>
      <c r="O99" s="348" t="s">
        <v>24</v>
      </c>
      <c r="P99" s="348" t="s">
        <v>24</v>
      </c>
      <c r="Q99" s="348" t="s">
        <v>24</v>
      </c>
      <c r="R99" s="348" t="s">
        <v>24</v>
      </c>
      <c r="S99" s="348" t="s">
        <v>24</v>
      </c>
      <c r="T99" s="335">
        <v>4812.3999999999996</v>
      </c>
      <c r="U99" s="335">
        <v>5021.7</v>
      </c>
      <c r="V99" s="335">
        <v>5649.1</v>
      </c>
      <c r="W99" s="335">
        <v>5637.7</v>
      </c>
      <c r="X99" s="335">
        <v>5734.6</v>
      </c>
      <c r="Y99" s="335">
        <v>5666.3</v>
      </c>
      <c r="Z99" s="335">
        <v>5742</v>
      </c>
      <c r="AA99" s="335">
        <v>5362.9</v>
      </c>
      <c r="AB99" s="348" t="s">
        <v>24</v>
      </c>
    </row>
    <row r="100" spans="1:28" x14ac:dyDescent="0.2">
      <c r="A100" s="334" t="s">
        <v>141</v>
      </c>
      <c r="B100" s="335">
        <v>116241</v>
      </c>
      <c r="C100" s="335">
        <v>128671.9</v>
      </c>
      <c r="D100" s="335">
        <v>142336.6</v>
      </c>
      <c r="E100" s="335">
        <v>137395.70000000001</v>
      </c>
      <c r="F100" s="335">
        <v>152301.79999999999</v>
      </c>
      <c r="G100" s="335">
        <v>185788.4</v>
      </c>
      <c r="H100" s="335">
        <v>194362.4</v>
      </c>
      <c r="I100" s="335">
        <v>207898.4</v>
      </c>
      <c r="J100" s="335">
        <v>202462</v>
      </c>
      <c r="K100" s="335">
        <v>213032.7</v>
      </c>
      <c r="L100" s="335">
        <v>248462.6</v>
      </c>
      <c r="M100" s="335">
        <v>275414.7</v>
      </c>
      <c r="N100" s="335">
        <v>293167</v>
      </c>
      <c r="O100" s="335">
        <v>317021.5</v>
      </c>
      <c r="P100" s="335">
        <v>278246.59999999998</v>
      </c>
      <c r="Q100" s="335">
        <v>323760.90000000002</v>
      </c>
      <c r="R100" s="335">
        <v>358339.5</v>
      </c>
      <c r="S100" s="335">
        <v>396523.5</v>
      </c>
      <c r="T100" s="335">
        <v>393408.7</v>
      </c>
      <c r="U100" s="335">
        <v>375947.3</v>
      </c>
      <c r="V100" s="335">
        <v>347632.1</v>
      </c>
      <c r="W100" s="335">
        <v>333471.3</v>
      </c>
      <c r="X100" s="335">
        <v>353316.4</v>
      </c>
      <c r="Y100" s="335">
        <v>370294.3</v>
      </c>
      <c r="Z100" s="335">
        <v>361734.6</v>
      </c>
      <c r="AA100" s="335">
        <v>318051.20000000001</v>
      </c>
      <c r="AB100" s="335">
        <v>407754.8</v>
      </c>
    </row>
    <row r="101" spans="1:28" x14ac:dyDescent="0.2">
      <c r="A101" s="334" t="s">
        <v>142</v>
      </c>
      <c r="B101" s="335">
        <v>270155.40000000002</v>
      </c>
      <c r="C101" s="335">
        <v>268398.8</v>
      </c>
      <c r="D101" s="335">
        <v>260529</v>
      </c>
      <c r="E101" s="335">
        <v>271620.59999999998</v>
      </c>
      <c r="F101" s="335">
        <v>280220.90000000002</v>
      </c>
      <c r="G101" s="335">
        <v>303354.3</v>
      </c>
      <c r="H101" s="335">
        <v>320902.7</v>
      </c>
      <c r="I101" s="335">
        <v>329543.3</v>
      </c>
      <c r="J101" s="335">
        <v>321415.59999999998</v>
      </c>
      <c r="K101" s="335">
        <v>326647.40000000002</v>
      </c>
      <c r="L101" s="335">
        <v>338217.8</v>
      </c>
      <c r="M101" s="335">
        <v>353766.2</v>
      </c>
      <c r="N101" s="335">
        <v>360651.5</v>
      </c>
      <c r="O101" s="335">
        <v>389124.7</v>
      </c>
      <c r="P101" s="335">
        <v>402236.6</v>
      </c>
      <c r="Q101" s="335">
        <v>455933.7</v>
      </c>
      <c r="R101" s="335">
        <v>520201.4</v>
      </c>
      <c r="S101" s="335">
        <v>538439</v>
      </c>
      <c r="T101" s="335">
        <v>536632.9</v>
      </c>
      <c r="U101" s="335">
        <v>553942.19999999995</v>
      </c>
      <c r="V101" s="335">
        <v>632770.5</v>
      </c>
      <c r="W101" s="335">
        <v>628729.59999999998</v>
      </c>
      <c r="X101" s="335">
        <v>623994</v>
      </c>
      <c r="Y101" s="335">
        <v>622746</v>
      </c>
      <c r="Z101" s="335">
        <v>653732.6</v>
      </c>
      <c r="AA101" s="335">
        <v>659730.80000000005</v>
      </c>
      <c r="AB101" s="335">
        <v>687110.4</v>
      </c>
    </row>
    <row r="102" spans="1:28" x14ac:dyDescent="0.2">
      <c r="A102" s="334" t="s">
        <v>177</v>
      </c>
      <c r="B102" s="335">
        <v>1025809.9</v>
      </c>
      <c r="C102" s="335">
        <v>1114850.1000000001</v>
      </c>
      <c r="D102" s="335">
        <v>1374765.3</v>
      </c>
      <c r="E102" s="335">
        <v>1474279.7</v>
      </c>
      <c r="F102" s="335">
        <v>1578395.1</v>
      </c>
      <c r="G102" s="335">
        <v>1798090.2</v>
      </c>
      <c r="H102" s="335">
        <v>1830567.5</v>
      </c>
      <c r="I102" s="335">
        <v>1888699.6</v>
      </c>
      <c r="J102" s="335">
        <v>1815326.8</v>
      </c>
      <c r="K102" s="335">
        <v>1941265.1</v>
      </c>
      <c r="L102" s="335">
        <v>2037200.9</v>
      </c>
      <c r="M102" s="335">
        <v>2157333.5</v>
      </c>
      <c r="N102" s="335">
        <v>2259235.2000000002</v>
      </c>
      <c r="O102" s="335">
        <v>1995854.5</v>
      </c>
      <c r="P102" s="335">
        <v>1738066.5</v>
      </c>
      <c r="Q102" s="335">
        <v>1872175.5</v>
      </c>
      <c r="R102" s="335">
        <v>1912869.3</v>
      </c>
      <c r="S102" s="335">
        <v>2111028.9</v>
      </c>
      <c r="T102" s="335">
        <v>2096338</v>
      </c>
      <c r="U102" s="335">
        <v>2311080.2000000002</v>
      </c>
      <c r="V102" s="335">
        <v>2644716.5</v>
      </c>
      <c r="W102" s="335">
        <v>2434119.2000000002</v>
      </c>
      <c r="X102" s="335">
        <v>2359789.9</v>
      </c>
      <c r="Y102" s="335">
        <v>2420897.2000000002</v>
      </c>
      <c r="Z102" s="335">
        <v>2526615.2000000002</v>
      </c>
      <c r="AA102" s="348" t="s">
        <v>24</v>
      </c>
      <c r="AB102" s="348" t="s">
        <v>24</v>
      </c>
    </row>
    <row r="103" spans="1:28" x14ac:dyDescent="0.2">
      <c r="A103" s="334" t="s">
        <v>143</v>
      </c>
      <c r="B103" s="348" t="s">
        <v>24</v>
      </c>
      <c r="C103" s="348" t="s">
        <v>24</v>
      </c>
      <c r="D103" s="348" t="s">
        <v>24</v>
      </c>
      <c r="E103" s="348" t="s">
        <v>24</v>
      </c>
      <c r="F103" s="348" t="s">
        <v>24</v>
      </c>
      <c r="G103" s="348" t="s">
        <v>24</v>
      </c>
      <c r="H103" s="348" t="s">
        <v>24</v>
      </c>
      <c r="I103" s="348" t="s">
        <v>24</v>
      </c>
      <c r="J103" s="348" t="s">
        <v>24</v>
      </c>
      <c r="K103" s="348" t="s">
        <v>24</v>
      </c>
      <c r="L103" s="348" t="s">
        <v>24</v>
      </c>
      <c r="M103" s="335">
        <v>2169.6</v>
      </c>
      <c r="N103" s="335">
        <v>2689.1</v>
      </c>
      <c r="O103" s="335">
        <v>3103.3</v>
      </c>
      <c r="P103" s="335">
        <v>2993.9</v>
      </c>
      <c r="Q103" s="335">
        <v>3125.1</v>
      </c>
      <c r="R103" s="335">
        <v>3264.8</v>
      </c>
      <c r="S103" s="335">
        <v>3181.5</v>
      </c>
      <c r="T103" s="335">
        <v>3362.5</v>
      </c>
      <c r="U103" s="335">
        <v>3457.9</v>
      </c>
      <c r="V103" s="335">
        <v>3654.5</v>
      </c>
      <c r="W103" s="335">
        <v>3954.2</v>
      </c>
      <c r="X103" s="335">
        <v>4299.1000000000004</v>
      </c>
      <c r="Y103" s="335">
        <v>4663.1000000000004</v>
      </c>
      <c r="Z103" s="335">
        <v>4950.7</v>
      </c>
      <c r="AA103" s="335">
        <v>4185.6000000000004</v>
      </c>
      <c r="AB103" s="335">
        <v>4911.6000000000004</v>
      </c>
    </row>
    <row r="104" spans="1:28" x14ac:dyDescent="0.2">
      <c r="A104" s="334" t="s">
        <v>144</v>
      </c>
      <c r="B104" s="348" t="s">
        <v>24</v>
      </c>
      <c r="C104" s="348" t="s">
        <v>24</v>
      </c>
      <c r="D104" s="348" t="s">
        <v>24</v>
      </c>
      <c r="E104" s="348" t="s">
        <v>24</v>
      </c>
      <c r="F104" s="348" t="s">
        <v>24</v>
      </c>
      <c r="G104" s="335">
        <v>4094.6</v>
      </c>
      <c r="H104" s="335">
        <v>4143.5</v>
      </c>
      <c r="I104" s="335">
        <v>4240.5</v>
      </c>
      <c r="J104" s="335">
        <v>4385.8999999999996</v>
      </c>
      <c r="K104" s="335">
        <v>4577.7</v>
      </c>
      <c r="L104" s="335">
        <v>5032</v>
      </c>
      <c r="M104" s="335">
        <v>5472.2</v>
      </c>
      <c r="N104" s="335">
        <v>6094.5</v>
      </c>
      <c r="O104" s="335">
        <v>6772.1</v>
      </c>
      <c r="P104" s="335">
        <v>6766.5</v>
      </c>
      <c r="Q104" s="335">
        <v>7108.3</v>
      </c>
      <c r="R104" s="335">
        <v>7544.2</v>
      </c>
      <c r="S104" s="335">
        <v>7584.8</v>
      </c>
      <c r="T104" s="335">
        <v>8149.6</v>
      </c>
      <c r="U104" s="335">
        <v>8562</v>
      </c>
      <c r="V104" s="335">
        <v>9072.2999999999993</v>
      </c>
      <c r="W104" s="335">
        <v>9656.5</v>
      </c>
      <c r="X104" s="335">
        <v>10038.299999999999</v>
      </c>
      <c r="Y104" s="335">
        <v>10744</v>
      </c>
      <c r="Z104" s="335">
        <v>11262</v>
      </c>
      <c r="AA104" s="335">
        <v>10635.3</v>
      </c>
      <c r="AB104" s="335">
        <v>11734</v>
      </c>
    </row>
    <row r="105" spans="1:28" x14ac:dyDescent="0.2">
      <c r="A105" s="334" t="s">
        <v>216</v>
      </c>
      <c r="B105" s="348" t="s">
        <v>24</v>
      </c>
      <c r="C105" s="335">
        <v>2520.6</v>
      </c>
      <c r="D105" s="335">
        <v>1967.5</v>
      </c>
      <c r="E105" s="335">
        <v>2281.8000000000002</v>
      </c>
      <c r="F105" s="335">
        <v>3018.5</v>
      </c>
      <c r="G105" s="335">
        <v>3780.4</v>
      </c>
      <c r="H105" s="335">
        <v>4385.8</v>
      </c>
      <c r="I105" s="335">
        <v>4612.3999999999996</v>
      </c>
      <c r="J105" s="335">
        <v>4928.6000000000004</v>
      </c>
      <c r="K105" s="335">
        <v>5777.8</v>
      </c>
      <c r="L105" s="335">
        <v>6475.3</v>
      </c>
      <c r="M105" s="335">
        <v>7090.8</v>
      </c>
      <c r="N105" s="335">
        <v>7809.8</v>
      </c>
      <c r="O105" s="335">
        <v>8800.2999999999993</v>
      </c>
      <c r="P105" s="335">
        <v>8662.2000000000007</v>
      </c>
      <c r="Q105" s="335">
        <v>8996.6</v>
      </c>
      <c r="R105" s="335">
        <v>9268.2999999999993</v>
      </c>
      <c r="S105" s="335">
        <v>9585.7999999999993</v>
      </c>
      <c r="T105" s="335">
        <v>9625.4</v>
      </c>
      <c r="U105" s="335">
        <v>9968.6</v>
      </c>
      <c r="V105" s="335">
        <v>10264.1</v>
      </c>
      <c r="W105" s="335">
        <v>10719.9</v>
      </c>
      <c r="X105" s="335">
        <v>11559</v>
      </c>
      <c r="Y105" s="335">
        <v>12828.1</v>
      </c>
      <c r="Z105" s="335">
        <v>13754.2</v>
      </c>
      <c r="AA105" s="335">
        <v>13283.3</v>
      </c>
      <c r="AB105" s="335">
        <v>15435.9</v>
      </c>
    </row>
    <row r="106" spans="1:28" x14ac:dyDescent="0.2">
      <c r="A106" s="334" t="s">
        <v>145</v>
      </c>
      <c r="B106" s="335">
        <v>26495.1</v>
      </c>
      <c r="C106" s="335">
        <v>18591.599999999999</v>
      </c>
      <c r="D106" s="335">
        <v>23418</v>
      </c>
      <c r="E106" s="335">
        <v>18612.2</v>
      </c>
      <c r="F106" s="335">
        <v>19267.2</v>
      </c>
      <c r="G106" s="335">
        <v>28502.400000000001</v>
      </c>
      <c r="H106" s="335">
        <v>14584.5</v>
      </c>
      <c r="I106" s="335">
        <v>18165.8</v>
      </c>
      <c r="J106" s="335">
        <v>19882</v>
      </c>
      <c r="K106" s="335">
        <v>20995</v>
      </c>
      <c r="L106" s="335">
        <v>22253.8</v>
      </c>
      <c r="M106" s="335">
        <v>25930.7</v>
      </c>
      <c r="N106" s="335">
        <v>31557.9</v>
      </c>
      <c r="O106" s="335">
        <v>35712.5</v>
      </c>
      <c r="P106" s="335">
        <v>32486.2</v>
      </c>
      <c r="Q106" s="335">
        <v>31545.8</v>
      </c>
      <c r="R106" s="335">
        <v>35431.699999999997</v>
      </c>
      <c r="S106" s="335">
        <v>33679.300000000003</v>
      </c>
      <c r="T106" s="335">
        <v>36426.699999999997</v>
      </c>
      <c r="U106" s="335">
        <v>35467.5</v>
      </c>
      <c r="V106" s="335">
        <v>35740.199999999997</v>
      </c>
      <c r="W106" s="335">
        <v>36779.300000000003</v>
      </c>
      <c r="X106" s="335">
        <v>39235.300000000003</v>
      </c>
      <c r="Y106" s="335">
        <v>42892.2</v>
      </c>
      <c r="Z106" s="335">
        <v>46005.4</v>
      </c>
      <c r="AA106" s="335">
        <v>46796.4</v>
      </c>
      <c r="AB106" s="335">
        <v>53317.5</v>
      </c>
    </row>
    <row r="107" spans="1:28" x14ac:dyDescent="0.2">
      <c r="A107" s="334" t="s">
        <v>146</v>
      </c>
      <c r="B107" s="348" t="s">
        <v>24</v>
      </c>
      <c r="C107" s="348" t="s">
        <v>24</v>
      </c>
      <c r="D107" s="348" t="s">
        <v>24</v>
      </c>
      <c r="E107" s="335">
        <v>244959.8</v>
      </c>
      <c r="F107" s="335">
        <v>240103.4</v>
      </c>
      <c r="G107" s="335">
        <v>298354.59999999998</v>
      </c>
      <c r="H107" s="335">
        <v>224298.1</v>
      </c>
      <c r="I107" s="335">
        <v>251517.4</v>
      </c>
      <c r="J107" s="335">
        <v>278583.90000000002</v>
      </c>
      <c r="K107" s="335">
        <v>327979.7</v>
      </c>
      <c r="L107" s="335">
        <v>405626.3</v>
      </c>
      <c r="M107" s="335">
        <v>439887.8</v>
      </c>
      <c r="N107" s="335">
        <v>496901.4</v>
      </c>
      <c r="O107" s="335">
        <v>525994.80000000005</v>
      </c>
      <c r="P107" s="335">
        <v>465245.5</v>
      </c>
      <c r="Q107" s="335">
        <v>584855.69999999995</v>
      </c>
      <c r="R107" s="335">
        <v>600961.4</v>
      </c>
      <c r="S107" s="335">
        <v>683587.3</v>
      </c>
      <c r="T107" s="335">
        <v>719726.6</v>
      </c>
      <c r="U107" s="335">
        <v>707000.8</v>
      </c>
      <c r="V107" s="335">
        <v>777042.3</v>
      </c>
      <c r="W107" s="335">
        <v>785618.9</v>
      </c>
      <c r="X107" s="335">
        <v>760497.1</v>
      </c>
      <c r="Y107" s="335">
        <v>658544.4</v>
      </c>
      <c r="Z107" s="335">
        <v>679132.2</v>
      </c>
      <c r="AA107" s="335">
        <v>626576.19999999995</v>
      </c>
      <c r="AB107" s="335">
        <v>685765.4</v>
      </c>
    </row>
    <row r="108" spans="1:28" x14ac:dyDescent="0.2">
      <c r="A108" s="334" t="s">
        <v>440</v>
      </c>
      <c r="B108" s="348" t="s">
        <v>24</v>
      </c>
      <c r="C108" s="348" t="s">
        <v>24</v>
      </c>
      <c r="D108" s="348" t="s">
        <v>24</v>
      </c>
      <c r="E108" s="348" t="s">
        <v>24</v>
      </c>
      <c r="F108" s="348" t="s">
        <v>24</v>
      </c>
      <c r="G108" s="335">
        <v>6043.3</v>
      </c>
      <c r="H108" s="335">
        <v>6482.2</v>
      </c>
      <c r="I108" s="335">
        <v>7149.1</v>
      </c>
      <c r="J108" s="335">
        <v>7530.3</v>
      </c>
      <c r="K108" s="335">
        <v>8179.7</v>
      </c>
      <c r="L108" s="335">
        <v>9024.5</v>
      </c>
      <c r="M108" s="335">
        <v>10255.1</v>
      </c>
      <c r="N108" s="335">
        <v>11528.5</v>
      </c>
      <c r="O108" s="335">
        <v>13047.8</v>
      </c>
      <c r="P108" s="335">
        <v>12679.3</v>
      </c>
      <c r="Q108" s="335">
        <v>12968.9</v>
      </c>
      <c r="R108" s="335">
        <v>13411.8</v>
      </c>
      <c r="S108" s="335">
        <v>13407.5</v>
      </c>
      <c r="T108" s="335">
        <v>13691.8</v>
      </c>
      <c r="U108" s="335">
        <v>13988.3</v>
      </c>
      <c r="V108" s="335">
        <v>14617.4</v>
      </c>
      <c r="W108" s="335">
        <v>15289.9</v>
      </c>
      <c r="X108" s="335">
        <v>16042.4</v>
      </c>
      <c r="Y108" s="335">
        <v>17099.7</v>
      </c>
      <c r="Z108" s="335">
        <v>18046.400000000001</v>
      </c>
      <c r="AA108" s="335">
        <v>17514.3</v>
      </c>
      <c r="AB108" s="335">
        <v>19083.7</v>
      </c>
    </row>
    <row r="109" spans="1:28" x14ac:dyDescent="0.2">
      <c r="A109" s="334" t="s">
        <v>439</v>
      </c>
      <c r="B109" s="348" t="s">
        <v>24</v>
      </c>
      <c r="C109" s="348" t="s">
        <v>24</v>
      </c>
      <c r="D109" s="348" t="s">
        <v>24</v>
      </c>
      <c r="E109" s="348" t="s">
        <v>24</v>
      </c>
      <c r="F109" s="348" t="s">
        <v>24</v>
      </c>
      <c r="G109" s="348" t="s">
        <v>24</v>
      </c>
      <c r="H109" s="348" t="s">
        <v>24</v>
      </c>
      <c r="I109" s="348" t="s">
        <v>24</v>
      </c>
      <c r="J109" s="348" t="s">
        <v>24</v>
      </c>
      <c r="K109" s="348" t="s">
        <v>24</v>
      </c>
      <c r="L109" s="348" t="s">
        <v>24</v>
      </c>
      <c r="M109" s="348" t="s">
        <v>24</v>
      </c>
      <c r="N109" s="348" t="s">
        <v>24</v>
      </c>
      <c r="O109" s="335">
        <v>3537.6</v>
      </c>
      <c r="P109" s="335">
        <v>3610.4</v>
      </c>
      <c r="Q109" s="335">
        <v>4031</v>
      </c>
      <c r="R109" s="335">
        <v>4555.8999999999996</v>
      </c>
      <c r="S109" s="335">
        <v>4797.3</v>
      </c>
      <c r="T109" s="335">
        <v>5071.3</v>
      </c>
      <c r="U109" s="335">
        <v>5325.1</v>
      </c>
      <c r="V109" s="335">
        <v>5674.4</v>
      </c>
      <c r="W109" s="335">
        <v>6037.3</v>
      </c>
      <c r="X109" s="335">
        <v>6356.5</v>
      </c>
      <c r="Y109" s="335">
        <v>6671.5</v>
      </c>
      <c r="Z109" s="335">
        <v>7056.2</v>
      </c>
      <c r="AA109" s="335">
        <v>6771.6</v>
      </c>
      <c r="AB109" s="335">
        <v>7816.6</v>
      </c>
    </row>
  </sheetData>
  <pageMargins left="0.7" right="0.7" top="0.75" bottom="0.75" header="0.3" footer="0.3"/>
  <pageSetup paperSize="9" orientation="portrait" horizontalDpi="90" verticalDpi="9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5"/>
  <sheetViews>
    <sheetView showGridLines="0" workbookViewId="0">
      <selection activeCell="H4" sqref="H4"/>
    </sheetView>
  </sheetViews>
  <sheetFormatPr defaultColWidth="8.7109375" defaultRowHeight="12.75" x14ac:dyDescent="0.2"/>
  <cols>
    <col min="1" max="16384" width="8.7109375" style="52"/>
  </cols>
  <sheetData>
    <row r="3" spans="1:3" ht="23.25" customHeight="1" x14ac:dyDescent="0.2">
      <c r="A3" s="47" t="s">
        <v>1036</v>
      </c>
    </row>
    <row r="5" spans="1:3" x14ac:dyDescent="0.2">
      <c r="A5" s="615" t="s">
        <v>1345</v>
      </c>
    </row>
    <row r="6" spans="1:3" x14ac:dyDescent="0.2">
      <c r="A6" s="615" t="s">
        <v>1346</v>
      </c>
    </row>
    <row r="7" spans="1:3" x14ac:dyDescent="0.2">
      <c r="A7" s="45" t="s">
        <v>1347</v>
      </c>
    </row>
    <row r="9" spans="1:3" ht="25.5" x14ac:dyDescent="0.2">
      <c r="A9" s="616"/>
      <c r="B9" s="616" t="s">
        <v>1348</v>
      </c>
      <c r="C9" s="616" t="s">
        <v>1349</v>
      </c>
    </row>
    <row r="10" spans="1:3" x14ac:dyDescent="0.2">
      <c r="A10" s="617">
        <v>2000</v>
      </c>
      <c r="B10" s="617">
        <v>17.5</v>
      </c>
      <c r="C10" s="596">
        <v>1.6</v>
      </c>
    </row>
    <row r="11" spans="1:3" x14ac:dyDescent="0.2">
      <c r="A11" s="617">
        <v>2001</v>
      </c>
      <c r="B11" s="617">
        <v>21.3</v>
      </c>
      <c r="C11" s="596">
        <v>1</v>
      </c>
    </row>
    <row r="12" spans="1:3" x14ac:dyDescent="0.2">
      <c r="A12" s="617">
        <v>2002</v>
      </c>
      <c r="B12" s="617">
        <v>19.7</v>
      </c>
      <c r="C12" s="596">
        <v>1.6</v>
      </c>
    </row>
    <row r="13" spans="1:3" x14ac:dyDescent="0.2">
      <c r="A13" s="617">
        <v>2003</v>
      </c>
      <c r="B13" s="617">
        <v>19.899999999999999</v>
      </c>
      <c r="C13" s="596">
        <v>1.5</v>
      </c>
    </row>
    <row r="14" spans="1:3" x14ac:dyDescent="0.2">
      <c r="A14" s="617">
        <v>2004</v>
      </c>
      <c r="B14" s="617">
        <v>17.399999999999999</v>
      </c>
      <c r="C14" s="596">
        <v>1.1000000000000001</v>
      </c>
    </row>
    <row r="15" spans="1:3" x14ac:dyDescent="0.2">
      <c r="A15" s="617">
        <v>2005</v>
      </c>
      <c r="B15" s="617">
        <v>19.3</v>
      </c>
      <c r="C15" s="596">
        <v>3.7</v>
      </c>
    </row>
    <row r="16" spans="1:3" x14ac:dyDescent="0.2">
      <c r="A16" s="617">
        <v>2006</v>
      </c>
      <c r="B16" s="617">
        <v>23.5</v>
      </c>
      <c r="C16" s="596">
        <v>5.3</v>
      </c>
    </row>
    <row r="17" spans="1:3" x14ac:dyDescent="0.2">
      <c r="A17" s="617">
        <v>2007</v>
      </c>
      <c r="B17" s="617">
        <v>25.6</v>
      </c>
      <c r="C17" s="596">
        <v>5.2</v>
      </c>
    </row>
    <row r="18" spans="1:3" x14ac:dyDescent="0.2">
      <c r="A18" s="617">
        <v>2008</v>
      </c>
      <c r="B18" s="617">
        <v>30.099999999999998</v>
      </c>
      <c r="C18" s="596">
        <v>4.2</v>
      </c>
    </row>
    <row r="19" spans="1:3" x14ac:dyDescent="0.2">
      <c r="A19" s="617">
        <v>2009</v>
      </c>
      <c r="B19" s="617">
        <v>32.199999999999996</v>
      </c>
      <c r="C19" s="596">
        <v>5.6</v>
      </c>
    </row>
    <row r="20" spans="1:3" x14ac:dyDescent="0.2">
      <c r="A20" s="617">
        <v>2010</v>
      </c>
      <c r="B20" s="617">
        <v>35.6</v>
      </c>
      <c r="C20" s="596">
        <v>5.8</v>
      </c>
    </row>
    <row r="21" spans="1:3" x14ac:dyDescent="0.2">
      <c r="A21" s="617">
        <v>2011</v>
      </c>
      <c r="B21" s="617">
        <v>47.1</v>
      </c>
      <c r="C21" s="596">
        <v>5.6</v>
      </c>
    </row>
    <row r="22" spans="1:3" x14ac:dyDescent="0.2">
      <c r="A22" s="617">
        <v>2012</v>
      </c>
      <c r="B22" s="617">
        <v>47.199999999999996</v>
      </c>
      <c r="C22" s="596">
        <v>6.2</v>
      </c>
    </row>
    <row r="23" spans="1:3" x14ac:dyDescent="0.2">
      <c r="A23" s="617">
        <v>2013</v>
      </c>
      <c r="B23" s="617">
        <v>38.900000000000006</v>
      </c>
      <c r="C23" s="596">
        <v>8.1999999999999993</v>
      </c>
    </row>
    <row r="24" spans="1:3" x14ac:dyDescent="0.2">
      <c r="A24" s="617">
        <v>2014</v>
      </c>
      <c r="B24" s="617">
        <v>35.6</v>
      </c>
      <c r="C24" s="596">
        <v>5.5</v>
      </c>
    </row>
    <row r="25" spans="1:3" x14ac:dyDescent="0.2">
      <c r="A25" s="618">
        <v>2015</v>
      </c>
      <c r="B25" s="618">
        <v>35.9</v>
      </c>
      <c r="C25" s="598">
        <v>8.9</v>
      </c>
    </row>
  </sheetData>
  <hyperlinks>
    <hyperlink ref="A7" r:id="rId1"/>
  </hyperlinks>
  <pageMargins left="0.7" right="0.7" top="0.75" bottom="0.75" header="0.3" footer="0.3"/>
  <pageSetup paperSize="9" orientation="portrait" horizontalDpi="90" verticalDpi="9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17"/>
  <sheetViews>
    <sheetView showGridLines="0" workbookViewId="0">
      <selection activeCell="I24" sqref="I24"/>
    </sheetView>
  </sheetViews>
  <sheetFormatPr defaultRowHeight="15" x14ac:dyDescent="0.25"/>
  <cols>
    <col min="1" max="1" width="20.140625" customWidth="1"/>
    <col min="2" max="6" width="9.140625" bestFit="1" customWidth="1"/>
  </cols>
  <sheetData>
    <row r="3" spans="1:7" x14ac:dyDescent="0.25">
      <c r="A3" s="47" t="s">
        <v>691</v>
      </c>
    </row>
    <row r="6" spans="1:7" x14ac:dyDescent="0.25">
      <c r="A6" s="52"/>
      <c r="B6" s="52" t="s">
        <v>970</v>
      </c>
      <c r="C6" s="52"/>
      <c r="D6" s="52"/>
      <c r="E6" s="52"/>
      <c r="F6" s="52"/>
      <c r="G6" s="52"/>
    </row>
    <row r="7" spans="1:7" x14ac:dyDescent="0.25">
      <c r="A7" s="52" t="s">
        <v>971</v>
      </c>
      <c r="B7" s="354">
        <v>-2.2084724991236095</v>
      </c>
      <c r="C7" s="354"/>
      <c r="D7" s="354"/>
      <c r="E7" s="354"/>
      <c r="F7" s="354"/>
      <c r="G7" s="52"/>
    </row>
    <row r="8" spans="1:7" x14ac:dyDescent="0.25">
      <c r="A8" s="52" t="s">
        <v>972</v>
      </c>
      <c r="B8" s="354">
        <v>-1.6484979133381266</v>
      </c>
      <c r="C8" s="354"/>
      <c r="D8" s="354"/>
      <c r="E8" s="354"/>
      <c r="F8" s="354"/>
      <c r="G8" s="52"/>
    </row>
    <row r="9" spans="1:7" x14ac:dyDescent="0.25">
      <c r="A9" s="52" t="s">
        <v>973</v>
      </c>
      <c r="B9" s="354">
        <v>-1.4520916993445265</v>
      </c>
      <c r="C9" s="354"/>
      <c r="D9" s="354"/>
      <c r="E9" s="354"/>
      <c r="F9" s="354"/>
      <c r="G9" s="52"/>
    </row>
    <row r="10" spans="1:7" x14ac:dyDescent="0.25">
      <c r="A10" s="52" t="s">
        <v>974</v>
      </c>
      <c r="B10" s="354">
        <v>-0.8053710391207789</v>
      </c>
      <c r="C10" s="354"/>
      <c r="D10" s="354"/>
      <c r="E10" s="354"/>
      <c r="F10" s="354"/>
      <c r="G10" s="52"/>
    </row>
    <row r="11" spans="1:7" x14ac:dyDescent="0.25">
      <c r="A11" s="52" t="s">
        <v>975</v>
      </c>
      <c r="B11" s="354">
        <v>-0.58538539407973333</v>
      </c>
      <c r="C11" s="354"/>
      <c r="D11" s="354"/>
      <c r="E11" s="354"/>
      <c r="F11" s="354"/>
      <c r="G11" s="52"/>
    </row>
    <row r="12" spans="1:7" x14ac:dyDescent="0.25">
      <c r="A12" s="52" t="s">
        <v>976</v>
      </c>
      <c r="B12" s="354">
        <v>-0.40761932905790471</v>
      </c>
      <c r="C12" s="354"/>
      <c r="D12" s="354"/>
      <c r="E12" s="354"/>
      <c r="F12" s="354"/>
      <c r="G12" s="52"/>
    </row>
    <row r="13" spans="1:7" x14ac:dyDescent="0.25">
      <c r="A13" s="52" t="s">
        <v>977</v>
      </c>
      <c r="B13" s="354">
        <v>-0.30405696047412267</v>
      </c>
      <c r="C13" s="354"/>
      <c r="D13" s="354"/>
      <c r="E13" s="354"/>
      <c r="F13" s="354"/>
      <c r="G13" s="52"/>
    </row>
    <row r="14" spans="1:7" x14ac:dyDescent="0.25">
      <c r="A14" s="52" t="s">
        <v>978</v>
      </c>
      <c r="B14" s="354">
        <v>-0.15379433937954612</v>
      </c>
      <c r="C14" s="354"/>
      <c r="D14" s="354"/>
      <c r="E14" s="354"/>
      <c r="F14" s="354"/>
      <c r="G14" s="52"/>
    </row>
    <row r="15" spans="1:7" x14ac:dyDescent="0.25">
      <c r="A15" s="52" t="s">
        <v>979</v>
      </c>
      <c r="B15" s="354">
        <v>-0.12150538054809583</v>
      </c>
      <c r="C15" s="354"/>
      <c r="D15" s="354"/>
      <c r="E15" s="354"/>
      <c r="F15" s="354"/>
      <c r="G15" s="52"/>
    </row>
    <row r="16" spans="1:7" x14ac:dyDescent="0.25">
      <c r="A16" s="52" t="s">
        <v>980</v>
      </c>
      <c r="B16" s="354">
        <v>-9.6004368952767163E-2</v>
      </c>
      <c r="C16" s="354"/>
      <c r="D16" s="354"/>
      <c r="E16" s="354"/>
      <c r="F16" s="354"/>
      <c r="G16" s="52"/>
    </row>
    <row r="17" spans="1:7" x14ac:dyDescent="0.25">
      <c r="A17" s="52" t="s">
        <v>981</v>
      </c>
      <c r="B17" s="354">
        <v>0.64832405904832258</v>
      </c>
      <c r="C17" s="354"/>
      <c r="D17" s="354"/>
      <c r="E17" s="354"/>
      <c r="F17" s="354"/>
      <c r="G17" s="52"/>
    </row>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B121"/>
  <sheetViews>
    <sheetView showGridLines="0" workbookViewId="0">
      <selection activeCell="F1" sqref="F1"/>
    </sheetView>
  </sheetViews>
  <sheetFormatPr defaultRowHeight="16.5" x14ac:dyDescent="0.3"/>
  <cols>
    <col min="1" max="1" width="8.7109375" style="46"/>
    <col min="2" max="2" width="8" style="46" customWidth="1"/>
    <col min="3" max="28" width="6.42578125" style="46" customWidth="1"/>
    <col min="29" max="257" width="8.7109375" style="46"/>
    <col min="258" max="258" width="10.28515625" style="46" customWidth="1"/>
    <col min="259" max="513" width="8.7109375" style="46"/>
    <col min="514" max="514" width="10.28515625" style="46" customWidth="1"/>
    <col min="515" max="769" width="8.7109375" style="46"/>
    <col min="770" max="770" width="10.28515625" style="46" customWidth="1"/>
    <col min="771" max="1025" width="8.7109375" style="46"/>
    <col min="1026" max="1026" width="10.28515625" style="46" customWidth="1"/>
    <col min="1027" max="1281" width="8.7109375" style="46"/>
    <col min="1282" max="1282" width="10.28515625" style="46" customWidth="1"/>
    <col min="1283" max="1537" width="8.7109375" style="46"/>
    <col min="1538" max="1538" width="10.28515625" style="46" customWidth="1"/>
    <col min="1539" max="1793" width="8.7109375" style="46"/>
    <col min="1794" max="1794" width="10.28515625" style="46" customWidth="1"/>
    <col min="1795" max="2049" width="8.7109375" style="46"/>
    <col min="2050" max="2050" width="10.28515625" style="46" customWidth="1"/>
    <col min="2051" max="2305" width="8.7109375" style="46"/>
    <col min="2306" max="2306" width="10.28515625" style="46" customWidth="1"/>
    <col min="2307" max="2561" width="8.7109375" style="46"/>
    <col min="2562" max="2562" width="10.28515625" style="46" customWidth="1"/>
    <col min="2563" max="2817" width="8.7109375" style="46"/>
    <col min="2818" max="2818" width="10.28515625" style="46" customWidth="1"/>
    <col min="2819" max="3073" width="8.7109375" style="46"/>
    <col min="3074" max="3074" width="10.28515625" style="46" customWidth="1"/>
    <col min="3075" max="3329" width="8.7109375" style="46"/>
    <col min="3330" max="3330" width="10.28515625" style="46" customWidth="1"/>
    <col min="3331" max="3585" width="8.7109375" style="46"/>
    <col min="3586" max="3586" width="10.28515625" style="46" customWidth="1"/>
    <col min="3587" max="3841" width="8.7109375" style="46"/>
    <col min="3842" max="3842" width="10.28515625" style="46" customWidth="1"/>
    <col min="3843" max="4097" width="8.7109375" style="46"/>
    <col min="4098" max="4098" width="10.28515625" style="46" customWidth="1"/>
    <col min="4099" max="4353" width="8.7109375" style="46"/>
    <col min="4354" max="4354" width="10.28515625" style="46" customWidth="1"/>
    <col min="4355" max="4609" width="8.7109375" style="46"/>
    <col min="4610" max="4610" width="10.28515625" style="46" customWidth="1"/>
    <col min="4611" max="4865" width="8.7109375" style="46"/>
    <col min="4866" max="4866" width="10.28515625" style="46" customWidth="1"/>
    <col min="4867" max="5121" width="8.7109375" style="46"/>
    <col min="5122" max="5122" width="10.28515625" style="46" customWidth="1"/>
    <col min="5123" max="5377" width="8.7109375" style="46"/>
    <col min="5378" max="5378" width="10.28515625" style="46" customWidth="1"/>
    <col min="5379" max="5633" width="8.7109375" style="46"/>
    <col min="5634" max="5634" width="10.28515625" style="46" customWidth="1"/>
    <col min="5635" max="5889" width="8.7109375" style="46"/>
    <col min="5890" max="5890" width="10.28515625" style="46" customWidth="1"/>
    <col min="5891" max="6145" width="8.7109375" style="46"/>
    <col min="6146" max="6146" width="10.28515625" style="46" customWidth="1"/>
    <col min="6147" max="6401" width="8.7109375" style="46"/>
    <col min="6402" max="6402" width="10.28515625" style="46" customWidth="1"/>
    <col min="6403" max="6657" width="8.7109375" style="46"/>
    <col min="6658" max="6658" width="10.28515625" style="46" customWidth="1"/>
    <col min="6659" max="6913" width="8.7109375" style="46"/>
    <col min="6914" max="6914" width="10.28515625" style="46" customWidth="1"/>
    <col min="6915" max="7169" width="8.7109375" style="46"/>
    <col min="7170" max="7170" width="10.28515625" style="46" customWidth="1"/>
    <col min="7171" max="7425" width="8.7109375" style="46"/>
    <col min="7426" max="7426" width="10.28515625" style="46" customWidth="1"/>
    <col min="7427" max="7681" width="8.7109375" style="46"/>
    <col min="7682" max="7682" width="10.28515625" style="46" customWidth="1"/>
    <col min="7683" max="7937" width="8.7109375" style="46"/>
    <col min="7938" max="7938" width="10.28515625" style="46" customWidth="1"/>
    <col min="7939" max="8193" width="8.7109375" style="46"/>
    <col min="8194" max="8194" width="10.28515625" style="46" customWidth="1"/>
    <col min="8195" max="8449" width="8.7109375" style="46"/>
    <col min="8450" max="8450" width="10.28515625" style="46" customWidth="1"/>
    <col min="8451" max="8705" width="8.7109375" style="46"/>
    <col min="8706" max="8706" width="10.28515625" style="46" customWidth="1"/>
    <col min="8707" max="8961" width="8.7109375" style="46"/>
    <col min="8962" max="8962" width="10.28515625" style="46" customWidth="1"/>
    <col min="8963" max="9217" width="8.7109375" style="46"/>
    <col min="9218" max="9218" width="10.28515625" style="46" customWidth="1"/>
    <col min="9219" max="9473" width="8.7109375" style="46"/>
    <col min="9474" max="9474" width="10.28515625" style="46" customWidth="1"/>
    <col min="9475" max="9729" width="8.7109375" style="46"/>
    <col min="9730" max="9730" width="10.28515625" style="46" customWidth="1"/>
    <col min="9731" max="9985" width="8.7109375" style="46"/>
    <col min="9986" max="9986" width="10.28515625" style="46" customWidth="1"/>
    <col min="9987" max="10241" width="8.7109375" style="46"/>
    <col min="10242" max="10242" width="10.28515625" style="46" customWidth="1"/>
    <col min="10243" max="10497" width="8.7109375" style="46"/>
    <col min="10498" max="10498" width="10.28515625" style="46" customWidth="1"/>
    <col min="10499" max="10753" width="8.7109375" style="46"/>
    <col min="10754" max="10754" width="10.28515625" style="46" customWidth="1"/>
    <col min="10755" max="11009" width="8.7109375" style="46"/>
    <col min="11010" max="11010" width="10.28515625" style="46" customWidth="1"/>
    <col min="11011" max="11265" width="8.7109375" style="46"/>
    <col min="11266" max="11266" width="10.28515625" style="46" customWidth="1"/>
    <col min="11267" max="11521" width="8.7109375" style="46"/>
    <col min="11522" max="11522" width="10.28515625" style="46" customWidth="1"/>
    <col min="11523" max="11777" width="8.7109375" style="46"/>
    <col min="11778" max="11778" width="10.28515625" style="46" customWidth="1"/>
    <col min="11779" max="12033" width="8.7109375" style="46"/>
    <col min="12034" max="12034" width="10.28515625" style="46" customWidth="1"/>
    <col min="12035" max="12289" width="8.7109375" style="46"/>
    <col min="12290" max="12290" width="10.28515625" style="46" customWidth="1"/>
    <col min="12291" max="12545" width="8.7109375" style="46"/>
    <col min="12546" max="12546" width="10.28515625" style="46" customWidth="1"/>
    <col min="12547" max="12801" width="8.7109375" style="46"/>
    <col min="12802" max="12802" width="10.28515625" style="46" customWidth="1"/>
    <col min="12803" max="13057" width="8.7109375" style="46"/>
    <col min="13058" max="13058" width="10.28515625" style="46" customWidth="1"/>
    <col min="13059" max="13313" width="8.7109375" style="46"/>
    <col min="13314" max="13314" width="10.28515625" style="46" customWidth="1"/>
    <col min="13315" max="13569" width="8.7109375" style="46"/>
    <col min="13570" max="13570" width="10.28515625" style="46" customWidth="1"/>
    <col min="13571" max="13825" width="8.7109375" style="46"/>
    <col min="13826" max="13826" width="10.28515625" style="46" customWidth="1"/>
    <col min="13827" max="14081" width="8.7109375" style="46"/>
    <col min="14082" max="14082" width="10.28515625" style="46" customWidth="1"/>
    <col min="14083" max="14337" width="8.7109375" style="46"/>
    <col min="14338" max="14338" width="10.28515625" style="46" customWidth="1"/>
    <col min="14339" max="14593" width="8.7109375" style="46"/>
    <col min="14594" max="14594" width="10.28515625" style="46" customWidth="1"/>
    <col min="14595" max="14849" width="8.7109375" style="46"/>
    <col min="14850" max="14850" width="10.28515625" style="46" customWidth="1"/>
    <col min="14851" max="15105" width="8.7109375" style="46"/>
    <col min="15106" max="15106" width="10.28515625" style="46" customWidth="1"/>
    <col min="15107" max="15361" width="8.7109375" style="46"/>
    <col min="15362" max="15362" width="10.28515625" style="46" customWidth="1"/>
    <col min="15363" max="15617" width="8.7109375" style="46"/>
    <col min="15618" max="15618" width="10.28515625" style="46" customWidth="1"/>
    <col min="15619" max="15873" width="8.7109375" style="46"/>
    <col min="15874" max="15874" width="10.28515625" style="46" customWidth="1"/>
    <col min="15875" max="16129" width="8.7109375" style="46"/>
    <col min="16130" max="16130" width="10.28515625" style="46" customWidth="1"/>
    <col min="16131" max="16384" width="8.7109375" style="46"/>
  </cols>
  <sheetData>
    <row r="3" spans="1:28" x14ac:dyDescent="0.3">
      <c r="A3" s="47" t="s">
        <v>1037</v>
      </c>
    </row>
    <row r="4" spans="1:28" x14ac:dyDescent="0.3">
      <c r="A4" s="47"/>
    </row>
    <row r="5" spans="1:28" x14ac:dyDescent="0.3">
      <c r="A5" s="52"/>
      <c r="B5" s="52">
        <v>1995</v>
      </c>
      <c r="C5" s="52">
        <v>1996</v>
      </c>
      <c r="D5" s="52">
        <v>1997</v>
      </c>
      <c r="E5" s="52">
        <v>1998</v>
      </c>
      <c r="F5" s="52">
        <v>1999</v>
      </c>
      <c r="G5" s="52">
        <v>2000</v>
      </c>
      <c r="H5" s="52">
        <v>2001</v>
      </c>
      <c r="I5" s="52">
        <v>2002</v>
      </c>
      <c r="J5" s="52">
        <v>2003</v>
      </c>
      <c r="K5" s="52">
        <v>2004</v>
      </c>
      <c r="L5" s="52">
        <v>2005</v>
      </c>
      <c r="M5" s="52">
        <v>2006</v>
      </c>
      <c r="N5" s="52">
        <v>2007</v>
      </c>
      <c r="O5" s="52">
        <v>2008</v>
      </c>
      <c r="P5" s="52">
        <v>2009</v>
      </c>
      <c r="Q5" s="52">
        <v>2010</v>
      </c>
      <c r="R5" s="52">
        <v>2011</v>
      </c>
      <c r="S5" s="52">
        <v>2012</v>
      </c>
      <c r="T5" s="52">
        <v>2013</v>
      </c>
      <c r="U5" s="52">
        <v>2014</v>
      </c>
      <c r="V5" s="52">
        <v>2015</v>
      </c>
      <c r="W5" s="52">
        <v>2016</v>
      </c>
      <c r="X5" s="52">
        <v>2017</v>
      </c>
      <c r="Y5" s="52">
        <v>2018</v>
      </c>
      <c r="Z5" s="52">
        <v>2019</v>
      </c>
      <c r="AA5" s="52">
        <v>2020</v>
      </c>
      <c r="AB5" s="52">
        <v>2021</v>
      </c>
    </row>
    <row r="6" spans="1:28" x14ac:dyDescent="0.3">
      <c r="A6" s="52" t="s">
        <v>188</v>
      </c>
      <c r="B6" s="342">
        <f t="shared" ref="B6:AB6" si="0">B74/B21*100</f>
        <v>21.462624881519787</v>
      </c>
      <c r="C6" s="342">
        <f t="shared" si="0"/>
        <v>21.355889895346458</v>
      </c>
      <c r="D6" s="342">
        <f t="shared" si="0"/>
        <v>21.340809893451482</v>
      </c>
      <c r="E6" s="342">
        <f t="shared" si="0"/>
        <v>21.794322171181673</v>
      </c>
      <c r="F6" s="342">
        <f t="shared" si="0"/>
        <v>22.316150709966301</v>
      </c>
      <c r="G6" s="342">
        <f t="shared" si="0"/>
        <v>22.750061176857852</v>
      </c>
      <c r="H6" s="342">
        <f t="shared" si="0"/>
        <v>22.299729304366032</v>
      </c>
      <c r="I6" s="342">
        <f t="shared" si="0"/>
        <v>21.601021159789731</v>
      </c>
      <c r="J6" s="342">
        <f t="shared" si="0"/>
        <v>21.496596972827106</v>
      </c>
      <c r="K6" s="342">
        <f t="shared" si="0"/>
        <v>21.600859694162622</v>
      </c>
      <c r="L6" s="342">
        <f t="shared" si="0"/>
        <v>21.973273179657596</v>
      </c>
      <c r="M6" s="342">
        <f t="shared" si="0"/>
        <v>22.708759563879962</v>
      </c>
      <c r="N6" s="342">
        <f t="shared" si="0"/>
        <v>23.374804277403243</v>
      </c>
      <c r="O6" s="342">
        <f t="shared" si="0"/>
        <v>23.18685100053138</v>
      </c>
      <c r="P6" s="342">
        <f t="shared" si="0"/>
        <v>21.223694152192401</v>
      </c>
      <c r="Q6" s="342">
        <f t="shared" si="0"/>
        <v>20.706884326544756</v>
      </c>
      <c r="R6" s="342">
        <f t="shared" si="0"/>
        <v>20.817702660926734</v>
      </c>
      <c r="S6" s="342">
        <f t="shared" si="0"/>
        <v>20.348543756793291</v>
      </c>
      <c r="T6" s="342">
        <f t="shared" si="0"/>
        <v>19.769544675819624</v>
      </c>
      <c r="U6" s="342">
        <f t="shared" si="0"/>
        <v>19.792812114433367</v>
      </c>
      <c r="V6" s="342">
        <f t="shared" si="0"/>
        <v>20.215297828367849</v>
      </c>
      <c r="W6" s="342">
        <f t="shared" si="0"/>
        <v>20.431303724357697</v>
      </c>
      <c r="X6" s="342">
        <f t="shared" si="0"/>
        <v>20.764932780863564</v>
      </c>
      <c r="Y6" s="342">
        <f t="shared" si="0"/>
        <v>21.126305268167087</v>
      </c>
      <c r="Z6" s="342">
        <f t="shared" si="0"/>
        <v>22.178946007984148</v>
      </c>
      <c r="AA6" s="342">
        <f t="shared" si="0"/>
        <v>21.960930316870151</v>
      </c>
      <c r="AB6" s="342">
        <f t="shared" si="0"/>
        <v>22.023007817035555</v>
      </c>
    </row>
    <row r="7" spans="1:28" x14ac:dyDescent="0.3">
      <c r="A7" s="52" t="s">
        <v>86</v>
      </c>
      <c r="B7" s="342">
        <f t="shared" ref="B7:AB7" si="1">B82/B29*100</f>
        <v>33.791655436833274</v>
      </c>
      <c r="C7" s="342">
        <f t="shared" si="1"/>
        <v>34.429938159399185</v>
      </c>
      <c r="D7" s="342">
        <f t="shared" si="1"/>
        <v>32.59092226558726</v>
      </c>
      <c r="E7" s="342">
        <f t="shared" si="1"/>
        <v>31.024926117596713</v>
      </c>
      <c r="F7" s="342">
        <f t="shared" si="1"/>
        <v>30.067171008580146</v>
      </c>
      <c r="G7" s="342">
        <f t="shared" si="1"/>
        <v>31.193077984559732</v>
      </c>
      <c r="H7" s="342">
        <f t="shared" si="1"/>
        <v>31.109091581555827</v>
      </c>
      <c r="I7" s="342">
        <f t="shared" si="1"/>
        <v>29.768928389092263</v>
      </c>
      <c r="J7" s="342">
        <f t="shared" si="1"/>
        <v>29.390871818586838</v>
      </c>
      <c r="K7" s="342">
        <f t="shared" si="1"/>
        <v>28.769674203374063</v>
      </c>
      <c r="L7" s="342">
        <f t="shared" si="1"/>
        <v>28.788443252778013</v>
      </c>
      <c r="M7" s="342">
        <f t="shared" si="1"/>
        <v>28.443697764991825</v>
      </c>
      <c r="N7" s="342">
        <f t="shared" si="1"/>
        <v>29.933216836292402</v>
      </c>
      <c r="O7" s="342">
        <f t="shared" si="1"/>
        <v>29.248416525519161</v>
      </c>
      <c r="P7" s="342">
        <f t="shared" si="1"/>
        <v>27.614791441741065</v>
      </c>
      <c r="Q7" s="342">
        <f t="shared" si="1"/>
        <v>27.148798638304772</v>
      </c>
      <c r="R7" s="342">
        <f t="shared" si="1"/>
        <v>26.754849511689311</v>
      </c>
      <c r="S7" s="342">
        <f t="shared" si="1"/>
        <v>26.155331744445299</v>
      </c>
      <c r="T7" s="342">
        <f t="shared" si="1"/>
        <v>25.359914462111544</v>
      </c>
      <c r="U7" s="342">
        <f t="shared" si="1"/>
        <v>25.403605216786328</v>
      </c>
      <c r="V7" s="342">
        <f t="shared" si="1"/>
        <v>26.538026471146779</v>
      </c>
      <c r="W7" s="342">
        <f t="shared" si="1"/>
        <v>24.94267027730735</v>
      </c>
      <c r="X7" s="342">
        <f t="shared" si="1"/>
        <v>24.916281578238411</v>
      </c>
      <c r="Y7" s="342">
        <f t="shared" si="1"/>
        <v>26.30520964993709</v>
      </c>
      <c r="Z7" s="342">
        <f t="shared" si="1"/>
        <v>27.073038058915088</v>
      </c>
      <c r="AA7" s="342">
        <f t="shared" si="1"/>
        <v>26.174784434698577</v>
      </c>
      <c r="AB7" s="342">
        <f t="shared" si="1"/>
        <v>25.465389155735185</v>
      </c>
    </row>
    <row r="8" spans="1:28" x14ac:dyDescent="0.3">
      <c r="A8" s="52" t="s">
        <v>26</v>
      </c>
      <c r="B8" s="342">
        <f t="shared" ref="B8:AB8" si="2">B84/B31*100</f>
        <v>23.5390389815636</v>
      </c>
      <c r="C8" s="342">
        <f t="shared" si="2"/>
        <v>23.027301115746379</v>
      </c>
      <c r="D8" s="342">
        <f t="shared" si="2"/>
        <v>22.650638542780875</v>
      </c>
      <c r="E8" s="342">
        <f t="shared" si="2"/>
        <v>22.798224464329778</v>
      </c>
      <c r="F8" s="342">
        <f t="shared" si="2"/>
        <v>23.038679666711985</v>
      </c>
      <c r="G8" s="342">
        <f t="shared" si="2"/>
        <v>23.114328928590055</v>
      </c>
      <c r="H8" s="342">
        <f t="shared" si="2"/>
        <v>21.778195108030232</v>
      </c>
      <c r="I8" s="342">
        <f t="shared" si="2"/>
        <v>20.121785889760339</v>
      </c>
      <c r="J8" s="342">
        <f t="shared" si="2"/>
        <v>19.523325058668728</v>
      </c>
      <c r="K8" s="342">
        <f t="shared" si="2"/>
        <v>19.091013560101125</v>
      </c>
      <c r="L8" s="342">
        <f t="shared" si="2"/>
        <v>19.07669852423841</v>
      </c>
      <c r="M8" s="342">
        <f t="shared" si="2"/>
        <v>19.802899693092055</v>
      </c>
      <c r="N8" s="342">
        <f t="shared" si="2"/>
        <v>20.056530175431579</v>
      </c>
      <c r="O8" s="342">
        <f t="shared" si="2"/>
        <v>20.302966043455896</v>
      </c>
      <c r="P8" s="342">
        <f t="shared" si="2"/>
        <v>19.267539752957195</v>
      </c>
      <c r="Q8" s="342">
        <f t="shared" si="2"/>
        <v>19.542505069411948</v>
      </c>
      <c r="R8" s="342">
        <f t="shared" si="2"/>
        <v>20.370847502932921</v>
      </c>
      <c r="S8" s="342">
        <f t="shared" si="2"/>
        <v>20.321093064171258</v>
      </c>
      <c r="T8" s="342">
        <f t="shared" si="2"/>
        <v>19.901470823625662</v>
      </c>
      <c r="U8" s="342">
        <f t="shared" si="2"/>
        <v>20.040274233713532</v>
      </c>
      <c r="V8" s="342">
        <f t="shared" si="2"/>
        <v>20.019826976584341</v>
      </c>
      <c r="W8" s="342">
        <f t="shared" si="2"/>
        <v>20.298302251542395</v>
      </c>
      <c r="X8" s="342">
        <f t="shared" si="2"/>
        <v>20.411488877189974</v>
      </c>
      <c r="Y8" s="342">
        <f t="shared" si="2"/>
        <v>21.057199527296266</v>
      </c>
      <c r="Z8" s="342">
        <f t="shared" si="2"/>
        <v>21.368937769012625</v>
      </c>
      <c r="AA8" s="342">
        <f t="shared" si="2"/>
        <v>21.851696777488748</v>
      </c>
      <c r="AB8" s="342">
        <f t="shared" si="2"/>
        <v>21.954058398821495</v>
      </c>
    </row>
    <row r="9" spans="1:28" x14ac:dyDescent="0.3">
      <c r="A9" s="52" t="s">
        <v>25</v>
      </c>
      <c r="B9" s="342">
        <f t="shared" ref="B9:AB9" si="3">B104/B51*100</f>
        <v>26.074698653649115</v>
      </c>
      <c r="C9" s="342">
        <f t="shared" si="3"/>
        <v>33.032510027443529</v>
      </c>
      <c r="D9" s="342">
        <f t="shared" si="3"/>
        <v>35.078190066783577</v>
      </c>
      <c r="E9" s="342">
        <f t="shared" si="3"/>
        <v>36.855383646932701</v>
      </c>
      <c r="F9" s="342">
        <f t="shared" si="3"/>
        <v>30.712591142697569</v>
      </c>
      <c r="G9" s="342">
        <f t="shared" si="3"/>
        <v>26.11002675409016</v>
      </c>
      <c r="H9" s="342">
        <f t="shared" si="3"/>
        <v>28.905720666839542</v>
      </c>
      <c r="I9" s="342">
        <f t="shared" si="3"/>
        <v>27.623032037872953</v>
      </c>
      <c r="J9" s="342">
        <f t="shared" si="3"/>
        <v>24.352321284500533</v>
      </c>
      <c r="K9" s="342">
        <f t="shared" si="3"/>
        <v>23.838458816319839</v>
      </c>
      <c r="L9" s="342">
        <f t="shared" si="3"/>
        <v>26.201038489064395</v>
      </c>
      <c r="M9" s="342">
        <f t="shared" si="3"/>
        <v>25.577606245340117</v>
      </c>
      <c r="N9" s="342">
        <f t="shared" si="3"/>
        <v>25.427365977213061</v>
      </c>
      <c r="O9" s="342">
        <f t="shared" si="3"/>
        <v>24.750635797398111</v>
      </c>
      <c r="P9" s="342">
        <f t="shared" si="3"/>
        <v>20.801304303734273</v>
      </c>
      <c r="Q9" s="342">
        <f t="shared" si="3"/>
        <v>21.100973688936385</v>
      </c>
      <c r="R9" s="342">
        <f t="shared" si="3"/>
        <v>23.275426675116922</v>
      </c>
      <c r="S9" s="342">
        <f t="shared" si="3"/>
        <v>20.44865922945224</v>
      </c>
      <c r="T9" s="342">
        <f t="shared" si="3"/>
        <v>20.540089709542116</v>
      </c>
      <c r="U9" s="342">
        <f t="shared" si="3"/>
        <v>20.54796320803441</v>
      </c>
      <c r="V9" s="342">
        <f t="shared" si="3"/>
        <v>23.746966068788716</v>
      </c>
      <c r="W9" s="342">
        <f t="shared" si="3"/>
        <v>21.096645900785415</v>
      </c>
      <c r="X9" s="342">
        <f t="shared" si="3"/>
        <v>21.161518611985144</v>
      </c>
      <c r="Y9" s="342">
        <f t="shared" si="3"/>
        <v>21.007827351000781</v>
      </c>
      <c r="Z9" s="342">
        <f t="shared" si="3"/>
        <v>21.580894862198026</v>
      </c>
      <c r="AA9" s="342">
        <f t="shared" si="3"/>
        <v>19.627538436977694</v>
      </c>
      <c r="AB9" s="342">
        <f t="shared" si="3"/>
        <v>19.120801050220081</v>
      </c>
    </row>
    <row r="10" spans="1:28" x14ac:dyDescent="0.3">
      <c r="A10" s="5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row>
    <row r="11" spans="1:28" x14ac:dyDescent="0.3">
      <c r="A11" s="53" t="s">
        <v>686</v>
      </c>
    </row>
    <row r="13" spans="1:28" x14ac:dyDescent="0.3">
      <c r="A13" s="53" t="s">
        <v>123</v>
      </c>
      <c r="B13" s="54">
        <v>44679.854525462964</v>
      </c>
    </row>
    <row r="14" spans="1:28" x14ac:dyDescent="0.3">
      <c r="A14" s="53" t="s">
        <v>124</v>
      </c>
      <c r="B14" s="54">
        <v>44686.50898864583</v>
      </c>
    </row>
    <row r="15" spans="1:28" x14ac:dyDescent="0.3">
      <c r="A15" s="53" t="s">
        <v>125</v>
      </c>
      <c r="B15" s="53" t="s">
        <v>126</v>
      </c>
    </row>
    <row r="17" spans="1:28" x14ac:dyDescent="0.3">
      <c r="A17" s="53" t="s">
        <v>127</v>
      </c>
      <c r="B17" s="53" t="s">
        <v>968</v>
      </c>
    </row>
    <row r="18" spans="1:28" x14ac:dyDescent="0.3">
      <c r="A18" s="53" t="s">
        <v>430</v>
      </c>
      <c r="B18" s="53" t="s">
        <v>431</v>
      </c>
    </row>
    <row r="20" spans="1:28" x14ac:dyDescent="0.3">
      <c r="A20" s="334" t="s">
        <v>133</v>
      </c>
      <c r="B20" s="334" t="s">
        <v>0</v>
      </c>
      <c r="C20" s="334" t="s">
        <v>1</v>
      </c>
      <c r="D20" s="334" t="s">
        <v>2</v>
      </c>
      <c r="E20" s="334" t="s">
        <v>3</v>
      </c>
      <c r="F20" s="334" t="s">
        <v>4</v>
      </c>
      <c r="G20" s="334" t="s">
        <v>5</v>
      </c>
      <c r="H20" s="334" t="s">
        <v>6</v>
      </c>
      <c r="I20" s="334" t="s">
        <v>7</v>
      </c>
      <c r="J20" s="334" t="s">
        <v>8</v>
      </c>
      <c r="K20" s="334" t="s">
        <v>9</v>
      </c>
      <c r="L20" s="334" t="s">
        <v>10</v>
      </c>
      <c r="M20" s="334" t="s">
        <v>11</v>
      </c>
      <c r="N20" s="334" t="s">
        <v>12</v>
      </c>
      <c r="O20" s="334" t="s">
        <v>13</v>
      </c>
      <c r="P20" s="334" t="s">
        <v>14</v>
      </c>
      <c r="Q20" s="334" t="s">
        <v>15</v>
      </c>
      <c r="R20" s="334" t="s">
        <v>16</v>
      </c>
      <c r="S20" s="334" t="s">
        <v>17</v>
      </c>
      <c r="T20" s="334" t="s">
        <v>18</v>
      </c>
      <c r="U20" s="334" t="s">
        <v>19</v>
      </c>
      <c r="V20" s="334" t="s">
        <v>20</v>
      </c>
      <c r="W20" s="334" t="s">
        <v>21</v>
      </c>
      <c r="X20" s="334" t="s">
        <v>22</v>
      </c>
      <c r="Y20" s="334" t="s">
        <v>23</v>
      </c>
      <c r="Z20" s="334" t="s">
        <v>279</v>
      </c>
      <c r="AA20" s="334" t="s">
        <v>280</v>
      </c>
      <c r="AB20" s="334" t="s">
        <v>281</v>
      </c>
    </row>
    <row r="21" spans="1:28" x14ac:dyDescent="0.3">
      <c r="A21" s="334" t="s">
        <v>436</v>
      </c>
      <c r="B21" s="335">
        <v>6337767.2000000002</v>
      </c>
      <c r="C21" s="335">
        <v>6636555.0999999996</v>
      </c>
      <c r="D21" s="335">
        <v>6819250.0999999996</v>
      </c>
      <c r="E21" s="335">
        <v>7110925.9000000004</v>
      </c>
      <c r="F21" s="335">
        <v>7430972.4000000004</v>
      </c>
      <c r="G21" s="335">
        <v>7869397.2999999998</v>
      </c>
      <c r="H21" s="335">
        <v>8241913.5</v>
      </c>
      <c r="I21" s="335">
        <v>8538761.5999999996</v>
      </c>
      <c r="J21" s="335">
        <v>8767546.8000000007</v>
      </c>
      <c r="K21" s="335">
        <v>9167911.5</v>
      </c>
      <c r="L21" s="335">
        <v>9560845.5</v>
      </c>
      <c r="M21" s="335">
        <v>10112436.1</v>
      </c>
      <c r="N21" s="335">
        <v>10738795.800000001</v>
      </c>
      <c r="O21" s="335">
        <v>11085284.5</v>
      </c>
      <c r="P21" s="335">
        <v>10587550.800000001</v>
      </c>
      <c r="Q21" s="335">
        <v>10980305.699999999</v>
      </c>
      <c r="R21" s="335">
        <v>11323915.699999999</v>
      </c>
      <c r="S21" s="335">
        <v>11391843.699999999</v>
      </c>
      <c r="T21" s="335">
        <v>11520159.1</v>
      </c>
      <c r="U21" s="335">
        <v>11783874.300000001</v>
      </c>
      <c r="V21" s="335">
        <v>12214623.9</v>
      </c>
      <c r="W21" s="335">
        <v>12552500</v>
      </c>
      <c r="X21" s="335">
        <v>13076045.699999999</v>
      </c>
      <c r="Y21" s="335">
        <v>13531539.300000001</v>
      </c>
      <c r="Z21" s="335">
        <v>14017168.800000001</v>
      </c>
      <c r="AA21" s="335">
        <v>13403149.4</v>
      </c>
      <c r="AB21" s="335">
        <v>14448341.6</v>
      </c>
    </row>
    <row r="22" spans="1:28" x14ac:dyDescent="0.3">
      <c r="A22" s="334" t="s">
        <v>423</v>
      </c>
      <c r="B22" s="335">
        <v>7363577.0999999996</v>
      </c>
      <c r="C22" s="335">
        <v>7751405.2000000002</v>
      </c>
      <c r="D22" s="335">
        <v>8194015.4000000004</v>
      </c>
      <c r="E22" s="335">
        <v>8585205.5999999996</v>
      </c>
      <c r="F22" s="335">
        <v>9009367.5</v>
      </c>
      <c r="G22" s="335">
        <v>9667487.4000000004</v>
      </c>
      <c r="H22" s="335">
        <v>10072480.9</v>
      </c>
      <c r="I22" s="335">
        <v>10427461.199999999</v>
      </c>
      <c r="J22" s="335">
        <v>10582873.699999999</v>
      </c>
      <c r="K22" s="335">
        <v>11109176.6</v>
      </c>
      <c r="L22" s="335">
        <v>11598046.5</v>
      </c>
      <c r="M22" s="335">
        <v>12269769.6</v>
      </c>
      <c r="N22" s="335">
        <v>12998031</v>
      </c>
      <c r="O22" s="335">
        <v>13081138.9</v>
      </c>
      <c r="P22" s="335">
        <v>12325617.300000001</v>
      </c>
      <c r="Q22" s="335">
        <v>12852481.1</v>
      </c>
      <c r="R22" s="335">
        <v>13236785</v>
      </c>
      <c r="S22" s="335">
        <v>13502872.6</v>
      </c>
      <c r="T22" s="335">
        <v>13616497.1</v>
      </c>
      <c r="U22" s="335">
        <v>14094954.5</v>
      </c>
      <c r="V22" s="335">
        <v>14859340.4</v>
      </c>
      <c r="W22" s="335">
        <v>14986619.199999999</v>
      </c>
      <c r="X22" s="335">
        <v>15435835.6</v>
      </c>
      <c r="Y22" s="335">
        <v>15952436.5</v>
      </c>
      <c r="Z22" s="335">
        <v>16543784</v>
      </c>
      <c r="AA22" s="348" t="s">
        <v>24</v>
      </c>
      <c r="AB22" s="348" t="s">
        <v>24</v>
      </c>
    </row>
    <row r="23" spans="1:28" x14ac:dyDescent="0.3">
      <c r="A23" s="334" t="s">
        <v>150</v>
      </c>
      <c r="B23" s="335">
        <v>7058227.7000000002</v>
      </c>
      <c r="C23" s="335">
        <v>7417286.7999999998</v>
      </c>
      <c r="D23" s="335">
        <v>7825279.7000000002</v>
      </c>
      <c r="E23" s="335">
        <v>8179125.5</v>
      </c>
      <c r="F23" s="335">
        <v>8596733.1999999993</v>
      </c>
      <c r="G23" s="335">
        <v>9197031.5999999996</v>
      </c>
      <c r="H23" s="335">
        <v>9543579.0999999996</v>
      </c>
      <c r="I23" s="335">
        <v>9861581.6999999993</v>
      </c>
      <c r="J23" s="335">
        <v>10015363.9</v>
      </c>
      <c r="K23" s="335">
        <v>10486308.800000001</v>
      </c>
      <c r="L23" s="335">
        <v>10875500.1</v>
      </c>
      <c r="M23" s="335">
        <v>11459639.699999999</v>
      </c>
      <c r="N23" s="335">
        <v>12055398.6</v>
      </c>
      <c r="O23" s="335">
        <v>12009464.199999999</v>
      </c>
      <c r="P23" s="335">
        <v>11371071</v>
      </c>
      <c r="Q23" s="335">
        <v>11831426.1</v>
      </c>
      <c r="R23" s="335">
        <v>12167906.300000001</v>
      </c>
      <c r="S23" s="335">
        <v>12422761.699999999</v>
      </c>
      <c r="T23" s="335">
        <v>12519026.199999999</v>
      </c>
      <c r="U23" s="335">
        <v>12964050.800000001</v>
      </c>
      <c r="V23" s="335">
        <v>13666173.800000001</v>
      </c>
      <c r="W23" s="335">
        <v>13762789.6</v>
      </c>
      <c r="X23" s="335">
        <v>14104288.9</v>
      </c>
      <c r="Y23" s="335">
        <v>14523832.699999999</v>
      </c>
      <c r="Z23" s="335">
        <v>15011474</v>
      </c>
      <c r="AA23" s="348" t="s">
        <v>24</v>
      </c>
      <c r="AB23" s="348" t="s">
        <v>24</v>
      </c>
    </row>
    <row r="24" spans="1:28" x14ac:dyDescent="0.3">
      <c r="A24" s="334" t="s">
        <v>437</v>
      </c>
      <c r="B24" s="335">
        <v>5583866.7000000002</v>
      </c>
      <c r="C24" s="335">
        <v>5811978.9000000004</v>
      </c>
      <c r="D24" s="335">
        <v>5936633.5999999996</v>
      </c>
      <c r="E24" s="335">
        <v>6178493.4000000004</v>
      </c>
      <c r="F24" s="335">
        <v>6456826.2999999998</v>
      </c>
      <c r="G24" s="335">
        <v>6795366.5</v>
      </c>
      <c r="H24" s="335">
        <v>7258441.5</v>
      </c>
      <c r="I24" s="335">
        <v>7499460</v>
      </c>
      <c r="J24" s="335">
        <v>7710378.0999999996</v>
      </c>
      <c r="K24" s="335">
        <v>8032439.4000000004</v>
      </c>
      <c r="L24" s="335">
        <v>8309692</v>
      </c>
      <c r="M24" s="335">
        <v>8739457.6999999993</v>
      </c>
      <c r="N24" s="335">
        <v>9238908.5</v>
      </c>
      <c r="O24" s="335">
        <v>9480256.4000000004</v>
      </c>
      <c r="P24" s="335">
        <v>9212374.5</v>
      </c>
      <c r="Q24" s="335">
        <v>9472471.8000000007</v>
      </c>
      <c r="R24" s="335">
        <v>9746253</v>
      </c>
      <c r="S24" s="335">
        <v>9781453.6999999993</v>
      </c>
      <c r="T24" s="335">
        <v>9877616.5999999996</v>
      </c>
      <c r="U24" s="335">
        <v>10131962</v>
      </c>
      <c r="V24" s="335">
        <v>10522115.6</v>
      </c>
      <c r="W24" s="335">
        <v>10816231.199999999</v>
      </c>
      <c r="X24" s="335">
        <v>11222413.800000001</v>
      </c>
      <c r="Y24" s="335">
        <v>11600283.699999999</v>
      </c>
      <c r="Z24" s="335">
        <v>11984250</v>
      </c>
      <c r="AA24" s="335">
        <v>11405448.1</v>
      </c>
      <c r="AB24" s="335">
        <v>12253898.4</v>
      </c>
    </row>
    <row r="25" spans="1:28" x14ac:dyDescent="0.3">
      <c r="A25" s="334" t="s">
        <v>438</v>
      </c>
      <c r="B25" s="335">
        <v>5741001</v>
      </c>
      <c r="C25" s="335">
        <v>5984797.5999999996</v>
      </c>
      <c r="D25" s="335">
        <v>6129357.2000000002</v>
      </c>
      <c r="E25" s="335">
        <v>6379579.5999999996</v>
      </c>
      <c r="F25" s="335">
        <v>6671446.5999999996</v>
      </c>
      <c r="G25" s="335">
        <v>7022525.5999999996</v>
      </c>
      <c r="H25" s="335">
        <v>7351795</v>
      </c>
      <c r="I25" s="335">
        <v>7600741.5</v>
      </c>
      <c r="J25" s="335">
        <v>7820333.7999999998</v>
      </c>
      <c r="K25" s="335">
        <v>8153458.5</v>
      </c>
      <c r="L25" s="335">
        <v>8444524.0999999996</v>
      </c>
      <c r="M25" s="335">
        <v>8893188</v>
      </c>
      <c r="N25" s="335">
        <v>9386833.1999999993</v>
      </c>
      <c r="O25" s="335">
        <v>9620164.1999999993</v>
      </c>
      <c r="P25" s="335">
        <v>9272325.4000000004</v>
      </c>
      <c r="Q25" s="335">
        <v>9533184.3000000007</v>
      </c>
      <c r="R25" s="335">
        <v>9797236.1999999993</v>
      </c>
      <c r="S25" s="335">
        <v>9836961.4000000004</v>
      </c>
      <c r="T25" s="335">
        <v>9935447.4000000004</v>
      </c>
      <c r="U25" s="335">
        <v>10168543.300000001</v>
      </c>
      <c r="V25" s="335">
        <v>10522115.6</v>
      </c>
      <c r="W25" s="335">
        <v>10816231.199999999</v>
      </c>
      <c r="X25" s="335">
        <v>11222413.800000001</v>
      </c>
      <c r="Y25" s="335">
        <v>11600283.699999999</v>
      </c>
      <c r="Z25" s="335">
        <v>11984250</v>
      </c>
      <c r="AA25" s="335">
        <v>11405448.1</v>
      </c>
      <c r="AB25" s="335">
        <v>12253898.4</v>
      </c>
    </row>
    <row r="26" spans="1:28" x14ac:dyDescent="0.3">
      <c r="A26" s="334" t="s">
        <v>443</v>
      </c>
      <c r="B26" s="335">
        <v>5686647.9000000004</v>
      </c>
      <c r="C26" s="335">
        <v>5924822</v>
      </c>
      <c r="D26" s="335">
        <v>6060716.5999999996</v>
      </c>
      <c r="E26" s="335">
        <v>6305231.2999999998</v>
      </c>
      <c r="F26" s="335">
        <v>6594256.2999999998</v>
      </c>
      <c r="G26" s="335">
        <v>6935773</v>
      </c>
      <c r="H26" s="335">
        <v>7258441.5</v>
      </c>
      <c r="I26" s="335">
        <v>7499460</v>
      </c>
      <c r="J26" s="335">
        <v>7710378.0999999996</v>
      </c>
      <c r="K26" s="335">
        <v>8032439.4000000004</v>
      </c>
      <c r="L26" s="335">
        <v>8309692</v>
      </c>
      <c r="M26" s="335">
        <v>8739457.6999999993</v>
      </c>
      <c r="N26" s="335">
        <v>9203835</v>
      </c>
      <c r="O26" s="335">
        <v>9417115.0999999996</v>
      </c>
      <c r="P26" s="335">
        <v>9087088.9000000004</v>
      </c>
      <c r="Q26" s="335">
        <v>9341390</v>
      </c>
      <c r="R26" s="335">
        <v>9594312.5</v>
      </c>
      <c r="S26" s="335">
        <v>9627117.5999999996</v>
      </c>
      <c r="T26" s="335">
        <v>9722094.9000000004</v>
      </c>
      <c r="U26" s="335">
        <v>9948379.6999999993</v>
      </c>
      <c r="V26" s="335">
        <v>10292945</v>
      </c>
      <c r="W26" s="335">
        <v>10579294.199999999</v>
      </c>
      <c r="X26" s="335">
        <v>10969665.4</v>
      </c>
      <c r="Y26" s="335">
        <v>11329933.699999999</v>
      </c>
      <c r="Z26" s="335">
        <v>11697513.699999999</v>
      </c>
      <c r="AA26" s="335">
        <v>11125974.4</v>
      </c>
      <c r="AB26" s="335">
        <v>11947903.4</v>
      </c>
    </row>
    <row r="27" spans="1:28" x14ac:dyDescent="0.3">
      <c r="A27" s="334" t="s">
        <v>151</v>
      </c>
      <c r="B27" s="335">
        <v>220251.5</v>
      </c>
      <c r="C27" s="335">
        <v>219965.3</v>
      </c>
      <c r="D27" s="335">
        <v>223032.7</v>
      </c>
      <c r="E27" s="335">
        <v>231015.7</v>
      </c>
      <c r="F27" s="335">
        <v>242307.6</v>
      </c>
      <c r="G27" s="335">
        <v>256376.4</v>
      </c>
      <c r="H27" s="335">
        <v>264334.90000000002</v>
      </c>
      <c r="I27" s="335">
        <v>273255.90000000002</v>
      </c>
      <c r="J27" s="335">
        <v>281200.2</v>
      </c>
      <c r="K27" s="335">
        <v>296819.7</v>
      </c>
      <c r="L27" s="335">
        <v>310037.59999999998</v>
      </c>
      <c r="M27" s="335">
        <v>325151.5</v>
      </c>
      <c r="N27" s="335">
        <v>343618.9</v>
      </c>
      <c r="O27" s="335">
        <v>351743.1</v>
      </c>
      <c r="P27" s="335">
        <v>346472.8</v>
      </c>
      <c r="Q27" s="335">
        <v>363140.1</v>
      </c>
      <c r="R27" s="335">
        <v>375967.8</v>
      </c>
      <c r="S27" s="335">
        <v>386174.7</v>
      </c>
      <c r="T27" s="335">
        <v>392880</v>
      </c>
      <c r="U27" s="335">
        <v>403003.3</v>
      </c>
      <c r="V27" s="335">
        <v>416701.4</v>
      </c>
      <c r="W27" s="335">
        <v>430085.3</v>
      </c>
      <c r="X27" s="335">
        <v>445050.1</v>
      </c>
      <c r="Y27" s="335">
        <v>460091.7</v>
      </c>
      <c r="Z27" s="335">
        <v>478238.9</v>
      </c>
      <c r="AA27" s="335">
        <v>456731.5</v>
      </c>
      <c r="AB27" s="335">
        <v>507194.2</v>
      </c>
    </row>
    <row r="28" spans="1:28" x14ac:dyDescent="0.3">
      <c r="A28" s="334" t="s">
        <v>152</v>
      </c>
      <c r="B28" s="335">
        <v>14512.8</v>
      </c>
      <c r="C28" s="335">
        <v>9829.7999999999993</v>
      </c>
      <c r="D28" s="335">
        <v>10064.700000000001</v>
      </c>
      <c r="E28" s="335">
        <v>13437.6</v>
      </c>
      <c r="F28" s="335">
        <v>12804.4</v>
      </c>
      <c r="G28" s="335">
        <v>14440</v>
      </c>
      <c r="H28" s="335">
        <v>15905.3</v>
      </c>
      <c r="I28" s="335">
        <v>17478.3</v>
      </c>
      <c r="J28" s="335">
        <v>18798.3</v>
      </c>
      <c r="K28" s="335">
        <v>21093.200000000001</v>
      </c>
      <c r="L28" s="335">
        <v>24039.9</v>
      </c>
      <c r="M28" s="335">
        <v>27410</v>
      </c>
      <c r="N28" s="335">
        <v>32444.5</v>
      </c>
      <c r="O28" s="335">
        <v>37217.699999999997</v>
      </c>
      <c r="P28" s="335">
        <v>37417.699999999997</v>
      </c>
      <c r="Q28" s="335">
        <v>38284.9</v>
      </c>
      <c r="R28" s="335">
        <v>41478.9</v>
      </c>
      <c r="S28" s="335">
        <v>42256.800000000003</v>
      </c>
      <c r="T28" s="335">
        <v>42050.2</v>
      </c>
      <c r="U28" s="335">
        <v>43026</v>
      </c>
      <c r="V28" s="335">
        <v>45812.3</v>
      </c>
      <c r="W28" s="335">
        <v>48773.1</v>
      </c>
      <c r="X28" s="335">
        <v>52531.3</v>
      </c>
      <c r="Y28" s="335">
        <v>56224.7</v>
      </c>
      <c r="Z28" s="335">
        <v>61558</v>
      </c>
      <c r="AA28" s="335">
        <v>61331</v>
      </c>
      <c r="AB28" s="335">
        <v>67872.100000000006</v>
      </c>
    </row>
    <row r="29" spans="1:28" x14ac:dyDescent="0.3">
      <c r="A29" s="334" t="s">
        <v>153</v>
      </c>
      <c r="B29" s="335">
        <v>46008.4</v>
      </c>
      <c r="C29" s="335">
        <v>53088.1</v>
      </c>
      <c r="D29" s="335">
        <v>54857.3</v>
      </c>
      <c r="E29" s="335">
        <v>59824.800000000003</v>
      </c>
      <c r="F29" s="335">
        <v>61082.9</v>
      </c>
      <c r="G29" s="335">
        <v>67032.5</v>
      </c>
      <c r="H29" s="335">
        <v>75705.2</v>
      </c>
      <c r="I29" s="335">
        <v>87358.2</v>
      </c>
      <c r="J29" s="335">
        <v>88659.5</v>
      </c>
      <c r="K29" s="335">
        <v>96554.1</v>
      </c>
      <c r="L29" s="335">
        <v>110321.7</v>
      </c>
      <c r="M29" s="335">
        <v>124581.2</v>
      </c>
      <c r="N29" s="335">
        <v>139002.1</v>
      </c>
      <c r="O29" s="335">
        <v>162064.5</v>
      </c>
      <c r="P29" s="335">
        <v>149586.5</v>
      </c>
      <c r="Q29" s="335">
        <v>157920.79999999999</v>
      </c>
      <c r="R29" s="335">
        <v>165202.20000000001</v>
      </c>
      <c r="S29" s="335">
        <v>162587.5</v>
      </c>
      <c r="T29" s="335">
        <v>159461.5</v>
      </c>
      <c r="U29" s="335">
        <v>157821.29999999999</v>
      </c>
      <c r="V29" s="335">
        <v>169558.2</v>
      </c>
      <c r="W29" s="335">
        <v>177438.5</v>
      </c>
      <c r="X29" s="335">
        <v>194132.9</v>
      </c>
      <c r="Y29" s="335">
        <v>210927.8</v>
      </c>
      <c r="Z29" s="335">
        <v>225568.7</v>
      </c>
      <c r="AA29" s="335">
        <v>215248</v>
      </c>
      <c r="AB29" s="335">
        <v>238714.2</v>
      </c>
    </row>
    <row r="30" spans="1:28" x14ac:dyDescent="0.3">
      <c r="A30" s="334" t="s">
        <v>154</v>
      </c>
      <c r="B30" s="335">
        <v>141441.4</v>
      </c>
      <c r="C30" s="335">
        <v>147843.4</v>
      </c>
      <c r="D30" s="335">
        <v>153152.1</v>
      </c>
      <c r="E30" s="335">
        <v>158146.4</v>
      </c>
      <c r="F30" s="335">
        <v>166972.1</v>
      </c>
      <c r="G30" s="335">
        <v>178018.1</v>
      </c>
      <c r="H30" s="335">
        <v>184045.6</v>
      </c>
      <c r="I30" s="335">
        <v>189794.9</v>
      </c>
      <c r="J30" s="335">
        <v>193353.4</v>
      </c>
      <c r="K30" s="335">
        <v>202422.2</v>
      </c>
      <c r="L30" s="335">
        <v>212832.4</v>
      </c>
      <c r="M30" s="335">
        <v>225531.3</v>
      </c>
      <c r="N30" s="335">
        <v>233383.3</v>
      </c>
      <c r="O30" s="335">
        <v>241613.5</v>
      </c>
      <c r="P30" s="335">
        <v>231278</v>
      </c>
      <c r="Q30" s="335">
        <v>243165.4</v>
      </c>
      <c r="R30" s="335">
        <v>247879.9</v>
      </c>
      <c r="S30" s="335">
        <v>254578</v>
      </c>
      <c r="T30" s="335">
        <v>258742.7</v>
      </c>
      <c r="U30" s="335">
        <v>265757</v>
      </c>
      <c r="V30" s="335">
        <v>273017.59999999998</v>
      </c>
      <c r="W30" s="335">
        <v>283109.7</v>
      </c>
      <c r="X30" s="335">
        <v>294808.2</v>
      </c>
      <c r="Y30" s="335">
        <v>302328.7</v>
      </c>
      <c r="Z30" s="335">
        <v>310475.59999999998</v>
      </c>
      <c r="AA30" s="335">
        <v>312516.59999999998</v>
      </c>
      <c r="AB30" s="335">
        <v>335705.2</v>
      </c>
    </row>
    <row r="31" spans="1:28" x14ac:dyDescent="0.3">
      <c r="A31" s="334" t="s">
        <v>155</v>
      </c>
      <c r="B31" s="335">
        <v>1977604.1</v>
      </c>
      <c r="C31" s="335">
        <v>1967956.2</v>
      </c>
      <c r="D31" s="335">
        <v>1952617.8</v>
      </c>
      <c r="E31" s="335">
        <v>2000815.9</v>
      </c>
      <c r="F31" s="335">
        <v>2059480</v>
      </c>
      <c r="G31" s="335">
        <v>2109090</v>
      </c>
      <c r="H31" s="335">
        <v>2172540</v>
      </c>
      <c r="I31" s="335">
        <v>2198120</v>
      </c>
      <c r="J31" s="335">
        <v>2211570</v>
      </c>
      <c r="K31" s="335">
        <v>2262520</v>
      </c>
      <c r="L31" s="335">
        <v>2288310</v>
      </c>
      <c r="M31" s="335">
        <v>2385080</v>
      </c>
      <c r="N31" s="335">
        <v>2499550</v>
      </c>
      <c r="O31" s="335">
        <v>2546490</v>
      </c>
      <c r="P31" s="335">
        <v>2445730</v>
      </c>
      <c r="Q31" s="335">
        <v>2564400</v>
      </c>
      <c r="R31" s="335">
        <v>2693560</v>
      </c>
      <c r="S31" s="335">
        <v>2745310</v>
      </c>
      <c r="T31" s="335">
        <v>2811350</v>
      </c>
      <c r="U31" s="335">
        <v>2927430</v>
      </c>
      <c r="V31" s="335">
        <v>3026180</v>
      </c>
      <c r="W31" s="335">
        <v>3134740</v>
      </c>
      <c r="X31" s="335">
        <v>3267160</v>
      </c>
      <c r="Y31" s="335">
        <v>3367860</v>
      </c>
      <c r="Z31" s="335">
        <v>3473350</v>
      </c>
      <c r="AA31" s="335">
        <v>3367560</v>
      </c>
      <c r="AB31" s="335">
        <v>3570620</v>
      </c>
    </row>
    <row r="32" spans="1:28" x14ac:dyDescent="0.3">
      <c r="A32" s="334" t="s">
        <v>156</v>
      </c>
      <c r="B32" s="335">
        <v>2988.1</v>
      </c>
      <c r="C32" s="335">
        <v>3770</v>
      </c>
      <c r="D32" s="335">
        <v>4553.7</v>
      </c>
      <c r="E32" s="335">
        <v>5067.5</v>
      </c>
      <c r="F32" s="335">
        <v>5406.9</v>
      </c>
      <c r="G32" s="335">
        <v>6171.6</v>
      </c>
      <c r="H32" s="335">
        <v>6987.1</v>
      </c>
      <c r="I32" s="335">
        <v>7822.6</v>
      </c>
      <c r="J32" s="335">
        <v>8744.4</v>
      </c>
      <c r="K32" s="335">
        <v>9777.5</v>
      </c>
      <c r="L32" s="335">
        <v>11343.3</v>
      </c>
      <c r="M32" s="335">
        <v>13568.9</v>
      </c>
      <c r="N32" s="335">
        <v>16401.3</v>
      </c>
      <c r="O32" s="335">
        <v>16618.099999999999</v>
      </c>
      <c r="P32" s="335">
        <v>14131.9</v>
      </c>
      <c r="Q32" s="335">
        <v>14741.1</v>
      </c>
      <c r="R32" s="335">
        <v>16677.3</v>
      </c>
      <c r="S32" s="335">
        <v>17916.7</v>
      </c>
      <c r="T32" s="335">
        <v>18910.8</v>
      </c>
      <c r="U32" s="335">
        <v>20048.2</v>
      </c>
      <c r="V32" s="335">
        <v>20631.400000000001</v>
      </c>
      <c r="W32" s="335">
        <v>21747.9</v>
      </c>
      <c r="X32" s="335">
        <v>23833.599999999999</v>
      </c>
      <c r="Y32" s="335">
        <v>25817.7</v>
      </c>
      <c r="Z32" s="335">
        <v>27732.3</v>
      </c>
      <c r="AA32" s="335">
        <v>26834.5</v>
      </c>
      <c r="AB32" s="335">
        <v>30660.1</v>
      </c>
    </row>
    <row r="33" spans="1:28" x14ac:dyDescent="0.3">
      <c r="A33" s="334" t="s">
        <v>157</v>
      </c>
      <c r="B33" s="335">
        <v>52881.3</v>
      </c>
      <c r="C33" s="335">
        <v>59701.5</v>
      </c>
      <c r="D33" s="335">
        <v>73118.8</v>
      </c>
      <c r="E33" s="335">
        <v>80565.7</v>
      </c>
      <c r="F33" s="335">
        <v>92790.5</v>
      </c>
      <c r="G33" s="335">
        <v>108495.3</v>
      </c>
      <c r="H33" s="335">
        <v>122089.2</v>
      </c>
      <c r="I33" s="335">
        <v>135997.6</v>
      </c>
      <c r="J33" s="335">
        <v>145576.4</v>
      </c>
      <c r="K33" s="335">
        <v>156260.29999999999</v>
      </c>
      <c r="L33" s="335">
        <v>170306.8</v>
      </c>
      <c r="M33" s="335">
        <v>184916.2</v>
      </c>
      <c r="N33" s="335">
        <v>197069.4</v>
      </c>
      <c r="O33" s="335">
        <v>187283</v>
      </c>
      <c r="P33" s="335">
        <v>169519.7</v>
      </c>
      <c r="Q33" s="335">
        <v>167363.1</v>
      </c>
      <c r="R33" s="335">
        <v>171683.4</v>
      </c>
      <c r="S33" s="335">
        <v>175512.8</v>
      </c>
      <c r="T33" s="335">
        <v>179411.20000000001</v>
      </c>
      <c r="U33" s="335">
        <v>194933.8</v>
      </c>
      <c r="V33" s="335">
        <v>262800</v>
      </c>
      <c r="W33" s="335">
        <v>270058.09999999998</v>
      </c>
      <c r="X33" s="335">
        <v>296925.2</v>
      </c>
      <c r="Y33" s="335">
        <v>326042.8</v>
      </c>
      <c r="Z33" s="335">
        <v>356526.3</v>
      </c>
      <c r="AA33" s="335">
        <v>372868.5</v>
      </c>
      <c r="AB33" s="335">
        <v>421529.2</v>
      </c>
    </row>
    <row r="34" spans="1:28" x14ac:dyDescent="0.3">
      <c r="A34" s="334" t="s">
        <v>158</v>
      </c>
      <c r="B34" s="335">
        <v>104662.1</v>
      </c>
      <c r="C34" s="335">
        <v>114908.2</v>
      </c>
      <c r="D34" s="335">
        <v>126353.8</v>
      </c>
      <c r="E34" s="335">
        <v>129057.3</v>
      </c>
      <c r="F34" s="335">
        <v>139945.1</v>
      </c>
      <c r="G34" s="335">
        <v>142976</v>
      </c>
      <c r="H34" s="335">
        <v>152193.79999999999</v>
      </c>
      <c r="I34" s="335">
        <v>163460.79999999999</v>
      </c>
      <c r="J34" s="335">
        <v>178904.9</v>
      </c>
      <c r="K34" s="335">
        <v>193715.8</v>
      </c>
      <c r="L34" s="335">
        <v>199242.3</v>
      </c>
      <c r="M34" s="335">
        <v>217861.6</v>
      </c>
      <c r="N34" s="335">
        <v>232694.6</v>
      </c>
      <c r="O34" s="335">
        <v>241990.39999999999</v>
      </c>
      <c r="P34" s="335">
        <v>237534.2</v>
      </c>
      <c r="Q34" s="335">
        <v>224124</v>
      </c>
      <c r="R34" s="335">
        <v>203308.2</v>
      </c>
      <c r="S34" s="335">
        <v>188380.6</v>
      </c>
      <c r="T34" s="335">
        <v>179884.4</v>
      </c>
      <c r="U34" s="335">
        <v>177236</v>
      </c>
      <c r="V34" s="335">
        <v>176368.9</v>
      </c>
      <c r="W34" s="335">
        <v>174494.2</v>
      </c>
      <c r="X34" s="335">
        <v>176903.4</v>
      </c>
      <c r="Y34" s="335">
        <v>179557.7</v>
      </c>
      <c r="Z34" s="335">
        <v>183250.4</v>
      </c>
      <c r="AA34" s="335">
        <v>165326.39999999999</v>
      </c>
      <c r="AB34" s="335">
        <v>182830.2</v>
      </c>
    </row>
    <row r="35" spans="1:28" x14ac:dyDescent="0.3">
      <c r="A35" s="334" t="s">
        <v>159</v>
      </c>
      <c r="B35" s="335">
        <v>470155.7</v>
      </c>
      <c r="C35" s="335">
        <v>506362.6</v>
      </c>
      <c r="D35" s="335">
        <v>520831</v>
      </c>
      <c r="E35" s="335">
        <v>553338.4</v>
      </c>
      <c r="F35" s="335">
        <v>595723</v>
      </c>
      <c r="G35" s="335">
        <v>647851</v>
      </c>
      <c r="H35" s="335">
        <v>700993</v>
      </c>
      <c r="I35" s="335">
        <v>749552</v>
      </c>
      <c r="J35" s="335">
        <v>802266</v>
      </c>
      <c r="K35" s="335">
        <v>859437</v>
      </c>
      <c r="L35" s="335">
        <v>927357</v>
      </c>
      <c r="M35" s="335">
        <v>1003823</v>
      </c>
      <c r="N35" s="335">
        <v>1075539</v>
      </c>
      <c r="O35" s="335">
        <v>1109541</v>
      </c>
      <c r="P35" s="335">
        <v>1069323</v>
      </c>
      <c r="Q35" s="335">
        <v>1072709</v>
      </c>
      <c r="R35" s="335">
        <v>1063763</v>
      </c>
      <c r="S35" s="335">
        <v>1031099</v>
      </c>
      <c r="T35" s="335">
        <v>1020348</v>
      </c>
      <c r="U35" s="335">
        <v>1032158</v>
      </c>
      <c r="V35" s="335">
        <v>1077590</v>
      </c>
      <c r="W35" s="335">
        <v>1113840</v>
      </c>
      <c r="X35" s="335">
        <v>1161867</v>
      </c>
      <c r="Y35" s="335">
        <v>1203259</v>
      </c>
      <c r="Z35" s="335">
        <v>1244375</v>
      </c>
      <c r="AA35" s="335">
        <v>1121948</v>
      </c>
      <c r="AB35" s="335">
        <v>1205063</v>
      </c>
    </row>
    <row r="36" spans="1:28" x14ac:dyDescent="0.3">
      <c r="A36" s="334" t="s">
        <v>160</v>
      </c>
      <c r="B36" s="335">
        <v>1224717.2</v>
      </c>
      <c r="C36" s="335">
        <v>1265105.3999999999</v>
      </c>
      <c r="D36" s="335">
        <v>1282409.5</v>
      </c>
      <c r="E36" s="335">
        <v>1343327.3</v>
      </c>
      <c r="F36" s="335">
        <v>1400999</v>
      </c>
      <c r="G36" s="335">
        <v>1478585</v>
      </c>
      <c r="H36" s="335">
        <v>1538200</v>
      </c>
      <c r="I36" s="335">
        <v>1587829</v>
      </c>
      <c r="J36" s="335">
        <v>1630666</v>
      </c>
      <c r="K36" s="335">
        <v>1704019</v>
      </c>
      <c r="L36" s="335">
        <v>1765905</v>
      </c>
      <c r="M36" s="335">
        <v>1848151</v>
      </c>
      <c r="N36" s="335">
        <v>1941360</v>
      </c>
      <c r="O36" s="335">
        <v>1992380</v>
      </c>
      <c r="P36" s="335">
        <v>1936422</v>
      </c>
      <c r="Q36" s="335">
        <v>1995289</v>
      </c>
      <c r="R36" s="335">
        <v>2058369</v>
      </c>
      <c r="S36" s="335">
        <v>2088804</v>
      </c>
      <c r="T36" s="335">
        <v>2117189</v>
      </c>
      <c r="U36" s="335">
        <v>2149765</v>
      </c>
      <c r="V36" s="335">
        <v>2198432</v>
      </c>
      <c r="W36" s="335">
        <v>2234129</v>
      </c>
      <c r="X36" s="335">
        <v>2297242</v>
      </c>
      <c r="Y36" s="335">
        <v>2363306</v>
      </c>
      <c r="Z36" s="335">
        <v>2437635</v>
      </c>
      <c r="AA36" s="335">
        <v>2302860</v>
      </c>
      <c r="AB36" s="335">
        <v>2483616</v>
      </c>
    </row>
    <row r="37" spans="1:28" x14ac:dyDescent="0.3">
      <c r="A37" s="334" t="s">
        <v>161</v>
      </c>
      <c r="B37" s="335">
        <v>17581.400000000001</v>
      </c>
      <c r="C37" s="335">
        <v>19230.3</v>
      </c>
      <c r="D37" s="335">
        <v>21332.1</v>
      </c>
      <c r="E37" s="335">
        <v>22985.8</v>
      </c>
      <c r="F37" s="335">
        <v>22228.400000000001</v>
      </c>
      <c r="G37" s="335">
        <v>23659.5</v>
      </c>
      <c r="H37" s="335">
        <v>25947.3</v>
      </c>
      <c r="I37" s="335">
        <v>28749.8</v>
      </c>
      <c r="J37" s="335">
        <v>30992.799999999999</v>
      </c>
      <c r="K37" s="335">
        <v>33774</v>
      </c>
      <c r="L37" s="335">
        <v>36801.1</v>
      </c>
      <c r="M37" s="335">
        <v>40536.1</v>
      </c>
      <c r="N37" s="335">
        <v>44262.9</v>
      </c>
      <c r="O37" s="335">
        <v>48333.599999999999</v>
      </c>
      <c r="P37" s="335">
        <v>45413.1</v>
      </c>
      <c r="Q37" s="335">
        <v>45578</v>
      </c>
      <c r="R37" s="335">
        <v>45378.6</v>
      </c>
      <c r="S37" s="335">
        <v>44483.6</v>
      </c>
      <c r="T37" s="335">
        <v>44329.4</v>
      </c>
      <c r="U37" s="335">
        <v>43918.6</v>
      </c>
      <c r="V37" s="335">
        <v>45186.2</v>
      </c>
      <c r="W37" s="335">
        <v>47246.3</v>
      </c>
      <c r="X37" s="335">
        <v>49888.800000000003</v>
      </c>
      <c r="Y37" s="335">
        <v>52688.800000000003</v>
      </c>
      <c r="Z37" s="335">
        <v>55571.4</v>
      </c>
      <c r="AA37" s="335">
        <v>50188.5</v>
      </c>
      <c r="AB37" s="335">
        <v>57199.5</v>
      </c>
    </row>
    <row r="38" spans="1:28" x14ac:dyDescent="0.3">
      <c r="A38" s="334" t="s">
        <v>162</v>
      </c>
      <c r="B38" s="335">
        <v>898299.3</v>
      </c>
      <c r="C38" s="335">
        <v>1033759.7</v>
      </c>
      <c r="D38" s="335">
        <v>1096302</v>
      </c>
      <c r="E38" s="335">
        <v>1134534.8999999999</v>
      </c>
      <c r="F38" s="335">
        <v>1175149.5</v>
      </c>
      <c r="G38" s="335">
        <v>1241512.8999999999</v>
      </c>
      <c r="H38" s="335">
        <v>1304136.8</v>
      </c>
      <c r="I38" s="335">
        <v>1350258.9</v>
      </c>
      <c r="J38" s="335">
        <v>1394693.2</v>
      </c>
      <c r="K38" s="335">
        <v>1452319</v>
      </c>
      <c r="L38" s="335">
        <v>1493635.3</v>
      </c>
      <c r="M38" s="335">
        <v>1552686.8</v>
      </c>
      <c r="N38" s="335">
        <v>1614839.8</v>
      </c>
      <c r="O38" s="335">
        <v>1637699.4</v>
      </c>
      <c r="P38" s="335">
        <v>1577255.9</v>
      </c>
      <c r="Q38" s="335">
        <v>1611279.4</v>
      </c>
      <c r="R38" s="335">
        <v>1648755.8</v>
      </c>
      <c r="S38" s="335">
        <v>1624358.7</v>
      </c>
      <c r="T38" s="335">
        <v>1612751.3</v>
      </c>
      <c r="U38" s="335">
        <v>1627405.6</v>
      </c>
      <c r="V38" s="335">
        <v>1655355</v>
      </c>
      <c r="W38" s="335">
        <v>1695786.8</v>
      </c>
      <c r="X38" s="335">
        <v>1736592.8</v>
      </c>
      <c r="Y38" s="335">
        <v>1771391.2</v>
      </c>
      <c r="Z38" s="335">
        <v>1796633.8</v>
      </c>
      <c r="AA38" s="335">
        <v>1656960.7</v>
      </c>
      <c r="AB38" s="335">
        <v>1775436.4</v>
      </c>
    </row>
    <row r="39" spans="1:28" x14ac:dyDescent="0.3">
      <c r="A39" s="334" t="s">
        <v>163</v>
      </c>
      <c r="B39" s="335">
        <v>7596</v>
      </c>
      <c r="C39" s="335">
        <v>7890.1</v>
      </c>
      <c r="D39" s="335">
        <v>8414.2999999999993</v>
      </c>
      <c r="E39" s="335">
        <v>9152.6</v>
      </c>
      <c r="F39" s="335">
        <v>9839.7000000000007</v>
      </c>
      <c r="G39" s="335">
        <v>10804.6</v>
      </c>
      <c r="H39" s="335">
        <v>11602.9</v>
      </c>
      <c r="I39" s="335">
        <v>12082.9</v>
      </c>
      <c r="J39" s="335">
        <v>12871.3</v>
      </c>
      <c r="K39" s="335">
        <v>13938</v>
      </c>
      <c r="L39" s="335">
        <v>15039.3</v>
      </c>
      <c r="M39" s="335">
        <v>16263.8</v>
      </c>
      <c r="N39" s="335">
        <v>17591</v>
      </c>
      <c r="O39" s="335">
        <v>19009.599999999999</v>
      </c>
      <c r="P39" s="335">
        <v>18675.5</v>
      </c>
      <c r="Q39" s="335">
        <v>19410</v>
      </c>
      <c r="R39" s="335">
        <v>19803</v>
      </c>
      <c r="S39" s="335">
        <v>19440.8</v>
      </c>
      <c r="T39" s="335">
        <v>17995</v>
      </c>
      <c r="U39" s="335">
        <v>17430.2</v>
      </c>
      <c r="V39" s="335">
        <v>17884</v>
      </c>
      <c r="W39" s="335">
        <v>18929.3</v>
      </c>
      <c r="X39" s="335">
        <v>20245.3</v>
      </c>
      <c r="Y39" s="335">
        <v>21612.6</v>
      </c>
      <c r="Z39" s="335">
        <v>23009.9</v>
      </c>
      <c r="AA39" s="335">
        <v>21617.9</v>
      </c>
      <c r="AB39" s="335">
        <v>23436.7</v>
      </c>
    </row>
    <row r="40" spans="1:28" x14ac:dyDescent="0.3">
      <c r="A40" s="334" t="s">
        <v>164</v>
      </c>
      <c r="B40" s="335">
        <v>4137.3999999999996</v>
      </c>
      <c r="C40" s="335">
        <v>4703.6000000000004</v>
      </c>
      <c r="D40" s="335">
        <v>5751.2</v>
      </c>
      <c r="E40" s="335">
        <v>6402.4</v>
      </c>
      <c r="F40" s="335">
        <v>7046.7</v>
      </c>
      <c r="G40" s="335">
        <v>8632.2999999999993</v>
      </c>
      <c r="H40" s="335">
        <v>9374.4</v>
      </c>
      <c r="I40" s="335">
        <v>10168.700000000001</v>
      </c>
      <c r="J40" s="335">
        <v>10499.6</v>
      </c>
      <c r="K40" s="335">
        <v>11724</v>
      </c>
      <c r="L40" s="335">
        <v>13791.9</v>
      </c>
      <c r="M40" s="335">
        <v>17363.099999999999</v>
      </c>
      <c r="N40" s="335">
        <v>22791.5</v>
      </c>
      <c r="O40" s="335">
        <v>24531.5</v>
      </c>
      <c r="P40" s="335">
        <v>18922</v>
      </c>
      <c r="Q40" s="335">
        <v>17937.5</v>
      </c>
      <c r="R40" s="335">
        <v>19666</v>
      </c>
      <c r="S40" s="335">
        <v>22097.5</v>
      </c>
      <c r="T40" s="335">
        <v>22791.3</v>
      </c>
      <c r="U40" s="335">
        <v>23625.8</v>
      </c>
      <c r="V40" s="335">
        <v>24572.1</v>
      </c>
      <c r="W40" s="335">
        <v>25371.3</v>
      </c>
      <c r="X40" s="335">
        <v>26984.400000000001</v>
      </c>
      <c r="Y40" s="335">
        <v>29153.599999999999</v>
      </c>
      <c r="Z40" s="335">
        <v>30647.200000000001</v>
      </c>
      <c r="AA40" s="335">
        <v>29456.799999999999</v>
      </c>
      <c r="AB40" s="335">
        <v>32866.5</v>
      </c>
    </row>
    <row r="41" spans="1:28" x14ac:dyDescent="0.3">
      <c r="A41" s="334" t="s">
        <v>112</v>
      </c>
      <c r="B41" s="335">
        <v>5121.7</v>
      </c>
      <c r="C41" s="335">
        <v>6601.8</v>
      </c>
      <c r="D41" s="335">
        <v>8922.7999999999993</v>
      </c>
      <c r="E41" s="335">
        <v>10025.700000000001</v>
      </c>
      <c r="F41" s="335">
        <v>10292.299999999999</v>
      </c>
      <c r="G41" s="335">
        <v>12475.7</v>
      </c>
      <c r="H41" s="335">
        <v>13664.6</v>
      </c>
      <c r="I41" s="335">
        <v>15153.3</v>
      </c>
      <c r="J41" s="335">
        <v>16650.2</v>
      </c>
      <c r="K41" s="335">
        <v>18219.400000000001</v>
      </c>
      <c r="L41" s="335">
        <v>20979.9</v>
      </c>
      <c r="M41" s="335">
        <v>24053.3</v>
      </c>
      <c r="N41" s="335">
        <v>29011.200000000001</v>
      </c>
      <c r="O41" s="335">
        <v>32660.1</v>
      </c>
      <c r="P41" s="335">
        <v>26897</v>
      </c>
      <c r="Q41" s="335">
        <v>28033.8</v>
      </c>
      <c r="R41" s="335">
        <v>31317.200000000001</v>
      </c>
      <c r="S41" s="335">
        <v>33410.199999999997</v>
      </c>
      <c r="T41" s="335">
        <v>35039.5</v>
      </c>
      <c r="U41" s="335">
        <v>36581.300000000003</v>
      </c>
      <c r="V41" s="335">
        <v>37345.699999999997</v>
      </c>
      <c r="W41" s="335">
        <v>38889.9</v>
      </c>
      <c r="X41" s="335">
        <v>42276.3</v>
      </c>
      <c r="Y41" s="335">
        <v>45514.8</v>
      </c>
      <c r="Z41" s="335">
        <v>48859.9</v>
      </c>
      <c r="AA41" s="335">
        <v>49507.199999999997</v>
      </c>
      <c r="AB41" s="335">
        <v>55383.1</v>
      </c>
    </row>
    <row r="42" spans="1:28" x14ac:dyDescent="0.3">
      <c r="A42" s="334" t="s">
        <v>165</v>
      </c>
      <c r="B42" s="335">
        <v>15946.2</v>
      </c>
      <c r="C42" s="335">
        <v>16462.099999999999</v>
      </c>
      <c r="D42" s="335">
        <v>17266.5</v>
      </c>
      <c r="E42" s="335">
        <v>18005.7</v>
      </c>
      <c r="F42" s="335">
        <v>20547.8</v>
      </c>
      <c r="G42" s="335">
        <v>22986</v>
      </c>
      <c r="H42" s="335">
        <v>23879.9</v>
      </c>
      <c r="I42" s="335">
        <v>25011.1</v>
      </c>
      <c r="J42" s="335">
        <v>26227.3</v>
      </c>
      <c r="K42" s="335">
        <v>28189.4</v>
      </c>
      <c r="L42" s="335">
        <v>30281</v>
      </c>
      <c r="M42" s="335">
        <v>34175</v>
      </c>
      <c r="N42" s="335">
        <v>37641.9</v>
      </c>
      <c r="O42" s="335">
        <v>40009.599999999999</v>
      </c>
      <c r="P42" s="335">
        <v>39050.699999999997</v>
      </c>
      <c r="Q42" s="335">
        <v>42402.7</v>
      </c>
      <c r="R42" s="335">
        <v>44323.5</v>
      </c>
      <c r="S42" s="335">
        <v>46526.2</v>
      </c>
      <c r="T42" s="335">
        <v>49094.5</v>
      </c>
      <c r="U42" s="335">
        <v>51791.3</v>
      </c>
      <c r="V42" s="335">
        <v>54142.3</v>
      </c>
      <c r="W42" s="335">
        <v>56208.1</v>
      </c>
      <c r="X42" s="335">
        <v>58168.800000000003</v>
      </c>
      <c r="Y42" s="335">
        <v>60362.2</v>
      </c>
      <c r="Z42" s="335">
        <v>62704.2</v>
      </c>
      <c r="AA42" s="335">
        <v>64221.1</v>
      </c>
      <c r="AB42" s="335">
        <v>73313.5</v>
      </c>
    </row>
    <row r="43" spans="1:28" x14ac:dyDescent="0.3">
      <c r="A43" s="334" t="s">
        <v>166</v>
      </c>
      <c r="B43" s="335">
        <v>35469.4</v>
      </c>
      <c r="C43" s="335">
        <v>36758.400000000001</v>
      </c>
      <c r="D43" s="335">
        <v>41741.4</v>
      </c>
      <c r="E43" s="335">
        <v>43408.6</v>
      </c>
      <c r="F43" s="335">
        <v>46040.1</v>
      </c>
      <c r="G43" s="335">
        <v>51238.5</v>
      </c>
      <c r="H43" s="335">
        <v>60012.9</v>
      </c>
      <c r="I43" s="335">
        <v>71756.100000000006</v>
      </c>
      <c r="J43" s="335">
        <v>75442.8</v>
      </c>
      <c r="K43" s="335">
        <v>83899.5</v>
      </c>
      <c r="L43" s="335">
        <v>91110.9</v>
      </c>
      <c r="M43" s="335">
        <v>92155.1</v>
      </c>
      <c r="N43" s="335">
        <v>102444.4</v>
      </c>
      <c r="O43" s="335">
        <v>108378.8</v>
      </c>
      <c r="P43" s="335">
        <v>94638</v>
      </c>
      <c r="Q43" s="335">
        <v>99813.8</v>
      </c>
      <c r="R43" s="335">
        <v>102193.5</v>
      </c>
      <c r="S43" s="335">
        <v>100281.2</v>
      </c>
      <c r="T43" s="335">
        <v>102276.1</v>
      </c>
      <c r="U43" s="335">
        <v>106297.8</v>
      </c>
      <c r="V43" s="335">
        <v>112823.6</v>
      </c>
      <c r="W43" s="335">
        <v>116279.4</v>
      </c>
      <c r="X43" s="335">
        <v>127046</v>
      </c>
      <c r="Y43" s="335">
        <v>136073.4</v>
      </c>
      <c r="Z43" s="335">
        <v>146113.20000000001</v>
      </c>
      <c r="AA43" s="335">
        <v>137441.60000000001</v>
      </c>
      <c r="AB43" s="335">
        <v>154124.4</v>
      </c>
    </row>
    <row r="44" spans="1:28" x14ac:dyDescent="0.3">
      <c r="A44" s="334" t="s">
        <v>167</v>
      </c>
      <c r="B44" s="335">
        <v>2846.6</v>
      </c>
      <c r="C44" s="335">
        <v>3010.6</v>
      </c>
      <c r="D44" s="335">
        <v>3346.8</v>
      </c>
      <c r="E44" s="335">
        <v>3581.8</v>
      </c>
      <c r="F44" s="335">
        <v>3861</v>
      </c>
      <c r="G44" s="335">
        <v>4412.3999999999996</v>
      </c>
      <c r="H44" s="335">
        <v>4565.5</v>
      </c>
      <c r="I44" s="335">
        <v>4740.8999999999996</v>
      </c>
      <c r="J44" s="335">
        <v>4823.5</v>
      </c>
      <c r="K44" s="335">
        <v>4910.3999999999996</v>
      </c>
      <c r="L44" s="335">
        <v>5152.1000000000004</v>
      </c>
      <c r="M44" s="335">
        <v>5403</v>
      </c>
      <c r="N44" s="335">
        <v>5790.3</v>
      </c>
      <c r="O44" s="335">
        <v>6206</v>
      </c>
      <c r="P44" s="335">
        <v>6259.6</v>
      </c>
      <c r="Q44" s="335">
        <v>6815.8</v>
      </c>
      <c r="R44" s="335">
        <v>6924.6</v>
      </c>
      <c r="S44" s="335">
        <v>7364.5</v>
      </c>
      <c r="T44" s="335">
        <v>7944.3</v>
      </c>
      <c r="U44" s="335">
        <v>8751.1</v>
      </c>
      <c r="V44" s="335">
        <v>9996.7000000000007</v>
      </c>
      <c r="W44" s="335">
        <v>10541.1</v>
      </c>
      <c r="X44" s="335">
        <v>11954.7</v>
      </c>
      <c r="Y44" s="335">
        <v>12957.1</v>
      </c>
      <c r="Z44" s="335">
        <v>14042.2</v>
      </c>
      <c r="AA44" s="335">
        <v>13059.9</v>
      </c>
      <c r="AB44" s="335">
        <v>14533.8</v>
      </c>
    </row>
    <row r="45" spans="1:28" x14ac:dyDescent="0.3">
      <c r="A45" s="334" t="s">
        <v>168</v>
      </c>
      <c r="B45" s="335">
        <v>346000.8</v>
      </c>
      <c r="C45" s="335">
        <v>354929.1</v>
      </c>
      <c r="D45" s="335">
        <v>367861.6</v>
      </c>
      <c r="E45" s="335">
        <v>391460.9</v>
      </c>
      <c r="F45" s="335">
        <v>419459</v>
      </c>
      <c r="G45" s="335">
        <v>452007</v>
      </c>
      <c r="H45" s="335">
        <v>481881</v>
      </c>
      <c r="I45" s="335">
        <v>501137</v>
      </c>
      <c r="J45" s="335">
        <v>512810</v>
      </c>
      <c r="K45" s="335">
        <v>529286</v>
      </c>
      <c r="L45" s="335">
        <v>550883</v>
      </c>
      <c r="M45" s="335">
        <v>584546</v>
      </c>
      <c r="N45" s="335">
        <v>619170</v>
      </c>
      <c r="O45" s="335">
        <v>647198</v>
      </c>
      <c r="P45" s="335">
        <v>624842</v>
      </c>
      <c r="Q45" s="335">
        <v>639187</v>
      </c>
      <c r="R45" s="335">
        <v>650359</v>
      </c>
      <c r="S45" s="335">
        <v>652966</v>
      </c>
      <c r="T45" s="335">
        <v>660463</v>
      </c>
      <c r="U45" s="335">
        <v>671560</v>
      </c>
      <c r="V45" s="335">
        <v>690008</v>
      </c>
      <c r="W45" s="335">
        <v>708337</v>
      </c>
      <c r="X45" s="335">
        <v>738146</v>
      </c>
      <c r="Y45" s="335">
        <v>773987</v>
      </c>
      <c r="Z45" s="335">
        <v>813055</v>
      </c>
      <c r="AA45" s="335">
        <v>800095</v>
      </c>
      <c r="AB45" s="335">
        <v>860719</v>
      </c>
    </row>
    <row r="46" spans="1:28" x14ac:dyDescent="0.3">
      <c r="A46" s="334" t="s">
        <v>169</v>
      </c>
      <c r="B46" s="335">
        <v>184351.3</v>
      </c>
      <c r="C46" s="335">
        <v>186968.1</v>
      </c>
      <c r="D46" s="335">
        <v>187853.7</v>
      </c>
      <c r="E46" s="335">
        <v>195011.9</v>
      </c>
      <c r="F46" s="335">
        <v>203850.6</v>
      </c>
      <c r="G46" s="335">
        <v>213606.5</v>
      </c>
      <c r="H46" s="335">
        <v>220525.1</v>
      </c>
      <c r="I46" s="335">
        <v>226735.2</v>
      </c>
      <c r="J46" s="335">
        <v>231862.5</v>
      </c>
      <c r="K46" s="335">
        <v>242348.3</v>
      </c>
      <c r="L46" s="335">
        <v>254075</v>
      </c>
      <c r="M46" s="335">
        <v>267824.5</v>
      </c>
      <c r="N46" s="335">
        <v>283978</v>
      </c>
      <c r="O46" s="335">
        <v>293761.90000000002</v>
      </c>
      <c r="P46" s="335">
        <v>288044</v>
      </c>
      <c r="Q46" s="335">
        <v>295896.59999999998</v>
      </c>
      <c r="R46" s="335">
        <v>310128.7</v>
      </c>
      <c r="S46" s="335">
        <v>318653</v>
      </c>
      <c r="T46" s="335">
        <v>323910.2</v>
      </c>
      <c r="U46" s="335">
        <v>333146.09999999998</v>
      </c>
      <c r="V46" s="335">
        <v>344269.2</v>
      </c>
      <c r="W46" s="335">
        <v>357608</v>
      </c>
      <c r="X46" s="335">
        <v>369361.9</v>
      </c>
      <c r="Y46" s="335">
        <v>385424</v>
      </c>
      <c r="Z46" s="335">
        <v>397518.5</v>
      </c>
      <c r="AA46" s="335">
        <v>379320.6</v>
      </c>
      <c r="AB46" s="335">
        <v>403370.4</v>
      </c>
    </row>
    <row r="47" spans="1:28" x14ac:dyDescent="0.3">
      <c r="A47" s="334" t="s">
        <v>170</v>
      </c>
      <c r="B47" s="335">
        <v>108834.6</v>
      </c>
      <c r="C47" s="335">
        <v>126200.8</v>
      </c>
      <c r="D47" s="335">
        <v>140649.20000000001</v>
      </c>
      <c r="E47" s="335">
        <v>155011.6</v>
      </c>
      <c r="F47" s="335">
        <v>159561.4</v>
      </c>
      <c r="G47" s="335">
        <v>186737.9</v>
      </c>
      <c r="H47" s="335">
        <v>212834.1</v>
      </c>
      <c r="I47" s="335">
        <v>210560</v>
      </c>
      <c r="J47" s="335">
        <v>192552.1</v>
      </c>
      <c r="K47" s="335">
        <v>206126</v>
      </c>
      <c r="L47" s="335">
        <v>246216.8</v>
      </c>
      <c r="M47" s="335">
        <v>274501.7</v>
      </c>
      <c r="N47" s="335">
        <v>313848.3</v>
      </c>
      <c r="O47" s="335">
        <v>366040.5</v>
      </c>
      <c r="P47" s="335">
        <v>317040.59999999998</v>
      </c>
      <c r="Q47" s="335">
        <v>362190.9</v>
      </c>
      <c r="R47" s="335">
        <v>379860</v>
      </c>
      <c r="S47" s="335">
        <v>387947</v>
      </c>
      <c r="T47" s="335">
        <v>392310.7</v>
      </c>
      <c r="U47" s="335">
        <v>408967.8</v>
      </c>
      <c r="V47" s="335">
        <v>430465.8</v>
      </c>
      <c r="W47" s="335">
        <v>427091.8</v>
      </c>
      <c r="X47" s="335">
        <v>467426.6</v>
      </c>
      <c r="Y47" s="335">
        <v>497842.3</v>
      </c>
      <c r="Z47" s="335">
        <v>533599.9</v>
      </c>
      <c r="AA47" s="335">
        <v>526445.19999999995</v>
      </c>
      <c r="AB47" s="335">
        <v>574385.4</v>
      </c>
    </row>
    <row r="48" spans="1:28" x14ac:dyDescent="0.3">
      <c r="A48" s="334" t="s">
        <v>171</v>
      </c>
      <c r="B48" s="335">
        <v>91015.8</v>
      </c>
      <c r="C48" s="335">
        <v>96626.8</v>
      </c>
      <c r="D48" s="335">
        <v>103306.6</v>
      </c>
      <c r="E48" s="335">
        <v>110683.7</v>
      </c>
      <c r="F48" s="335">
        <v>119603.3</v>
      </c>
      <c r="G48" s="335">
        <v>128414.39999999999</v>
      </c>
      <c r="H48" s="335">
        <v>135775</v>
      </c>
      <c r="I48" s="335">
        <v>142554.29999999999</v>
      </c>
      <c r="J48" s="335">
        <v>146067.9</v>
      </c>
      <c r="K48" s="335">
        <v>152248.4</v>
      </c>
      <c r="L48" s="335">
        <v>158552.70000000001</v>
      </c>
      <c r="M48" s="335">
        <v>166260.5</v>
      </c>
      <c r="N48" s="335">
        <v>175483.4</v>
      </c>
      <c r="O48" s="335">
        <v>179102.8</v>
      </c>
      <c r="P48" s="335">
        <v>175416.4</v>
      </c>
      <c r="Q48" s="335">
        <v>179610.8</v>
      </c>
      <c r="R48" s="335">
        <v>176096.2</v>
      </c>
      <c r="S48" s="335">
        <v>168295.6</v>
      </c>
      <c r="T48" s="335">
        <v>170492.3</v>
      </c>
      <c r="U48" s="335">
        <v>173053.7</v>
      </c>
      <c r="V48" s="335">
        <v>179713.2</v>
      </c>
      <c r="W48" s="335">
        <v>186489.8</v>
      </c>
      <c r="X48" s="335">
        <v>195947.2</v>
      </c>
      <c r="Y48" s="335">
        <v>205184.1</v>
      </c>
      <c r="Z48" s="335">
        <v>214374.6</v>
      </c>
      <c r="AA48" s="335">
        <v>200087.6</v>
      </c>
      <c r="AB48" s="335">
        <v>211277.5</v>
      </c>
    </row>
    <row r="49" spans="1:28" x14ac:dyDescent="0.3">
      <c r="A49" s="334" t="s">
        <v>172</v>
      </c>
      <c r="B49" s="335">
        <v>28589.8</v>
      </c>
      <c r="C49" s="335">
        <v>29035.4</v>
      </c>
      <c r="D49" s="335">
        <v>31450.5</v>
      </c>
      <c r="E49" s="335">
        <v>37063.300000000003</v>
      </c>
      <c r="F49" s="335">
        <v>33726.800000000003</v>
      </c>
      <c r="G49" s="335">
        <v>40594.9</v>
      </c>
      <c r="H49" s="335">
        <v>45143.6</v>
      </c>
      <c r="I49" s="335">
        <v>48695.7</v>
      </c>
      <c r="J49" s="335">
        <v>51108.5</v>
      </c>
      <c r="K49" s="335">
        <v>60402</v>
      </c>
      <c r="L49" s="335">
        <v>79223.899999999994</v>
      </c>
      <c r="M49" s="335">
        <v>97215.6</v>
      </c>
      <c r="N49" s="335">
        <v>127632</v>
      </c>
      <c r="O49" s="335">
        <v>146590.6</v>
      </c>
      <c r="P49" s="335">
        <v>125213.9</v>
      </c>
      <c r="Q49" s="335">
        <v>125472.3</v>
      </c>
      <c r="R49" s="335">
        <v>131841.60000000001</v>
      </c>
      <c r="S49" s="335">
        <v>132711.20000000001</v>
      </c>
      <c r="T49" s="335">
        <v>143690.4</v>
      </c>
      <c r="U49" s="335">
        <v>150708.6</v>
      </c>
      <c r="V49" s="335">
        <v>160149.79999999999</v>
      </c>
      <c r="W49" s="335">
        <v>170063.4</v>
      </c>
      <c r="X49" s="335">
        <v>187772.7</v>
      </c>
      <c r="Y49" s="335">
        <v>204496.9</v>
      </c>
      <c r="Z49" s="335">
        <v>223162.5</v>
      </c>
      <c r="AA49" s="335">
        <v>218863.3</v>
      </c>
      <c r="AB49" s="335">
        <v>240154</v>
      </c>
    </row>
    <row r="50" spans="1:28" x14ac:dyDescent="0.3">
      <c r="A50" s="334" t="s">
        <v>173</v>
      </c>
      <c r="B50" s="335">
        <v>16340.4</v>
      </c>
      <c r="C50" s="335">
        <v>16946.099999999999</v>
      </c>
      <c r="D50" s="335">
        <v>18320.7</v>
      </c>
      <c r="E50" s="335">
        <v>19784.599999999999</v>
      </c>
      <c r="F50" s="335">
        <v>21227.5</v>
      </c>
      <c r="G50" s="335">
        <v>21866.799999999999</v>
      </c>
      <c r="H50" s="335">
        <v>23249.1</v>
      </c>
      <c r="I50" s="335">
        <v>24972.400000000001</v>
      </c>
      <c r="J50" s="335">
        <v>26247.5</v>
      </c>
      <c r="K50" s="335">
        <v>27692</v>
      </c>
      <c r="L50" s="335">
        <v>29122.3</v>
      </c>
      <c r="M50" s="335">
        <v>31476.1</v>
      </c>
      <c r="N50" s="335">
        <v>35073.5</v>
      </c>
      <c r="O50" s="335">
        <v>37925.699999999997</v>
      </c>
      <c r="P50" s="335">
        <v>36254.9</v>
      </c>
      <c r="Q50" s="335">
        <v>36363.9</v>
      </c>
      <c r="R50" s="335">
        <v>37058.6</v>
      </c>
      <c r="S50" s="335">
        <v>36253.300000000003</v>
      </c>
      <c r="T50" s="335">
        <v>36454.300000000003</v>
      </c>
      <c r="U50" s="335">
        <v>37634.300000000003</v>
      </c>
      <c r="V50" s="335">
        <v>38852.6</v>
      </c>
      <c r="W50" s="335">
        <v>40443.199999999997</v>
      </c>
      <c r="X50" s="335">
        <v>43011.3</v>
      </c>
      <c r="Y50" s="335">
        <v>45864.2</v>
      </c>
      <c r="Z50" s="335">
        <v>48396.7</v>
      </c>
      <c r="AA50" s="335">
        <v>46918</v>
      </c>
      <c r="AB50" s="335">
        <v>52020.2</v>
      </c>
    </row>
    <row r="51" spans="1:28" x14ac:dyDescent="0.3">
      <c r="A51" s="334" t="s">
        <v>174</v>
      </c>
      <c r="B51" s="335">
        <v>15322.9</v>
      </c>
      <c r="C51" s="335">
        <v>17053.2</v>
      </c>
      <c r="D51" s="335">
        <v>19331.099999999999</v>
      </c>
      <c r="E51" s="335">
        <v>20333.8</v>
      </c>
      <c r="F51" s="335">
        <v>19516.099999999999</v>
      </c>
      <c r="G51" s="335">
        <v>22389.1</v>
      </c>
      <c r="H51" s="335">
        <v>23909.8</v>
      </c>
      <c r="I51" s="335">
        <v>26340.7</v>
      </c>
      <c r="J51" s="335">
        <v>30119.1</v>
      </c>
      <c r="K51" s="335">
        <v>34757.699999999997</v>
      </c>
      <c r="L51" s="335">
        <v>39403.4</v>
      </c>
      <c r="M51" s="335">
        <v>45602</v>
      </c>
      <c r="N51" s="335">
        <v>56339.3</v>
      </c>
      <c r="O51" s="335">
        <v>66098.100000000006</v>
      </c>
      <c r="P51" s="335">
        <v>64095.5</v>
      </c>
      <c r="Q51" s="335">
        <v>68492.100000000006</v>
      </c>
      <c r="R51" s="335">
        <v>71477.100000000006</v>
      </c>
      <c r="S51" s="335">
        <v>73360.800000000003</v>
      </c>
      <c r="T51" s="335">
        <v>74217.3</v>
      </c>
      <c r="U51" s="335">
        <v>76092.7</v>
      </c>
      <c r="V51" s="335">
        <v>79888.100000000006</v>
      </c>
      <c r="W51" s="335">
        <v>81014.3</v>
      </c>
      <c r="X51" s="335">
        <v>84442.9</v>
      </c>
      <c r="Y51" s="335">
        <v>89430</v>
      </c>
      <c r="Z51" s="335">
        <v>94048</v>
      </c>
      <c r="AA51" s="335">
        <v>92079.3</v>
      </c>
      <c r="AB51" s="335">
        <v>97122.5</v>
      </c>
    </row>
    <row r="52" spans="1:28" x14ac:dyDescent="0.3">
      <c r="A52" s="334" t="s">
        <v>175</v>
      </c>
      <c r="B52" s="335">
        <v>102643.6</v>
      </c>
      <c r="C52" s="335">
        <v>104142.2</v>
      </c>
      <c r="D52" s="335">
        <v>112033.4</v>
      </c>
      <c r="E52" s="335">
        <v>119733.4</v>
      </c>
      <c r="F52" s="335">
        <v>126916</v>
      </c>
      <c r="G52" s="335">
        <v>136442</v>
      </c>
      <c r="H52" s="335">
        <v>144628</v>
      </c>
      <c r="I52" s="335">
        <v>148486</v>
      </c>
      <c r="J52" s="335">
        <v>151749</v>
      </c>
      <c r="K52" s="335">
        <v>158758</v>
      </c>
      <c r="L52" s="335">
        <v>164687</v>
      </c>
      <c r="M52" s="335">
        <v>172897</v>
      </c>
      <c r="N52" s="335">
        <v>187072</v>
      </c>
      <c r="O52" s="335">
        <v>194265</v>
      </c>
      <c r="P52" s="335">
        <v>181747</v>
      </c>
      <c r="Q52" s="335">
        <v>188143</v>
      </c>
      <c r="R52" s="335">
        <v>197998</v>
      </c>
      <c r="S52" s="335">
        <v>201037</v>
      </c>
      <c r="T52" s="335">
        <v>204321</v>
      </c>
      <c r="U52" s="335">
        <v>206897</v>
      </c>
      <c r="V52" s="335">
        <v>211385</v>
      </c>
      <c r="W52" s="335">
        <v>217518</v>
      </c>
      <c r="X52" s="335">
        <v>226301</v>
      </c>
      <c r="Y52" s="335">
        <v>233468</v>
      </c>
      <c r="Z52" s="335">
        <v>239852</v>
      </c>
      <c r="AA52" s="335">
        <v>237995</v>
      </c>
      <c r="AB52" s="335">
        <v>252934</v>
      </c>
    </row>
    <row r="53" spans="1:28" x14ac:dyDescent="0.3">
      <c r="A53" s="334" t="s">
        <v>176</v>
      </c>
      <c r="B53" s="335">
        <v>204328.5</v>
      </c>
      <c r="C53" s="335">
        <v>229771.3</v>
      </c>
      <c r="D53" s="335">
        <v>236645.7</v>
      </c>
      <c r="E53" s="335">
        <v>241468.1</v>
      </c>
      <c r="F53" s="335">
        <v>257109.7</v>
      </c>
      <c r="G53" s="335">
        <v>285150.3</v>
      </c>
      <c r="H53" s="335">
        <v>270524.5</v>
      </c>
      <c r="I53" s="335">
        <v>283627.09999999998</v>
      </c>
      <c r="J53" s="335">
        <v>296305.5</v>
      </c>
      <c r="K53" s="335">
        <v>310182</v>
      </c>
      <c r="L53" s="335">
        <v>315774.8</v>
      </c>
      <c r="M53" s="335">
        <v>337317.2</v>
      </c>
      <c r="N53" s="335">
        <v>358945.1</v>
      </c>
      <c r="O53" s="335">
        <v>354881.1</v>
      </c>
      <c r="P53" s="335">
        <v>314637.5</v>
      </c>
      <c r="Q53" s="335">
        <v>374695.2</v>
      </c>
      <c r="R53" s="335">
        <v>412844.7</v>
      </c>
      <c r="S53" s="335">
        <v>430037.1</v>
      </c>
      <c r="T53" s="335">
        <v>441850.7</v>
      </c>
      <c r="U53" s="335">
        <v>438833.9</v>
      </c>
      <c r="V53" s="335">
        <v>455494.7</v>
      </c>
      <c r="W53" s="335">
        <v>466266.5</v>
      </c>
      <c r="X53" s="335">
        <v>480025.5</v>
      </c>
      <c r="Y53" s="335">
        <v>470673.1</v>
      </c>
      <c r="Z53" s="335">
        <v>476869.5</v>
      </c>
      <c r="AA53" s="335">
        <v>475666.1</v>
      </c>
      <c r="AB53" s="335">
        <v>530356.6</v>
      </c>
    </row>
    <row r="54" spans="1:28" x14ac:dyDescent="0.3">
      <c r="A54" s="334" t="s">
        <v>140</v>
      </c>
      <c r="B54" s="335">
        <v>5441.5</v>
      </c>
      <c r="C54" s="335">
        <v>5833.1</v>
      </c>
      <c r="D54" s="335">
        <v>6672.3</v>
      </c>
      <c r="E54" s="335">
        <v>7571</v>
      </c>
      <c r="F54" s="335">
        <v>8418.2000000000007</v>
      </c>
      <c r="G54" s="335">
        <v>9776.2999999999993</v>
      </c>
      <c r="H54" s="335">
        <v>9177.2999999999993</v>
      </c>
      <c r="I54" s="335">
        <v>9911.1</v>
      </c>
      <c r="J54" s="335">
        <v>10118.1</v>
      </c>
      <c r="K54" s="335">
        <v>11136.3</v>
      </c>
      <c r="L54" s="335">
        <v>13568</v>
      </c>
      <c r="M54" s="335">
        <v>13966.7</v>
      </c>
      <c r="N54" s="335">
        <v>15827.4</v>
      </c>
      <c r="O54" s="335">
        <v>11052.1</v>
      </c>
      <c r="P54" s="335">
        <v>9419.1</v>
      </c>
      <c r="Q54" s="335">
        <v>10383.4</v>
      </c>
      <c r="R54" s="335">
        <v>10934.3</v>
      </c>
      <c r="S54" s="335">
        <v>11479.9</v>
      </c>
      <c r="T54" s="335">
        <v>12132.9</v>
      </c>
      <c r="U54" s="335">
        <v>13472.6</v>
      </c>
      <c r="V54" s="335">
        <v>15795.3</v>
      </c>
      <c r="W54" s="335">
        <v>18804.2</v>
      </c>
      <c r="X54" s="335">
        <v>21917.7</v>
      </c>
      <c r="Y54" s="335">
        <v>22241.1</v>
      </c>
      <c r="Z54" s="335">
        <v>22166.799999999999</v>
      </c>
      <c r="AA54" s="335">
        <v>18943.400000000001</v>
      </c>
      <c r="AB54" s="335">
        <v>21531.8</v>
      </c>
    </row>
    <row r="55" spans="1:28" x14ac:dyDescent="0.3">
      <c r="A55" s="334" t="s">
        <v>462</v>
      </c>
      <c r="B55" s="348" t="s">
        <v>24</v>
      </c>
      <c r="C55" s="348" t="s">
        <v>24</v>
      </c>
      <c r="D55" s="348" t="s">
        <v>24</v>
      </c>
      <c r="E55" s="348" t="s">
        <v>24</v>
      </c>
      <c r="F55" s="348" t="s">
        <v>24</v>
      </c>
      <c r="G55" s="348" t="s">
        <v>24</v>
      </c>
      <c r="H55" s="348" t="s">
        <v>24</v>
      </c>
      <c r="I55" s="348" t="s">
        <v>24</v>
      </c>
      <c r="J55" s="348" t="s">
        <v>24</v>
      </c>
      <c r="K55" s="348" t="s">
        <v>24</v>
      </c>
      <c r="L55" s="348" t="s">
        <v>24</v>
      </c>
      <c r="M55" s="348" t="s">
        <v>24</v>
      </c>
      <c r="N55" s="348" t="s">
        <v>24</v>
      </c>
      <c r="O55" s="348" t="s">
        <v>24</v>
      </c>
      <c r="P55" s="348" t="s">
        <v>24</v>
      </c>
      <c r="Q55" s="348" t="s">
        <v>24</v>
      </c>
      <c r="R55" s="348" t="s">
        <v>24</v>
      </c>
      <c r="S55" s="348" t="s">
        <v>24</v>
      </c>
      <c r="T55" s="335">
        <v>4812.3999999999996</v>
      </c>
      <c r="U55" s="335">
        <v>5021.7</v>
      </c>
      <c r="V55" s="335">
        <v>5649.1</v>
      </c>
      <c r="W55" s="335">
        <v>5637.7</v>
      </c>
      <c r="X55" s="335">
        <v>5734.6</v>
      </c>
      <c r="Y55" s="335">
        <v>5666.3</v>
      </c>
      <c r="Z55" s="335">
        <v>5742</v>
      </c>
      <c r="AA55" s="335">
        <v>5362.9</v>
      </c>
      <c r="AB55" s="348" t="s">
        <v>24</v>
      </c>
    </row>
    <row r="56" spans="1:28" x14ac:dyDescent="0.3">
      <c r="A56" s="334" t="s">
        <v>141</v>
      </c>
      <c r="B56" s="335">
        <v>116241</v>
      </c>
      <c r="C56" s="335">
        <v>128671.9</v>
      </c>
      <c r="D56" s="335">
        <v>142336.6</v>
      </c>
      <c r="E56" s="335">
        <v>137395.70000000001</v>
      </c>
      <c r="F56" s="335">
        <v>152301.79999999999</v>
      </c>
      <c r="G56" s="335">
        <v>185788.4</v>
      </c>
      <c r="H56" s="335">
        <v>194362.4</v>
      </c>
      <c r="I56" s="335">
        <v>207898.4</v>
      </c>
      <c r="J56" s="335">
        <v>202462</v>
      </c>
      <c r="K56" s="335">
        <v>213032.7</v>
      </c>
      <c r="L56" s="335">
        <v>248462.6</v>
      </c>
      <c r="M56" s="335">
        <v>275414.7</v>
      </c>
      <c r="N56" s="335">
        <v>293167</v>
      </c>
      <c r="O56" s="335">
        <v>317021.5</v>
      </c>
      <c r="P56" s="335">
        <v>278246.59999999998</v>
      </c>
      <c r="Q56" s="335">
        <v>323760.90000000002</v>
      </c>
      <c r="R56" s="335">
        <v>358339.5</v>
      </c>
      <c r="S56" s="335">
        <v>396523.5</v>
      </c>
      <c r="T56" s="335">
        <v>393408.7</v>
      </c>
      <c r="U56" s="335">
        <v>375947.3</v>
      </c>
      <c r="V56" s="335">
        <v>347632.1</v>
      </c>
      <c r="W56" s="335">
        <v>333471.3</v>
      </c>
      <c r="X56" s="335">
        <v>353316.4</v>
      </c>
      <c r="Y56" s="335">
        <v>370294.3</v>
      </c>
      <c r="Z56" s="335">
        <v>361734.6</v>
      </c>
      <c r="AA56" s="335">
        <v>318051.20000000001</v>
      </c>
      <c r="AB56" s="335">
        <v>407754.8</v>
      </c>
    </row>
    <row r="57" spans="1:28" x14ac:dyDescent="0.3">
      <c r="A57" s="334" t="s">
        <v>142</v>
      </c>
      <c r="B57" s="335">
        <v>270155.40000000002</v>
      </c>
      <c r="C57" s="335">
        <v>268398.8</v>
      </c>
      <c r="D57" s="335">
        <v>260529</v>
      </c>
      <c r="E57" s="335">
        <v>271620.59999999998</v>
      </c>
      <c r="F57" s="335">
        <v>280220.90000000002</v>
      </c>
      <c r="G57" s="335">
        <v>303354.3</v>
      </c>
      <c r="H57" s="335">
        <v>320902.7</v>
      </c>
      <c r="I57" s="335">
        <v>329543.3</v>
      </c>
      <c r="J57" s="335">
        <v>321415.59999999998</v>
      </c>
      <c r="K57" s="335">
        <v>326647.40000000002</v>
      </c>
      <c r="L57" s="335">
        <v>338217.8</v>
      </c>
      <c r="M57" s="335">
        <v>353766.2</v>
      </c>
      <c r="N57" s="335">
        <v>360651.5</v>
      </c>
      <c r="O57" s="335">
        <v>389124.7</v>
      </c>
      <c r="P57" s="335">
        <v>402236.6</v>
      </c>
      <c r="Q57" s="335">
        <v>455933.7</v>
      </c>
      <c r="R57" s="335">
        <v>520201.4</v>
      </c>
      <c r="S57" s="335">
        <v>538439</v>
      </c>
      <c r="T57" s="335">
        <v>536632.9</v>
      </c>
      <c r="U57" s="335">
        <v>553942.19999999995</v>
      </c>
      <c r="V57" s="335">
        <v>632770.5</v>
      </c>
      <c r="W57" s="335">
        <v>628729.59999999998</v>
      </c>
      <c r="X57" s="335">
        <v>623994</v>
      </c>
      <c r="Y57" s="335">
        <v>622746</v>
      </c>
      <c r="Z57" s="335">
        <v>653732.6</v>
      </c>
      <c r="AA57" s="335">
        <v>659730.80000000005</v>
      </c>
      <c r="AB57" s="335">
        <v>687110.4</v>
      </c>
    </row>
    <row r="58" spans="1:28" x14ac:dyDescent="0.3">
      <c r="A58" s="334" t="s">
        <v>177</v>
      </c>
      <c r="B58" s="335">
        <v>1025809.9</v>
      </c>
      <c r="C58" s="335">
        <v>1114850.1000000001</v>
      </c>
      <c r="D58" s="335">
        <v>1374765.3</v>
      </c>
      <c r="E58" s="335">
        <v>1474279.7</v>
      </c>
      <c r="F58" s="335">
        <v>1578395.1</v>
      </c>
      <c r="G58" s="335">
        <v>1798090.2</v>
      </c>
      <c r="H58" s="335">
        <v>1830567.5</v>
      </c>
      <c r="I58" s="335">
        <v>1888699.6</v>
      </c>
      <c r="J58" s="335">
        <v>1815326.8</v>
      </c>
      <c r="K58" s="335">
        <v>1941265.1</v>
      </c>
      <c r="L58" s="335">
        <v>2037200.9</v>
      </c>
      <c r="M58" s="335">
        <v>2157333.5</v>
      </c>
      <c r="N58" s="335">
        <v>2259235.2000000002</v>
      </c>
      <c r="O58" s="335">
        <v>1995854.5</v>
      </c>
      <c r="P58" s="335">
        <v>1738066.5</v>
      </c>
      <c r="Q58" s="335">
        <v>1872175.5</v>
      </c>
      <c r="R58" s="335">
        <v>1912869.3</v>
      </c>
      <c r="S58" s="335">
        <v>2111028.9</v>
      </c>
      <c r="T58" s="335">
        <v>2096338</v>
      </c>
      <c r="U58" s="335">
        <v>2311080.2000000002</v>
      </c>
      <c r="V58" s="335">
        <v>2644716.5</v>
      </c>
      <c r="W58" s="335">
        <v>2434119.2000000002</v>
      </c>
      <c r="X58" s="335">
        <v>2359789.9</v>
      </c>
      <c r="Y58" s="335">
        <v>2420897.2000000002</v>
      </c>
      <c r="Z58" s="335">
        <v>2526615.2000000002</v>
      </c>
      <c r="AA58" s="348" t="s">
        <v>24</v>
      </c>
      <c r="AB58" s="348" t="s">
        <v>24</v>
      </c>
    </row>
    <row r="59" spans="1:28" x14ac:dyDescent="0.3">
      <c r="A59" s="334" t="s">
        <v>143</v>
      </c>
      <c r="B59" s="348" t="s">
        <v>24</v>
      </c>
      <c r="C59" s="348" t="s">
        <v>24</v>
      </c>
      <c r="D59" s="348" t="s">
        <v>24</v>
      </c>
      <c r="E59" s="348" t="s">
        <v>24</v>
      </c>
      <c r="F59" s="348" t="s">
        <v>24</v>
      </c>
      <c r="G59" s="348" t="s">
        <v>24</v>
      </c>
      <c r="H59" s="348" t="s">
        <v>24</v>
      </c>
      <c r="I59" s="348" t="s">
        <v>24</v>
      </c>
      <c r="J59" s="348" t="s">
        <v>24</v>
      </c>
      <c r="K59" s="348" t="s">
        <v>24</v>
      </c>
      <c r="L59" s="348" t="s">
        <v>24</v>
      </c>
      <c r="M59" s="335">
        <v>2169.6</v>
      </c>
      <c r="N59" s="335">
        <v>2689.1</v>
      </c>
      <c r="O59" s="335">
        <v>3103.3</v>
      </c>
      <c r="P59" s="335">
        <v>2993.9</v>
      </c>
      <c r="Q59" s="335">
        <v>3125.1</v>
      </c>
      <c r="R59" s="335">
        <v>3264.8</v>
      </c>
      <c r="S59" s="335">
        <v>3181.5</v>
      </c>
      <c r="T59" s="335">
        <v>3362.5</v>
      </c>
      <c r="U59" s="335">
        <v>3457.9</v>
      </c>
      <c r="V59" s="335">
        <v>3654.5</v>
      </c>
      <c r="W59" s="335">
        <v>3954.2</v>
      </c>
      <c r="X59" s="335">
        <v>4299.1000000000004</v>
      </c>
      <c r="Y59" s="335">
        <v>4663.1000000000004</v>
      </c>
      <c r="Z59" s="335">
        <v>4950.7</v>
      </c>
      <c r="AA59" s="335">
        <v>4185.6000000000004</v>
      </c>
      <c r="AB59" s="335">
        <v>4911.6000000000004</v>
      </c>
    </row>
    <row r="60" spans="1:28" x14ac:dyDescent="0.3">
      <c r="A60" s="334" t="s">
        <v>144</v>
      </c>
      <c r="B60" s="348" t="s">
        <v>24</v>
      </c>
      <c r="C60" s="348" t="s">
        <v>24</v>
      </c>
      <c r="D60" s="348" t="s">
        <v>24</v>
      </c>
      <c r="E60" s="348" t="s">
        <v>24</v>
      </c>
      <c r="F60" s="348" t="s">
        <v>24</v>
      </c>
      <c r="G60" s="335">
        <v>4094.6</v>
      </c>
      <c r="H60" s="335">
        <v>4143.5</v>
      </c>
      <c r="I60" s="335">
        <v>4240.5</v>
      </c>
      <c r="J60" s="335">
        <v>4385.8999999999996</v>
      </c>
      <c r="K60" s="335">
        <v>4577.7</v>
      </c>
      <c r="L60" s="335">
        <v>5032</v>
      </c>
      <c r="M60" s="335">
        <v>5472.2</v>
      </c>
      <c r="N60" s="335">
        <v>6094.5</v>
      </c>
      <c r="O60" s="335">
        <v>6772.1</v>
      </c>
      <c r="P60" s="335">
        <v>6766.5</v>
      </c>
      <c r="Q60" s="335">
        <v>7108.3</v>
      </c>
      <c r="R60" s="335">
        <v>7544.2</v>
      </c>
      <c r="S60" s="335">
        <v>7584.8</v>
      </c>
      <c r="T60" s="335">
        <v>8149.6</v>
      </c>
      <c r="U60" s="335">
        <v>8562</v>
      </c>
      <c r="V60" s="335">
        <v>9072.2999999999993</v>
      </c>
      <c r="W60" s="335">
        <v>9656.5</v>
      </c>
      <c r="X60" s="335">
        <v>10038.299999999999</v>
      </c>
      <c r="Y60" s="335">
        <v>10744</v>
      </c>
      <c r="Z60" s="335">
        <v>11262</v>
      </c>
      <c r="AA60" s="335">
        <v>10635.3</v>
      </c>
      <c r="AB60" s="335">
        <v>11734</v>
      </c>
    </row>
    <row r="61" spans="1:28" x14ac:dyDescent="0.3">
      <c r="A61" s="334" t="s">
        <v>216</v>
      </c>
      <c r="B61" s="348" t="s">
        <v>24</v>
      </c>
      <c r="C61" s="335">
        <v>2520.6</v>
      </c>
      <c r="D61" s="335">
        <v>1967.5</v>
      </c>
      <c r="E61" s="335">
        <v>2281.8000000000002</v>
      </c>
      <c r="F61" s="335">
        <v>3018.5</v>
      </c>
      <c r="G61" s="335">
        <v>3780.4</v>
      </c>
      <c r="H61" s="335">
        <v>4385.8</v>
      </c>
      <c r="I61" s="335">
        <v>4612.3999999999996</v>
      </c>
      <c r="J61" s="335">
        <v>4928.6000000000004</v>
      </c>
      <c r="K61" s="335">
        <v>5777.8</v>
      </c>
      <c r="L61" s="335">
        <v>6475.3</v>
      </c>
      <c r="M61" s="335">
        <v>7090.8</v>
      </c>
      <c r="N61" s="335">
        <v>7809.8</v>
      </c>
      <c r="O61" s="335">
        <v>8800.2999999999993</v>
      </c>
      <c r="P61" s="335">
        <v>8662.2000000000007</v>
      </c>
      <c r="Q61" s="335">
        <v>8996.6</v>
      </c>
      <c r="R61" s="335">
        <v>9268.2999999999993</v>
      </c>
      <c r="S61" s="335">
        <v>9585.7999999999993</v>
      </c>
      <c r="T61" s="335">
        <v>9625.4</v>
      </c>
      <c r="U61" s="335">
        <v>9968.6</v>
      </c>
      <c r="V61" s="335">
        <v>10264.1</v>
      </c>
      <c r="W61" s="335">
        <v>10719.9</v>
      </c>
      <c r="X61" s="335">
        <v>11559</v>
      </c>
      <c r="Y61" s="335">
        <v>12828.1</v>
      </c>
      <c r="Z61" s="335">
        <v>13754.2</v>
      </c>
      <c r="AA61" s="335">
        <v>13283.3</v>
      </c>
      <c r="AB61" s="335">
        <v>15435.9</v>
      </c>
    </row>
    <row r="62" spans="1:28" x14ac:dyDescent="0.3">
      <c r="A62" s="334" t="s">
        <v>145</v>
      </c>
      <c r="B62" s="335">
        <v>26495.1</v>
      </c>
      <c r="C62" s="335">
        <v>18591.599999999999</v>
      </c>
      <c r="D62" s="335">
        <v>23418</v>
      </c>
      <c r="E62" s="335">
        <v>18612.2</v>
      </c>
      <c r="F62" s="335">
        <v>19267.2</v>
      </c>
      <c r="G62" s="335">
        <v>28502.400000000001</v>
      </c>
      <c r="H62" s="335">
        <v>14584.5</v>
      </c>
      <c r="I62" s="335">
        <v>18165.8</v>
      </c>
      <c r="J62" s="335">
        <v>19882</v>
      </c>
      <c r="K62" s="335">
        <v>20995</v>
      </c>
      <c r="L62" s="335">
        <v>22253.8</v>
      </c>
      <c r="M62" s="335">
        <v>25930.7</v>
      </c>
      <c r="N62" s="335">
        <v>31557.9</v>
      </c>
      <c r="O62" s="335">
        <v>35712.5</v>
      </c>
      <c r="P62" s="335">
        <v>32486.2</v>
      </c>
      <c r="Q62" s="335">
        <v>31545.8</v>
      </c>
      <c r="R62" s="335">
        <v>35431.699999999997</v>
      </c>
      <c r="S62" s="335">
        <v>33679.300000000003</v>
      </c>
      <c r="T62" s="335">
        <v>36426.699999999997</v>
      </c>
      <c r="U62" s="335">
        <v>35467.5</v>
      </c>
      <c r="V62" s="335">
        <v>35740.199999999997</v>
      </c>
      <c r="W62" s="335">
        <v>36779.300000000003</v>
      </c>
      <c r="X62" s="335">
        <v>39235.300000000003</v>
      </c>
      <c r="Y62" s="335">
        <v>42892.2</v>
      </c>
      <c r="Z62" s="335">
        <v>46005.4</v>
      </c>
      <c r="AA62" s="335">
        <v>46796.4</v>
      </c>
      <c r="AB62" s="335">
        <v>53317.5</v>
      </c>
    </row>
    <row r="63" spans="1:28" x14ac:dyDescent="0.3">
      <c r="A63" s="334" t="s">
        <v>146</v>
      </c>
      <c r="B63" s="348" t="s">
        <v>24</v>
      </c>
      <c r="C63" s="348" t="s">
        <v>24</v>
      </c>
      <c r="D63" s="348" t="s">
        <v>24</v>
      </c>
      <c r="E63" s="335">
        <v>244959.8</v>
      </c>
      <c r="F63" s="335">
        <v>240103.4</v>
      </c>
      <c r="G63" s="335">
        <v>298354.59999999998</v>
      </c>
      <c r="H63" s="335">
        <v>224298.1</v>
      </c>
      <c r="I63" s="335">
        <v>251517.4</v>
      </c>
      <c r="J63" s="335">
        <v>278583.90000000002</v>
      </c>
      <c r="K63" s="335">
        <v>327979.7</v>
      </c>
      <c r="L63" s="335">
        <v>405626.3</v>
      </c>
      <c r="M63" s="335">
        <v>439887.8</v>
      </c>
      <c r="N63" s="335">
        <v>496901.4</v>
      </c>
      <c r="O63" s="335">
        <v>525994.80000000005</v>
      </c>
      <c r="P63" s="335">
        <v>465245.5</v>
      </c>
      <c r="Q63" s="335">
        <v>584855.69999999995</v>
      </c>
      <c r="R63" s="335">
        <v>600961.4</v>
      </c>
      <c r="S63" s="335">
        <v>683587.3</v>
      </c>
      <c r="T63" s="335">
        <v>719726.6</v>
      </c>
      <c r="U63" s="335">
        <v>707000.8</v>
      </c>
      <c r="V63" s="335">
        <v>777042.3</v>
      </c>
      <c r="W63" s="335">
        <v>785618.9</v>
      </c>
      <c r="X63" s="335">
        <v>760497.1</v>
      </c>
      <c r="Y63" s="335">
        <v>658544.4</v>
      </c>
      <c r="Z63" s="335">
        <v>679132.2</v>
      </c>
      <c r="AA63" s="335">
        <v>626576.19999999995</v>
      </c>
      <c r="AB63" s="335">
        <v>685765.4</v>
      </c>
    </row>
    <row r="64" spans="1:28" x14ac:dyDescent="0.3">
      <c r="A64" s="334" t="s">
        <v>440</v>
      </c>
      <c r="B64" s="348" t="s">
        <v>24</v>
      </c>
      <c r="C64" s="348" t="s">
        <v>24</v>
      </c>
      <c r="D64" s="348" t="s">
        <v>24</v>
      </c>
      <c r="E64" s="348" t="s">
        <v>24</v>
      </c>
      <c r="F64" s="348" t="s">
        <v>24</v>
      </c>
      <c r="G64" s="335">
        <v>6043.3</v>
      </c>
      <c r="H64" s="335">
        <v>6482.2</v>
      </c>
      <c r="I64" s="335">
        <v>7149.1</v>
      </c>
      <c r="J64" s="335">
        <v>7530.3</v>
      </c>
      <c r="K64" s="335">
        <v>8179.7</v>
      </c>
      <c r="L64" s="335">
        <v>9024.5</v>
      </c>
      <c r="M64" s="335">
        <v>10255.1</v>
      </c>
      <c r="N64" s="335">
        <v>11528.5</v>
      </c>
      <c r="O64" s="335">
        <v>13047.8</v>
      </c>
      <c r="P64" s="335">
        <v>12679.3</v>
      </c>
      <c r="Q64" s="335">
        <v>12968.9</v>
      </c>
      <c r="R64" s="335">
        <v>13411.8</v>
      </c>
      <c r="S64" s="335">
        <v>13407.5</v>
      </c>
      <c r="T64" s="335">
        <v>13691.8</v>
      </c>
      <c r="U64" s="335">
        <v>13988.3</v>
      </c>
      <c r="V64" s="335">
        <v>14617.4</v>
      </c>
      <c r="W64" s="335">
        <v>15289.9</v>
      </c>
      <c r="X64" s="335">
        <v>16042.4</v>
      </c>
      <c r="Y64" s="335">
        <v>17099.7</v>
      </c>
      <c r="Z64" s="335">
        <v>18046.400000000001</v>
      </c>
      <c r="AA64" s="335">
        <v>17514.3</v>
      </c>
      <c r="AB64" s="335">
        <v>19083.7</v>
      </c>
    </row>
    <row r="65" spans="1:28" x14ac:dyDescent="0.3">
      <c r="A65" s="334" t="s">
        <v>439</v>
      </c>
      <c r="B65" s="348" t="s">
        <v>24</v>
      </c>
      <c r="C65" s="348" t="s">
        <v>24</v>
      </c>
      <c r="D65" s="348" t="s">
        <v>24</v>
      </c>
      <c r="E65" s="348" t="s">
        <v>24</v>
      </c>
      <c r="F65" s="348" t="s">
        <v>24</v>
      </c>
      <c r="G65" s="348" t="s">
        <v>24</v>
      </c>
      <c r="H65" s="348" t="s">
        <v>24</v>
      </c>
      <c r="I65" s="348" t="s">
        <v>24</v>
      </c>
      <c r="J65" s="348" t="s">
        <v>24</v>
      </c>
      <c r="K65" s="348" t="s">
        <v>24</v>
      </c>
      <c r="L65" s="348" t="s">
        <v>24</v>
      </c>
      <c r="M65" s="348" t="s">
        <v>24</v>
      </c>
      <c r="N65" s="348" t="s">
        <v>24</v>
      </c>
      <c r="O65" s="335">
        <v>3537.6</v>
      </c>
      <c r="P65" s="335">
        <v>3610.4</v>
      </c>
      <c r="Q65" s="335">
        <v>4031</v>
      </c>
      <c r="R65" s="335">
        <v>4555.8999999999996</v>
      </c>
      <c r="S65" s="335">
        <v>4797.3</v>
      </c>
      <c r="T65" s="335">
        <v>5071.3</v>
      </c>
      <c r="U65" s="335">
        <v>5325.1</v>
      </c>
      <c r="V65" s="335">
        <v>5674.4</v>
      </c>
      <c r="W65" s="335">
        <v>6037.3</v>
      </c>
      <c r="X65" s="335">
        <v>6356.5</v>
      </c>
      <c r="Y65" s="335">
        <v>6671.5</v>
      </c>
      <c r="Z65" s="335">
        <v>7056.2</v>
      </c>
      <c r="AA65" s="335">
        <v>6771.6</v>
      </c>
      <c r="AB65" s="335">
        <v>7816.6</v>
      </c>
    </row>
    <row r="67" spans="1:28" x14ac:dyDescent="0.3">
      <c r="A67" s="53" t="s">
        <v>147</v>
      </c>
    </row>
    <row r="68" spans="1:28" x14ac:dyDescent="0.3">
      <c r="A68" s="53" t="s">
        <v>24</v>
      </c>
      <c r="B68" s="53" t="s">
        <v>148</v>
      </c>
    </row>
    <row r="70" spans="1:28" x14ac:dyDescent="0.3">
      <c r="A70" s="53" t="s">
        <v>127</v>
      </c>
      <c r="B70" s="53" t="s">
        <v>968</v>
      </c>
    </row>
    <row r="71" spans="1:28" x14ac:dyDescent="0.3">
      <c r="A71" s="53" t="s">
        <v>430</v>
      </c>
      <c r="B71" s="53" t="s">
        <v>969</v>
      </c>
    </row>
    <row r="73" spans="1:28" x14ac:dyDescent="0.3">
      <c r="A73" s="334" t="s">
        <v>133</v>
      </c>
      <c r="B73" s="334" t="s">
        <v>0</v>
      </c>
      <c r="C73" s="334" t="s">
        <v>1</v>
      </c>
      <c r="D73" s="334" t="s">
        <v>2</v>
      </c>
      <c r="E73" s="334" t="s">
        <v>3</v>
      </c>
      <c r="F73" s="334" t="s">
        <v>4</v>
      </c>
      <c r="G73" s="334" t="s">
        <v>5</v>
      </c>
      <c r="H73" s="334" t="s">
        <v>6</v>
      </c>
      <c r="I73" s="334" t="s">
        <v>7</v>
      </c>
      <c r="J73" s="334" t="s">
        <v>8</v>
      </c>
      <c r="K73" s="334" t="s">
        <v>9</v>
      </c>
      <c r="L73" s="334" t="s">
        <v>10</v>
      </c>
      <c r="M73" s="334" t="s">
        <v>11</v>
      </c>
      <c r="N73" s="334" t="s">
        <v>12</v>
      </c>
      <c r="O73" s="334" t="s">
        <v>13</v>
      </c>
      <c r="P73" s="334" t="s">
        <v>14</v>
      </c>
      <c r="Q73" s="334" t="s">
        <v>15</v>
      </c>
      <c r="R73" s="334" t="s">
        <v>16</v>
      </c>
      <c r="S73" s="334" t="s">
        <v>17</v>
      </c>
      <c r="T73" s="334" t="s">
        <v>18</v>
      </c>
      <c r="U73" s="334" t="s">
        <v>19</v>
      </c>
      <c r="V73" s="334" t="s">
        <v>20</v>
      </c>
      <c r="W73" s="334" t="s">
        <v>21</v>
      </c>
      <c r="X73" s="334" t="s">
        <v>22</v>
      </c>
      <c r="Y73" s="334" t="s">
        <v>23</v>
      </c>
      <c r="Z73" s="334" t="s">
        <v>279</v>
      </c>
      <c r="AA73" s="334" t="s">
        <v>280</v>
      </c>
      <c r="AB73" s="334" t="s">
        <v>281</v>
      </c>
    </row>
    <row r="74" spans="1:28" x14ac:dyDescent="0.3">
      <c r="A74" s="334" t="s">
        <v>436</v>
      </c>
      <c r="B74" s="335">
        <v>1360251.2</v>
      </c>
      <c r="C74" s="335">
        <v>1417295.4</v>
      </c>
      <c r="D74" s="335">
        <v>1455283.2</v>
      </c>
      <c r="E74" s="335">
        <v>1549778.1</v>
      </c>
      <c r="F74" s="335">
        <v>1658307</v>
      </c>
      <c r="G74" s="335">
        <v>1790292.7</v>
      </c>
      <c r="H74" s="335">
        <v>1837924.4</v>
      </c>
      <c r="I74" s="335">
        <v>1844459.7</v>
      </c>
      <c r="J74" s="335">
        <v>1884724.2</v>
      </c>
      <c r="K74" s="335">
        <v>1980347.7</v>
      </c>
      <c r="L74" s="335">
        <v>2100830.7000000002</v>
      </c>
      <c r="M74" s="335">
        <v>2296408.7999999998</v>
      </c>
      <c r="N74" s="335">
        <v>2510172.5</v>
      </c>
      <c r="O74" s="335">
        <v>2570328.4</v>
      </c>
      <c r="P74" s="335">
        <v>2247069.4</v>
      </c>
      <c r="Q74" s="335">
        <v>2273679.2000000002</v>
      </c>
      <c r="R74" s="335">
        <v>2357379.1</v>
      </c>
      <c r="S74" s="335">
        <v>2318074.2999999998</v>
      </c>
      <c r="T74" s="335">
        <v>2277483</v>
      </c>
      <c r="U74" s="335">
        <v>2332360.1</v>
      </c>
      <c r="V74" s="335">
        <v>2469222.6</v>
      </c>
      <c r="W74" s="335">
        <v>2564639.4</v>
      </c>
      <c r="X74" s="335">
        <v>2715232.1</v>
      </c>
      <c r="Y74" s="335">
        <v>2858714.3</v>
      </c>
      <c r="Z74" s="335">
        <v>3108860.3</v>
      </c>
      <c r="AA74" s="335">
        <v>2943456.3</v>
      </c>
      <c r="AB74" s="335">
        <v>3181959.4</v>
      </c>
    </row>
    <row r="75" spans="1:28" x14ac:dyDescent="0.3">
      <c r="A75" s="334" t="s">
        <v>423</v>
      </c>
      <c r="B75" s="335">
        <v>1545224.5</v>
      </c>
      <c r="C75" s="335">
        <v>1624386.8</v>
      </c>
      <c r="D75" s="335">
        <v>1690503.5</v>
      </c>
      <c r="E75" s="335">
        <v>1809367.4</v>
      </c>
      <c r="F75" s="335">
        <v>1935536.3</v>
      </c>
      <c r="G75" s="335">
        <v>2111999.7999999998</v>
      </c>
      <c r="H75" s="335">
        <v>2164698.5</v>
      </c>
      <c r="I75" s="335">
        <v>2179696.6</v>
      </c>
      <c r="J75" s="335">
        <v>2199857.4</v>
      </c>
      <c r="K75" s="335">
        <v>2314447.2000000002</v>
      </c>
      <c r="L75" s="335">
        <v>2452945.2999999998</v>
      </c>
      <c r="M75" s="335">
        <v>2675309.6</v>
      </c>
      <c r="N75" s="335">
        <v>2914506.6</v>
      </c>
      <c r="O75" s="335">
        <v>2918989.7</v>
      </c>
      <c r="P75" s="335">
        <v>2526372.2000000002</v>
      </c>
      <c r="Q75" s="335">
        <v>2572809.6</v>
      </c>
      <c r="R75" s="335">
        <v>2655693.2999999998</v>
      </c>
      <c r="S75" s="335">
        <v>2649797</v>
      </c>
      <c r="T75" s="335">
        <v>2611986</v>
      </c>
      <c r="U75" s="335">
        <v>2716655.2</v>
      </c>
      <c r="V75" s="335">
        <v>2924980</v>
      </c>
      <c r="W75" s="335">
        <v>2995666.4</v>
      </c>
      <c r="X75" s="335">
        <v>3139944.9</v>
      </c>
      <c r="Y75" s="335">
        <v>3289645.4</v>
      </c>
      <c r="Z75" s="335">
        <v>3564000</v>
      </c>
      <c r="AA75" s="348" t="s">
        <v>24</v>
      </c>
      <c r="AB75" s="348" t="s">
        <v>24</v>
      </c>
    </row>
    <row r="76" spans="1:28" x14ac:dyDescent="0.3">
      <c r="A76" s="334" t="s">
        <v>150</v>
      </c>
      <c r="B76" s="335">
        <v>1479237</v>
      </c>
      <c r="C76" s="335">
        <v>1547122.2</v>
      </c>
      <c r="D76" s="335">
        <v>1600851.9</v>
      </c>
      <c r="E76" s="335">
        <v>1708715.7</v>
      </c>
      <c r="F76" s="335">
        <v>1834027.9</v>
      </c>
      <c r="G76" s="335">
        <v>1997691.7</v>
      </c>
      <c r="H76" s="335">
        <v>2041427.7</v>
      </c>
      <c r="I76" s="335">
        <v>2052326.3</v>
      </c>
      <c r="J76" s="335">
        <v>2071190.9</v>
      </c>
      <c r="K76" s="335">
        <v>2172201.9</v>
      </c>
      <c r="L76" s="335">
        <v>2283602.7999999998</v>
      </c>
      <c r="M76" s="335">
        <v>2475335.6</v>
      </c>
      <c r="N76" s="335">
        <v>2659348.9</v>
      </c>
      <c r="O76" s="335">
        <v>2625811.5</v>
      </c>
      <c r="P76" s="335">
        <v>2301522.7999999998</v>
      </c>
      <c r="Q76" s="335">
        <v>2346560.7000000002</v>
      </c>
      <c r="R76" s="335">
        <v>2415483.4</v>
      </c>
      <c r="S76" s="335">
        <v>2414040.2000000002</v>
      </c>
      <c r="T76" s="335">
        <v>2379496.4</v>
      </c>
      <c r="U76" s="335">
        <v>2473870.7000000002</v>
      </c>
      <c r="V76" s="335">
        <v>2661909.6</v>
      </c>
      <c r="W76" s="335">
        <v>2746738.9</v>
      </c>
      <c r="X76" s="335">
        <v>2867333.4</v>
      </c>
      <c r="Y76" s="335">
        <v>2988977.8</v>
      </c>
      <c r="Z76" s="335">
        <v>3230236.7</v>
      </c>
      <c r="AA76" s="348" t="s">
        <v>24</v>
      </c>
      <c r="AB76" s="348" t="s">
        <v>24</v>
      </c>
    </row>
    <row r="77" spans="1:28" x14ac:dyDescent="0.3">
      <c r="A77" s="334" t="s">
        <v>437</v>
      </c>
      <c r="B77" s="335">
        <v>1208059.3999999999</v>
      </c>
      <c r="C77" s="335">
        <v>1243540.2</v>
      </c>
      <c r="D77" s="335">
        <v>1263970.5</v>
      </c>
      <c r="E77" s="335">
        <v>1337701.8</v>
      </c>
      <c r="F77" s="335">
        <v>1436359.2</v>
      </c>
      <c r="G77" s="335">
        <v>1543230.5</v>
      </c>
      <c r="H77" s="335">
        <v>1614090.9</v>
      </c>
      <c r="I77" s="335">
        <v>1615370.7</v>
      </c>
      <c r="J77" s="335">
        <v>1651897.6</v>
      </c>
      <c r="K77" s="335">
        <v>1728402.3</v>
      </c>
      <c r="L77" s="335">
        <v>1815654.3</v>
      </c>
      <c r="M77" s="335">
        <v>1965590.9</v>
      </c>
      <c r="N77" s="335">
        <v>2123443.1</v>
      </c>
      <c r="O77" s="335">
        <v>2152181.5</v>
      </c>
      <c r="P77" s="335">
        <v>1932403.1</v>
      </c>
      <c r="Q77" s="335">
        <v>1947021</v>
      </c>
      <c r="R77" s="335">
        <v>2011109.5</v>
      </c>
      <c r="S77" s="335">
        <v>1968149.7</v>
      </c>
      <c r="T77" s="335">
        <v>1928051.7</v>
      </c>
      <c r="U77" s="335">
        <v>1973869.9</v>
      </c>
      <c r="V77" s="335">
        <v>2092451.2</v>
      </c>
      <c r="W77" s="335">
        <v>2191177.7999999998</v>
      </c>
      <c r="X77" s="335">
        <v>2312060.2999999998</v>
      </c>
      <c r="Y77" s="335">
        <v>2430517.7999999998</v>
      </c>
      <c r="Z77" s="335">
        <v>2654196.1</v>
      </c>
      <c r="AA77" s="335">
        <v>2497013.2999999998</v>
      </c>
      <c r="AB77" s="335">
        <v>2693862.6</v>
      </c>
    </row>
    <row r="78" spans="1:28" x14ac:dyDescent="0.3">
      <c r="A78" s="334" t="s">
        <v>438</v>
      </c>
      <c r="B78" s="335">
        <v>1239225.8999999999</v>
      </c>
      <c r="C78" s="335">
        <v>1280101.2</v>
      </c>
      <c r="D78" s="335">
        <v>1304952.8999999999</v>
      </c>
      <c r="E78" s="335">
        <v>1385460.2</v>
      </c>
      <c r="F78" s="335">
        <v>1486618.4</v>
      </c>
      <c r="G78" s="335">
        <v>1595428</v>
      </c>
      <c r="H78" s="335">
        <v>1637534.6</v>
      </c>
      <c r="I78" s="335">
        <v>1640108.7</v>
      </c>
      <c r="J78" s="335">
        <v>1678478.9</v>
      </c>
      <c r="K78" s="335">
        <v>1758433.1</v>
      </c>
      <c r="L78" s="335">
        <v>1851053.6</v>
      </c>
      <c r="M78" s="335">
        <v>2008395.8</v>
      </c>
      <c r="N78" s="335">
        <v>2166108.6</v>
      </c>
      <c r="O78" s="335">
        <v>2190043.9</v>
      </c>
      <c r="P78" s="335">
        <v>1944623.9</v>
      </c>
      <c r="Q78" s="335">
        <v>1958294.8</v>
      </c>
      <c r="R78" s="335">
        <v>2021413.7</v>
      </c>
      <c r="S78" s="335">
        <v>1979688.7</v>
      </c>
      <c r="T78" s="335">
        <v>1940039.5</v>
      </c>
      <c r="U78" s="335">
        <v>1980772.8</v>
      </c>
      <c r="V78" s="335">
        <v>2092451.2</v>
      </c>
      <c r="W78" s="335">
        <v>2191177.7999999998</v>
      </c>
      <c r="X78" s="335">
        <v>2312060.2999999998</v>
      </c>
      <c r="Y78" s="335">
        <v>2430517.7999999998</v>
      </c>
      <c r="Z78" s="335">
        <v>2654196.1</v>
      </c>
      <c r="AA78" s="335">
        <v>2497013.2999999998</v>
      </c>
      <c r="AB78" s="335">
        <v>2693862.6</v>
      </c>
    </row>
    <row r="79" spans="1:28" x14ac:dyDescent="0.3">
      <c r="A79" s="334" t="s">
        <v>443</v>
      </c>
      <c r="B79" s="335">
        <v>1226434.2</v>
      </c>
      <c r="C79" s="335">
        <v>1264557.6000000001</v>
      </c>
      <c r="D79" s="335">
        <v>1286416.7</v>
      </c>
      <c r="E79" s="335">
        <v>1364626.7</v>
      </c>
      <c r="F79" s="335">
        <v>1466523.2</v>
      </c>
      <c r="G79" s="335">
        <v>1574223.3</v>
      </c>
      <c r="H79" s="335">
        <v>1614090.9</v>
      </c>
      <c r="I79" s="335">
        <v>1615370.7</v>
      </c>
      <c r="J79" s="335">
        <v>1651897.6</v>
      </c>
      <c r="K79" s="335">
        <v>1728402.3</v>
      </c>
      <c r="L79" s="335">
        <v>1815654.3</v>
      </c>
      <c r="M79" s="335">
        <v>1965590.9</v>
      </c>
      <c r="N79" s="335">
        <v>2113394.1</v>
      </c>
      <c r="O79" s="335">
        <v>2134604.2000000002</v>
      </c>
      <c r="P79" s="335">
        <v>1904799.9</v>
      </c>
      <c r="Q79" s="335">
        <v>1919113.6</v>
      </c>
      <c r="R79" s="335">
        <v>1977641.9</v>
      </c>
      <c r="S79" s="335">
        <v>1936794</v>
      </c>
      <c r="T79" s="335">
        <v>1896521.2</v>
      </c>
      <c r="U79" s="335">
        <v>1936712.5</v>
      </c>
      <c r="V79" s="335">
        <v>2043760.8</v>
      </c>
      <c r="W79" s="335">
        <v>2143303.2000000002</v>
      </c>
      <c r="X79" s="335">
        <v>2259383.9</v>
      </c>
      <c r="Y79" s="335">
        <v>2373845.1</v>
      </c>
      <c r="Z79" s="335">
        <v>2592558.2999999998</v>
      </c>
      <c r="AA79" s="335">
        <v>2437211.7999999998</v>
      </c>
      <c r="AB79" s="335">
        <v>2629190.5</v>
      </c>
    </row>
    <row r="80" spans="1:28" x14ac:dyDescent="0.3">
      <c r="A80" s="334" t="s">
        <v>151</v>
      </c>
      <c r="B80" s="335">
        <v>46763.199999999997</v>
      </c>
      <c r="C80" s="335">
        <v>46598.9</v>
      </c>
      <c r="D80" s="335">
        <v>48742.2</v>
      </c>
      <c r="E80" s="335">
        <v>50316.4</v>
      </c>
      <c r="F80" s="335">
        <v>53711.199999999997</v>
      </c>
      <c r="G80" s="335">
        <v>57702.8</v>
      </c>
      <c r="H80" s="335">
        <v>59185.3</v>
      </c>
      <c r="I80" s="335">
        <v>56554.2</v>
      </c>
      <c r="J80" s="335">
        <v>57629.7</v>
      </c>
      <c r="K80" s="335">
        <v>63703</v>
      </c>
      <c r="L80" s="335">
        <v>68685.399999999994</v>
      </c>
      <c r="M80" s="335">
        <v>72591.5</v>
      </c>
      <c r="N80" s="335">
        <v>80039.199999999997</v>
      </c>
      <c r="O80" s="335">
        <v>84833.9</v>
      </c>
      <c r="P80" s="335">
        <v>78942.100000000006</v>
      </c>
      <c r="Q80" s="335">
        <v>80337.8</v>
      </c>
      <c r="R80" s="335">
        <v>86511.6</v>
      </c>
      <c r="S80" s="335">
        <v>88673</v>
      </c>
      <c r="T80" s="335">
        <v>87113.3</v>
      </c>
      <c r="U80" s="335">
        <v>91908.3</v>
      </c>
      <c r="V80" s="335">
        <v>95688.9</v>
      </c>
      <c r="W80" s="335">
        <v>100114.2</v>
      </c>
      <c r="X80" s="335">
        <v>103601</v>
      </c>
      <c r="Y80" s="335">
        <v>108543.6</v>
      </c>
      <c r="Z80" s="335">
        <v>115529.2</v>
      </c>
      <c r="AA80" s="335">
        <v>109301.8</v>
      </c>
      <c r="AB80" s="335">
        <v>122177.8</v>
      </c>
    </row>
    <row r="81" spans="1:28" x14ac:dyDescent="0.3">
      <c r="A81" s="334" t="s">
        <v>152</v>
      </c>
      <c r="B81" s="335">
        <v>2419.1</v>
      </c>
      <c r="C81" s="335">
        <v>437.6</v>
      </c>
      <c r="D81" s="335">
        <v>974.4</v>
      </c>
      <c r="E81" s="335">
        <v>1961.1</v>
      </c>
      <c r="F81" s="335">
        <v>2081.4</v>
      </c>
      <c r="G81" s="335">
        <v>2416</v>
      </c>
      <c r="H81" s="335">
        <v>3064.3</v>
      </c>
      <c r="I81" s="335">
        <v>3316.9</v>
      </c>
      <c r="J81" s="335">
        <v>3723</v>
      </c>
      <c r="K81" s="335">
        <v>4419.2</v>
      </c>
      <c r="L81" s="335">
        <v>6169.9</v>
      </c>
      <c r="M81" s="335">
        <v>7520.7</v>
      </c>
      <c r="N81" s="335">
        <v>9183.9</v>
      </c>
      <c r="O81" s="335">
        <v>12283.8</v>
      </c>
      <c r="P81" s="335">
        <v>10395</v>
      </c>
      <c r="Q81" s="335">
        <v>8493.6</v>
      </c>
      <c r="R81" s="335">
        <v>8644.1</v>
      </c>
      <c r="S81" s="335">
        <v>8925.2999999999993</v>
      </c>
      <c r="T81" s="335">
        <v>8908.6</v>
      </c>
      <c r="U81" s="335">
        <v>9061.4</v>
      </c>
      <c r="V81" s="335">
        <v>9553.2999999999993</v>
      </c>
      <c r="W81" s="335">
        <v>8975.5</v>
      </c>
      <c r="X81" s="335">
        <v>9609.7999999999993</v>
      </c>
      <c r="Y81" s="335">
        <v>10544.9</v>
      </c>
      <c r="Z81" s="335">
        <v>11455.1</v>
      </c>
      <c r="AA81" s="335">
        <v>11750.2</v>
      </c>
      <c r="AB81" s="335">
        <v>11245.2</v>
      </c>
    </row>
    <row r="82" spans="1:28" x14ac:dyDescent="0.3">
      <c r="A82" s="334" t="s">
        <v>153</v>
      </c>
      <c r="B82" s="335">
        <v>15547</v>
      </c>
      <c r="C82" s="335">
        <v>18278.2</v>
      </c>
      <c r="D82" s="335">
        <v>17878.5</v>
      </c>
      <c r="E82" s="335">
        <v>18560.599999999999</v>
      </c>
      <c r="F82" s="335">
        <v>18365.900000000001</v>
      </c>
      <c r="G82" s="335">
        <v>20909.5</v>
      </c>
      <c r="H82" s="335">
        <v>23551.200000000001</v>
      </c>
      <c r="I82" s="335">
        <v>26005.599999999999</v>
      </c>
      <c r="J82" s="335">
        <v>26057.8</v>
      </c>
      <c r="K82" s="335">
        <v>27778.3</v>
      </c>
      <c r="L82" s="335">
        <v>31759.9</v>
      </c>
      <c r="M82" s="335">
        <v>35435.5</v>
      </c>
      <c r="N82" s="335">
        <v>41607.800000000003</v>
      </c>
      <c r="O82" s="335">
        <v>47401.3</v>
      </c>
      <c r="P82" s="335">
        <v>41308</v>
      </c>
      <c r="Q82" s="335">
        <v>42873.599999999999</v>
      </c>
      <c r="R82" s="335">
        <v>44199.6</v>
      </c>
      <c r="S82" s="335">
        <v>42525.3</v>
      </c>
      <c r="T82" s="335">
        <v>40439.300000000003</v>
      </c>
      <c r="U82" s="335">
        <v>40092.300000000003</v>
      </c>
      <c r="V82" s="335">
        <v>44997.4</v>
      </c>
      <c r="W82" s="335">
        <v>44257.9</v>
      </c>
      <c r="X82" s="335">
        <v>48370.7</v>
      </c>
      <c r="Y82" s="335">
        <v>55485</v>
      </c>
      <c r="Z82" s="335">
        <v>61068.3</v>
      </c>
      <c r="AA82" s="335">
        <v>56340.7</v>
      </c>
      <c r="AB82" s="335">
        <v>60789.5</v>
      </c>
    </row>
    <row r="83" spans="1:28" x14ac:dyDescent="0.3">
      <c r="A83" s="334" t="s">
        <v>154</v>
      </c>
      <c r="B83" s="335">
        <v>27545.5</v>
      </c>
      <c r="C83" s="335">
        <v>28984.6</v>
      </c>
      <c r="D83" s="335">
        <v>31878.7</v>
      </c>
      <c r="E83" s="335">
        <v>34106.1</v>
      </c>
      <c r="F83" s="335">
        <v>34930.5</v>
      </c>
      <c r="G83" s="335">
        <v>38287.5</v>
      </c>
      <c r="H83" s="335">
        <v>39207.9</v>
      </c>
      <c r="I83" s="335">
        <v>39171.599999999999</v>
      </c>
      <c r="J83" s="335">
        <v>40023</v>
      </c>
      <c r="K83" s="335">
        <v>41825.9</v>
      </c>
      <c r="L83" s="335">
        <v>45063.8</v>
      </c>
      <c r="M83" s="335">
        <v>52487.3</v>
      </c>
      <c r="N83" s="335">
        <v>54876.3</v>
      </c>
      <c r="O83" s="335">
        <v>55435.7</v>
      </c>
      <c r="P83" s="335">
        <v>46646.2</v>
      </c>
      <c r="Q83" s="335">
        <v>44046.2</v>
      </c>
      <c r="R83" s="335">
        <v>45010.6</v>
      </c>
      <c r="S83" s="335">
        <v>47803.9</v>
      </c>
      <c r="T83" s="335">
        <v>49296.7</v>
      </c>
      <c r="U83" s="335">
        <v>50928.800000000003</v>
      </c>
      <c r="V83" s="335">
        <v>54195.7</v>
      </c>
      <c r="W83" s="335">
        <v>59523.199999999997</v>
      </c>
      <c r="X83" s="335">
        <v>62575.1</v>
      </c>
      <c r="Y83" s="335">
        <v>65687.899999999994</v>
      </c>
      <c r="Z83" s="335">
        <v>66136</v>
      </c>
      <c r="AA83" s="335">
        <v>69895.399999999994</v>
      </c>
      <c r="AB83" s="335">
        <v>75300.5</v>
      </c>
    </row>
    <row r="84" spans="1:28" x14ac:dyDescent="0.3">
      <c r="A84" s="334" t="s">
        <v>155</v>
      </c>
      <c r="B84" s="335">
        <v>465509</v>
      </c>
      <c r="C84" s="335">
        <v>453167.2</v>
      </c>
      <c r="D84" s="335">
        <v>442280.4</v>
      </c>
      <c r="E84" s="335">
        <v>456150.5</v>
      </c>
      <c r="F84" s="335">
        <v>474477</v>
      </c>
      <c r="G84" s="335">
        <v>487502</v>
      </c>
      <c r="H84" s="335">
        <v>473140</v>
      </c>
      <c r="I84" s="335">
        <v>442301</v>
      </c>
      <c r="J84" s="335">
        <v>431772</v>
      </c>
      <c r="K84" s="335">
        <v>431938</v>
      </c>
      <c r="L84" s="335">
        <v>436534</v>
      </c>
      <c r="M84" s="335">
        <v>472315</v>
      </c>
      <c r="N84" s="335">
        <v>501323</v>
      </c>
      <c r="O84" s="335">
        <v>517013</v>
      </c>
      <c r="P84" s="335">
        <v>471232</v>
      </c>
      <c r="Q84" s="335">
        <v>501148</v>
      </c>
      <c r="R84" s="335">
        <v>548701</v>
      </c>
      <c r="S84" s="335">
        <v>557877</v>
      </c>
      <c r="T84" s="335">
        <v>559500</v>
      </c>
      <c r="U84" s="335">
        <v>586665</v>
      </c>
      <c r="V84" s="335">
        <v>605836</v>
      </c>
      <c r="W84" s="335">
        <v>636299</v>
      </c>
      <c r="X84" s="335">
        <v>666876</v>
      </c>
      <c r="Y84" s="335">
        <v>709177</v>
      </c>
      <c r="Z84" s="335">
        <v>742218</v>
      </c>
      <c r="AA84" s="335">
        <v>735869</v>
      </c>
      <c r="AB84" s="335">
        <v>783896</v>
      </c>
    </row>
    <row r="85" spans="1:28" x14ac:dyDescent="0.3">
      <c r="A85" s="334" t="s">
        <v>156</v>
      </c>
      <c r="B85" s="335">
        <v>792</v>
      </c>
      <c r="C85" s="335">
        <v>1019</v>
      </c>
      <c r="D85" s="335">
        <v>1302.2</v>
      </c>
      <c r="E85" s="335">
        <v>1588</v>
      </c>
      <c r="F85" s="335">
        <v>1400.7</v>
      </c>
      <c r="G85" s="335">
        <v>1647</v>
      </c>
      <c r="H85" s="335">
        <v>1916.6</v>
      </c>
      <c r="I85" s="335">
        <v>2390.6999999999998</v>
      </c>
      <c r="J85" s="335">
        <v>2864.6</v>
      </c>
      <c r="K85" s="335">
        <v>3101.6</v>
      </c>
      <c r="L85" s="335">
        <v>3727.7</v>
      </c>
      <c r="M85" s="335">
        <v>4993.3999999999996</v>
      </c>
      <c r="N85" s="335">
        <v>5968.8</v>
      </c>
      <c r="O85" s="335">
        <v>5173.3</v>
      </c>
      <c r="P85" s="335">
        <v>3204.9</v>
      </c>
      <c r="Q85" s="335">
        <v>3130.2</v>
      </c>
      <c r="R85" s="335">
        <v>4412.3999999999996</v>
      </c>
      <c r="S85" s="335">
        <v>5143.8999999999996</v>
      </c>
      <c r="T85" s="335">
        <v>5276.2</v>
      </c>
      <c r="U85" s="335">
        <v>5161.2</v>
      </c>
      <c r="V85" s="335">
        <v>5053.5</v>
      </c>
      <c r="W85" s="335">
        <v>5313.1</v>
      </c>
      <c r="X85" s="335">
        <v>6177.3</v>
      </c>
      <c r="Y85" s="335">
        <v>6375.7</v>
      </c>
      <c r="Z85" s="335">
        <v>7053.6</v>
      </c>
      <c r="AA85" s="335">
        <v>8233.1</v>
      </c>
      <c r="AB85" s="335">
        <v>8754.5</v>
      </c>
    </row>
    <row r="86" spans="1:28" x14ac:dyDescent="0.3">
      <c r="A86" s="334" t="s">
        <v>157</v>
      </c>
      <c r="B86" s="335">
        <v>9556.5</v>
      </c>
      <c r="C86" s="335">
        <v>11832.4</v>
      </c>
      <c r="D86" s="335">
        <v>15388.9</v>
      </c>
      <c r="E86" s="335">
        <v>18148</v>
      </c>
      <c r="F86" s="335">
        <v>22418.1</v>
      </c>
      <c r="G86" s="335">
        <v>25759</v>
      </c>
      <c r="H86" s="335">
        <v>29223.7</v>
      </c>
      <c r="I86" s="335">
        <v>32086.1</v>
      </c>
      <c r="J86" s="335">
        <v>36264.800000000003</v>
      </c>
      <c r="K86" s="335">
        <v>42112.5</v>
      </c>
      <c r="L86" s="335">
        <v>50800.7</v>
      </c>
      <c r="M86" s="335">
        <v>57299.4</v>
      </c>
      <c r="N86" s="335">
        <v>56572.9</v>
      </c>
      <c r="O86" s="335">
        <v>46525.1</v>
      </c>
      <c r="P86" s="335">
        <v>35875.699999999997</v>
      </c>
      <c r="Q86" s="335">
        <v>29422.5</v>
      </c>
      <c r="R86" s="335">
        <v>28651.4</v>
      </c>
      <c r="S86" s="335">
        <v>34348.9</v>
      </c>
      <c r="T86" s="335">
        <v>33347.4</v>
      </c>
      <c r="U86" s="335">
        <v>40224</v>
      </c>
      <c r="V86" s="335">
        <v>63323.8</v>
      </c>
      <c r="W86" s="335">
        <v>96715.9</v>
      </c>
      <c r="X86" s="335">
        <v>98733.5</v>
      </c>
      <c r="Y86" s="335">
        <v>92080.8</v>
      </c>
      <c r="Z86" s="335">
        <v>191067.7</v>
      </c>
      <c r="AA86" s="335">
        <v>147944.9</v>
      </c>
      <c r="AB86" s="335">
        <v>99075.7</v>
      </c>
    </row>
    <row r="87" spans="1:28" x14ac:dyDescent="0.3">
      <c r="A87" s="334" t="s">
        <v>158</v>
      </c>
      <c r="B87" s="335">
        <v>20887.5</v>
      </c>
      <c r="C87" s="335">
        <v>23891.5</v>
      </c>
      <c r="D87" s="335">
        <v>25515.599999999999</v>
      </c>
      <c r="E87" s="335">
        <v>30606.9</v>
      </c>
      <c r="F87" s="335">
        <v>34288.800000000003</v>
      </c>
      <c r="G87" s="335">
        <v>35231</v>
      </c>
      <c r="H87" s="335">
        <v>37647.9</v>
      </c>
      <c r="I87" s="335">
        <v>38580.800000000003</v>
      </c>
      <c r="J87" s="335">
        <v>45307.199999999997</v>
      </c>
      <c r="K87" s="335">
        <v>47257</v>
      </c>
      <c r="L87" s="335">
        <v>41500.1</v>
      </c>
      <c r="M87" s="335">
        <v>51602.400000000001</v>
      </c>
      <c r="N87" s="335">
        <v>60528.2</v>
      </c>
      <c r="O87" s="335">
        <v>57626.9</v>
      </c>
      <c r="P87" s="335">
        <v>49386.9</v>
      </c>
      <c r="Q87" s="335">
        <v>37113.300000000003</v>
      </c>
      <c r="R87" s="335">
        <v>27804.7</v>
      </c>
      <c r="S87" s="335">
        <v>21719.599999999999</v>
      </c>
      <c r="T87" s="335">
        <v>20141.400000000001</v>
      </c>
      <c r="U87" s="335">
        <v>19202.3</v>
      </c>
      <c r="V87" s="335">
        <v>18995</v>
      </c>
      <c r="W87" s="335">
        <v>19208.599999999999</v>
      </c>
      <c r="X87" s="335">
        <v>20855.400000000001</v>
      </c>
      <c r="Y87" s="335">
        <v>20016.599999999999</v>
      </c>
      <c r="Z87" s="335">
        <v>19384.3</v>
      </c>
      <c r="AA87" s="335">
        <v>19271.2</v>
      </c>
      <c r="AB87" s="335">
        <v>23580</v>
      </c>
    </row>
    <row r="88" spans="1:28" x14ac:dyDescent="0.3">
      <c r="A88" s="334" t="s">
        <v>159</v>
      </c>
      <c r="B88" s="335">
        <v>102949</v>
      </c>
      <c r="C88" s="335">
        <v>109814.39999999999</v>
      </c>
      <c r="D88" s="335">
        <v>115266.9</v>
      </c>
      <c r="E88" s="335">
        <v>128799.1</v>
      </c>
      <c r="F88" s="335">
        <v>147332</v>
      </c>
      <c r="G88" s="335">
        <v>168058</v>
      </c>
      <c r="H88" s="335">
        <v>181398</v>
      </c>
      <c r="I88" s="335">
        <v>196051</v>
      </c>
      <c r="J88" s="335">
        <v>217403</v>
      </c>
      <c r="K88" s="335">
        <v>238989</v>
      </c>
      <c r="L88" s="335">
        <v>269041</v>
      </c>
      <c r="M88" s="335">
        <v>301421</v>
      </c>
      <c r="N88" s="335">
        <v>321180</v>
      </c>
      <c r="O88" s="335">
        <v>308857</v>
      </c>
      <c r="P88" s="335">
        <v>247155</v>
      </c>
      <c r="Q88" s="335">
        <v>233732</v>
      </c>
      <c r="R88" s="335">
        <v>212984</v>
      </c>
      <c r="S88" s="335">
        <v>191038</v>
      </c>
      <c r="T88" s="335">
        <v>177240</v>
      </c>
      <c r="U88" s="335">
        <v>183515</v>
      </c>
      <c r="V88" s="335">
        <v>194122</v>
      </c>
      <c r="W88" s="335">
        <v>200048</v>
      </c>
      <c r="X88" s="335">
        <v>216932</v>
      </c>
      <c r="Y88" s="335">
        <v>233996</v>
      </c>
      <c r="Z88" s="335">
        <v>249887</v>
      </c>
      <c r="AA88" s="335">
        <v>227599</v>
      </c>
      <c r="AB88" s="335">
        <v>242024</v>
      </c>
    </row>
    <row r="89" spans="1:28" x14ac:dyDescent="0.3">
      <c r="A89" s="334" t="s">
        <v>160</v>
      </c>
      <c r="B89" s="335">
        <v>245851.6</v>
      </c>
      <c r="C89" s="335">
        <v>251250.9</v>
      </c>
      <c r="D89" s="335">
        <v>250318.3</v>
      </c>
      <c r="E89" s="335">
        <v>267336.7</v>
      </c>
      <c r="F89" s="335">
        <v>291538</v>
      </c>
      <c r="G89" s="335">
        <v>318108</v>
      </c>
      <c r="H89" s="335">
        <v>330919</v>
      </c>
      <c r="I89" s="335">
        <v>332704</v>
      </c>
      <c r="J89" s="335">
        <v>343008</v>
      </c>
      <c r="K89" s="335">
        <v>364057</v>
      </c>
      <c r="L89" s="335">
        <v>384922</v>
      </c>
      <c r="M89" s="335">
        <v>414923</v>
      </c>
      <c r="N89" s="335">
        <v>450059</v>
      </c>
      <c r="O89" s="335">
        <v>470123</v>
      </c>
      <c r="P89" s="335">
        <v>427320</v>
      </c>
      <c r="Q89" s="335">
        <v>441067</v>
      </c>
      <c r="R89" s="335">
        <v>461566</v>
      </c>
      <c r="S89" s="335">
        <v>469106</v>
      </c>
      <c r="T89" s="335">
        <v>466668</v>
      </c>
      <c r="U89" s="335">
        <v>469073</v>
      </c>
      <c r="V89" s="335">
        <v>472647</v>
      </c>
      <c r="W89" s="335">
        <v>487382</v>
      </c>
      <c r="X89" s="335">
        <v>516784</v>
      </c>
      <c r="Y89" s="335">
        <v>541023</v>
      </c>
      <c r="Z89" s="335">
        <v>572293</v>
      </c>
      <c r="AA89" s="335">
        <v>528846</v>
      </c>
      <c r="AB89" s="335">
        <v>605739</v>
      </c>
    </row>
    <row r="90" spans="1:28" x14ac:dyDescent="0.3">
      <c r="A90" s="334" t="s">
        <v>161</v>
      </c>
      <c r="B90" s="335">
        <v>2500.9</v>
      </c>
      <c r="C90" s="335">
        <v>3486</v>
      </c>
      <c r="D90" s="335">
        <v>4569.6000000000004</v>
      </c>
      <c r="E90" s="335">
        <v>4762.8</v>
      </c>
      <c r="F90" s="335">
        <v>4659.7</v>
      </c>
      <c r="G90" s="335">
        <v>4705.3</v>
      </c>
      <c r="H90" s="335">
        <v>5293.6</v>
      </c>
      <c r="I90" s="335">
        <v>6364</v>
      </c>
      <c r="J90" s="335">
        <v>7929</v>
      </c>
      <c r="K90" s="335">
        <v>8597.4</v>
      </c>
      <c r="L90" s="335">
        <v>9276.2000000000007</v>
      </c>
      <c r="M90" s="335">
        <v>10683.3</v>
      </c>
      <c r="N90" s="335">
        <v>11771.7</v>
      </c>
      <c r="O90" s="335">
        <v>13525.9</v>
      </c>
      <c r="P90" s="335">
        <v>11366.8</v>
      </c>
      <c r="Q90" s="335">
        <v>9573.7000000000007</v>
      </c>
      <c r="R90" s="335">
        <v>9069.9</v>
      </c>
      <c r="S90" s="335">
        <v>8617.7000000000007</v>
      </c>
      <c r="T90" s="335">
        <v>8610.7000000000007</v>
      </c>
      <c r="U90" s="335">
        <v>8356.5</v>
      </c>
      <c r="V90" s="335">
        <v>8721.2999999999993</v>
      </c>
      <c r="W90" s="335">
        <v>9350.2999999999993</v>
      </c>
      <c r="X90" s="335">
        <v>9824.2999999999993</v>
      </c>
      <c r="Y90" s="335">
        <v>10583.1</v>
      </c>
      <c r="Z90" s="335">
        <v>11953.7</v>
      </c>
      <c r="AA90" s="335">
        <v>11197.5</v>
      </c>
      <c r="AB90" s="335">
        <v>12350.2</v>
      </c>
    </row>
    <row r="91" spans="1:28" x14ac:dyDescent="0.3">
      <c r="A91" s="334" t="s">
        <v>162</v>
      </c>
      <c r="B91" s="335">
        <v>174023.9</v>
      </c>
      <c r="C91" s="335">
        <v>198452.7</v>
      </c>
      <c r="D91" s="335">
        <v>210113.7</v>
      </c>
      <c r="E91" s="335">
        <v>221088.4</v>
      </c>
      <c r="F91" s="335">
        <v>233629.7</v>
      </c>
      <c r="G91" s="335">
        <v>257375.6</v>
      </c>
      <c r="H91" s="335">
        <v>270231.09999999998</v>
      </c>
      <c r="I91" s="335">
        <v>288461.2</v>
      </c>
      <c r="J91" s="335">
        <v>291146.59999999998</v>
      </c>
      <c r="K91" s="335">
        <v>304466</v>
      </c>
      <c r="L91" s="335">
        <v>317870.3</v>
      </c>
      <c r="M91" s="335">
        <v>335075.59999999998</v>
      </c>
      <c r="N91" s="335">
        <v>349783.3</v>
      </c>
      <c r="O91" s="335">
        <v>348467.7</v>
      </c>
      <c r="P91" s="335">
        <v>317194.3</v>
      </c>
      <c r="Q91" s="335">
        <v>322646.2</v>
      </c>
      <c r="R91" s="335">
        <v>325033.59999999998</v>
      </c>
      <c r="S91" s="335">
        <v>297404.79999999999</v>
      </c>
      <c r="T91" s="335">
        <v>277467.2</v>
      </c>
      <c r="U91" s="335">
        <v>272137.5</v>
      </c>
      <c r="V91" s="335">
        <v>280342.09999999998</v>
      </c>
      <c r="W91" s="335">
        <v>291183.5</v>
      </c>
      <c r="X91" s="335">
        <v>303569.90000000002</v>
      </c>
      <c r="Y91" s="335">
        <v>316124.90000000002</v>
      </c>
      <c r="Z91" s="335">
        <v>323203.20000000001</v>
      </c>
      <c r="AA91" s="335">
        <v>295658.8</v>
      </c>
      <c r="AB91" s="335">
        <v>353523.9</v>
      </c>
    </row>
    <row r="92" spans="1:28" x14ac:dyDescent="0.3">
      <c r="A92" s="334" t="s">
        <v>163</v>
      </c>
      <c r="B92" s="335">
        <v>1914.3</v>
      </c>
      <c r="C92" s="335">
        <v>1899.1</v>
      </c>
      <c r="D92" s="335">
        <v>2066.1</v>
      </c>
      <c r="E92" s="335">
        <v>1801.4</v>
      </c>
      <c r="F92" s="335">
        <v>2099.6</v>
      </c>
      <c r="G92" s="335">
        <v>2170</v>
      </c>
      <c r="H92" s="335">
        <v>2207.1999999999998</v>
      </c>
      <c r="I92" s="335">
        <v>2531</v>
      </c>
      <c r="J92" s="335">
        <v>2611.1</v>
      </c>
      <c r="K92" s="335">
        <v>2877.6</v>
      </c>
      <c r="L92" s="335">
        <v>3237.4</v>
      </c>
      <c r="M92" s="335">
        <v>4078.6</v>
      </c>
      <c r="N92" s="335">
        <v>4494.2</v>
      </c>
      <c r="O92" s="335">
        <v>5167.3999999999996</v>
      </c>
      <c r="P92" s="335">
        <v>4377.3999999999996</v>
      </c>
      <c r="Q92" s="335">
        <v>4358</v>
      </c>
      <c r="R92" s="335">
        <v>3769.8</v>
      </c>
      <c r="S92" s="335">
        <v>3014.3</v>
      </c>
      <c r="T92" s="335">
        <v>2540</v>
      </c>
      <c r="U92" s="335">
        <v>2326</v>
      </c>
      <c r="V92" s="335">
        <v>2302.8000000000002</v>
      </c>
      <c r="W92" s="335">
        <v>3429.1</v>
      </c>
      <c r="X92" s="335">
        <v>4223.8999999999996</v>
      </c>
      <c r="Y92" s="335">
        <v>4070.9</v>
      </c>
      <c r="Z92" s="335">
        <v>4329.8</v>
      </c>
      <c r="AA92" s="335">
        <v>4308.3</v>
      </c>
      <c r="AB92" s="335">
        <v>4178.3999999999996</v>
      </c>
    </row>
    <row r="93" spans="1:28" x14ac:dyDescent="0.3">
      <c r="A93" s="334" t="s">
        <v>164</v>
      </c>
      <c r="B93" s="335">
        <v>586.79999999999995</v>
      </c>
      <c r="C93" s="335">
        <v>835.8</v>
      </c>
      <c r="D93" s="335">
        <v>1012.3</v>
      </c>
      <c r="E93" s="335">
        <v>1523.5</v>
      </c>
      <c r="F93" s="335">
        <v>1609.9</v>
      </c>
      <c r="G93" s="335">
        <v>2156.3000000000002</v>
      </c>
      <c r="H93" s="335">
        <v>2542.1</v>
      </c>
      <c r="I93" s="335">
        <v>2471.6</v>
      </c>
      <c r="J93" s="335">
        <v>2591.8000000000002</v>
      </c>
      <c r="K93" s="335">
        <v>3353.2</v>
      </c>
      <c r="L93" s="335">
        <v>4277.6000000000004</v>
      </c>
      <c r="M93" s="335">
        <v>5878.4</v>
      </c>
      <c r="N93" s="335">
        <v>8249.4</v>
      </c>
      <c r="O93" s="335">
        <v>7816</v>
      </c>
      <c r="P93" s="335">
        <v>4205.3999999999996</v>
      </c>
      <c r="Q93" s="335">
        <v>3417.4</v>
      </c>
      <c r="R93" s="335">
        <v>4523.1000000000004</v>
      </c>
      <c r="S93" s="335">
        <v>5751</v>
      </c>
      <c r="T93" s="335">
        <v>5532.9</v>
      </c>
      <c r="U93" s="335">
        <v>5385.9</v>
      </c>
      <c r="V93" s="335">
        <v>5372.2</v>
      </c>
      <c r="W93" s="335">
        <v>4898.7</v>
      </c>
      <c r="X93" s="335">
        <v>5558.6</v>
      </c>
      <c r="Y93" s="335">
        <v>6448.5</v>
      </c>
      <c r="Z93" s="335">
        <v>7101.5</v>
      </c>
      <c r="AA93" s="335">
        <v>7217</v>
      </c>
      <c r="AB93" s="335">
        <v>7754.5</v>
      </c>
    </row>
    <row r="94" spans="1:28" x14ac:dyDescent="0.3">
      <c r="A94" s="334" t="s">
        <v>112</v>
      </c>
      <c r="B94" s="335">
        <v>1043.5</v>
      </c>
      <c r="C94" s="335">
        <v>1358.9</v>
      </c>
      <c r="D94" s="335">
        <v>1996.3</v>
      </c>
      <c r="E94" s="335">
        <v>2394.6999999999998</v>
      </c>
      <c r="F94" s="335">
        <v>2259.4</v>
      </c>
      <c r="G94" s="335">
        <v>2389</v>
      </c>
      <c r="H94" s="335">
        <v>2806.8</v>
      </c>
      <c r="I94" s="335">
        <v>3139.9</v>
      </c>
      <c r="J94" s="335">
        <v>3590.3</v>
      </c>
      <c r="K94" s="335">
        <v>4175.8999999999996</v>
      </c>
      <c r="L94" s="335">
        <v>4911.3999999999996</v>
      </c>
      <c r="M94" s="335">
        <v>6242.9</v>
      </c>
      <c r="N94" s="335">
        <v>8298.7000000000007</v>
      </c>
      <c r="O94" s="335">
        <v>8513.2999999999993</v>
      </c>
      <c r="P94" s="335">
        <v>4810.5</v>
      </c>
      <c r="Q94" s="335">
        <v>4726.3</v>
      </c>
      <c r="R94" s="335">
        <v>5781.1</v>
      </c>
      <c r="S94" s="335">
        <v>5788</v>
      </c>
      <c r="T94" s="335">
        <v>6454.9</v>
      </c>
      <c r="U94" s="335">
        <v>6902.9</v>
      </c>
      <c r="V94" s="335">
        <v>7323.9</v>
      </c>
      <c r="W94" s="335">
        <v>7722.6</v>
      </c>
      <c r="X94" s="335">
        <v>8503.7999999999993</v>
      </c>
      <c r="Y94" s="335">
        <v>9530.9</v>
      </c>
      <c r="Z94" s="335">
        <v>10481.700000000001</v>
      </c>
      <c r="AA94" s="335">
        <v>10423.5</v>
      </c>
      <c r="AB94" s="335">
        <v>11691.3</v>
      </c>
    </row>
    <row r="95" spans="1:28" x14ac:dyDescent="0.3">
      <c r="A95" s="334" t="s">
        <v>165</v>
      </c>
      <c r="B95" s="335">
        <v>3373.1</v>
      </c>
      <c r="C95" s="335">
        <v>3266</v>
      </c>
      <c r="D95" s="335">
        <v>3561.6</v>
      </c>
      <c r="E95" s="335">
        <v>3811.3</v>
      </c>
      <c r="F95" s="335">
        <v>4758.8</v>
      </c>
      <c r="G95" s="335">
        <v>4740.8999999999996</v>
      </c>
      <c r="H95" s="335">
        <v>5224.7</v>
      </c>
      <c r="I95" s="335">
        <v>5328</v>
      </c>
      <c r="J95" s="335">
        <v>5520.6</v>
      </c>
      <c r="K95" s="335">
        <v>5988.4</v>
      </c>
      <c r="L95" s="335">
        <v>5858.7</v>
      </c>
      <c r="M95" s="335">
        <v>6225</v>
      </c>
      <c r="N95" s="335">
        <v>7121</v>
      </c>
      <c r="O95" s="335">
        <v>8059.6</v>
      </c>
      <c r="P95" s="335">
        <v>7036.7</v>
      </c>
      <c r="Q95" s="335">
        <v>7133.9</v>
      </c>
      <c r="R95" s="335">
        <v>8516</v>
      </c>
      <c r="S95" s="335">
        <v>8922.6</v>
      </c>
      <c r="T95" s="335">
        <v>9060</v>
      </c>
      <c r="U95" s="335">
        <v>9918.9</v>
      </c>
      <c r="V95" s="335">
        <v>9371.7000000000007</v>
      </c>
      <c r="W95" s="335">
        <v>9715.5</v>
      </c>
      <c r="X95" s="335">
        <v>10360.6</v>
      </c>
      <c r="Y95" s="335">
        <v>9818.9</v>
      </c>
      <c r="Z95" s="335">
        <v>11011.2</v>
      </c>
      <c r="AA95" s="335">
        <v>10788.6</v>
      </c>
      <c r="AB95" s="335">
        <v>12673.5</v>
      </c>
    </row>
    <row r="96" spans="1:28" x14ac:dyDescent="0.3">
      <c r="A96" s="334" t="s">
        <v>166</v>
      </c>
      <c r="B96" s="335">
        <v>7723.7</v>
      </c>
      <c r="C96" s="335">
        <v>8408.4</v>
      </c>
      <c r="D96" s="335">
        <v>9703.7999999999993</v>
      </c>
      <c r="E96" s="335">
        <v>10482.799999999999</v>
      </c>
      <c r="F96" s="335">
        <v>11547.3</v>
      </c>
      <c r="G96" s="335">
        <v>13067</v>
      </c>
      <c r="H96" s="335">
        <v>14914.6</v>
      </c>
      <c r="I96" s="335">
        <v>17734.099999999999</v>
      </c>
      <c r="J96" s="335">
        <v>17820</v>
      </c>
      <c r="K96" s="335">
        <v>20165.900000000001</v>
      </c>
      <c r="L96" s="335">
        <v>21710.400000000001</v>
      </c>
      <c r="M96" s="335">
        <v>21642.6</v>
      </c>
      <c r="N96" s="335">
        <v>24264.7</v>
      </c>
      <c r="O96" s="335">
        <v>25292.2</v>
      </c>
      <c r="P96" s="335">
        <v>21418.400000000001</v>
      </c>
      <c r="Q96" s="335">
        <v>20023.599999999999</v>
      </c>
      <c r="R96" s="335">
        <v>19957.7</v>
      </c>
      <c r="S96" s="335">
        <v>19197.099999999999</v>
      </c>
      <c r="T96" s="335">
        <v>21261.9</v>
      </c>
      <c r="U96" s="335">
        <v>23388.5</v>
      </c>
      <c r="V96" s="335">
        <v>25008.3</v>
      </c>
      <c r="W96" s="335">
        <v>22663.8</v>
      </c>
      <c r="X96" s="335">
        <v>28133.4</v>
      </c>
      <c r="Y96" s="335">
        <v>33647.699999999997</v>
      </c>
      <c r="Z96" s="335">
        <v>39573.699999999997</v>
      </c>
      <c r="AA96" s="335">
        <v>36602.9</v>
      </c>
      <c r="AB96" s="335">
        <v>41801.300000000003</v>
      </c>
    </row>
    <row r="97" spans="1:28" x14ac:dyDescent="0.3">
      <c r="A97" s="334" t="s">
        <v>167</v>
      </c>
      <c r="B97" s="335">
        <v>680.8</v>
      </c>
      <c r="C97" s="335">
        <v>753.1</v>
      </c>
      <c r="D97" s="335">
        <v>766</v>
      </c>
      <c r="E97" s="335">
        <v>861.4</v>
      </c>
      <c r="F97" s="335">
        <v>854.6</v>
      </c>
      <c r="G97" s="335">
        <v>1001.7</v>
      </c>
      <c r="H97" s="335">
        <v>933.3</v>
      </c>
      <c r="I97" s="335">
        <v>792.3</v>
      </c>
      <c r="J97" s="335">
        <v>1018.8</v>
      </c>
      <c r="K97" s="335">
        <v>1032.5999999999999</v>
      </c>
      <c r="L97" s="335">
        <v>1176.5999999999999</v>
      </c>
      <c r="M97" s="335">
        <v>1214.5</v>
      </c>
      <c r="N97" s="335">
        <v>1328.8</v>
      </c>
      <c r="O97" s="335">
        <v>1243.5</v>
      </c>
      <c r="P97" s="335">
        <v>1144.5</v>
      </c>
      <c r="Q97" s="335">
        <v>1430.8</v>
      </c>
      <c r="R97" s="335">
        <v>1257.7</v>
      </c>
      <c r="S97" s="335">
        <v>1296.5999999999999</v>
      </c>
      <c r="T97" s="335">
        <v>1312.7</v>
      </c>
      <c r="U97" s="335">
        <v>1457.9</v>
      </c>
      <c r="V97" s="335">
        <v>2419.1999999999998</v>
      </c>
      <c r="W97" s="335">
        <v>2391.1</v>
      </c>
      <c r="X97" s="335">
        <v>2463.6999999999998</v>
      </c>
      <c r="Y97" s="335">
        <v>2624.9</v>
      </c>
      <c r="Z97" s="335">
        <v>2879.3</v>
      </c>
      <c r="AA97" s="335">
        <v>2686.1</v>
      </c>
      <c r="AB97" s="335">
        <v>3239.9</v>
      </c>
    </row>
    <row r="98" spans="1:28" x14ac:dyDescent="0.3">
      <c r="A98" s="334" t="s">
        <v>168</v>
      </c>
      <c r="B98" s="335">
        <v>72415.7</v>
      </c>
      <c r="C98" s="335">
        <v>76562.7</v>
      </c>
      <c r="D98" s="335">
        <v>79758.2</v>
      </c>
      <c r="E98" s="335">
        <v>85518.9</v>
      </c>
      <c r="F98" s="335">
        <v>96130</v>
      </c>
      <c r="G98" s="335">
        <v>101856</v>
      </c>
      <c r="H98" s="335">
        <v>106706</v>
      </c>
      <c r="I98" s="335">
        <v>105657</v>
      </c>
      <c r="J98" s="335">
        <v>105636</v>
      </c>
      <c r="K98" s="335">
        <v>107404</v>
      </c>
      <c r="L98" s="335">
        <v>112454</v>
      </c>
      <c r="M98" s="335">
        <v>122994</v>
      </c>
      <c r="N98" s="335">
        <v>144226</v>
      </c>
      <c r="O98" s="335">
        <v>143141</v>
      </c>
      <c r="P98" s="335">
        <v>133128</v>
      </c>
      <c r="Q98" s="335">
        <v>125898</v>
      </c>
      <c r="R98" s="335">
        <v>130965</v>
      </c>
      <c r="S98" s="335">
        <v>122505</v>
      </c>
      <c r="T98" s="335">
        <v>121237</v>
      </c>
      <c r="U98" s="335">
        <v>118138</v>
      </c>
      <c r="V98" s="335">
        <v>152533</v>
      </c>
      <c r="W98" s="335">
        <v>141675</v>
      </c>
      <c r="X98" s="335">
        <v>148670</v>
      </c>
      <c r="Y98" s="335">
        <v>158093</v>
      </c>
      <c r="Z98" s="335">
        <v>172808</v>
      </c>
      <c r="AA98" s="335">
        <v>170428</v>
      </c>
      <c r="AB98" s="335">
        <v>182498</v>
      </c>
    </row>
    <row r="99" spans="1:28" x14ac:dyDescent="0.3">
      <c r="A99" s="334" t="s">
        <v>169</v>
      </c>
      <c r="B99" s="335">
        <v>46639.1</v>
      </c>
      <c r="C99" s="335">
        <v>48222.5</v>
      </c>
      <c r="D99" s="335">
        <v>47751.3</v>
      </c>
      <c r="E99" s="335">
        <v>49669.9</v>
      </c>
      <c r="F99" s="335">
        <v>50879.6</v>
      </c>
      <c r="G99" s="335">
        <v>54708.2</v>
      </c>
      <c r="H99" s="335">
        <v>54682.8</v>
      </c>
      <c r="I99" s="335">
        <v>53352.1</v>
      </c>
      <c r="J99" s="335">
        <v>55897.7</v>
      </c>
      <c r="K99" s="335">
        <v>57173.599999999999</v>
      </c>
      <c r="L99" s="335">
        <v>58569.7</v>
      </c>
      <c r="M99" s="335">
        <v>60530.400000000001</v>
      </c>
      <c r="N99" s="335">
        <v>65079.3</v>
      </c>
      <c r="O99" s="335">
        <v>68377.399999999994</v>
      </c>
      <c r="P99" s="335">
        <v>64559.3</v>
      </c>
      <c r="Q99" s="335">
        <v>63904</v>
      </c>
      <c r="R99" s="335">
        <v>69691.199999999997</v>
      </c>
      <c r="S99" s="335">
        <v>72172.7</v>
      </c>
      <c r="T99" s="335">
        <v>74629.600000000006</v>
      </c>
      <c r="U99" s="335">
        <v>75492.7</v>
      </c>
      <c r="V99" s="335">
        <v>78137.8</v>
      </c>
      <c r="W99" s="335">
        <v>82594.2</v>
      </c>
      <c r="X99" s="335">
        <v>87274.8</v>
      </c>
      <c r="Y99" s="335">
        <v>92834.9</v>
      </c>
      <c r="Z99" s="335">
        <v>99219.5</v>
      </c>
      <c r="AA99" s="335">
        <v>95768.4</v>
      </c>
      <c r="AB99" s="335">
        <v>103092.5</v>
      </c>
    </row>
    <row r="100" spans="1:28" x14ac:dyDescent="0.3">
      <c r="A100" s="334" t="s">
        <v>170</v>
      </c>
      <c r="B100" s="335">
        <v>18955.099999999999</v>
      </c>
      <c r="C100" s="335">
        <v>24460.7</v>
      </c>
      <c r="D100" s="335">
        <v>31121.8</v>
      </c>
      <c r="E100" s="335">
        <v>37078.800000000003</v>
      </c>
      <c r="F100" s="335">
        <v>38671.800000000003</v>
      </c>
      <c r="G100" s="335">
        <v>44243.8</v>
      </c>
      <c r="H100" s="335">
        <v>43505.4</v>
      </c>
      <c r="I100" s="335">
        <v>38759.800000000003</v>
      </c>
      <c r="J100" s="335">
        <v>34933.199999999997</v>
      </c>
      <c r="K100" s="335">
        <v>37787</v>
      </c>
      <c r="L100" s="335">
        <v>46517.8</v>
      </c>
      <c r="M100" s="335">
        <v>56012</v>
      </c>
      <c r="N100" s="335">
        <v>70506.600000000006</v>
      </c>
      <c r="O100" s="335">
        <v>84576.7</v>
      </c>
      <c r="P100" s="335">
        <v>67984.600000000006</v>
      </c>
      <c r="Q100" s="335">
        <v>73389.2</v>
      </c>
      <c r="R100" s="335">
        <v>78647.5</v>
      </c>
      <c r="S100" s="335">
        <v>77055</v>
      </c>
      <c r="T100" s="335">
        <v>74257.3</v>
      </c>
      <c r="U100" s="335">
        <v>81110.100000000006</v>
      </c>
      <c r="V100" s="335">
        <v>86396.1</v>
      </c>
      <c r="W100" s="335">
        <v>76781</v>
      </c>
      <c r="X100" s="335">
        <v>81920.399999999994</v>
      </c>
      <c r="Y100" s="335">
        <v>90683.6</v>
      </c>
      <c r="Z100" s="335">
        <v>97622.6</v>
      </c>
      <c r="AA100" s="335">
        <v>90667.8</v>
      </c>
      <c r="AB100" s="335">
        <v>95065.1</v>
      </c>
    </row>
    <row r="101" spans="1:28" x14ac:dyDescent="0.3">
      <c r="A101" s="334" t="s">
        <v>171</v>
      </c>
      <c r="B101" s="335">
        <v>21189.9</v>
      </c>
      <c r="C101" s="335">
        <v>23020.2</v>
      </c>
      <c r="D101" s="335">
        <v>26857</v>
      </c>
      <c r="E101" s="335">
        <v>30270</v>
      </c>
      <c r="F101" s="335">
        <v>32999.9</v>
      </c>
      <c r="G101" s="335">
        <v>35960</v>
      </c>
      <c r="H101" s="335">
        <v>37177.4</v>
      </c>
      <c r="I101" s="335">
        <v>36860.400000000001</v>
      </c>
      <c r="J101" s="335">
        <v>34706.400000000001</v>
      </c>
      <c r="K101" s="335">
        <v>35662.800000000003</v>
      </c>
      <c r="L101" s="335">
        <v>36667.800000000003</v>
      </c>
      <c r="M101" s="335">
        <v>37463.199999999997</v>
      </c>
      <c r="N101" s="335">
        <v>39500.699999999997</v>
      </c>
      <c r="O101" s="335">
        <v>40929</v>
      </c>
      <c r="P101" s="335">
        <v>37191.1</v>
      </c>
      <c r="Q101" s="335">
        <v>36952.800000000003</v>
      </c>
      <c r="R101" s="335">
        <v>32437.4</v>
      </c>
      <c r="S101" s="335">
        <v>26631.5</v>
      </c>
      <c r="T101" s="335">
        <v>25150.3</v>
      </c>
      <c r="U101" s="335">
        <v>26012.7</v>
      </c>
      <c r="V101" s="335">
        <v>27886.5</v>
      </c>
      <c r="W101" s="335">
        <v>28893.4</v>
      </c>
      <c r="X101" s="335">
        <v>32887.699999999997</v>
      </c>
      <c r="Y101" s="335">
        <v>35953.4</v>
      </c>
      <c r="Z101" s="335">
        <v>38815.199999999997</v>
      </c>
      <c r="AA101" s="335">
        <v>38183.1</v>
      </c>
      <c r="AB101" s="335">
        <v>41840.1</v>
      </c>
    </row>
    <row r="102" spans="1:28" x14ac:dyDescent="0.3">
      <c r="A102" s="334" t="s">
        <v>172</v>
      </c>
      <c r="B102" s="335">
        <v>6050</v>
      </c>
      <c r="C102" s="335">
        <v>6649.9</v>
      </c>
      <c r="D102" s="335">
        <v>6867.4</v>
      </c>
      <c r="E102" s="335">
        <v>6972.2</v>
      </c>
      <c r="F102" s="335">
        <v>6087.1</v>
      </c>
      <c r="G102" s="335">
        <v>7761.7</v>
      </c>
      <c r="H102" s="335">
        <v>9498.1</v>
      </c>
      <c r="I102" s="335">
        <v>10451.9</v>
      </c>
      <c r="J102" s="335">
        <v>11622.1</v>
      </c>
      <c r="K102" s="335">
        <v>13466.8</v>
      </c>
      <c r="L102" s="335">
        <v>18509</v>
      </c>
      <c r="M102" s="335">
        <v>25875</v>
      </c>
      <c r="N102" s="335">
        <v>45108.4</v>
      </c>
      <c r="O102" s="335">
        <v>54658.5</v>
      </c>
      <c r="P102" s="335">
        <v>32552.6</v>
      </c>
      <c r="Q102" s="335">
        <v>32713.8</v>
      </c>
      <c r="R102" s="335">
        <v>35919.199999999997</v>
      </c>
      <c r="S102" s="335">
        <v>36541.599999999999</v>
      </c>
      <c r="T102" s="335">
        <v>35493.599999999999</v>
      </c>
      <c r="U102" s="335">
        <v>36715.4</v>
      </c>
      <c r="V102" s="335">
        <v>39703.599999999999</v>
      </c>
      <c r="W102" s="335">
        <v>39024.400000000001</v>
      </c>
      <c r="X102" s="335">
        <v>42076.5</v>
      </c>
      <c r="Y102" s="335">
        <v>43050.6</v>
      </c>
      <c r="Z102" s="335">
        <v>50452.2</v>
      </c>
      <c r="AA102" s="335">
        <v>52182.6</v>
      </c>
      <c r="AB102" s="335">
        <v>57914.6</v>
      </c>
    </row>
    <row r="103" spans="1:28" x14ac:dyDescent="0.3">
      <c r="A103" s="334" t="s">
        <v>173</v>
      </c>
      <c r="B103" s="335">
        <v>3778.9</v>
      </c>
      <c r="C103" s="335">
        <v>4044.6</v>
      </c>
      <c r="D103" s="335">
        <v>4612.3</v>
      </c>
      <c r="E103" s="335">
        <v>5170.3999999999996</v>
      </c>
      <c r="F103" s="335">
        <v>5877</v>
      </c>
      <c r="G103" s="335">
        <v>5994.9</v>
      </c>
      <c r="H103" s="335">
        <v>6126.4</v>
      </c>
      <c r="I103" s="335">
        <v>6136.4</v>
      </c>
      <c r="J103" s="335">
        <v>6570.1</v>
      </c>
      <c r="K103" s="335">
        <v>7204.2</v>
      </c>
      <c r="L103" s="335">
        <v>7744.5</v>
      </c>
      <c r="M103" s="335">
        <v>8733.2000000000007</v>
      </c>
      <c r="N103" s="335">
        <v>10049</v>
      </c>
      <c r="O103" s="335">
        <v>11166.5</v>
      </c>
      <c r="P103" s="335">
        <v>8748.5</v>
      </c>
      <c r="Q103" s="335">
        <v>7666.1</v>
      </c>
      <c r="R103" s="335">
        <v>7391.1</v>
      </c>
      <c r="S103" s="335">
        <v>6899.6</v>
      </c>
      <c r="T103" s="335">
        <v>7157.3</v>
      </c>
      <c r="U103" s="335">
        <v>7191</v>
      </c>
      <c r="V103" s="335">
        <v>7247.8</v>
      </c>
      <c r="W103" s="335">
        <v>7028.7</v>
      </c>
      <c r="X103" s="335">
        <v>7879.8</v>
      </c>
      <c r="Y103" s="335">
        <v>8834.4</v>
      </c>
      <c r="Z103" s="335">
        <v>9495.4</v>
      </c>
      <c r="AA103" s="335">
        <v>8860.5</v>
      </c>
      <c r="AB103" s="335">
        <v>10482.9</v>
      </c>
    </row>
    <row r="104" spans="1:28" x14ac:dyDescent="0.3">
      <c r="A104" s="334" t="s">
        <v>174</v>
      </c>
      <c r="B104" s="335">
        <v>3995.4</v>
      </c>
      <c r="C104" s="335">
        <v>5633.1</v>
      </c>
      <c r="D104" s="335">
        <v>6781</v>
      </c>
      <c r="E104" s="335">
        <v>7494.1</v>
      </c>
      <c r="F104" s="335">
        <v>5993.9</v>
      </c>
      <c r="G104" s="335">
        <v>5845.8</v>
      </c>
      <c r="H104" s="335">
        <v>6911.3</v>
      </c>
      <c r="I104" s="335">
        <v>7276.1</v>
      </c>
      <c r="J104" s="335">
        <v>7334.7</v>
      </c>
      <c r="K104" s="335">
        <v>8285.7000000000007</v>
      </c>
      <c r="L104" s="335">
        <v>10324.1</v>
      </c>
      <c r="M104" s="335">
        <v>11663.9</v>
      </c>
      <c r="N104" s="335">
        <v>14325.6</v>
      </c>
      <c r="O104" s="335">
        <v>16359.7</v>
      </c>
      <c r="P104" s="335">
        <v>13332.7</v>
      </c>
      <c r="Q104" s="335">
        <v>14452.5</v>
      </c>
      <c r="R104" s="335">
        <v>16636.599999999999</v>
      </c>
      <c r="S104" s="335">
        <v>15001.3</v>
      </c>
      <c r="T104" s="335">
        <v>15244.3</v>
      </c>
      <c r="U104" s="335">
        <v>15635.5</v>
      </c>
      <c r="V104" s="335">
        <v>18971</v>
      </c>
      <c r="W104" s="335">
        <v>17091.3</v>
      </c>
      <c r="X104" s="335">
        <v>17869.400000000001</v>
      </c>
      <c r="Y104" s="335">
        <v>18787.3</v>
      </c>
      <c r="Z104" s="335">
        <v>20296.400000000001</v>
      </c>
      <c r="AA104" s="335">
        <v>18072.900000000001</v>
      </c>
      <c r="AB104" s="335">
        <v>18570.599999999999</v>
      </c>
    </row>
    <row r="105" spans="1:28" x14ac:dyDescent="0.3">
      <c r="A105" s="334" t="s">
        <v>175</v>
      </c>
      <c r="B105" s="335">
        <v>19788.400000000001</v>
      </c>
      <c r="C105" s="335">
        <v>21352.2</v>
      </c>
      <c r="D105" s="335">
        <v>23932</v>
      </c>
      <c r="E105" s="335">
        <v>26592.5</v>
      </c>
      <c r="F105" s="335">
        <v>28485</v>
      </c>
      <c r="G105" s="335">
        <v>31460</v>
      </c>
      <c r="H105" s="335">
        <v>33084</v>
      </c>
      <c r="I105" s="335">
        <v>32076</v>
      </c>
      <c r="J105" s="335">
        <v>33056</v>
      </c>
      <c r="K105" s="335">
        <v>35336</v>
      </c>
      <c r="L105" s="335">
        <v>37743</v>
      </c>
      <c r="M105" s="335">
        <v>39358</v>
      </c>
      <c r="N105" s="335">
        <v>45263</v>
      </c>
      <c r="O105" s="335">
        <v>47583</v>
      </c>
      <c r="P105" s="335">
        <v>41720</v>
      </c>
      <c r="Q105" s="335">
        <v>41949</v>
      </c>
      <c r="R105" s="335">
        <v>44780</v>
      </c>
      <c r="S105" s="335">
        <v>46395</v>
      </c>
      <c r="T105" s="335">
        <v>44967</v>
      </c>
      <c r="U105" s="335">
        <v>44425</v>
      </c>
      <c r="V105" s="335">
        <v>44877</v>
      </c>
      <c r="W105" s="335">
        <v>49474</v>
      </c>
      <c r="X105" s="335">
        <v>52839</v>
      </c>
      <c r="Y105" s="335">
        <v>56183</v>
      </c>
      <c r="Z105" s="335">
        <v>57122</v>
      </c>
      <c r="AA105" s="335">
        <v>57553</v>
      </c>
      <c r="AB105" s="335">
        <v>59070</v>
      </c>
    </row>
    <row r="106" spans="1:28" x14ac:dyDescent="0.3">
      <c r="A106" s="334" t="s">
        <v>176</v>
      </c>
      <c r="B106" s="335">
        <v>40284.1</v>
      </c>
      <c r="C106" s="335">
        <v>46488.7</v>
      </c>
      <c r="D106" s="335">
        <v>47336.2</v>
      </c>
      <c r="E106" s="335">
        <v>50393.599999999999</v>
      </c>
      <c r="F106" s="335">
        <v>55345</v>
      </c>
      <c r="G106" s="335">
        <v>63473.9</v>
      </c>
      <c r="H106" s="335">
        <v>61354.7</v>
      </c>
      <c r="I106" s="335">
        <v>62547.1</v>
      </c>
      <c r="J106" s="335">
        <v>64137.1</v>
      </c>
      <c r="K106" s="335">
        <v>67874.100000000006</v>
      </c>
      <c r="L106" s="335">
        <v>70770.100000000006</v>
      </c>
      <c r="M106" s="335">
        <v>78356.7</v>
      </c>
      <c r="N106" s="335">
        <v>86744.4</v>
      </c>
      <c r="O106" s="335">
        <v>87110.399999999994</v>
      </c>
      <c r="P106" s="335">
        <v>70773.899999999994</v>
      </c>
      <c r="Q106" s="335">
        <v>84270.5</v>
      </c>
      <c r="R106" s="335">
        <v>94516.6</v>
      </c>
      <c r="S106" s="335">
        <v>97719.6</v>
      </c>
      <c r="T106" s="335">
        <v>99175.5</v>
      </c>
      <c r="U106" s="335">
        <v>101934.39999999999</v>
      </c>
      <c r="V106" s="335">
        <v>108195.6</v>
      </c>
      <c r="W106" s="335">
        <v>112885.6</v>
      </c>
      <c r="X106" s="335">
        <v>120661.5</v>
      </c>
      <c r="Y106" s="335">
        <v>118513.8</v>
      </c>
      <c r="Z106" s="335">
        <v>116402.7</v>
      </c>
      <c r="AA106" s="335">
        <v>117805.9</v>
      </c>
      <c r="AB106" s="335">
        <v>133863.20000000001</v>
      </c>
    </row>
    <row r="107" spans="1:28" x14ac:dyDescent="0.3">
      <c r="A107" s="334" t="s">
        <v>140</v>
      </c>
      <c r="B107" s="335">
        <v>953.9</v>
      </c>
      <c r="C107" s="335">
        <v>1210.5999999999999</v>
      </c>
      <c r="D107" s="335">
        <v>1451.6</v>
      </c>
      <c r="E107" s="335">
        <v>1946.8</v>
      </c>
      <c r="F107" s="335">
        <v>1982.6</v>
      </c>
      <c r="G107" s="335">
        <v>2400.6</v>
      </c>
      <c r="H107" s="335">
        <v>2126.5</v>
      </c>
      <c r="I107" s="335">
        <v>1963.2</v>
      </c>
      <c r="J107" s="335">
        <v>2168.6</v>
      </c>
      <c r="K107" s="335">
        <v>2771.2</v>
      </c>
      <c r="L107" s="335">
        <v>4017.2</v>
      </c>
      <c r="M107" s="335">
        <v>4945.5</v>
      </c>
      <c r="N107" s="335">
        <v>4657.1000000000004</v>
      </c>
      <c r="O107" s="335">
        <v>2803.6</v>
      </c>
      <c r="P107" s="335">
        <v>1444.1</v>
      </c>
      <c r="Q107" s="335">
        <v>1462.2</v>
      </c>
      <c r="R107" s="335">
        <v>1680.3</v>
      </c>
      <c r="S107" s="335">
        <v>1834.8</v>
      </c>
      <c r="T107" s="335">
        <v>1893</v>
      </c>
      <c r="U107" s="335">
        <v>2311.6999999999998</v>
      </c>
      <c r="V107" s="335">
        <v>3053.7</v>
      </c>
      <c r="W107" s="335">
        <v>3936.8</v>
      </c>
      <c r="X107" s="335">
        <v>4772</v>
      </c>
      <c r="Y107" s="335">
        <v>4893.6000000000004</v>
      </c>
      <c r="Z107" s="335">
        <v>4715.2</v>
      </c>
      <c r="AA107" s="335">
        <v>4025</v>
      </c>
      <c r="AB107" s="335">
        <v>4922</v>
      </c>
    </row>
    <row r="108" spans="1:28" x14ac:dyDescent="0.3">
      <c r="A108" s="334" t="s">
        <v>462</v>
      </c>
      <c r="B108" s="348" t="s">
        <v>24</v>
      </c>
      <c r="C108" s="348" t="s">
        <v>24</v>
      </c>
      <c r="D108" s="348" t="s">
        <v>24</v>
      </c>
      <c r="E108" s="348" t="s">
        <v>24</v>
      </c>
      <c r="F108" s="348" t="s">
        <v>24</v>
      </c>
      <c r="G108" s="348" t="s">
        <v>24</v>
      </c>
      <c r="H108" s="348" t="s">
        <v>24</v>
      </c>
      <c r="I108" s="348" t="s">
        <v>24</v>
      </c>
      <c r="J108" s="348" t="s">
        <v>24</v>
      </c>
      <c r="K108" s="348" t="s">
        <v>24</v>
      </c>
      <c r="L108" s="348" t="s">
        <v>24</v>
      </c>
      <c r="M108" s="348" t="s">
        <v>24</v>
      </c>
      <c r="N108" s="348" t="s">
        <v>24</v>
      </c>
      <c r="O108" s="348" t="s">
        <v>24</v>
      </c>
      <c r="P108" s="348" t="s">
        <v>24</v>
      </c>
      <c r="Q108" s="348" t="s">
        <v>24</v>
      </c>
      <c r="R108" s="348" t="s">
        <v>24</v>
      </c>
      <c r="S108" s="348" t="s">
        <v>24</v>
      </c>
      <c r="T108" s="348" t="s">
        <v>24</v>
      </c>
      <c r="U108" s="348" t="s">
        <v>24</v>
      </c>
      <c r="V108" s="348" t="s">
        <v>24</v>
      </c>
      <c r="W108" s="348" t="s">
        <v>24</v>
      </c>
      <c r="X108" s="348" t="s">
        <v>24</v>
      </c>
      <c r="Y108" s="348" t="s">
        <v>24</v>
      </c>
      <c r="Z108" s="348" t="s">
        <v>24</v>
      </c>
      <c r="AA108" s="348" t="s">
        <v>24</v>
      </c>
      <c r="AB108" s="348" t="s">
        <v>24</v>
      </c>
    </row>
    <row r="109" spans="1:28" x14ac:dyDescent="0.3">
      <c r="A109" s="334" t="s">
        <v>141</v>
      </c>
      <c r="B109" s="335">
        <v>24921</v>
      </c>
      <c r="C109" s="335">
        <v>28079.3</v>
      </c>
      <c r="D109" s="335">
        <v>33521.699999999997</v>
      </c>
      <c r="E109" s="335">
        <v>36430.9</v>
      </c>
      <c r="F109" s="335">
        <v>35739.599999999999</v>
      </c>
      <c r="G109" s="335">
        <v>36830.199999999997</v>
      </c>
      <c r="H109" s="335">
        <v>37957</v>
      </c>
      <c r="I109" s="335">
        <v>40390.1</v>
      </c>
      <c r="J109" s="335">
        <v>38234.9</v>
      </c>
      <c r="K109" s="335">
        <v>41852</v>
      </c>
      <c r="L109" s="335">
        <v>50614.7</v>
      </c>
      <c r="M109" s="335">
        <v>57698</v>
      </c>
      <c r="N109" s="335">
        <v>69162.100000000006</v>
      </c>
      <c r="O109" s="335">
        <v>71695.100000000006</v>
      </c>
      <c r="P109" s="335">
        <v>64720.4</v>
      </c>
      <c r="Q109" s="335">
        <v>67174.899999999994</v>
      </c>
      <c r="R109" s="335">
        <v>77093.100000000006</v>
      </c>
      <c r="S109" s="335">
        <v>89013.3</v>
      </c>
      <c r="T109" s="335">
        <v>92757.4</v>
      </c>
      <c r="U109" s="335">
        <v>89727.2</v>
      </c>
      <c r="V109" s="335">
        <v>82855.899999999994</v>
      </c>
      <c r="W109" s="335">
        <v>84045.4</v>
      </c>
      <c r="X109" s="335">
        <v>86778.8</v>
      </c>
      <c r="Y109" s="335">
        <v>88596.4</v>
      </c>
      <c r="Z109" s="335">
        <v>97222.6</v>
      </c>
      <c r="AA109" s="335">
        <v>86924.3</v>
      </c>
      <c r="AB109" s="335">
        <v>95084.7</v>
      </c>
    </row>
    <row r="110" spans="1:28" x14ac:dyDescent="0.3">
      <c r="A110" s="334" t="s">
        <v>142</v>
      </c>
      <c r="B110" s="335">
        <v>71851.199999999997</v>
      </c>
      <c r="C110" s="335">
        <v>68361</v>
      </c>
      <c r="D110" s="335">
        <v>66390.899999999994</v>
      </c>
      <c r="E110" s="335">
        <v>72126.3</v>
      </c>
      <c r="F110" s="335">
        <v>75384.100000000006</v>
      </c>
      <c r="G110" s="335">
        <v>82189.399999999994</v>
      </c>
      <c r="H110" s="335">
        <v>84588</v>
      </c>
      <c r="I110" s="335">
        <v>87176.7</v>
      </c>
      <c r="J110" s="335">
        <v>82953.3</v>
      </c>
      <c r="K110" s="335">
        <v>86381.2</v>
      </c>
      <c r="L110" s="335">
        <v>89369.8</v>
      </c>
      <c r="M110" s="335">
        <v>93007.7</v>
      </c>
      <c r="N110" s="335">
        <v>95451.9</v>
      </c>
      <c r="O110" s="335">
        <v>101374.8</v>
      </c>
      <c r="P110" s="335">
        <v>98715.4</v>
      </c>
      <c r="Q110" s="335">
        <v>111474.2</v>
      </c>
      <c r="R110" s="335">
        <v>128137.7</v>
      </c>
      <c r="S110" s="335">
        <v>135950.6</v>
      </c>
      <c r="T110" s="335">
        <v>134783.70000000001</v>
      </c>
      <c r="U110" s="335">
        <v>140050.29999999999</v>
      </c>
      <c r="V110" s="335">
        <v>159733.1</v>
      </c>
      <c r="W110" s="335">
        <v>159684.6</v>
      </c>
      <c r="X110" s="335">
        <v>162073.29999999999</v>
      </c>
      <c r="Y110" s="335">
        <v>159276</v>
      </c>
      <c r="Z110" s="335">
        <v>166680</v>
      </c>
      <c r="AA110" s="335">
        <v>169822.7</v>
      </c>
      <c r="AB110" s="335">
        <v>175882.9</v>
      </c>
    </row>
    <row r="111" spans="1:28" x14ac:dyDescent="0.3">
      <c r="A111" s="334" t="s">
        <v>177</v>
      </c>
      <c r="B111" s="335">
        <v>184973.3</v>
      </c>
      <c r="C111" s="335">
        <v>207091.4</v>
      </c>
      <c r="D111" s="335">
        <v>235220.3</v>
      </c>
      <c r="E111" s="335">
        <v>259589.3</v>
      </c>
      <c r="F111" s="335">
        <v>277229.3</v>
      </c>
      <c r="G111" s="335">
        <v>321707</v>
      </c>
      <c r="H111" s="335">
        <v>326774.09999999998</v>
      </c>
      <c r="I111" s="335">
        <v>335236.90000000002</v>
      </c>
      <c r="J111" s="335">
        <v>315133.2</v>
      </c>
      <c r="K111" s="335">
        <v>334099.5</v>
      </c>
      <c r="L111" s="335">
        <v>352114.7</v>
      </c>
      <c r="M111" s="335">
        <v>378900.7</v>
      </c>
      <c r="N111" s="335">
        <v>404334.1</v>
      </c>
      <c r="O111" s="335">
        <v>348661.3</v>
      </c>
      <c r="P111" s="335">
        <v>279302.8</v>
      </c>
      <c r="Q111" s="335">
        <v>299130.40000000002</v>
      </c>
      <c r="R111" s="335">
        <v>298314.3</v>
      </c>
      <c r="S111" s="335">
        <v>331722.7</v>
      </c>
      <c r="T111" s="335">
        <v>334503</v>
      </c>
      <c r="U111" s="335">
        <v>384295.1</v>
      </c>
      <c r="V111" s="335">
        <v>455757.5</v>
      </c>
      <c r="W111" s="335">
        <v>431027</v>
      </c>
      <c r="X111" s="335">
        <v>424712.8</v>
      </c>
      <c r="Y111" s="335">
        <v>430931</v>
      </c>
      <c r="Z111" s="335">
        <v>455139.7</v>
      </c>
      <c r="AA111" s="348" t="s">
        <v>24</v>
      </c>
      <c r="AB111" s="348" t="s">
        <v>24</v>
      </c>
    </row>
    <row r="112" spans="1:28" x14ac:dyDescent="0.3">
      <c r="A112" s="334" t="s">
        <v>143</v>
      </c>
      <c r="B112" s="348" t="s">
        <v>24</v>
      </c>
      <c r="C112" s="348" t="s">
        <v>24</v>
      </c>
      <c r="D112" s="348" t="s">
        <v>24</v>
      </c>
      <c r="E112" s="348" t="s">
        <v>24</v>
      </c>
      <c r="F112" s="348" t="s">
        <v>24</v>
      </c>
      <c r="G112" s="348" t="s">
        <v>24</v>
      </c>
      <c r="H112" s="348" t="s">
        <v>24</v>
      </c>
      <c r="I112" s="348" t="s">
        <v>24</v>
      </c>
      <c r="J112" s="348" t="s">
        <v>24</v>
      </c>
      <c r="K112" s="348" t="s">
        <v>24</v>
      </c>
      <c r="L112" s="348" t="s">
        <v>24</v>
      </c>
      <c r="M112" s="335">
        <v>495.1</v>
      </c>
      <c r="N112" s="335">
        <v>884.2</v>
      </c>
      <c r="O112" s="335">
        <v>1217</v>
      </c>
      <c r="P112" s="335">
        <v>818.8</v>
      </c>
      <c r="Q112" s="335">
        <v>676.3</v>
      </c>
      <c r="R112" s="335">
        <v>637</v>
      </c>
      <c r="S112" s="335">
        <v>628.4</v>
      </c>
      <c r="T112" s="335">
        <v>678.1</v>
      </c>
      <c r="U112" s="335">
        <v>657.1</v>
      </c>
      <c r="V112" s="335">
        <v>736.3</v>
      </c>
      <c r="W112" s="335">
        <v>978.5</v>
      </c>
      <c r="X112" s="335">
        <v>1157.4000000000001</v>
      </c>
      <c r="Y112" s="335">
        <v>1363.9</v>
      </c>
      <c r="Z112" s="335">
        <v>1351.8</v>
      </c>
      <c r="AA112" s="335">
        <v>1166.0999999999999</v>
      </c>
      <c r="AB112" s="335">
        <v>1116.4000000000001</v>
      </c>
    </row>
    <row r="113" spans="1:28" x14ac:dyDescent="0.3">
      <c r="A113" s="334" t="s">
        <v>144</v>
      </c>
      <c r="B113" s="348" t="s">
        <v>24</v>
      </c>
      <c r="C113" s="348" t="s">
        <v>24</v>
      </c>
      <c r="D113" s="348" t="s">
        <v>24</v>
      </c>
      <c r="E113" s="348" t="s">
        <v>24</v>
      </c>
      <c r="F113" s="348" t="s">
        <v>24</v>
      </c>
      <c r="G113" s="335">
        <v>831.1</v>
      </c>
      <c r="H113" s="335">
        <v>911.3</v>
      </c>
      <c r="I113" s="335">
        <v>903.2</v>
      </c>
      <c r="J113" s="335">
        <v>880.4</v>
      </c>
      <c r="K113" s="335">
        <v>971.8</v>
      </c>
      <c r="L113" s="335">
        <v>958</v>
      </c>
      <c r="M113" s="335">
        <v>1099</v>
      </c>
      <c r="N113" s="335">
        <v>1383.1</v>
      </c>
      <c r="O113" s="335">
        <v>1744.4</v>
      </c>
      <c r="P113" s="335">
        <v>1661.7</v>
      </c>
      <c r="Q113" s="335">
        <v>1639.3</v>
      </c>
      <c r="R113" s="335">
        <v>1775.1</v>
      </c>
      <c r="S113" s="335">
        <v>1772.6</v>
      </c>
      <c r="T113" s="335">
        <v>1932.3</v>
      </c>
      <c r="U113" s="335">
        <v>2004.9</v>
      </c>
      <c r="V113" s="335">
        <v>2162.8000000000002</v>
      </c>
      <c r="W113" s="335">
        <v>2354.6999999999998</v>
      </c>
      <c r="X113" s="335">
        <v>2257.6999999999998</v>
      </c>
      <c r="Y113" s="335">
        <v>2152.1999999999998</v>
      </c>
      <c r="Z113" s="335">
        <v>2369.8000000000002</v>
      </c>
      <c r="AA113" s="335">
        <v>2347.4</v>
      </c>
      <c r="AB113" s="348" t="s">
        <v>24</v>
      </c>
    </row>
    <row r="114" spans="1:28" x14ac:dyDescent="0.3">
      <c r="A114" s="334" t="s">
        <v>216</v>
      </c>
      <c r="B114" s="348" t="s">
        <v>24</v>
      </c>
      <c r="C114" s="335">
        <v>549.4</v>
      </c>
      <c r="D114" s="335">
        <v>395.8</v>
      </c>
      <c r="E114" s="335">
        <v>490.3</v>
      </c>
      <c r="F114" s="335">
        <v>710.6</v>
      </c>
      <c r="G114" s="335">
        <v>1206.2</v>
      </c>
      <c r="H114" s="335">
        <v>1610.9</v>
      </c>
      <c r="I114" s="335">
        <v>1663</v>
      </c>
      <c r="J114" s="335">
        <v>1769.1</v>
      </c>
      <c r="K114" s="335">
        <v>2183.8000000000002</v>
      </c>
      <c r="L114" s="335">
        <v>2455.4</v>
      </c>
      <c r="M114" s="335">
        <v>2699.5</v>
      </c>
      <c r="N114" s="335">
        <v>2841.6</v>
      </c>
      <c r="O114" s="335">
        <v>2987.6</v>
      </c>
      <c r="P114" s="335">
        <v>2833.3</v>
      </c>
      <c r="Q114" s="335">
        <v>2557.6</v>
      </c>
      <c r="R114" s="335">
        <v>2721.8</v>
      </c>
      <c r="S114" s="335">
        <v>2539.1999999999998</v>
      </c>
      <c r="T114" s="335">
        <v>2510.3000000000002</v>
      </c>
      <c r="U114" s="335">
        <v>2408.3000000000002</v>
      </c>
      <c r="V114" s="335">
        <v>2505.8000000000002</v>
      </c>
      <c r="W114" s="335">
        <v>2612.1999999999998</v>
      </c>
      <c r="X114" s="335">
        <v>2840.8</v>
      </c>
      <c r="Y114" s="335">
        <v>3061.1</v>
      </c>
      <c r="Z114" s="335">
        <v>3069</v>
      </c>
      <c r="AA114" s="335">
        <v>3022.1</v>
      </c>
      <c r="AB114" s="335">
        <v>3722.5</v>
      </c>
    </row>
    <row r="115" spans="1:28" x14ac:dyDescent="0.3">
      <c r="A115" s="334" t="s">
        <v>145</v>
      </c>
      <c r="B115" s="335">
        <v>2952.1</v>
      </c>
      <c r="C115" s="335">
        <v>2014.3</v>
      </c>
      <c r="D115" s="335">
        <v>2739</v>
      </c>
      <c r="E115" s="335">
        <v>2230.3000000000002</v>
      </c>
      <c r="F115" s="335">
        <v>2146</v>
      </c>
      <c r="G115" s="335">
        <v>3477.7</v>
      </c>
      <c r="H115" s="335">
        <v>1779.8</v>
      </c>
      <c r="I115" s="335">
        <v>2746.3</v>
      </c>
      <c r="J115" s="335">
        <v>3409.2</v>
      </c>
      <c r="K115" s="335">
        <v>4102.7</v>
      </c>
      <c r="L115" s="335">
        <v>4325.5</v>
      </c>
      <c r="M115" s="335">
        <v>5497.6</v>
      </c>
      <c r="N115" s="335">
        <v>7501.2</v>
      </c>
      <c r="O115" s="335">
        <v>8466.2000000000007</v>
      </c>
      <c r="P115" s="335">
        <v>6072.8</v>
      </c>
      <c r="Q115" s="335">
        <v>5575.9</v>
      </c>
      <c r="R115" s="335">
        <v>6203.1</v>
      </c>
      <c r="S115" s="335">
        <v>6805.3</v>
      </c>
      <c r="T115" s="335">
        <v>6000.9</v>
      </c>
      <c r="U115" s="335">
        <v>5657.1</v>
      </c>
      <c r="V115" s="335">
        <v>6065.3</v>
      </c>
      <c r="W115" s="335">
        <v>6274.4</v>
      </c>
      <c r="X115" s="335">
        <v>6959.1</v>
      </c>
      <c r="Y115" s="335">
        <v>8596</v>
      </c>
      <c r="Z115" s="335">
        <v>10335</v>
      </c>
      <c r="AA115" s="335">
        <v>10036.4</v>
      </c>
      <c r="AB115" s="335">
        <v>11988</v>
      </c>
    </row>
    <row r="116" spans="1:28" x14ac:dyDescent="0.3">
      <c r="A116" s="334" t="s">
        <v>146</v>
      </c>
      <c r="B116" s="348" t="s">
        <v>24</v>
      </c>
      <c r="C116" s="348" t="s">
        <v>24</v>
      </c>
      <c r="D116" s="348" t="s">
        <v>24</v>
      </c>
      <c r="E116" s="335">
        <v>57447.9</v>
      </c>
      <c r="F116" s="335">
        <v>47733.3</v>
      </c>
      <c r="G116" s="335">
        <v>66268.600000000006</v>
      </c>
      <c r="H116" s="335">
        <v>40262.199999999997</v>
      </c>
      <c r="I116" s="335">
        <v>48982.3</v>
      </c>
      <c r="J116" s="335">
        <v>57606</v>
      </c>
      <c r="K116" s="335">
        <v>82579.199999999997</v>
      </c>
      <c r="L116" s="335">
        <v>107127.4</v>
      </c>
      <c r="M116" s="335">
        <v>125239.8</v>
      </c>
      <c r="N116" s="335">
        <v>138574.1</v>
      </c>
      <c r="O116" s="335">
        <v>140185.70000000001</v>
      </c>
      <c r="P116" s="335">
        <v>103421.3</v>
      </c>
      <c r="Q116" s="335">
        <v>144081.9</v>
      </c>
      <c r="R116" s="335">
        <v>166731</v>
      </c>
      <c r="S116" s="335">
        <v>184967.9</v>
      </c>
      <c r="T116" s="335">
        <v>204017.2</v>
      </c>
      <c r="U116" s="335">
        <v>203232.6</v>
      </c>
      <c r="V116" s="335">
        <v>229651.5</v>
      </c>
      <c r="W116" s="335">
        <v>228679.8</v>
      </c>
      <c r="X116" s="335">
        <v>227062.7</v>
      </c>
      <c r="Y116" s="335">
        <v>195341.7</v>
      </c>
      <c r="Z116" s="335">
        <v>175761.2</v>
      </c>
      <c r="AA116" s="335">
        <v>171587.6</v>
      </c>
      <c r="AB116" s="335">
        <v>191774.6</v>
      </c>
    </row>
    <row r="117" spans="1:28" x14ac:dyDescent="0.3">
      <c r="A117" s="334" t="s">
        <v>440</v>
      </c>
      <c r="B117" s="348" t="s">
        <v>24</v>
      </c>
      <c r="C117" s="348" t="s">
        <v>24</v>
      </c>
      <c r="D117" s="348" t="s">
        <v>24</v>
      </c>
      <c r="E117" s="348" t="s">
        <v>24</v>
      </c>
      <c r="F117" s="348" t="s">
        <v>24</v>
      </c>
      <c r="G117" s="335">
        <v>1844.9</v>
      </c>
      <c r="H117" s="335">
        <v>1841.8</v>
      </c>
      <c r="I117" s="335">
        <v>2024.3</v>
      </c>
      <c r="J117" s="335">
        <v>2044.8</v>
      </c>
      <c r="K117" s="335">
        <v>2150.6999999999998</v>
      </c>
      <c r="L117" s="335">
        <v>2586.6999999999998</v>
      </c>
      <c r="M117" s="335">
        <v>2331.1</v>
      </c>
      <c r="N117" s="335">
        <v>3090.1</v>
      </c>
      <c r="O117" s="335">
        <v>3753.9</v>
      </c>
      <c r="P117" s="335">
        <v>3005.8</v>
      </c>
      <c r="Q117" s="335">
        <v>2692.3</v>
      </c>
      <c r="R117" s="335">
        <v>2947.5</v>
      </c>
      <c r="S117" s="335">
        <v>2931.7</v>
      </c>
      <c r="T117" s="335">
        <v>2878.5</v>
      </c>
      <c r="U117" s="335">
        <v>3202.4</v>
      </c>
      <c r="V117" s="335">
        <v>3087.6</v>
      </c>
      <c r="W117" s="335">
        <v>3167.6</v>
      </c>
      <c r="X117" s="335">
        <v>3520.8</v>
      </c>
      <c r="Y117" s="335">
        <v>3890.9</v>
      </c>
      <c r="Z117" s="335">
        <v>4156.3999999999996</v>
      </c>
      <c r="AA117" s="335">
        <v>3931.6</v>
      </c>
      <c r="AB117" s="335">
        <v>4371.5</v>
      </c>
    </row>
    <row r="118" spans="1:28" x14ac:dyDescent="0.3">
      <c r="A118" s="334" t="s">
        <v>439</v>
      </c>
      <c r="B118" s="348" t="s">
        <v>24</v>
      </c>
      <c r="C118" s="348" t="s">
        <v>24</v>
      </c>
      <c r="D118" s="348" t="s">
        <v>24</v>
      </c>
      <c r="E118" s="348" t="s">
        <v>24</v>
      </c>
      <c r="F118" s="348" t="s">
        <v>24</v>
      </c>
      <c r="G118" s="348" t="s">
        <v>24</v>
      </c>
      <c r="H118" s="348" t="s">
        <v>24</v>
      </c>
      <c r="I118" s="348" t="s">
        <v>24</v>
      </c>
      <c r="J118" s="348" t="s">
        <v>24</v>
      </c>
      <c r="K118" s="348" t="s">
        <v>24</v>
      </c>
      <c r="L118" s="348" t="s">
        <v>24</v>
      </c>
      <c r="M118" s="348" t="s">
        <v>24</v>
      </c>
      <c r="N118" s="348" t="s">
        <v>24</v>
      </c>
      <c r="O118" s="335">
        <v>1053</v>
      </c>
      <c r="P118" s="335">
        <v>1109.7</v>
      </c>
      <c r="Q118" s="335">
        <v>1250.0999999999999</v>
      </c>
      <c r="R118" s="335">
        <v>1419.5</v>
      </c>
      <c r="S118" s="335">
        <v>1472.6</v>
      </c>
      <c r="T118" s="335">
        <v>1478.9</v>
      </c>
      <c r="U118" s="335">
        <v>1464.7</v>
      </c>
      <c r="V118" s="335">
        <v>1604</v>
      </c>
      <c r="W118" s="335">
        <v>1691.1</v>
      </c>
      <c r="X118" s="335">
        <v>1904.4</v>
      </c>
      <c r="Y118" s="335">
        <v>2115.6</v>
      </c>
      <c r="Z118" s="335">
        <v>2190.4</v>
      </c>
      <c r="AA118" s="335">
        <v>2011.6</v>
      </c>
      <c r="AB118" s="335">
        <v>2584.6999999999998</v>
      </c>
    </row>
    <row r="120" spans="1:28" x14ac:dyDescent="0.3">
      <c r="A120" s="53" t="s">
        <v>147</v>
      </c>
    </row>
    <row r="121" spans="1:28" x14ac:dyDescent="0.3">
      <c r="A121" s="53" t="s">
        <v>24</v>
      </c>
      <c r="B121" s="53" t="s">
        <v>148</v>
      </c>
    </row>
  </sheetData>
  <pageMargins left="0.7" right="0.7" top="0.75" bottom="0.75" header="0.3" footer="0.3"/>
  <pageSetup paperSize="9" orientation="portrait" horizontalDpi="90" verticalDpi="9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28"/>
  <sheetViews>
    <sheetView showGridLines="0" workbookViewId="0">
      <selection activeCell="C2" sqref="C2"/>
    </sheetView>
  </sheetViews>
  <sheetFormatPr defaultRowHeight="15" x14ac:dyDescent="0.25"/>
  <sheetData>
    <row r="3" spans="1:23" x14ac:dyDescent="0.25">
      <c r="A3" s="47" t="s">
        <v>1038</v>
      </c>
    </row>
    <row r="5" spans="1:23" x14ac:dyDescent="0.25">
      <c r="A5" s="45"/>
      <c r="B5" s="52">
        <v>1997</v>
      </c>
      <c r="C5" s="52">
        <v>1998</v>
      </c>
      <c r="D5" s="52">
        <v>1999</v>
      </c>
      <c r="E5" s="52">
        <v>2000</v>
      </c>
      <c r="F5" s="52">
        <v>2001</v>
      </c>
      <c r="G5" s="52">
        <v>2002</v>
      </c>
      <c r="H5" s="52">
        <v>2003</v>
      </c>
      <c r="I5" s="52">
        <v>2004</v>
      </c>
      <c r="J5" s="52">
        <v>2005</v>
      </c>
      <c r="K5" s="52">
        <v>2006</v>
      </c>
      <c r="L5" s="52">
        <v>2007</v>
      </c>
      <c r="M5" s="52">
        <v>2008</v>
      </c>
      <c r="N5" s="52">
        <v>2009</v>
      </c>
      <c r="O5" s="52">
        <v>2010</v>
      </c>
      <c r="P5" s="52">
        <v>2011</v>
      </c>
      <c r="Q5" s="52">
        <v>2012</v>
      </c>
      <c r="R5" s="52">
        <v>2013</v>
      </c>
      <c r="S5" s="52">
        <v>2014</v>
      </c>
      <c r="T5" s="52">
        <v>2015</v>
      </c>
      <c r="U5" s="52">
        <v>2016</v>
      </c>
      <c r="V5" s="52">
        <v>2017</v>
      </c>
      <c r="W5" s="52">
        <v>2018</v>
      </c>
    </row>
    <row r="6" spans="1:23" x14ac:dyDescent="0.25">
      <c r="A6" s="52" t="s">
        <v>1294</v>
      </c>
      <c r="B6" s="52"/>
      <c r="C6" s="52"/>
      <c r="D6" s="52"/>
      <c r="E6" s="52"/>
      <c r="F6" s="52"/>
      <c r="G6" s="52"/>
      <c r="H6" s="52"/>
      <c r="I6" s="346">
        <v>20824.590055101904</v>
      </c>
      <c r="J6" s="346">
        <v>25238.730664542258</v>
      </c>
      <c r="K6" s="346">
        <v>29356.416384518354</v>
      </c>
      <c r="L6" s="346">
        <v>32406.057890194519</v>
      </c>
      <c r="M6" s="346">
        <v>36165.372000000003</v>
      </c>
      <c r="N6" s="346">
        <v>36283.091999999997</v>
      </c>
      <c r="O6" s="346">
        <v>37487.209000000003</v>
      </c>
      <c r="P6" s="346">
        <v>39307.724999999999</v>
      </c>
      <c r="Q6" s="346">
        <v>41171.319753999996</v>
      </c>
      <c r="R6" s="346">
        <v>41911.986936000001</v>
      </c>
      <c r="S6" s="346">
        <v>40506.141527</v>
      </c>
      <c r="T6" s="346">
        <v>41737.555000000008</v>
      </c>
      <c r="U6" s="346">
        <v>44477.437915999995</v>
      </c>
      <c r="V6" s="346">
        <v>46075.399932912034</v>
      </c>
      <c r="W6" s="346">
        <v>49039.679836660027</v>
      </c>
    </row>
    <row r="7" spans="1:23" x14ac:dyDescent="0.25">
      <c r="A7" s="52" t="s">
        <v>1295</v>
      </c>
      <c r="B7" s="52">
        <v>72.444999999999993</v>
      </c>
      <c r="C7" s="52">
        <v>107.773</v>
      </c>
      <c r="D7" s="52">
        <v>136.41900000000001</v>
      </c>
      <c r="E7" s="52">
        <v>225.65899999999999</v>
      </c>
      <c r="F7" s="52">
        <v>277.74200000000002</v>
      </c>
      <c r="G7" s="52">
        <v>357.274</v>
      </c>
      <c r="H7" s="52">
        <v>519.33900000000006</v>
      </c>
      <c r="I7" s="52">
        <v>623.38599999999997</v>
      </c>
      <c r="J7" s="52">
        <v>755.76</v>
      </c>
      <c r="K7" s="52">
        <v>882.21100000000001</v>
      </c>
      <c r="L7" s="52">
        <v>976.43600000000004</v>
      </c>
      <c r="M7" s="52">
        <v>1091.3579999999999</v>
      </c>
      <c r="N7" s="52"/>
      <c r="O7" s="52"/>
      <c r="P7" s="52"/>
      <c r="Q7" s="52"/>
      <c r="R7" s="52"/>
      <c r="S7" s="52"/>
      <c r="T7" s="52"/>
      <c r="U7" s="52">
        <f>41980+3170</f>
        <v>45150</v>
      </c>
      <c r="V7" s="52"/>
      <c r="W7" s="52"/>
    </row>
    <row r="8" spans="1:23" x14ac:dyDescent="0.25">
      <c r="A8" s="52" t="s">
        <v>1296</v>
      </c>
      <c r="B8" s="346">
        <f>B7/30.126*1000</f>
        <v>2404.7334528314409</v>
      </c>
      <c r="C8" s="346">
        <f t="shared" ref="C8:M8" si="0">C7/30.126*1000</f>
        <v>3577.4082188143129</v>
      </c>
      <c r="D8" s="346">
        <f t="shared" si="0"/>
        <v>4528.2812188807011</v>
      </c>
      <c r="E8" s="346">
        <f t="shared" si="0"/>
        <v>7490.5065392020178</v>
      </c>
      <c r="F8" s="346">
        <f t="shared" si="0"/>
        <v>9219.3454159198045</v>
      </c>
      <c r="G8" s="346">
        <f t="shared" si="0"/>
        <v>11859.324171811722</v>
      </c>
      <c r="H8" s="346">
        <f t="shared" si="0"/>
        <v>17238.896634136625</v>
      </c>
      <c r="I8" s="346">
        <f t="shared" si="0"/>
        <v>20692.624311226184</v>
      </c>
      <c r="J8" s="346">
        <f t="shared" si="0"/>
        <v>25086.6361282613</v>
      </c>
      <c r="K8" s="346">
        <f t="shared" si="0"/>
        <v>29284.04036380535</v>
      </c>
      <c r="L8" s="346">
        <f t="shared" si="0"/>
        <v>32411.737369713868</v>
      </c>
      <c r="M8" s="346">
        <f t="shared" si="0"/>
        <v>36226.448914558852</v>
      </c>
      <c r="N8" s="346">
        <v>36469</v>
      </c>
      <c r="O8" s="346">
        <v>37665</v>
      </c>
      <c r="P8" s="346">
        <v>40173</v>
      </c>
      <c r="Q8" s="346">
        <v>41780</v>
      </c>
      <c r="R8" s="346">
        <v>42133</v>
      </c>
      <c r="S8" s="346">
        <v>43832</v>
      </c>
      <c r="T8" s="346"/>
      <c r="U8" s="346"/>
      <c r="V8" s="346"/>
      <c r="W8" s="346"/>
    </row>
    <row r="9" spans="1:23" x14ac:dyDescent="0.25">
      <c r="A9" s="52" t="s">
        <v>425</v>
      </c>
      <c r="B9" s="346">
        <v>24415.613999999998</v>
      </c>
      <c r="C9" s="346">
        <v>26664.053000000004</v>
      </c>
      <c r="D9" s="346">
        <v>28547.609</v>
      </c>
      <c r="E9" s="346">
        <v>31601.286</v>
      </c>
      <c r="F9" s="346">
        <v>34310.622000000003</v>
      </c>
      <c r="G9" s="346">
        <v>37279.842000000004</v>
      </c>
      <c r="H9" s="346">
        <v>41404.346000000005</v>
      </c>
      <c r="I9" s="346">
        <v>46101.527000000002</v>
      </c>
      <c r="J9" s="346">
        <v>50415.091999999997</v>
      </c>
      <c r="K9" s="346">
        <v>56272.653000000006</v>
      </c>
      <c r="L9" s="346">
        <v>63053.882000000005</v>
      </c>
      <c r="M9" s="346">
        <v>68491.622999999992</v>
      </c>
      <c r="N9" s="346">
        <v>64023.061000000002</v>
      </c>
      <c r="O9" s="346">
        <v>67577.287999999986</v>
      </c>
      <c r="P9" s="346">
        <v>70627.205000000002</v>
      </c>
      <c r="Q9" s="346">
        <v>72703.513000000006</v>
      </c>
      <c r="R9" s="346">
        <v>74169.873000000021</v>
      </c>
      <c r="S9" s="346">
        <v>76087.78899999999</v>
      </c>
      <c r="T9" s="346">
        <v>79138.242000000013</v>
      </c>
      <c r="U9" s="346">
        <v>81226.07299999996</v>
      </c>
      <c r="V9" s="346">
        <v>84850.87400000004</v>
      </c>
      <c r="W9" s="346">
        <v>90201.788</v>
      </c>
    </row>
    <row r="10" spans="1:23" x14ac:dyDescent="0.25">
      <c r="A10" s="52" t="s">
        <v>1297</v>
      </c>
      <c r="B10" s="342">
        <f>B8/B9*100</f>
        <v>9.8491623140480566</v>
      </c>
      <c r="C10" s="342">
        <f t="shared" ref="C10:H10" si="1">C8/C9*100</f>
        <v>13.416595814650956</v>
      </c>
      <c r="D10" s="342">
        <f t="shared" si="1"/>
        <v>15.862208351251766</v>
      </c>
      <c r="E10" s="342">
        <f t="shared" si="1"/>
        <v>23.703169988721402</v>
      </c>
      <c r="F10" s="342">
        <f t="shared" si="1"/>
        <v>26.870236907741873</v>
      </c>
      <c r="G10" s="342">
        <f t="shared" si="1"/>
        <v>31.811626701131729</v>
      </c>
      <c r="H10" s="342">
        <f t="shared" si="1"/>
        <v>41.635476223043405</v>
      </c>
      <c r="I10" s="342">
        <f t="shared" ref="I10:R10" si="2">I6/I9*100</f>
        <v>45.171150307237987</v>
      </c>
      <c r="J10" s="342">
        <f t="shared" si="2"/>
        <v>50.061855812029975</v>
      </c>
      <c r="K10" s="342">
        <f t="shared" si="2"/>
        <v>52.168175515944391</v>
      </c>
      <c r="L10" s="342">
        <f t="shared" si="2"/>
        <v>51.394231191339678</v>
      </c>
      <c r="M10" s="342">
        <f t="shared" si="2"/>
        <v>52.802620840215752</v>
      </c>
      <c r="N10" s="342">
        <f t="shared" si="2"/>
        <v>56.671910766653276</v>
      </c>
      <c r="O10" s="342">
        <f t="shared" si="2"/>
        <v>55.473088828305762</v>
      </c>
      <c r="P10" s="342">
        <f t="shared" si="2"/>
        <v>55.65521812734908</v>
      </c>
      <c r="Q10" s="342">
        <f t="shared" si="2"/>
        <v>56.629065164980396</v>
      </c>
      <c r="R10" s="342">
        <f t="shared" si="2"/>
        <v>56.50810125561356</v>
      </c>
      <c r="S10" s="342">
        <f>S6/S9*100</f>
        <v>53.236060686426313</v>
      </c>
      <c r="T10" s="342">
        <f>T6/T9*100</f>
        <v>52.740058339936333</v>
      </c>
      <c r="U10" s="342">
        <f t="shared" ref="U10:W10" si="3">U6/U9*100</f>
        <v>54.757587401769406</v>
      </c>
      <c r="V10" s="342">
        <f t="shared" si="3"/>
        <v>54.301620903647986</v>
      </c>
      <c r="W10" s="342">
        <f t="shared" si="3"/>
        <v>54.366638316149597</v>
      </c>
    </row>
    <row r="28" spans="1:1" x14ac:dyDescent="0.25">
      <c r="A28" s="509" t="s">
        <v>1298</v>
      </c>
    </row>
  </sheetData>
  <hyperlinks>
    <hyperlink ref="A28" r:id="rId1"/>
  </hyperlinks>
  <pageMargins left="0.7" right="0.7" top="0.75" bottom="0.75" header="0.3" footer="0.3"/>
  <pageSetup paperSize="9" orientation="portrait" horizontalDpi="90" verticalDpi="90"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0"/>
  <sheetViews>
    <sheetView showGridLines="0" workbookViewId="0">
      <selection activeCell="D2" sqref="D2"/>
    </sheetView>
  </sheetViews>
  <sheetFormatPr defaultColWidth="8.7109375" defaultRowHeight="12.75" x14ac:dyDescent="0.2"/>
  <cols>
    <col min="1" max="16384" width="8.7109375" style="52"/>
  </cols>
  <sheetData>
    <row r="2" spans="1:2" ht="21.75" customHeight="1" x14ac:dyDescent="0.2"/>
    <row r="3" spans="1:2" x14ac:dyDescent="0.2">
      <c r="A3" s="47" t="s">
        <v>1039</v>
      </c>
    </row>
    <row r="5" spans="1:2" x14ac:dyDescent="0.2">
      <c r="A5" s="52" t="s">
        <v>25</v>
      </c>
      <c r="B5" s="441">
        <v>3.5566541075616001</v>
      </c>
    </row>
    <row r="6" spans="1:2" x14ac:dyDescent="0.2">
      <c r="A6" s="52" t="s">
        <v>78</v>
      </c>
      <c r="B6" s="441">
        <v>5.4336573356534004</v>
      </c>
    </row>
    <row r="7" spans="1:2" x14ac:dyDescent="0.2">
      <c r="A7" s="52" t="s">
        <v>98</v>
      </c>
      <c r="B7" s="441">
        <v>6.3048503903583004</v>
      </c>
    </row>
    <row r="8" spans="1:2" x14ac:dyDescent="0.2">
      <c r="A8" s="52" t="s">
        <v>137</v>
      </c>
      <c r="B8" s="441">
        <v>7.4865502552537997</v>
      </c>
    </row>
    <row r="9" spans="1:2" x14ac:dyDescent="0.2">
      <c r="A9" s="52" t="s">
        <v>95</v>
      </c>
      <c r="B9" s="441">
        <v>9.6630949135655992</v>
      </c>
    </row>
    <row r="10" spans="1:2" x14ac:dyDescent="0.2">
      <c r="A10" s="52" t="s">
        <v>86</v>
      </c>
      <c r="B10" s="441">
        <v>11.077574194905001</v>
      </c>
    </row>
    <row r="11" spans="1:2" x14ac:dyDescent="0.2">
      <c r="A11" s="52" t="s">
        <v>93</v>
      </c>
      <c r="B11" s="441">
        <v>14.531685138153</v>
      </c>
    </row>
    <row r="12" spans="1:2" x14ac:dyDescent="0.2">
      <c r="A12" s="52" t="s">
        <v>92</v>
      </c>
      <c r="B12" s="441">
        <v>21.408144082802998</v>
      </c>
    </row>
    <row r="13" spans="1:2" x14ac:dyDescent="0.2">
      <c r="A13" s="52" t="s">
        <v>88</v>
      </c>
      <c r="B13" s="441">
        <v>23.689330505430998</v>
      </c>
    </row>
    <row r="14" spans="1:2" x14ac:dyDescent="0.2">
      <c r="A14" s="52" t="s">
        <v>90</v>
      </c>
      <c r="B14" s="441">
        <v>28.790334397211002</v>
      </c>
    </row>
    <row r="15" spans="1:2" x14ac:dyDescent="0.2">
      <c r="A15" s="52" t="s">
        <v>100</v>
      </c>
      <c r="B15" s="441">
        <v>29.347578928777001</v>
      </c>
    </row>
    <row r="16" spans="1:2" x14ac:dyDescent="0.2">
      <c r="A16" s="52" t="s">
        <v>81</v>
      </c>
      <c r="B16" s="441">
        <v>42.714444907592998</v>
      </c>
    </row>
    <row r="17" spans="1:2" x14ac:dyDescent="0.2">
      <c r="A17" s="52" t="s">
        <v>26</v>
      </c>
      <c r="B17" s="441">
        <v>43.489566802771002</v>
      </c>
    </row>
    <row r="18" spans="1:2" x14ac:dyDescent="0.2">
      <c r="A18" s="52" t="s">
        <v>84</v>
      </c>
      <c r="B18" s="441">
        <v>48.820573592385003</v>
      </c>
    </row>
    <row r="19" spans="1:2" x14ac:dyDescent="0.2">
      <c r="A19" s="52" t="s">
        <v>89</v>
      </c>
      <c r="B19" s="441">
        <v>56.212826760234002</v>
      </c>
    </row>
    <row r="20" spans="1:2" x14ac:dyDescent="0.2">
      <c r="A20" s="52" t="s">
        <v>94</v>
      </c>
      <c r="B20" s="441">
        <v>57.890790638280997</v>
      </c>
    </row>
    <row r="21" spans="1:2" x14ac:dyDescent="0.2">
      <c r="A21" s="52" t="s">
        <v>80</v>
      </c>
      <c r="B21" s="441">
        <v>62.475604891837001</v>
      </c>
    </row>
    <row r="22" spans="1:2" x14ac:dyDescent="0.2">
      <c r="A22" s="52" t="s">
        <v>609</v>
      </c>
      <c r="B22" s="441">
        <v>67.693685192678004</v>
      </c>
    </row>
    <row r="23" spans="1:2" x14ac:dyDescent="0.2">
      <c r="A23" s="52" t="s">
        <v>93</v>
      </c>
      <c r="B23" s="441">
        <v>69.917837842140997</v>
      </c>
    </row>
    <row r="24" spans="1:2" x14ac:dyDescent="0.2">
      <c r="A24" s="52" t="s">
        <v>1292</v>
      </c>
      <c r="B24" s="441">
        <v>137.10445407939</v>
      </c>
    </row>
    <row r="25" spans="1:2" x14ac:dyDescent="0.2">
      <c r="A25" s="52" t="s">
        <v>99</v>
      </c>
      <c r="B25" s="441">
        <v>259.50516137479002</v>
      </c>
    </row>
    <row r="26" spans="1:2" x14ac:dyDescent="0.2">
      <c r="A26" s="52" t="s">
        <v>82</v>
      </c>
      <c r="B26" s="441">
        <v>303.7943401663</v>
      </c>
    </row>
    <row r="27" spans="1:2" x14ac:dyDescent="0.2">
      <c r="A27" s="52" t="s">
        <v>102</v>
      </c>
      <c r="B27" s="441">
        <v>391.10535240415999</v>
      </c>
    </row>
    <row r="30" spans="1:2" x14ac:dyDescent="0.2">
      <c r="A30" s="52" t="s">
        <v>1293</v>
      </c>
    </row>
  </sheetData>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showGridLines="0" workbookViewId="0"/>
  </sheetViews>
  <sheetFormatPr defaultColWidth="8.7109375" defaultRowHeight="12.75" x14ac:dyDescent="0.2"/>
  <cols>
    <col min="1" max="1" width="35.42578125" style="52" customWidth="1"/>
    <col min="2" max="16384" width="8.7109375" style="52"/>
  </cols>
  <sheetData>
    <row r="3" spans="1:2" ht="24" customHeight="1" x14ac:dyDescent="0.2">
      <c r="A3" s="47" t="s">
        <v>1040</v>
      </c>
    </row>
    <row r="5" spans="1:2" x14ac:dyDescent="0.2">
      <c r="B5" s="52">
        <v>2020</v>
      </c>
    </row>
    <row r="6" spans="1:2" x14ac:dyDescent="0.2">
      <c r="A6" s="52" t="s">
        <v>584</v>
      </c>
      <c r="B6" s="52">
        <v>146</v>
      </c>
    </row>
    <row r="7" spans="1:2" x14ac:dyDescent="0.2">
      <c r="A7" s="52" t="s">
        <v>583</v>
      </c>
      <c r="B7" s="52">
        <v>118</v>
      </c>
    </row>
    <row r="8" spans="1:2" x14ac:dyDescent="0.2">
      <c r="A8" s="52" t="s">
        <v>580</v>
      </c>
      <c r="B8" s="52">
        <v>88</v>
      </c>
    </row>
    <row r="9" spans="1:2" x14ac:dyDescent="0.2">
      <c r="A9" s="52" t="s">
        <v>579</v>
      </c>
      <c r="B9" s="52">
        <v>55</v>
      </c>
    </row>
    <row r="10" spans="1:2" x14ac:dyDescent="0.2">
      <c r="A10" s="52" t="s">
        <v>585</v>
      </c>
      <c r="B10" s="52">
        <v>54</v>
      </c>
    </row>
    <row r="11" spans="1:2" x14ac:dyDescent="0.2">
      <c r="A11" s="52" t="s">
        <v>581</v>
      </c>
      <c r="B11" s="52">
        <v>48</v>
      </c>
    </row>
    <row r="12" spans="1:2" x14ac:dyDescent="0.2">
      <c r="A12" s="52" t="s">
        <v>577</v>
      </c>
      <c r="B12" s="52">
        <v>46</v>
      </c>
    </row>
    <row r="13" spans="1:2" x14ac:dyDescent="0.2">
      <c r="A13" s="52" t="s">
        <v>576</v>
      </c>
      <c r="B13" s="52">
        <v>46</v>
      </c>
    </row>
    <row r="14" spans="1:2" x14ac:dyDescent="0.2">
      <c r="A14" s="52" t="s">
        <v>582</v>
      </c>
      <c r="B14" s="52">
        <v>45</v>
      </c>
    </row>
    <row r="15" spans="1:2" x14ac:dyDescent="0.2">
      <c r="A15" s="52" t="s">
        <v>586</v>
      </c>
      <c r="B15" s="52">
        <v>8</v>
      </c>
    </row>
    <row r="16" spans="1:2" x14ac:dyDescent="0.2">
      <c r="A16" s="52" t="s">
        <v>578</v>
      </c>
      <c r="B16" s="52">
        <v>1</v>
      </c>
    </row>
  </sheetData>
  <sortState ref="A2:B14">
    <sortCondition descending="1" ref="B5"/>
  </sortState>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H57"/>
  <sheetViews>
    <sheetView showGridLines="0" workbookViewId="0">
      <selection activeCell="E1" sqref="E1"/>
    </sheetView>
  </sheetViews>
  <sheetFormatPr defaultRowHeight="15" x14ac:dyDescent="0.25"/>
  <cols>
    <col min="1" max="1" width="3.42578125" customWidth="1"/>
    <col min="3" max="3" width="6.42578125" customWidth="1"/>
    <col min="5" max="30" width="7" customWidth="1"/>
    <col min="32" max="32" width="13.5703125" customWidth="1"/>
  </cols>
  <sheetData>
    <row r="3" spans="1:34" x14ac:dyDescent="0.25">
      <c r="A3" s="47" t="s">
        <v>1041</v>
      </c>
    </row>
    <row r="5" spans="1:34" ht="45" x14ac:dyDescent="0.25">
      <c r="A5" s="510"/>
      <c r="B5" s="512" t="s">
        <v>1228</v>
      </c>
      <c r="C5" s="707" t="s">
        <v>1229</v>
      </c>
      <c r="D5" s="513" t="s">
        <v>1230</v>
      </c>
      <c r="E5" s="709" t="s">
        <v>1231</v>
      </c>
      <c r="F5" s="710"/>
      <c r="G5" s="709" t="s">
        <v>1232</v>
      </c>
      <c r="H5" s="711"/>
      <c r="I5" s="711"/>
      <c r="J5" s="711"/>
      <c r="K5" s="711"/>
      <c r="L5" s="710"/>
      <c r="M5" s="709" t="s">
        <v>1233</v>
      </c>
      <c r="N5" s="711"/>
      <c r="O5" s="711"/>
      <c r="P5" s="711"/>
      <c r="Q5" s="711"/>
      <c r="R5" s="711"/>
      <c r="S5" s="711"/>
      <c r="T5" s="711"/>
      <c r="U5" s="711"/>
      <c r="V5" s="711"/>
      <c r="W5" s="711"/>
      <c r="X5" s="711"/>
      <c r="Y5" s="711"/>
      <c r="Z5" s="711"/>
      <c r="AA5" s="711"/>
      <c r="AB5" s="711"/>
      <c r="AC5" s="711"/>
      <c r="AD5" s="710"/>
    </row>
    <row r="6" spans="1:34" ht="39.950000000000003" customHeight="1" x14ac:dyDescent="0.25">
      <c r="A6" s="514"/>
      <c r="B6" s="515"/>
      <c r="C6" s="708"/>
      <c r="D6" s="712" t="s">
        <v>1234</v>
      </c>
      <c r="E6" s="714" t="s">
        <v>1235</v>
      </c>
      <c r="F6" s="716" t="s">
        <v>1236</v>
      </c>
      <c r="G6" s="718" t="s">
        <v>1237</v>
      </c>
      <c r="H6" s="696" t="s">
        <v>1238</v>
      </c>
      <c r="I6" s="696" t="s">
        <v>1239</v>
      </c>
      <c r="J6" s="696" t="s">
        <v>1240</v>
      </c>
      <c r="K6" s="696" t="s">
        <v>1241</v>
      </c>
      <c r="L6" s="702" t="s">
        <v>1242</v>
      </c>
      <c r="M6" s="704" t="s">
        <v>1237</v>
      </c>
      <c r="N6" s="705"/>
      <c r="O6" s="705"/>
      <c r="P6" s="706"/>
      <c r="Q6" s="698" t="s">
        <v>1238</v>
      </c>
      <c r="R6" s="700"/>
      <c r="S6" s="699"/>
      <c r="T6" s="698" t="s">
        <v>1239</v>
      </c>
      <c r="U6" s="700"/>
      <c r="V6" s="699"/>
      <c r="W6" s="698" t="s">
        <v>1243</v>
      </c>
      <c r="X6" s="699"/>
      <c r="Y6" s="698" t="s">
        <v>1241</v>
      </c>
      <c r="Z6" s="699"/>
      <c r="AA6" s="698" t="s">
        <v>1242</v>
      </c>
      <c r="AB6" s="700"/>
      <c r="AC6" s="700"/>
      <c r="AD6" s="699"/>
    </row>
    <row r="7" spans="1:34" ht="172.5" x14ac:dyDescent="0.25">
      <c r="A7" s="514"/>
      <c r="B7" s="515"/>
      <c r="C7" s="708"/>
      <c r="D7" s="713"/>
      <c r="E7" s="715"/>
      <c r="F7" s="717"/>
      <c r="G7" s="719"/>
      <c r="H7" s="697"/>
      <c r="I7" s="697"/>
      <c r="J7" s="697"/>
      <c r="K7" s="697"/>
      <c r="L7" s="703"/>
      <c r="M7" s="516" t="s">
        <v>1244</v>
      </c>
      <c r="N7" s="516" t="s">
        <v>1245</v>
      </c>
      <c r="O7" s="516" t="s">
        <v>1246</v>
      </c>
      <c r="P7" s="517" t="s">
        <v>1247</v>
      </c>
      <c r="Q7" s="516" t="s">
        <v>1248</v>
      </c>
      <c r="R7" s="516" t="s">
        <v>1249</v>
      </c>
      <c r="S7" s="517" t="s">
        <v>1250</v>
      </c>
      <c r="T7" s="516" t="s">
        <v>1251</v>
      </c>
      <c r="U7" s="516" t="s">
        <v>1252</v>
      </c>
      <c r="V7" s="517" t="s">
        <v>1253</v>
      </c>
      <c r="W7" s="516" t="s">
        <v>1254</v>
      </c>
      <c r="X7" s="517" t="s">
        <v>1255</v>
      </c>
      <c r="Y7" s="516" t="s">
        <v>1256</v>
      </c>
      <c r="Z7" s="517" t="s">
        <v>1257</v>
      </c>
      <c r="AA7" s="516" t="s">
        <v>1258</v>
      </c>
      <c r="AB7" s="516" t="s">
        <v>1259</v>
      </c>
      <c r="AC7" s="516" t="s">
        <v>1260</v>
      </c>
      <c r="AD7" s="517" t="s">
        <v>1261</v>
      </c>
    </row>
    <row r="8" spans="1:34" x14ac:dyDescent="0.25">
      <c r="A8" s="514">
        <v>1</v>
      </c>
      <c r="B8" s="518" t="s">
        <v>1262</v>
      </c>
      <c r="C8" s="519"/>
      <c r="D8" s="520"/>
      <c r="E8" s="521"/>
      <c r="F8" s="522"/>
      <c r="G8" s="523"/>
      <c r="H8" s="524"/>
      <c r="I8" s="524"/>
      <c r="J8" s="524"/>
      <c r="K8" s="524"/>
      <c r="L8" s="525"/>
      <c r="M8" s="526"/>
      <c r="N8" s="526"/>
      <c r="O8" s="526"/>
      <c r="P8" s="526"/>
      <c r="Q8" s="527"/>
      <c r="R8" s="526"/>
      <c r="S8" s="528"/>
      <c r="T8" s="526"/>
      <c r="U8" s="526"/>
      <c r="V8" s="526"/>
      <c r="W8" s="527"/>
      <c r="X8" s="528"/>
      <c r="Y8" s="527"/>
      <c r="Z8" s="528"/>
      <c r="AA8" s="526"/>
      <c r="AB8" s="526"/>
      <c r="AC8" s="526"/>
      <c r="AD8" s="528"/>
    </row>
    <row r="9" spans="1:34" x14ac:dyDescent="0.25">
      <c r="A9" s="514">
        <v>2</v>
      </c>
      <c r="B9" s="529" t="s">
        <v>1263</v>
      </c>
      <c r="C9" s="530">
        <v>43101</v>
      </c>
      <c r="D9" s="531">
        <f t="shared" ref="D9:D42" si="0">IF(OR(E9=".",F9="."),".",AVERAGE(E9,F9))</f>
        <v>1.2141725718975067</v>
      </c>
      <c r="E9" s="532">
        <v>1.4845124483108521</v>
      </c>
      <c r="F9" s="533">
        <v>0.94383269548416138</v>
      </c>
      <c r="G9" s="534">
        <v>1.7876157760620117</v>
      </c>
      <c r="H9" s="535">
        <v>1.1631944179534912</v>
      </c>
      <c r="I9" s="535">
        <v>1.5027272701263428</v>
      </c>
      <c r="J9" s="535">
        <v>1.09375</v>
      </c>
      <c r="K9" s="535">
        <v>1.0078643560409546</v>
      </c>
      <c r="L9" s="536">
        <v>0.72988379001617432</v>
      </c>
      <c r="M9" s="537">
        <v>2.4375</v>
      </c>
      <c r="N9" s="537">
        <v>0.75</v>
      </c>
      <c r="O9" s="537">
        <v>1.7129629850387573</v>
      </c>
      <c r="P9" s="537">
        <v>2.25</v>
      </c>
      <c r="Q9" s="538">
        <v>1.3333333730697632</v>
      </c>
      <c r="R9" s="537">
        <v>1.40625</v>
      </c>
      <c r="S9" s="539">
        <v>0.75</v>
      </c>
      <c r="T9" s="537">
        <v>0.75</v>
      </c>
      <c r="U9" s="537">
        <v>2.3181817531585693</v>
      </c>
      <c r="V9" s="537">
        <v>1.440000057220459</v>
      </c>
      <c r="W9" s="538">
        <v>0.1875</v>
      </c>
      <c r="X9" s="539">
        <v>2</v>
      </c>
      <c r="Y9" s="538">
        <v>1.3935065269470215</v>
      </c>
      <c r="Z9" s="539">
        <v>0.62222224473953247</v>
      </c>
      <c r="AA9" s="537">
        <v>0.88200002908706665</v>
      </c>
      <c r="AB9" s="537">
        <v>0</v>
      </c>
      <c r="AC9" s="537">
        <v>1.2857142686843872</v>
      </c>
      <c r="AD9" s="539">
        <v>0.75182074308395386</v>
      </c>
    </row>
    <row r="10" spans="1:34" x14ac:dyDescent="0.25">
      <c r="A10" s="514">
        <v>3</v>
      </c>
      <c r="B10" s="529" t="s">
        <v>169</v>
      </c>
      <c r="C10" s="530">
        <v>43101</v>
      </c>
      <c r="D10" s="531">
        <f t="shared" si="0"/>
        <v>1.4986147284507751</v>
      </c>
      <c r="E10" s="532">
        <v>1.7692489624023438</v>
      </c>
      <c r="F10" s="533">
        <v>1.2279804944992065</v>
      </c>
      <c r="G10" s="534">
        <v>1.9256759881973267</v>
      </c>
      <c r="H10" s="535">
        <v>1.2381312847137451</v>
      </c>
      <c r="I10" s="535">
        <v>2.1439394950866699</v>
      </c>
      <c r="J10" s="535">
        <v>0.9375</v>
      </c>
      <c r="K10" s="535">
        <v>2.0398707389831543</v>
      </c>
      <c r="L10" s="536">
        <v>0.70657086372375488</v>
      </c>
      <c r="M10" s="537">
        <v>2.9583332538604736</v>
      </c>
      <c r="N10" s="537">
        <v>2.8406667709350586</v>
      </c>
      <c r="O10" s="537">
        <v>0.70370370149612427</v>
      </c>
      <c r="P10" s="537">
        <v>1.2000000476837158</v>
      </c>
      <c r="Q10" s="538">
        <v>0.76111114025115967</v>
      </c>
      <c r="R10" s="537">
        <v>1.8282828330993652</v>
      </c>
      <c r="S10" s="539">
        <v>1.125</v>
      </c>
      <c r="T10" s="537">
        <v>0.75</v>
      </c>
      <c r="U10" s="537">
        <v>3.6818182468414307</v>
      </c>
      <c r="V10" s="537">
        <v>2</v>
      </c>
      <c r="W10" s="538">
        <v>0.875</v>
      </c>
      <c r="X10" s="539">
        <v>1</v>
      </c>
      <c r="Y10" s="538">
        <v>2.8722944259643555</v>
      </c>
      <c r="Z10" s="539">
        <v>1.207446813583374</v>
      </c>
      <c r="AA10" s="537">
        <v>0.63599997758865356</v>
      </c>
      <c r="AB10" s="537">
        <v>0</v>
      </c>
      <c r="AC10" s="537">
        <v>1.25</v>
      </c>
      <c r="AD10" s="539">
        <v>0.94028359651565552</v>
      </c>
      <c r="AE10" s="581"/>
      <c r="AF10" s="580" t="s">
        <v>1278</v>
      </c>
      <c r="AG10" s="581">
        <f>RANK(H36,H9:H42,1)</f>
        <v>8</v>
      </c>
      <c r="AH10" s="581"/>
    </row>
    <row r="11" spans="1:34" x14ac:dyDescent="0.25">
      <c r="A11" s="514">
        <v>4</v>
      </c>
      <c r="B11" s="529" t="s">
        <v>1264</v>
      </c>
      <c r="C11" s="530">
        <v>43101</v>
      </c>
      <c r="D11" s="531">
        <f t="shared" si="0"/>
        <v>1.7108163833618164</v>
      </c>
      <c r="E11" s="532">
        <v>1.7163170576095581</v>
      </c>
      <c r="F11" s="533">
        <v>1.7053157091140747</v>
      </c>
      <c r="G11" s="534">
        <v>1.7576750516891479</v>
      </c>
      <c r="H11" s="535">
        <v>1.5049124956130981</v>
      </c>
      <c r="I11" s="535">
        <v>1.8863636255264282</v>
      </c>
      <c r="J11" s="535">
        <v>1.875</v>
      </c>
      <c r="K11" s="535">
        <v>2.5978031158447266</v>
      </c>
      <c r="L11" s="536">
        <v>0.64314401149749756</v>
      </c>
      <c r="M11" s="537">
        <v>2.125</v>
      </c>
      <c r="N11" s="537">
        <v>1.5723667144775391</v>
      </c>
      <c r="O11" s="537">
        <v>0.3333333432674408</v>
      </c>
      <c r="P11" s="537">
        <v>3</v>
      </c>
      <c r="Q11" s="538">
        <v>2.0583333969116211</v>
      </c>
      <c r="R11" s="537">
        <v>1.7064039707183838</v>
      </c>
      <c r="S11" s="539">
        <v>0.75</v>
      </c>
      <c r="T11" s="537">
        <v>0.25</v>
      </c>
      <c r="U11" s="537">
        <v>3.4090909957885742</v>
      </c>
      <c r="V11" s="537">
        <v>2</v>
      </c>
      <c r="W11" s="538">
        <v>0.75</v>
      </c>
      <c r="X11" s="539">
        <v>3</v>
      </c>
      <c r="Y11" s="538">
        <v>3.730158805847168</v>
      </c>
      <c r="Z11" s="539">
        <v>1.4654471874237061</v>
      </c>
      <c r="AA11" s="537">
        <v>0.23999999463558197</v>
      </c>
      <c r="AB11" s="537">
        <v>0</v>
      </c>
      <c r="AC11" s="537">
        <v>1.5</v>
      </c>
      <c r="AD11" s="539">
        <v>0.83257615566253662</v>
      </c>
      <c r="AE11" s="581"/>
      <c r="AF11" s="580" t="s">
        <v>1279</v>
      </c>
      <c r="AG11" s="581">
        <f>RANK(L36,L9:L42,1)</f>
        <v>13</v>
      </c>
      <c r="AH11" s="581"/>
    </row>
    <row r="12" spans="1:34" x14ac:dyDescent="0.25">
      <c r="A12" s="514">
        <v>5</v>
      </c>
      <c r="B12" s="529" t="s">
        <v>1265</v>
      </c>
      <c r="C12" s="530">
        <v>43101</v>
      </c>
      <c r="D12" s="531">
        <f t="shared" si="0"/>
        <v>1.7312161326408386</v>
      </c>
      <c r="E12" s="532">
        <v>1.7435964345932007</v>
      </c>
      <c r="F12" s="533">
        <v>1.7188358306884766</v>
      </c>
      <c r="G12" s="534">
        <v>2.0721404552459717</v>
      </c>
      <c r="H12" s="535">
        <v>2.1409721374511719</v>
      </c>
      <c r="I12" s="535">
        <v>1.017676830291748</v>
      </c>
      <c r="J12" s="535">
        <v>2</v>
      </c>
      <c r="K12" s="535">
        <v>2.1479482650756836</v>
      </c>
      <c r="L12" s="536">
        <v>1.0085593461990356</v>
      </c>
      <c r="M12" s="537">
        <v>3.0441176891326904</v>
      </c>
      <c r="N12" s="537">
        <v>1</v>
      </c>
      <c r="O12" s="537">
        <v>0.94444441795349121</v>
      </c>
      <c r="P12" s="537">
        <v>3.2999999523162842</v>
      </c>
      <c r="Q12" s="538">
        <v>1.3666666746139526</v>
      </c>
      <c r="R12" s="537">
        <v>1.3062499761581421</v>
      </c>
      <c r="S12" s="539">
        <v>3.75</v>
      </c>
      <c r="T12" s="537">
        <v>0.75</v>
      </c>
      <c r="U12" s="537">
        <v>1.6363636255264282</v>
      </c>
      <c r="V12" s="537">
        <v>0.66666668653488159</v>
      </c>
      <c r="W12" s="538">
        <v>0</v>
      </c>
      <c r="X12" s="539">
        <v>4</v>
      </c>
      <c r="Y12" s="538">
        <v>3.2214286327362061</v>
      </c>
      <c r="Z12" s="539">
        <v>1.0744681358337402</v>
      </c>
      <c r="AA12" s="537">
        <v>0.97200000286102295</v>
      </c>
      <c r="AB12" s="537">
        <v>0</v>
      </c>
      <c r="AC12" s="537">
        <v>1.9285714626312256</v>
      </c>
      <c r="AD12" s="539">
        <v>1.133665919303894</v>
      </c>
      <c r="AE12" s="581"/>
      <c r="AF12" s="580" t="s">
        <v>1280</v>
      </c>
      <c r="AG12" s="581">
        <f>RANK(I36,I9:I42,1)</f>
        <v>17</v>
      </c>
      <c r="AH12" s="581"/>
    </row>
    <row r="13" spans="1:34" x14ac:dyDescent="0.25">
      <c r="A13" s="514">
        <v>6</v>
      </c>
      <c r="B13" s="529" t="s">
        <v>197</v>
      </c>
      <c r="C13" s="530">
        <v>43101</v>
      </c>
      <c r="D13" s="531">
        <f t="shared" si="0"/>
        <v>1.398545503616333</v>
      </c>
      <c r="E13" s="532">
        <v>1.527015209197998</v>
      </c>
      <c r="F13" s="533">
        <v>1.270075798034668</v>
      </c>
      <c r="G13" s="534">
        <v>1.2354028224945068</v>
      </c>
      <c r="H13" s="535">
        <v>1.1267035007476807</v>
      </c>
      <c r="I13" s="535">
        <v>2.2189393043518066</v>
      </c>
      <c r="J13" s="535">
        <v>1.0208332538604736</v>
      </c>
      <c r="K13" s="535">
        <v>1.5921754837036133</v>
      </c>
      <c r="L13" s="536">
        <v>1.1972187757492065</v>
      </c>
      <c r="M13" s="537">
        <v>1.375</v>
      </c>
      <c r="N13" s="537">
        <v>0.78883332014083862</v>
      </c>
      <c r="O13" s="537">
        <v>1.2777777910232544</v>
      </c>
      <c r="P13" s="537">
        <v>1.5</v>
      </c>
      <c r="Q13" s="538">
        <v>1.1203703880310059</v>
      </c>
      <c r="R13" s="537">
        <v>0.54545456171035767</v>
      </c>
      <c r="S13" s="539">
        <v>1.7142857313156128</v>
      </c>
      <c r="T13" s="537">
        <v>1.875</v>
      </c>
      <c r="U13" s="537">
        <v>2.1818182468414307</v>
      </c>
      <c r="V13" s="537">
        <v>2.5999999046325684</v>
      </c>
      <c r="W13" s="538">
        <v>0.375</v>
      </c>
      <c r="X13" s="539">
        <v>1.6666666269302368</v>
      </c>
      <c r="Y13" s="538">
        <v>1.7056276798248291</v>
      </c>
      <c r="Z13" s="539">
        <v>1.478723406791687</v>
      </c>
      <c r="AA13" s="537">
        <v>0.34200000762939453</v>
      </c>
      <c r="AB13" s="537">
        <v>1</v>
      </c>
      <c r="AC13" s="537">
        <v>1.9285714626312256</v>
      </c>
      <c r="AD13" s="539">
        <v>1.5183035135269165</v>
      </c>
      <c r="AE13" s="581"/>
      <c r="AF13" s="580" t="s">
        <v>1281</v>
      </c>
      <c r="AG13" s="581">
        <f>RANK(K36,K9:K42,1)</f>
        <v>18</v>
      </c>
      <c r="AH13" s="581"/>
    </row>
    <row r="14" spans="1:34" x14ac:dyDescent="0.25">
      <c r="A14" s="514">
        <v>7</v>
      </c>
      <c r="B14" s="529" t="s">
        <v>182</v>
      </c>
      <c r="C14" s="530">
        <v>43101</v>
      </c>
      <c r="D14" s="531">
        <f t="shared" si="0"/>
        <v>1.3068976998329163</v>
      </c>
      <c r="E14" s="532">
        <v>1.3719861507415771</v>
      </c>
      <c r="F14" s="533">
        <v>1.2418092489242554</v>
      </c>
      <c r="G14" s="534">
        <v>1.6006666421890259</v>
      </c>
      <c r="H14" s="535">
        <v>1.1743826866149902</v>
      </c>
      <c r="I14" s="535">
        <v>1.3409091234207153</v>
      </c>
      <c r="J14" s="535">
        <v>1.71875</v>
      </c>
      <c r="K14" s="535">
        <v>1.4495487213134766</v>
      </c>
      <c r="L14" s="536">
        <v>0.55712890625</v>
      </c>
      <c r="M14" s="537">
        <v>1.9791666269302368</v>
      </c>
      <c r="N14" s="537">
        <v>1.8568333387374878</v>
      </c>
      <c r="O14" s="537">
        <v>0.1666666716337204</v>
      </c>
      <c r="P14" s="537">
        <v>2.4000000953674316</v>
      </c>
      <c r="Q14" s="538">
        <v>1.5648148059844971</v>
      </c>
      <c r="R14" s="537">
        <v>0.83333331346511841</v>
      </c>
      <c r="S14" s="539">
        <v>1.125</v>
      </c>
      <c r="T14" s="537">
        <v>0.75</v>
      </c>
      <c r="U14" s="537">
        <v>3.2727272510528564</v>
      </c>
      <c r="V14" s="537">
        <v>0</v>
      </c>
      <c r="W14" s="538">
        <v>0.4375</v>
      </c>
      <c r="X14" s="539">
        <v>3</v>
      </c>
      <c r="Y14" s="538">
        <v>1.6969696283340454</v>
      </c>
      <c r="Z14" s="539">
        <v>1.2021276950836182</v>
      </c>
      <c r="AA14" s="537">
        <v>5.9999998658895493E-2</v>
      </c>
      <c r="AB14" s="537">
        <v>0</v>
      </c>
      <c r="AC14" s="537">
        <v>0.96428573131561279</v>
      </c>
      <c r="AD14" s="539">
        <v>1.2042299509048462</v>
      </c>
      <c r="AE14" s="581"/>
      <c r="AF14" s="580" t="s">
        <v>1282</v>
      </c>
      <c r="AG14" s="581">
        <f>RANK(G36,G9:G42,1)</f>
        <v>21</v>
      </c>
      <c r="AH14" s="581"/>
    </row>
    <row r="15" spans="1:34" x14ac:dyDescent="0.25">
      <c r="A15" s="514">
        <v>8</v>
      </c>
      <c r="B15" s="529" t="s">
        <v>154</v>
      </c>
      <c r="C15" s="530">
        <v>43101</v>
      </c>
      <c r="D15" s="531">
        <f t="shared" si="0"/>
        <v>1.0667681694030762</v>
      </c>
      <c r="E15" s="532">
        <v>1.4966790676116943</v>
      </c>
      <c r="F15" s="533">
        <v>0.63685727119445801</v>
      </c>
      <c r="G15" s="534">
        <v>1.6912035942077637</v>
      </c>
      <c r="H15" s="535">
        <v>1.135954737663269</v>
      </c>
      <c r="I15" s="535">
        <v>1.6628787517547607</v>
      </c>
      <c r="J15" s="535">
        <v>0.15625</v>
      </c>
      <c r="K15" s="535">
        <v>1.3656673431396484</v>
      </c>
      <c r="L15" s="536">
        <v>0.38865441083908081</v>
      </c>
      <c r="M15" s="537">
        <v>2.4583332538604736</v>
      </c>
      <c r="N15" s="537">
        <v>1.8916666507720947</v>
      </c>
      <c r="O15" s="537">
        <v>0.31481480598449707</v>
      </c>
      <c r="P15" s="537">
        <v>2.0999999046325684</v>
      </c>
      <c r="Q15" s="538">
        <v>1.1944444179534912</v>
      </c>
      <c r="R15" s="537">
        <v>0.71341991424560547</v>
      </c>
      <c r="S15" s="539">
        <v>1.5</v>
      </c>
      <c r="T15" s="537">
        <v>1.625</v>
      </c>
      <c r="U15" s="537">
        <v>2.8636362552642822</v>
      </c>
      <c r="V15" s="537">
        <v>0.5</v>
      </c>
      <c r="W15" s="538">
        <v>0.3125</v>
      </c>
      <c r="X15" s="539">
        <v>0</v>
      </c>
      <c r="Y15" s="538">
        <v>1.3909090757369995</v>
      </c>
      <c r="Z15" s="539">
        <v>1.3404254913330078</v>
      </c>
      <c r="AA15" s="537">
        <v>0.19799999892711639</v>
      </c>
      <c r="AB15" s="537">
        <v>0</v>
      </c>
      <c r="AC15" s="537">
        <v>0.46428570151329041</v>
      </c>
      <c r="AD15" s="539">
        <v>0.89233195781707764</v>
      </c>
      <c r="AE15" s="581"/>
      <c r="AF15" s="580" t="s">
        <v>1283</v>
      </c>
      <c r="AG15" s="581">
        <f>RANK(J36,J9:J42,1)</f>
        <v>33</v>
      </c>
      <c r="AH15" s="581"/>
    </row>
    <row r="16" spans="1:34" x14ac:dyDescent="0.25">
      <c r="A16" s="514">
        <v>9</v>
      </c>
      <c r="B16" s="529" t="s">
        <v>175</v>
      </c>
      <c r="C16" s="530">
        <v>43101</v>
      </c>
      <c r="D16" s="531">
        <f t="shared" si="0"/>
        <v>1.4105761051177979</v>
      </c>
      <c r="E16" s="532">
        <v>1.7687308788299561</v>
      </c>
      <c r="F16" s="533">
        <v>1.0524213314056396</v>
      </c>
      <c r="G16" s="534">
        <v>2.6440713405609131</v>
      </c>
      <c r="H16" s="535">
        <v>1.4171717166900635</v>
      </c>
      <c r="I16" s="535">
        <v>1.2449494600296021</v>
      </c>
      <c r="J16" s="535">
        <v>0.65625</v>
      </c>
      <c r="K16" s="535">
        <v>1.9869047403335571</v>
      </c>
      <c r="L16" s="536">
        <v>0.51410925388336182</v>
      </c>
      <c r="M16" s="537">
        <v>3.9791667461395264</v>
      </c>
      <c r="N16" s="537">
        <v>3.3119332790374756</v>
      </c>
      <c r="O16" s="537">
        <v>1.9351851940155029</v>
      </c>
      <c r="P16" s="537">
        <v>1.3500000238418579</v>
      </c>
      <c r="Q16" s="538">
        <v>1.6666666269302368</v>
      </c>
      <c r="R16" s="537">
        <v>1.0848485231399536</v>
      </c>
      <c r="S16" s="539">
        <v>1.5</v>
      </c>
      <c r="T16" s="537">
        <v>0.75</v>
      </c>
      <c r="U16" s="537">
        <v>2.3181817531585693</v>
      </c>
      <c r="V16" s="537">
        <v>0.66666668653488159</v>
      </c>
      <c r="W16" s="538">
        <v>0.3125</v>
      </c>
      <c r="X16" s="539">
        <v>1</v>
      </c>
      <c r="Y16" s="538">
        <v>2.7238094806671143</v>
      </c>
      <c r="Z16" s="539">
        <v>1.25</v>
      </c>
      <c r="AA16" s="537">
        <v>0.11400000005960464</v>
      </c>
      <c r="AB16" s="537">
        <v>0</v>
      </c>
      <c r="AC16" s="537">
        <v>0.8571428656578064</v>
      </c>
      <c r="AD16" s="539">
        <v>1.0852941274642944</v>
      </c>
    </row>
    <row r="17" spans="1:30" x14ac:dyDescent="0.25">
      <c r="A17" s="514">
        <v>10</v>
      </c>
      <c r="B17" s="529" t="s">
        <v>160</v>
      </c>
      <c r="C17" s="530">
        <v>43101</v>
      </c>
      <c r="D17" s="531">
        <f t="shared" si="0"/>
        <v>1.5987992286682129</v>
      </c>
      <c r="E17" s="532">
        <v>1.8803997039794922</v>
      </c>
      <c r="F17" s="533">
        <v>1.3171987533569336</v>
      </c>
      <c r="G17" s="534">
        <v>3.1257791519165039</v>
      </c>
      <c r="H17" s="535">
        <v>1.5583493709564209</v>
      </c>
      <c r="I17" s="535">
        <v>0.95707070827484131</v>
      </c>
      <c r="J17" s="535">
        <v>1.5625</v>
      </c>
      <c r="K17" s="535">
        <v>1.8518037796020508</v>
      </c>
      <c r="L17" s="536">
        <v>0.53729236125946045</v>
      </c>
      <c r="M17" s="537">
        <v>5.375</v>
      </c>
      <c r="N17" s="537">
        <v>2.9023332595825195</v>
      </c>
      <c r="O17" s="537">
        <v>1.9757835865020752</v>
      </c>
      <c r="P17" s="537">
        <v>2.25</v>
      </c>
      <c r="Q17" s="538">
        <v>1.3907407522201538</v>
      </c>
      <c r="R17" s="537">
        <v>1.4093073606491089</v>
      </c>
      <c r="S17" s="539">
        <v>1.875</v>
      </c>
      <c r="T17" s="537">
        <v>0.75</v>
      </c>
      <c r="U17" s="537">
        <v>0.95454543828964233</v>
      </c>
      <c r="V17" s="537">
        <v>1.1666666269302368</v>
      </c>
      <c r="W17" s="538">
        <v>1.125</v>
      </c>
      <c r="X17" s="539">
        <v>2</v>
      </c>
      <c r="Y17" s="538">
        <v>2.698051929473877</v>
      </c>
      <c r="Z17" s="539">
        <v>1.0055555105209351</v>
      </c>
      <c r="AA17" s="537">
        <v>0.27000001072883606</v>
      </c>
      <c r="AB17" s="537">
        <v>0</v>
      </c>
      <c r="AC17" s="537">
        <v>1.1428571939468384</v>
      </c>
      <c r="AD17" s="539">
        <v>0.73631221055984497</v>
      </c>
    </row>
    <row r="18" spans="1:30" x14ac:dyDescent="0.25">
      <c r="A18" s="514">
        <v>11</v>
      </c>
      <c r="B18" s="529" t="s">
        <v>1266</v>
      </c>
      <c r="C18" s="530">
        <v>43101</v>
      </c>
      <c r="D18" s="531">
        <f t="shared" si="0"/>
        <v>1.105783611536026</v>
      </c>
      <c r="E18" s="532">
        <v>1.4427976608276367</v>
      </c>
      <c r="F18" s="533">
        <v>0.76876956224441528</v>
      </c>
      <c r="G18" s="534">
        <v>2.0345416069030762</v>
      </c>
      <c r="H18" s="535">
        <v>1.0914702415466309</v>
      </c>
      <c r="I18" s="535">
        <v>1.2023810148239136</v>
      </c>
      <c r="J18" s="535">
        <v>0.5625</v>
      </c>
      <c r="K18" s="535">
        <v>1.3033212423324585</v>
      </c>
      <c r="L18" s="536">
        <v>0.44048738479614258</v>
      </c>
      <c r="M18" s="537">
        <v>3.6458332538604736</v>
      </c>
      <c r="N18" s="537">
        <v>1.9965000152587891</v>
      </c>
      <c r="O18" s="537">
        <v>0.3958333432674408</v>
      </c>
      <c r="P18" s="537">
        <v>2.0999999046325684</v>
      </c>
      <c r="Q18" s="538">
        <v>0.93703705072402954</v>
      </c>
      <c r="R18" s="537">
        <v>1.5873737335205078</v>
      </c>
      <c r="S18" s="539">
        <v>0.75</v>
      </c>
      <c r="T18" s="537">
        <v>0.75</v>
      </c>
      <c r="U18" s="537">
        <v>2.3571429252624512</v>
      </c>
      <c r="V18" s="537">
        <v>0.5</v>
      </c>
      <c r="W18" s="538">
        <v>1.125</v>
      </c>
      <c r="X18" s="539">
        <v>0</v>
      </c>
      <c r="Y18" s="538">
        <v>1.6555556058883667</v>
      </c>
      <c r="Z18" s="539">
        <v>0.95108693838119507</v>
      </c>
      <c r="AA18" s="537">
        <v>0.1379999965429306</v>
      </c>
      <c r="AB18" s="537">
        <v>0</v>
      </c>
      <c r="AC18" s="537">
        <v>1</v>
      </c>
      <c r="AD18" s="539">
        <v>0.62394958734512329</v>
      </c>
    </row>
    <row r="19" spans="1:30" x14ac:dyDescent="0.25">
      <c r="A19" s="514">
        <v>12</v>
      </c>
      <c r="B19" s="529" t="s">
        <v>158</v>
      </c>
      <c r="C19" s="530">
        <v>43101</v>
      </c>
      <c r="D19" s="531">
        <f t="shared" si="0"/>
        <v>1.5662485957145691</v>
      </c>
      <c r="E19" s="532">
        <v>2.0317473411560059</v>
      </c>
      <c r="F19" s="533">
        <v>1.1007498502731323</v>
      </c>
      <c r="G19" s="534">
        <v>1.7327231168746948</v>
      </c>
      <c r="H19" s="535">
        <v>1.6200947761535645</v>
      </c>
      <c r="I19" s="535">
        <v>2.7424242496490479</v>
      </c>
      <c r="J19" s="535">
        <v>0.72500002384185791</v>
      </c>
      <c r="K19" s="535">
        <v>1.8989624977111816</v>
      </c>
      <c r="L19" s="536">
        <v>0.67828696966171265</v>
      </c>
      <c r="M19" s="537">
        <v>2.4166667461395264</v>
      </c>
      <c r="N19" s="537">
        <v>1.45496666431427</v>
      </c>
      <c r="O19" s="537">
        <v>1.2592592239379883</v>
      </c>
      <c r="P19" s="537">
        <v>1.7999999523162842</v>
      </c>
      <c r="Q19" s="538">
        <v>1.8462963104248047</v>
      </c>
      <c r="R19" s="537">
        <v>1.8889881372451782</v>
      </c>
      <c r="S19" s="539">
        <v>1.125</v>
      </c>
      <c r="T19" s="537">
        <v>2</v>
      </c>
      <c r="U19" s="537">
        <v>4.2272725105285645</v>
      </c>
      <c r="V19" s="537">
        <v>2</v>
      </c>
      <c r="W19" s="538">
        <v>0.25</v>
      </c>
      <c r="X19" s="539">
        <v>1.2000000476837158</v>
      </c>
      <c r="Y19" s="538">
        <v>2.4772727489471436</v>
      </c>
      <c r="Z19" s="539">
        <v>1.3206521272659302</v>
      </c>
      <c r="AA19" s="537">
        <v>0.19200000166893005</v>
      </c>
      <c r="AB19" s="537">
        <v>0</v>
      </c>
      <c r="AC19" s="537">
        <v>1.1785714626312256</v>
      </c>
      <c r="AD19" s="539">
        <v>1.3425763845443726</v>
      </c>
    </row>
    <row r="20" spans="1:30" x14ac:dyDescent="0.25">
      <c r="A20" s="514">
        <v>13</v>
      </c>
      <c r="B20" s="529" t="s">
        <v>166</v>
      </c>
      <c r="C20" s="530">
        <v>43101</v>
      </c>
      <c r="D20" s="531">
        <f t="shared" si="0"/>
        <v>1.3405423164367676</v>
      </c>
      <c r="E20" s="532">
        <v>1.6187698841094971</v>
      </c>
      <c r="F20" s="533">
        <v>1.0623147487640381</v>
      </c>
      <c r="G20" s="534">
        <v>2.0727684497833252</v>
      </c>
      <c r="H20" s="535">
        <v>0.83202612400054932</v>
      </c>
      <c r="I20" s="535">
        <v>1.9515151977539063</v>
      </c>
      <c r="J20" s="535">
        <v>0.625</v>
      </c>
      <c r="K20" s="535">
        <v>1.923304557800293</v>
      </c>
      <c r="L20" s="536">
        <v>0.63863962888717651</v>
      </c>
      <c r="M20" s="537">
        <v>3.4583332538604736</v>
      </c>
      <c r="N20" s="537">
        <v>1.8086665868759155</v>
      </c>
      <c r="O20" s="537">
        <v>1.0740741491317749</v>
      </c>
      <c r="P20" s="537">
        <v>1.9500000476837158</v>
      </c>
      <c r="Q20" s="538">
        <v>1.1960784196853638</v>
      </c>
      <c r="R20" s="537">
        <v>1.2999999523162842</v>
      </c>
      <c r="S20" s="539">
        <v>0</v>
      </c>
      <c r="T20" s="537">
        <v>1.5</v>
      </c>
      <c r="U20" s="537">
        <v>3.9545454978942871</v>
      </c>
      <c r="V20" s="537">
        <v>0.40000000596046448</v>
      </c>
      <c r="W20" s="538">
        <v>0.91666668653488159</v>
      </c>
      <c r="X20" s="539">
        <v>0.3333333432674408</v>
      </c>
      <c r="Y20" s="538">
        <v>2.2521646022796631</v>
      </c>
      <c r="Z20" s="539">
        <v>1.5944443941116333</v>
      </c>
      <c r="AA20" s="537">
        <v>0.17399999499320984</v>
      </c>
      <c r="AB20" s="537">
        <v>0</v>
      </c>
      <c r="AC20" s="537">
        <v>1.0714285373687744</v>
      </c>
      <c r="AD20" s="539">
        <v>1.3091299533843994</v>
      </c>
    </row>
    <row r="21" spans="1:30" x14ac:dyDescent="0.25">
      <c r="A21" s="514">
        <v>14</v>
      </c>
      <c r="B21" s="529" t="s">
        <v>140</v>
      </c>
      <c r="C21" s="530">
        <v>43101</v>
      </c>
      <c r="D21" s="531">
        <f t="shared" si="0"/>
        <v>1.4793429374694824</v>
      </c>
      <c r="E21" s="532">
        <v>1.3081796169281006</v>
      </c>
      <c r="F21" s="533">
        <v>1.6505062580108643</v>
      </c>
      <c r="G21" s="534">
        <v>1.5518848896026611</v>
      </c>
      <c r="H21" s="535">
        <v>0.68629032373428345</v>
      </c>
      <c r="I21" s="535">
        <v>1.686363697052002</v>
      </c>
      <c r="J21" s="535">
        <v>1.75</v>
      </c>
      <c r="K21" s="535">
        <v>2.5226459503173828</v>
      </c>
      <c r="L21" s="536">
        <v>0.67887270450592041</v>
      </c>
      <c r="M21" s="537">
        <v>1.4444444179534912</v>
      </c>
      <c r="N21" s="537">
        <v>1.625</v>
      </c>
      <c r="O21" s="537">
        <v>0.73809522390365601</v>
      </c>
      <c r="P21" s="537">
        <v>2.4000000953674316</v>
      </c>
      <c r="Q21" s="538">
        <v>0.44999998807907104</v>
      </c>
      <c r="R21" s="537">
        <v>0.4838709831237793</v>
      </c>
      <c r="S21" s="539">
        <v>1.125</v>
      </c>
      <c r="T21" s="537">
        <v>0.75</v>
      </c>
      <c r="U21" s="537">
        <v>3.4090909957885742</v>
      </c>
      <c r="V21" s="537">
        <v>0.90000003576278687</v>
      </c>
      <c r="W21" s="538">
        <v>1.5</v>
      </c>
      <c r="X21" s="539">
        <v>2</v>
      </c>
      <c r="Y21" s="538">
        <v>2.8577921390533447</v>
      </c>
      <c r="Z21" s="539">
        <v>2.1875</v>
      </c>
      <c r="AA21" s="537">
        <v>1.0019999742507935</v>
      </c>
      <c r="AB21" s="537">
        <v>0</v>
      </c>
      <c r="AC21" s="537">
        <v>0.75</v>
      </c>
      <c r="AD21" s="539">
        <v>0.96349090337753296</v>
      </c>
    </row>
    <row r="22" spans="1:30" x14ac:dyDescent="0.25">
      <c r="A22" s="514">
        <v>15</v>
      </c>
      <c r="B22" s="529" t="s">
        <v>157</v>
      </c>
      <c r="C22" s="530">
        <v>43101</v>
      </c>
      <c r="D22" s="531">
        <f t="shared" si="0"/>
        <v>1.4127407073974609</v>
      </c>
      <c r="E22" s="532">
        <v>1.5959315299987793</v>
      </c>
      <c r="F22" s="533">
        <v>1.2295498847961426</v>
      </c>
      <c r="G22" s="534">
        <v>2.318981409072876</v>
      </c>
      <c r="H22" s="535">
        <v>0.77184343338012695</v>
      </c>
      <c r="I22" s="535">
        <v>1.696969747543335</v>
      </c>
      <c r="J22" s="535">
        <v>1.75</v>
      </c>
      <c r="K22" s="535">
        <v>1.5988082885742188</v>
      </c>
      <c r="L22" s="536">
        <v>0.33984136581420898</v>
      </c>
      <c r="M22" s="537">
        <v>2.8333332538604736</v>
      </c>
      <c r="N22" s="537">
        <v>2.6166665554046631</v>
      </c>
      <c r="O22" s="537">
        <v>1.4259259700775146</v>
      </c>
      <c r="P22" s="537">
        <v>2.4000000953674316</v>
      </c>
      <c r="Q22" s="538">
        <v>0.91666668653488159</v>
      </c>
      <c r="R22" s="537">
        <v>0.83636367321014404</v>
      </c>
      <c r="S22" s="539">
        <v>0.5625</v>
      </c>
      <c r="T22" s="537">
        <v>1.5</v>
      </c>
      <c r="U22" s="537">
        <v>1.0909091234207153</v>
      </c>
      <c r="V22" s="537">
        <v>2.5</v>
      </c>
      <c r="W22" s="538">
        <v>0.5</v>
      </c>
      <c r="X22" s="539">
        <v>3</v>
      </c>
      <c r="Y22" s="538">
        <v>1.8412337303161621</v>
      </c>
      <c r="Z22" s="539">
        <v>1.3563829660415649</v>
      </c>
      <c r="AA22" s="537">
        <v>0.25799998641014099</v>
      </c>
      <c r="AB22" s="537">
        <v>0</v>
      </c>
      <c r="AC22" s="537">
        <v>0.4285714328289032</v>
      </c>
      <c r="AD22" s="539">
        <v>0.67279410362243652</v>
      </c>
    </row>
    <row r="23" spans="1:30" x14ac:dyDescent="0.25">
      <c r="A23" s="514">
        <v>16</v>
      </c>
      <c r="B23" s="529" t="s">
        <v>1267</v>
      </c>
      <c r="C23" s="530">
        <v>43101</v>
      </c>
      <c r="D23" s="531">
        <f t="shared" si="0"/>
        <v>1.4087022542953491</v>
      </c>
      <c r="E23" s="532">
        <v>1.5253446102142334</v>
      </c>
      <c r="F23" s="533">
        <v>1.2920598983764648</v>
      </c>
      <c r="G23" s="534">
        <v>1.8117870092391968</v>
      </c>
      <c r="H23" s="535">
        <v>1.7490954399108887</v>
      </c>
      <c r="I23" s="535">
        <v>1.0151515007019043</v>
      </c>
      <c r="J23" s="535">
        <v>0.8125</v>
      </c>
      <c r="K23" s="535">
        <v>1.7519917488098145</v>
      </c>
      <c r="L23" s="536">
        <v>1.3116880655288696</v>
      </c>
      <c r="M23" s="537">
        <v>2.25</v>
      </c>
      <c r="N23" s="537">
        <v>2.6656665802001953</v>
      </c>
      <c r="O23" s="537">
        <v>0.98148143291473389</v>
      </c>
      <c r="P23" s="537">
        <v>1.3500000238418579</v>
      </c>
      <c r="Q23" s="538">
        <v>1.7196078300476074</v>
      </c>
      <c r="R23" s="537">
        <v>0.95625001192092896</v>
      </c>
      <c r="S23" s="539">
        <v>2.5714285373687744</v>
      </c>
      <c r="T23" s="537">
        <v>1.5</v>
      </c>
      <c r="U23" s="537">
        <v>0.54545456171035767</v>
      </c>
      <c r="V23" s="537">
        <v>1</v>
      </c>
      <c r="W23" s="538">
        <v>0.625</v>
      </c>
      <c r="X23" s="539">
        <v>1</v>
      </c>
      <c r="Y23" s="538">
        <v>1.5465368032455444</v>
      </c>
      <c r="Z23" s="539">
        <v>1.957446813583374</v>
      </c>
      <c r="AA23" s="537">
        <v>0.70800000429153442</v>
      </c>
      <c r="AB23" s="537">
        <v>0.5</v>
      </c>
      <c r="AC23" s="537">
        <v>2.6785714626312256</v>
      </c>
      <c r="AD23" s="539">
        <v>1.3601809740066528</v>
      </c>
    </row>
    <row r="24" spans="1:30" x14ac:dyDescent="0.25">
      <c r="A24" s="514">
        <v>17</v>
      </c>
      <c r="B24" s="529" t="s">
        <v>162</v>
      </c>
      <c r="C24" s="530">
        <v>43101</v>
      </c>
      <c r="D24" s="531">
        <f t="shared" si="0"/>
        <v>1.3535333871841431</v>
      </c>
      <c r="E24" s="532">
        <v>1.6467025279998779</v>
      </c>
      <c r="F24" s="533">
        <v>1.0603642463684082</v>
      </c>
      <c r="G24" s="534">
        <v>2.0444605350494385</v>
      </c>
      <c r="H24" s="535">
        <v>1.2583742141723633</v>
      </c>
      <c r="I24" s="535">
        <v>1.6372727155685425</v>
      </c>
      <c r="J24" s="535">
        <v>0.2708333432674408</v>
      </c>
      <c r="K24" s="535">
        <v>2.3180851936340332</v>
      </c>
      <c r="L24" s="536">
        <v>0.59217411279678345</v>
      </c>
      <c r="M24" s="537">
        <v>3.1213235855102539</v>
      </c>
      <c r="N24" s="537">
        <v>1.5379999876022339</v>
      </c>
      <c r="O24" s="537">
        <v>1.3518518209457397</v>
      </c>
      <c r="P24" s="537">
        <v>2.1666667461395264</v>
      </c>
      <c r="Q24" s="538">
        <v>0.93137252330780029</v>
      </c>
      <c r="R24" s="537">
        <v>1.34375</v>
      </c>
      <c r="S24" s="539">
        <v>1.5</v>
      </c>
      <c r="T24" s="537">
        <v>0.75</v>
      </c>
      <c r="U24" s="537">
        <v>3.6818182468414307</v>
      </c>
      <c r="V24" s="537">
        <v>0.48000001907348633</v>
      </c>
      <c r="W24" s="538">
        <v>0.54166668653488159</v>
      </c>
      <c r="X24" s="539">
        <v>0</v>
      </c>
      <c r="Y24" s="538">
        <v>3.7000000476837158</v>
      </c>
      <c r="Z24" s="539">
        <v>0.93617022037506104</v>
      </c>
      <c r="AA24" s="537">
        <v>0.31200000643730164</v>
      </c>
      <c r="AB24" s="537">
        <v>0</v>
      </c>
      <c r="AC24" s="537">
        <v>1.0178571939468384</v>
      </c>
      <c r="AD24" s="539">
        <v>1.0388393402099609</v>
      </c>
    </row>
    <row r="25" spans="1:30" x14ac:dyDescent="0.25">
      <c r="A25" s="514">
        <v>18</v>
      </c>
      <c r="B25" s="529" t="s">
        <v>199</v>
      </c>
      <c r="C25" s="530">
        <v>43101</v>
      </c>
      <c r="D25" s="531">
        <f t="shared" si="0"/>
        <v>1.4155281782150269</v>
      </c>
      <c r="E25" s="532">
        <v>1.9315402507781982</v>
      </c>
      <c r="F25" s="533">
        <v>0.89951610565185547</v>
      </c>
      <c r="G25" s="534">
        <v>1.7557268142700195</v>
      </c>
      <c r="H25" s="535">
        <v>2.031318187713623</v>
      </c>
      <c r="I25" s="535">
        <v>2.0075757503509521</v>
      </c>
      <c r="J25" s="535">
        <v>0.59375</v>
      </c>
      <c r="K25" s="535">
        <v>1.3861217498779297</v>
      </c>
      <c r="L25" s="536">
        <v>0.71867650747299194</v>
      </c>
      <c r="M25" s="537">
        <v>2.8333332538604736</v>
      </c>
      <c r="N25" s="537">
        <v>1.3488333225250244</v>
      </c>
      <c r="O25" s="537">
        <v>0.74074071645736694</v>
      </c>
      <c r="P25" s="537">
        <v>2.0999999046325684</v>
      </c>
      <c r="Q25" s="538">
        <v>1.4411764144897461</v>
      </c>
      <c r="R25" s="537">
        <v>1.2777777910232544</v>
      </c>
      <c r="S25" s="539">
        <v>3.375</v>
      </c>
      <c r="T25" s="537">
        <v>0.75</v>
      </c>
      <c r="U25" s="537">
        <v>3.2727272510528564</v>
      </c>
      <c r="V25" s="537">
        <v>2</v>
      </c>
      <c r="W25" s="538">
        <v>1.1875</v>
      </c>
      <c r="X25" s="539">
        <v>0</v>
      </c>
      <c r="Y25" s="538">
        <v>1.4318181276321411</v>
      </c>
      <c r="Z25" s="539">
        <v>1.3404254913330078</v>
      </c>
      <c r="AA25" s="537">
        <v>0.31200000643730164</v>
      </c>
      <c r="AB25" s="537">
        <v>0</v>
      </c>
      <c r="AC25" s="537">
        <v>1.5535714626312256</v>
      </c>
      <c r="AD25" s="539">
        <v>1.0091346502304077</v>
      </c>
    </row>
    <row r="26" spans="1:30" x14ac:dyDescent="0.25">
      <c r="A26" s="514">
        <v>19</v>
      </c>
      <c r="B26" s="529" t="s">
        <v>200</v>
      </c>
      <c r="C26" s="530">
        <v>43101</v>
      </c>
      <c r="D26" s="531">
        <f t="shared" si="0"/>
        <v>1.6667476296424866</v>
      </c>
      <c r="E26" s="532">
        <v>1.6099976301193237</v>
      </c>
      <c r="F26" s="533">
        <v>1.7234976291656494</v>
      </c>
      <c r="G26" s="534">
        <v>2.0617129802703857</v>
      </c>
      <c r="H26" s="535">
        <v>1.9182800054550171</v>
      </c>
      <c r="I26" s="535">
        <v>0.84999996423721313</v>
      </c>
      <c r="J26" s="535">
        <v>1.09375</v>
      </c>
      <c r="K26" s="535">
        <v>2.5868184566497803</v>
      </c>
      <c r="L26" s="536">
        <v>1.489924430847168</v>
      </c>
      <c r="M26" s="537">
        <v>2.5833332538604736</v>
      </c>
      <c r="N26" s="537">
        <v>2.2116665840148926</v>
      </c>
      <c r="O26" s="537">
        <v>1.3518518209457397</v>
      </c>
      <c r="P26" s="537">
        <v>2.0999999046325684</v>
      </c>
      <c r="Q26" s="538">
        <v>2.8537037372589111</v>
      </c>
      <c r="R26" s="537">
        <v>1.9636363983154297</v>
      </c>
      <c r="S26" s="539">
        <v>0.9375</v>
      </c>
      <c r="T26" s="537">
        <v>0.75</v>
      </c>
      <c r="U26" s="537">
        <v>1.7999999523162842</v>
      </c>
      <c r="V26" s="537">
        <v>0</v>
      </c>
      <c r="W26" s="538">
        <v>0.1875</v>
      </c>
      <c r="X26" s="539">
        <v>2</v>
      </c>
      <c r="Y26" s="538">
        <v>3.1301586627960205</v>
      </c>
      <c r="Z26" s="539">
        <v>2.04347825050354</v>
      </c>
      <c r="AA26" s="537">
        <v>0.81000000238418579</v>
      </c>
      <c r="AB26" s="537">
        <v>2.5</v>
      </c>
      <c r="AC26" s="537">
        <v>1.6071428060531616</v>
      </c>
      <c r="AD26" s="539">
        <v>1.0425550937652588</v>
      </c>
    </row>
    <row r="27" spans="1:30" x14ac:dyDescent="0.25">
      <c r="A27" s="514">
        <v>20</v>
      </c>
      <c r="B27" s="529" t="s">
        <v>164</v>
      </c>
      <c r="C27" s="530">
        <v>43101</v>
      </c>
      <c r="D27" s="531">
        <f t="shared" si="0"/>
        <v>1.2867687344551086</v>
      </c>
      <c r="E27" s="532">
        <v>1.8243182897567749</v>
      </c>
      <c r="F27" s="533">
        <v>0.74921917915344238</v>
      </c>
      <c r="G27" s="534">
        <v>2.5529212951660156</v>
      </c>
      <c r="H27" s="535">
        <v>1.1245790719985962</v>
      </c>
      <c r="I27" s="535">
        <v>1.7954545021057129</v>
      </c>
      <c r="J27" s="535">
        <v>0</v>
      </c>
      <c r="K27" s="535">
        <v>1.9095168113708496</v>
      </c>
      <c r="L27" s="536">
        <v>0.33814063668251038</v>
      </c>
      <c r="M27" s="537">
        <v>3.375</v>
      </c>
      <c r="N27" s="537">
        <v>3.434833288192749</v>
      </c>
      <c r="O27" s="537">
        <v>0.85185182094573975</v>
      </c>
      <c r="P27" s="537">
        <v>2.5499999523162842</v>
      </c>
      <c r="Q27" s="538">
        <v>0.72222220897674561</v>
      </c>
      <c r="R27" s="537">
        <v>1.1515151262283325</v>
      </c>
      <c r="S27" s="539">
        <v>1.5</v>
      </c>
      <c r="T27" s="537">
        <v>3.75</v>
      </c>
      <c r="U27" s="537">
        <v>1.6363636255264282</v>
      </c>
      <c r="V27" s="537">
        <v>0</v>
      </c>
      <c r="W27" s="538">
        <v>0</v>
      </c>
      <c r="X27" s="539">
        <v>0</v>
      </c>
      <c r="Y27" s="538">
        <v>2.338961124420166</v>
      </c>
      <c r="Z27" s="539">
        <v>1.4800724983215332</v>
      </c>
      <c r="AA27" s="537">
        <v>0.12600000202655792</v>
      </c>
      <c r="AB27" s="537">
        <v>0</v>
      </c>
      <c r="AC27" s="537">
        <v>0.75</v>
      </c>
      <c r="AD27" s="539">
        <v>0.4765625</v>
      </c>
    </row>
    <row r="28" spans="1:30" x14ac:dyDescent="0.25">
      <c r="A28" s="514">
        <v>21</v>
      </c>
      <c r="B28" s="529" t="s">
        <v>112</v>
      </c>
      <c r="C28" s="530">
        <v>43101</v>
      </c>
      <c r="D28" s="531">
        <f t="shared" si="0"/>
        <v>1.1825462281703949</v>
      </c>
      <c r="E28" s="532">
        <v>1.8000284433364868</v>
      </c>
      <c r="F28" s="533">
        <v>0.56506401300430298</v>
      </c>
      <c r="G28" s="534">
        <v>3.3538980484008789</v>
      </c>
      <c r="H28" s="535">
        <v>1.0211873054504395</v>
      </c>
      <c r="I28" s="535">
        <v>1.0249999761581421</v>
      </c>
      <c r="J28" s="535">
        <v>6.25E-2</v>
      </c>
      <c r="K28" s="535">
        <v>1.3310335874557495</v>
      </c>
      <c r="L28" s="536">
        <v>0.30165848135948181</v>
      </c>
      <c r="M28" s="537">
        <v>4.40625</v>
      </c>
      <c r="N28" s="537">
        <v>4.1500835418701172</v>
      </c>
      <c r="O28" s="537">
        <v>1.2592592239379883</v>
      </c>
      <c r="P28" s="537">
        <v>3.5999999046325684</v>
      </c>
      <c r="Q28" s="538">
        <v>1.4607843160629272</v>
      </c>
      <c r="R28" s="537">
        <v>1.2277777194976807</v>
      </c>
      <c r="S28" s="539">
        <v>0.375</v>
      </c>
      <c r="T28" s="537">
        <v>0.75</v>
      </c>
      <c r="U28" s="537">
        <v>1.4249999523162842</v>
      </c>
      <c r="V28" s="537">
        <v>0.90000003576278687</v>
      </c>
      <c r="W28" s="538">
        <v>0.125</v>
      </c>
      <c r="X28" s="539">
        <v>0</v>
      </c>
      <c r="Y28" s="538">
        <v>1.3950216770172119</v>
      </c>
      <c r="Z28" s="539">
        <v>1.2670454978942871</v>
      </c>
      <c r="AA28" s="537">
        <v>0.11400000005960464</v>
      </c>
      <c r="AB28" s="537">
        <v>0</v>
      </c>
      <c r="AC28" s="537">
        <v>0.80357140302658081</v>
      </c>
      <c r="AD28" s="539">
        <v>0.2890625</v>
      </c>
    </row>
    <row r="29" spans="1:30" x14ac:dyDescent="0.25">
      <c r="A29" s="514">
        <v>22</v>
      </c>
      <c r="B29" s="529" t="s">
        <v>165</v>
      </c>
      <c r="C29" s="530">
        <v>43101</v>
      </c>
      <c r="D29" s="531">
        <f t="shared" si="0"/>
        <v>1.7201274633407593</v>
      </c>
      <c r="E29" s="532">
        <v>2.0876436233520508</v>
      </c>
      <c r="F29" s="533">
        <v>1.3526113033294678</v>
      </c>
      <c r="G29" s="534">
        <v>2.971961498260498</v>
      </c>
      <c r="H29" s="535">
        <v>1.4985449314117432</v>
      </c>
      <c r="I29" s="535">
        <v>1.792424201965332</v>
      </c>
      <c r="J29" s="535">
        <v>1.375</v>
      </c>
      <c r="K29" s="535">
        <v>2.2870490550994873</v>
      </c>
      <c r="L29" s="536">
        <v>0.39578467607498169</v>
      </c>
      <c r="M29" s="537">
        <v>4.2083334922790527</v>
      </c>
      <c r="N29" s="537">
        <v>3.9924750328063965</v>
      </c>
      <c r="O29" s="537">
        <v>1.2870370149612427</v>
      </c>
      <c r="P29" s="537">
        <v>2.4000000953674316</v>
      </c>
      <c r="Q29" s="538">
        <v>1.0416666269302368</v>
      </c>
      <c r="R29" s="537">
        <v>1.9539682865142822</v>
      </c>
      <c r="S29" s="539">
        <v>1.5</v>
      </c>
      <c r="T29" s="537">
        <v>0.75</v>
      </c>
      <c r="U29" s="537">
        <v>4.2272725105285645</v>
      </c>
      <c r="V29" s="537">
        <v>0.40000000596046448</v>
      </c>
      <c r="W29" s="538">
        <v>0.75</v>
      </c>
      <c r="X29" s="539">
        <v>2</v>
      </c>
      <c r="Y29" s="538">
        <v>3.1796536445617676</v>
      </c>
      <c r="Z29" s="539">
        <v>1.394444465637207</v>
      </c>
      <c r="AA29" s="537">
        <v>2.4000000208616257E-2</v>
      </c>
      <c r="AB29" s="537">
        <v>0</v>
      </c>
      <c r="AC29" s="537">
        <v>0.80357140302658081</v>
      </c>
      <c r="AD29" s="539">
        <v>0.75556725263595581</v>
      </c>
    </row>
    <row r="30" spans="1:30" x14ac:dyDescent="0.25">
      <c r="A30" s="514">
        <v>23</v>
      </c>
      <c r="B30" s="529" t="s">
        <v>1268</v>
      </c>
      <c r="C30" s="530">
        <v>43101</v>
      </c>
      <c r="D30" s="531">
        <f t="shared" si="0"/>
        <v>1.5727586150169373</v>
      </c>
      <c r="E30" s="532">
        <v>1.7337266206741333</v>
      </c>
      <c r="F30" s="533">
        <v>1.4117906093597412</v>
      </c>
      <c r="G30" s="534">
        <v>2.2040278911590576</v>
      </c>
      <c r="H30" s="535">
        <v>1.6274551153182983</v>
      </c>
      <c r="I30" s="535">
        <v>1.3696969747543335</v>
      </c>
      <c r="J30" s="535">
        <v>0.5</v>
      </c>
      <c r="K30" s="535">
        <v>1.7736448049545288</v>
      </c>
      <c r="L30" s="536">
        <v>1.9617269039154053</v>
      </c>
      <c r="M30" s="537">
        <v>2.7916667461395264</v>
      </c>
      <c r="N30" s="537">
        <v>1.6633332967758179</v>
      </c>
      <c r="O30" s="537">
        <v>0.69444441795349121</v>
      </c>
      <c r="P30" s="537">
        <v>3.6666667461395264</v>
      </c>
      <c r="Q30" s="538">
        <v>1.8981481790542603</v>
      </c>
      <c r="R30" s="537">
        <v>0.92171716690063477</v>
      </c>
      <c r="S30" s="539">
        <v>2.0625</v>
      </c>
      <c r="T30" s="537">
        <v>1.5</v>
      </c>
      <c r="U30" s="537">
        <v>1.9090908765792847</v>
      </c>
      <c r="V30" s="537">
        <v>0.69999998807907104</v>
      </c>
      <c r="W30" s="538">
        <v>1</v>
      </c>
      <c r="X30" s="539">
        <v>0</v>
      </c>
      <c r="Y30" s="538">
        <v>2.2067098617553711</v>
      </c>
      <c r="Z30" s="539">
        <v>1.3405797481536865</v>
      </c>
      <c r="AA30" s="537">
        <v>1.128000020980835</v>
      </c>
      <c r="AB30" s="537">
        <v>1.5</v>
      </c>
      <c r="AC30" s="537">
        <v>3.4285714626312256</v>
      </c>
      <c r="AD30" s="539">
        <v>1.7903361320495605</v>
      </c>
    </row>
    <row r="31" spans="1:30" x14ac:dyDescent="0.25">
      <c r="A31" s="514">
        <v>24</v>
      </c>
      <c r="B31" s="529" t="s">
        <v>168</v>
      </c>
      <c r="C31" s="530">
        <v>43101</v>
      </c>
      <c r="D31" s="531">
        <f t="shared" si="0"/>
        <v>1.2173843383789063</v>
      </c>
      <c r="E31" s="532">
        <v>1.3707497119903564</v>
      </c>
      <c r="F31" s="533">
        <v>1.0640189647674561</v>
      </c>
      <c r="G31" s="534">
        <v>1.4942499399185181</v>
      </c>
      <c r="H31" s="535">
        <v>1.2770899534225464</v>
      </c>
      <c r="I31" s="535">
        <v>1.3409091234207153</v>
      </c>
      <c r="J31" s="535">
        <v>1.75</v>
      </c>
      <c r="K31" s="535">
        <v>1.186363697052002</v>
      </c>
      <c r="L31" s="536">
        <v>0.25569325685501099</v>
      </c>
      <c r="M31" s="537">
        <v>2.2083332538604736</v>
      </c>
      <c r="N31" s="537">
        <v>1.2728333473205566</v>
      </c>
      <c r="O31" s="537">
        <v>0.3958333432674408</v>
      </c>
      <c r="P31" s="537">
        <v>2.0999999046325684</v>
      </c>
      <c r="Q31" s="538">
        <v>1</v>
      </c>
      <c r="R31" s="537">
        <v>0.58126986026763916</v>
      </c>
      <c r="S31" s="539">
        <v>2.25</v>
      </c>
      <c r="T31" s="537">
        <v>0.75</v>
      </c>
      <c r="U31" s="537">
        <v>3.2727272510528564</v>
      </c>
      <c r="V31" s="537">
        <v>0</v>
      </c>
      <c r="W31" s="538">
        <v>0.5</v>
      </c>
      <c r="X31" s="539">
        <v>3</v>
      </c>
      <c r="Y31" s="538">
        <v>1.1060606241226196</v>
      </c>
      <c r="Z31" s="539">
        <v>1.2666666507720947</v>
      </c>
      <c r="AA31" s="537">
        <v>9.0000003576278687E-2</v>
      </c>
      <c r="AB31" s="537">
        <v>0</v>
      </c>
      <c r="AC31" s="537">
        <v>0.46428570151329041</v>
      </c>
      <c r="AD31" s="539">
        <v>0.46848738193511963</v>
      </c>
    </row>
    <row r="32" spans="1:30" x14ac:dyDescent="0.25">
      <c r="A32" s="514">
        <v>25</v>
      </c>
      <c r="B32" s="529" t="s">
        <v>202</v>
      </c>
      <c r="C32" s="530">
        <v>43101</v>
      </c>
      <c r="D32" s="531">
        <f t="shared" si="0"/>
        <v>1.2851122319698334</v>
      </c>
      <c r="E32" s="532">
        <v>1.7838500738143921</v>
      </c>
      <c r="F32" s="533">
        <v>0.78637439012527466</v>
      </c>
      <c r="G32" s="534">
        <v>2.6136713027954102</v>
      </c>
      <c r="H32" s="535">
        <v>0.95505052804946899</v>
      </c>
      <c r="I32" s="535">
        <v>1.7828283309936523</v>
      </c>
      <c r="J32" s="535">
        <v>0.5</v>
      </c>
      <c r="K32" s="535">
        <v>1.1918118000030518</v>
      </c>
      <c r="L32" s="536">
        <v>0.66731142997741699</v>
      </c>
      <c r="M32" s="537">
        <v>3.75</v>
      </c>
      <c r="N32" s="537">
        <v>2.3028333187103271</v>
      </c>
      <c r="O32" s="537">
        <v>1.8518519401550293</v>
      </c>
      <c r="P32" s="537">
        <v>2.5499999523162842</v>
      </c>
      <c r="Q32" s="538">
        <v>1.3333333730697632</v>
      </c>
      <c r="R32" s="537">
        <v>0.7818182110786438</v>
      </c>
      <c r="S32" s="539">
        <v>0.75</v>
      </c>
      <c r="T32" s="537">
        <v>1.5</v>
      </c>
      <c r="U32" s="537">
        <v>2.1818182468414307</v>
      </c>
      <c r="V32" s="537">
        <v>1.6666666269302368</v>
      </c>
      <c r="W32" s="538">
        <v>0</v>
      </c>
      <c r="X32" s="539">
        <v>1</v>
      </c>
      <c r="Y32" s="538">
        <v>0.78787881135940552</v>
      </c>
      <c r="Z32" s="539">
        <v>1.5957447290420532</v>
      </c>
      <c r="AA32" s="537">
        <v>1.3860000371932983</v>
      </c>
      <c r="AB32" s="537">
        <v>0</v>
      </c>
      <c r="AC32" s="537">
        <v>0.25</v>
      </c>
      <c r="AD32" s="539">
        <v>1.0332458019256592</v>
      </c>
    </row>
    <row r="33" spans="1:30" x14ac:dyDescent="0.25">
      <c r="A33" s="514">
        <v>26</v>
      </c>
      <c r="B33" s="529" t="s">
        <v>141</v>
      </c>
      <c r="C33" s="530">
        <v>43101</v>
      </c>
      <c r="D33" s="531">
        <f t="shared" si="0"/>
        <v>1.1683039367198944</v>
      </c>
      <c r="E33" s="532">
        <v>1.4188947677612305</v>
      </c>
      <c r="F33" s="533">
        <v>0.91771310567855835</v>
      </c>
      <c r="G33" s="534">
        <v>2.6018705368041992</v>
      </c>
      <c r="H33" s="535">
        <v>0.91996526718139648</v>
      </c>
      <c r="I33" s="535">
        <v>0.7348484992980957</v>
      </c>
      <c r="J33" s="535">
        <v>0.71875</v>
      </c>
      <c r="K33" s="535">
        <v>1.3913300037384033</v>
      </c>
      <c r="L33" s="536">
        <v>0.6430593729019165</v>
      </c>
      <c r="M33" s="537">
        <v>4.2083334922790527</v>
      </c>
      <c r="N33" s="537">
        <v>3.3843333721160889</v>
      </c>
      <c r="O33" s="537">
        <v>1.3148148059844971</v>
      </c>
      <c r="P33" s="537">
        <v>1.5</v>
      </c>
      <c r="Q33" s="538">
        <v>1.3333333730697632</v>
      </c>
      <c r="R33" s="537">
        <v>0.30156248807907104</v>
      </c>
      <c r="S33" s="539">
        <v>1.125</v>
      </c>
      <c r="T33" s="537">
        <v>0.75</v>
      </c>
      <c r="U33" s="537">
        <v>0.95454543828964233</v>
      </c>
      <c r="V33" s="537">
        <v>0.5</v>
      </c>
      <c r="W33" s="538">
        <v>0.4375</v>
      </c>
      <c r="X33" s="539">
        <v>1</v>
      </c>
      <c r="Y33" s="538">
        <v>1.336363673210144</v>
      </c>
      <c r="Z33" s="539">
        <v>1.4462963342666626</v>
      </c>
      <c r="AA33" s="537">
        <v>0.50999999046325684</v>
      </c>
      <c r="AB33" s="537">
        <v>0</v>
      </c>
      <c r="AC33" s="537">
        <v>1.1428571939468384</v>
      </c>
      <c r="AD33" s="539">
        <v>0.91938024759292603</v>
      </c>
    </row>
    <row r="34" spans="1:30" x14ac:dyDescent="0.25">
      <c r="A34" s="514">
        <v>27</v>
      </c>
      <c r="B34" s="529" t="s">
        <v>170</v>
      </c>
      <c r="C34" s="530">
        <v>43101</v>
      </c>
      <c r="D34" s="531">
        <f t="shared" si="0"/>
        <v>1.4502906203269958</v>
      </c>
      <c r="E34" s="532">
        <v>1.661316990852356</v>
      </c>
      <c r="F34" s="533">
        <v>1.2392642498016357</v>
      </c>
      <c r="G34" s="534">
        <v>2.9788432121276855</v>
      </c>
      <c r="H34" s="535">
        <v>1.2338955402374268</v>
      </c>
      <c r="I34" s="535">
        <v>0.77121210098266602</v>
      </c>
      <c r="J34" s="535">
        <v>1.1979167461395264</v>
      </c>
      <c r="K34" s="535">
        <v>1.9683911800384521</v>
      </c>
      <c r="L34" s="536">
        <v>0.55148470401763916</v>
      </c>
      <c r="M34" s="537">
        <v>4.75</v>
      </c>
      <c r="N34" s="537">
        <v>2.9570400714874268</v>
      </c>
      <c r="O34" s="537">
        <v>1.9583332538604736</v>
      </c>
      <c r="P34" s="537">
        <v>2.25</v>
      </c>
      <c r="Q34" s="538">
        <v>1.1555556058883667</v>
      </c>
      <c r="R34" s="537">
        <v>1.421130895614624</v>
      </c>
      <c r="S34" s="539">
        <v>1.125</v>
      </c>
      <c r="T34" s="537">
        <v>0.75</v>
      </c>
      <c r="U34" s="537">
        <v>1.3636363744735718</v>
      </c>
      <c r="V34" s="537">
        <v>0.20000000298023224</v>
      </c>
      <c r="W34" s="538">
        <v>1.0625</v>
      </c>
      <c r="X34" s="539">
        <v>1.3333333730697632</v>
      </c>
      <c r="Y34" s="538">
        <v>2.5400433540344238</v>
      </c>
      <c r="Z34" s="539">
        <v>1.39673912525177</v>
      </c>
      <c r="AA34" s="537">
        <v>0.43200001120567322</v>
      </c>
      <c r="AB34" s="537">
        <v>0</v>
      </c>
      <c r="AC34" s="537">
        <v>0.96428573131561279</v>
      </c>
      <c r="AD34" s="539">
        <v>0.80965310335159302</v>
      </c>
    </row>
    <row r="35" spans="1:30" x14ac:dyDescent="0.25">
      <c r="A35" s="514">
        <v>28</v>
      </c>
      <c r="B35" s="529" t="s">
        <v>171</v>
      </c>
      <c r="C35" s="530">
        <v>43101</v>
      </c>
      <c r="D35" s="531">
        <f t="shared" si="0"/>
        <v>1.3551523089408875</v>
      </c>
      <c r="E35" s="532">
        <v>1.6656850576400757</v>
      </c>
      <c r="F35" s="533">
        <v>1.0446195602416992</v>
      </c>
      <c r="G35" s="534">
        <v>1.6137499809265137</v>
      </c>
      <c r="H35" s="535">
        <v>1.2810325622558594</v>
      </c>
      <c r="I35" s="535">
        <v>2.1022727489471436</v>
      </c>
      <c r="J35" s="535">
        <v>0.3125</v>
      </c>
      <c r="K35" s="535">
        <v>2.3961920738220215</v>
      </c>
      <c r="L35" s="536">
        <v>0.42516648769378662</v>
      </c>
      <c r="M35" s="537">
        <v>1.9583333730697632</v>
      </c>
      <c r="N35" s="537">
        <v>1.5466666221618652</v>
      </c>
      <c r="O35" s="537">
        <v>1</v>
      </c>
      <c r="P35" s="537">
        <v>1.9500000476837158</v>
      </c>
      <c r="Q35" s="538">
        <v>1.5037037134170532</v>
      </c>
      <c r="R35" s="537">
        <v>1.5893939733505249</v>
      </c>
      <c r="S35" s="539">
        <v>0.75</v>
      </c>
      <c r="T35" s="537">
        <v>1.625</v>
      </c>
      <c r="U35" s="537">
        <v>3.6818182468414307</v>
      </c>
      <c r="V35" s="537">
        <v>1</v>
      </c>
      <c r="W35" s="538">
        <v>0.625</v>
      </c>
      <c r="X35" s="539">
        <v>0</v>
      </c>
      <c r="Y35" s="538">
        <v>3.6984126567840576</v>
      </c>
      <c r="Z35" s="539">
        <v>1.0939716100692749</v>
      </c>
      <c r="AA35" s="537">
        <v>4.1999999433755875E-2</v>
      </c>
      <c r="AB35" s="537">
        <v>0</v>
      </c>
      <c r="AC35" s="537">
        <v>0.8928571343421936</v>
      </c>
      <c r="AD35" s="539">
        <v>0.7658088207244873</v>
      </c>
    </row>
    <row r="36" spans="1:30" x14ac:dyDescent="0.25">
      <c r="A36" s="540">
        <v>29</v>
      </c>
      <c r="B36" s="541" t="s">
        <v>185</v>
      </c>
      <c r="C36" s="542">
        <v>43101</v>
      </c>
      <c r="D36" s="543">
        <f t="shared" si="0"/>
        <v>1.5227089524269104</v>
      </c>
      <c r="E36" s="544">
        <v>1.5433468818664551</v>
      </c>
      <c r="F36" s="545">
        <v>1.5020710229873657</v>
      </c>
      <c r="G36" s="546">
        <v>2.1881527900695801</v>
      </c>
      <c r="H36" s="547">
        <v>0.95855438709259033</v>
      </c>
      <c r="I36" s="547">
        <v>1.4833333492279053</v>
      </c>
      <c r="J36" s="547">
        <v>2.1749999523162842</v>
      </c>
      <c r="K36" s="547">
        <v>1.8465085029602051</v>
      </c>
      <c r="L36" s="548">
        <v>0.48470446467399597</v>
      </c>
      <c r="M36" s="549">
        <v>2.6458332538604736</v>
      </c>
      <c r="N36" s="549">
        <v>2.9456667900085449</v>
      </c>
      <c r="O36" s="549">
        <v>1.3611111640930176</v>
      </c>
      <c r="P36" s="549">
        <v>1.7999999523162842</v>
      </c>
      <c r="Q36" s="550">
        <v>1.2549020051956177</v>
      </c>
      <c r="R36" s="549">
        <v>0.68326115608215332</v>
      </c>
      <c r="S36" s="551">
        <v>0.9375</v>
      </c>
      <c r="T36" s="549">
        <v>0.75</v>
      </c>
      <c r="U36" s="549">
        <v>3</v>
      </c>
      <c r="V36" s="549">
        <v>0.69999998807907104</v>
      </c>
      <c r="W36" s="550">
        <v>0.75</v>
      </c>
      <c r="X36" s="551">
        <v>3.5999999046325684</v>
      </c>
      <c r="Y36" s="550">
        <v>2.3560605049133301</v>
      </c>
      <c r="Z36" s="551">
        <v>1.3369565010070801</v>
      </c>
      <c r="AA36" s="549">
        <v>0.29399999976158142</v>
      </c>
      <c r="AB36" s="549">
        <v>0</v>
      </c>
      <c r="AC36" s="549">
        <v>0.6428571343421936</v>
      </c>
      <c r="AD36" s="551">
        <v>1.0019607543945313</v>
      </c>
    </row>
    <row r="37" spans="1:30" x14ac:dyDescent="0.25">
      <c r="A37" s="514">
        <v>30</v>
      </c>
      <c r="B37" s="529" t="s">
        <v>173</v>
      </c>
      <c r="C37" s="530">
        <v>43101</v>
      </c>
      <c r="D37" s="531">
        <f t="shared" si="0"/>
        <v>1.3509042859077454</v>
      </c>
      <c r="E37" s="532">
        <v>1.6858272552490234</v>
      </c>
      <c r="F37" s="533">
        <v>1.0159813165664673</v>
      </c>
      <c r="G37" s="534">
        <v>2.0554862022399902</v>
      </c>
      <c r="H37" s="535">
        <v>1.4072984457015991</v>
      </c>
      <c r="I37" s="535">
        <v>1.5946969985961914</v>
      </c>
      <c r="J37" s="535">
        <v>0.78750002384185791</v>
      </c>
      <c r="K37" s="535">
        <v>1.8207521438598633</v>
      </c>
      <c r="L37" s="536">
        <v>0.43969184160232544</v>
      </c>
      <c r="M37" s="537">
        <v>3.5</v>
      </c>
      <c r="N37" s="537">
        <v>3.2608332633972168</v>
      </c>
      <c r="O37" s="537">
        <v>0.8611111044883728</v>
      </c>
      <c r="P37" s="537">
        <v>0.60000002384185791</v>
      </c>
      <c r="Q37" s="538">
        <v>1.4607843160629272</v>
      </c>
      <c r="R37" s="537">
        <v>1.2611111402511597</v>
      </c>
      <c r="S37" s="539">
        <v>1.5</v>
      </c>
      <c r="T37" s="537">
        <v>2.375</v>
      </c>
      <c r="U37" s="537">
        <v>1.9090908765792847</v>
      </c>
      <c r="V37" s="537">
        <v>0.5</v>
      </c>
      <c r="W37" s="538">
        <v>0.375</v>
      </c>
      <c r="X37" s="539">
        <v>1.2000000476837158</v>
      </c>
      <c r="Y37" s="538">
        <v>2.0335497856140137</v>
      </c>
      <c r="Z37" s="539">
        <v>1.6079545021057129</v>
      </c>
      <c r="AA37" s="537">
        <v>4.1999999433755875E-2</v>
      </c>
      <c r="AB37" s="537">
        <v>0</v>
      </c>
      <c r="AC37" s="537">
        <v>0.9821428656578064</v>
      </c>
      <c r="AD37" s="539">
        <v>0.73462444543838501</v>
      </c>
    </row>
    <row r="38" spans="1:30" x14ac:dyDescent="0.25">
      <c r="A38" s="514">
        <v>31</v>
      </c>
      <c r="B38" s="529" t="s">
        <v>159</v>
      </c>
      <c r="C38" s="530">
        <v>43101</v>
      </c>
      <c r="D38" s="531">
        <f t="shared" si="0"/>
        <v>1.0685300230979919</v>
      </c>
      <c r="E38" s="532">
        <v>1.2989590167999268</v>
      </c>
      <c r="F38" s="533">
        <v>0.83810102939605713</v>
      </c>
      <c r="G38" s="534">
        <v>1.4355555772781372</v>
      </c>
      <c r="H38" s="535">
        <v>1.529503345489502</v>
      </c>
      <c r="I38" s="535">
        <v>0.93181818723678589</v>
      </c>
      <c r="J38" s="535">
        <v>0.1875</v>
      </c>
      <c r="K38" s="535">
        <v>1.8762116432189941</v>
      </c>
      <c r="L38" s="536">
        <v>0.45059138536453247</v>
      </c>
      <c r="M38" s="537">
        <v>1.4166666269302368</v>
      </c>
      <c r="N38" s="537">
        <v>1.1866666078567505</v>
      </c>
      <c r="O38" s="537">
        <v>0.8888888955116272</v>
      </c>
      <c r="P38" s="537">
        <v>2.25</v>
      </c>
      <c r="Q38" s="538">
        <v>1.355555534362793</v>
      </c>
      <c r="R38" s="537">
        <v>1.5454545021057129</v>
      </c>
      <c r="S38" s="539">
        <v>1.6875</v>
      </c>
      <c r="T38" s="537">
        <v>0.75</v>
      </c>
      <c r="U38" s="537">
        <v>2.0454545021057129</v>
      </c>
      <c r="V38" s="537">
        <v>0</v>
      </c>
      <c r="W38" s="538">
        <v>0.375</v>
      </c>
      <c r="X38" s="539">
        <v>0</v>
      </c>
      <c r="Y38" s="538">
        <v>2.6926407814025879</v>
      </c>
      <c r="Z38" s="539">
        <v>1.0597826242446899</v>
      </c>
      <c r="AA38" s="537">
        <v>0.12600000202655792</v>
      </c>
      <c r="AB38" s="537">
        <v>0</v>
      </c>
      <c r="AC38" s="537">
        <v>0.80357140302658081</v>
      </c>
      <c r="AD38" s="539">
        <v>0.87279409170150757</v>
      </c>
    </row>
    <row r="39" spans="1:30" x14ac:dyDescent="0.25">
      <c r="A39" s="514">
        <v>32</v>
      </c>
      <c r="B39" s="529" t="s">
        <v>176</v>
      </c>
      <c r="C39" s="530">
        <v>43101</v>
      </c>
      <c r="D39" s="531">
        <f t="shared" si="0"/>
        <v>1.2002971172332764</v>
      </c>
      <c r="E39" s="532">
        <v>1.6148117780685425</v>
      </c>
      <c r="F39" s="533">
        <v>0.78578245639801025</v>
      </c>
      <c r="G39" s="534">
        <v>2.6038148403167725</v>
      </c>
      <c r="H39" s="535">
        <v>0.93001443147659302</v>
      </c>
      <c r="I39" s="535">
        <v>1.3106061220169067</v>
      </c>
      <c r="J39" s="535">
        <v>1.125</v>
      </c>
      <c r="K39" s="535">
        <v>0.80689883232116699</v>
      </c>
      <c r="L39" s="536">
        <v>0.42544853687286377</v>
      </c>
      <c r="M39" s="537">
        <v>3.5833332538604736</v>
      </c>
      <c r="N39" s="537">
        <v>3.4893333911895752</v>
      </c>
      <c r="O39" s="537">
        <v>1.5092592239379883</v>
      </c>
      <c r="P39" s="537">
        <v>1.8333333730697632</v>
      </c>
      <c r="Q39" s="538">
        <v>0.66666668653488159</v>
      </c>
      <c r="R39" s="537">
        <v>0.40909090638160706</v>
      </c>
      <c r="S39" s="539">
        <v>1.7142857313156128</v>
      </c>
      <c r="T39" s="537">
        <v>0.75</v>
      </c>
      <c r="U39" s="537">
        <v>2.1818182468414307</v>
      </c>
      <c r="V39" s="537">
        <v>1</v>
      </c>
      <c r="W39" s="538">
        <v>0.25</v>
      </c>
      <c r="X39" s="539">
        <v>2</v>
      </c>
      <c r="Y39" s="538">
        <v>0.56060606241226196</v>
      </c>
      <c r="Z39" s="539">
        <v>1.0531915426254272</v>
      </c>
      <c r="AA39" s="537">
        <v>0.35400000214576721</v>
      </c>
      <c r="AB39" s="537">
        <v>0</v>
      </c>
      <c r="AC39" s="537">
        <v>0.4285714328289032</v>
      </c>
      <c r="AD39" s="539">
        <v>0.91922271251678467</v>
      </c>
    </row>
    <row r="40" spans="1:30" x14ac:dyDescent="0.25">
      <c r="A40" s="514">
        <v>33</v>
      </c>
      <c r="B40" s="529" t="s">
        <v>1269</v>
      </c>
      <c r="C40" s="530">
        <v>43101</v>
      </c>
      <c r="D40" s="531">
        <f t="shared" si="0"/>
        <v>1.552312970161438</v>
      </c>
      <c r="E40" s="532">
        <v>2.005753755569458</v>
      </c>
      <c r="F40" s="533">
        <v>1.098872184753418</v>
      </c>
      <c r="G40" s="534">
        <v>3.2277140617370605</v>
      </c>
      <c r="H40" s="535">
        <v>1.3153048753738403</v>
      </c>
      <c r="I40" s="535">
        <v>1.4742424488067627</v>
      </c>
      <c r="J40" s="535">
        <v>0.97500002384185791</v>
      </c>
      <c r="K40" s="535">
        <v>1.4785714149475098</v>
      </c>
      <c r="L40" s="536">
        <v>0.8430449366569519</v>
      </c>
      <c r="M40" s="537">
        <v>4.4166665077209473</v>
      </c>
      <c r="N40" s="537">
        <v>4.2554998397827148</v>
      </c>
      <c r="O40" s="537">
        <v>2.2886903285980225</v>
      </c>
      <c r="P40" s="537">
        <v>1.9500000476837158</v>
      </c>
      <c r="Q40" s="538">
        <v>1.71875</v>
      </c>
      <c r="R40" s="537">
        <v>1.1021645069122314</v>
      </c>
      <c r="S40" s="539">
        <v>1.125</v>
      </c>
      <c r="T40" s="537">
        <v>0.75</v>
      </c>
      <c r="U40" s="537">
        <v>3.2727272510528564</v>
      </c>
      <c r="V40" s="537">
        <v>0.40000000596046448</v>
      </c>
      <c r="W40" s="538">
        <v>0.75</v>
      </c>
      <c r="X40" s="539">
        <v>1.2000000476837158</v>
      </c>
      <c r="Y40" s="538">
        <v>0.45714285969734192</v>
      </c>
      <c r="Z40" s="539">
        <v>2.5</v>
      </c>
      <c r="AA40" s="537">
        <v>0.49799999594688416</v>
      </c>
      <c r="AB40" s="537">
        <v>0</v>
      </c>
      <c r="AC40" s="537">
        <v>1.423076868057251</v>
      </c>
      <c r="AD40" s="539">
        <v>1.4511029720306396</v>
      </c>
    </row>
    <row r="41" spans="1:30" x14ac:dyDescent="0.25">
      <c r="A41" s="514">
        <v>34</v>
      </c>
      <c r="B41" s="529" t="s">
        <v>146</v>
      </c>
      <c r="C41" s="530">
        <v>43101</v>
      </c>
      <c r="D41" s="531">
        <f t="shared" si="0"/>
        <v>2.2538515329360962</v>
      </c>
      <c r="E41" s="532">
        <v>2.1508519649505615</v>
      </c>
      <c r="F41" s="533">
        <v>2.3568511009216309</v>
      </c>
      <c r="G41" s="534">
        <v>2.6914291381835938</v>
      </c>
      <c r="H41" s="535">
        <v>1.8255208730697632</v>
      </c>
      <c r="I41" s="535">
        <v>1.9356061220169067</v>
      </c>
      <c r="J41" s="535">
        <v>3.75</v>
      </c>
      <c r="K41" s="535">
        <v>2.3167104721069336</v>
      </c>
      <c r="L41" s="536">
        <v>1.0038427114486694</v>
      </c>
      <c r="M41" s="537">
        <v>3.3499999046325684</v>
      </c>
      <c r="N41" s="537">
        <v>3.310666561126709</v>
      </c>
      <c r="O41" s="537">
        <v>2.6050505638122559</v>
      </c>
      <c r="P41" s="537">
        <v>1.5</v>
      </c>
      <c r="Q41" s="538">
        <v>2.8895833492279053</v>
      </c>
      <c r="R41" s="537">
        <v>1.8369791507720947</v>
      </c>
      <c r="S41" s="539">
        <v>0.75</v>
      </c>
      <c r="T41" s="537">
        <v>1.125</v>
      </c>
      <c r="U41" s="537">
        <v>3.6818182468414307</v>
      </c>
      <c r="V41" s="537">
        <v>1</v>
      </c>
      <c r="W41" s="538">
        <v>2.5</v>
      </c>
      <c r="X41" s="539">
        <v>5</v>
      </c>
      <c r="Y41" s="538">
        <v>3.0926406383514404</v>
      </c>
      <c r="Z41" s="539">
        <v>1.5407801866531372</v>
      </c>
      <c r="AA41" s="537">
        <v>0.35400000214576721</v>
      </c>
      <c r="AB41" s="537">
        <v>0</v>
      </c>
      <c r="AC41" s="537">
        <v>2.2321429252624512</v>
      </c>
      <c r="AD41" s="539">
        <v>1.4292279481887817</v>
      </c>
    </row>
    <row r="42" spans="1:30" x14ac:dyDescent="0.25">
      <c r="A42" s="514">
        <v>35</v>
      </c>
      <c r="B42" s="529" t="s">
        <v>177</v>
      </c>
      <c r="C42" s="530">
        <v>43101</v>
      </c>
      <c r="D42" s="531">
        <f t="shared" si="0"/>
        <v>0.79722225666046143</v>
      </c>
      <c r="E42" s="532">
        <v>0.86068671941757202</v>
      </c>
      <c r="F42" s="533">
        <v>0.73375779390335083</v>
      </c>
      <c r="G42" s="534">
        <v>1.1585392951965332</v>
      </c>
      <c r="H42" s="535">
        <v>0.56518757343292236</v>
      </c>
      <c r="I42" s="535">
        <v>0.85833334922790527</v>
      </c>
      <c r="J42" s="535">
        <v>1.1875</v>
      </c>
      <c r="K42" s="535">
        <v>0.62323236465454102</v>
      </c>
      <c r="L42" s="536">
        <v>0.3905409574508667</v>
      </c>
      <c r="M42" s="537">
        <v>1.6071428060531616</v>
      </c>
      <c r="N42" s="537">
        <v>0</v>
      </c>
      <c r="O42" s="537">
        <v>0.77701461315155029</v>
      </c>
      <c r="P42" s="537">
        <v>2.25</v>
      </c>
      <c r="Q42" s="538">
        <v>0.25</v>
      </c>
      <c r="R42" s="537">
        <v>1.0705627202987671</v>
      </c>
      <c r="S42" s="539">
        <v>0.375</v>
      </c>
      <c r="T42" s="537">
        <v>0</v>
      </c>
      <c r="U42" s="537">
        <v>1.5750000476837158</v>
      </c>
      <c r="V42" s="537">
        <v>1</v>
      </c>
      <c r="W42" s="538">
        <v>0.375</v>
      </c>
      <c r="X42" s="539">
        <v>2</v>
      </c>
      <c r="Y42" s="538">
        <v>0.69090908765792847</v>
      </c>
      <c r="Z42" s="539">
        <v>0.55555558204650879</v>
      </c>
      <c r="AA42" s="537">
        <v>0.23999999463558197</v>
      </c>
      <c r="AB42" s="537">
        <v>0</v>
      </c>
      <c r="AC42" s="537">
        <v>0.53571426868438721</v>
      </c>
      <c r="AD42" s="539">
        <v>0.78644955158233643</v>
      </c>
    </row>
    <row r="43" spans="1:30" x14ac:dyDescent="0.25">
      <c r="A43" s="514">
        <v>36</v>
      </c>
      <c r="B43" s="518" t="s">
        <v>1270</v>
      </c>
      <c r="C43" s="530"/>
      <c r="D43" s="531"/>
      <c r="E43" s="532"/>
      <c r="F43" s="533"/>
      <c r="G43" s="534"/>
      <c r="H43" s="535"/>
      <c r="I43" s="535"/>
      <c r="J43" s="535"/>
      <c r="K43" s="535"/>
      <c r="L43" s="536"/>
      <c r="M43" s="537"/>
      <c r="N43" s="537"/>
      <c r="O43" s="537"/>
      <c r="P43" s="537"/>
      <c r="Q43" s="538"/>
      <c r="R43" s="537"/>
      <c r="S43" s="539"/>
      <c r="T43" s="537"/>
      <c r="U43" s="537"/>
      <c r="V43" s="537"/>
      <c r="W43" s="538"/>
      <c r="X43" s="539"/>
      <c r="Y43" s="538"/>
      <c r="Z43" s="539"/>
      <c r="AA43" s="537"/>
      <c r="AB43" s="537"/>
      <c r="AC43" s="537"/>
      <c r="AD43" s="539"/>
    </row>
    <row r="44" spans="1:30" x14ac:dyDescent="0.25">
      <c r="A44" s="514">
        <v>37</v>
      </c>
      <c r="B44" s="552" t="s">
        <v>105</v>
      </c>
      <c r="C44" s="530">
        <v>43101</v>
      </c>
      <c r="D44" s="553">
        <f>IF(OR(E44=".",F44="."),".",AVERAGE(E44,F44))</f>
        <v>2.6107865571975708</v>
      </c>
      <c r="E44" s="554">
        <v>2.63480544090271</v>
      </c>
      <c r="F44" s="555">
        <v>2.5867676734924316</v>
      </c>
      <c r="G44" s="556">
        <v>3.0496807098388672</v>
      </c>
      <c r="H44" s="557">
        <v>2.344346284866333</v>
      </c>
      <c r="I44" s="557">
        <v>2.5103895664215088</v>
      </c>
      <c r="J44" s="557">
        <v>2.75</v>
      </c>
      <c r="K44" s="557">
        <v>3.2561020851135254</v>
      </c>
      <c r="L44" s="558">
        <v>1.7542009353637695</v>
      </c>
      <c r="M44" s="559">
        <v>3.875</v>
      </c>
      <c r="N44" s="559">
        <v>2.4723334312438965</v>
      </c>
      <c r="O44" s="559">
        <v>1.951388955116272</v>
      </c>
      <c r="P44" s="559">
        <v>3.9000000953674316</v>
      </c>
      <c r="Q44" s="560">
        <v>2.4560184478759766</v>
      </c>
      <c r="R44" s="559">
        <v>2.7020201683044434</v>
      </c>
      <c r="S44" s="561">
        <v>1.875</v>
      </c>
      <c r="T44" s="559">
        <v>4.2857141494750977</v>
      </c>
      <c r="U44" s="559">
        <v>2.0454545021057129</v>
      </c>
      <c r="V44" s="559">
        <v>1.2000000476837158</v>
      </c>
      <c r="W44" s="560">
        <v>1.5</v>
      </c>
      <c r="X44" s="561">
        <v>4</v>
      </c>
      <c r="Y44" s="560">
        <v>4.1753249168395996</v>
      </c>
      <c r="Z44" s="561">
        <v>2.3368794918060303</v>
      </c>
      <c r="AA44" s="559">
        <v>0.18600000441074371</v>
      </c>
      <c r="AB44" s="559">
        <v>3.5</v>
      </c>
      <c r="AC44" s="559">
        <v>2.1964285373687744</v>
      </c>
      <c r="AD44" s="561">
        <v>1.1343749761581421</v>
      </c>
    </row>
    <row r="45" spans="1:30" x14ac:dyDescent="0.25">
      <c r="A45" s="514">
        <v>38</v>
      </c>
      <c r="B45" s="552" t="s">
        <v>106</v>
      </c>
      <c r="C45" s="530">
        <v>43101</v>
      </c>
      <c r="D45" s="553">
        <f>IF(OR(E45=".",F45="."),".",AVERAGE(E45,F45))</f>
        <v>2.5973724126815796</v>
      </c>
      <c r="E45" s="554">
        <v>2.8269131183624268</v>
      </c>
      <c r="F45" s="555">
        <v>2.3678317070007324</v>
      </c>
      <c r="G45" s="556">
        <v>2.2117156982421875</v>
      </c>
      <c r="H45" s="557">
        <v>2.175084114074707</v>
      </c>
      <c r="I45" s="557">
        <v>4.0939393043518066</v>
      </c>
      <c r="J45" s="557">
        <v>2.875</v>
      </c>
      <c r="K45" s="557">
        <v>2.2502050399780273</v>
      </c>
      <c r="L45" s="558">
        <v>1.9782902002334595</v>
      </c>
      <c r="M45" s="559">
        <v>2.9583332538604736</v>
      </c>
      <c r="N45" s="559">
        <v>1.5422333478927612</v>
      </c>
      <c r="O45" s="559">
        <v>1.7962963581085205</v>
      </c>
      <c r="P45" s="559">
        <v>2.5499999523162842</v>
      </c>
      <c r="Q45" s="560">
        <v>1.5833333730697632</v>
      </c>
      <c r="R45" s="559">
        <v>1.191919207572937</v>
      </c>
      <c r="S45" s="561">
        <v>3.75</v>
      </c>
      <c r="T45" s="559">
        <v>4.5</v>
      </c>
      <c r="U45" s="559">
        <v>5.1818180084228516</v>
      </c>
      <c r="V45" s="559">
        <v>2.5999999046325684</v>
      </c>
      <c r="W45" s="560">
        <v>1.75</v>
      </c>
      <c r="X45" s="561">
        <v>4</v>
      </c>
      <c r="Y45" s="560">
        <v>2.3514738082885742</v>
      </c>
      <c r="Z45" s="561">
        <v>2.1489362716674805</v>
      </c>
      <c r="AA45" s="559">
        <v>0.55199998617172241</v>
      </c>
      <c r="AB45" s="559">
        <v>4</v>
      </c>
      <c r="AC45" s="559">
        <v>1.7142857313156128</v>
      </c>
      <c r="AD45" s="561">
        <v>1.6468750238418579</v>
      </c>
    </row>
    <row r="46" spans="1:30" x14ac:dyDescent="0.25">
      <c r="A46" s="514">
        <v>39</v>
      </c>
      <c r="B46" s="562" t="s">
        <v>217</v>
      </c>
      <c r="C46" s="563">
        <v>43101</v>
      </c>
      <c r="D46" s="564">
        <f t="shared" ref="D46" si="1">IF(OR(E46=".",F46="."),".",AVERAGE(E46,F46))</f>
        <v>2.1273164749145508</v>
      </c>
      <c r="E46" s="554">
        <v>2.7626500129699707</v>
      </c>
      <c r="F46" s="555">
        <v>1.4919829368591309</v>
      </c>
      <c r="G46" s="556">
        <v>4.0118980407714844</v>
      </c>
      <c r="H46" s="557">
        <v>1.5033248662948608</v>
      </c>
      <c r="I46" s="557">
        <v>2.7727272510528564</v>
      </c>
      <c r="J46" s="557">
        <v>0.5625</v>
      </c>
      <c r="K46" s="557">
        <v>2.271174430847168</v>
      </c>
      <c r="L46" s="558">
        <v>1.6422744989395142</v>
      </c>
      <c r="M46" s="559">
        <v>4.5416665077209473</v>
      </c>
      <c r="N46" s="559">
        <v>4.2633333206176758</v>
      </c>
      <c r="O46" s="559">
        <v>2.5925924777984619</v>
      </c>
      <c r="P46" s="561">
        <v>4.6500000953674316</v>
      </c>
      <c r="Q46" s="559">
        <v>1.5888888835906982</v>
      </c>
      <c r="R46" s="559">
        <v>0.85858583450317383</v>
      </c>
      <c r="S46" s="561">
        <v>2.0625</v>
      </c>
      <c r="T46" s="559">
        <v>3</v>
      </c>
      <c r="U46" s="559">
        <v>3.8181817531585693</v>
      </c>
      <c r="V46" s="561">
        <v>1.5</v>
      </c>
      <c r="W46" s="559">
        <v>0.125</v>
      </c>
      <c r="X46" s="561">
        <v>1</v>
      </c>
      <c r="Y46" s="559">
        <v>2.2597403526306152</v>
      </c>
      <c r="Z46" s="561">
        <v>2.2826087474822998</v>
      </c>
      <c r="AA46" s="559">
        <v>0.67199999094009399</v>
      </c>
      <c r="AB46" s="559">
        <v>1</v>
      </c>
      <c r="AC46" s="559">
        <v>2.9642856121063232</v>
      </c>
      <c r="AD46" s="561">
        <v>1.9328124523162842</v>
      </c>
    </row>
    <row r="47" spans="1:30" x14ac:dyDescent="0.25">
      <c r="A47" s="514">
        <v>40</v>
      </c>
      <c r="B47" s="552" t="s">
        <v>115</v>
      </c>
      <c r="C47" s="530">
        <v>43101</v>
      </c>
      <c r="D47" s="553">
        <f>IF(OR(E47=".",F47="."),".",AVERAGE(E47,F47))</f>
        <v>2.5002957582473755</v>
      </c>
      <c r="E47" s="554">
        <v>2.8144521713256836</v>
      </c>
      <c r="F47" s="555">
        <v>2.1861393451690674</v>
      </c>
      <c r="G47" s="556">
        <v>3.2373692989349365</v>
      </c>
      <c r="H47" s="557">
        <v>1.4862903356552124</v>
      </c>
      <c r="I47" s="557">
        <v>3.7196969985961914</v>
      </c>
      <c r="J47" s="557">
        <v>2.25</v>
      </c>
      <c r="K47" s="557">
        <v>3.0842885971069336</v>
      </c>
      <c r="L47" s="558">
        <v>1.2241294384002686</v>
      </c>
      <c r="M47" s="559">
        <v>4.2083334922790527</v>
      </c>
      <c r="N47" s="559">
        <v>3.7149999141693115</v>
      </c>
      <c r="O47" s="559">
        <v>2.0261437892913818</v>
      </c>
      <c r="P47" s="559">
        <v>3</v>
      </c>
      <c r="Q47" s="560">
        <v>0.97500002384185791</v>
      </c>
      <c r="R47" s="559">
        <v>1.2338709831237793</v>
      </c>
      <c r="S47" s="561">
        <v>2.25</v>
      </c>
      <c r="T47" s="559">
        <v>2.25</v>
      </c>
      <c r="U47" s="559">
        <v>4.9090909957885742</v>
      </c>
      <c r="V47" s="559">
        <v>4</v>
      </c>
      <c r="W47" s="560">
        <v>0.5</v>
      </c>
      <c r="X47" s="561">
        <v>4</v>
      </c>
      <c r="Y47" s="560">
        <v>3.5272727012634277</v>
      </c>
      <c r="Z47" s="561">
        <v>2.6413042545318604</v>
      </c>
      <c r="AA47" s="559">
        <v>0.33000001311302185</v>
      </c>
      <c r="AB47" s="559">
        <v>1.5</v>
      </c>
      <c r="AC47" s="559">
        <v>2.2321429252624512</v>
      </c>
      <c r="AD47" s="561">
        <v>0.83437502384185791</v>
      </c>
    </row>
    <row r="48" spans="1:30" x14ac:dyDescent="0.25">
      <c r="A48" s="514"/>
      <c r="B48" s="515"/>
      <c r="C48" s="565"/>
      <c r="D48" s="531"/>
      <c r="E48" s="532"/>
      <c r="F48" s="533"/>
      <c r="G48" s="534"/>
      <c r="H48" s="535"/>
      <c r="I48" s="535"/>
      <c r="J48" s="535"/>
      <c r="K48" s="535"/>
      <c r="L48" s="536"/>
      <c r="M48" s="537"/>
      <c r="N48" s="537"/>
      <c r="O48" s="537"/>
      <c r="P48" s="537"/>
      <c r="Q48" s="538"/>
      <c r="R48" s="537"/>
      <c r="S48" s="539"/>
      <c r="T48" s="537"/>
      <c r="U48" s="537"/>
      <c r="V48" s="537"/>
      <c r="W48" s="538"/>
      <c r="X48" s="539"/>
      <c r="Y48" s="538"/>
      <c r="Z48" s="539"/>
      <c r="AA48" s="537"/>
      <c r="AB48" s="537"/>
      <c r="AC48" s="537"/>
      <c r="AD48" s="539"/>
    </row>
    <row r="49" spans="1:30" x14ac:dyDescent="0.25">
      <c r="A49" s="540"/>
      <c r="B49" s="566" t="s">
        <v>1271</v>
      </c>
      <c r="C49" s="567"/>
      <c r="D49" s="568">
        <f>AVERAGE(D9:D42)</f>
        <v>1.4020543457830654</v>
      </c>
      <c r="E49" s="544">
        <f t="shared" ref="E49:AD49" si="2">AVERAGE(E9:E42)</f>
        <v>1.6463514093090506</v>
      </c>
      <c r="F49" s="545">
        <f t="shared" si="2"/>
        <v>1.1577572822570801</v>
      </c>
      <c r="G49" s="546">
        <f t="shared" si="2"/>
        <v>2.1461971542414497</v>
      </c>
      <c r="H49" s="547">
        <f t="shared" si="2"/>
        <v>1.2908455676892225</v>
      </c>
      <c r="I49" s="547">
        <f t="shared" si="2"/>
        <v>1.5020115130087908</v>
      </c>
      <c r="J49" s="547">
        <f t="shared" si="2"/>
        <v>1.0531862755032146</v>
      </c>
      <c r="K49" s="547">
        <f t="shared" si="2"/>
        <v>1.7509960181572859</v>
      </c>
      <c r="L49" s="548">
        <f t="shared" si="2"/>
        <v>0.66908951980226183</v>
      </c>
      <c r="M49" s="549">
        <f t="shared" si="2"/>
        <v>3.0145326852798462</v>
      </c>
      <c r="N49" s="549">
        <f t="shared" si="2"/>
        <v>2.2745205286671135</v>
      </c>
      <c r="O49" s="549">
        <f t="shared" si="2"/>
        <v>1.1643628797986929</v>
      </c>
      <c r="P49" s="549">
        <f t="shared" si="2"/>
        <v>2.1313725499545826</v>
      </c>
      <c r="Q49" s="550">
        <f t="shared" si="2"/>
        <v>1.3468649948344511</v>
      </c>
      <c r="R49" s="549">
        <f t="shared" si="2"/>
        <v>1.1855982042410795</v>
      </c>
      <c r="S49" s="551">
        <f t="shared" si="2"/>
        <v>1.3400735294117647</v>
      </c>
      <c r="T49" s="549">
        <f t="shared" si="2"/>
        <v>1.0919117647058822</v>
      </c>
      <c r="U49" s="549">
        <f t="shared" si="2"/>
        <v>2.5086325389497421</v>
      </c>
      <c r="V49" s="549">
        <f t="shared" si="2"/>
        <v>0.90549019636476746</v>
      </c>
      <c r="W49" s="550">
        <f t="shared" si="2"/>
        <v>0.62009804038440475</v>
      </c>
      <c r="X49" s="551">
        <f t="shared" si="2"/>
        <v>1.4862745114985634</v>
      </c>
      <c r="Y49" s="550">
        <f t="shared" si="2"/>
        <v>2.1411159941378761</v>
      </c>
      <c r="Z49" s="551">
        <f t="shared" si="2"/>
        <v>1.360876037794001</v>
      </c>
      <c r="AA49" s="549">
        <f t="shared" si="2"/>
        <v>0.39352941337753744</v>
      </c>
      <c r="AB49" s="549">
        <f t="shared" si="2"/>
        <v>0.16176470588235295</v>
      </c>
      <c r="AC49" s="549">
        <f t="shared" si="2"/>
        <v>1.1516241168274599</v>
      </c>
      <c r="AD49" s="551">
        <f t="shared" si="2"/>
        <v>0.96943986415863037</v>
      </c>
    </row>
    <row r="50" spans="1:30" x14ac:dyDescent="0.25">
      <c r="A50" s="514"/>
      <c r="B50" s="569" t="s">
        <v>1272</v>
      </c>
      <c r="C50" s="570"/>
      <c r="D50" s="571">
        <v>1.0413215994834899</v>
      </c>
      <c r="E50" s="572">
        <v>1.2421122431755065</v>
      </c>
      <c r="F50" s="573">
        <v>0.69073356389999385</v>
      </c>
      <c r="G50" s="574">
        <v>1.3751265048980712</v>
      </c>
      <c r="H50" s="575">
        <v>0.75506254434585574</v>
      </c>
      <c r="I50" s="575">
        <v>0.82924242019653316</v>
      </c>
      <c r="J50" s="575">
        <v>0.13541666865348817</v>
      </c>
      <c r="K50" s="575">
        <v>0.96323421001434328</v>
      </c>
      <c r="L50" s="576">
        <v>0.32479763031005859</v>
      </c>
      <c r="M50" s="577">
        <v>1.5603174448013306</v>
      </c>
      <c r="N50" s="577">
        <v>0.74509998559951784</v>
      </c>
      <c r="O50" s="577">
        <v>0.32129630148410798</v>
      </c>
      <c r="P50" s="577">
        <v>1.200000023841858</v>
      </c>
      <c r="Q50" s="578">
        <v>0.57000000476837154</v>
      </c>
      <c r="R50" s="577">
        <v>0.46424975991249084</v>
      </c>
      <c r="S50" s="579">
        <v>0.41249999999999998</v>
      </c>
      <c r="T50" s="577">
        <v>0.5</v>
      </c>
      <c r="U50" s="577">
        <v>0.98181818723678593</v>
      </c>
      <c r="V50" s="577">
        <v>0</v>
      </c>
      <c r="W50" s="578">
        <v>6.25E-2</v>
      </c>
      <c r="X50" s="579">
        <v>0</v>
      </c>
      <c r="Y50" s="578">
        <v>0.72051948904991148</v>
      </c>
      <c r="Z50" s="579">
        <v>0.81411809921264644</v>
      </c>
      <c r="AA50" s="577">
        <v>5.1600000262260436E-2</v>
      </c>
      <c r="AB50" s="577">
        <v>0</v>
      </c>
      <c r="AC50" s="577">
        <v>0.40714285373687742</v>
      </c>
      <c r="AD50" s="579">
        <v>0.50617121458053593</v>
      </c>
    </row>
    <row r="51" spans="1:30" x14ac:dyDescent="0.25">
      <c r="A51" s="580"/>
      <c r="B51" s="580"/>
      <c r="C51" s="581"/>
      <c r="D51" s="581"/>
      <c r="E51" s="581"/>
      <c r="F51" s="581"/>
      <c r="G51" s="581"/>
      <c r="H51" s="581"/>
      <c r="I51" s="581"/>
      <c r="J51" s="581"/>
      <c r="K51" s="581"/>
      <c r="L51" s="581"/>
      <c r="M51" s="581"/>
      <c r="N51" s="581"/>
      <c r="O51" s="581"/>
      <c r="P51" s="581"/>
      <c r="Q51" s="581"/>
      <c r="R51" s="581"/>
      <c r="S51" s="581"/>
      <c r="T51" s="581"/>
      <c r="U51" s="581"/>
      <c r="V51" s="581"/>
      <c r="W51" s="581"/>
      <c r="X51" s="581"/>
      <c r="Y51" s="581"/>
      <c r="Z51" s="581"/>
      <c r="AA51" s="581"/>
      <c r="AB51" s="581"/>
      <c r="AC51" s="581"/>
      <c r="AD51" s="581"/>
    </row>
    <row r="52" spans="1:30" x14ac:dyDescent="0.25">
      <c r="A52" s="582"/>
      <c r="B52" s="582" t="s">
        <v>1273</v>
      </c>
      <c r="C52" s="583"/>
      <c r="D52" s="583"/>
      <c r="E52" s="583"/>
      <c r="F52" s="583"/>
      <c r="G52" s="583"/>
      <c r="H52" s="583"/>
      <c r="I52" s="583"/>
      <c r="J52" s="583"/>
      <c r="K52" s="583"/>
      <c r="L52" s="583"/>
      <c r="M52" s="583"/>
      <c r="N52" s="583"/>
      <c r="O52" s="583"/>
      <c r="P52" s="583"/>
      <c r="Q52" s="583"/>
      <c r="R52" s="583"/>
      <c r="S52" s="583"/>
      <c r="T52" s="583"/>
      <c r="U52" s="583"/>
      <c r="V52" s="583"/>
      <c r="W52" s="583"/>
      <c r="X52" s="583"/>
      <c r="Y52" s="583"/>
      <c r="Z52" s="583"/>
      <c r="AA52" s="583"/>
      <c r="AB52" s="583"/>
      <c r="AC52" s="583"/>
      <c r="AD52" s="583"/>
    </row>
    <row r="53" spans="1:30" x14ac:dyDescent="0.25">
      <c r="A53" s="584"/>
      <c r="B53" s="582" t="s">
        <v>1274</v>
      </c>
      <c r="C53" s="585"/>
      <c r="D53" s="586"/>
      <c r="E53" s="586"/>
      <c r="F53" s="586"/>
      <c r="G53" s="586"/>
      <c r="H53" s="586"/>
      <c r="I53" s="586"/>
      <c r="J53" s="586"/>
      <c r="K53" s="586"/>
      <c r="L53" s="586"/>
      <c r="M53" s="586"/>
      <c r="N53" s="586"/>
      <c r="O53" s="586"/>
      <c r="P53" s="586"/>
      <c r="Q53" s="586"/>
      <c r="R53" s="586"/>
      <c r="S53" s="586"/>
      <c r="T53" s="586"/>
      <c r="U53" s="586"/>
      <c r="V53" s="586"/>
      <c r="W53" s="586"/>
      <c r="X53" s="586"/>
      <c r="Y53" s="586"/>
      <c r="Z53" s="586"/>
      <c r="AA53" s="586"/>
      <c r="AB53" s="586"/>
      <c r="AC53" s="586"/>
      <c r="AD53" s="586"/>
    </row>
    <row r="54" spans="1:30" x14ac:dyDescent="0.25">
      <c r="A54" s="584"/>
      <c r="B54" s="584"/>
      <c r="C54" s="584"/>
      <c r="D54" s="584"/>
      <c r="E54" s="584"/>
      <c r="F54" s="584"/>
      <c r="G54" s="584"/>
      <c r="H54" s="584"/>
      <c r="I54" s="584"/>
      <c r="J54" s="584"/>
      <c r="K54" s="584"/>
      <c r="L54" s="584"/>
      <c r="M54" s="584"/>
      <c r="N54" s="584"/>
      <c r="O54" s="584"/>
      <c r="P54" s="584"/>
      <c r="Q54" s="584"/>
      <c r="R54" s="584"/>
      <c r="S54" s="584"/>
      <c r="T54" s="584"/>
      <c r="U54" s="584"/>
      <c r="V54" s="584"/>
      <c r="W54" s="584"/>
      <c r="X54" s="584"/>
      <c r="Y54" s="584"/>
      <c r="Z54" s="584"/>
      <c r="AA54" s="584"/>
      <c r="AB54" s="584"/>
      <c r="AC54" s="584"/>
      <c r="AD54" s="584"/>
    </row>
    <row r="55" spans="1:30" x14ac:dyDescent="0.25">
      <c r="A55" s="584"/>
      <c r="B55" s="701" t="s">
        <v>1275</v>
      </c>
      <c r="C55" s="701"/>
      <c r="D55" s="701"/>
      <c r="E55" s="701"/>
      <c r="F55" s="701"/>
      <c r="G55" s="701"/>
      <c r="H55" s="701"/>
      <c r="I55" s="701"/>
      <c r="J55" s="701"/>
      <c r="K55" s="701"/>
      <c r="L55" s="701"/>
      <c r="M55" s="701"/>
      <c r="N55" s="701"/>
      <c r="O55" s="701"/>
      <c r="P55" s="701"/>
      <c r="Q55" s="701"/>
      <c r="R55" s="701"/>
      <c r="S55" s="701"/>
      <c r="T55" s="701"/>
      <c r="U55" s="701"/>
      <c r="V55" s="701"/>
      <c r="W55" s="701"/>
      <c r="X55" s="701"/>
      <c r="Y55" s="701"/>
      <c r="Z55" s="701"/>
      <c r="AA55" s="701"/>
      <c r="AB55" s="701"/>
      <c r="AC55" s="701"/>
      <c r="AD55" s="701"/>
    </row>
    <row r="56" spans="1:30" x14ac:dyDescent="0.25">
      <c r="A56" s="584"/>
      <c r="B56" s="587" t="s">
        <v>1276</v>
      </c>
      <c r="C56" s="587"/>
      <c r="D56" s="587"/>
      <c r="E56" s="587"/>
      <c r="F56" s="587"/>
      <c r="G56" s="587"/>
      <c r="H56" s="587"/>
      <c r="I56" s="587"/>
      <c r="J56" s="587"/>
      <c r="K56" s="587"/>
      <c r="L56" s="511"/>
      <c r="M56" s="511"/>
      <c r="N56" s="511"/>
      <c r="O56" s="511"/>
      <c r="P56" s="511"/>
      <c r="Q56" s="511"/>
      <c r="R56" s="511"/>
      <c r="S56" s="511"/>
      <c r="T56" s="511"/>
      <c r="U56" s="511"/>
      <c r="V56" s="511"/>
      <c r="W56" s="511"/>
      <c r="X56" s="511"/>
      <c r="Y56" s="511"/>
      <c r="Z56" s="511"/>
      <c r="AA56" s="511"/>
      <c r="AB56" s="511"/>
      <c r="AC56" s="511"/>
      <c r="AD56" s="511"/>
    </row>
    <row r="57" spans="1:30" x14ac:dyDescent="0.25">
      <c r="A57" s="584"/>
      <c r="B57" s="588" t="s">
        <v>1277</v>
      </c>
      <c r="C57" s="581"/>
      <c r="D57" s="589"/>
      <c r="E57" s="589"/>
      <c r="F57" s="589"/>
      <c r="G57" s="589"/>
      <c r="H57" s="589"/>
      <c r="I57" s="589"/>
      <c r="J57" s="589"/>
      <c r="K57" s="589"/>
      <c r="L57" s="589"/>
      <c r="M57" s="589"/>
      <c r="N57" s="589"/>
      <c r="O57" s="589"/>
      <c r="P57" s="589"/>
      <c r="Q57" s="589"/>
      <c r="R57" s="589"/>
      <c r="S57" s="589"/>
      <c r="T57" s="589"/>
      <c r="U57" s="589"/>
      <c r="V57" s="589"/>
      <c r="W57" s="589"/>
      <c r="X57" s="589"/>
      <c r="Y57" s="589"/>
      <c r="Z57" s="589"/>
      <c r="AA57" s="589"/>
      <c r="AB57" s="589"/>
      <c r="AC57" s="589"/>
      <c r="AD57" s="589"/>
    </row>
  </sheetData>
  <mergeCells count="20">
    <mergeCell ref="E6:E7"/>
    <mergeCell ref="F6:F7"/>
    <mergeCell ref="G6:G7"/>
    <mergeCell ref="H6:H7"/>
    <mergeCell ref="I6:I7"/>
    <mergeCell ref="W6:X6"/>
    <mergeCell ref="Y6:Z6"/>
    <mergeCell ref="AA6:AD6"/>
    <mergeCell ref="B55:AD55"/>
    <mergeCell ref="J6:J7"/>
    <mergeCell ref="K6:K7"/>
    <mergeCell ref="L6:L7"/>
    <mergeCell ref="M6:P6"/>
    <mergeCell ref="Q6:S6"/>
    <mergeCell ref="T6:V6"/>
    <mergeCell ref="C5:C7"/>
    <mergeCell ref="E5:F5"/>
    <mergeCell ref="G5:L5"/>
    <mergeCell ref="M5:AD5"/>
    <mergeCell ref="D6:D7"/>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A88"/>
  <sheetViews>
    <sheetView showGridLines="0" zoomScaleNormal="100" workbookViewId="0">
      <selection activeCell="D2" sqref="D2"/>
    </sheetView>
  </sheetViews>
  <sheetFormatPr defaultColWidth="9.140625" defaultRowHeight="12.75" x14ac:dyDescent="0.2"/>
  <cols>
    <col min="1" max="16384" width="9.140625" style="428"/>
  </cols>
  <sheetData>
    <row r="3" spans="1:27" ht="21.75" customHeight="1" x14ac:dyDescent="0.2">
      <c r="A3" s="47" t="s">
        <v>1042</v>
      </c>
    </row>
    <row r="5" spans="1:27" x14ac:dyDescent="0.2">
      <c r="A5" s="423" t="s">
        <v>222</v>
      </c>
      <c r="M5" s="53" t="s">
        <v>222</v>
      </c>
      <c r="N5" s="52"/>
      <c r="O5" s="52"/>
      <c r="P5" s="52"/>
      <c r="Q5" s="52"/>
      <c r="R5" s="52"/>
      <c r="S5" s="52"/>
      <c r="T5" s="52"/>
      <c r="U5" s="52"/>
      <c r="V5" s="52"/>
      <c r="W5" s="52"/>
    </row>
    <row r="6" spans="1:27" x14ac:dyDescent="0.2">
      <c r="M6" s="52"/>
      <c r="N6" s="52"/>
      <c r="O6" s="52"/>
      <c r="P6" s="52"/>
      <c r="Q6" s="52"/>
      <c r="R6" s="52"/>
      <c r="S6" s="52"/>
      <c r="T6" s="52"/>
      <c r="U6" s="52"/>
      <c r="V6" s="52"/>
      <c r="W6" s="52"/>
    </row>
    <row r="7" spans="1:27" x14ac:dyDescent="0.2">
      <c r="A7" s="423" t="s">
        <v>123</v>
      </c>
      <c r="B7" s="424">
        <v>43655.515694444446</v>
      </c>
      <c r="M7" s="53" t="s">
        <v>123</v>
      </c>
      <c r="N7" s="54">
        <v>44299.546782407408</v>
      </c>
      <c r="O7" s="52"/>
      <c r="P7" s="52"/>
      <c r="Q7" s="52"/>
      <c r="R7" s="52"/>
      <c r="S7" s="52"/>
      <c r="T7" s="52"/>
      <c r="U7" s="52"/>
      <c r="V7" s="52"/>
      <c r="W7" s="52"/>
    </row>
    <row r="8" spans="1:27" x14ac:dyDescent="0.2">
      <c r="A8" s="423" t="s">
        <v>124</v>
      </c>
      <c r="B8" s="424">
        <v>43739.36445256944</v>
      </c>
      <c r="M8" s="53" t="s">
        <v>124</v>
      </c>
      <c r="N8" s="54">
        <v>44677.363174166661</v>
      </c>
      <c r="O8" s="52"/>
      <c r="P8" s="52"/>
      <c r="Q8" s="52"/>
      <c r="R8" s="52"/>
      <c r="S8" s="52"/>
      <c r="T8" s="52"/>
      <c r="U8" s="52"/>
      <c r="V8" s="52"/>
      <c r="W8" s="52"/>
    </row>
    <row r="9" spans="1:27" x14ac:dyDescent="0.2">
      <c r="A9" s="423" t="s">
        <v>125</v>
      </c>
      <c r="B9" s="423" t="s">
        <v>223</v>
      </c>
      <c r="M9" s="53" t="s">
        <v>125</v>
      </c>
      <c r="N9" s="53" t="s">
        <v>223</v>
      </c>
      <c r="O9" s="52"/>
      <c r="P9" s="52"/>
      <c r="Q9" s="52"/>
      <c r="R9" s="52"/>
      <c r="S9" s="52"/>
      <c r="T9" s="52"/>
      <c r="U9" s="52"/>
      <c r="V9" s="52"/>
      <c r="W9" s="52"/>
    </row>
    <row r="10" spans="1:27" x14ac:dyDescent="0.2">
      <c r="M10" s="52"/>
      <c r="N10" s="52"/>
      <c r="O10" s="52"/>
      <c r="P10" s="52"/>
      <c r="Q10" s="52"/>
      <c r="R10" s="52"/>
      <c r="S10" s="52"/>
      <c r="T10" s="52"/>
      <c r="U10" s="52"/>
      <c r="V10" s="52"/>
      <c r="W10" s="52"/>
    </row>
    <row r="11" spans="1:27" x14ac:dyDescent="0.2">
      <c r="A11" s="423" t="s">
        <v>129</v>
      </c>
      <c r="B11" s="423" t="s">
        <v>130</v>
      </c>
      <c r="M11" s="53" t="s">
        <v>129</v>
      </c>
      <c r="N11" s="53" t="s">
        <v>130</v>
      </c>
      <c r="O11" s="52"/>
      <c r="P11" s="52"/>
      <c r="Q11" s="52"/>
      <c r="R11" s="52"/>
      <c r="S11" s="52"/>
      <c r="T11" s="52"/>
      <c r="U11" s="52"/>
      <c r="V11" s="52"/>
      <c r="W11" s="52"/>
    </row>
    <row r="12" spans="1:27" x14ac:dyDescent="0.2">
      <c r="A12" s="423" t="s">
        <v>131</v>
      </c>
      <c r="B12" s="423" t="s">
        <v>224</v>
      </c>
      <c r="M12" s="53" t="s">
        <v>131</v>
      </c>
      <c r="N12" s="53" t="s">
        <v>610</v>
      </c>
      <c r="O12" s="52"/>
      <c r="P12" s="52"/>
      <c r="Q12" s="52"/>
      <c r="R12" s="52"/>
      <c r="S12" s="52"/>
      <c r="T12" s="52"/>
      <c r="U12" s="52"/>
      <c r="V12" s="52"/>
      <c r="W12" s="52"/>
    </row>
    <row r="13" spans="1:27" x14ac:dyDescent="0.2">
      <c r="A13" s="423" t="s">
        <v>127</v>
      </c>
      <c r="B13" s="423" t="s">
        <v>128</v>
      </c>
      <c r="M13" s="53" t="s">
        <v>127</v>
      </c>
      <c r="N13" s="53" t="s">
        <v>128</v>
      </c>
      <c r="O13" s="52"/>
      <c r="P13" s="52"/>
      <c r="Q13" s="52"/>
      <c r="R13" s="52"/>
      <c r="S13" s="52"/>
      <c r="T13" s="52"/>
      <c r="U13" s="52"/>
      <c r="V13" s="52"/>
      <c r="W13" s="52"/>
    </row>
    <row r="14" spans="1:27" x14ac:dyDescent="0.2">
      <c r="M14" s="52"/>
      <c r="N14" s="52"/>
      <c r="O14" s="52"/>
      <c r="P14" s="52"/>
      <c r="Q14" s="52"/>
      <c r="R14" s="52"/>
      <c r="S14" s="52"/>
      <c r="T14" s="52"/>
      <c r="U14" s="52"/>
      <c r="V14" s="52"/>
      <c r="W14" s="52"/>
    </row>
    <row r="15" spans="1:27" x14ac:dyDescent="0.2">
      <c r="A15" s="425" t="s">
        <v>133</v>
      </c>
      <c r="B15" s="425" t="s">
        <v>16</v>
      </c>
      <c r="C15" s="425" t="s">
        <v>17</v>
      </c>
      <c r="D15" s="425" t="s">
        <v>18</v>
      </c>
      <c r="E15" s="425" t="s">
        <v>19</v>
      </c>
      <c r="F15" s="425" t="s">
        <v>20</v>
      </c>
      <c r="G15" s="425" t="s">
        <v>21</v>
      </c>
      <c r="H15" s="425" t="s">
        <v>22</v>
      </c>
      <c r="I15" s="425" t="s">
        <v>23</v>
      </c>
      <c r="M15" s="48" t="s">
        <v>133</v>
      </c>
      <c r="N15" s="48" t="s">
        <v>16</v>
      </c>
      <c r="O15" s="48" t="s">
        <v>17</v>
      </c>
      <c r="P15" s="48" t="s">
        <v>18</v>
      </c>
      <c r="Q15" s="48" t="s">
        <v>19</v>
      </c>
      <c r="R15" s="48" t="s">
        <v>20</v>
      </c>
      <c r="S15" s="48" t="s">
        <v>21</v>
      </c>
      <c r="T15" s="48" t="s">
        <v>22</v>
      </c>
      <c r="U15" s="48" t="s">
        <v>23</v>
      </c>
      <c r="V15" s="48" t="s">
        <v>279</v>
      </c>
      <c r="W15" s="48" t="s">
        <v>280</v>
      </c>
      <c r="Z15" s="428" t="s">
        <v>613</v>
      </c>
      <c r="AA15" s="428" t="s">
        <v>612</v>
      </c>
    </row>
    <row r="16" spans="1:27" x14ac:dyDescent="0.2">
      <c r="A16" s="425" t="s">
        <v>135</v>
      </c>
      <c r="B16" s="426">
        <v>1</v>
      </c>
      <c r="C16" s="426">
        <v>2</v>
      </c>
      <c r="D16" s="426">
        <v>2</v>
      </c>
      <c r="E16" s="426">
        <v>2</v>
      </c>
      <c r="F16" s="426">
        <v>1</v>
      </c>
      <c r="G16" s="426">
        <v>2</v>
      </c>
      <c r="H16" s="426">
        <v>2</v>
      </c>
      <c r="I16" s="426">
        <v>1</v>
      </c>
      <c r="M16" s="48" t="s">
        <v>151</v>
      </c>
      <c r="N16" s="50" t="s">
        <v>24</v>
      </c>
      <c r="O16" s="50" t="s">
        <v>24</v>
      </c>
      <c r="P16" s="50" t="s">
        <v>24</v>
      </c>
      <c r="Q16" s="50" t="s">
        <v>24</v>
      </c>
      <c r="R16" s="50" t="s">
        <v>24</v>
      </c>
      <c r="S16" s="50" t="s">
        <v>24</v>
      </c>
      <c r="T16" s="50" t="s">
        <v>24</v>
      </c>
      <c r="U16" s="51">
        <v>8</v>
      </c>
      <c r="V16" s="51">
        <v>8</v>
      </c>
      <c r="W16" s="51">
        <v>8</v>
      </c>
      <c r="Y16" s="48" t="s">
        <v>86</v>
      </c>
      <c r="Z16" s="51">
        <v>5</v>
      </c>
      <c r="AA16" s="51">
        <v>1</v>
      </c>
    </row>
    <row r="17" spans="1:27" x14ac:dyDescent="0.2">
      <c r="A17" s="425" t="s">
        <v>198</v>
      </c>
      <c r="B17" s="426">
        <v>1</v>
      </c>
      <c r="C17" s="426">
        <v>1</v>
      </c>
      <c r="D17" s="426">
        <v>1</v>
      </c>
      <c r="E17" s="426">
        <v>1</v>
      </c>
      <c r="F17" s="426">
        <v>1</v>
      </c>
      <c r="G17" s="426">
        <v>1</v>
      </c>
      <c r="H17" s="426">
        <v>1</v>
      </c>
      <c r="I17" s="426">
        <v>1</v>
      </c>
      <c r="M17" s="48" t="s">
        <v>152</v>
      </c>
      <c r="N17" s="51">
        <v>3</v>
      </c>
      <c r="O17" s="51">
        <v>4</v>
      </c>
      <c r="P17" s="51">
        <v>5</v>
      </c>
      <c r="Q17" s="51">
        <v>5</v>
      </c>
      <c r="R17" s="51">
        <v>3</v>
      </c>
      <c r="S17" s="51">
        <v>4</v>
      </c>
      <c r="T17" s="51">
        <v>4</v>
      </c>
      <c r="U17" s="51">
        <v>2</v>
      </c>
      <c r="V17" s="51">
        <v>4</v>
      </c>
      <c r="W17" s="51">
        <v>2</v>
      </c>
      <c r="Y17" s="48" t="s">
        <v>95</v>
      </c>
      <c r="Z17" s="51">
        <v>2</v>
      </c>
      <c r="AA17" s="51">
        <v>1</v>
      </c>
    </row>
    <row r="18" spans="1:27" x14ac:dyDescent="0.2">
      <c r="A18" s="425" t="s">
        <v>134</v>
      </c>
      <c r="B18" s="426">
        <v>1</v>
      </c>
      <c r="C18" s="427" t="s">
        <v>24</v>
      </c>
      <c r="D18" s="427" t="s">
        <v>24</v>
      </c>
      <c r="E18" s="427" t="s">
        <v>24</v>
      </c>
      <c r="F18" s="427" t="s">
        <v>24</v>
      </c>
      <c r="G18" s="427" t="s">
        <v>24</v>
      </c>
      <c r="H18" s="426">
        <v>1</v>
      </c>
      <c r="I18" s="426">
        <v>1</v>
      </c>
      <c r="M18" s="48" t="s">
        <v>153</v>
      </c>
      <c r="N18" s="51">
        <v>5</v>
      </c>
      <c r="O18" s="51">
        <v>4</v>
      </c>
      <c r="P18" s="51">
        <v>5</v>
      </c>
      <c r="Q18" s="51">
        <v>5</v>
      </c>
      <c r="R18" s="51">
        <v>5</v>
      </c>
      <c r="S18" s="51">
        <v>6</v>
      </c>
      <c r="T18" s="51">
        <v>5</v>
      </c>
      <c r="U18" s="51">
        <v>5</v>
      </c>
      <c r="V18" s="51">
        <v>5</v>
      </c>
      <c r="W18" s="51">
        <v>5</v>
      </c>
      <c r="Y18" s="48" t="s">
        <v>611</v>
      </c>
      <c r="Z18" s="51">
        <v>4</v>
      </c>
      <c r="AA18" s="51">
        <v>1</v>
      </c>
    </row>
    <row r="19" spans="1:27" x14ac:dyDescent="0.2">
      <c r="A19" s="425" t="s">
        <v>225</v>
      </c>
      <c r="B19" s="426">
        <v>2</v>
      </c>
      <c r="C19" s="426">
        <v>2</v>
      </c>
      <c r="D19" s="426">
        <v>2</v>
      </c>
      <c r="E19" s="426">
        <v>1</v>
      </c>
      <c r="F19" s="426">
        <v>2</v>
      </c>
      <c r="G19" s="426">
        <v>1</v>
      </c>
      <c r="H19" s="426">
        <v>3</v>
      </c>
      <c r="I19" s="426">
        <v>1</v>
      </c>
      <c r="M19" s="48" t="s">
        <v>154</v>
      </c>
      <c r="N19" s="51">
        <v>12</v>
      </c>
      <c r="O19" s="51">
        <v>12</v>
      </c>
      <c r="P19" s="51">
        <v>13</v>
      </c>
      <c r="Q19" s="51">
        <v>13</v>
      </c>
      <c r="R19" s="51">
        <v>11</v>
      </c>
      <c r="S19" s="51">
        <v>14</v>
      </c>
      <c r="T19" s="51">
        <v>14</v>
      </c>
      <c r="U19" s="51">
        <v>11</v>
      </c>
      <c r="V19" s="51">
        <v>12</v>
      </c>
      <c r="W19" s="51">
        <v>12</v>
      </c>
      <c r="Y19" s="48" t="s">
        <v>134</v>
      </c>
      <c r="Z19" s="51">
        <v>3</v>
      </c>
      <c r="AA19" s="51">
        <v>1</v>
      </c>
    </row>
    <row r="20" spans="1:27" x14ac:dyDescent="0.2">
      <c r="A20" s="425" t="s">
        <v>25</v>
      </c>
      <c r="B20" s="426">
        <v>1</v>
      </c>
      <c r="C20" s="426">
        <v>1</v>
      </c>
      <c r="D20" s="426">
        <v>1</v>
      </c>
      <c r="E20" s="426">
        <v>1</v>
      </c>
      <c r="F20" s="426">
        <v>2</v>
      </c>
      <c r="G20" s="426">
        <v>2</v>
      </c>
      <c r="H20" s="426">
        <v>2</v>
      </c>
      <c r="I20" s="426">
        <v>2</v>
      </c>
      <c r="M20" s="48" t="s">
        <v>156</v>
      </c>
      <c r="N20" s="51">
        <v>8</v>
      </c>
      <c r="O20" s="51">
        <v>8</v>
      </c>
      <c r="P20" s="51">
        <v>10</v>
      </c>
      <c r="Q20" s="51">
        <v>9</v>
      </c>
      <c r="R20" s="51">
        <v>8</v>
      </c>
      <c r="S20" s="51">
        <v>9</v>
      </c>
      <c r="T20" s="51">
        <v>12</v>
      </c>
      <c r="U20" s="51">
        <v>16</v>
      </c>
      <c r="V20" s="51">
        <v>12</v>
      </c>
      <c r="W20" s="51">
        <v>11</v>
      </c>
      <c r="Y20" s="48" t="s">
        <v>83</v>
      </c>
      <c r="Z20" s="51">
        <v>8</v>
      </c>
      <c r="AA20" s="51">
        <v>2</v>
      </c>
    </row>
    <row r="21" spans="1:27" x14ac:dyDescent="0.2">
      <c r="A21" s="425" t="s">
        <v>83</v>
      </c>
      <c r="B21" s="427" t="s">
        <v>24</v>
      </c>
      <c r="C21" s="427" t="s">
        <v>24</v>
      </c>
      <c r="D21" s="427" t="s">
        <v>24</v>
      </c>
      <c r="E21" s="427" t="s">
        <v>24</v>
      </c>
      <c r="F21" s="427" t="s">
        <v>24</v>
      </c>
      <c r="G21" s="427" t="s">
        <v>24</v>
      </c>
      <c r="H21" s="427" t="s">
        <v>24</v>
      </c>
      <c r="I21" s="426">
        <v>2</v>
      </c>
      <c r="M21" s="48" t="s">
        <v>157</v>
      </c>
      <c r="N21" s="51">
        <v>5</v>
      </c>
      <c r="O21" s="51">
        <v>6</v>
      </c>
      <c r="P21" s="51">
        <v>6</v>
      </c>
      <c r="Q21" s="51">
        <v>6</v>
      </c>
      <c r="R21" s="51">
        <v>8</v>
      </c>
      <c r="S21" s="51">
        <v>7</v>
      </c>
      <c r="T21" s="51">
        <v>7</v>
      </c>
      <c r="U21" s="51">
        <v>9</v>
      </c>
      <c r="V21" s="51">
        <v>9</v>
      </c>
      <c r="W21" s="51">
        <v>8</v>
      </c>
      <c r="Y21" s="48" t="s">
        <v>25</v>
      </c>
      <c r="Z21" s="51">
        <v>4</v>
      </c>
      <c r="AA21" s="51">
        <v>2</v>
      </c>
    </row>
    <row r="22" spans="1:27" x14ac:dyDescent="0.2">
      <c r="A22" s="425" t="s">
        <v>86</v>
      </c>
      <c r="B22" s="426">
        <v>2</v>
      </c>
      <c r="C22" s="426">
        <v>1</v>
      </c>
      <c r="D22" s="426">
        <v>2</v>
      </c>
      <c r="E22" s="426">
        <v>2</v>
      </c>
      <c r="F22" s="426">
        <v>2</v>
      </c>
      <c r="G22" s="426">
        <v>2</v>
      </c>
      <c r="H22" s="426">
        <v>2</v>
      </c>
      <c r="I22" s="426">
        <v>2</v>
      </c>
      <c r="M22" s="48" t="s">
        <v>158</v>
      </c>
      <c r="N22" s="51">
        <v>2</v>
      </c>
      <c r="O22" s="51">
        <v>2</v>
      </c>
      <c r="P22" s="51">
        <v>2</v>
      </c>
      <c r="Q22" s="51">
        <v>3</v>
      </c>
      <c r="R22" s="51">
        <v>3</v>
      </c>
      <c r="S22" s="51">
        <v>3</v>
      </c>
      <c r="T22" s="51">
        <v>3</v>
      </c>
      <c r="U22" s="51">
        <v>3</v>
      </c>
      <c r="V22" s="51">
        <v>3</v>
      </c>
      <c r="W22" s="51">
        <v>2</v>
      </c>
      <c r="Y22" s="48" t="s">
        <v>135</v>
      </c>
      <c r="Z22" s="51">
        <v>2</v>
      </c>
      <c r="AA22" s="51">
        <v>2</v>
      </c>
    </row>
    <row r="23" spans="1:27" x14ac:dyDescent="0.2">
      <c r="A23" s="425" t="s">
        <v>136</v>
      </c>
      <c r="B23" s="426">
        <v>1</v>
      </c>
      <c r="C23" s="426">
        <v>1</v>
      </c>
      <c r="D23" s="426">
        <v>1</v>
      </c>
      <c r="E23" s="426">
        <v>2</v>
      </c>
      <c r="F23" s="426">
        <v>2</v>
      </c>
      <c r="G23" s="426">
        <v>2</v>
      </c>
      <c r="H23" s="426">
        <v>3</v>
      </c>
      <c r="I23" s="426">
        <v>2</v>
      </c>
      <c r="M23" s="48" t="s">
        <v>159</v>
      </c>
      <c r="N23" s="51">
        <v>9</v>
      </c>
      <c r="O23" s="51">
        <v>9</v>
      </c>
      <c r="P23" s="51">
        <v>10</v>
      </c>
      <c r="Q23" s="51">
        <v>11</v>
      </c>
      <c r="R23" s="51">
        <v>13</v>
      </c>
      <c r="S23" s="51">
        <v>13</v>
      </c>
      <c r="T23" s="51">
        <v>15</v>
      </c>
      <c r="U23" s="51">
        <v>16</v>
      </c>
      <c r="V23" s="51">
        <v>15</v>
      </c>
      <c r="W23" s="51">
        <v>10</v>
      </c>
      <c r="Y23" s="48" t="s">
        <v>99</v>
      </c>
      <c r="Z23" s="51">
        <v>8</v>
      </c>
      <c r="AA23" s="51">
        <v>2</v>
      </c>
    </row>
    <row r="24" spans="1:27" x14ac:dyDescent="0.2">
      <c r="A24" s="425" t="s">
        <v>90</v>
      </c>
      <c r="B24" s="426">
        <v>2</v>
      </c>
      <c r="C24" s="426">
        <v>2</v>
      </c>
      <c r="D24" s="426">
        <v>2</v>
      </c>
      <c r="E24" s="426">
        <v>2</v>
      </c>
      <c r="F24" s="426">
        <v>2</v>
      </c>
      <c r="G24" s="426">
        <v>2</v>
      </c>
      <c r="H24" s="426">
        <v>2</v>
      </c>
      <c r="I24" s="426">
        <v>2</v>
      </c>
      <c r="M24" s="48" t="s">
        <v>160</v>
      </c>
      <c r="N24" s="51">
        <v>12</v>
      </c>
      <c r="O24" s="51">
        <v>12</v>
      </c>
      <c r="P24" s="51">
        <v>9</v>
      </c>
      <c r="Q24" s="51">
        <v>10</v>
      </c>
      <c r="R24" s="51">
        <v>10</v>
      </c>
      <c r="S24" s="51">
        <v>10</v>
      </c>
      <c r="T24" s="51">
        <v>10</v>
      </c>
      <c r="U24" s="51">
        <v>12</v>
      </c>
      <c r="V24" s="51">
        <v>10</v>
      </c>
      <c r="W24" s="51">
        <v>9</v>
      </c>
      <c r="Y24" s="48" t="s">
        <v>136</v>
      </c>
      <c r="Z24" s="51">
        <v>5</v>
      </c>
      <c r="AA24" s="51">
        <v>2</v>
      </c>
    </row>
    <row r="25" spans="1:27" x14ac:dyDescent="0.2">
      <c r="A25" s="425" t="s">
        <v>92</v>
      </c>
      <c r="B25" s="426">
        <v>1</v>
      </c>
      <c r="C25" s="426">
        <v>2</v>
      </c>
      <c r="D25" s="426">
        <v>2</v>
      </c>
      <c r="E25" s="426">
        <v>2</v>
      </c>
      <c r="F25" s="426">
        <v>2</v>
      </c>
      <c r="G25" s="426">
        <v>2</v>
      </c>
      <c r="H25" s="426">
        <v>2</v>
      </c>
      <c r="I25" s="426">
        <v>2</v>
      </c>
      <c r="M25" s="48" t="s">
        <v>161</v>
      </c>
      <c r="N25" s="51">
        <v>4</v>
      </c>
      <c r="O25" s="51">
        <v>5</v>
      </c>
      <c r="P25" s="51">
        <v>5</v>
      </c>
      <c r="Q25" s="51">
        <v>7</v>
      </c>
      <c r="R25" s="51">
        <v>8</v>
      </c>
      <c r="S25" s="51">
        <v>8</v>
      </c>
      <c r="T25" s="51">
        <v>7</v>
      </c>
      <c r="U25" s="51">
        <v>9</v>
      </c>
      <c r="V25" s="51">
        <v>9</v>
      </c>
      <c r="W25" s="51">
        <v>5</v>
      </c>
      <c r="Y25" s="48" t="s">
        <v>90</v>
      </c>
      <c r="Z25" s="51">
        <v>7</v>
      </c>
      <c r="AA25" s="51">
        <v>2</v>
      </c>
    </row>
    <row r="26" spans="1:27" x14ac:dyDescent="0.2">
      <c r="A26" s="425" t="s">
        <v>78</v>
      </c>
      <c r="B26" s="426">
        <v>2</v>
      </c>
      <c r="C26" s="426">
        <v>2</v>
      </c>
      <c r="D26" s="426">
        <v>2</v>
      </c>
      <c r="E26" s="426">
        <v>2</v>
      </c>
      <c r="F26" s="426">
        <v>2</v>
      </c>
      <c r="G26" s="426">
        <v>2</v>
      </c>
      <c r="H26" s="426">
        <v>2</v>
      </c>
      <c r="I26" s="426">
        <v>2</v>
      </c>
      <c r="M26" s="48" t="s">
        <v>162</v>
      </c>
      <c r="N26" s="51">
        <v>5</v>
      </c>
      <c r="O26" s="51">
        <v>6</v>
      </c>
      <c r="P26" s="51">
        <v>6</v>
      </c>
      <c r="Q26" s="51">
        <v>7</v>
      </c>
      <c r="R26" s="51">
        <v>7</v>
      </c>
      <c r="S26" s="51">
        <v>7</v>
      </c>
      <c r="T26" s="51">
        <v>8</v>
      </c>
      <c r="U26" s="51">
        <v>7</v>
      </c>
      <c r="V26" s="51">
        <v>7</v>
      </c>
      <c r="W26" s="51">
        <v>7</v>
      </c>
      <c r="Y26" s="48" t="s">
        <v>98</v>
      </c>
      <c r="Z26" s="51">
        <v>6</v>
      </c>
      <c r="AA26" s="51">
        <v>2</v>
      </c>
    </row>
    <row r="27" spans="1:27" x14ac:dyDescent="0.2">
      <c r="A27" s="425" t="s">
        <v>99</v>
      </c>
      <c r="B27" s="426">
        <v>2</v>
      </c>
      <c r="C27" s="426">
        <v>2</v>
      </c>
      <c r="D27" s="426">
        <v>2</v>
      </c>
      <c r="E27" s="426">
        <v>2</v>
      </c>
      <c r="F27" s="426">
        <v>2</v>
      </c>
      <c r="G27" s="426">
        <v>2</v>
      </c>
      <c r="H27" s="426">
        <v>3</v>
      </c>
      <c r="I27" s="426">
        <v>3</v>
      </c>
      <c r="M27" s="48" t="s">
        <v>163</v>
      </c>
      <c r="N27" s="51">
        <v>7</v>
      </c>
      <c r="O27" s="51">
        <v>6</v>
      </c>
      <c r="P27" s="51">
        <v>6</v>
      </c>
      <c r="Q27" s="51">
        <v>9</v>
      </c>
      <c r="R27" s="51">
        <v>7</v>
      </c>
      <c r="S27" s="51">
        <v>10</v>
      </c>
      <c r="T27" s="51">
        <v>8</v>
      </c>
      <c r="U27" s="51">
        <v>11</v>
      </c>
      <c r="V27" s="51">
        <v>10</v>
      </c>
      <c r="W27" s="51">
        <v>8</v>
      </c>
      <c r="Y27" s="48" t="s">
        <v>85</v>
      </c>
      <c r="Z27" s="51">
        <v>7</v>
      </c>
      <c r="AA27" s="51">
        <v>2</v>
      </c>
    </row>
    <row r="28" spans="1:27" x14ac:dyDescent="0.2">
      <c r="A28" s="425" t="s">
        <v>89</v>
      </c>
      <c r="B28" s="426">
        <v>4</v>
      </c>
      <c r="C28" s="426">
        <v>4</v>
      </c>
      <c r="D28" s="426">
        <v>2</v>
      </c>
      <c r="E28" s="426">
        <v>2</v>
      </c>
      <c r="F28" s="426">
        <v>3</v>
      </c>
      <c r="G28" s="426">
        <v>3</v>
      </c>
      <c r="H28" s="426">
        <v>3</v>
      </c>
      <c r="I28" s="426">
        <v>3</v>
      </c>
      <c r="M28" s="48" t="s">
        <v>164</v>
      </c>
      <c r="N28" s="51">
        <v>5</v>
      </c>
      <c r="O28" s="51">
        <v>6</v>
      </c>
      <c r="P28" s="51">
        <v>7</v>
      </c>
      <c r="Q28" s="51">
        <v>7</v>
      </c>
      <c r="R28" s="51">
        <v>6</v>
      </c>
      <c r="S28" s="51">
        <v>6</v>
      </c>
      <c r="T28" s="51">
        <v>5</v>
      </c>
      <c r="U28" s="51">
        <v>6</v>
      </c>
      <c r="V28" s="51">
        <v>7</v>
      </c>
      <c r="W28" s="51">
        <v>6</v>
      </c>
      <c r="Y28" s="428" t="s">
        <v>609</v>
      </c>
      <c r="Z28" s="428">
        <v>8</v>
      </c>
      <c r="AA28" s="428">
        <v>3</v>
      </c>
    </row>
    <row r="29" spans="1:27" x14ac:dyDescent="0.2">
      <c r="A29" s="425" t="s">
        <v>98</v>
      </c>
      <c r="B29" s="426">
        <v>3</v>
      </c>
      <c r="C29" s="426">
        <v>3</v>
      </c>
      <c r="D29" s="426">
        <v>3</v>
      </c>
      <c r="E29" s="426">
        <v>3</v>
      </c>
      <c r="F29" s="426">
        <v>3</v>
      </c>
      <c r="G29" s="426">
        <v>3</v>
      </c>
      <c r="H29" s="426">
        <v>3</v>
      </c>
      <c r="I29" s="426">
        <v>3</v>
      </c>
      <c r="M29" s="48" t="s">
        <v>112</v>
      </c>
      <c r="N29" s="51">
        <v>5</v>
      </c>
      <c r="O29" s="51">
        <v>5</v>
      </c>
      <c r="P29" s="51">
        <v>6</v>
      </c>
      <c r="Q29" s="51">
        <v>6</v>
      </c>
      <c r="R29" s="51">
        <v>8</v>
      </c>
      <c r="S29" s="51">
        <v>12</v>
      </c>
      <c r="T29" s="51">
        <v>9</v>
      </c>
      <c r="U29" s="51">
        <v>12</v>
      </c>
      <c r="V29" s="51">
        <v>12</v>
      </c>
      <c r="W29" s="51">
        <v>12</v>
      </c>
      <c r="Y29" s="48" t="s">
        <v>81</v>
      </c>
      <c r="Z29" s="51">
        <v>10</v>
      </c>
      <c r="AA29" s="51">
        <v>3</v>
      </c>
    </row>
    <row r="30" spans="1:27" x14ac:dyDescent="0.2">
      <c r="A30" s="425" t="s">
        <v>139</v>
      </c>
      <c r="B30" s="426">
        <v>2</v>
      </c>
      <c r="C30" s="426">
        <v>3</v>
      </c>
      <c r="D30" s="426">
        <v>3</v>
      </c>
      <c r="E30" s="426">
        <v>2</v>
      </c>
      <c r="F30" s="426">
        <v>3</v>
      </c>
      <c r="G30" s="426">
        <v>2</v>
      </c>
      <c r="H30" s="426">
        <v>3</v>
      </c>
      <c r="I30" s="426">
        <v>3</v>
      </c>
      <c r="M30" s="48" t="s">
        <v>166</v>
      </c>
      <c r="N30" s="51">
        <v>3</v>
      </c>
      <c r="O30" s="51">
        <v>4</v>
      </c>
      <c r="P30" s="51">
        <v>5</v>
      </c>
      <c r="Q30" s="51">
        <v>5</v>
      </c>
      <c r="R30" s="51">
        <v>5</v>
      </c>
      <c r="S30" s="51">
        <v>6</v>
      </c>
      <c r="T30" s="51">
        <v>6</v>
      </c>
      <c r="U30" s="51">
        <v>6</v>
      </c>
      <c r="V30" s="51">
        <v>5</v>
      </c>
      <c r="W30" s="51">
        <v>7</v>
      </c>
      <c r="Y30" s="48" t="s">
        <v>89</v>
      </c>
      <c r="Z30" s="51">
        <v>9</v>
      </c>
      <c r="AA30" s="51">
        <v>3</v>
      </c>
    </row>
    <row r="31" spans="1:27" x14ac:dyDescent="0.2">
      <c r="A31" s="425" t="s">
        <v>94</v>
      </c>
      <c r="B31" s="426">
        <v>3</v>
      </c>
      <c r="C31" s="426">
        <v>3</v>
      </c>
      <c r="D31" s="426">
        <v>3</v>
      </c>
      <c r="E31" s="426">
        <v>3</v>
      </c>
      <c r="F31" s="426">
        <v>3</v>
      </c>
      <c r="G31" s="426">
        <v>3</v>
      </c>
      <c r="H31" s="426">
        <v>3</v>
      </c>
      <c r="I31" s="426">
        <v>3</v>
      </c>
      <c r="M31" s="48" t="s">
        <v>167</v>
      </c>
      <c r="N31" s="51">
        <v>6</v>
      </c>
      <c r="O31" s="51">
        <v>7</v>
      </c>
      <c r="P31" s="51">
        <v>7</v>
      </c>
      <c r="Q31" s="51">
        <v>6</v>
      </c>
      <c r="R31" s="51">
        <v>6</v>
      </c>
      <c r="S31" s="51">
        <v>5</v>
      </c>
      <c r="T31" s="51">
        <v>5</v>
      </c>
      <c r="U31" s="51">
        <v>8</v>
      </c>
      <c r="V31" s="50" t="s">
        <v>24</v>
      </c>
      <c r="W31" s="50" t="s">
        <v>24</v>
      </c>
      <c r="Y31" s="48" t="s">
        <v>138</v>
      </c>
      <c r="Z31" s="51">
        <v>8</v>
      </c>
      <c r="AA31" s="51">
        <v>3</v>
      </c>
    </row>
    <row r="32" spans="1:27" x14ac:dyDescent="0.2">
      <c r="A32" s="425" t="s">
        <v>79</v>
      </c>
      <c r="B32" s="426">
        <v>2</v>
      </c>
      <c r="C32" s="426">
        <v>3</v>
      </c>
      <c r="D32" s="426">
        <v>3</v>
      </c>
      <c r="E32" s="426">
        <v>3</v>
      </c>
      <c r="F32" s="426">
        <v>3</v>
      </c>
      <c r="G32" s="426">
        <v>3</v>
      </c>
      <c r="H32" s="426">
        <v>3</v>
      </c>
      <c r="I32" s="426">
        <v>3</v>
      </c>
      <c r="M32" s="48" t="s">
        <v>168</v>
      </c>
      <c r="N32" s="51">
        <v>9</v>
      </c>
      <c r="O32" s="51">
        <v>9</v>
      </c>
      <c r="P32" s="51">
        <v>8</v>
      </c>
      <c r="Q32" s="51">
        <v>9</v>
      </c>
      <c r="R32" s="51">
        <v>11</v>
      </c>
      <c r="S32" s="51">
        <v>11</v>
      </c>
      <c r="T32" s="51">
        <v>11</v>
      </c>
      <c r="U32" s="51">
        <v>11</v>
      </c>
      <c r="V32" s="51">
        <v>10</v>
      </c>
      <c r="W32" s="51">
        <v>9</v>
      </c>
      <c r="Y32" s="48" t="s">
        <v>92</v>
      </c>
      <c r="Z32" s="51">
        <v>7</v>
      </c>
      <c r="AA32" s="51">
        <v>3</v>
      </c>
    </row>
    <row r="33" spans="1:27" x14ac:dyDescent="0.2">
      <c r="A33" s="425" t="s">
        <v>81</v>
      </c>
      <c r="B33" s="426">
        <v>3</v>
      </c>
      <c r="C33" s="426">
        <v>3</v>
      </c>
      <c r="D33" s="426">
        <v>3</v>
      </c>
      <c r="E33" s="426">
        <v>3</v>
      </c>
      <c r="F33" s="426">
        <v>4</v>
      </c>
      <c r="G33" s="426">
        <v>4</v>
      </c>
      <c r="H33" s="426">
        <v>4</v>
      </c>
      <c r="I33" s="426">
        <v>4</v>
      </c>
      <c r="M33" s="48" t="s">
        <v>169</v>
      </c>
      <c r="N33" s="51">
        <v>8</v>
      </c>
      <c r="O33" s="51">
        <v>7</v>
      </c>
      <c r="P33" s="51">
        <v>7</v>
      </c>
      <c r="Q33" s="51">
        <v>7</v>
      </c>
      <c r="R33" s="51">
        <v>7</v>
      </c>
      <c r="S33" s="51">
        <v>8</v>
      </c>
      <c r="T33" s="51">
        <v>8</v>
      </c>
      <c r="U33" s="51">
        <v>9</v>
      </c>
      <c r="V33" s="51">
        <v>8</v>
      </c>
      <c r="W33" s="51">
        <v>7</v>
      </c>
      <c r="Y33" s="48" t="s">
        <v>82</v>
      </c>
      <c r="Z33" s="51">
        <v>9</v>
      </c>
      <c r="AA33" s="51">
        <v>3</v>
      </c>
    </row>
    <row r="34" spans="1:27" x14ac:dyDescent="0.2">
      <c r="A34" s="425" t="s">
        <v>138</v>
      </c>
      <c r="B34" s="426">
        <v>2</v>
      </c>
      <c r="C34" s="426">
        <v>2</v>
      </c>
      <c r="D34" s="426">
        <v>2</v>
      </c>
      <c r="E34" s="426">
        <v>3</v>
      </c>
      <c r="F34" s="426">
        <v>3</v>
      </c>
      <c r="G34" s="426">
        <v>4</v>
      </c>
      <c r="H34" s="426">
        <v>3</v>
      </c>
      <c r="I34" s="426">
        <v>4</v>
      </c>
      <c r="M34" s="48" t="s">
        <v>170</v>
      </c>
      <c r="N34" s="51">
        <v>6</v>
      </c>
      <c r="O34" s="51">
        <v>6</v>
      </c>
      <c r="P34" s="51">
        <v>5</v>
      </c>
      <c r="Q34" s="51">
        <v>6</v>
      </c>
      <c r="R34" s="51">
        <v>6</v>
      </c>
      <c r="S34" s="51">
        <v>6</v>
      </c>
      <c r="T34" s="51">
        <v>6</v>
      </c>
      <c r="U34" s="51">
        <v>6</v>
      </c>
      <c r="V34" s="51">
        <v>6</v>
      </c>
      <c r="W34" s="51">
        <v>4</v>
      </c>
      <c r="Y34" s="48" t="s">
        <v>94</v>
      </c>
      <c r="Z34" s="51">
        <v>7</v>
      </c>
      <c r="AA34" s="51">
        <v>3</v>
      </c>
    </row>
    <row r="35" spans="1:27" x14ac:dyDescent="0.2">
      <c r="A35" s="425" t="s">
        <v>82</v>
      </c>
      <c r="B35" s="426">
        <v>3</v>
      </c>
      <c r="C35" s="426">
        <v>3</v>
      </c>
      <c r="D35" s="426">
        <v>3</v>
      </c>
      <c r="E35" s="426">
        <v>3</v>
      </c>
      <c r="F35" s="426">
        <v>4</v>
      </c>
      <c r="G35" s="426">
        <v>4</v>
      </c>
      <c r="H35" s="426">
        <v>4</v>
      </c>
      <c r="I35" s="426">
        <v>4</v>
      </c>
      <c r="M35" s="48" t="s">
        <v>171</v>
      </c>
      <c r="N35" s="51">
        <v>8</v>
      </c>
      <c r="O35" s="51">
        <v>8</v>
      </c>
      <c r="P35" s="51">
        <v>9</v>
      </c>
      <c r="Q35" s="51">
        <v>11</v>
      </c>
      <c r="R35" s="51">
        <v>12</v>
      </c>
      <c r="S35" s="51">
        <v>12</v>
      </c>
      <c r="T35" s="51">
        <v>13</v>
      </c>
      <c r="U35" s="51">
        <v>12</v>
      </c>
      <c r="V35" s="51">
        <v>13</v>
      </c>
      <c r="W35" s="51">
        <v>9</v>
      </c>
      <c r="Y35" s="48" t="s">
        <v>88</v>
      </c>
      <c r="Z35" s="51">
        <v>9</v>
      </c>
      <c r="AA35" s="51">
        <v>3</v>
      </c>
    </row>
    <row r="36" spans="1:27" x14ac:dyDescent="0.2">
      <c r="A36" s="425" t="s">
        <v>88</v>
      </c>
      <c r="B36" s="426">
        <v>3</v>
      </c>
      <c r="C36" s="426">
        <v>3</v>
      </c>
      <c r="D36" s="426">
        <v>3</v>
      </c>
      <c r="E36" s="426">
        <v>3</v>
      </c>
      <c r="F36" s="426">
        <v>3</v>
      </c>
      <c r="G36" s="426">
        <v>4</v>
      </c>
      <c r="H36" s="426">
        <v>4</v>
      </c>
      <c r="I36" s="426">
        <v>4</v>
      </c>
      <c r="M36" s="48" t="s">
        <v>172</v>
      </c>
      <c r="N36" s="51">
        <v>2</v>
      </c>
      <c r="O36" s="50" t="s">
        <v>24</v>
      </c>
      <c r="P36" s="50" t="s">
        <v>24</v>
      </c>
      <c r="Q36" s="50" t="s">
        <v>24</v>
      </c>
      <c r="R36" s="50" t="s">
        <v>24</v>
      </c>
      <c r="S36" s="50" t="s">
        <v>24</v>
      </c>
      <c r="T36" s="51">
        <v>2</v>
      </c>
      <c r="U36" s="51">
        <v>3</v>
      </c>
      <c r="V36" s="51">
        <v>3</v>
      </c>
      <c r="W36" s="51">
        <v>3</v>
      </c>
      <c r="Y36" s="48" t="s">
        <v>100</v>
      </c>
      <c r="Z36" s="51">
        <v>11</v>
      </c>
      <c r="AA36" s="51">
        <v>4</v>
      </c>
    </row>
    <row r="37" spans="1:27" x14ac:dyDescent="0.2">
      <c r="A37" s="425" t="s">
        <v>226</v>
      </c>
      <c r="B37" s="426">
        <v>5</v>
      </c>
      <c r="C37" s="426">
        <v>5</v>
      </c>
      <c r="D37" s="426">
        <v>5</v>
      </c>
      <c r="E37" s="426">
        <v>6</v>
      </c>
      <c r="F37" s="426">
        <v>5</v>
      </c>
      <c r="G37" s="426">
        <v>6</v>
      </c>
      <c r="H37" s="426">
        <v>6</v>
      </c>
      <c r="I37" s="426">
        <v>5</v>
      </c>
      <c r="M37" s="48" t="s">
        <v>173</v>
      </c>
      <c r="N37" s="51">
        <v>9</v>
      </c>
      <c r="O37" s="51">
        <v>8</v>
      </c>
      <c r="P37" s="51">
        <v>7</v>
      </c>
      <c r="Q37" s="51">
        <v>4</v>
      </c>
      <c r="R37" s="51">
        <v>11</v>
      </c>
      <c r="S37" s="51">
        <v>5</v>
      </c>
      <c r="T37" s="51">
        <v>10</v>
      </c>
      <c r="U37" s="51">
        <v>7</v>
      </c>
      <c r="V37" s="51">
        <v>8</v>
      </c>
      <c r="W37" s="51">
        <v>7</v>
      </c>
      <c r="Y37" s="48" t="s">
        <v>80</v>
      </c>
      <c r="Z37" s="51">
        <v>12</v>
      </c>
      <c r="AA37" s="51">
        <v>5</v>
      </c>
    </row>
    <row r="38" spans="1:27" x14ac:dyDescent="0.2">
      <c r="A38" s="425" t="s">
        <v>100</v>
      </c>
      <c r="B38" s="426">
        <v>4</v>
      </c>
      <c r="C38" s="426">
        <v>3</v>
      </c>
      <c r="D38" s="426">
        <v>3</v>
      </c>
      <c r="E38" s="426">
        <v>3</v>
      </c>
      <c r="F38" s="426">
        <v>3</v>
      </c>
      <c r="G38" s="426">
        <v>3</v>
      </c>
      <c r="H38" s="426">
        <v>4</v>
      </c>
      <c r="I38" s="426">
        <v>5</v>
      </c>
      <c r="M38" s="48" t="s">
        <v>174</v>
      </c>
      <c r="N38" s="51">
        <v>3</v>
      </c>
      <c r="O38" s="51">
        <v>3</v>
      </c>
      <c r="P38" s="51">
        <v>3</v>
      </c>
      <c r="Q38" s="51">
        <v>4</v>
      </c>
      <c r="R38" s="51">
        <v>6</v>
      </c>
      <c r="S38" s="51">
        <v>6</v>
      </c>
      <c r="T38" s="51">
        <v>5</v>
      </c>
      <c r="U38" s="51">
        <v>5</v>
      </c>
      <c r="V38" s="51">
        <v>4</v>
      </c>
      <c r="W38" s="51">
        <v>4</v>
      </c>
      <c r="Y38" s="48" t="s">
        <v>137</v>
      </c>
      <c r="Z38" s="51">
        <v>12</v>
      </c>
      <c r="AA38" s="51">
        <v>5</v>
      </c>
    </row>
    <row r="39" spans="1:27" x14ac:dyDescent="0.2">
      <c r="A39" s="425" t="s">
        <v>137</v>
      </c>
      <c r="B39" s="426">
        <v>3</v>
      </c>
      <c r="C39" s="426">
        <v>3</v>
      </c>
      <c r="D39" s="426">
        <v>3</v>
      </c>
      <c r="E39" s="426">
        <v>2</v>
      </c>
      <c r="F39" s="426">
        <v>3</v>
      </c>
      <c r="G39" s="426">
        <v>5</v>
      </c>
      <c r="H39" s="426">
        <v>4</v>
      </c>
      <c r="I39" s="426">
        <v>5</v>
      </c>
      <c r="M39" s="48" t="s">
        <v>175</v>
      </c>
      <c r="N39" s="51">
        <v>16</v>
      </c>
      <c r="O39" s="51">
        <v>16</v>
      </c>
      <c r="P39" s="51">
        <v>15</v>
      </c>
      <c r="Q39" s="51">
        <v>15</v>
      </c>
      <c r="R39" s="51">
        <v>15</v>
      </c>
      <c r="S39" s="51">
        <v>18</v>
      </c>
      <c r="T39" s="51">
        <v>16</v>
      </c>
      <c r="U39" s="51">
        <v>17</v>
      </c>
      <c r="V39" s="51">
        <v>15</v>
      </c>
      <c r="W39" s="51">
        <v>16</v>
      </c>
      <c r="Y39" s="48" t="s">
        <v>84</v>
      </c>
      <c r="Z39" s="51">
        <v>16</v>
      </c>
      <c r="AA39" s="51">
        <v>5</v>
      </c>
    </row>
    <row r="40" spans="1:27" x14ac:dyDescent="0.2">
      <c r="A40" s="425" t="s">
        <v>84</v>
      </c>
      <c r="B40" s="426">
        <v>5</v>
      </c>
      <c r="C40" s="426">
        <v>5</v>
      </c>
      <c r="D40" s="426">
        <v>4</v>
      </c>
      <c r="E40" s="426">
        <v>4</v>
      </c>
      <c r="F40" s="426">
        <v>4</v>
      </c>
      <c r="G40" s="426">
        <v>5</v>
      </c>
      <c r="H40" s="426">
        <v>5</v>
      </c>
      <c r="I40" s="426">
        <v>5</v>
      </c>
      <c r="M40" s="48" t="s">
        <v>176</v>
      </c>
      <c r="N40" s="51">
        <v>22</v>
      </c>
      <c r="O40" s="51">
        <v>22</v>
      </c>
      <c r="P40" s="51">
        <v>21</v>
      </c>
      <c r="Q40" s="51">
        <v>21</v>
      </c>
      <c r="R40" s="51">
        <v>21</v>
      </c>
      <c r="S40" s="51">
        <v>19</v>
      </c>
      <c r="T40" s="51">
        <v>18</v>
      </c>
      <c r="U40" s="51">
        <v>18</v>
      </c>
      <c r="V40" s="51">
        <v>21</v>
      </c>
      <c r="W40" s="51">
        <v>18</v>
      </c>
      <c r="Y40" s="48" t="s">
        <v>93</v>
      </c>
      <c r="Z40" s="51">
        <v>18</v>
      </c>
      <c r="AA40" s="51">
        <v>5</v>
      </c>
    </row>
    <row r="41" spans="1:27" x14ac:dyDescent="0.2">
      <c r="A41" s="425" t="s">
        <v>93</v>
      </c>
      <c r="B41" s="426">
        <v>6</v>
      </c>
      <c r="C41" s="426">
        <v>6</v>
      </c>
      <c r="D41" s="426">
        <v>6</v>
      </c>
      <c r="E41" s="426">
        <v>6</v>
      </c>
      <c r="F41" s="426">
        <v>6</v>
      </c>
      <c r="G41" s="426">
        <v>6</v>
      </c>
      <c r="H41" s="426">
        <v>6</v>
      </c>
      <c r="I41" s="426">
        <v>6</v>
      </c>
      <c r="M41" s="48" t="s">
        <v>140</v>
      </c>
      <c r="N41" s="50" t="s">
        <v>24</v>
      </c>
      <c r="O41" s="50" t="s">
        <v>24</v>
      </c>
      <c r="P41" s="50" t="s">
        <v>24</v>
      </c>
      <c r="Q41" s="50" t="s">
        <v>24</v>
      </c>
      <c r="R41" s="50" t="s">
        <v>24</v>
      </c>
      <c r="S41" s="50" t="s">
        <v>24</v>
      </c>
      <c r="T41" s="50" t="s">
        <v>24</v>
      </c>
      <c r="U41" s="51">
        <v>15</v>
      </c>
      <c r="V41" s="51">
        <v>12</v>
      </c>
      <c r="W41" s="51">
        <v>13</v>
      </c>
    </row>
    <row r="42" spans="1:27" x14ac:dyDescent="0.2">
      <c r="A42" s="425"/>
      <c r="B42" s="426"/>
      <c r="C42" s="426"/>
      <c r="D42" s="426"/>
      <c r="E42" s="426"/>
      <c r="F42" s="426"/>
      <c r="G42" s="426"/>
      <c r="H42" s="426"/>
      <c r="I42" s="426"/>
      <c r="M42" s="48" t="s">
        <v>141</v>
      </c>
      <c r="N42" s="51">
        <v>8</v>
      </c>
      <c r="O42" s="51">
        <v>9</v>
      </c>
      <c r="P42" s="51">
        <v>8</v>
      </c>
      <c r="Q42" s="51">
        <v>8</v>
      </c>
      <c r="R42" s="51">
        <v>7</v>
      </c>
      <c r="S42" s="51">
        <v>7</v>
      </c>
      <c r="T42" s="51">
        <v>7</v>
      </c>
      <c r="U42" s="51">
        <v>8</v>
      </c>
      <c r="V42" s="51">
        <v>7</v>
      </c>
      <c r="W42" s="51">
        <v>7</v>
      </c>
    </row>
    <row r="43" spans="1:27" x14ac:dyDescent="0.2">
      <c r="A43" s="425" t="s">
        <v>140</v>
      </c>
      <c r="B43" s="427" t="s">
        <v>24</v>
      </c>
      <c r="C43" s="427" t="s">
        <v>24</v>
      </c>
      <c r="D43" s="427" t="s">
        <v>24</v>
      </c>
      <c r="E43" s="427" t="s">
        <v>24</v>
      </c>
      <c r="F43" s="427" t="s">
        <v>24</v>
      </c>
      <c r="G43" s="427" t="s">
        <v>24</v>
      </c>
      <c r="H43" s="427" t="s">
        <v>24</v>
      </c>
      <c r="I43" s="426">
        <v>5</v>
      </c>
      <c r="M43" s="48" t="s">
        <v>142</v>
      </c>
      <c r="N43" s="50" t="s">
        <v>24</v>
      </c>
      <c r="O43" s="50" t="s">
        <v>24</v>
      </c>
      <c r="P43" s="50" t="s">
        <v>24</v>
      </c>
      <c r="Q43" s="50" t="s">
        <v>24</v>
      </c>
      <c r="R43" s="50" t="s">
        <v>24</v>
      </c>
      <c r="S43" s="50" t="s">
        <v>24</v>
      </c>
      <c r="T43" s="50" t="s">
        <v>24</v>
      </c>
      <c r="U43" s="51">
        <v>11</v>
      </c>
      <c r="V43" s="51">
        <v>10</v>
      </c>
      <c r="W43" s="51">
        <v>10</v>
      </c>
    </row>
    <row r="44" spans="1:27" x14ac:dyDescent="0.2">
      <c r="A44" s="425" t="s">
        <v>141</v>
      </c>
      <c r="B44" s="426">
        <v>3</v>
      </c>
      <c r="C44" s="426">
        <v>4</v>
      </c>
      <c r="D44" s="426">
        <v>3</v>
      </c>
      <c r="E44" s="426">
        <v>3</v>
      </c>
      <c r="F44" s="426">
        <v>3</v>
      </c>
      <c r="G44" s="426">
        <v>3</v>
      </c>
      <c r="H44" s="426">
        <v>3</v>
      </c>
      <c r="I44" s="426">
        <v>3</v>
      </c>
      <c r="M44" s="48" t="s">
        <v>177</v>
      </c>
      <c r="N44" s="51">
        <v>6</v>
      </c>
      <c r="O44" s="51">
        <v>6</v>
      </c>
      <c r="P44" s="51">
        <v>7</v>
      </c>
      <c r="Q44" s="51">
        <v>7</v>
      </c>
      <c r="R44" s="51">
        <v>7</v>
      </c>
      <c r="S44" s="51">
        <v>7</v>
      </c>
      <c r="T44" s="51">
        <v>7</v>
      </c>
      <c r="U44" s="51">
        <v>7</v>
      </c>
      <c r="V44" s="51">
        <v>6</v>
      </c>
      <c r="W44" s="51">
        <v>4</v>
      </c>
    </row>
    <row r="45" spans="1:27" x14ac:dyDescent="0.2">
      <c r="A45" s="425" t="s">
        <v>142</v>
      </c>
      <c r="B45" s="427" t="s">
        <v>24</v>
      </c>
      <c r="C45" s="427" t="s">
        <v>24</v>
      </c>
      <c r="D45" s="427" t="s">
        <v>24</v>
      </c>
      <c r="E45" s="427" t="s">
        <v>24</v>
      </c>
      <c r="F45" s="427" t="s">
        <v>24</v>
      </c>
      <c r="G45" s="427" t="s">
        <v>24</v>
      </c>
      <c r="H45" s="427" t="s">
        <v>24</v>
      </c>
      <c r="I45" s="426">
        <v>4</v>
      </c>
      <c r="M45" s="48" t="s">
        <v>146</v>
      </c>
      <c r="N45" s="50" t="s">
        <v>24</v>
      </c>
      <c r="O45" s="50" t="s">
        <v>24</v>
      </c>
      <c r="P45" s="50" t="s">
        <v>24</v>
      </c>
      <c r="Q45" s="50" t="s">
        <v>24</v>
      </c>
      <c r="R45" s="50" t="s">
        <v>24</v>
      </c>
      <c r="S45" s="50" t="s">
        <v>24</v>
      </c>
      <c r="T45" s="50" t="s">
        <v>24</v>
      </c>
      <c r="U45" s="51">
        <v>21</v>
      </c>
      <c r="V45" s="51">
        <v>18</v>
      </c>
      <c r="W45" s="51">
        <v>17</v>
      </c>
    </row>
    <row r="46" spans="1:27" x14ac:dyDescent="0.2">
      <c r="A46" s="425" t="s">
        <v>146</v>
      </c>
      <c r="B46" s="427" t="s">
        <v>24</v>
      </c>
      <c r="C46" s="427" t="s">
        <v>24</v>
      </c>
      <c r="D46" s="427" t="s">
        <v>24</v>
      </c>
      <c r="E46" s="427" t="s">
        <v>24</v>
      </c>
      <c r="F46" s="427" t="s">
        <v>24</v>
      </c>
      <c r="G46" s="427" t="s">
        <v>24</v>
      </c>
      <c r="H46" s="427" t="s">
        <v>24</v>
      </c>
      <c r="I46" s="426">
        <v>11</v>
      </c>
      <c r="M46" s="52"/>
      <c r="N46" s="52"/>
      <c r="O46" s="52"/>
      <c r="P46" s="52"/>
      <c r="Q46" s="52"/>
      <c r="R46" s="52"/>
      <c r="S46" s="52"/>
      <c r="T46" s="52"/>
      <c r="U46" s="52"/>
      <c r="V46" s="52"/>
      <c r="W46" s="52"/>
    </row>
    <row r="47" spans="1:27" x14ac:dyDescent="0.2">
      <c r="M47" s="53" t="s">
        <v>147</v>
      </c>
      <c r="N47" s="52"/>
      <c r="O47" s="52"/>
      <c r="P47" s="52"/>
      <c r="Q47" s="52"/>
      <c r="R47" s="52"/>
      <c r="S47" s="52"/>
      <c r="T47" s="52"/>
      <c r="U47" s="52"/>
      <c r="V47" s="52"/>
      <c r="W47" s="52"/>
    </row>
    <row r="48" spans="1:27" x14ac:dyDescent="0.2">
      <c r="A48" s="423" t="s">
        <v>147</v>
      </c>
      <c r="M48" s="53" t="s">
        <v>24</v>
      </c>
      <c r="N48" s="53" t="s">
        <v>148</v>
      </c>
      <c r="O48" s="52"/>
      <c r="P48" s="52"/>
      <c r="Q48" s="52"/>
      <c r="R48" s="52"/>
      <c r="S48" s="52"/>
      <c r="T48" s="52"/>
      <c r="U48" s="52"/>
      <c r="V48" s="52"/>
      <c r="W48" s="52"/>
    </row>
    <row r="49" spans="1:23" x14ac:dyDescent="0.2">
      <c r="A49" s="423" t="s">
        <v>24</v>
      </c>
      <c r="B49" s="423" t="s">
        <v>148</v>
      </c>
      <c r="M49" s="52"/>
      <c r="N49" s="52"/>
      <c r="O49" s="52"/>
      <c r="P49" s="52"/>
      <c r="Q49" s="52"/>
      <c r="R49" s="52"/>
      <c r="S49" s="52"/>
      <c r="T49" s="52"/>
      <c r="U49" s="52"/>
      <c r="V49" s="52"/>
      <c r="W49" s="52"/>
    </row>
    <row r="50" spans="1:23" x14ac:dyDescent="0.2">
      <c r="M50" s="53" t="s">
        <v>129</v>
      </c>
      <c r="N50" s="53" t="s">
        <v>130</v>
      </c>
      <c r="O50" s="52"/>
      <c r="P50" s="52"/>
      <c r="Q50" s="52"/>
      <c r="R50" s="52"/>
      <c r="S50" s="52"/>
      <c r="T50" s="52"/>
      <c r="U50" s="52"/>
      <c r="V50" s="52"/>
      <c r="W50" s="52"/>
    </row>
    <row r="51" spans="1:23" x14ac:dyDescent="0.2">
      <c r="A51" s="423" t="s">
        <v>129</v>
      </c>
      <c r="B51" s="423" t="s">
        <v>130</v>
      </c>
      <c r="M51" s="53" t="s">
        <v>131</v>
      </c>
      <c r="N51" s="53" t="s">
        <v>224</v>
      </c>
      <c r="O51" s="52"/>
      <c r="P51" s="52"/>
      <c r="Q51" s="52"/>
      <c r="R51" s="52"/>
      <c r="S51" s="52"/>
      <c r="T51" s="52"/>
      <c r="U51" s="52"/>
      <c r="V51" s="52"/>
      <c r="W51" s="52"/>
    </row>
    <row r="52" spans="1:23" x14ac:dyDescent="0.2">
      <c r="A52" s="423" t="s">
        <v>131</v>
      </c>
      <c r="B52" s="423" t="s">
        <v>227</v>
      </c>
      <c r="M52" s="53" t="s">
        <v>127</v>
      </c>
      <c r="N52" s="53" t="s">
        <v>128</v>
      </c>
      <c r="O52" s="52"/>
      <c r="P52" s="52"/>
      <c r="Q52" s="52"/>
      <c r="R52" s="52"/>
      <c r="S52" s="52"/>
      <c r="T52" s="52"/>
      <c r="U52" s="52"/>
      <c r="V52" s="52"/>
      <c r="W52" s="52"/>
    </row>
    <row r="53" spans="1:23" x14ac:dyDescent="0.2">
      <c r="A53" s="423" t="s">
        <v>127</v>
      </c>
      <c r="B53" s="423" t="s">
        <v>128</v>
      </c>
      <c r="M53" s="52"/>
      <c r="N53" s="52"/>
      <c r="O53" s="52"/>
      <c r="P53" s="52"/>
      <c r="Q53" s="52"/>
      <c r="R53" s="52"/>
      <c r="S53" s="52"/>
      <c r="T53" s="52"/>
      <c r="U53" s="52"/>
      <c r="V53" s="52"/>
      <c r="W53" s="52"/>
    </row>
    <row r="54" spans="1:23" x14ac:dyDescent="0.2">
      <c r="M54" s="48" t="s">
        <v>133</v>
      </c>
      <c r="N54" s="48" t="s">
        <v>16</v>
      </c>
      <c r="O54" s="48" t="s">
        <v>17</v>
      </c>
      <c r="P54" s="48" t="s">
        <v>18</v>
      </c>
      <c r="Q54" s="48" t="s">
        <v>19</v>
      </c>
      <c r="R54" s="48" t="s">
        <v>20</v>
      </c>
      <c r="S54" s="48" t="s">
        <v>21</v>
      </c>
      <c r="T54" s="48" t="s">
        <v>22</v>
      </c>
      <c r="U54" s="48" t="s">
        <v>23</v>
      </c>
      <c r="V54" s="48" t="s">
        <v>279</v>
      </c>
      <c r="W54" s="48" t="s">
        <v>280</v>
      </c>
    </row>
    <row r="55" spans="1:23" x14ac:dyDescent="0.2">
      <c r="A55" s="425" t="s">
        <v>133</v>
      </c>
      <c r="B55" s="425" t="s">
        <v>16</v>
      </c>
      <c r="C55" s="425" t="s">
        <v>17</v>
      </c>
      <c r="D55" s="425" t="s">
        <v>18</v>
      </c>
      <c r="E55" s="425" t="s">
        <v>19</v>
      </c>
      <c r="F55" s="425" t="s">
        <v>20</v>
      </c>
      <c r="G55" s="425" t="s">
        <v>21</v>
      </c>
      <c r="H55" s="425" t="s">
        <v>22</v>
      </c>
      <c r="I55" s="425" t="s">
        <v>23</v>
      </c>
      <c r="M55" s="48" t="s">
        <v>151</v>
      </c>
      <c r="N55" s="50" t="s">
        <v>24</v>
      </c>
      <c r="O55" s="50" t="s">
        <v>24</v>
      </c>
      <c r="P55" s="50" t="s">
        <v>24</v>
      </c>
      <c r="Q55" s="50" t="s">
        <v>24</v>
      </c>
      <c r="R55" s="50" t="s">
        <v>24</v>
      </c>
      <c r="S55" s="50" t="s">
        <v>24</v>
      </c>
      <c r="T55" s="50" t="s">
        <v>24</v>
      </c>
      <c r="U55" s="51">
        <v>2</v>
      </c>
      <c r="V55" s="51">
        <v>3</v>
      </c>
      <c r="W55" s="51">
        <v>2</v>
      </c>
    </row>
    <row r="56" spans="1:23" x14ac:dyDescent="0.2">
      <c r="A56" s="425" t="s">
        <v>151</v>
      </c>
      <c r="B56" s="427" t="s">
        <v>24</v>
      </c>
      <c r="C56" s="427" t="s">
        <v>24</v>
      </c>
      <c r="D56" s="427" t="s">
        <v>24</v>
      </c>
      <c r="E56" s="427" t="s">
        <v>24</v>
      </c>
      <c r="F56" s="427" t="s">
        <v>24</v>
      </c>
      <c r="G56" s="427" t="s">
        <v>24</v>
      </c>
      <c r="H56" s="427" t="s">
        <v>24</v>
      </c>
      <c r="I56" s="426">
        <v>2</v>
      </c>
      <c r="M56" s="48" t="s">
        <v>152</v>
      </c>
      <c r="N56" s="51">
        <v>1</v>
      </c>
      <c r="O56" s="51">
        <v>2</v>
      </c>
      <c r="P56" s="51">
        <v>2</v>
      </c>
      <c r="Q56" s="51">
        <v>2</v>
      </c>
      <c r="R56" s="51">
        <v>1</v>
      </c>
      <c r="S56" s="51">
        <v>2</v>
      </c>
      <c r="T56" s="51">
        <v>2</v>
      </c>
      <c r="U56" s="51">
        <v>1</v>
      </c>
      <c r="V56" s="51">
        <v>2</v>
      </c>
      <c r="W56" s="51">
        <v>2</v>
      </c>
    </row>
    <row r="57" spans="1:23" x14ac:dyDescent="0.2">
      <c r="A57" s="425" t="s">
        <v>152</v>
      </c>
      <c r="B57" s="426">
        <v>1</v>
      </c>
      <c r="C57" s="426">
        <v>2</v>
      </c>
      <c r="D57" s="426">
        <v>2</v>
      </c>
      <c r="E57" s="426">
        <v>2</v>
      </c>
      <c r="F57" s="426">
        <v>2</v>
      </c>
      <c r="G57" s="426">
        <v>2</v>
      </c>
      <c r="H57" s="426">
        <v>2</v>
      </c>
      <c r="I57" s="426">
        <v>1</v>
      </c>
      <c r="M57" s="48" t="s">
        <v>153</v>
      </c>
      <c r="N57" s="51">
        <v>2</v>
      </c>
      <c r="O57" s="51">
        <v>1</v>
      </c>
      <c r="P57" s="51">
        <v>2</v>
      </c>
      <c r="Q57" s="51">
        <v>2</v>
      </c>
      <c r="R57" s="51">
        <v>2</v>
      </c>
      <c r="S57" s="51">
        <v>2</v>
      </c>
      <c r="T57" s="51">
        <v>2</v>
      </c>
      <c r="U57" s="51">
        <v>2</v>
      </c>
      <c r="V57" s="51">
        <v>2</v>
      </c>
      <c r="W57" s="51">
        <v>1</v>
      </c>
    </row>
    <row r="58" spans="1:23" x14ac:dyDescent="0.2">
      <c r="A58" s="425" t="s">
        <v>153</v>
      </c>
      <c r="B58" s="426">
        <v>2</v>
      </c>
      <c r="C58" s="426">
        <v>1</v>
      </c>
      <c r="D58" s="426">
        <v>2</v>
      </c>
      <c r="E58" s="426">
        <v>2</v>
      </c>
      <c r="F58" s="426">
        <v>2</v>
      </c>
      <c r="G58" s="426">
        <v>2</v>
      </c>
      <c r="H58" s="426">
        <v>2</v>
      </c>
      <c r="I58" s="426">
        <v>2</v>
      </c>
      <c r="M58" s="48" t="s">
        <v>154</v>
      </c>
      <c r="N58" s="51">
        <v>5</v>
      </c>
      <c r="O58" s="51">
        <v>5</v>
      </c>
      <c r="P58" s="51">
        <v>5</v>
      </c>
      <c r="Q58" s="51">
        <v>6</v>
      </c>
      <c r="R58" s="51">
        <v>5</v>
      </c>
      <c r="S58" s="51">
        <v>6</v>
      </c>
      <c r="T58" s="51">
        <v>6</v>
      </c>
      <c r="U58" s="51">
        <v>5</v>
      </c>
      <c r="V58" s="51">
        <v>5</v>
      </c>
      <c r="W58" s="51">
        <v>5</v>
      </c>
    </row>
    <row r="59" spans="1:23" x14ac:dyDescent="0.2">
      <c r="A59" s="425" t="s">
        <v>154</v>
      </c>
      <c r="B59" s="426">
        <v>5</v>
      </c>
      <c r="C59" s="426">
        <v>4</v>
      </c>
      <c r="D59" s="426">
        <v>5</v>
      </c>
      <c r="E59" s="426">
        <v>5</v>
      </c>
      <c r="F59" s="426">
        <v>5</v>
      </c>
      <c r="G59" s="426">
        <v>6</v>
      </c>
      <c r="H59" s="426">
        <v>6</v>
      </c>
      <c r="I59" s="426">
        <v>5</v>
      </c>
      <c r="M59" s="48" t="s">
        <v>156</v>
      </c>
      <c r="N59" s="51">
        <v>4</v>
      </c>
      <c r="O59" s="51">
        <v>3</v>
      </c>
      <c r="P59" s="51">
        <v>3</v>
      </c>
      <c r="Q59" s="51">
        <v>3</v>
      </c>
      <c r="R59" s="51">
        <v>3</v>
      </c>
      <c r="S59" s="51">
        <v>3</v>
      </c>
      <c r="T59" s="51">
        <v>4</v>
      </c>
      <c r="U59" s="51">
        <v>5</v>
      </c>
      <c r="V59" s="51">
        <v>4</v>
      </c>
      <c r="W59" s="51">
        <v>4</v>
      </c>
    </row>
    <row r="60" spans="1:23" x14ac:dyDescent="0.2">
      <c r="A60" s="425" t="s">
        <v>156</v>
      </c>
      <c r="B60" s="426">
        <v>4</v>
      </c>
      <c r="C60" s="426">
        <v>3</v>
      </c>
      <c r="D60" s="426">
        <v>3</v>
      </c>
      <c r="E60" s="426">
        <v>3</v>
      </c>
      <c r="F60" s="426">
        <v>3</v>
      </c>
      <c r="G60" s="426">
        <v>3</v>
      </c>
      <c r="H60" s="426">
        <v>4</v>
      </c>
      <c r="I60" s="426">
        <v>5</v>
      </c>
      <c r="M60" s="48" t="s">
        <v>157</v>
      </c>
      <c r="N60" s="51">
        <v>2</v>
      </c>
      <c r="O60" s="51">
        <v>2</v>
      </c>
      <c r="P60" s="51">
        <v>2</v>
      </c>
      <c r="Q60" s="51">
        <v>2</v>
      </c>
      <c r="R60" s="51">
        <v>2</v>
      </c>
      <c r="S60" s="51">
        <v>2</v>
      </c>
      <c r="T60" s="51">
        <v>3</v>
      </c>
      <c r="U60" s="51">
        <v>3</v>
      </c>
      <c r="V60" s="51">
        <v>3</v>
      </c>
      <c r="W60" s="51">
        <v>2</v>
      </c>
    </row>
    <row r="61" spans="1:23" x14ac:dyDescent="0.2">
      <c r="A61" s="425" t="s">
        <v>157</v>
      </c>
      <c r="B61" s="426">
        <v>2</v>
      </c>
      <c r="C61" s="426">
        <v>2</v>
      </c>
      <c r="D61" s="426">
        <v>2</v>
      </c>
      <c r="E61" s="426">
        <v>2</v>
      </c>
      <c r="F61" s="426">
        <v>2</v>
      </c>
      <c r="G61" s="426">
        <v>2</v>
      </c>
      <c r="H61" s="426">
        <v>2</v>
      </c>
      <c r="I61" s="426">
        <v>3</v>
      </c>
      <c r="M61" s="48" t="s">
        <v>158</v>
      </c>
      <c r="N61" s="51">
        <v>1</v>
      </c>
      <c r="O61" s="51">
        <v>1</v>
      </c>
      <c r="P61" s="51">
        <v>1</v>
      </c>
      <c r="Q61" s="51">
        <v>1</v>
      </c>
      <c r="R61" s="51">
        <v>1</v>
      </c>
      <c r="S61" s="51">
        <v>1</v>
      </c>
      <c r="T61" s="51">
        <v>1</v>
      </c>
      <c r="U61" s="51">
        <v>1</v>
      </c>
      <c r="V61" s="51">
        <v>1</v>
      </c>
      <c r="W61" s="51">
        <v>1</v>
      </c>
    </row>
    <row r="62" spans="1:23" x14ac:dyDescent="0.2">
      <c r="A62" s="425" t="s">
        <v>158</v>
      </c>
      <c r="B62" s="426">
        <v>1</v>
      </c>
      <c r="C62" s="426">
        <v>1</v>
      </c>
      <c r="D62" s="426">
        <v>1</v>
      </c>
      <c r="E62" s="426">
        <v>1</v>
      </c>
      <c r="F62" s="426">
        <v>1</v>
      </c>
      <c r="G62" s="426">
        <v>1</v>
      </c>
      <c r="H62" s="426">
        <v>1</v>
      </c>
      <c r="I62" s="426">
        <v>1</v>
      </c>
      <c r="M62" s="48" t="s">
        <v>159</v>
      </c>
      <c r="N62" s="51">
        <v>3</v>
      </c>
      <c r="O62" s="51">
        <v>3</v>
      </c>
      <c r="P62" s="51">
        <v>3</v>
      </c>
      <c r="Q62" s="51">
        <v>3</v>
      </c>
      <c r="R62" s="51">
        <v>4</v>
      </c>
      <c r="S62" s="51">
        <v>4</v>
      </c>
      <c r="T62" s="51">
        <v>4</v>
      </c>
      <c r="U62" s="51">
        <v>4</v>
      </c>
      <c r="V62" s="51">
        <v>4</v>
      </c>
      <c r="W62" s="51">
        <v>3</v>
      </c>
    </row>
    <row r="63" spans="1:23" x14ac:dyDescent="0.2">
      <c r="A63" s="425" t="s">
        <v>159</v>
      </c>
      <c r="B63" s="426">
        <v>3</v>
      </c>
      <c r="C63" s="426">
        <v>3</v>
      </c>
      <c r="D63" s="426">
        <v>3</v>
      </c>
      <c r="E63" s="426">
        <v>3</v>
      </c>
      <c r="F63" s="426">
        <v>4</v>
      </c>
      <c r="G63" s="426">
        <v>4</v>
      </c>
      <c r="H63" s="426">
        <v>4</v>
      </c>
      <c r="I63" s="426">
        <v>4</v>
      </c>
      <c r="M63" s="48" t="s">
        <v>160</v>
      </c>
      <c r="N63" s="51">
        <v>4</v>
      </c>
      <c r="O63" s="51">
        <v>4</v>
      </c>
      <c r="P63" s="51">
        <v>2</v>
      </c>
      <c r="Q63" s="51">
        <v>2</v>
      </c>
      <c r="R63" s="51">
        <v>3</v>
      </c>
      <c r="S63" s="51">
        <v>3</v>
      </c>
      <c r="T63" s="51">
        <v>3</v>
      </c>
      <c r="U63" s="51">
        <v>3</v>
      </c>
      <c r="V63" s="51">
        <v>3</v>
      </c>
      <c r="W63" s="51">
        <v>3</v>
      </c>
    </row>
    <row r="64" spans="1:23" x14ac:dyDescent="0.2">
      <c r="A64" s="425" t="s">
        <v>160</v>
      </c>
      <c r="B64" s="426">
        <v>3</v>
      </c>
      <c r="C64" s="426">
        <v>3</v>
      </c>
      <c r="D64" s="426">
        <v>2</v>
      </c>
      <c r="E64" s="426">
        <v>2</v>
      </c>
      <c r="F64" s="426">
        <v>2</v>
      </c>
      <c r="G64" s="426">
        <v>2</v>
      </c>
      <c r="H64" s="426">
        <v>3</v>
      </c>
      <c r="I64" s="426">
        <v>3</v>
      </c>
      <c r="M64" s="48" t="s">
        <v>161</v>
      </c>
      <c r="N64" s="51">
        <v>1</v>
      </c>
      <c r="O64" s="51">
        <v>1</v>
      </c>
      <c r="P64" s="51">
        <v>1</v>
      </c>
      <c r="Q64" s="51">
        <v>2</v>
      </c>
      <c r="R64" s="51">
        <v>2</v>
      </c>
      <c r="S64" s="51">
        <v>2</v>
      </c>
      <c r="T64" s="51">
        <v>3</v>
      </c>
      <c r="U64" s="51">
        <v>2</v>
      </c>
      <c r="V64" s="51">
        <v>3</v>
      </c>
      <c r="W64" s="51">
        <v>2</v>
      </c>
    </row>
    <row r="65" spans="1:23" x14ac:dyDescent="0.2">
      <c r="A65" s="425" t="s">
        <v>161</v>
      </c>
      <c r="B65" s="426">
        <v>1</v>
      </c>
      <c r="C65" s="426">
        <v>1</v>
      </c>
      <c r="D65" s="426">
        <v>1</v>
      </c>
      <c r="E65" s="426">
        <v>1</v>
      </c>
      <c r="F65" s="426">
        <v>2</v>
      </c>
      <c r="G65" s="426">
        <v>2</v>
      </c>
      <c r="H65" s="426">
        <v>3</v>
      </c>
      <c r="I65" s="426">
        <v>2</v>
      </c>
      <c r="M65" s="48" t="s">
        <v>162</v>
      </c>
      <c r="N65" s="51">
        <v>2</v>
      </c>
      <c r="O65" s="51">
        <v>2</v>
      </c>
      <c r="P65" s="51">
        <v>2</v>
      </c>
      <c r="Q65" s="51">
        <v>2</v>
      </c>
      <c r="R65" s="51">
        <v>2</v>
      </c>
      <c r="S65" s="51">
        <v>2</v>
      </c>
      <c r="T65" s="51">
        <v>2</v>
      </c>
      <c r="U65" s="51">
        <v>2</v>
      </c>
      <c r="V65" s="51">
        <v>2</v>
      </c>
      <c r="W65" s="51">
        <v>2</v>
      </c>
    </row>
    <row r="66" spans="1:23" x14ac:dyDescent="0.2">
      <c r="A66" s="425" t="s">
        <v>162</v>
      </c>
      <c r="B66" s="426">
        <v>2</v>
      </c>
      <c r="C66" s="426">
        <v>2</v>
      </c>
      <c r="D66" s="426">
        <v>2</v>
      </c>
      <c r="E66" s="426">
        <v>2</v>
      </c>
      <c r="F66" s="426">
        <v>2</v>
      </c>
      <c r="G66" s="426">
        <v>2</v>
      </c>
      <c r="H66" s="426">
        <v>2</v>
      </c>
      <c r="I66" s="426">
        <v>2</v>
      </c>
      <c r="M66" s="48" t="s">
        <v>163</v>
      </c>
      <c r="N66" s="51">
        <v>2</v>
      </c>
      <c r="O66" s="51">
        <v>2</v>
      </c>
      <c r="P66" s="51">
        <v>2</v>
      </c>
      <c r="Q66" s="51">
        <v>3</v>
      </c>
      <c r="R66" s="51">
        <v>3</v>
      </c>
      <c r="S66" s="51">
        <v>4</v>
      </c>
      <c r="T66" s="51">
        <v>3</v>
      </c>
      <c r="U66" s="51">
        <v>4</v>
      </c>
      <c r="V66" s="51">
        <v>4</v>
      </c>
      <c r="W66" s="51">
        <v>3</v>
      </c>
    </row>
    <row r="67" spans="1:23" x14ac:dyDescent="0.2">
      <c r="A67" s="425" t="s">
        <v>163</v>
      </c>
      <c r="B67" s="426">
        <v>2</v>
      </c>
      <c r="C67" s="426">
        <v>2</v>
      </c>
      <c r="D67" s="426">
        <v>2</v>
      </c>
      <c r="E67" s="426">
        <v>2</v>
      </c>
      <c r="F67" s="426">
        <v>3</v>
      </c>
      <c r="G67" s="426">
        <v>3</v>
      </c>
      <c r="H67" s="426">
        <v>3</v>
      </c>
      <c r="I67" s="426">
        <v>3</v>
      </c>
      <c r="M67" s="48" t="s">
        <v>164</v>
      </c>
      <c r="N67" s="51">
        <v>3</v>
      </c>
      <c r="O67" s="51">
        <v>3</v>
      </c>
      <c r="P67" s="51">
        <v>3</v>
      </c>
      <c r="Q67" s="51">
        <v>3</v>
      </c>
      <c r="R67" s="51">
        <v>3</v>
      </c>
      <c r="S67" s="51">
        <v>3</v>
      </c>
      <c r="T67" s="51">
        <v>3</v>
      </c>
      <c r="U67" s="51">
        <v>3</v>
      </c>
      <c r="V67" s="51">
        <v>3</v>
      </c>
      <c r="W67" s="51">
        <v>2</v>
      </c>
    </row>
    <row r="68" spans="1:23" x14ac:dyDescent="0.2">
      <c r="A68" s="425" t="s">
        <v>164</v>
      </c>
      <c r="B68" s="426">
        <v>3</v>
      </c>
      <c r="C68" s="426">
        <v>4</v>
      </c>
      <c r="D68" s="426">
        <v>3</v>
      </c>
      <c r="E68" s="426">
        <v>3</v>
      </c>
      <c r="F68" s="426">
        <v>3</v>
      </c>
      <c r="G68" s="426">
        <v>3</v>
      </c>
      <c r="H68" s="426">
        <v>3</v>
      </c>
      <c r="I68" s="426">
        <v>3</v>
      </c>
      <c r="M68" s="48" t="s">
        <v>112</v>
      </c>
      <c r="N68" s="51">
        <v>3</v>
      </c>
      <c r="O68" s="51">
        <v>3</v>
      </c>
      <c r="P68" s="51">
        <v>3</v>
      </c>
      <c r="Q68" s="51">
        <v>2</v>
      </c>
      <c r="R68" s="51">
        <v>3</v>
      </c>
      <c r="S68" s="51">
        <v>5</v>
      </c>
      <c r="T68" s="51">
        <v>4</v>
      </c>
      <c r="U68" s="51">
        <v>5</v>
      </c>
      <c r="V68" s="51">
        <v>5</v>
      </c>
      <c r="W68" s="51">
        <v>5</v>
      </c>
    </row>
    <row r="69" spans="1:23" x14ac:dyDescent="0.2">
      <c r="A69" s="425" t="s">
        <v>112</v>
      </c>
      <c r="B69" s="426">
        <v>3</v>
      </c>
      <c r="C69" s="426">
        <v>3</v>
      </c>
      <c r="D69" s="426">
        <v>2</v>
      </c>
      <c r="E69" s="426">
        <v>2</v>
      </c>
      <c r="F69" s="426">
        <v>3</v>
      </c>
      <c r="G69" s="426">
        <v>5</v>
      </c>
      <c r="H69" s="426">
        <v>4</v>
      </c>
      <c r="I69" s="426">
        <v>5</v>
      </c>
      <c r="M69" s="48" t="s">
        <v>166</v>
      </c>
      <c r="N69" s="51">
        <v>1</v>
      </c>
      <c r="O69" s="51">
        <v>2</v>
      </c>
      <c r="P69" s="51">
        <v>2</v>
      </c>
      <c r="Q69" s="51">
        <v>2</v>
      </c>
      <c r="R69" s="51">
        <v>2</v>
      </c>
      <c r="S69" s="51">
        <v>2</v>
      </c>
      <c r="T69" s="51">
        <v>2</v>
      </c>
      <c r="U69" s="51">
        <v>2</v>
      </c>
      <c r="V69" s="51">
        <v>2</v>
      </c>
      <c r="W69" s="51">
        <v>3</v>
      </c>
    </row>
    <row r="70" spans="1:23" x14ac:dyDescent="0.2">
      <c r="A70" s="425" t="s">
        <v>166</v>
      </c>
      <c r="B70" s="426">
        <v>1</v>
      </c>
      <c r="C70" s="426">
        <v>2</v>
      </c>
      <c r="D70" s="426">
        <v>2</v>
      </c>
      <c r="E70" s="426">
        <v>2</v>
      </c>
      <c r="F70" s="426">
        <v>2</v>
      </c>
      <c r="G70" s="426">
        <v>2</v>
      </c>
      <c r="H70" s="426">
        <v>2</v>
      </c>
      <c r="I70" s="426">
        <v>2</v>
      </c>
      <c r="M70" s="48" t="s">
        <v>167</v>
      </c>
      <c r="N70" s="51">
        <v>2</v>
      </c>
      <c r="O70" s="51">
        <v>3</v>
      </c>
      <c r="P70" s="51">
        <v>3</v>
      </c>
      <c r="Q70" s="51">
        <v>2</v>
      </c>
      <c r="R70" s="51">
        <v>3</v>
      </c>
      <c r="S70" s="51">
        <v>2</v>
      </c>
      <c r="T70" s="51">
        <v>3</v>
      </c>
      <c r="U70" s="51">
        <v>3</v>
      </c>
      <c r="V70" s="50" t="s">
        <v>24</v>
      </c>
      <c r="W70" s="50" t="s">
        <v>24</v>
      </c>
    </row>
    <row r="71" spans="1:23" x14ac:dyDescent="0.2">
      <c r="A71" s="425" t="s">
        <v>167</v>
      </c>
      <c r="B71" s="426">
        <v>2</v>
      </c>
      <c r="C71" s="426">
        <v>2</v>
      </c>
      <c r="D71" s="426">
        <v>2</v>
      </c>
      <c r="E71" s="426">
        <v>2</v>
      </c>
      <c r="F71" s="426">
        <v>2</v>
      </c>
      <c r="G71" s="426">
        <v>2</v>
      </c>
      <c r="H71" s="426">
        <v>3</v>
      </c>
      <c r="I71" s="426">
        <v>3</v>
      </c>
      <c r="M71" s="48" t="s">
        <v>168</v>
      </c>
      <c r="N71" s="51">
        <v>3</v>
      </c>
      <c r="O71" s="51">
        <v>3</v>
      </c>
      <c r="P71" s="51">
        <v>3</v>
      </c>
      <c r="Q71" s="51">
        <v>3</v>
      </c>
      <c r="R71" s="51">
        <v>4</v>
      </c>
      <c r="S71" s="51">
        <v>4</v>
      </c>
      <c r="T71" s="51">
        <v>4</v>
      </c>
      <c r="U71" s="51">
        <v>4</v>
      </c>
      <c r="V71" s="51">
        <v>4</v>
      </c>
      <c r="W71" s="51">
        <v>3</v>
      </c>
    </row>
    <row r="72" spans="1:23" x14ac:dyDescent="0.2">
      <c r="A72" s="425" t="s">
        <v>168</v>
      </c>
      <c r="B72" s="426">
        <v>3</v>
      </c>
      <c r="C72" s="426">
        <v>2</v>
      </c>
      <c r="D72" s="426">
        <v>2</v>
      </c>
      <c r="E72" s="426">
        <v>2</v>
      </c>
      <c r="F72" s="426">
        <v>3</v>
      </c>
      <c r="G72" s="426">
        <v>3</v>
      </c>
      <c r="H72" s="426">
        <v>3</v>
      </c>
      <c r="I72" s="426">
        <v>4</v>
      </c>
      <c r="M72" s="48" t="s">
        <v>169</v>
      </c>
      <c r="N72" s="51">
        <v>3</v>
      </c>
      <c r="O72" s="51">
        <v>3</v>
      </c>
      <c r="P72" s="51">
        <v>3</v>
      </c>
      <c r="Q72" s="51">
        <v>3</v>
      </c>
      <c r="R72" s="51">
        <v>3</v>
      </c>
      <c r="S72" s="51">
        <v>3</v>
      </c>
      <c r="T72" s="51">
        <v>3</v>
      </c>
      <c r="U72" s="51">
        <v>3</v>
      </c>
      <c r="V72" s="51">
        <v>3</v>
      </c>
      <c r="W72" s="51">
        <v>3</v>
      </c>
    </row>
    <row r="73" spans="1:23" x14ac:dyDescent="0.2">
      <c r="A73" s="425" t="s">
        <v>169</v>
      </c>
      <c r="B73" s="426">
        <v>3</v>
      </c>
      <c r="C73" s="426">
        <v>2</v>
      </c>
      <c r="D73" s="426">
        <v>2</v>
      </c>
      <c r="E73" s="426">
        <v>2</v>
      </c>
      <c r="F73" s="426">
        <v>2</v>
      </c>
      <c r="G73" s="426">
        <v>3</v>
      </c>
      <c r="H73" s="426">
        <v>3</v>
      </c>
      <c r="I73" s="426">
        <v>3</v>
      </c>
      <c r="M73" s="48" t="s">
        <v>170</v>
      </c>
      <c r="N73" s="51">
        <v>2</v>
      </c>
      <c r="O73" s="51">
        <v>2</v>
      </c>
      <c r="P73" s="51">
        <v>2</v>
      </c>
      <c r="Q73" s="51">
        <v>2</v>
      </c>
      <c r="R73" s="51">
        <v>2</v>
      </c>
      <c r="S73" s="51">
        <v>2</v>
      </c>
      <c r="T73" s="51">
        <v>2</v>
      </c>
      <c r="U73" s="51">
        <v>2</v>
      </c>
      <c r="V73" s="51">
        <v>2</v>
      </c>
      <c r="W73" s="51">
        <v>1</v>
      </c>
    </row>
    <row r="74" spans="1:23" x14ac:dyDescent="0.2">
      <c r="A74" s="425" t="s">
        <v>170</v>
      </c>
      <c r="B74" s="426">
        <v>2</v>
      </c>
      <c r="C74" s="426">
        <v>2</v>
      </c>
      <c r="D74" s="426">
        <v>2</v>
      </c>
      <c r="E74" s="426">
        <v>2</v>
      </c>
      <c r="F74" s="426">
        <v>2</v>
      </c>
      <c r="G74" s="426">
        <v>2</v>
      </c>
      <c r="H74" s="426">
        <v>2</v>
      </c>
      <c r="I74" s="426">
        <v>2</v>
      </c>
      <c r="M74" s="48" t="s">
        <v>171</v>
      </c>
      <c r="N74" s="51">
        <v>3</v>
      </c>
      <c r="O74" s="51">
        <v>3</v>
      </c>
      <c r="P74" s="51">
        <v>3</v>
      </c>
      <c r="Q74" s="51">
        <v>3</v>
      </c>
      <c r="R74" s="51">
        <v>3</v>
      </c>
      <c r="S74" s="51">
        <v>4</v>
      </c>
      <c r="T74" s="51">
        <v>4</v>
      </c>
      <c r="U74" s="51">
        <v>4</v>
      </c>
      <c r="V74" s="51">
        <v>4</v>
      </c>
      <c r="W74" s="51">
        <v>3</v>
      </c>
    </row>
    <row r="75" spans="1:23" x14ac:dyDescent="0.2">
      <c r="A75" s="425" t="s">
        <v>171</v>
      </c>
      <c r="B75" s="426">
        <v>3</v>
      </c>
      <c r="C75" s="426">
        <v>2</v>
      </c>
      <c r="D75" s="426">
        <v>3</v>
      </c>
      <c r="E75" s="426">
        <v>3</v>
      </c>
      <c r="F75" s="426">
        <v>3</v>
      </c>
      <c r="G75" s="426">
        <v>4</v>
      </c>
      <c r="H75" s="426">
        <v>4</v>
      </c>
      <c r="I75" s="426">
        <v>4</v>
      </c>
      <c r="M75" s="48" t="s">
        <v>172</v>
      </c>
      <c r="N75" s="51">
        <v>1</v>
      </c>
      <c r="O75" s="50" t="s">
        <v>24</v>
      </c>
      <c r="P75" s="50" t="s">
        <v>24</v>
      </c>
      <c r="Q75" s="50" t="s">
        <v>24</v>
      </c>
      <c r="R75" s="50" t="s">
        <v>24</v>
      </c>
      <c r="S75" s="50" t="s">
        <v>24</v>
      </c>
      <c r="T75" s="51">
        <v>1</v>
      </c>
      <c r="U75" s="51">
        <v>1</v>
      </c>
      <c r="V75" s="51">
        <v>1</v>
      </c>
      <c r="W75" s="51">
        <v>1</v>
      </c>
    </row>
    <row r="76" spans="1:23" x14ac:dyDescent="0.2">
      <c r="A76" s="425" t="s">
        <v>172</v>
      </c>
      <c r="B76" s="426">
        <v>1</v>
      </c>
      <c r="C76" s="427" t="s">
        <v>24</v>
      </c>
      <c r="D76" s="427" t="s">
        <v>24</v>
      </c>
      <c r="E76" s="427" t="s">
        <v>24</v>
      </c>
      <c r="F76" s="427" t="s">
        <v>24</v>
      </c>
      <c r="G76" s="427" t="s">
        <v>24</v>
      </c>
      <c r="H76" s="426">
        <v>1</v>
      </c>
      <c r="I76" s="426">
        <v>1</v>
      </c>
      <c r="M76" s="48" t="s">
        <v>173</v>
      </c>
      <c r="N76" s="51">
        <v>2</v>
      </c>
      <c r="O76" s="51">
        <v>2</v>
      </c>
      <c r="P76" s="51">
        <v>2</v>
      </c>
      <c r="Q76" s="51">
        <v>1</v>
      </c>
      <c r="R76" s="51">
        <v>2</v>
      </c>
      <c r="S76" s="51">
        <v>1</v>
      </c>
      <c r="T76" s="51">
        <v>3</v>
      </c>
      <c r="U76" s="51">
        <v>1</v>
      </c>
      <c r="V76" s="51">
        <v>2</v>
      </c>
      <c r="W76" s="51">
        <v>2</v>
      </c>
    </row>
    <row r="77" spans="1:23" x14ac:dyDescent="0.2">
      <c r="A77" s="425" t="s">
        <v>173</v>
      </c>
      <c r="B77" s="426">
        <v>2</v>
      </c>
      <c r="C77" s="426">
        <v>2</v>
      </c>
      <c r="D77" s="426">
        <v>2</v>
      </c>
      <c r="E77" s="426">
        <v>1</v>
      </c>
      <c r="F77" s="426">
        <v>2</v>
      </c>
      <c r="G77" s="426">
        <v>1</v>
      </c>
      <c r="H77" s="426">
        <v>3</v>
      </c>
      <c r="I77" s="426">
        <v>1</v>
      </c>
      <c r="M77" s="48" t="s">
        <v>174</v>
      </c>
      <c r="N77" s="51">
        <v>1</v>
      </c>
      <c r="O77" s="51">
        <v>1</v>
      </c>
      <c r="P77" s="51">
        <v>1</v>
      </c>
      <c r="Q77" s="51">
        <v>1</v>
      </c>
      <c r="R77" s="51">
        <v>2</v>
      </c>
      <c r="S77" s="51">
        <v>2</v>
      </c>
      <c r="T77" s="51">
        <v>2</v>
      </c>
      <c r="U77" s="51">
        <v>2</v>
      </c>
      <c r="V77" s="51">
        <v>1</v>
      </c>
      <c r="W77" s="51">
        <v>2</v>
      </c>
    </row>
    <row r="78" spans="1:23" x14ac:dyDescent="0.2">
      <c r="A78" s="425" t="s">
        <v>174</v>
      </c>
      <c r="B78" s="426">
        <v>1</v>
      </c>
      <c r="C78" s="426">
        <v>1</v>
      </c>
      <c r="D78" s="426">
        <v>1</v>
      </c>
      <c r="E78" s="426">
        <v>1</v>
      </c>
      <c r="F78" s="426">
        <v>2</v>
      </c>
      <c r="G78" s="426">
        <v>2</v>
      </c>
      <c r="H78" s="426">
        <v>2</v>
      </c>
      <c r="I78" s="426">
        <v>2</v>
      </c>
      <c r="M78" s="48" t="s">
        <v>175</v>
      </c>
      <c r="N78" s="51">
        <v>5</v>
      </c>
      <c r="O78" s="51">
        <v>5</v>
      </c>
      <c r="P78" s="51">
        <v>4</v>
      </c>
      <c r="Q78" s="51">
        <v>4</v>
      </c>
      <c r="R78" s="51">
        <v>4</v>
      </c>
      <c r="S78" s="51">
        <v>5</v>
      </c>
      <c r="T78" s="51">
        <v>5</v>
      </c>
      <c r="U78" s="51">
        <v>5</v>
      </c>
      <c r="V78" s="51">
        <v>5</v>
      </c>
      <c r="W78" s="51">
        <v>5</v>
      </c>
    </row>
    <row r="79" spans="1:23" x14ac:dyDescent="0.2">
      <c r="A79" s="425" t="s">
        <v>175</v>
      </c>
      <c r="B79" s="426">
        <v>4</v>
      </c>
      <c r="C79" s="426">
        <v>4</v>
      </c>
      <c r="D79" s="426">
        <v>4</v>
      </c>
      <c r="E79" s="426">
        <v>4</v>
      </c>
      <c r="F79" s="426">
        <v>3</v>
      </c>
      <c r="G79" s="426">
        <v>4</v>
      </c>
      <c r="H79" s="426">
        <v>4</v>
      </c>
      <c r="I79" s="426">
        <v>5</v>
      </c>
      <c r="M79" s="48" t="s">
        <v>176</v>
      </c>
      <c r="N79" s="51">
        <v>6</v>
      </c>
      <c r="O79" s="51">
        <v>6</v>
      </c>
      <c r="P79" s="51">
        <v>6</v>
      </c>
      <c r="Q79" s="51">
        <v>6</v>
      </c>
      <c r="R79" s="51">
        <v>6</v>
      </c>
      <c r="S79" s="51">
        <v>6</v>
      </c>
      <c r="T79" s="51">
        <v>6</v>
      </c>
      <c r="U79" s="51">
        <v>6</v>
      </c>
      <c r="V79" s="51">
        <v>6</v>
      </c>
      <c r="W79" s="51">
        <v>5</v>
      </c>
    </row>
    <row r="80" spans="1:23" x14ac:dyDescent="0.2">
      <c r="A80" s="425" t="s">
        <v>176</v>
      </c>
      <c r="B80" s="426">
        <v>5</v>
      </c>
      <c r="C80" s="426">
        <v>5</v>
      </c>
      <c r="D80" s="426">
        <v>5</v>
      </c>
      <c r="E80" s="426">
        <v>5</v>
      </c>
      <c r="F80" s="426">
        <v>5</v>
      </c>
      <c r="G80" s="426">
        <v>5</v>
      </c>
      <c r="H80" s="426">
        <v>5</v>
      </c>
      <c r="I80" s="426">
        <v>5</v>
      </c>
      <c r="M80" s="48" t="s">
        <v>140</v>
      </c>
      <c r="N80" s="50" t="s">
        <v>24</v>
      </c>
      <c r="O80" s="50" t="s">
        <v>24</v>
      </c>
      <c r="P80" s="50" t="s">
        <v>24</v>
      </c>
      <c r="Q80" s="50" t="s">
        <v>24</v>
      </c>
      <c r="R80" s="50" t="s">
        <v>24</v>
      </c>
      <c r="S80" s="50" t="s">
        <v>24</v>
      </c>
      <c r="T80" s="50" t="s">
        <v>24</v>
      </c>
      <c r="U80" s="51">
        <v>5</v>
      </c>
      <c r="V80" s="51">
        <v>4</v>
      </c>
      <c r="W80" s="51">
        <v>4</v>
      </c>
    </row>
    <row r="81" spans="1:23" x14ac:dyDescent="0.2">
      <c r="A81" s="425" t="s">
        <v>177</v>
      </c>
      <c r="B81" s="426">
        <v>2</v>
      </c>
      <c r="C81" s="426">
        <v>2</v>
      </c>
      <c r="D81" s="426">
        <v>2</v>
      </c>
      <c r="E81" s="426">
        <v>3</v>
      </c>
      <c r="F81" s="426">
        <v>3</v>
      </c>
      <c r="G81" s="426">
        <v>3</v>
      </c>
      <c r="H81" s="426">
        <v>3</v>
      </c>
      <c r="I81" s="426">
        <v>3</v>
      </c>
      <c r="M81" s="48" t="s">
        <v>141</v>
      </c>
      <c r="N81" s="51">
        <v>3</v>
      </c>
      <c r="O81" s="51">
        <v>4</v>
      </c>
      <c r="P81" s="51">
        <v>3</v>
      </c>
      <c r="Q81" s="51">
        <v>3</v>
      </c>
      <c r="R81" s="51">
        <v>3</v>
      </c>
      <c r="S81" s="51">
        <v>3</v>
      </c>
      <c r="T81" s="51">
        <v>3</v>
      </c>
      <c r="U81" s="51">
        <v>3</v>
      </c>
      <c r="V81" s="51">
        <v>3</v>
      </c>
      <c r="W81" s="51">
        <v>3</v>
      </c>
    </row>
    <row r="82" spans="1:23" x14ac:dyDescent="0.2">
      <c r="A82" s="425" t="s">
        <v>140</v>
      </c>
      <c r="B82" s="427" t="s">
        <v>24</v>
      </c>
      <c r="C82" s="427" t="s">
        <v>24</v>
      </c>
      <c r="D82" s="427" t="s">
        <v>24</v>
      </c>
      <c r="E82" s="427" t="s">
        <v>24</v>
      </c>
      <c r="F82" s="427" t="s">
        <v>24</v>
      </c>
      <c r="G82" s="427" t="s">
        <v>24</v>
      </c>
      <c r="H82" s="427" t="s">
        <v>24</v>
      </c>
      <c r="I82" s="426">
        <v>4</v>
      </c>
      <c r="M82" s="48" t="s">
        <v>142</v>
      </c>
      <c r="N82" s="50" t="s">
        <v>24</v>
      </c>
      <c r="O82" s="50" t="s">
        <v>24</v>
      </c>
      <c r="P82" s="50" t="s">
        <v>24</v>
      </c>
      <c r="Q82" s="50" t="s">
        <v>24</v>
      </c>
      <c r="R82" s="50" t="s">
        <v>24</v>
      </c>
      <c r="S82" s="50" t="s">
        <v>24</v>
      </c>
      <c r="T82" s="50" t="s">
        <v>24</v>
      </c>
      <c r="U82" s="51">
        <v>4</v>
      </c>
      <c r="V82" s="51">
        <v>4</v>
      </c>
      <c r="W82" s="51">
        <v>4</v>
      </c>
    </row>
    <row r="83" spans="1:23" x14ac:dyDescent="0.2">
      <c r="A83" s="425" t="s">
        <v>141</v>
      </c>
      <c r="B83" s="426">
        <v>3</v>
      </c>
      <c r="C83" s="426">
        <v>3</v>
      </c>
      <c r="D83" s="426">
        <v>3</v>
      </c>
      <c r="E83" s="426">
        <v>3</v>
      </c>
      <c r="F83" s="426">
        <v>3</v>
      </c>
      <c r="G83" s="426">
        <v>3</v>
      </c>
      <c r="H83" s="426">
        <v>3</v>
      </c>
      <c r="I83" s="426">
        <v>3</v>
      </c>
      <c r="M83" s="48" t="s">
        <v>177</v>
      </c>
      <c r="N83" s="51">
        <v>2</v>
      </c>
      <c r="O83" s="51">
        <v>3</v>
      </c>
      <c r="P83" s="51">
        <v>3</v>
      </c>
      <c r="Q83" s="51">
        <v>3</v>
      </c>
      <c r="R83" s="51">
        <v>3</v>
      </c>
      <c r="S83" s="51">
        <v>3</v>
      </c>
      <c r="T83" s="51">
        <v>3</v>
      </c>
      <c r="U83" s="51">
        <v>3</v>
      </c>
      <c r="V83" s="51">
        <v>3</v>
      </c>
      <c r="W83" s="51">
        <v>2</v>
      </c>
    </row>
    <row r="84" spans="1:23" x14ac:dyDescent="0.2">
      <c r="A84" s="425" t="s">
        <v>142</v>
      </c>
      <c r="B84" s="427" t="s">
        <v>24</v>
      </c>
      <c r="C84" s="427" t="s">
        <v>24</v>
      </c>
      <c r="D84" s="427" t="s">
        <v>24</v>
      </c>
      <c r="E84" s="427" t="s">
        <v>24</v>
      </c>
      <c r="F84" s="427" t="s">
        <v>24</v>
      </c>
      <c r="G84" s="427" t="s">
        <v>24</v>
      </c>
      <c r="H84" s="427" t="s">
        <v>24</v>
      </c>
      <c r="I84" s="426">
        <v>4</v>
      </c>
      <c r="M84" s="48" t="s">
        <v>146</v>
      </c>
      <c r="N84" s="50" t="s">
        <v>24</v>
      </c>
      <c r="O84" s="50" t="s">
        <v>24</v>
      </c>
      <c r="P84" s="50" t="s">
        <v>24</v>
      </c>
      <c r="Q84" s="50" t="s">
        <v>24</v>
      </c>
      <c r="R84" s="50" t="s">
        <v>24</v>
      </c>
      <c r="S84" s="50" t="s">
        <v>24</v>
      </c>
      <c r="T84" s="50" t="s">
        <v>24</v>
      </c>
      <c r="U84" s="51">
        <v>11</v>
      </c>
      <c r="V84" s="51">
        <v>9</v>
      </c>
      <c r="W84" s="51">
        <v>7</v>
      </c>
    </row>
    <row r="85" spans="1:23" x14ac:dyDescent="0.2">
      <c r="A85" s="425" t="s">
        <v>146</v>
      </c>
      <c r="B85" s="427" t="s">
        <v>24</v>
      </c>
      <c r="C85" s="427" t="s">
        <v>24</v>
      </c>
      <c r="D85" s="427" t="s">
        <v>24</v>
      </c>
      <c r="E85" s="427" t="s">
        <v>24</v>
      </c>
      <c r="F85" s="427" t="s">
        <v>24</v>
      </c>
      <c r="G85" s="427" t="s">
        <v>24</v>
      </c>
      <c r="H85" s="427" t="s">
        <v>24</v>
      </c>
      <c r="I85" s="426">
        <v>10</v>
      </c>
    </row>
    <row r="87" spans="1:23" x14ac:dyDescent="0.2">
      <c r="A87" s="423" t="s">
        <v>147</v>
      </c>
    </row>
    <row r="88" spans="1:23" x14ac:dyDescent="0.2">
      <c r="A88" s="423" t="s">
        <v>24</v>
      </c>
      <c r="B88" s="423" t="s">
        <v>148</v>
      </c>
    </row>
  </sheetData>
  <sortState ref="Y12:AA35">
    <sortCondition ref="AA12:AA35"/>
  </sortState>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62"/>
  <sheetViews>
    <sheetView showGridLines="0" workbookViewId="0">
      <selection activeCell="C2" sqref="C2"/>
    </sheetView>
  </sheetViews>
  <sheetFormatPr defaultColWidth="8.7109375" defaultRowHeight="12.75" x14ac:dyDescent="0.2"/>
  <cols>
    <col min="1" max="1" width="16" style="52" customWidth="1"/>
    <col min="2" max="2" width="27.5703125" style="52" customWidth="1"/>
    <col min="3" max="3" width="19.85546875" style="52" customWidth="1"/>
    <col min="4" max="4" width="24.42578125" style="52" customWidth="1"/>
    <col min="5" max="5" width="27.140625" style="52" customWidth="1"/>
    <col min="6" max="16384" width="8.7109375" style="52"/>
  </cols>
  <sheetData>
    <row r="3" spans="1:5" ht="19.5" customHeight="1" x14ac:dyDescent="0.2">
      <c r="A3" s="47" t="s">
        <v>1043</v>
      </c>
    </row>
    <row r="5" spans="1:5" ht="38.25" x14ac:dyDescent="0.2">
      <c r="B5" s="429" t="s">
        <v>587</v>
      </c>
      <c r="C5" s="429" t="s">
        <v>588</v>
      </c>
      <c r="D5" s="429" t="s">
        <v>589</v>
      </c>
      <c r="E5" s="429" t="s">
        <v>590</v>
      </c>
    </row>
    <row r="6" spans="1:5" x14ac:dyDescent="0.2">
      <c r="A6" s="430" t="s">
        <v>168</v>
      </c>
      <c r="B6" s="431">
        <v>3.6110000000000002</v>
      </c>
      <c r="C6" s="431">
        <v>1.1870000000000001</v>
      </c>
      <c r="D6" s="431">
        <v>2.875</v>
      </c>
      <c r="E6" s="432">
        <v>3.6110000000000002</v>
      </c>
    </row>
    <row r="7" spans="1:5" x14ac:dyDescent="0.2">
      <c r="A7" s="430" t="s">
        <v>182</v>
      </c>
      <c r="B7" s="431">
        <v>3.2570000000000001</v>
      </c>
      <c r="C7" s="431">
        <v>1.4370000000000001</v>
      </c>
      <c r="D7" s="431">
        <v>4</v>
      </c>
      <c r="E7" s="432">
        <v>3.2570000000000001</v>
      </c>
    </row>
    <row r="8" spans="1:5" x14ac:dyDescent="0.2">
      <c r="A8" s="430" t="s">
        <v>171</v>
      </c>
      <c r="B8" s="431">
        <v>3.1379999999999999</v>
      </c>
      <c r="C8" s="431">
        <v>1.9370000000000001</v>
      </c>
      <c r="D8" s="431">
        <v>0</v>
      </c>
      <c r="E8" s="432">
        <v>3.1379999999999999</v>
      </c>
    </row>
    <row r="9" spans="1:5" x14ac:dyDescent="0.2">
      <c r="A9" s="430" t="s">
        <v>146</v>
      </c>
      <c r="B9" s="431">
        <v>2.976</v>
      </c>
      <c r="C9" s="431">
        <v>4.1870000000000003</v>
      </c>
      <c r="D9" s="431">
        <v>3.625</v>
      </c>
      <c r="E9" s="432">
        <v>2.976</v>
      </c>
    </row>
    <row r="10" spans="1:5" x14ac:dyDescent="0.2">
      <c r="A10" s="430" t="s">
        <v>197</v>
      </c>
      <c r="B10" s="433">
        <v>2.6739999999999999</v>
      </c>
      <c r="C10" s="433">
        <v>3</v>
      </c>
      <c r="D10" s="433">
        <v>0</v>
      </c>
      <c r="E10" s="434">
        <v>2.6739999999999999</v>
      </c>
    </row>
    <row r="11" spans="1:5" x14ac:dyDescent="0.2">
      <c r="A11" s="430" t="s">
        <v>183</v>
      </c>
      <c r="B11" s="433">
        <v>2.5950000000000002</v>
      </c>
      <c r="C11" s="433">
        <v>1.375</v>
      </c>
      <c r="D11" s="433">
        <v>3.1269999999999998</v>
      </c>
      <c r="E11" s="434">
        <v>2.5950000000000002</v>
      </c>
    </row>
    <row r="12" spans="1:5" x14ac:dyDescent="0.2">
      <c r="A12" s="430" t="s">
        <v>160</v>
      </c>
      <c r="B12" s="431">
        <v>2.5590000000000002</v>
      </c>
      <c r="C12" s="431">
        <v>3</v>
      </c>
      <c r="D12" s="431">
        <v>1.625</v>
      </c>
      <c r="E12" s="432">
        <v>2.5590000000000002</v>
      </c>
    </row>
    <row r="13" spans="1:5" x14ac:dyDescent="0.2">
      <c r="A13" s="430" t="s">
        <v>162</v>
      </c>
      <c r="B13" s="433">
        <v>2.5569999999999999</v>
      </c>
      <c r="C13" s="433">
        <v>3.125</v>
      </c>
      <c r="D13" s="433">
        <v>1.875</v>
      </c>
      <c r="E13" s="434">
        <v>2.5569999999999999</v>
      </c>
    </row>
    <row r="14" spans="1:5" x14ac:dyDescent="0.2">
      <c r="A14" s="430" t="s">
        <v>185</v>
      </c>
      <c r="B14" s="433">
        <v>2.5070000000000001</v>
      </c>
      <c r="C14" s="433">
        <v>2.25</v>
      </c>
      <c r="D14" s="433">
        <v>2.5</v>
      </c>
      <c r="E14" s="434">
        <v>2.5070000000000001</v>
      </c>
    </row>
    <row r="15" spans="1:5" x14ac:dyDescent="0.2">
      <c r="A15" s="430" t="s">
        <v>158</v>
      </c>
      <c r="B15" s="431">
        <v>2.452</v>
      </c>
      <c r="C15" s="431">
        <v>2.25</v>
      </c>
      <c r="D15" s="431">
        <v>3.625</v>
      </c>
      <c r="E15" s="432">
        <v>2.452</v>
      </c>
    </row>
    <row r="16" spans="1:5" x14ac:dyDescent="0.2">
      <c r="A16" s="430" t="s">
        <v>176</v>
      </c>
      <c r="B16" s="431">
        <v>2.4460000000000002</v>
      </c>
      <c r="C16" s="431">
        <v>0.81200000000000006</v>
      </c>
      <c r="D16" s="431">
        <v>3.375</v>
      </c>
      <c r="E16" s="432">
        <v>2.4460000000000002</v>
      </c>
    </row>
    <row r="17" spans="1:5" x14ac:dyDescent="0.2">
      <c r="A17" s="430" t="s">
        <v>200</v>
      </c>
      <c r="B17" s="433">
        <v>2.4159999999999999</v>
      </c>
      <c r="C17" s="433">
        <v>2.125</v>
      </c>
      <c r="D17" s="433">
        <v>3.25</v>
      </c>
      <c r="E17" s="434">
        <v>2.4159999999999999</v>
      </c>
    </row>
    <row r="18" spans="1:5" x14ac:dyDescent="0.2">
      <c r="A18" s="430" t="s">
        <v>189</v>
      </c>
      <c r="B18" s="431">
        <v>2.3690000000000002</v>
      </c>
      <c r="C18" s="431">
        <v>0.875</v>
      </c>
      <c r="D18" s="431">
        <v>3.5</v>
      </c>
      <c r="E18" s="432">
        <v>2.3690000000000002</v>
      </c>
    </row>
    <row r="19" spans="1:5" x14ac:dyDescent="0.2">
      <c r="A19" s="430" t="s">
        <v>141</v>
      </c>
      <c r="B19" s="431">
        <v>2.3330000000000002</v>
      </c>
      <c r="C19" s="431">
        <v>2.625</v>
      </c>
      <c r="D19" s="431">
        <v>4.375</v>
      </c>
      <c r="E19" s="432">
        <v>2.3330000000000002</v>
      </c>
    </row>
    <row r="20" spans="1:5" x14ac:dyDescent="0.2">
      <c r="A20" s="430" t="s">
        <v>170</v>
      </c>
      <c r="B20" s="433">
        <v>2.3250000000000002</v>
      </c>
      <c r="C20" s="433">
        <v>1.625</v>
      </c>
      <c r="D20" s="433">
        <v>3.1869999999999998</v>
      </c>
      <c r="E20" s="434">
        <v>2.3250000000000002</v>
      </c>
    </row>
    <row r="21" spans="1:5" x14ac:dyDescent="0.2">
      <c r="A21" s="430" t="s">
        <v>169</v>
      </c>
      <c r="B21" s="431">
        <v>2.2850000000000001</v>
      </c>
      <c r="C21" s="431">
        <v>1.3120000000000001</v>
      </c>
      <c r="D21" s="431">
        <v>3.25</v>
      </c>
      <c r="E21" s="432">
        <v>2.2850000000000001</v>
      </c>
    </row>
    <row r="22" spans="1:5" x14ac:dyDescent="0.2">
      <c r="A22" s="430" t="s">
        <v>201</v>
      </c>
      <c r="B22" s="433">
        <v>2.1539999999999999</v>
      </c>
      <c r="C22" s="433">
        <v>2.0619999999999998</v>
      </c>
      <c r="D22" s="433">
        <v>3.75</v>
      </c>
      <c r="E22" s="434">
        <v>2.1539999999999999</v>
      </c>
    </row>
    <row r="23" spans="1:5" x14ac:dyDescent="0.2">
      <c r="A23" s="430" t="s">
        <v>165</v>
      </c>
      <c r="B23" s="431">
        <v>2.1360000000000001</v>
      </c>
      <c r="C23" s="431">
        <v>3.75</v>
      </c>
      <c r="D23" s="431">
        <v>1.875</v>
      </c>
      <c r="E23" s="432">
        <v>2.1360000000000001</v>
      </c>
    </row>
    <row r="24" spans="1:5" x14ac:dyDescent="0.2">
      <c r="A24" s="430" t="s">
        <v>194</v>
      </c>
      <c r="B24" s="433">
        <v>2.11</v>
      </c>
      <c r="C24" s="433">
        <v>1.6910000000000001</v>
      </c>
      <c r="D24" s="433">
        <v>3.625</v>
      </c>
      <c r="E24" s="434">
        <v>2.11</v>
      </c>
    </row>
    <row r="25" spans="1:5" x14ac:dyDescent="0.2">
      <c r="A25" s="430" t="s">
        <v>173</v>
      </c>
      <c r="B25" s="431">
        <v>2.0750000000000002</v>
      </c>
      <c r="C25" s="431">
        <v>1.5</v>
      </c>
      <c r="D25" s="431">
        <v>2.875</v>
      </c>
      <c r="E25" s="432">
        <v>2.0750000000000002</v>
      </c>
    </row>
    <row r="26" spans="1:5" x14ac:dyDescent="0.2">
      <c r="A26" s="430" t="s">
        <v>151</v>
      </c>
      <c r="B26" s="433">
        <v>2.0670000000000002</v>
      </c>
      <c r="C26" s="433">
        <v>2.0619999999999998</v>
      </c>
      <c r="D26" s="433">
        <v>4.875</v>
      </c>
      <c r="E26" s="434">
        <v>2.0670000000000002</v>
      </c>
    </row>
    <row r="27" spans="1:5" x14ac:dyDescent="0.2">
      <c r="A27" s="430" t="s">
        <v>159</v>
      </c>
      <c r="B27" s="433">
        <v>2.0470000000000002</v>
      </c>
      <c r="C27" s="433">
        <v>2.468</v>
      </c>
      <c r="D27" s="433">
        <v>1.875</v>
      </c>
      <c r="E27" s="434">
        <v>2.0470000000000002</v>
      </c>
    </row>
    <row r="28" spans="1:5" x14ac:dyDescent="0.2">
      <c r="A28" s="430" t="s">
        <v>175</v>
      </c>
      <c r="B28" s="433">
        <v>2</v>
      </c>
      <c r="C28" s="433">
        <v>1.5620000000000001</v>
      </c>
      <c r="D28" s="433">
        <v>2.875</v>
      </c>
      <c r="E28" s="434">
        <v>2</v>
      </c>
    </row>
    <row r="29" spans="1:5" x14ac:dyDescent="0.2">
      <c r="A29" s="430" t="s">
        <v>156</v>
      </c>
      <c r="B29" s="431">
        <v>1.8089999999999999</v>
      </c>
      <c r="C29" s="431">
        <v>3</v>
      </c>
      <c r="D29" s="431">
        <v>2.875</v>
      </c>
      <c r="E29" s="432">
        <v>1.8089999999999999</v>
      </c>
    </row>
    <row r="30" spans="1:5" x14ac:dyDescent="0.2">
      <c r="A30" s="430" t="s">
        <v>195</v>
      </c>
      <c r="B30" s="433">
        <v>1.6659999999999999</v>
      </c>
      <c r="C30" s="433">
        <v>0.875</v>
      </c>
      <c r="D30" s="433">
        <v>2.875</v>
      </c>
      <c r="E30" s="434">
        <v>1.6659999999999999</v>
      </c>
    </row>
    <row r="31" spans="1:5" x14ac:dyDescent="0.2">
      <c r="A31" s="430" t="s">
        <v>202</v>
      </c>
      <c r="B31" s="433">
        <v>1.6419999999999999</v>
      </c>
      <c r="C31" s="433">
        <v>1</v>
      </c>
      <c r="D31" s="433">
        <v>3.875</v>
      </c>
      <c r="E31" s="434">
        <v>1.6419999999999999</v>
      </c>
    </row>
    <row r="32" spans="1:5" x14ac:dyDescent="0.2">
      <c r="A32" s="430" t="s">
        <v>166</v>
      </c>
      <c r="B32" s="433">
        <v>1.587</v>
      </c>
      <c r="C32" s="433">
        <v>1.25</v>
      </c>
      <c r="D32" s="433">
        <v>2.875</v>
      </c>
      <c r="E32" s="434">
        <v>1.587</v>
      </c>
    </row>
    <row r="33" spans="1:5" x14ac:dyDescent="0.2">
      <c r="A33" s="430" t="s">
        <v>140</v>
      </c>
      <c r="B33" s="431">
        <v>1.5629999999999999</v>
      </c>
      <c r="C33" s="431">
        <v>0.625</v>
      </c>
      <c r="D33" s="431">
        <v>3.625</v>
      </c>
      <c r="E33" s="432">
        <v>1.5629999999999999</v>
      </c>
    </row>
    <row r="34" spans="1:5" x14ac:dyDescent="0.2">
      <c r="A34" s="430" t="s">
        <v>154</v>
      </c>
      <c r="B34" s="433">
        <v>1.5309999999999999</v>
      </c>
      <c r="C34" s="433">
        <v>1.625</v>
      </c>
      <c r="D34" s="433">
        <v>2.125</v>
      </c>
      <c r="E34" s="434">
        <v>1.5309999999999999</v>
      </c>
    </row>
    <row r="35" spans="1:5" x14ac:dyDescent="0.2">
      <c r="A35" s="430" t="s">
        <v>142</v>
      </c>
      <c r="B35" s="433">
        <v>1.4279999999999999</v>
      </c>
      <c r="C35" s="433">
        <v>1.25</v>
      </c>
      <c r="D35" s="433" t="s">
        <v>184</v>
      </c>
      <c r="E35" s="434">
        <v>1.4279999999999999</v>
      </c>
    </row>
    <row r="36" spans="1:5" x14ac:dyDescent="0.2">
      <c r="A36" s="430" t="s">
        <v>199</v>
      </c>
      <c r="B36" s="431">
        <v>1.369</v>
      </c>
      <c r="C36" s="431">
        <v>1</v>
      </c>
      <c r="D36" s="431">
        <v>3</v>
      </c>
      <c r="E36" s="432">
        <v>1.369</v>
      </c>
    </row>
    <row r="37" spans="1:5" x14ac:dyDescent="0.2">
      <c r="A37" s="430" t="s">
        <v>177</v>
      </c>
      <c r="B37" s="433">
        <v>1.345</v>
      </c>
      <c r="C37" s="433">
        <v>0.375</v>
      </c>
      <c r="D37" s="433">
        <v>2.9969999999999999</v>
      </c>
      <c r="E37" s="434">
        <v>1.345</v>
      </c>
    </row>
    <row r="38" spans="1:5" x14ac:dyDescent="0.2">
      <c r="A38" s="430" t="s">
        <v>157</v>
      </c>
      <c r="B38" s="433">
        <v>1.23</v>
      </c>
      <c r="C38" s="433">
        <v>0.625</v>
      </c>
      <c r="D38" s="433">
        <v>2.875</v>
      </c>
      <c r="E38" s="434">
        <v>1.23</v>
      </c>
    </row>
    <row r="39" spans="1:5" x14ac:dyDescent="0.2">
      <c r="A39" s="430" t="s">
        <v>196</v>
      </c>
      <c r="B39" s="431">
        <v>0.58699999999999997</v>
      </c>
      <c r="C39" s="431">
        <v>0.25</v>
      </c>
      <c r="D39" s="431">
        <v>3.133</v>
      </c>
      <c r="E39" s="432">
        <v>0.58699999999999997</v>
      </c>
    </row>
    <row r="40" spans="1:5" x14ac:dyDescent="0.2">
      <c r="A40" s="430" t="s">
        <v>186</v>
      </c>
      <c r="B40" s="431">
        <v>9.2999999999999999E-2</v>
      </c>
      <c r="C40" s="431">
        <v>0.25</v>
      </c>
      <c r="D40" s="431">
        <v>3</v>
      </c>
      <c r="E40" s="432">
        <v>9.2999999999999999E-2</v>
      </c>
    </row>
    <row r="41" spans="1:5" x14ac:dyDescent="0.2">
      <c r="A41" s="353"/>
      <c r="B41" s="353"/>
      <c r="C41" s="353"/>
    </row>
    <row r="42" spans="1:5" ht="38.25" x14ac:dyDescent="0.2">
      <c r="B42" s="429" t="s">
        <v>587</v>
      </c>
      <c r="C42" s="429" t="s">
        <v>594</v>
      </c>
      <c r="D42" s="429" t="s">
        <v>593</v>
      </c>
      <c r="E42" s="429" t="s">
        <v>592</v>
      </c>
    </row>
    <row r="43" spans="1:5" x14ac:dyDescent="0.2">
      <c r="A43" s="430" t="s">
        <v>99</v>
      </c>
      <c r="B43" s="433">
        <v>1.23</v>
      </c>
      <c r="C43" s="433">
        <v>0.625</v>
      </c>
      <c r="D43" s="433">
        <v>2.875</v>
      </c>
      <c r="E43" s="434">
        <v>1.23</v>
      </c>
    </row>
    <row r="44" spans="1:5" x14ac:dyDescent="0.2">
      <c r="A44" s="430" t="s">
        <v>80</v>
      </c>
      <c r="B44" s="433">
        <v>1.5309999999999999</v>
      </c>
      <c r="C44" s="433">
        <v>1.625</v>
      </c>
      <c r="D44" s="433">
        <v>2.125</v>
      </c>
      <c r="E44" s="434">
        <v>1.5309999999999999</v>
      </c>
    </row>
    <row r="45" spans="1:5" x14ac:dyDescent="0.2">
      <c r="A45" s="430" t="s">
        <v>92</v>
      </c>
      <c r="B45" s="433">
        <v>1.587</v>
      </c>
      <c r="C45" s="433">
        <v>1.25</v>
      </c>
      <c r="D45" s="433">
        <v>2.875</v>
      </c>
      <c r="E45" s="434">
        <v>1.587</v>
      </c>
    </row>
    <row r="46" spans="1:5" x14ac:dyDescent="0.2">
      <c r="A46" s="430" t="s">
        <v>100</v>
      </c>
      <c r="B46" s="431">
        <v>1.8089999999999999</v>
      </c>
      <c r="C46" s="431">
        <v>3</v>
      </c>
      <c r="D46" s="431">
        <v>2.875</v>
      </c>
      <c r="E46" s="432">
        <v>1.8089999999999999</v>
      </c>
    </row>
    <row r="47" spans="1:5" x14ac:dyDescent="0.2">
      <c r="A47" s="430" t="s">
        <v>84</v>
      </c>
      <c r="B47" s="433">
        <v>2</v>
      </c>
      <c r="C47" s="433">
        <v>1.5620000000000001</v>
      </c>
      <c r="D47" s="433">
        <v>2.875</v>
      </c>
      <c r="E47" s="434">
        <v>2</v>
      </c>
    </row>
    <row r="48" spans="1:5" x14ac:dyDescent="0.2">
      <c r="A48" s="430" t="s">
        <v>591</v>
      </c>
      <c r="B48" s="433">
        <v>2.0470000000000002</v>
      </c>
      <c r="C48" s="433">
        <v>2.468</v>
      </c>
      <c r="D48" s="433">
        <v>1.875</v>
      </c>
      <c r="E48" s="434">
        <v>2.0470000000000002</v>
      </c>
    </row>
    <row r="49" spans="1:5" x14ac:dyDescent="0.2">
      <c r="A49" s="430" t="s">
        <v>83</v>
      </c>
      <c r="B49" s="433">
        <v>2.0670000000000002</v>
      </c>
      <c r="C49" s="433">
        <v>2.0619999999999998</v>
      </c>
      <c r="D49" s="433">
        <v>4.875</v>
      </c>
      <c r="E49" s="434">
        <v>2.0670000000000002</v>
      </c>
    </row>
    <row r="50" spans="1:5" x14ac:dyDescent="0.2">
      <c r="A50" s="430" t="s">
        <v>85</v>
      </c>
      <c r="B50" s="431">
        <v>2.0750000000000002</v>
      </c>
      <c r="C50" s="431">
        <v>1.5</v>
      </c>
      <c r="D50" s="431">
        <v>2.875</v>
      </c>
      <c r="E50" s="432">
        <v>2.0750000000000002</v>
      </c>
    </row>
    <row r="51" spans="1:5" x14ac:dyDescent="0.2">
      <c r="A51" s="430" t="s">
        <v>102</v>
      </c>
      <c r="B51" s="431">
        <v>2.1360000000000001</v>
      </c>
      <c r="C51" s="431">
        <v>3.75</v>
      </c>
      <c r="D51" s="431">
        <v>1.875</v>
      </c>
      <c r="E51" s="432">
        <v>2.1360000000000001</v>
      </c>
    </row>
    <row r="52" spans="1:5" x14ac:dyDescent="0.2">
      <c r="A52" s="430" t="s">
        <v>94</v>
      </c>
      <c r="B52" s="431">
        <v>2.2850000000000001</v>
      </c>
      <c r="C52" s="431">
        <v>1.3120000000000001</v>
      </c>
      <c r="D52" s="431">
        <v>3.25</v>
      </c>
      <c r="E52" s="432">
        <v>2.2850000000000001</v>
      </c>
    </row>
    <row r="53" spans="1:5" x14ac:dyDescent="0.2">
      <c r="A53" s="430" t="s">
        <v>78</v>
      </c>
      <c r="B53" s="433">
        <v>2.3250000000000002</v>
      </c>
      <c r="C53" s="433">
        <v>1.625</v>
      </c>
      <c r="D53" s="433">
        <v>3.1869999999999998</v>
      </c>
      <c r="E53" s="434">
        <v>2.3250000000000002</v>
      </c>
    </row>
    <row r="54" spans="1:5" x14ac:dyDescent="0.2">
      <c r="A54" s="430" t="s">
        <v>93</v>
      </c>
      <c r="B54" s="431">
        <v>2.4460000000000002</v>
      </c>
      <c r="C54" s="431">
        <v>0.81200000000000006</v>
      </c>
      <c r="D54" s="431">
        <v>3.375</v>
      </c>
      <c r="E54" s="432">
        <v>2.4460000000000002</v>
      </c>
    </row>
    <row r="55" spans="1:5" x14ac:dyDescent="0.2">
      <c r="A55" s="430" t="s">
        <v>95</v>
      </c>
      <c r="B55" s="431">
        <v>2.452</v>
      </c>
      <c r="C55" s="431">
        <v>2.25</v>
      </c>
      <c r="D55" s="431">
        <v>3.625</v>
      </c>
      <c r="E55" s="432">
        <v>2.452</v>
      </c>
    </row>
    <row r="56" spans="1:5" x14ac:dyDescent="0.2">
      <c r="A56" s="430" t="s">
        <v>25</v>
      </c>
      <c r="B56" s="433">
        <v>2.5070000000000001</v>
      </c>
      <c r="C56" s="433">
        <v>2.25</v>
      </c>
      <c r="D56" s="433">
        <v>2.5</v>
      </c>
      <c r="E56" s="434">
        <v>2.5070000000000001</v>
      </c>
    </row>
    <row r="57" spans="1:5" x14ac:dyDescent="0.2">
      <c r="A57" s="430" t="s">
        <v>90</v>
      </c>
      <c r="B57" s="433">
        <v>2.5569999999999999</v>
      </c>
      <c r="C57" s="433">
        <v>3.125</v>
      </c>
      <c r="D57" s="433">
        <v>1.875</v>
      </c>
      <c r="E57" s="434">
        <v>2.5569999999999999</v>
      </c>
    </row>
    <row r="58" spans="1:5" x14ac:dyDescent="0.2">
      <c r="A58" s="430" t="s">
        <v>89</v>
      </c>
      <c r="B58" s="431">
        <v>2.5590000000000002</v>
      </c>
      <c r="C58" s="431">
        <v>3</v>
      </c>
      <c r="D58" s="431">
        <v>1.625</v>
      </c>
      <c r="E58" s="432">
        <v>2.5590000000000002</v>
      </c>
    </row>
    <row r="59" spans="1:5" x14ac:dyDescent="0.2">
      <c r="A59" s="430" t="s">
        <v>548</v>
      </c>
      <c r="B59" s="433">
        <v>2.5950000000000002</v>
      </c>
      <c r="C59" s="433">
        <v>1.375</v>
      </c>
      <c r="D59" s="433">
        <v>3.1269999999999998</v>
      </c>
      <c r="E59" s="434">
        <v>2.5950000000000002</v>
      </c>
    </row>
    <row r="60" spans="1:5" x14ac:dyDescent="0.2">
      <c r="A60" s="430" t="s">
        <v>88</v>
      </c>
      <c r="B60" s="431">
        <v>3.1379999999999999</v>
      </c>
      <c r="C60" s="431">
        <v>1.9370000000000001</v>
      </c>
      <c r="D60" s="431">
        <v>0</v>
      </c>
      <c r="E60" s="432">
        <v>3.1379999999999999</v>
      </c>
    </row>
    <row r="61" spans="1:5" x14ac:dyDescent="0.2">
      <c r="A61" s="430" t="s">
        <v>86</v>
      </c>
      <c r="B61" s="431">
        <v>3.2570000000000001</v>
      </c>
      <c r="C61" s="431">
        <v>1.4370000000000001</v>
      </c>
      <c r="D61" s="431">
        <v>4</v>
      </c>
      <c r="E61" s="432">
        <v>3.2570000000000001</v>
      </c>
    </row>
    <row r="62" spans="1:5" x14ac:dyDescent="0.2">
      <c r="A62" s="430" t="s">
        <v>82</v>
      </c>
      <c r="B62" s="431">
        <v>3.6110000000000002</v>
      </c>
      <c r="C62" s="431">
        <v>1.1870000000000001</v>
      </c>
      <c r="D62" s="431">
        <v>2.875</v>
      </c>
      <c r="E62" s="432">
        <v>3.6110000000000002</v>
      </c>
    </row>
  </sheetData>
  <sortState ref="A40:E59">
    <sortCondition ref="E50"/>
  </sortState>
  <pageMargins left="0.7" right="0.7" top="0.75" bottom="0.75" header="0.3" footer="0.3"/>
  <pageSetup paperSize="9" orientation="portrait" horizontalDpi="90" verticalDpi="9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168"/>
  <sheetViews>
    <sheetView showGridLines="0" workbookViewId="0">
      <selection activeCell="D3" sqref="D3"/>
    </sheetView>
  </sheetViews>
  <sheetFormatPr defaultColWidth="8.7109375" defaultRowHeight="12.75" x14ac:dyDescent="0.2"/>
  <cols>
    <col min="1" max="16384" width="8.7109375" style="52"/>
  </cols>
  <sheetData>
    <row r="3" spans="1:16" ht="20.25" customHeight="1" x14ac:dyDescent="0.2">
      <c r="A3" s="47" t="s">
        <v>766</v>
      </c>
    </row>
    <row r="5" spans="1:16" x14ac:dyDescent="0.2">
      <c r="A5" s="53" t="s">
        <v>614</v>
      </c>
    </row>
    <row r="7" spans="1:16" x14ac:dyDescent="0.2">
      <c r="A7" s="53" t="s">
        <v>123</v>
      </c>
      <c r="B7" s="54">
        <v>44662.424803240741</v>
      </c>
    </row>
    <row r="8" spans="1:16" x14ac:dyDescent="0.2">
      <c r="A8" s="53" t="s">
        <v>124</v>
      </c>
      <c r="B8" s="54">
        <v>44677.386035868054</v>
      </c>
    </row>
    <row r="9" spans="1:16" x14ac:dyDescent="0.2">
      <c r="A9" s="53" t="s">
        <v>125</v>
      </c>
      <c r="B9" s="53" t="s">
        <v>126</v>
      </c>
    </row>
    <row r="11" spans="1:16" x14ac:dyDescent="0.2">
      <c r="A11" s="53" t="s">
        <v>615</v>
      </c>
      <c r="B11" s="53" t="s">
        <v>130</v>
      </c>
    </row>
    <row r="12" spans="1:16" x14ac:dyDescent="0.2">
      <c r="A12" s="53" t="s">
        <v>616</v>
      </c>
      <c r="B12" s="53" t="s">
        <v>130</v>
      </c>
    </row>
    <row r="13" spans="1:16" x14ac:dyDescent="0.2">
      <c r="A13" s="53" t="s">
        <v>617</v>
      </c>
      <c r="B13" s="53" t="s">
        <v>618</v>
      </c>
    </row>
    <row r="14" spans="1:16" x14ac:dyDescent="0.2">
      <c r="N14" s="52" t="s">
        <v>621</v>
      </c>
      <c r="O14" s="52" t="s">
        <v>622</v>
      </c>
      <c r="P14" s="52" t="s">
        <v>623</v>
      </c>
    </row>
    <row r="15" spans="1:16" x14ac:dyDescent="0.2">
      <c r="A15" s="48" t="s">
        <v>133</v>
      </c>
      <c r="B15" s="48" t="s">
        <v>16</v>
      </c>
      <c r="C15" s="48" t="s">
        <v>17</v>
      </c>
      <c r="D15" s="48" t="s">
        <v>18</v>
      </c>
      <c r="E15" s="48" t="s">
        <v>19</v>
      </c>
      <c r="F15" s="48" t="s">
        <v>20</v>
      </c>
      <c r="G15" s="48" t="s">
        <v>21</v>
      </c>
      <c r="H15" s="48" t="s">
        <v>22</v>
      </c>
      <c r="I15" s="48" t="s">
        <v>23</v>
      </c>
      <c r="J15" s="48" t="s">
        <v>279</v>
      </c>
      <c r="K15" s="48" t="s">
        <v>280</v>
      </c>
      <c r="M15" s="48" t="s">
        <v>134</v>
      </c>
      <c r="N15" s="49">
        <v>96.1</v>
      </c>
      <c r="O15" s="49">
        <v>1.3</v>
      </c>
      <c r="P15" s="49">
        <v>2.6</v>
      </c>
    </row>
    <row r="16" spans="1:16" x14ac:dyDescent="0.2">
      <c r="A16" s="48" t="s">
        <v>435</v>
      </c>
      <c r="B16" s="49">
        <v>70.5</v>
      </c>
      <c r="C16" s="49">
        <v>70.5</v>
      </c>
      <c r="D16" s="49">
        <v>70</v>
      </c>
      <c r="E16" s="49">
        <v>69.900000000000006</v>
      </c>
      <c r="F16" s="49">
        <v>69.400000000000006</v>
      </c>
      <c r="G16" s="49">
        <v>69.2</v>
      </c>
      <c r="H16" s="49">
        <v>69.3</v>
      </c>
      <c r="I16" s="49">
        <v>69.3</v>
      </c>
      <c r="J16" s="49">
        <v>69.2</v>
      </c>
      <c r="K16" s="50" t="s">
        <v>24</v>
      </c>
      <c r="M16" s="48" t="s">
        <v>25</v>
      </c>
      <c r="N16" s="49">
        <v>92.3</v>
      </c>
      <c r="O16" s="49">
        <v>6.1</v>
      </c>
      <c r="P16" s="49">
        <v>1.6</v>
      </c>
    </row>
    <row r="17" spans="1:16" x14ac:dyDescent="0.2">
      <c r="A17" s="48" t="s">
        <v>436</v>
      </c>
      <c r="B17" s="49">
        <v>70.8</v>
      </c>
      <c r="C17" s="49">
        <v>71</v>
      </c>
      <c r="D17" s="49">
        <v>70.7</v>
      </c>
      <c r="E17" s="49">
        <v>70.7</v>
      </c>
      <c r="F17" s="49">
        <v>70.2</v>
      </c>
      <c r="G17" s="49">
        <v>70.099999999999994</v>
      </c>
      <c r="H17" s="49">
        <v>70</v>
      </c>
      <c r="I17" s="49">
        <v>69.900000000000006</v>
      </c>
      <c r="J17" s="49">
        <v>69.8</v>
      </c>
      <c r="K17" s="49">
        <v>69.7</v>
      </c>
      <c r="M17" s="48" t="s">
        <v>136</v>
      </c>
      <c r="N17" s="49">
        <v>91.3</v>
      </c>
      <c r="O17" s="49">
        <v>1.4</v>
      </c>
      <c r="P17" s="49">
        <v>7.3</v>
      </c>
    </row>
    <row r="18" spans="1:16" x14ac:dyDescent="0.2">
      <c r="A18" s="48" t="s">
        <v>423</v>
      </c>
      <c r="B18" s="49">
        <v>70.400000000000006</v>
      </c>
      <c r="C18" s="49">
        <v>70.5</v>
      </c>
      <c r="D18" s="49">
        <v>70</v>
      </c>
      <c r="E18" s="49">
        <v>69.900000000000006</v>
      </c>
      <c r="F18" s="49">
        <v>69.400000000000006</v>
      </c>
      <c r="G18" s="49">
        <v>69.2</v>
      </c>
      <c r="H18" s="49">
        <v>69.3</v>
      </c>
      <c r="I18" s="49">
        <v>69.3</v>
      </c>
      <c r="J18" s="49">
        <v>69.2</v>
      </c>
      <c r="K18" s="50" t="s">
        <v>24</v>
      </c>
      <c r="M18" s="48" t="s">
        <v>92</v>
      </c>
      <c r="N18" s="49">
        <v>91.3</v>
      </c>
      <c r="O18" s="49">
        <v>4.3</v>
      </c>
      <c r="P18" s="49">
        <v>4.4000000000000004</v>
      </c>
    </row>
    <row r="19" spans="1:16" x14ac:dyDescent="0.2">
      <c r="A19" s="48" t="s">
        <v>450</v>
      </c>
      <c r="B19" s="49">
        <v>70.3</v>
      </c>
      <c r="C19" s="49">
        <v>70.3</v>
      </c>
      <c r="D19" s="49">
        <v>69.8</v>
      </c>
      <c r="E19" s="49">
        <v>69.7</v>
      </c>
      <c r="F19" s="49">
        <v>69.2</v>
      </c>
      <c r="G19" s="49">
        <v>69</v>
      </c>
      <c r="H19" s="49">
        <v>69.2</v>
      </c>
      <c r="I19" s="49">
        <v>69.2</v>
      </c>
      <c r="J19" s="49">
        <v>69</v>
      </c>
      <c r="K19" s="50" t="s">
        <v>24</v>
      </c>
      <c r="M19" s="48" t="s">
        <v>137</v>
      </c>
      <c r="N19" s="49">
        <v>88.6</v>
      </c>
      <c r="O19" s="49">
        <v>1.2</v>
      </c>
      <c r="P19" s="49">
        <v>10.3</v>
      </c>
    </row>
    <row r="20" spans="1:16" x14ac:dyDescent="0.2">
      <c r="A20" s="48" t="s">
        <v>437</v>
      </c>
      <c r="B20" s="49">
        <v>66.599999999999994</v>
      </c>
      <c r="C20" s="49">
        <v>66.900000000000006</v>
      </c>
      <c r="D20" s="49">
        <v>66.5</v>
      </c>
      <c r="E20" s="49">
        <v>66.7</v>
      </c>
      <c r="F20" s="49">
        <v>66.400000000000006</v>
      </c>
      <c r="G20" s="49">
        <v>66.3</v>
      </c>
      <c r="H20" s="49">
        <v>66.099999999999994</v>
      </c>
      <c r="I20" s="49">
        <v>66.2</v>
      </c>
      <c r="J20" s="49">
        <v>65.8</v>
      </c>
      <c r="K20" s="49">
        <v>65.599999999999994</v>
      </c>
      <c r="M20" s="48" t="s">
        <v>78</v>
      </c>
      <c r="N20" s="49">
        <v>85.6</v>
      </c>
      <c r="O20" s="49">
        <v>3.3</v>
      </c>
      <c r="P20" s="49">
        <v>11.1</v>
      </c>
    </row>
    <row r="21" spans="1:16" x14ac:dyDescent="0.2">
      <c r="A21" s="48" t="s">
        <v>438</v>
      </c>
      <c r="B21" s="49">
        <v>66.900000000000006</v>
      </c>
      <c r="C21" s="49">
        <v>67.2</v>
      </c>
      <c r="D21" s="49">
        <v>66.900000000000006</v>
      </c>
      <c r="E21" s="49">
        <v>66.900000000000006</v>
      </c>
      <c r="F21" s="49">
        <v>66.400000000000006</v>
      </c>
      <c r="G21" s="49">
        <v>66.3</v>
      </c>
      <c r="H21" s="49">
        <v>66.099999999999994</v>
      </c>
      <c r="I21" s="49">
        <v>66.2</v>
      </c>
      <c r="J21" s="49">
        <v>65.8</v>
      </c>
      <c r="K21" s="49">
        <v>65.599999999999994</v>
      </c>
      <c r="M21" s="48" t="s">
        <v>135</v>
      </c>
      <c r="N21" s="49">
        <v>84.3</v>
      </c>
      <c r="O21" s="49">
        <v>2.4</v>
      </c>
      <c r="P21" s="49">
        <v>13.2</v>
      </c>
    </row>
    <row r="22" spans="1:16" x14ac:dyDescent="0.2">
      <c r="A22" s="48" t="s">
        <v>448</v>
      </c>
      <c r="B22" s="49">
        <v>66.7</v>
      </c>
      <c r="C22" s="49">
        <v>67</v>
      </c>
      <c r="D22" s="49">
        <v>66.599999999999994</v>
      </c>
      <c r="E22" s="49">
        <v>66.7</v>
      </c>
      <c r="F22" s="49">
        <v>66.2</v>
      </c>
      <c r="G22" s="49">
        <v>66.099999999999994</v>
      </c>
      <c r="H22" s="49">
        <v>65.900000000000006</v>
      </c>
      <c r="I22" s="49">
        <v>66</v>
      </c>
      <c r="J22" s="49">
        <v>65.599999999999994</v>
      </c>
      <c r="K22" s="49">
        <v>65.400000000000006</v>
      </c>
      <c r="M22" s="48" t="s">
        <v>139</v>
      </c>
      <c r="N22" s="49">
        <v>81.900000000000006</v>
      </c>
      <c r="O22" s="49">
        <v>8.9</v>
      </c>
      <c r="P22" s="49">
        <v>9.1999999999999993</v>
      </c>
    </row>
    <row r="23" spans="1:16" x14ac:dyDescent="0.2">
      <c r="A23" s="48" t="s">
        <v>151</v>
      </c>
      <c r="B23" s="49">
        <v>71.8</v>
      </c>
      <c r="C23" s="49">
        <v>72.400000000000006</v>
      </c>
      <c r="D23" s="49">
        <v>72.3</v>
      </c>
      <c r="E23" s="49">
        <v>72</v>
      </c>
      <c r="F23" s="49">
        <v>71.400000000000006</v>
      </c>
      <c r="G23" s="49">
        <v>70.900000000000006</v>
      </c>
      <c r="H23" s="49">
        <v>72.400000000000006</v>
      </c>
      <c r="I23" s="49">
        <v>72.3</v>
      </c>
      <c r="J23" s="49">
        <v>71.3</v>
      </c>
      <c r="K23" s="49">
        <v>71.099999999999994</v>
      </c>
      <c r="M23" s="48" t="s">
        <v>100</v>
      </c>
      <c r="N23" s="49">
        <v>81.400000000000006</v>
      </c>
      <c r="O23" s="49">
        <v>4.7</v>
      </c>
      <c r="P23" s="49">
        <v>14</v>
      </c>
    </row>
    <row r="24" spans="1:16" x14ac:dyDescent="0.2">
      <c r="A24" s="48" t="s">
        <v>152</v>
      </c>
      <c r="B24" s="49">
        <v>87.2</v>
      </c>
      <c r="C24" s="49">
        <v>87.4</v>
      </c>
      <c r="D24" s="49">
        <v>85.7</v>
      </c>
      <c r="E24" s="49">
        <v>84.3</v>
      </c>
      <c r="F24" s="49">
        <v>82.3</v>
      </c>
      <c r="G24" s="49">
        <v>82.3</v>
      </c>
      <c r="H24" s="49">
        <v>82.9</v>
      </c>
      <c r="I24" s="49">
        <v>83.6</v>
      </c>
      <c r="J24" s="49">
        <v>84.1</v>
      </c>
      <c r="K24" s="49">
        <v>84.3</v>
      </c>
      <c r="M24" s="48" t="s">
        <v>98</v>
      </c>
      <c r="N24" s="49">
        <v>81.2</v>
      </c>
      <c r="O24" s="49">
        <v>7.2</v>
      </c>
      <c r="P24" s="49">
        <v>11.5</v>
      </c>
    </row>
    <row r="25" spans="1:16" x14ac:dyDescent="0.2">
      <c r="A25" s="48" t="s">
        <v>153</v>
      </c>
      <c r="B25" s="49">
        <v>80.099999999999994</v>
      </c>
      <c r="C25" s="49">
        <v>80.400000000000006</v>
      </c>
      <c r="D25" s="49">
        <v>80.099999999999994</v>
      </c>
      <c r="E25" s="49">
        <v>78.900000000000006</v>
      </c>
      <c r="F25" s="49">
        <v>78</v>
      </c>
      <c r="G25" s="49">
        <v>78.2</v>
      </c>
      <c r="H25" s="49">
        <v>78.5</v>
      </c>
      <c r="I25" s="49">
        <v>78.7</v>
      </c>
      <c r="J25" s="49">
        <v>78.599999999999994</v>
      </c>
      <c r="K25" s="49">
        <v>78.900000000000006</v>
      </c>
      <c r="M25" s="48" t="s">
        <v>86</v>
      </c>
      <c r="N25" s="49">
        <v>78.900000000000006</v>
      </c>
      <c r="O25" s="49">
        <v>15.7</v>
      </c>
      <c r="P25" s="49">
        <v>5.3</v>
      </c>
    </row>
    <row r="26" spans="1:16" x14ac:dyDescent="0.2">
      <c r="A26" s="48" t="s">
        <v>154</v>
      </c>
      <c r="B26" s="49">
        <v>68.7</v>
      </c>
      <c r="C26" s="49">
        <v>66</v>
      </c>
      <c r="D26" s="49">
        <v>64.5</v>
      </c>
      <c r="E26" s="49">
        <v>63.3</v>
      </c>
      <c r="F26" s="49">
        <v>62.7</v>
      </c>
      <c r="G26" s="49">
        <v>61.7</v>
      </c>
      <c r="H26" s="49">
        <v>62.2</v>
      </c>
      <c r="I26" s="49">
        <v>60.5</v>
      </c>
      <c r="J26" s="49">
        <v>60.8</v>
      </c>
      <c r="K26" s="49">
        <v>59.3</v>
      </c>
      <c r="M26" s="48" t="s">
        <v>88</v>
      </c>
      <c r="N26" s="49">
        <v>77.3</v>
      </c>
      <c r="O26" s="49">
        <v>11.5</v>
      </c>
      <c r="P26" s="49">
        <v>11.2</v>
      </c>
    </row>
    <row r="27" spans="1:16" x14ac:dyDescent="0.2">
      <c r="A27" s="48" t="s">
        <v>155</v>
      </c>
      <c r="B27" s="49">
        <v>53.4</v>
      </c>
      <c r="C27" s="49">
        <v>53.3</v>
      </c>
      <c r="D27" s="49">
        <v>52.6</v>
      </c>
      <c r="E27" s="49">
        <v>52.5</v>
      </c>
      <c r="F27" s="49">
        <v>51.9</v>
      </c>
      <c r="G27" s="49">
        <v>51.7</v>
      </c>
      <c r="H27" s="49">
        <v>51.4</v>
      </c>
      <c r="I27" s="49">
        <v>51.5</v>
      </c>
      <c r="J27" s="49">
        <v>51.1</v>
      </c>
      <c r="K27" s="49">
        <v>50.4</v>
      </c>
      <c r="M27" s="48" t="s">
        <v>81</v>
      </c>
      <c r="N27" s="49">
        <v>75.099999999999994</v>
      </c>
      <c r="O27" s="49">
        <v>15.4</v>
      </c>
      <c r="P27" s="49">
        <v>9.6</v>
      </c>
    </row>
    <row r="28" spans="1:16" x14ac:dyDescent="0.2">
      <c r="A28" s="48" t="s">
        <v>156</v>
      </c>
      <c r="B28" s="49">
        <v>83.5</v>
      </c>
      <c r="C28" s="49">
        <v>82.2</v>
      </c>
      <c r="D28" s="49">
        <v>81.099999999999994</v>
      </c>
      <c r="E28" s="49">
        <v>81.5</v>
      </c>
      <c r="F28" s="49">
        <v>81.5</v>
      </c>
      <c r="G28" s="49">
        <v>81.400000000000006</v>
      </c>
      <c r="H28" s="49">
        <v>81.8</v>
      </c>
      <c r="I28" s="49">
        <v>82.4</v>
      </c>
      <c r="J28" s="49">
        <v>81.7</v>
      </c>
      <c r="K28" s="49">
        <v>81.400000000000006</v>
      </c>
      <c r="M28" s="48" t="s">
        <v>90</v>
      </c>
      <c r="N28" s="49">
        <v>75.099999999999994</v>
      </c>
      <c r="O28" s="49">
        <v>16.7</v>
      </c>
      <c r="P28" s="49">
        <v>8.1999999999999993</v>
      </c>
    </row>
    <row r="29" spans="1:16" x14ac:dyDescent="0.2">
      <c r="A29" s="48" t="s">
        <v>157</v>
      </c>
      <c r="B29" s="49">
        <v>70.2</v>
      </c>
      <c r="C29" s="49">
        <v>69.599999999999994</v>
      </c>
      <c r="D29" s="49">
        <v>69.900000000000006</v>
      </c>
      <c r="E29" s="49">
        <v>68.400000000000006</v>
      </c>
      <c r="F29" s="49">
        <v>69.599999999999994</v>
      </c>
      <c r="G29" s="49">
        <v>69.5</v>
      </c>
      <c r="H29" s="49">
        <v>69.5</v>
      </c>
      <c r="I29" s="49">
        <v>70.3</v>
      </c>
      <c r="J29" s="49">
        <v>68.7</v>
      </c>
      <c r="K29" s="49">
        <v>69.3</v>
      </c>
      <c r="M29" s="48" t="s">
        <v>85</v>
      </c>
      <c r="N29" s="49">
        <v>74.599999999999994</v>
      </c>
      <c r="O29" s="49">
        <v>5.6</v>
      </c>
      <c r="P29" s="49">
        <v>19.8</v>
      </c>
    </row>
    <row r="30" spans="1:16" x14ac:dyDescent="0.2">
      <c r="A30" s="48" t="s">
        <v>158</v>
      </c>
      <c r="B30" s="49">
        <v>75.900000000000006</v>
      </c>
      <c r="C30" s="49">
        <v>75.900000000000006</v>
      </c>
      <c r="D30" s="49">
        <v>75.8</v>
      </c>
      <c r="E30" s="49">
        <v>74</v>
      </c>
      <c r="F30" s="49">
        <v>75.099999999999994</v>
      </c>
      <c r="G30" s="49">
        <v>73.900000000000006</v>
      </c>
      <c r="H30" s="49">
        <v>73.3</v>
      </c>
      <c r="I30" s="49">
        <v>73.5</v>
      </c>
      <c r="J30" s="49">
        <v>75.400000000000006</v>
      </c>
      <c r="K30" s="49">
        <v>73.900000000000006</v>
      </c>
      <c r="M30" s="48" t="s">
        <v>95</v>
      </c>
      <c r="N30" s="49">
        <v>73.900000000000006</v>
      </c>
      <c r="O30" s="49">
        <v>20.5</v>
      </c>
      <c r="P30" s="49">
        <v>5.6</v>
      </c>
    </row>
    <row r="31" spans="1:16" x14ac:dyDescent="0.2">
      <c r="A31" s="48" t="s">
        <v>159</v>
      </c>
      <c r="B31" s="49">
        <v>79.7</v>
      </c>
      <c r="C31" s="49">
        <v>78.900000000000006</v>
      </c>
      <c r="D31" s="49">
        <v>77.7</v>
      </c>
      <c r="E31" s="49">
        <v>78.8</v>
      </c>
      <c r="F31" s="49">
        <v>78.2</v>
      </c>
      <c r="G31" s="49">
        <v>77.8</v>
      </c>
      <c r="H31" s="49">
        <v>77.099999999999994</v>
      </c>
      <c r="I31" s="49">
        <v>76.3</v>
      </c>
      <c r="J31" s="49">
        <v>76.2</v>
      </c>
      <c r="K31" s="49">
        <v>75.099999999999994</v>
      </c>
      <c r="M31" s="48" t="s">
        <v>83</v>
      </c>
      <c r="N31" s="49">
        <v>71.099999999999994</v>
      </c>
      <c r="O31" s="49">
        <v>19.5</v>
      </c>
      <c r="P31" s="49">
        <v>9.4</v>
      </c>
    </row>
    <row r="32" spans="1:16" x14ac:dyDescent="0.2">
      <c r="A32" s="48" t="s">
        <v>160</v>
      </c>
      <c r="B32" s="49">
        <v>63.1</v>
      </c>
      <c r="C32" s="49">
        <v>63.7</v>
      </c>
      <c r="D32" s="49">
        <v>64.3</v>
      </c>
      <c r="E32" s="49">
        <v>65</v>
      </c>
      <c r="F32" s="49">
        <v>64.099999999999994</v>
      </c>
      <c r="G32" s="49">
        <v>64.900000000000006</v>
      </c>
      <c r="H32" s="49">
        <v>64.400000000000006</v>
      </c>
      <c r="I32" s="49">
        <v>65.099999999999994</v>
      </c>
      <c r="J32" s="49">
        <v>64.099999999999994</v>
      </c>
      <c r="K32" s="49">
        <v>64</v>
      </c>
      <c r="M32" s="48" t="s">
        <v>84</v>
      </c>
      <c r="N32" s="49">
        <v>70.7</v>
      </c>
      <c r="O32" s="49">
        <v>14.5</v>
      </c>
      <c r="P32" s="49">
        <v>14.8</v>
      </c>
    </row>
    <row r="33" spans="1:16" x14ac:dyDescent="0.2">
      <c r="A33" s="48" t="s">
        <v>161</v>
      </c>
      <c r="B33" s="49">
        <v>90.1</v>
      </c>
      <c r="C33" s="49">
        <v>89.6</v>
      </c>
      <c r="D33" s="49">
        <v>88.5</v>
      </c>
      <c r="E33" s="49">
        <v>89.7</v>
      </c>
      <c r="F33" s="49">
        <v>90.3</v>
      </c>
      <c r="G33" s="49">
        <v>90</v>
      </c>
      <c r="H33" s="49">
        <v>90.5</v>
      </c>
      <c r="I33" s="49">
        <v>90.1</v>
      </c>
      <c r="J33" s="49">
        <v>89.7</v>
      </c>
      <c r="K33" s="49">
        <v>91.3</v>
      </c>
      <c r="M33" s="48" t="s">
        <v>99</v>
      </c>
      <c r="N33" s="49">
        <v>69.3</v>
      </c>
      <c r="O33" s="49">
        <v>13.5</v>
      </c>
      <c r="P33" s="49">
        <v>17.2</v>
      </c>
    </row>
    <row r="34" spans="1:16" x14ac:dyDescent="0.2">
      <c r="A34" s="48" t="s">
        <v>162</v>
      </c>
      <c r="B34" s="49">
        <v>73.2</v>
      </c>
      <c r="C34" s="49">
        <v>74.2</v>
      </c>
      <c r="D34" s="49">
        <v>73.3</v>
      </c>
      <c r="E34" s="49">
        <v>73.099999999999994</v>
      </c>
      <c r="F34" s="49">
        <v>72.900000000000006</v>
      </c>
      <c r="G34" s="49">
        <v>72.3</v>
      </c>
      <c r="H34" s="49">
        <v>72.400000000000006</v>
      </c>
      <c r="I34" s="49">
        <v>72.400000000000006</v>
      </c>
      <c r="J34" s="49">
        <v>72.400000000000006</v>
      </c>
      <c r="K34" s="49">
        <v>75.099999999999994</v>
      </c>
      <c r="M34" s="48" t="s">
        <v>82</v>
      </c>
      <c r="N34" s="49">
        <v>69.099999999999994</v>
      </c>
      <c r="O34" s="49">
        <v>30.1</v>
      </c>
      <c r="P34" s="49">
        <v>0.8</v>
      </c>
    </row>
    <row r="35" spans="1:16" x14ac:dyDescent="0.2">
      <c r="A35" s="48" t="s">
        <v>163</v>
      </c>
      <c r="B35" s="49">
        <v>73.5</v>
      </c>
      <c r="C35" s="49">
        <v>73.2</v>
      </c>
      <c r="D35" s="49">
        <v>74</v>
      </c>
      <c r="E35" s="49">
        <v>72.900000000000006</v>
      </c>
      <c r="F35" s="49">
        <v>73</v>
      </c>
      <c r="G35" s="49">
        <v>72.5</v>
      </c>
      <c r="H35" s="49">
        <v>70.7</v>
      </c>
      <c r="I35" s="49">
        <v>70.099999999999994</v>
      </c>
      <c r="J35" s="49">
        <v>67.900000000000006</v>
      </c>
      <c r="K35" s="49">
        <v>68.599999999999994</v>
      </c>
      <c r="M35" s="48" t="s">
        <v>138</v>
      </c>
      <c r="N35" s="49">
        <v>68.599999999999994</v>
      </c>
      <c r="O35" s="49">
        <v>15</v>
      </c>
      <c r="P35" s="49">
        <v>16.399999999999999</v>
      </c>
    </row>
    <row r="36" spans="1:16" x14ac:dyDescent="0.2">
      <c r="A36" s="48" t="s">
        <v>164</v>
      </c>
      <c r="B36" s="49">
        <v>82.8</v>
      </c>
      <c r="C36" s="49">
        <v>81.5</v>
      </c>
      <c r="D36" s="49">
        <v>81.2</v>
      </c>
      <c r="E36" s="49">
        <v>80.900000000000006</v>
      </c>
      <c r="F36" s="49">
        <v>80.2</v>
      </c>
      <c r="G36" s="49">
        <v>80.900000000000006</v>
      </c>
      <c r="H36" s="49">
        <v>81.5</v>
      </c>
      <c r="I36" s="49">
        <v>81.599999999999994</v>
      </c>
      <c r="J36" s="49">
        <v>80.2</v>
      </c>
      <c r="K36" s="49">
        <v>81.2</v>
      </c>
      <c r="M36" s="48" t="s">
        <v>102</v>
      </c>
      <c r="N36" s="49">
        <v>68.400000000000006</v>
      </c>
      <c r="O36" s="49">
        <v>24.5</v>
      </c>
      <c r="P36" s="49">
        <v>7.1</v>
      </c>
    </row>
    <row r="37" spans="1:16" x14ac:dyDescent="0.2">
      <c r="A37" s="48" t="s">
        <v>112</v>
      </c>
      <c r="B37" s="49">
        <v>92.2</v>
      </c>
      <c r="C37" s="49">
        <v>91.9</v>
      </c>
      <c r="D37" s="49">
        <v>92.2</v>
      </c>
      <c r="E37" s="49">
        <v>89.9</v>
      </c>
      <c r="F37" s="49">
        <v>89.4</v>
      </c>
      <c r="G37" s="49">
        <v>90.3</v>
      </c>
      <c r="H37" s="49">
        <v>89.7</v>
      </c>
      <c r="I37" s="49">
        <v>89.9</v>
      </c>
      <c r="J37" s="49">
        <v>90.3</v>
      </c>
      <c r="K37" s="49">
        <v>88.6</v>
      </c>
      <c r="M37" s="48" t="s">
        <v>93</v>
      </c>
      <c r="N37" s="49">
        <v>64.5</v>
      </c>
      <c r="O37" s="49">
        <v>34.799999999999997</v>
      </c>
      <c r="P37" s="49">
        <v>0.8</v>
      </c>
    </row>
    <row r="38" spans="1:16" x14ac:dyDescent="0.2">
      <c r="A38" s="48" t="s">
        <v>165</v>
      </c>
      <c r="B38" s="49">
        <v>68.2</v>
      </c>
      <c r="C38" s="49">
        <v>70.8</v>
      </c>
      <c r="D38" s="49">
        <v>73</v>
      </c>
      <c r="E38" s="49">
        <v>72.5</v>
      </c>
      <c r="F38" s="49">
        <v>73.2</v>
      </c>
      <c r="G38" s="49">
        <v>73.900000000000006</v>
      </c>
      <c r="H38" s="49">
        <v>74.7</v>
      </c>
      <c r="I38" s="49">
        <v>71.2</v>
      </c>
      <c r="J38" s="49">
        <v>70.900000000000006</v>
      </c>
      <c r="K38" s="49">
        <v>68.400000000000006</v>
      </c>
      <c r="M38" s="48" t="s">
        <v>89</v>
      </c>
      <c r="N38" s="49">
        <v>64</v>
      </c>
      <c r="O38" s="49">
        <v>15</v>
      </c>
      <c r="P38" s="49">
        <v>21</v>
      </c>
    </row>
    <row r="39" spans="1:16" x14ac:dyDescent="0.2">
      <c r="A39" s="48" t="s">
        <v>166</v>
      </c>
      <c r="B39" s="49">
        <v>89.3</v>
      </c>
      <c r="C39" s="49">
        <v>89.8</v>
      </c>
      <c r="D39" s="49">
        <v>88.7</v>
      </c>
      <c r="E39" s="49">
        <v>88.2</v>
      </c>
      <c r="F39" s="49">
        <v>86.3</v>
      </c>
      <c r="G39" s="49">
        <v>86.3</v>
      </c>
      <c r="H39" s="49">
        <v>85.2</v>
      </c>
      <c r="I39" s="49">
        <v>86</v>
      </c>
      <c r="J39" s="49">
        <v>91.7</v>
      </c>
      <c r="K39" s="49">
        <v>91.3</v>
      </c>
      <c r="M39" s="48" t="s">
        <v>80</v>
      </c>
      <c r="N39" s="49">
        <v>59.3</v>
      </c>
      <c r="O39" s="49">
        <v>40.6</v>
      </c>
      <c r="P39" s="49">
        <v>0.1</v>
      </c>
    </row>
    <row r="40" spans="1:16" x14ac:dyDescent="0.2">
      <c r="A40" s="48" t="s">
        <v>167</v>
      </c>
      <c r="B40" s="49">
        <v>80.2</v>
      </c>
      <c r="C40" s="49">
        <v>81.8</v>
      </c>
      <c r="D40" s="49">
        <v>80.5</v>
      </c>
      <c r="E40" s="49">
        <v>79.8</v>
      </c>
      <c r="F40" s="49">
        <v>80.400000000000006</v>
      </c>
      <c r="G40" s="49">
        <v>81.400000000000006</v>
      </c>
      <c r="H40" s="49">
        <v>81.3</v>
      </c>
      <c r="I40" s="49">
        <v>81.599999999999994</v>
      </c>
      <c r="J40" s="49">
        <v>79.8</v>
      </c>
      <c r="K40" s="49">
        <v>81.900000000000006</v>
      </c>
      <c r="M40" s="48" t="s">
        <v>94</v>
      </c>
      <c r="N40" s="49">
        <v>55.3</v>
      </c>
      <c r="O40" s="49">
        <v>30.6</v>
      </c>
      <c r="P40" s="49">
        <v>14</v>
      </c>
    </row>
    <row r="41" spans="1:16" x14ac:dyDescent="0.2">
      <c r="A41" s="48" t="s">
        <v>168</v>
      </c>
      <c r="B41" s="49">
        <v>67.099999999999994</v>
      </c>
      <c r="C41" s="49">
        <v>67.5</v>
      </c>
      <c r="D41" s="49">
        <v>67.099999999999994</v>
      </c>
      <c r="E41" s="49">
        <v>67</v>
      </c>
      <c r="F41" s="49">
        <v>67.8</v>
      </c>
      <c r="G41" s="49">
        <v>69</v>
      </c>
      <c r="H41" s="49">
        <v>69.400000000000006</v>
      </c>
      <c r="I41" s="49">
        <v>68.900000000000006</v>
      </c>
      <c r="J41" s="49">
        <v>68.900000000000006</v>
      </c>
      <c r="K41" s="49">
        <v>69.099999999999994</v>
      </c>
      <c r="M41" s="48" t="s">
        <v>26</v>
      </c>
      <c r="N41" s="49">
        <v>50.4</v>
      </c>
      <c r="O41" s="49">
        <v>43.3</v>
      </c>
      <c r="P41" s="49">
        <v>6.3</v>
      </c>
    </row>
    <row r="42" spans="1:16" x14ac:dyDescent="0.2">
      <c r="A42" s="48" t="s">
        <v>169</v>
      </c>
      <c r="B42" s="49">
        <v>52.4</v>
      </c>
      <c r="C42" s="49">
        <v>57.5</v>
      </c>
      <c r="D42" s="49">
        <v>57.3</v>
      </c>
      <c r="E42" s="49">
        <v>57.2</v>
      </c>
      <c r="F42" s="49">
        <v>55.7</v>
      </c>
      <c r="G42" s="49">
        <v>55</v>
      </c>
      <c r="H42" s="49">
        <v>55</v>
      </c>
      <c r="I42" s="49">
        <v>55.4</v>
      </c>
      <c r="J42" s="49">
        <v>55.2</v>
      </c>
      <c r="K42" s="49">
        <v>55.3</v>
      </c>
    </row>
    <row r="43" spans="1:16" x14ac:dyDescent="0.2">
      <c r="A43" s="48" t="s">
        <v>170</v>
      </c>
      <c r="B43" s="49">
        <v>82.1</v>
      </c>
      <c r="C43" s="49">
        <v>82.4</v>
      </c>
      <c r="D43" s="49">
        <v>83.8</v>
      </c>
      <c r="E43" s="49">
        <v>83.5</v>
      </c>
      <c r="F43" s="49">
        <v>83.7</v>
      </c>
      <c r="G43" s="49">
        <v>83.4</v>
      </c>
      <c r="H43" s="49">
        <v>84.2</v>
      </c>
      <c r="I43" s="49">
        <v>84</v>
      </c>
      <c r="J43" s="49">
        <v>84.2</v>
      </c>
      <c r="K43" s="49">
        <v>85.6</v>
      </c>
    </row>
    <row r="44" spans="1:16" x14ac:dyDescent="0.2">
      <c r="A44" s="48" t="s">
        <v>171</v>
      </c>
      <c r="B44" s="49">
        <v>75</v>
      </c>
      <c r="C44" s="49">
        <v>74.5</v>
      </c>
      <c r="D44" s="49">
        <v>74.2</v>
      </c>
      <c r="E44" s="49">
        <v>74.900000000000006</v>
      </c>
      <c r="F44" s="49">
        <v>74.8</v>
      </c>
      <c r="G44" s="49">
        <v>75.2</v>
      </c>
      <c r="H44" s="49">
        <v>74.7</v>
      </c>
      <c r="I44" s="49">
        <v>74.5</v>
      </c>
      <c r="J44" s="49">
        <v>73.900000000000006</v>
      </c>
      <c r="K44" s="49">
        <v>77.3</v>
      </c>
    </row>
    <row r="45" spans="1:16" x14ac:dyDescent="0.2">
      <c r="A45" s="48" t="s">
        <v>172</v>
      </c>
      <c r="B45" s="49">
        <v>96.4</v>
      </c>
      <c r="C45" s="49">
        <v>96.3</v>
      </c>
      <c r="D45" s="49">
        <v>95.6</v>
      </c>
      <c r="E45" s="49">
        <v>96.2</v>
      </c>
      <c r="F45" s="49">
        <v>96.4</v>
      </c>
      <c r="G45" s="49">
        <v>96</v>
      </c>
      <c r="H45" s="49">
        <v>96.8</v>
      </c>
      <c r="I45" s="49">
        <v>96.4</v>
      </c>
      <c r="J45" s="49">
        <v>95.8</v>
      </c>
      <c r="K45" s="49">
        <v>96.1</v>
      </c>
    </row>
    <row r="46" spans="1:16" x14ac:dyDescent="0.2">
      <c r="A46" s="48" t="s">
        <v>173</v>
      </c>
      <c r="B46" s="49">
        <v>77.5</v>
      </c>
      <c r="C46" s="49">
        <v>76.2</v>
      </c>
      <c r="D46" s="49">
        <v>76.599999999999994</v>
      </c>
      <c r="E46" s="49">
        <v>76.7</v>
      </c>
      <c r="F46" s="49">
        <v>76.2</v>
      </c>
      <c r="G46" s="49">
        <v>75.099999999999994</v>
      </c>
      <c r="H46" s="49">
        <v>75.599999999999994</v>
      </c>
      <c r="I46" s="49">
        <v>75.099999999999994</v>
      </c>
      <c r="J46" s="49">
        <v>74.8</v>
      </c>
      <c r="K46" s="49">
        <v>74.599999999999994</v>
      </c>
    </row>
    <row r="47" spans="1:16" x14ac:dyDescent="0.2">
      <c r="A47" s="48" t="s">
        <v>174</v>
      </c>
      <c r="B47" s="49">
        <v>90.2</v>
      </c>
      <c r="C47" s="49">
        <v>90.4</v>
      </c>
      <c r="D47" s="49">
        <v>90.5</v>
      </c>
      <c r="E47" s="49">
        <v>90.3</v>
      </c>
      <c r="F47" s="49">
        <v>89.3</v>
      </c>
      <c r="G47" s="49">
        <v>89.5</v>
      </c>
      <c r="H47" s="49">
        <v>90.1</v>
      </c>
      <c r="I47" s="49">
        <v>91.3</v>
      </c>
      <c r="J47" s="49">
        <v>90.9</v>
      </c>
      <c r="K47" s="49">
        <v>92.3</v>
      </c>
    </row>
    <row r="48" spans="1:16" x14ac:dyDescent="0.2">
      <c r="A48" s="48" t="s">
        <v>175</v>
      </c>
      <c r="B48" s="49">
        <v>74.099999999999994</v>
      </c>
      <c r="C48" s="49">
        <v>73.900000000000006</v>
      </c>
      <c r="D48" s="49">
        <v>73.599999999999994</v>
      </c>
      <c r="E48" s="49">
        <v>73.2</v>
      </c>
      <c r="F48" s="49">
        <v>72.7</v>
      </c>
      <c r="G48" s="49">
        <v>71.599999999999994</v>
      </c>
      <c r="H48" s="49">
        <v>71.400000000000006</v>
      </c>
      <c r="I48" s="49">
        <v>71.599999999999994</v>
      </c>
      <c r="J48" s="49">
        <v>71.099999999999994</v>
      </c>
      <c r="K48" s="49">
        <v>70.7</v>
      </c>
    </row>
    <row r="49" spans="1:11" x14ac:dyDescent="0.2">
      <c r="A49" s="48" t="s">
        <v>176</v>
      </c>
      <c r="B49" s="49">
        <v>65.7</v>
      </c>
      <c r="C49" s="49">
        <v>66.099999999999994</v>
      </c>
      <c r="D49" s="49">
        <v>66.3</v>
      </c>
      <c r="E49" s="49">
        <v>65.599999999999994</v>
      </c>
      <c r="F49" s="49">
        <v>66.2</v>
      </c>
      <c r="G49" s="49">
        <v>65.2</v>
      </c>
      <c r="H49" s="49">
        <v>65.2</v>
      </c>
      <c r="I49" s="49">
        <v>64.099999999999994</v>
      </c>
      <c r="J49" s="49">
        <v>63.6</v>
      </c>
      <c r="K49" s="49">
        <v>64.5</v>
      </c>
    </row>
    <row r="50" spans="1:11" x14ac:dyDescent="0.2">
      <c r="A50" s="48" t="s">
        <v>140</v>
      </c>
      <c r="B50" s="49">
        <v>77.900000000000006</v>
      </c>
      <c r="C50" s="49">
        <v>77.3</v>
      </c>
      <c r="D50" s="49">
        <v>77.5</v>
      </c>
      <c r="E50" s="49">
        <v>78.2</v>
      </c>
      <c r="F50" s="49">
        <v>77.8</v>
      </c>
      <c r="G50" s="49">
        <v>78.7</v>
      </c>
      <c r="H50" s="49">
        <v>74.099999999999994</v>
      </c>
      <c r="I50" s="49">
        <v>73.599999999999994</v>
      </c>
      <c r="J50" s="50" t="s">
        <v>24</v>
      </c>
      <c r="K50" s="50" t="s">
        <v>24</v>
      </c>
    </row>
    <row r="51" spans="1:11" x14ac:dyDescent="0.2">
      <c r="A51" s="48" t="s">
        <v>141</v>
      </c>
      <c r="B51" s="49">
        <v>84</v>
      </c>
      <c r="C51" s="49">
        <v>84.8</v>
      </c>
      <c r="D51" s="49">
        <v>83.5</v>
      </c>
      <c r="E51" s="49">
        <v>84.4</v>
      </c>
      <c r="F51" s="49">
        <v>82.8</v>
      </c>
      <c r="G51" s="49">
        <v>82.9</v>
      </c>
      <c r="H51" s="49">
        <v>81.5</v>
      </c>
      <c r="I51" s="49">
        <v>81.3</v>
      </c>
      <c r="J51" s="49">
        <v>80.3</v>
      </c>
      <c r="K51" s="49">
        <v>80.8</v>
      </c>
    </row>
    <row r="52" spans="1:11" x14ac:dyDescent="0.2">
      <c r="A52" s="48" t="s">
        <v>142</v>
      </c>
      <c r="B52" s="49">
        <v>43.8</v>
      </c>
      <c r="C52" s="49">
        <v>43.8</v>
      </c>
      <c r="D52" s="49">
        <v>44</v>
      </c>
      <c r="E52" s="49">
        <v>44.5</v>
      </c>
      <c r="F52" s="49">
        <v>43.4</v>
      </c>
      <c r="G52" s="49">
        <v>42.5</v>
      </c>
      <c r="H52" s="49">
        <v>41.3</v>
      </c>
      <c r="I52" s="49">
        <v>42.5</v>
      </c>
      <c r="J52" s="49">
        <v>41.6</v>
      </c>
      <c r="K52" s="49">
        <v>42.3</v>
      </c>
    </row>
    <row r="53" spans="1:11" x14ac:dyDescent="0.2">
      <c r="A53" s="48" t="s">
        <v>177</v>
      </c>
      <c r="B53" s="49">
        <v>67.900000000000006</v>
      </c>
      <c r="C53" s="49">
        <v>66.7</v>
      </c>
      <c r="D53" s="49">
        <v>64.599999999999994</v>
      </c>
      <c r="E53" s="49">
        <v>64.400000000000006</v>
      </c>
      <c r="F53" s="49">
        <v>63.5</v>
      </c>
      <c r="G53" s="49">
        <v>63.4</v>
      </c>
      <c r="H53" s="49">
        <v>65</v>
      </c>
      <c r="I53" s="49">
        <v>65.2</v>
      </c>
      <c r="J53" s="50" t="s">
        <v>24</v>
      </c>
      <c r="K53" s="50" t="s">
        <v>24</v>
      </c>
    </row>
    <row r="54" spans="1:11" x14ac:dyDescent="0.2">
      <c r="A54" s="48" t="s">
        <v>143</v>
      </c>
      <c r="B54" s="50" t="s">
        <v>24</v>
      </c>
      <c r="C54" s="50" t="s">
        <v>24</v>
      </c>
      <c r="D54" s="49">
        <v>88.3</v>
      </c>
      <c r="E54" s="49">
        <v>89.6</v>
      </c>
      <c r="F54" s="49">
        <v>88.7</v>
      </c>
      <c r="G54" s="49">
        <v>90.7</v>
      </c>
      <c r="H54" s="49">
        <v>88.9</v>
      </c>
      <c r="I54" s="49">
        <v>90.2</v>
      </c>
      <c r="J54" s="49">
        <v>91</v>
      </c>
      <c r="K54" s="49">
        <v>90.2</v>
      </c>
    </row>
    <row r="55" spans="1:11" x14ac:dyDescent="0.2">
      <c r="A55" s="48" t="s">
        <v>144</v>
      </c>
      <c r="B55" s="49">
        <v>90.5</v>
      </c>
      <c r="C55" s="49">
        <v>89.7</v>
      </c>
      <c r="D55" s="49">
        <v>87.3</v>
      </c>
      <c r="E55" s="49">
        <v>88.8</v>
      </c>
      <c r="F55" s="49">
        <v>90.6</v>
      </c>
      <c r="G55" s="49">
        <v>90</v>
      </c>
      <c r="H55" s="49">
        <v>88.7</v>
      </c>
      <c r="I55" s="49">
        <v>88.3</v>
      </c>
      <c r="J55" s="49">
        <v>85.9</v>
      </c>
      <c r="K55" s="50" t="s">
        <v>24</v>
      </c>
    </row>
    <row r="56" spans="1:11" x14ac:dyDescent="0.2">
      <c r="A56" s="48" t="s">
        <v>216</v>
      </c>
      <c r="B56" s="50" t="s">
        <v>24</v>
      </c>
      <c r="C56" s="50" t="s">
        <v>24</v>
      </c>
      <c r="D56" s="50" t="s">
        <v>24</v>
      </c>
      <c r="E56" s="50" t="s">
        <v>24</v>
      </c>
      <c r="F56" s="50" t="s">
        <v>24</v>
      </c>
      <c r="G56" s="50" t="s">
        <v>24</v>
      </c>
      <c r="H56" s="49">
        <v>96.5</v>
      </c>
      <c r="I56" s="49">
        <v>96.1</v>
      </c>
      <c r="J56" s="49">
        <v>96.5</v>
      </c>
      <c r="K56" s="49">
        <v>96.3</v>
      </c>
    </row>
    <row r="57" spans="1:11" x14ac:dyDescent="0.2">
      <c r="A57" s="48" t="s">
        <v>145</v>
      </c>
      <c r="B57" s="50" t="s">
        <v>24</v>
      </c>
      <c r="C57" s="50" t="s">
        <v>24</v>
      </c>
      <c r="D57" s="49">
        <v>81.099999999999994</v>
      </c>
      <c r="E57" s="49">
        <v>81.900000000000006</v>
      </c>
      <c r="F57" s="49">
        <v>81.099999999999994</v>
      </c>
      <c r="G57" s="49">
        <v>82.4</v>
      </c>
      <c r="H57" s="49">
        <v>82</v>
      </c>
      <c r="I57" s="49">
        <v>84.4</v>
      </c>
      <c r="J57" s="49">
        <v>83.3</v>
      </c>
      <c r="K57" s="49">
        <v>86</v>
      </c>
    </row>
    <row r="58" spans="1:11" x14ac:dyDescent="0.2">
      <c r="A58" s="48" t="s">
        <v>146</v>
      </c>
      <c r="B58" s="49">
        <v>59.6</v>
      </c>
      <c r="C58" s="49">
        <v>60.7</v>
      </c>
      <c r="D58" s="49">
        <v>60.7</v>
      </c>
      <c r="E58" s="49">
        <v>61.1</v>
      </c>
      <c r="F58" s="49">
        <v>60.4</v>
      </c>
      <c r="G58" s="49">
        <v>59.7</v>
      </c>
      <c r="H58" s="49">
        <v>59.1</v>
      </c>
      <c r="I58" s="49">
        <v>59</v>
      </c>
      <c r="J58" s="49">
        <v>58.8</v>
      </c>
      <c r="K58" s="49">
        <v>57.9</v>
      </c>
    </row>
    <row r="59" spans="1:11" x14ac:dyDescent="0.2">
      <c r="A59" s="48" t="s">
        <v>439</v>
      </c>
      <c r="B59" s="50" t="s">
        <v>24</v>
      </c>
      <c r="C59" s="50" t="s">
        <v>24</v>
      </c>
      <c r="D59" s="50" t="s">
        <v>24</v>
      </c>
      <c r="E59" s="50" t="s">
        <v>24</v>
      </c>
      <c r="F59" s="50" t="s">
        <v>24</v>
      </c>
      <c r="G59" s="50" t="s">
        <v>24</v>
      </c>
      <c r="H59" s="50" t="s">
        <v>24</v>
      </c>
      <c r="I59" s="49">
        <v>97.8</v>
      </c>
      <c r="J59" s="50" t="s">
        <v>24</v>
      </c>
      <c r="K59" s="50" t="s">
        <v>24</v>
      </c>
    </row>
    <row r="61" spans="1:11" x14ac:dyDescent="0.2">
      <c r="A61" s="53" t="s">
        <v>147</v>
      </c>
    </row>
    <row r="62" spans="1:11" x14ac:dyDescent="0.2">
      <c r="A62" s="53" t="s">
        <v>24</v>
      </c>
      <c r="B62" s="53" t="s">
        <v>148</v>
      </c>
    </row>
    <row r="64" spans="1:11" x14ac:dyDescent="0.2">
      <c r="A64" s="53" t="s">
        <v>615</v>
      </c>
      <c r="B64" s="53" t="s">
        <v>130</v>
      </c>
    </row>
    <row r="65" spans="1:11" x14ac:dyDescent="0.2">
      <c r="A65" s="53" t="s">
        <v>616</v>
      </c>
      <c r="B65" s="53" t="s">
        <v>130</v>
      </c>
    </row>
    <row r="66" spans="1:11" x14ac:dyDescent="0.2">
      <c r="A66" s="53" t="s">
        <v>617</v>
      </c>
      <c r="B66" s="53" t="s">
        <v>619</v>
      </c>
    </row>
    <row r="68" spans="1:11" x14ac:dyDescent="0.2">
      <c r="A68" s="48" t="s">
        <v>133</v>
      </c>
      <c r="B68" s="48" t="s">
        <v>16</v>
      </c>
      <c r="C68" s="48" t="s">
        <v>17</v>
      </c>
      <c r="D68" s="48" t="s">
        <v>18</v>
      </c>
      <c r="E68" s="48" t="s">
        <v>19</v>
      </c>
      <c r="F68" s="48" t="s">
        <v>20</v>
      </c>
      <c r="G68" s="48" t="s">
        <v>21</v>
      </c>
      <c r="H68" s="48" t="s">
        <v>22</v>
      </c>
      <c r="I68" s="48" t="s">
        <v>23</v>
      </c>
      <c r="J68" s="48" t="s">
        <v>279</v>
      </c>
      <c r="K68" s="48" t="s">
        <v>280</v>
      </c>
    </row>
    <row r="69" spans="1:11" x14ac:dyDescent="0.2">
      <c r="A69" s="48" t="s">
        <v>435</v>
      </c>
      <c r="B69" s="49">
        <v>17.600000000000001</v>
      </c>
      <c r="C69" s="49">
        <v>18.3</v>
      </c>
      <c r="D69" s="49">
        <v>19</v>
      </c>
      <c r="E69" s="49">
        <v>19.2</v>
      </c>
      <c r="F69" s="49">
        <v>19.8</v>
      </c>
      <c r="G69" s="49">
        <v>19.899999999999999</v>
      </c>
      <c r="H69" s="49">
        <v>20</v>
      </c>
      <c r="I69" s="49">
        <v>22</v>
      </c>
      <c r="J69" s="49">
        <v>22.2</v>
      </c>
      <c r="K69" s="50" t="s">
        <v>24</v>
      </c>
    </row>
    <row r="70" spans="1:11" x14ac:dyDescent="0.2">
      <c r="A70" s="48" t="s">
        <v>436</v>
      </c>
      <c r="B70" s="49">
        <v>18.3</v>
      </c>
      <c r="C70" s="49">
        <v>18.7</v>
      </c>
      <c r="D70" s="49">
        <v>19.3</v>
      </c>
      <c r="E70" s="49">
        <v>19.5</v>
      </c>
      <c r="F70" s="49">
        <v>20</v>
      </c>
      <c r="G70" s="49">
        <v>20.2</v>
      </c>
      <c r="H70" s="49">
        <v>20.399999999999999</v>
      </c>
      <c r="I70" s="49">
        <v>20.8</v>
      </c>
      <c r="J70" s="49">
        <v>21.1</v>
      </c>
      <c r="K70" s="49">
        <v>20.7</v>
      </c>
    </row>
    <row r="71" spans="1:11" x14ac:dyDescent="0.2">
      <c r="A71" s="48" t="s">
        <v>423</v>
      </c>
      <c r="B71" s="49">
        <v>17.7</v>
      </c>
      <c r="C71" s="49">
        <v>18.3</v>
      </c>
      <c r="D71" s="49">
        <v>19</v>
      </c>
      <c r="E71" s="49">
        <v>19.2</v>
      </c>
      <c r="F71" s="49">
        <v>19.8</v>
      </c>
      <c r="G71" s="49">
        <v>19.899999999999999</v>
      </c>
      <c r="H71" s="49">
        <v>20</v>
      </c>
      <c r="I71" s="49">
        <v>22</v>
      </c>
      <c r="J71" s="49">
        <v>22.2</v>
      </c>
      <c r="K71" s="50" t="s">
        <v>24</v>
      </c>
    </row>
    <row r="72" spans="1:11" x14ac:dyDescent="0.2">
      <c r="A72" s="48" t="s">
        <v>450</v>
      </c>
      <c r="B72" s="49">
        <v>17.8</v>
      </c>
      <c r="C72" s="49">
        <v>18.399999999999999</v>
      </c>
      <c r="D72" s="49">
        <v>19.2</v>
      </c>
      <c r="E72" s="49">
        <v>19.399999999999999</v>
      </c>
      <c r="F72" s="49">
        <v>19.899999999999999</v>
      </c>
      <c r="G72" s="49">
        <v>20.100000000000001</v>
      </c>
      <c r="H72" s="49">
        <v>20.100000000000001</v>
      </c>
      <c r="I72" s="49">
        <v>22.1</v>
      </c>
      <c r="J72" s="49">
        <v>22.4</v>
      </c>
      <c r="K72" s="50" t="s">
        <v>24</v>
      </c>
    </row>
    <row r="73" spans="1:11" x14ac:dyDescent="0.2">
      <c r="A73" s="48" t="s">
        <v>437</v>
      </c>
      <c r="B73" s="49">
        <v>21.9</v>
      </c>
      <c r="C73" s="49">
        <v>22.3</v>
      </c>
      <c r="D73" s="49">
        <v>22.6</v>
      </c>
      <c r="E73" s="49">
        <v>22.7</v>
      </c>
      <c r="F73" s="49">
        <v>23</v>
      </c>
      <c r="G73" s="49">
        <v>23.3</v>
      </c>
      <c r="H73" s="49">
        <v>23.6</v>
      </c>
      <c r="I73" s="49">
        <v>24</v>
      </c>
      <c r="J73" s="49">
        <v>24.3</v>
      </c>
      <c r="K73" s="49">
        <v>23.9</v>
      </c>
    </row>
    <row r="74" spans="1:11" x14ac:dyDescent="0.2">
      <c r="A74" s="48" t="s">
        <v>438</v>
      </c>
      <c r="B74" s="49">
        <v>21.6</v>
      </c>
      <c r="C74" s="49">
        <v>22</v>
      </c>
      <c r="D74" s="49">
        <v>22.3</v>
      </c>
      <c r="E74" s="49">
        <v>22.5</v>
      </c>
      <c r="F74" s="49">
        <v>23</v>
      </c>
      <c r="G74" s="49">
        <v>23.3</v>
      </c>
      <c r="H74" s="49">
        <v>23.6</v>
      </c>
      <c r="I74" s="49">
        <v>24</v>
      </c>
      <c r="J74" s="49">
        <v>24.3</v>
      </c>
      <c r="K74" s="49">
        <v>23.9</v>
      </c>
    </row>
    <row r="75" spans="1:11" x14ac:dyDescent="0.2">
      <c r="A75" s="48" t="s">
        <v>448</v>
      </c>
      <c r="B75" s="49">
        <v>21.8</v>
      </c>
      <c r="C75" s="49">
        <v>22.2</v>
      </c>
      <c r="D75" s="49">
        <v>22.5</v>
      </c>
      <c r="E75" s="49">
        <v>22.7</v>
      </c>
      <c r="F75" s="49">
        <v>23.2</v>
      </c>
      <c r="G75" s="49">
        <v>23.5</v>
      </c>
      <c r="H75" s="49">
        <v>23.8</v>
      </c>
      <c r="I75" s="49">
        <v>24.2</v>
      </c>
      <c r="J75" s="49">
        <v>24.5</v>
      </c>
      <c r="K75" s="49">
        <v>24.1</v>
      </c>
    </row>
    <row r="76" spans="1:11" x14ac:dyDescent="0.2">
      <c r="A76" s="48" t="s">
        <v>151</v>
      </c>
      <c r="B76" s="49">
        <v>18.899999999999999</v>
      </c>
      <c r="C76" s="49">
        <v>18.600000000000001</v>
      </c>
      <c r="D76" s="49">
        <v>18.5</v>
      </c>
      <c r="E76" s="49">
        <v>19.3</v>
      </c>
      <c r="F76" s="49">
        <v>19.7</v>
      </c>
      <c r="G76" s="49">
        <v>20.3</v>
      </c>
      <c r="H76" s="49">
        <v>18.899999999999999</v>
      </c>
      <c r="I76" s="49">
        <v>19.399999999999999</v>
      </c>
      <c r="J76" s="49">
        <v>20.399999999999999</v>
      </c>
      <c r="K76" s="49">
        <v>19.5</v>
      </c>
    </row>
    <row r="77" spans="1:11" x14ac:dyDescent="0.2">
      <c r="A77" s="48" t="s">
        <v>152</v>
      </c>
      <c r="B77" s="49">
        <v>1.7</v>
      </c>
      <c r="C77" s="49">
        <v>1.3</v>
      </c>
      <c r="D77" s="49">
        <v>1.8</v>
      </c>
      <c r="E77" s="49">
        <v>2.6</v>
      </c>
      <c r="F77" s="49">
        <v>3.1</v>
      </c>
      <c r="G77" s="49">
        <v>2.9</v>
      </c>
      <c r="H77" s="49">
        <v>3</v>
      </c>
      <c r="I77" s="49">
        <v>2.9</v>
      </c>
      <c r="J77" s="49">
        <v>2.8</v>
      </c>
      <c r="K77" s="49">
        <v>2.4</v>
      </c>
    </row>
    <row r="78" spans="1:11" x14ac:dyDescent="0.2">
      <c r="A78" s="48" t="s">
        <v>153</v>
      </c>
      <c r="B78" s="49">
        <v>13</v>
      </c>
      <c r="C78" s="49">
        <v>13.2</v>
      </c>
      <c r="D78" s="49">
        <v>16</v>
      </c>
      <c r="E78" s="49">
        <v>16.600000000000001</v>
      </c>
      <c r="F78" s="49">
        <v>16.399999999999999</v>
      </c>
      <c r="G78" s="49">
        <v>16</v>
      </c>
      <c r="H78" s="49">
        <v>15.5</v>
      </c>
      <c r="I78" s="49">
        <v>15.7</v>
      </c>
      <c r="J78" s="49">
        <v>16.100000000000001</v>
      </c>
      <c r="K78" s="49">
        <v>15.7</v>
      </c>
    </row>
    <row r="79" spans="1:11" x14ac:dyDescent="0.2">
      <c r="A79" s="48" t="s">
        <v>154</v>
      </c>
      <c r="B79" s="49">
        <v>17.7</v>
      </c>
      <c r="C79" s="49">
        <v>21.1</v>
      </c>
      <c r="D79" s="49">
        <v>35.4</v>
      </c>
      <c r="E79" s="49">
        <v>36.6</v>
      </c>
      <c r="F79" s="49">
        <v>37.299999999999997</v>
      </c>
      <c r="G79" s="49">
        <v>38.299999999999997</v>
      </c>
      <c r="H79" s="49">
        <v>37.700000000000003</v>
      </c>
      <c r="I79" s="49">
        <v>39.4</v>
      </c>
      <c r="J79" s="49">
        <v>39.1</v>
      </c>
      <c r="K79" s="49">
        <v>40.6</v>
      </c>
    </row>
    <row r="80" spans="1:11" x14ac:dyDescent="0.2">
      <c r="A80" s="48" t="s">
        <v>155</v>
      </c>
      <c r="B80" s="49">
        <v>39.9</v>
      </c>
      <c r="C80" s="49">
        <v>38.6</v>
      </c>
      <c r="D80" s="49">
        <v>38.9</v>
      </c>
      <c r="E80" s="49">
        <v>39.6</v>
      </c>
      <c r="F80" s="49">
        <v>39.9</v>
      </c>
      <c r="G80" s="49">
        <v>39.799999999999997</v>
      </c>
      <c r="H80" s="49">
        <v>40</v>
      </c>
      <c r="I80" s="49">
        <v>40.799999999999997</v>
      </c>
      <c r="J80" s="49">
        <v>41.1</v>
      </c>
      <c r="K80" s="49">
        <v>43.3</v>
      </c>
    </row>
    <row r="81" spans="1:11" x14ac:dyDescent="0.2">
      <c r="A81" s="48" t="s">
        <v>156</v>
      </c>
      <c r="B81" s="49">
        <v>2.5</v>
      </c>
      <c r="C81" s="49">
        <v>3</v>
      </c>
      <c r="D81" s="49">
        <v>3.4</v>
      </c>
      <c r="E81" s="49">
        <v>3.9</v>
      </c>
      <c r="F81" s="49">
        <v>3.7</v>
      </c>
      <c r="G81" s="49">
        <v>4.0999999999999996</v>
      </c>
      <c r="H81" s="49">
        <v>4</v>
      </c>
      <c r="I81" s="49">
        <v>4.0999999999999996</v>
      </c>
      <c r="J81" s="49">
        <v>4.5</v>
      </c>
      <c r="K81" s="49">
        <v>4.7</v>
      </c>
    </row>
    <row r="82" spans="1:11" x14ac:dyDescent="0.2">
      <c r="A82" s="48" t="s">
        <v>157</v>
      </c>
      <c r="B82" s="49">
        <v>14.9</v>
      </c>
      <c r="C82" s="49">
        <v>15.5</v>
      </c>
      <c r="D82" s="49">
        <v>16.399999999999999</v>
      </c>
      <c r="E82" s="49">
        <v>16.2</v>
      </c>
      <c r="F82" s="49">
        <v>15</v>
      </c>
      <c r="G82" s="49">
        <v>13.4</v>
      </c>
      <c r="H82" s="49">
        <v>12.5</v>
      </c>
      <c r="I82" s="49">
        <v>12</v>
      </c>
      <c r="J82" s="49">
        <v>9</v>
      </c>
      <c r="K82" s="49">
        <v>13.5</v>
      </c>
    </row>
    <row r="83" spans="1:11" x14ac:dyDescent="0.2">
      <c r="A83" s="48" t="s">
        <v>158</v>
      </c>
      <c r="B83" s="49">
        <v>17.2</v>
      </c>
      <c r="C83" s="49">
        <v>18.2</v>
      </c>
      <c r="D83" s="49">
        <v>18.899999999999999</v>
      </c>
      <c r="E83" s="49">
        <v>20</v>
      </c>
      <c r="F83" s="49">
        <v>19.8</v>
      </c>
      <c r="G83" s="49">
        <v>20.8</v>
      </c>
      <c r="H83" s="49">
        <v>21</v>
      </c>
      <c r="I83" s="49">
        <v>21.3</v>
      </c>
      <c r="J83" s="49">
        <v>20</v>
      </c>
      <c r="K83" s="49">
        <v>20.5</v>
      </c>
    </row>
    <row r="84" spans="1:11" x14ac:dyDescent="0.2">
      <c r="A84" s="48" t="s">
        <v>159</v>
      </c>
      <c r="B84" s="49">
        <v>12.4</v>
      </c>
      <c r="C84" s="49">
        <v>12.7</v>
      </c>
      <c r="D84" s="49">
        <v>13.2</v>
      </c>
      <c r="E84" s="49">
        <v>12.1</v>
      </c>
      <c r="F84" s="49">
        <v>12.7</v>
      </c>
      <c r="G84" s="49">
        <v>13.8</v>
      </c>
      <c r="H84" s="49">
        <v>14.4</v>
      </c>
      <c r="I84" s="49">
        <v>15.3</v>
      </c>
      <c r="J84" s="49">
        <v>15.8</v>
      </c>
      <c r="K84" s="49">
        <v>15.4</v>
      </c>
    </row>
    <row r="85" spans="1:11" x14ac:dyDescent="0.2">
      <c r="A85" s="48" t="s">
        <v>160</v>
      </c>
      <c r="B85" s="49">
        <v>15.1</v>
      </c>
      <c r="C85" s="49">
        <v>19.5</v>
      </c>
      <c r="D85" s="49">
        <v>19.5</v>
      </c>
      <c r="E85" s="49">
        <v>19.3</v>
      </c>
      <c r="F85" s="49">
        <v>19.8</v>
      </c>
      <c r="G85" s="49">
        <v>19.2</v>
      </c>
      <c r="H85" s="49">
        <v>19.2</v>
      </c>
      <c r="I85" s="49">
        <v>18.600000000000001</v>
      </c>
      <c r="J85" s="49">
        <v>19.5</v>
      </c>
      <c r="K85" s="49">
        <v>15</v>
      </c>
    </row>
    <row r="86" spans="1:11" x14ac:dyDescent="0.2">
      <c r="A86" s="48" t="s">
        <v>161</v>
      </c>
      <c r="B86" s="49">
        <v>2</v>
      </c>
      <c r="C86" s="49">
        <v>1.3</v>
      </c>
      <c r="D86" s="49">
        <v>2</v>
      </c>
      <c r="E86" s="49">
        <v>1.8</v>
      </c>
      <c r="F86" s="49">
        <v>1.9</v>
      </c>
      <c r="G86" s="49">
        <v>1.6</v>
      </c>
      <c r="H86" s="49">
        <v>1.5</v>
      </c>
      <c r="I86" s="49">
        <v>1.3</v>
      </c>
      <c r="J86" s="49">
        <v>1.2</v>
      </c>
      <c r="K86" s="49">
        <v>1.4</v>
      </c>
    </row>
    <row r="87" spans="1:11" x14ac:dyDescent="0.2">
      <c r="A87" s="48" t="s">
        <v>162</v>
      </c>
      <c r="B87" s="49">
        <v>13.2</v>
      </c>
      <c r="C87" s="49">
        <v>13.3</v>
      </c>
      <c r="D87" s="49">
        <v>14</v>
      </c>
      <c r="E87" s="49">
        <v>14.3</v>
      </c>
      <c r="F87" s="49">
        <v>15.4</v>
      </c>
      <c r="G87" s="49">
        <v>16.8</v>
      </c>
      <c r="H87" s="49">
        <v>18</v>
      </c>
      <c r="I87" s="49">
        <v>18.8</v>
      </c>
      <c r="J87" s="49">
        <v>19</v>
      </c>
      <c r="K87" s="49">
        <v>16.7</v>
      </c>
    </row>
    <row r="88" spans="1:11" x14ac:dyDescent="0.2">
      <c r="A88" s="48" t="s">
        <v>163</v>
      </c>
      <c r="B88" s="49">
        <v>10.4</v>
      </c>
      <c r="C88" s="49">
        <v>11.5</v>
      </c>
      <c r="D88" s="49">
        <v>10.9</v>
      </c>
      <c r="E88" s="49">
        <v>11.5</v>
      </c>
      <c r="F88" s="49">
        <v>12.7</v>
      </c>
      <c r="G88" s="49">
        <v>13.4</v>
      </c>
      <c r="H88" s="49">
        <v>14.4</v>
      </c>
      <c r="I88" s="49">
        <v>14.9</v>
      </c>
      <c r="J88" s="49">
        <v>15.6</v>
      </c>
      <c r="K88" s="49">
        <v>15</v>
      </c>
    </row>
    <row r="89" spans="1:11" x14ac:dyDescent="0.2">
      <c r="A89" s="48" t="s">
        <v>164</v>
      </c>
      <c r="B89" s="49">
        <v>7.7</v>
      </c>
      <c r="C89" s="49">
        <v>7.8</v>
      </c>
      <c r="D89" s="49">
        <v>8.3000000000000007</v>
      </c>
      <c r="E89" s="49">
        <v>8.6999999999999993</v>
      </c>
      <c r="F89" s="49">
        <v>8.6999999999999993</v>
      </c>
      <c r="G89" s="49">
        <v>8.6999999999999993</v>
      </c>
      <c r="H89" s="49">
        <v>7.9</v>
      </c>
      <c r="I89" s="49">
        <v>7.5</v>
      </c>
      <c r="J89" s="49">
        <v>7.7</v>
      </c>
      <c r="K89" s="49">
        <v>7.2</v>
      </c>
    </row>
    <row r="90" spans="1:11" x14ac:dyDescent="0.2">
      <c r="A90" s="48" t="s">
        <v>112</v>
      </c>
      <c r="B90" s="49">
        <v>1.2</v>
      </c>
      <c r="C90" s="49">
        <v>1.4</v>
      </c>
      <c r="D90" s="49">
        <v>1.4</v>
      </c>
      <c r="E90" s="49">
        <v>1.3</v>
      </c>
      <c r="F90" s="49">
        <v>1.4</v>
      </c>
      <c r="G90" s="49">
        <v>1.3</v>
      </c>
      <c r="H90" s="49">
        <v>1.5</v>
      </c>
      <c r="I90" s="49">
        <v>1.2</v>
      </c>
      <c r="J90" s="49">
        <v>1.1000000000000001</v>
      </c>
      <c r="K90" s="49">
        <v>1.2</v>
      </c>
    </row>
    <row r="91" spans="1:11" x14ac:dyDescent="0.2">
      <c r="A91" s="48" t="s">
        <v>165</v>
      </c>
      <c r="B91" s="49">
        <v>27</v>
      </c>
      <c r="C91" s="49">
        <v>24.6</v>
      </c>
      <c r="D91" s="49">
        <v>21.8</v>
      </c>
      <c r="E91" s="49">
        <v>22</v>
      </c>
      <c r="F91" s="49">
        <v>21.7</v>
      </c>
      <c r="G91" s="49">
        <v>21.5</v>
      </c>
      <c r="H91" s="49">
        <v>20.8</v>
      </c>
      <c r="I91" s="49">
        <v>23.4</v>
      </c>
      <c r="J91" s="49">
        <v>22.7</v>
      </c>
      <c r="K91" s="49">
        <v>24.5</v>
      </c>
    </row>
    <row r="92" spans="1:11" x14ac:dyDescent="0.2">
      <c r="A92" s="48" t="s">
        <v>166</v>
      </c>
      <c r="B92" s="49">
        <v>3</v>
      </c>
      <c r="C92" s="49">
        <v>3.1</v>
      </c>
      <c r="D92" s="49">
        <v>3.5</v>
      </c>
      <c r="E92" s="49">
        <v>3.8</v>
      </c>
      <c r="F92" s="49">
        <v>4.8</v>
      </c>
      <c r="G92" s="49">
        <v>4.3</v>
      </c>
      <c r="H92" s="49">
        <v>5.4</v>
      </c>
      <c r="I92" s="49">
        <v>4.9000000000000004</v>
      </c>
      <c r="J92" s="49">
        <v>4.0999999999999996</v>
      </c>
      <c r="K92" s="49">
        <v>4.3</v>
      </c>
    </row>
    <row r="93" spans="1:11" x14ac:dyDescent="0.2">
      <c r="A93" s="48" t="s">
        <v>167</v>
      </c>
      <c r="B93" s="49">
        <v>2.1</v>
      </c>
      <c r="C93" s="49">
        <v>2.4</v>
      </c>
      <c r="D93" s="49">
        <v>1.7</v>
      </c>
      <c r="E93" s="49">
        <v>2.2000000000000002</v>
      </c>
      <c r="F93" s="49">
        <v>2.6</v>
      </c>
      <c r="G93" s="49">
        <v>3</v>
      </c>
      <c r="H93" s="49">
        <v>5</v>
      </c>
      <c r="I93" s="49">
        <v>6.8</v>
      </c>
      <c r="J93" s="49">
        <v>8.6999999999999993</v>
      </c>
      <c r="K93" s="49">
        <v>8.9</v>
      </c>
    </row>
    <row r="94" spans="1:11" x14ac:dyDescent="0.2">
      <c r="A94" s="48" t="s">
        <v>168</v>
      </c>
      <c r="B94" s="49">
        <v>32.4</v>
      </c>
      <c r="C94" s="49">
        <v>32.1</v>
      </c>
      <c r="D94" s="49">
        <v>32.5</v>
      </c>
      <c r="E94" s="49">
        <v>32.6</v>
      </c>
      <c r="F94" s="49">
        <v>31.7</v>
      </c>
      <c r="G94" s="49">
        <v>30.3</v>
      </c>
      <c r="H94" s="49">
        <v>29.8</v>
      </c>
      <c r="I94" s="49">
        <v>30.2</v>
      </c>
      <c r="J94" s="49">
        <v>30.2</v>
      </c>
      <c r="K94" s="49">
        <v>30.1</v>
      </c>
    </row>
    <row r="95" spans="1:11" x14ac:dyDescent="0.2">
      <c r="A95" s="48" t="s">
        <v>169</v>
      </c>
      <c r="B95" s="49">
        <v>29.2</v>
      </c>
      <c r="C95" s="49">
        <v>26.1</v>
      </c>
      <c r="D95" s="49">
        <v>27.2</v>
      </c>
      <c r="E95" s="49">
        <v>27.2</v>
      </c>
      <c r="F95" s="49">
        <v>29.6</v>
      </c>
      <c r="G95" s="49">
        <v>29.7</v>
      </c>
      <c r="H95" s="49">
        <v>30.1</v>
      </c>
      <c r="I95" s="49">
        <v>29.7</v>
      </c>
      <c r="J95" s="49">
        <v>30.3</v>
      </c>
      <c r="K95" s="49">
        <v>30.6</v>
      </c>
    </row>
    <row r="96" spans="1:11" x14ac:dyDescent="0.2">
      <c r="A96" s="48" t="s">
        <v>170</v>
      </c>
      <c r="B96" s="49">
        <v>3.5</v>
      </c>
      <c r="C96" s="49">
        <v>4</v>
      </c>
      <c r="D96" s="49">
        <v>4.2</v>
      </c>
      <c r="E96" s="49">
        <v>4.3</v>
      </c>
      <c r="F96" s="49">
        <v>4.5</v>
      </c>
      <c r="G96" s="49">
        <v>4.5</v>
      </c>
      <c r="H96" s="49">
        <v>4.3</v>
      </c>
      <c r="I96" s="49">
        <v>4.3</v>
      </c>
      <c r="J96" s="49">
        <v>4.2</v>
      </c>
      <c r="K96" s="49">
        <v>3.3</v>
      </c>
    </row>
    <row r="97" spans="1:11" x14ac:dyDescent="0.2">
      <c r="A97" s="48" t="s">
        <v>171</v>
      </c>
      <c r="B97" s="49">
        <v>12.2</v>
      </c>
      <c r="C97" s="49">
        <v>10.9</v>
      </c>
      <c r="D97" s="49">
        <v>11.3</v>
      </c>
      <c r="E97" s="49">
        <v>12.4</v>
      </c>
      <c r="F97" s="49">
        <v>12.7</v>
      </c>
      <c r="G97" s="49">
        <v>12.9</v>
      </c>
      <c r="H97" s="49">
        <v>12.8</v>
      </c>
      <c r="I97" s="49">
        <v>12.6</v>
      </c>
      <c r="J97" s="49">
        <v>13.2</v>
      </c>
      <c r="K97" s="49">
        <v>11.5</v>
      </c>
    </row>
    <row r="98" spans="1:11" x14ac:dyDescent="0.2">
      <c r="A98" s="48" t="s">
        <v>172</v>
      </c>
      <c r="B98" s="49">
        <v>1</v>
      </c>
      <c r="C98" s="49">
        <v>0.8</v>
      </c>
      <c r="D98" s="49">
        <v>1.2</v>
      </c>
      <c r="E98" s="49">
        <v>0.8</v>
      </c>
      <c r="F98" s="49">
        <v>1.2</v>
      </c>
      <c r="G98" s="49">
        <v>1.5</v>
      </c>
      <c r="H98" s="49">
        <v>1</v>
      </c>
      <c r="I98" s="49">
        <v>1.2</v>
      </c>
      <c r="J98" s="49">
        <v>1.3</v>
      </c>
      <c r="K98" s="49">
        <v>1.3</v>
      </c>
    </row>
    <row r="99" spans="1:11" x14ac:dyDescent="0.2">
      <c r="A99" s="48" t="s">
        <v>173</v>
      </c>
      <c r="B99" s="49">
        <v>5.5</v>
      </c>
      <c r="C99" s="49">
        <v>5.5</v>
      </c>
      <c r="D99" s="49">
        <v>5.7</v>
      </c>
      <c r="E99" s="49">
        <v>5.9</v>
      </c>
      <c r="F99" s="49">
        <v>4.8</v>
      </c>
      <c r="G99" s="49">
        <v>5.3</v>
      </c>
      <c r="H99" s="49">
        <v>5.4</v>
      </c>
      <c r="I99" s="49">
        <v>6</v>
      </c>
      <c r="J99" s="49">
        <v>5.9</v>
      </c>
      <c r="K99" s="49">
        <v>5.6</v>
      </c>
    </row>
    <row r="100" spans="1:11" x14ac:dyDescent="0.2">
      <c r="A100" s="48" t="s">
        <v>174</v>
      </c>
      <c r="B100" s="49">
        <v>8</v>
      </c>
      <c r="C100" s="49">
        <v>7.8</v>
      </c>
      <c r="D100" s="49">
        <v>7.6</v>
      </c>
      <c r="E100" s="49">
        <v>7.9</v>
      </c>
      <c r="F100" s="49">
        <v>9.1999999999999993</v>
      </c>
      <c r="G100" s="49">
        <v>8.9</v>
      </c>
      <c r="H100" s="49">
        <v>8.5</v>
      </c>
      <c r="I100" s="49">
        <v>7.4</v>
      </c>
      <c r="J100" s="49">
        <v>7.7</v>
      </c>
      <c r="K100" s="49">
        <v>6.1</v>
      </c>
    </row>
    <row r="101" spans="1:11" x14ac:dyDescent="0.2">
      <c r="A101" s="48" t="s">
        <v>175</v>
      </c>
      <c r="B101" s="49">
        <v>10.199999999999999</v>
      </c>
      <c r="C101" s="49">
        <v>10.5</v>
      </c>
      <c r="D101" s="49">
        <v>10.7</v>
      </c>
      <c r="E101" s="49">
        <v>10.9</v>
      </c>
      <c r="F101" s="49">
        <v>12</v>
      </c>
      <c r="G101" s="49">
        <v>13</v>
      </c>
      <c r="H101" s="49">
        <v>13.4</v>
      </c>
      <c r="I101" s="49">
        <v>13.6</v>
      </c>
      <c r="J101" s="49">
        <v>14.3</v>
      </c>
      <c r="K101" s="49">
        <v>14.5</v>
      </c>
    </row>
    <row r="102" spans="1:11" x14ac:dyDescent="0.2">
      <c r="A102" s="48" t="s">
        <v>176</v>
      </c>
      <c r="B102" s="49">
        <v>33.9</v>
      </c>
      <c r="C102" s="49">
        <v>33.700000000000003</v>
      </c>
      <c r="D102" s="49">
        <v>33.4</v>
      </c>
      <c r="E102" s="49">
        <v>33.9</v>
      </c>
      <c r="F102" s="49">
        <v>33.5</v>
      </c>
      <c r="G102" s="49">
        <v>34</v>
      </c>
      <c r="H102" s="49">
        <v>34</v>
      </c>
      <c r="I102" s="49">
        <v>35</v>
      </c>
      <c r="J102" s="49">
        <v>35.5</v>
      </c>
      <c r="K102" s="49">
        <v>34.799999999999997</v>
      </c>
    </row>
    <row r="103" spans="1:11" x14ac:dyDescent="0.2">
      <c r="A103" s="48" t="s">
        <v>140</v>
      </c>
      <c r="B103" s="49">
        <v>11</v>
      </c>
      <c r="C103" s="49">
        <v>13</v>
      </c>
      <c r="D103" s="49">
        <v>12.1</v>
      </c>
      <c r="E103" s="49">
        <v>12.3</v>
      </c>
      <c r="F103" s="49">
        <v>11.1</v>
      </c>
      <c r="G103" s="49">
        <v>10.5</v>
      </c>
      <c r="H103" s="49">
        <v>14</v>
      </c>
      <c r="I103" s="49">
        <v>14.1</v>
      </c>
      <c r="J103" s="50" t="s">
        <v>24</v>
      </c>
      <c r="K103" s="50" t="s">
        <v>24</v>
      </c>
    </row>
    <row r="104" spans="1:11" x14ac:dyDescent="0.2">
      <c r="A104" s="48" t="s">
        <v>141</v>
      </c>
      <c r="B104" s="49">
        <v>10.5</v>
      </c>
      <c r="C104" s="49">
        <v>9.1</v>
      </c>
      <c r="D104" s="49">
        <v>10.1</v>
      </c>
      <c r="E104" s="49">
        <v>9.1</v>
      </c>
      <c r="F104" s="49">
        <v>10.9</v>
      </c>
      <c r="G104" s="49">
        <v>11</v>
      </c>
      <c r="H104" s="49">
        <v>12.6</v>
      </c>
      <c r="I104" s="49">
        <v>16.7</v>
      </c>
      <c r="J104" s="49">
        <v>17.3</v>
      </c>
      <c r="K104" s="49">
        <v>17.2</v>
      </c>
    </row>
    <row r="105" spans="1:11" x14ac:dyDescent="0.2">
      <c r="A105" s="48" t="s">
        <v>142</v>
      </c>
      <c r="B105" s="49">
        <v>51.4</v>
      </c>
      <c r="C105" s="49">
        <v>51.7</v>
      </c>
      <c r="D105" s="49">
        <v>51.8</v>
      </c>
      <c r="E105" s="49">
        <v>49.2</v>
      </c>
      <c r="F105" s="49">
        <v>49.2</v>
      </c>
      <c r="G105" s="49">
        <v>50.2</v>
      </c>
      <c r="H105" s="49">
        <v>50.9</v>
      </c>
      <c r="I105" s="49">
        <v>51.1</v>
      </c>
      <c r="J105" s="49">
        <v>52.8</v>
      </c>
      <c r="K105" s="49">
        <v>51.5</v>
      </c>
    </row>
    <row r="106" spans="1:11" x14ac:dyDescent="0.2">
      <c r="A106" s="48" t="s">
        <v>177</v>
      </c>
      <c r="B106" s="49">
        <v>13.3</v>
      </c>
      <c r="C106" s="49">
        <v>15.3</v>
      </c>
      <c r="D106" s="49">
        <v>17.3</v>
      </c>
      <c r="E106" s="49">
        <v>17.5</v>
      </c>
      <c r="F106" s="49">
        <v>18.2</v>
      </c>
      <c r="G106" s="49">
        <v>18</v>
      </c>
      <c r="H106" s="49">
        <v>17</v>
      </c>
      <c r="I106" s="49">
        <v>29.7</v>
      </c>
      <c r="J106" s="50" t="s">
        <v>24</v>
      </c>
      <c r="K106" s="50" t="s">
        <v>24</v>
      </c>
    </row>
    <row r="107" spans="1:11" x14ac:dyDescent="0.2">
      <c r="A107" s="48" t="s">
        <v>143</v>
      </c>
      <c r="B107" s="50" t="s">
        <v>24</v>
      </c>
      <c r="C107" s="50" t="s">
        <v>24</v>
      </c>
      <c r="D107" s="49">
        <v>7.6</v>
      </c>
      <c r="E107" s="49">
        <v>6.7</v>
      </c>
      <c r="F107" s="49">
        <v>6.1</v>
      </c>
      <c r="G107" s="49">
        <v>5.5</v>
      </c>
      <c r="H107" s="49">
        <v>6</v>
      </c>
      <c r="I107" s="49">
        <v>4.5999999999999996</v>
      </c>
      <c r="J107" s="49">
        <v>3.8</v>
      </c>
      <c r="K107" s="49">
        <v>3.7</v>
      </c>
    </row>
    <row r="108" spans="1:11" x14ac:dyDescent="0.2">
      <c r="A108" s="48" t="s">
        <v>144</v>
      </c>
      <c r="B108" s="49">
        <v>0.5</v>
      </c>
      <c r="C108" s="49">
        <v>0.6</v>
      </c>
      <c r="D108" s="49">
        <v>0.6</v>
      </c>
      <c r="E108" s="49">
        <v>0.6</v>
      </c>
      <c r="F108" s="49">
        <v>0.5</v>
      </c>
      <c r="G108" s="49">
        <v>0.6</v>
      </c>
      <c r="H108" s="49">
        <v>0.4</v>
      </c>
      <c r="I108" s="49">
        <v>0.5</v>
      </c>
      <c r="J108" s="49">
        <v>0.7</v>
      </c>
      <c r="K108" s="50" t="s">
        <v>24</v>
      </c>
    </row>
    <row r="109" spans="1:11" x14ac:dyDescent="0.2">
      <c r="A109" s="48" t="s">
        <v>216</v>
      </c>
      <c r="B109" s="50" t="s">
        <v>24</v>
      </c>
      <c r="C109" s="50" t="s">
        <v>24</v>
      </c>
      <c r="D109" s="50" t="s">
        <v>24</v>
      </c>
      <c r="E109" s="50" t="s">
        <v>24</v>
      </c>
      <c r="F109" s="50" t="s">
        <v>24</v>
      </c>
      <c r="G109" s="50" t="s">
        <v>24</v>
      </c>
      <c r="H109" s="49">
        <v>2</v>
      </c>
      <c r="I109" s="49">
        <v>2.4</v>
      </c>
      <c r="J109" s="49">
        <v>2.7</v>
      </c>
      <c r="K109" s="49">
        <v>2.7</v>
      </c>
    </row>
    <row r="110" spans="1:11" x14ac:dyDescent="0.2">
      <c r="A110" s="48" t="s">
        <v>145</v>
      </c>
      <c r="B110" s="50" t="s">
        <v>24</v>
      </c>
      <c r="C110" s="50" t="s">
        <v>24</v>
      </c>
      <c r="D110" s="49">
        <v>4</v>
      </c>
      <c r="E110" s="49">
        <v>3.2</v>
      </c>
      <c r="F110" s="49">
        <v>3.1</v>
      </c>
      <c r="G110" s="49">
        <v>3.1</v>
      </c>
      <c r="H110" s="49">
        <v>3.1</v>
      </c>
      <c r="I110" s="49">
        <v>3</v>
      </c>
      <c r="J110" s="49">
        <v>3.2</v>
      </c>
      <c r="K110" s="49">
        <v>2.5</v>
      </c>
    </row>
    <row r="111" spans="1:11" x14ac:dyDescent="0.2">
      <c r="A111" s="48" t="s">
        <v>146</v>
      </c>
      <c r="B111" s="49">
        <v>22.5</v>
      </c>
      <c r="C111" s="49">
        <v>21.1</v>
      </c>
      <c r="D111" s="49">
        <v>21.4</v>
      </c>
      <c r="E111" s="49">
        <v>22.1</v>
      </c>
      <c r="F111" s="49">
        <v>23.5</v>
      </c>
      <c r="G111" s="49">
        <v>24.5</v>
      </c>
      <c r="H111" s="49">
        <v>24.7</v>
      </c>
      <c r="I111" s="49">
        <v>25.2</v>
      </c>
      <c r="J111" s="49">
        <v>25.7</v>
      </c>
      <c r="K111" s="49">
        <v>26.3</v>
      </c>
    </row>
    <row r="112" spans="1:11" x14ac:dyDescent="0.2">
      <c r="A112" s="48" t="s">
        <v>439</v>
      </c>
      <c r="B112" s="50" t="s">
        <v>24</v>
      </c>
      <c r="C112" s="50" t="s">
        <v>24</v>
      </c>
      <c r="D112" s="50" t="s">
        <v>24</v>
      </c>
      <c r="E112" s="50" t="s">
        <v>24</v>
      </c>
      <c r="F112" s="50" t="s">
        <v>24</v>
      </c>
      <c r="G112" s="50" t="s">
        <v>24</v>
      </c>
      <c r="H112" s="50" t="s">
        <v>24</v>
      </c>
      <c r="I112" s="49">
        <v>0.5</v>
      </c>
      <c r="J112" s="50" t="s">
        <v>24</v>
      </c>
      <c r="K112" s="50" t="s">
        <v>24</v>
      </c>
    </row>
    <row r="114" spans="1:11" x14ac:dyDescent="0.2">
      <c r="A114" s="53" t="s">
        <v>147</v>
      </c>
    </row>
    <row r="115" spans="1:11" x14ac:dyDescent="0.2">
      <c r="A115" s="53" t="s">
        <v>24</v>
      </c>
      <c r="B115" s="53" t="s">
        <v>148</v>
      </c>
    </row>
    <row r="117" spans="1:11" x14ac:dyDescent="0.2">
      <c r="A117" s="53" t="s">
        <v>615</v>
      </c>
      <c r="B117" s="53" t="s">
        <v>130</v>
      </c>
    </row>
    <row r="118" spans="1:11" x14ac:dyDescent="0.2">
      <c r="A118" s="53" t="s">
        <v>616</v>
      </c>
      <c r="B118" s="53" t="s">
        <v>130</v>
      </c>
    </row>
    <row r="119" spans="1:11" x14ac:dyDescent="0.2">
      <c r="A119" s="53" t="s">
        <v>617</v>
      </c>
      <c r="B119" s="53" t="s">
        <v>620</v>
      </c>
    </row>
    <row r="121" spans="1:11" x14ac:dyDescent="0.2">
      <c r="A121" s="48" t="s">
        <v>133</v>
      </c>
      <c r="B121" s="48" t="s">
        <v>16</v>
      </c>
      <c r="C121" s="48" t="s">
        <v>17</v>
      </c>
      <c r="D121" s="48" t="s">
        <v>18</v>
      </c>
      <c r="E121" s="48" t="s">
        <v>19</v>
      </c>
      <c r="F121" s="48" t="s">
        <v>20</v>
      </c>
      <c r="G121" s="48" t="s">
        <v>21</v>
      </c>
      <c r="H121" s="48" t="s">
        <v>22</v>
      </c>
      <c r="I121" s="48" t="s">
        <v>23</v>
      </c>
      <c r="J121" s="48" t="s">
        <v>279</v>
      </c>
      <c r="K121" s="48" t="s">
        <v>280</v>
      </c>
    </row>
    <row r="122" spans="1:11" x14ac:dyDescent="0.2">
      <c r="A122" s="48" t="s">
        <v>435</v>
      </c>
      <c r="B122" s="49">
        <v>11.9</v>
      </c>
      <c r="C122" s="49">
        <v>11.2</v>
      </c>
      <c r="D122" s="49">
        <v>11</v>
      </c>
      <c r="E122" s="49">
        <v>10.9</v>
      </c>
      <c r="F122" s="49">
        <v>10.9</v>
      </c>
      <c r="G122" s="49">
        <v>10.9</v>
      </c>
      <c r="H122" s="49">
        <v>10.7</v>
      </c>
      <c r="I122" s="49">
        <v>8.6999999999999993</v>
      </c>
      <c r="J122" s="49">
        <v>8.6</v>
      </c>
      <c r="K122" s="50" t="s">
        <v>24</v>
      </c>
    </row>
    <row r="123" spans="1:11" x14ac:dyDescent="0.2">
      <c r="A123" s="48" t="s">
        <v>436</v>
      </c>
      <c r="B123" s="49">
        <v>10.9</v>
      </c>
      <c r="C123" s="49">
        <v>10.199999999999999</v>
      </c>
      <c r="D123" s="49">
        <v>10</v>
      </c>
      <c r="E123" s="49">
        <v>9.8000000000000007</v>
      </c>
      <c r="F123" s="49">
        <v>9.8000000000000007</v>
      </c>
      <c r="G123" s="49">
        <v>9.6999999999999993</v>
      </c>
      <c r="H123" s="49">
        <v>9.6</v>
      </c>
      <c r="I123" s="49">
        <v>9.3000000000000007</v>
      </c>
      <c r="J123" s="49">
        <v>9.1</v>
      </c>
      <c r="K123" s="49">
        <v>9.6</v>
      </c>
    </row>
    <row r="124" spans="1:11" x14ac:dyDescent="0.2">
      <c r="A124" s="48" t="s">
        <v>423</v>
      </c>
      <c r="B124" s="49">
        <v>11.9</v>
      </c>
      <c r="C124" s="49">
        <v>11.2</v>
      </c>
      <c r="D124" s="49">
        <v>11</v>
      </c>
      <c r="E124" s="49">
        <v>10.9</v>
      </c>
      <c r="F124" s="49">
        <v>10.9</v>
      </c>
      <c r="G124" s="49">
        <v>10.9</v>
      </c>
      <c r="H124" s="49">
        <v>10.7</v>
      </c>
      <c r="I124" s="49">
        <v>8.6999999999999993</v>
      </c>
      <c r="J124" s="49">
        <v>8.6</v>
      </c>
      <c r="K124" s="50" t="s">
        <v>24</v>
      </c>
    </row>
    <row r="125" spans="1:11" x14ac:dyDescent="0.2">
      <c r="A125" s="48" t="s">
        <v>450</v>
      </c>
      <c r="B125" s="49">
        <v>11.9</v>
      </c>
      <c r="C125" s="49">
        <v>11.2</v>
      </c>
      <c r="D125" s="49">
        <v>11</v>
      </c>
      <c r="E125" s="49">
        <v>10.9</v>
      </c>
      <c r="F125" s="49">
        <v>10.9</v>
      </c>
      <c r="G125" s="49">
        <v>10.9</v>
      </c>
      <c r="H125" s="49">
        <v>10.7</v>
      </c>
      <c r="I125" s="49">
        <v>8.6999999999999993</v>
      </c>
      <c r="J125" s="49">
        <v>8.6</v>
      </c>
      <c r="K125" s="50" t="s">
        <v>24</v>
      </c>
    </row>
    <row r="126" spans="1:11" x14ac:dyDescent="0.2">
      <c r="A126" s="48" t="s">
        <v>437</v>
      </c>
      <c r="B126" s="49">
        <v>11.6</v>
      </c>
      <c r="C126" s="49">
        <v>10.8</v>
      </c>
      <c r="D126" s="49">
        <v>10.9</v>
      </c>
      <c r="E126" s="49">
        <v>10.6</v>
      </c>
      <c r="F126" s="49">
        <v>10.5</v>
      </c>
      <c r="G126" s="49">
        <v>10.4</v>
      </c>
      <c r="H126" s="49">
        <v>10.3</v>
      </c>
      <c r="I126" s="49">
        <v>9.9</v>
      </c>
      <c r="J126" s="49">
        <v>9.8000000000000007</v>
      </c>
      <c r="K126" s="49">
        <v>10.5</v>
      </c>
    </row>
    <row r="127" spans="1:11" x14ac:dyDescent="0.2">
      <c r="A127" s="48" t="s">
        <v>438</v>
      </c>
      <c r="B127" s="49">
        <v>11.5</v>
      </c>
      <c r="C127" s="49">
        <v>10.8</v>
      </c>
      <c r="D127" s="49">
        <v>10.8</v>
      </c>
      <c r="E127" s="49">
        <v>10.6</v>
      </c>
      <c r="F127" s="49">
        <v>10.5</v>
      </c>
      <c r="G127" s="49">
        <v>10.4</v>
      </c>
      <c r="H127" s="49">
        <v>10.3</v>
      </c>
      <c r="I127" s="49">
        <v>9.9</v>
      </c>
      <c r="J127" s="49">
        <v>9.8000000000000007</v>
      </c>
      <c r="K127" s="49">
        <v>10.5</v>
      </c>
    </row>
    <row r="128" spans="1:11" x14ac:dyDescent="0.2">
      <c r="A128" s="48" t="s">
        <v>448</v>
      </c>
      <c r="B128" s="49">
        <v>11.5</v>
      </c>
      <c r="C128" s="49">
        <v>10.8</v>
      </c>
      <c r="D128" s="49">
        <v>10.9</v>
      </c>
      <c r="E128" s="49">
        <v>10.6</v>
      </c>
      <c r="F128" s="49">
        <v>10.5</v>
      </c>
      <c r="G128" s="49">
        <v>10.4</v>
      </c>
      <c r="H128" s="49">
        <v>10.3</v>
      </c>
      <c r="I128" s="49">
        <v>9.9</v>
      </c>
      <c r="J128" s="49">
        <v>9.9</v>
      </c>
      <c r="K128" s="49">
        <v>10.5</v>
      </c>
    </row>
    <row r="129" spans="1:11" x14ac:dyDescent="0.2">
      <c r="A129" s="48" t="s">
        <v>151</v>
      </c>
      <c r="B129" s="49">
        <v>9.3000000000000007</v>
      </c>
      <c r="C129" s="49">
        <v>9.1</v>
      </c>
      <c r="D129" s="49">
        <v>9.1999999999999993</v>
      </c>
      <c r="E129" s="49">
        <v>8.6999999999999993</v>
      </c>
      <c r="F129" s="49">
        <v>8.9</v>
      </c>
      <c r="G129" s="49">
        <v>8.6999999999999993</v>
      </c>
      <c r="H129" s="49">
        <v>8.8000000000000007</v>
      </c>
      <c r="I129" s="49">
        <v>8.3000000000000007</v>
      </c>
      <c r="J129" s="49">
        <v>8.4</v>
      </c>
      <c r="K129" s="49">
        <v>9.4</v>
      </c>
    </row>
    <row r="130" spans="1:11" x14ac:dyDescent="0.2">
      <c r="A130" s="48" t="s">
        <v>152</v>
      </c>
      <c r="B130" s="49">
        <v>11.1</v>
      </c>
      <c r="C130" s="49">
        <v>11.3</v>
      </c>
      <c r="D130" s="49">
        <v>12.5</v>
      </c>
      <c r="E130" s="49">
        <v>13.2</v>
      </c>
      <c r="F130" s="49">
        <v>14.6</v>
      </c>
      <c r="G130" s="49">
        <v>14.8</v>
      </c>
      <c r="H130" s="49">
        <v>14.1</v>
      </c>
      <c r="I130" s="49">
        <v>13.5</v>
      </c>
      <c r="J130" s="49">
        <v>13.1</v>
      </c>
      <c r="K130" s="49">
        <v>13.2</v>
      </c>
    </row>
    <row r="131" spans="1:11" x14ac:dyDescent="0.2">
      <c r="A131" s="48" t="s">
        <v>153</v>
      </c>
      <c r="B131" s="49">
        <v>6.9</v>
      </c>
      <c r="C131" s="49">
        <v>6.4</v>
      </c>
      <c r="D131" s="49">
        <v>3.9</v>
      </c>
      <c r="E131" s="49">
        <v>4.5</v>
      </c>
      <c r="F131" s="49">
        <v>5.6</v>
      </c>
      <c r="G131" s="49">
        <v>5.8</v>
      </c>
      <c r="H131" s="49">
        <v>6</v>
      </c>
      <c r="I131" s="49">
        <v>5.6</v>
      </c>
      <c r="J131" s="49">
        <v>5.3</v>
      </c>
      <c r="K131" s="49">
        <v>5.3</v>
      </c>
    </row>
    <row r="132" spans="1:11" x14ac:dyDescent="0.2">
      <c r="A132" s="48" t="s">
        <v>154</v>
      </c>
      <c r="B132" s="49">
        <v>13.6</v>
      </c>
      <c r="C132" s="49">
        <v>12.9</v>
      </c>
      <c r="D132" s="49">
        <v>0.1</v>
      </c>
      <c r="E132" s="49">
        <v>0.1</v>
      </c>
      <c r="F132" s="49">
        <v>0.1</v>
      </c>
      <c r="G132" s="49">
        <v>0.1</v>
      </c>
      <c r="H132" s="49">
        <v>0.1</v>
      </c>
      <c r="I132" s="49">
        <v>0.1</v>
      </c>
      <c r="J132" s="49">
        <v>0</v>
      </c>
      <c r="K132" s="49">
        <v>0.1</v>
      </c>
    </row>
    <row r="133" spans="1:11" x14ac:dyDescent="0.2">
      <c r="A133" s="48" t="s">
        <v>155</v>
      </c>
      <c r="B133" s="49">
        <v>6.7</v>
      </c>
      <c r="C133" s="49">
        <v>8.1</v>
      </c>
      <c r="D133" s="49">
        <v>8.5</v>
      </c>
      <c r="E133" s="49">
        <v>8</v>
      </c>
      <c r="F133" s="49">
        <v>8.1999999999999993</v>
      </c>
      <c r="G133" s="49">
        <v>8.4</v>
      </c>
      <c r="H133" s="49">
        <v>8.6</v>
      </c>
      <c r="I133" s="49">
        <v>7.7</v>
      </c>
      <c r="J133" s="49">
        <v>7.8</v>
      </c>
      <c r="K133" s="49">
        <v>6.3</v>
      </c>
    </row>
    <row r="134" spans="1:11" x14ac:dyDescent="0.2">
      <c r="A134" s="48" t="s">
        <v>156</v>
      </c>
      <c r="B134" s="49">
        <v>14</v>
      </c>
      <c r="C134" s="49">
        <v>14.7</v>
      </c>
      <c r="D134" s="49">
        <v>15.6</v>
      </c>
      <c r="E134" s="49">
        <v>14.5</v>
      </c>
      <c r="F134" s="49">
        <v>14.7</v>
      </c>
      <c r="G134" s="49">
        <v>14.5</v>
      </c>
      <c r="H134" s="49">
        <v>14.2</v>
      </c>
      <c r="I134" s="49">
        <v>13.5</v>
      </c>
      <c r="J134" s="49">
        <v>13.8</v>
      </c>
      <c r="K134" s="49">
        <v>14</v>
      </c>
    </row>
    <row r="135" spans="1:11" x14ac:dyDescent="0.2">
      <c r="A135" s="48" t="s">
        <v>157</v>
      </c>
      <c r="B135" s="49">
        <v>14.9</v>
      </c>
      <c r="C135" s="49">
        <v>14.9</v>
      </c>
      <c r="D135" s="49">
        <v>13.7</v>
      </c>
      <c r="E135" s="49">
        <v>15.3</v>
      </c>
      <c r="F135" s="49">
        <v>15.5</v>
      </c>
      <c r="G135" s="49">
        <v>17.100000000000001</v>
      </c>
      <c r="H135" s="49">
        <v>18</v>
      </c>
      <c r="I135" s="49">
        <v>17.7</v>
      </c>
      <c r="J135" s="49">
        <v>22.3</v>
      </c>
      <c r="K135" s="49">
        <v>17.2</v>
      </c>
    </row>
    <row r="136" spans="1:11" x14ac:dyDescent="0.2">
      <c r="A136" s="48" t="s">
        <v>158</v>
      </c>
      <c r="B136" s="49">
        <v>6.9</v>
      </c>
      <c r="C136" s="49">
        <v>5.9</v>
      </c>
      <c r="D136" s="49">
        <v>5.3</v>
      </c>
      <c r="E136" s="49">
        <v>6</v>
      </c>
      <c r="F136" s="49">
        <v>5.0999999999999996</v>
      </c>
      <c r="G136" s="49">
        <v>5.3</v>
      </c>
      <c r="H136" s="49">
        <v>5.8</v>
      </c>
      <c r="I136" s="49">
        <v>5.2</v>
      </c>
      <c r="J136" s="49">
        <v>4.5999999999999996</v>
      </c>
      <c r="K136" s="49">
        <v>5.6</v>
      </c>
    </row>
    <row r="137" spans="1:11" x14ac:dyDescent="0.2">
      <c r="A137" s="48" t="s">
        <v>159</v>
      </c>
      <c r="B137" s="49">
        <v>7.8</v>
      </c>
      <c r="C137" s="49">
        <v>8.3000000000000007</v>
      </c>
      <c r="D137" s="49">
        <v>9.1</v>
      </c>
      <c r="E137" s="49">
        <v>9</v>
      </c>
      <c r="F137" s="49">
        <v>9.1</v>
      </c>
      <c r="G137" s="49">
        <v>8.4</v>
      </c>
      <c r="H137" s="49">
        <v>8.5</v>
      </c>
      <c r="I137" s="49">
        <v>8.4</v>
      </c>
      <c r="J137" s="49">
        <v>8</v>
      </c>
      <c r="K137" s="49">
        <v>9.6</v>
      </c>
    </row>
    <row r="138" spans="1:11" x14ac:dyDescent="0.2">
      <c r="A138" s="48" t="s">
        <v>160</v>
      </c>
      <c r="B138" s="49">
        <v>21.8</v>
      </c>
      <c r="C138" s="49">
        <v>16.8</v>
      </c>
      <c r="D138" s="49">
        <v>16.100000000000001</v>
      </c>
      <c r="E138" s="49">
        <v>15.7</v>
      </c>
      <c r="F138" s="49">
        <v>16.100000000000001</v>
      </c>
      <c r="G138" s="49">
        <v>16</v>
      </c>
      <c r="H138" s="49">
        <v>16.399999999999999</v>
      </c>
      <c r="I138" s="49">
        <v>16.3</v>
      </c>
      <c r="J138" s="49">
        <v>16.399999999999999</v>
      </c>
      <c r="K138" s="49">
        <v>21</v>
      </c>
    </row>
    <row r="139" spans="1:11" x14ac:dyDescent="0.2">
      <c r="A139" s="48" t="s">
        <v>161</v>
      </c>
      <c r="B139" s="49">
        <v>7.9</v>
      </c>
      <c r="C139" s="49">
        <v>9</v>
      </c>
      <c r="D139" s="49">
        <v>9.5</v>
      </c>
      <c r="E139" s="49">
        <v>8.6</v>
      </c>
      <c r="F139" s="49">
        <v>7.7</v>
      </c>
      <c r="G139" s="49">
        <v>8.4</v>
      </c>
      <c r="H139" s="49">
        <v>8</v>
      </c>
      <c r="I139" s="49">
        <v>8.6</v>
      </c>
      <c r="J139" s="49">
        <v>9</v>
      </c>
      <c r="K139" s="49">
        <v>7.3</v>
      </c>
    </row>
    <row r="140" spans="1:11" x14ac:dyDescent="0.2">
      <c r="A140" s="48" t="s">
        <v>162</v>
      </c>
      <c r="B140" s="49">
        <v>13.7</v>
      </c>
      <c r="C140" s="49">
        <v>12.5</v>
      </c>
      <c r="D140" s="49">
        <v>12.7</v>
      </c>
      <c r="E140" s="49">
        <v>12.6</v>
      </c>
      <c r="F140" s="49">
        <v>11.7</v>
      </c>
      <c r="G140" s="49">
        <v>11</v>
      </c>
      <c r="H140" s="49">
        <v>9.5</v>
      </c>
      <c r="I140" s="49">
        <v>8.8000000000000007</v>
      </c>
      <c r="J140" s="49">
        <v>8.6999999999999993</v>
      </c>
      <c r="K140" s="49">
        <v>8.1999999999999993</v>
      </c>
    </row>
    <row r="141" spans="1:11" x14ac:dyDescent="0.2">
      <c r="A141" s="48" t="s">
        <v>163</v>
      </c>
      <c r="B141" s="49">
        <v>16.100000000000001</v>
      </c>
      <c r="C141" s="49">
        <v>15.3</v>
      </c>
      <c r="D141" s="49">
        <v>15.1</v>
      </c>
      <c r="E141" s="49">
        <v>15.6</v>
      </c>
      <c r="F141" s="49">
        <v>14.3</v>
      </c>
      <c r="G141" s="49">
        <v>14.1</v>
      </c>
      <c r="H141" s="49">
        <v>14.9</v>
      </c>
      <c r="I141" s="49">
        <v>14.9</v>
      </c>
      <c r="J141" s="49">
        <v>16.5</v>
      </c>
      <c r="K141" s="49">
        <v>16.399999999999999</v>
      </c>
    </row>
    <row r="142" spans="1:11" x14ac:dyDescent="0.2">
      <c r="A142" s="48" t="s">
        <v>164</v>
      </c>
      <c r="B142" s="49">
        <v>9.5</v>
      </c>
      <c r="C142" s="49">
        <v>10.7</v>
      </c>
      <c r="D142" s="49">
        <v>10.5</v>
      </c>
      <c r="E142" s="49">
        <v>10.4</v>
      </c>
      <c r="F142" s="49">
        <v>11.2</v>
      </c>
      <c r="G142" s="49">
        <v>10.4</v>
      </c>
      <c r="H142" s="49">
        <v>10.5</v>
      </c>
      <c r="I142" s="49">
        <v>10.9</v>
      </c>
      <c r="J142" s="49">
        <v>12</v>
      </c>
      <c r="K142" s="49">
        <v>11.5</v>
      </c>
    </row>
    <row r="143" spans="1:11" x14ac:dyDescent="0.2">
      <c r="A143" s="48" t="s">
        <v>112</v>
      </c>
      <c r="B143" s="49">
        <v>6.6</v>
      </c>
      <c r="C143" s="49">
        <v>6.7</v>
      </c>
      <c r="D143" s="49">
        <v>6.4</v>
      </c>
      <c r="E143" s="49">
        <v>8.8000000000000007</v>
      </c>
      <c r="F143" s="49">
        <v>9.1999999999999993</v>
      </c>
      <c r="G143" s="49">
        <v>8.3000000000000007</v>
      </c>
      <c r="H143" s="49">
        <v>8.6999999999999993</v>
      </c>
      <c r="I143" s="49">
        <v>8.9</v>
      </c>
      <c r="J143" s="49">
        <v>8.6</v>
      </c>
      <c r="K143" s="49">
        <v>10.3</v>
      </c>
    </row>
    <row r="144" spans="1:11" x14ac:dyDescent="0.2">
      <c r="A144" s="48" t="s">
        <v>165</v>
      </c>
      <c r="B144" s="49">
        <v>4.8</v>
      </c>
      <c r="C144" s="49">
        <v>4.5999999999999996</v>
      </c>
      <c r="D144" s="49">
        <v>5.2</v>
      </c>
      <c r="E144" s="49">
        <v>5.5</v>
      </c>
      <c r="F144" s="49">
        <v>5.0999999999999996</v>
      </c>
      <c r="G144" s="49">
        <v>4.5999999999999996</v>
      </c>
      <c r="H144" s="49">
        <v>4.5</v>
      </c>
      <c r="I144" s="49">
        <v>5.4</v>
      </c>
      <c r="J144" s="49">
        <v>6.3</v>
      </c>
      <c r="K144" s="49">
        <v>7.1</v>
      </c>
    </row>
    <row r="145" spans="1:11" x14ac:dyDescent="0.2">
      <c r="A145" s="48" t="s">
        <v>166</v>
      </c>
      <c r="B145" s="49">
        <v>7.7</v>
      </c>
      <c r="C145" s="49">
        <v>7.1</v>
      </c>
      <c r="D145" s="49">
        <v>7.9</v>
      </c>
      <c r="E145" s="49">
        <v>8</v>
      </c>
      <c r="F145" s="49">
        <v>8.9</v>
      </c>
      <c r="G145" s="49">
        <v>9.3000000000000007</v>
      </c>
      <c r="H145" s="49">
        <v>9.3000000000000007</v>
      </c>
      <c r="I145" s="49">
        <v>9.1</v>
      </c>
      <c r="J145" s="49">
        <v>4.2</v>
      </c>
      <c r="K145" s="49">
        <v>4.4000000000000004</v>
      </c>
    </row>
    <row r="146" spans="1:11" x14ac:dyDescent="0.2">
      <c r="A146" s="48" t="s">
        <v>167</v>
      </c>
      <c r="B146" s="49">
        <v>17.7</v>
      </c>
      <c r="C146" s="49">
        <v>15.8</v>
      </c>
      <c r="D146" s="49">
        <v>17.8</v>
      </c>
      <c r="E146" s="49">
        <v>18</v>
      </c>
      <c r="F146" s="49">
        <v>17.100000000000001</v>
      </c>
      <c r="G146" s="49">
        <v>15.6</v>
      </c>
      <c r="H146" s="49">
        <v>13.7</v>
      </c>
      <c r="I146" s="49">
        <v>11.6</v>
      </c>
      <c r="J146" s="49">
        <v>11.5</v>
      </c>
      <c r="K146" s="49">
        <v>9.1999999999999993</v>
      </c>
    </row>
    <row r="147" spans="1:11" x14ac:dyDescent="0.2">
      <c r="A147" s="48" t="s">
        <v>168</v>
      </c>
      <c r="B147" s="49">
        <v>0.5</v>
      </c>
      <c r="C147" s="49">
        <v>0.4</v>
      </c>
      <c r="D147" s="49">
        <v>0.4</v>
      </c>
      <c r="E147" s="49">
        <v>0.4</v>
      </c>
      <c r="F147" s="49">
        <v>0.5</v>
      </c>
      <c r="G147" s="49">
        <v>0.7</v>
      </c>
      <c r="H147" s="49">
        <v>0.8</v>
      </c>
      <c r="I147" s="49">
        <v>1</v>
      </c>
      <c r="J147" s="49">
        <v>0.8</v>
      </c>
      <c r="K147" s="49">
        <v>0.8</v>
      </c>
    </row>
    <row r="148" spans="1:11" x14ac:dyDescent="0.2">
      <c r="A148" s="48" t="s">
        <v>169</v>
      </c>
      <c r="B148" s="49">
        <v>18.5</v>
      </c>
      <c r="C148" s="49">
        <v>16.399999999999999</v>
      </c>
      <c r="D148" s="49">
        <v>15.5</v>
      </c>
      <c r="E148" s="49">
        <v>15.7</v>
      </c>
      <c r="F148" s="49">
        <v>14.7</v>
      </c>
      <c r="G148" s="49">
        <v>15.3</v>
      </c>
      <c r="H148" s="49">
        <v>14.9</v>
      </c>
      <c r="I148" s="49">
        <v>14.9</v>
      </c>
      <c r="J148" s="49">
        <v>14.5</v>
      </c>
      <c r="K148" s="49">
        <v>14</v>
      </c>
    </row>
    <row r="149" spans="1:11" x14ac:dyDescent="0.2">
      <c r="A149" s="48" t="s">
        <v>170</v>
      </c>
      <c r="B149" s="49">
        <v>14.5</v>
      </c>
      <c r="C149" s="49">
        <v>13.6</v>
      </c>
      <c r="D149" s="49">
        <v>12</v>
      </c>
      <c r="E149" s="49">
        <v>12.3</v>
      </c>
      <c r="F149" s="49">
        <v>11.8</v>
      </c>
      <c r="G149" s="49">
        <v>12.1</v>
      </c>
      <c r="H149" s="49">
        <v>11.5</v>
      </c>
      <c r="I149" s="49">
        <v>11.7</v>
      </c>
      <c r="J149" s="49">
        <v>11.6</v>
      </c>
      <c r="K149" s="49">
        <v>11.1</v>
      </c>
    </row>
    <row r="150" spans="1:11" x14ac:dyDescent="0.2">
      <c r="A150" s="48" t="s">
        <v>171</v>
      </c>
      <c r="B150" s="49">
        <v>12.8</v>
      </c>
      <c r="C150" s="49">
        <v>14.5</v>
      </c>
      <c r="D150" s="49">
        <v>14.5</v>
      </c>
      <c r="E150" s="49">
        <v>12.7</v>
      </c>
      <c r="F150" s="49">
        <v>12.5</v>
      </c>
      <c r="G150" s="49">
        <v>11.8</v>
      </c>
      <c r="H150" s="49">
        <v>12.5</v>
      </c>
      <c r="I150" s="49">
        <v>12.9</v>
      </c>
      <c r="J150" s="49">
        <v>12.9</v>
      </c>
      <c r="K150" s="49">
        <v>11.2</v>
      </c>
    </row>
    <row r="151" spans="1:11" x14ac:dyDescent="0.2">
      <c r="A151" s="48" t="s">
        <v>172</v>
      </c>
      <c r="B151" s="49">
        <v>2.5</v>
      </c>
      <c r="C151" s="49">
        <v>2.9</v>
      </c>
      <c r="D151" s="49">
        <v>3.2</v>
      </c>
      <c r="E151" s="49">
        <v>3.1</v>
      </c>
      <c r="F151" s="49">
        <v>2.4</v>
      </c>
      <c r="G151" s="49">
        <v>2.5</v>
      </c>
      <c r="H151" s="49">
        <v>2.2000000000000002</v>
      </c>
      <c r="I151" s="49">
        <v>2.4</v>
      </c>
      <c r="J151" s="49">
        <v>2.9</v>
      </c>
      <c r="K151" s="49">
        <v>2.6</v>
      </c>
    </row>
    <row r="152" spans="1:11" x14ac:dyDescent="0.2">
      <c r="A152" s="48" t="s">
        <v>173</v>
      </c>
      <c r="B152" s="49">
        <v>17</v>
      </c>
      <c r="C152" s="49">
        <v>18.3</v>
      </c>
      <c r="D152" s="49">
        <v>17.7</v>
      </c>
      <c r="E152" s="49">
        <v>17.399999999999999</v>
      </c>
      <c r="F152" s="49">
        <v>19</v>
      </c>
      <c r="G152" s="49">
        <v>19.600000000000001</v>
      </c>
      <c r="H152" s="49">
        <v>19</v>
      </c>
      <c r="I152" s="49">
        <v>18.899999999999999</v>
      </c>
      <c r="J152" s="49">
        <v>19.3</v>
      </c>
      <c r="K152" s="49">
        <v>19.8</v>
      </c>
    </row>
    <row r="153" spans="1:11" x14ac:dyDescent="0.2">
      <c r="A153" s="48" t="s">
        <v>174</v>
      </c>
      <c r="B153" s="49">
        <v>1.7</v>
      </c>
      <c r="C153" s="49">
        <v>1.8</v>
      </c>
      <c r="D153" s="49">
        <v>2</v>
      </c>
      <c r="E153" s="49">
        <v>1.8</v>
      </c>
      <c r="F153" s="49">
        <v>1.5</v>
      </c>
      <c r="G153" s="49">
        <v>1.6</v>
      </c>
      <c r="H153" s="49">
        <v>1.5</v>
      </c>
      <c r="I153" s="49">
        <v>1.2</v>
      </c>
      <c r="J153" s="49">
        <v>1.4</v>
      </c>
      <c r="K153" s="49">
        <v>1.6</v>
      </c>
    </row>
    <row r="154" spans="1:11" x14ac:dyDescent="0.2">
      <c r="A154" s="48" t="s">
        <v>175</v>
      </c>
      <c r="B154" s="49">
        <v>15.7</v>
      </c>
      <c r="C154" s="49">
        <v>15.6</v>
      </c>
      <c r="D154" s="49">
        <v>15.7</v>
      </c>
      <c r="E154" s="49">
        <v>16</v>
      </c>
      <c r="F154" s="49">
        <v>15.3</v>
      </c>
      <c r="G154" s="49">
        <v>15.4</v>
      </c>
      <c r="H154" s="49">
        <v>15.2</v>
      </c>
      <c r="I154" s="49">
        <v>14.8</v>
      </c>
      <c r="J154" s="49">
        <v>14.7</v>
      </c>
      <c r="K154" s="49">
        <v>14.8</v>
      </c>
    </row>
    <row r="155" spans="1:11" x14ac:dyDescent="0.2">
      <c r="A155" s="48" t="s">
        <v>176</v>
      </c>
      <c r="B155" s="49">
        <v>0.3</v>
      </c>
      <c r="C155" s="49">
        <v>0.2</v>
      </c>
      <c r="D155" s="49">
        <v>0.3</v>
      </c>
      <c r="E155" s="49">
        <v>0.5</v>
      </c>
      <c r="F155" s="49">
        <v>0.3</v>
      </c>
      <c r="G155" s="49">
        <v>0.8</v>
      </c>
      <c r="H155" s="49">
        <v>0.8</v>
      </c>
      <c r="I155" s="49">
        <v>0.9</v>
      </c>
      <c r="J155" s="49">
        <v>0.9</v>
      </c>
      <c r="K155" s="49">
        <v>0.8</v>
      </c>
    </row>
    <row r="156" spans="1:11" x14ac:dyDescent="0.2">
      <c r="A156" s="48" t="s">
        <v>140</v>
      </c>
      <c r="B156" s="49">
        <v>11.1</v>
      </c>
      <c r="C156" s="49">
        <v>9.6999999999999993</v>
      </c>
      <c r="D156" s="49">
        <v>10.4</v>
      </c>
      <c r="E156" s="49">
        <v>9.5</v>
      </c>
      <c r="F156" s="49">
        <v>11.1</v>
      </c>
      <c r="G156" s="49">
        <v>10.8</v>
      </c>
      <c r="H156" s="49">
        <v>12</v>
      </c>
      <c r="I156" s="49">
        <v>12.3</v>
      </c>
      <c r="J156" s="50" t="s">
        <v>24</v>
      </c>
      <c r="K156" s="50" t="s">
        <v>24</v>
      </c>
    </row>
    <row r="157" spans="1:11" x14ac:dyDescent="0.2">
      <c r="A157" s="48" t="s">
        <v>141</v>
      </c>
      <c r="B157" s="49">
        <v>5.5</v>
      </c>
      <c r="C157" s="49">
        <v>6.1</v>
      </c>
      <c r="D157" s="49">
        <v>6.4</v>
      </c>
      <c r="E157" s="49">
        <v>6.4</v>
      </c>
      <c r="F157" s="49">
        <v>6.3</v>
      </c>
      <c r="G157" s="49">
        <v>6.1</v>
      </c>
      <c r="H157" s="49">
        <v>5.9</v>
      </c>
      <c r="I157" s="49">
        <v>2</v>
      </c>
      <c r="J157" s="49">
        <v>2.4</v>
      </c>
      <c r="K157" s="49">
        <v>1.9</v>
      </c>
    </row>
    <row r="158" spans="1:11" x14ac:dyDescent="0.2">
      <c r="A158" s="48" t="s">
        <v>142</v>
      </c>
      <c r="B158" s="49">
        <v>4.7</v>
      </c>
      <c r="C158" s="49">
        <v>4.5</v>
      </c>
      <c r="D158" s="49">
        <v>4.2</v>
      </c>
      <c r="E158" s="49">
        <v>6.3</v>
      </c>
      <c r="F158" s="49">
        <v>7.5</v>
      </c>
      <c r="G158" s="49">
        <v>7.2</v>
      </c>
      <c r="H158" s="49">
        <v>7.8</v>
      </c>
      <c r="I158" s="49">
        <v>6.4</v>
      </c>
      <c r="J158" s="49">
        <v>5.6</v>
      </c>
      <c r="K158" s="49">
        <v>6.3</v>
      </c>
    </row>
    <row r="159" spans="1:11" x14ac:dyDescent="0.2">
      <c r="A159" s="48" t="s">
        <v>177</v>
      </c>
      <c r="B159" s="49">
        <v>18.8</v>
      </c>
      <c r="C159" s="49">
        <v>18</v>
      </c>
      <c r="D159" s="49">
        <v>18.100000000000001</v>
      </c>
      <c r="E159" s="49">
        <v>18</v>
      </c>
      <c r="F159" s="49">
        <v>18.3</v>
      </c>
      <c r="G159" s="49">
        <v>18.600000000000001</v>
      </c>
      <c r="H159" s="49">
        <v>17.899999999999999</v>
      </c>
      <c r="I159" s="49">
        <v>5.0999999999999996</v>
      </c>
      <c r="J159" s="50" t="s">
        <v>24</v>
      </c>
      <c r="K159" s="50" t="s">
        <v>24</v>
      </c>
    </row>
    <row r="160" spans="1:11" x14ac:dyDescent="0.2">
      <c r="A160" s="48" t="s">
        <v>143</v>
      </c>
      <c r="B160" s="50" t="s">
        <v>24</v>
      </c>
      <c r="C160" s="50" t="s">
        <v>24</v>
      </c>
      <c r="D160" s="49">
        <v>4.0999999999999996</v>
      </c>
      <c r="E160" s="49">
        <v>3.8</v>
      </c>
      <c r="F160" s="49">
        <v>5.2</v>
      </c>
      <c r="G160" s="49">
        <v>3.7</v>
      </c>
      <c r="H160" s="49">
        <v>5.0999999999999996</v>
      </c>
      <c r="I160" s="49">
        <v>5.3</v>
      </c>
      <c r="J160" s="49">
        <v>5.2</v>
      </c>
      <c r="K160" s="49">
        <v>6.2</v>
      </c>
    </row>
    <row r="161" spans="1:11" x14ac:dyDescent="0.2">
      <c r="A161" s="48" t="s">
        <v>144</v>
      </c>
      <c r="B161" s="49">
        <v>9</v>
      </c>
      <c r="C161" s="49">
        <v>9.6999999999999993</v>
      </c>
      <c r="D161" s="49">
        <v>12.1</v>
      </c>
      <c r="E161" s="49">
        <v>10.6</v>
      </c>
      <c r="F161" s="49">
        <v>8.9</v>
      </c>
      <c r="G161" s="49">
        <v>9.4</v>
      </c>
      <c r="H161" s="49">
        <v>10.9</v>
      </c>
      <c r="I161" s="49">
        <v>11.2</v>
      </c>
      <c r="J161" s="49">
        <v>13.4</v>
      </c>
      <c r="K161" s="50" t="s">
        <v>24</v>
      </c>
    </row>
    <row r="162" spans="1:11" x14ac:dyDescent="0.2">
      <c r="A162" s="48" t="s">
        <v>216</v>
      </c>
      <c r="B162" s="50" t="s">
        <v>24</v>
      </c>
      <c r="C162" s="50" t="s">
        <v>24</v>
      </c>
      <c r="D162" s="50" t="s">
        <v>24</v>
      </c>
      <c r="E162" s="50" t="s">
        <v>24</v>
      </c>
      <c r="F162" s="50" t="s">
        <v>24</v>
      </c>
      <c r="G162" s="50" t="s">
        <v>24</v>
      </c>
      <c r="H162" s="49">
        <v>1.5</v>
      </c>
      <c r="I162" s="49">
        <v>1.5</v>
      </c>
      <c r="J162" s="49">
        <v>0.8</v>
      </c>
      <c r="K162" s="49">
        <v>1</v>
      </c>
    </row>
    <row r="163" spans="1:11" x14ac:dyDescent="0.2">
      <c r="A163" s="48" t="s">
        <v>145</v>
      </c>
      <c r="B163" s="50" t="s">
        <v>24</v>
      </c>
      <c r="C163" s="50" t="s">
        <v>24</v>
      </c>
      <c r="D163" s="49">
        <v>15</v>
      </c>
      <c r="E163" s="49">
        <v>14.8</v>
      </c>
      <c r="F163" s="49">
        <v>15.8</v>
      </c>
      <c r="G163" s="49">
        <v>14.6</v>
      </c>
      <c r="H163" s="49">
        <v>14.9</v>
      </c>
      <c r="I163" s="49">
        <v>12.6</v>
      </c>
      <c r="J163" s="49">
        <v>13.5</v>
      </c>
      <c r="K163" s="49">
        <v>11.5</v>
      </c>
    </row>
    <row r="164" spans="1:11" x14ac:dyDescent="0.2">
      <c r="A164" s="48" t="s">
        <v>146</v>
      </c>
      <c r="B164" s="49">
        <v>18</v>
      </c>
      <c r="C164" s="49">
        <v>18.3</v>
      </c>
      <c r="D164" s="49">
        <v>17.899999999999999</v>
      </c>
      <c r="E164" s="49">
        <v>16.8</v>
      </c>
      <c r="F164" s="49">
        <v>16.100000000000001</v>
      </c>
      <c r="G164" s="49">
        <v>15.8</v>
      </c>
      <c r="H164" s="49">
        <v>16.100000000000001</v>
      </c>
      <c r="I164" s="49">
        <v>15.8</v>
      </c>
      <c r="J164" s="49">
        <v>15.5</v>
      </c>
      <c r="K164" s="49">
        <v>15.9</v>
      </c>
    </row>
    <row r="165" spans="1:11" x14ac:dyDescent="0.2">
      <c r="A165" s="48" t="s">
        <v>439</v>
      </c>
      <c r="B165" s="50" t="s">
        <v>24</v>
      </c>
      <c r="C165" s="50" t="s">
        <v>24</v>
      </c>
      <c r="D165" s="50" t="s">
        <v>24</v>
      </c>
      <c r="E165" s="50" t="s">
        <v>24</v>
      </c>
      <c r="F165" s="50" t="s">
        <v>24</v>
      </c>
      <c r="G165" s="50" t="s">
        <v>24</v>
      </c>
      <c r="H165" s="50" t="s">
        <v>24</v>
      </c>
      <c r="I165" s="49">
        <v>1.7</v>
      </c>
      <c r="J165" s="50" t="s">
        <v>24</v>
      </c>
      <c r="K165" s="50" t="s">
        <v>24</v>
      </c>
    </row>
    <row r="167" spans="1:11" x14ac:dyDescent="0.2">
      <c r="A167" s="53" t="s">
        <v>147</v>
      </c>
    </row>
    <row r="168" spans="1:11" x14ac:dyDescent="0.2">
      <c r="A168" s="53" t="s">
        <v>24</v>
      </c>
      <c r="B168" s="53" t="s">
        <v>148</v>
      </c>
    </row>
  </sheetData>
  <sortState ref="M11:P37">
    <sortCondition descending="1" ref="N11:N37"/>
  </sortState>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274"/>
  <sheetViews>
    <sheetView showGridLines="0" workbookViewId="0">
      <selection activeCell="A5" sqref="A5"/>
    </sheetView>
  </sheetViews>
  <sheetFormatPr defaultRowHeight="12.75" x14ac:dyDescent="0.2"/>
  <cols>
    <col min="1" max="1" width="23.85546875" style="52" customWidth="1"/>
    <col min="2" max="2" width="11.42578125" style="52" bestFit="1" customWidth="1"/>
    <col min="3" max="254" width="8.7109375" style="52"/>
    <col min="255" max="255" width="23.85546875" style="52" customWidth="1"/>
    <col min="256" max="256" width="11.42578125" style="52" bestFit="1" customWidth="1"/>
    <col min="257" max="510" width="8.7109375" style="52"/>
    <col min="511" max="511" width="23.85546875" style="52" customWidth="1"/>
    <col min="512" max="512" width="11.42578125" style="52" bestFit="1" customWidth="1"/>
    <col min="513" max="766" width="8.7109375" style="52"/>
    <col min="767" max="767" width="23.85546875" style="52" customWidth="1"/>
    <col min="768" max="768" width="11.42578125" style="52" bestFit="1" customWidth="1"/>
    <col min="769" max="1022" width="8.7109375" style="52"/>
    <col min="1023" max="1023" width="23.85546875" style="52" customWidth="1"/>
    <col min="1024" max="1024" width="11.42578125" style="52" bestFit="1" customWidth="1"/>
    <col min="1025" max="1278" width="8.7109375" style="52"/>
    <col min="1279" max="1279" width="23.85546875" style="52" customWidth="1"/>
    <col min="1280" max="1280" width="11.42578125" style="52" bestFit="1" customWidth="1"/>
    <col min="1281" max="1534" width="8.7109375" style="52"/>
    <col min="1535" max="1535" width="23.85546875" style="52" customWidth="1"/>
    <col min="1536" max="1536" width="11.42578125" style="52" bestFit="1" customWidth="1"/>
    <col min="1537" max="1790" width="8.7109375" style="52"/>
    <col min="1791" max="1791" width="23.85546875" style="52" customWidth="1"/>
    <col min="1792" max="1792" width="11.42578125" style="52" bestFit="1" customWidth="1"/>
    <col min="1793" max="2046" width="8.7109375" style="52"/>
    <col min="2047" max="2047" width="23.85546875" style="52" customWidth="1"/>
    <col min="2048" max="2048" width="11.42578125" style="52" bestFit="1" customWidth="1"/>
    <col min="2049" max="2302" width="8.7109375" style="52"/>
    <col min="2303" max="2303" width="23.85546875" style="52" customWidth="1"/>
    <col min="2304" max="2304" width="11.42578125" style="52" bestFit="1" customWidth="1"/>
    <col min="2305" max="2558" width="8.7109375" style="52"/>
    <col min="2559" max="2559" width="23.85546875" style="52" customWidth="1"/>
    <col min="2560" max="2560" width="11.42578125" style="52" bestFit="1" customWidth="1"/>
    <col min="2561" max="2814" width="8.7109375" style="52"/>
    <col min="2815" max="2815" width="23.85546875" style="52" customWidth="1"/>
    <col min="2816" max="2816" width="11.42578125" style="52" bestFit="1" customWidth="1"/>
    <col min="2817" max="3070" width="8.7109375" style="52"/>
    <col min="3071" max="3071" width="23.85546875" style="52" customWidth="1"/>
    <col min="3072" max="3072" width="11.42578125" style="52" bestFit="1" customWidth="1"/>
    <col min="3073" max="3326" width="8.7109375" style="52"/>
    <col min="3327" max="3327" width="23.85546875" style="52" customWidth="1"/>
    <col min="3328" max="3328" width="11.42578125" style="52" bestFit="1" customWidth="1"/>
    <col min="3329" max="3582" width="8.7109375" style="52"/>
    <col min="3583" max="3583" width="23.85546875" style="52" customWidth="1"/>
    <col min="3584" max="3584" width="11.42578125" style="52" bestFit="1" customWidth="1"/>
    <col min="3585" max="3838" width="8.7109375" style="52"/>
    <col min="3839" max="3839" width="23.85546875" style="52" customWidth="1"/>
    <col min="3840" max="3840" width="11.42578125" style="52" bestFit="1" customWidth="1"/>
    <col min="3841" max="4094" width="8.7109375" style="52"/>
    <col min="4095" max="4095" width="23.85546875" style="52" customWidth="1"/>
    <col min="4096" max="4096" width="11.42578125" style="52" bestFit="1" customWidth="1"/>
    <col min="4097" max="4350" width="8.7109375" style="52"/>
    <col min="4351" max="4351" width="23.85546875" style="52" customWidth="1"/>
    <col min="4352" max="4352" width="11.42578125" style="52" bestFit="1" customWidth="1"/>
    <col min="4353" max="4606" width="8.7109375" style="52"/>
    <col min="4607" max="4607" width="23.85546875" style="52" customWidth="1"/>
    <col min="4608" max="4608" width="11.42578125" style="52" bestFit="1" customWidth="1"/>
    <col min="4609" max="4862" width="8.7109375" style="52"/>
    <col min="4863" max="4863" width="23.85546875" style="52" customWidth="1"/>
    <col min="4864" max="4864" width="11.42578125" style="52" bestFit="1" customWidth="1"/>
    <col min="4865" max="5118" width="8.7109375" style="52"/>
    <col min="5119" max="5119" width="23.85546875" style="52" customWidth="1"/>
    <col min="5120" max="5120" width="11.42578125" style="52" bestFit="1" customWidth="1"/>
    <col min="5121" max="5374" width="8.7109375" style="52"/>
    <col min="5375" max="5375" width="23.85546875" style="52" customWidth="1"/>
    <col min="5376" max="5376" width="11.42578125" style="52" bestFit="1" customWidth="1"/>
    <col min="5377" max="5630" width="8.7109375" style="52"/>
    <col min="5631" max="5631" width="23.85546875" style="52" customWidth="1"/>
    <col min="5632" max="5632" width="11.42578125" style="52" bestFit="1" customWidth="1"/>
    <col min="5633" max="5886" width="8.7109375" style="52"/>
    <col min="5887" max="5887" width="23.85546875" style="52" customWidth="1"/>
    <col min="5888" max="5888" width="11.42578125" style="52" bestFit="1" customWidth="1"/>
    <col min="5889" max="6142" width="8.7109375" style="52"/>
    <col min="6143" max="6143" width="23.85546875" style="52" customWidth="1"/>
    <col min="6144" max="6144" width="11.42578125" style="52" bestFit="1" customWidth="1"/>
    <col min="6145" max="6398" width="8.7109375" style="52"/>
    <col min="6399" max="6399" width="23.85546875" style="52" customWidth="1"/>
    <col min="6400" max="6400" width="11.42578125" style="52" bestFit="1" customWidth="1"/>
    <col min="6401" max="6654" width="8.7109375" style="52"/>
    <col min="6655" max="6655" width="23.85546875" style="52" customWidth="1"/>
    <col min="6656" max="6656" width="11.42578125" style="52" bestFit="1" customWidth="1"/>
    <col min="6657" max="6910" width="8.7109375" style="52"/>
    <col min="6911" max="6911" width="23.85546875" style="52" customWidth="1"/>
    <col min="6912" max="6912" width="11.42578125" style="52" bestFit="1" customWidth="1"/>
    <col min="6913" max="7166" width="8.7109375" style="52"/>
    <col min="7167" max="7167" width="23.85546875" style="52" customWidth="1"/>
    <col min="7168" max="7168" width="11.42578125" style="52" bestFit="1" customWidth="1"/>
    <col min="7169" max="7422" width="8.7109375" style="52"/>
    <col min="7423" max="7423" width="23.85546875" style="52" customWidth="1"/>
    <col min="7424" max="7424" width="11.42578125" style="52" bestFit="1" customWidth="1"/>
    <col min="7425" max="7678" width="8.7109375" style="52"/>
    <col min="7679" max="7679" width="23.85546875" style="52" customWidth="1"/>
    <col min="7680" max="7680" width="11.42578125" style="52" bestFit="1" customWidth="1"/>
    <col min="7681" max="7934" width="8.7109375" style="52"/>
    <col min="7935" max="7935" width="23.85546875" style="52" customWidth="1"/>
    <col min="7936" max="7936" width="11.42578125" style="52" bestFit="1" customWidth="1"/>
    <col min="7937" max="8190" width="8.7109375" style="52"/>
    <col min="8191" max="8191" width="23.85546875" style="52" customWidth="1"/>
    <col min="8192" max="8192" width="11.42578125" style="52" bestFit="1" customWidth="1"/>
    <col min="8193" max="8446" width="8.7109375" style="52"/>
    <col min="8447" max="8447" width="23.85546875" style="52" customWidth="1"/>
    <col min="8448" max="8448" width="11.42578125" style="52" bestFit="1" customWidth="1"/>
    <col min="8449" max="8702" width="8.7109375" style="52"/>
    <col min="8703" max="8703" width="23.85546875" style="52" customWidth="1"/>
    <col min="8704" max="8704" width="11.42578125" style="52" bestFit="1" customWidth="1"/>
    <col min="8705" max="8958" width="8.7109375" style="52"/>
    <col min="8959" max="8959" width="23.85546875" style="52" customWidth="1"/>
    <col min="8960" max="8960" width="11.42578125" style="52" bestFit="1" customWidth="1"/>
    <col min="8961" max="9214" width="8.7109375" style="52"/>
    <col min="9215" max="9215" width="23.85546875" style="52" customWidth="1"/>
    <col min="9216" max="9216" width="11.42578125" style="52" bestFit="1" customWidth="1"/>
    <col min="9217" max="9470" width="8.7109375" style="52"/>
    <col min="9471" max="9471" width="23.85546875" style="52" customWidth="1"/>
    <col min="9472" max="9472" width="11.42578125" style="52" bestFit="1" customWidth="1"/>
    <col min="9473" max="9726" width="8.7109375" style="52"/>
    <col min="9727" max="9727" width="23.85546875" style="52" customWidth="1"/>
    <col min="9728" max="9728" width="11.42578125" style="52" bestFit="1" customWidth="1"/>
    <col min="9729" max="9982" width="8.7109375" style="52"/>
    <col min="9983" max="9983" width="23.85546875" style="52" customWidth="1"/>
    <col min="9984" max="9984" width="11.42578125" style="52" bestFit="1" customWidth="1"/>
    <col min="9985" max="10238" width="8.7109375" style="52"/>
    <col min="10239" max="10239" width="23.85546875" style="52" customWidth="1"/>
    <col min="10240" max="10240" width="11.42578125" style="52" bestFit="1" customWidth="1"/>
    <col min="10241" max="10494" width="8.7109375" style="52"/>
    <col min="10495" max="10495" width="23.85546875" style="52" customWidth="1"/>
    <col min="10496" max="10496" width="11.42578125" style="52" bestFit="1" customWidth="1"/>
    <col min="10497" max="10750" width="8.7109375" style="52"/>
    <col min="10751" max="10751" width="23.85546875" style="52" customWidth="1"/>
    <col min="10752" max="10752" width="11.42578125" style="52" bestFit="1" customWidth="1"/>
    <col min="10753" max="11006" width="8.7109375" style="52"/>
    <col min="11007" max="11007" width="23.85546875" style="52" customWidth="1"/>
    <col min="11008" max="11008" width="11.42578125" style="52" bestFit="1" customWidth="1"/>
    <col min="11009" max="11262" width="8.7109375" style="52"/>
    <col min="11263" max="11263" width="23.85546875" style="52" customWidth="1"/>
    <col min="11264" max="11264" width="11.42578125" style="52" bestFit="1" customWidth="1"/>
    <col min="11265" max="11518" width="8.7109375" style="52"/>
    <col min="11519" max="11519" width="23.85546875" style="52" customWidth="1"/>
    <col min="11520" max="11520" width="11.42578125" style="52" bestFit="1" customWidth="1"/>
    <col min="11521" max="11774" width="8.7109375" style="52"/>
    <col min="11775" max="11775" width="23.85546875" style="52" customWidth="1"/>
    <col min="11776" max="11776" width="11.42578125" style="52" bestFit="1" customWidth="1"/>
    <col min="11777" max="12030" width="8.7109375" style="52"/>
    <col min="12031" max="12031" width="23.85546875" style="52" customWidth="1"/>
    <col min="12032" max="12032" width="11.42578125" style="52" bestFit="1" customWidth="1"/>
    <col min="12033" max="12286" width="8.7109375" style="52"/>
    <col min="12287" max="12287" width="23.85546875" style="52" customWidth="1"/>
    <col min="12288" max="12288" width="11.42578125" style="52" bestFit="1" customWidth="1"/>
    <col min="12289" max="12542" width="8.7109375" style="52"/>
    <col min="12543" max="12543" width="23.85546875" style="52" customWidth="1"/>
    <col min="12544" max="12544" width="11.42578125" style="52" bestFit="1" customWidth="1"/>
    <col min="12545" max="12798" width="8.7109375" style="52"/>
    <col min="12799" max="12799" width="23.85546875" style="52" customWidth="1"/>
    <col min="12800" max="12800" width="11.42578125" style="52" bestFit="1" customWidth="1"/>
    <col min="12801" max="13054" width="8.7109375" style="52"/>
    <col min="13055" max="13055" width="23.85546875" style="52" customWidth="1"/>
    <col min="13056" max="13056" width="11.42578125" style="52" bestFit="1" customWidth="1"/>
    <col min="13057" max="13310" width="8.7109375" style="52"/>
    <col min="13311" max="13311" width="23.85546875" style="52" customWidth="1"/>
    <col min="13312" max="13312" width="11.42578125" style="52" bestFit="1" customWidth="1"/>
    <col min="13313" max="13566" width="8.7109375" style="52"/>
    <col min="13567" max="13567" width="23.85546875" style="52" customWidth="1"/>
    <col min="13568" max="13568" width="11.42578125" style="52" bestFit="1" customWidth="1"/>
    <col min="13569" max="13822" width="8.7109375" style="52"/>
    <col min="13823" max="13823" width="23.85546875" style="52" customWidth="1"/>
    <col min="13824" max="13824" width="11.42578125" style="52" bestFit="1" customWidth="1"/>
    <col min="13825" max="14078" width="8.7109375" style="52"/>
    <col min="14079" max="14079" width="23.85546875" style="52" customWidth="1"/>
    <col min="14080" max="14080" width="11.42578125" style="52" bestFit="1" customWidth="1"/>
    <col min="14081" max="14334" width="8.7109375" style="52"/>
    <col min="14335" max="14335" width="23.85546875" style="52" customWidth="1"/>
    <col min="14336" max="14336" width="11.42578125" style="52" bestFit="1" customWidth="1"/>
    <col min="14337" max="14590" width="8.7109375" style="52"/>
    <col min="14591" max="14591" width="23.85546875" style="52" customWidth="1"/>
    <col min="14592" max="14592" width="11.42578125" style="52" bestFit="1" customWidth="1"/>
    <col min="14593" max="14846" width="8.7109375" style="52"/>
    <col min="14847" max="14847" width="23.85546875" style="52" customWidth="1"/>
    <col min="14848" max="14848" width="11.42578125" style="52" bestFit="1" customWidth="1"/>
    <col min="14849" max="15102" width="8.7109375" style="52"/>
    <col min="15103" max="15103" width="23.85546875" style="52" customWidth="1"/>
    <col min="15104" max="15104" width="11.42578125" style="52" bestFit="1" customWidth="1"/>
    <col min="15105" max="15358" width="8.7109375" style="52"/>
    <col min="15359" max="15359" width="23.85546875" style="52" customWidth="1"/>
    <col min="15360" max="15360" width="11.42578125" style="52" bestFit="1" customWidth="1"/>
    <col min="15361" max="15614" width="8.7109375" style="52"/>
    <col min="15615" max="15615" width="23.85546875" style="52" customWidth="1"/>
    <col min="15616" max="15616" width="11.42578125" style="52" bestFit="1" customWidth="1"/>
    <col min="15617" max="15870" width="8.7109375" style="52"/>
    <col min="15871" max="15871" width="23.85546875" style="52" customWidth="1"/>
    <col min="15872" max="15872" width="11.42578125" style="52" bestFit="1" customWidth="1"/>
    <col min="15873" max="16126" width="8.7109375" style="52"/>
    <col min="16127" max="16127" width="23.85546875" style="52" customWidth="1"/>
    <col min="16128" max="16128" width="11.42578125" style="52" bestFit="1" customWidth="1"/>
    <col min="16129" max="16384" width="8.7109375" style="52"/>
  </cols>
  <sheetData>
    <row r="3" spans="1:7" ht="20.25" customHeight="1" x14ac:dyDescent="0.2">
      <c r="A3" s="47" t="s">
        <v>960</v>
      </c>
    </row>
    <row r="5" spans="1:7" x14ac:dyDescent="0.2">
      <c r="A5" s="52" t="s">
        <v>767</v>
      </c>
      <c r="B5" s="52" t="s">
        <v>959</v>
      </c>
    </row>
    <row r="6" spans="1:7" x14ac:dyDescent="0.2">
      <c r="A6" s="52" t="s">
        <v>768</v>
      </c>
      <c r="B6" s="341">
        <v>44659</v>
      </c>
    </row>
    <row r="8" spans="1:7" x14ac:dyDescent="0.2">
      <c r="A8" s="52" t="s">
        <v>769</v>
      </c>
      <c r="B8" s="52" t="s">
        <v>280</v>
      </c>
    </row>
    <row r="9" spans="1:7" x14ac:dyDescent="0.2">
      <c r="A9" s="52" t="s">
        <v>770</v>
      </c>
      <c r="B9" s="52">
        <v>56.302999999999997</v>
      </c>
    </row>
    <row r="10" spans="1:7" x14ac:dyDescent="0.2">
      <c r="A10" s="52" t="s">
        <v>771</v>
      </c>
      <c r="B10" s="52">
        <v>63.216693850908072</v>
      </c>
      <c r="F10" s="52" t="s">
        <v>83</v>
      </c>
      <c r="G10" s="342">
        <v>1.9210000000000065</v>
      </c>
    </row>
    <row r="11" spans="1:7" x14ac:dyDescent="0.2">
      <c r="A11" s="52" t="s">
        <v>772</v>
      </c>
      <c r="B11" s="52">
        <v>73.974000000000004</v>
      </c>
      <c r="F11" s="52" t="s">
        <v>139</v>
      </c>
      <c r="G11" s="342">
        <v>5.2560000000000002</v>
      </c>
    </row>
    <row r="12" spans="1:7" x14ac:dyDescent="0.2">
      <c r="A12" s="52" t="s">
        <v>773</v>
      </c>
      <c r="B12" s="52">
        <v>52.151374564749361</v>
      </c>
      <c r="F12" s="52" t="s">
        <v>82</v>
      </c>
      <c r="G12" s="342">
        <v>7.7639999999999958</v>
      </c>
    </row>
    <row r="13" spans="1:7" x14ac:dyDescent="0.2">
      <c r="A13" s="52" t="s">
        <v>774</v>
      </c>
      <c r="B13" s="52">
        <v>33.174999999999997</v>
      </c>
      <c r="F13" s="52" t="s">
        <v>102</v>
      </c>
      <c r="G13" s="342">
        <v>8.546999999999997</v>
      </c>
    </row>
    <row r="14" spans="1:7" x14ac:dyDescent="0.2">
      <c r="A14" s="52" t="s">
        <v>216</v>
      </c>
      <c r="B14" s="52">
        <v>37.887999999999998</v>
      </c>
      <c r="F14" s="52" t="s">
        <v>80</v>
      </c>
      <c r="G14" s="342">
        <v>11.884</v>
      </c>
    </row>
    <row r="15" spans="1:7" x14ac:dyDescent="0.2">
      <c r="A15" s="52" t="s">
        <v>775</v>
      </c>
      <c r="B15" s="52">
        <v>12.084000000000003</v>
      </c>
      <c r="F15" s="52" t="s">
        <v>93</v>
      </c>
      <c r="G15" s="342">
        <v>12.022999999999996</v>
      </c>
    </row>
    <row r="16" spans="1:7" x14ac:dyDescent="0.2">
      <c r="A16" s="52" t="s">
        <v>776</v>
      </c>
      <c r="B16" s="52">
        <v>40.528234391447356</v>
      </c>
      <c r="F16" s="52" t="s">
        <v>84</v>
      </c>
      <c r="G16" s="342">
        <v>14.483000000000004</v>
      </c>
    </row>
    <row r="17" spans="1:7" x14ac:dyDescent="0.2">
      <c r="A17" s="52" t="s">
        <v>777</v>
      </c>
      <c r="B17" s="52">
        <v>12.951999999999998</v>
      </c>
      <c r="F17" s="52" t="s">
        <v>89</v>
      </c>
      <c r="G17" s="342">
        <v>19.024999999999999</v>
      </c>
    </row>
    <row r="18" spans="1:7" x14ac:dyDescent="0.2">
      <c r="A18" s="52" t="s">
        <v>105</v>
      </c>
      <c r="B18" s="52">
        <v>7.8889999999999958</v>
      </c>
      <c r="F18" s="52" t="s">
        <v>81</v>
      </c>
      <c r="G18" s="342">
        <v>19.190000000000001</v>
      </c>
    </row>
    <row r="19" spans="1:7" x14ac:dyDescent="0.2">
      <c r="A19" s="52" t="s">
        <v>778</v>
      </c>
      <c r="B19" s="52">
        <v>36.686999999999998</v>
      </c>
      <c r="F19" s="52" t="s">
        <v>99</v>
      </c>
      <c r="G19" s="342">
        <v>20.285</v>
      </c>
    </row>
    <row r="20" spans="1:7" x14ac:dyDescent="0.2">
      <c r="A20" s="52" t="s">
        <v>779</v>
      </c>
      <c r="B20" s="52">
        <v>12.846999999999994</v>
      </c>
      <c r="F20" s="52" t="s">
        <v>26</v>
      </c>
      <c r="G20" s="342">
        <v>22.546999999999997</v>
      </c>
    </row>
    <row r="21" spans="1:7" x14ac:dyDescent="0.2">
      <c r="A21" s="52" t="s">
        <v>780</v>
      </c>
      <c r="B21" s="52">
        <v>75.567000000000007</v>
      </c>
      <c r="F21" s="52" t="s">
        <v>135</v>
      </c>
      <c r="G21" s="342">
        <v>24.313999999999993</v>
      </c>
    </row>
    <row r="22" spans="1:7" x14ac:dyDescent="0.2">
      <c r="A22" s="52" t="s">
        <v>195</v>
      </c>
      <c r="B22" s="52">
        <v>13.759</v>
      </c>
      <c r="F22" s="52" t="s">
        <v>86</v>
      </c>
      <c r="G22" s="342">
        <v>25.938999999999993</v>
      </c>
    </row>
    <row r="23" spans="1:7" x14ac:dyDescent="0.2">
      <c r="A23" s="52" t="s">
        <v>169</v>
      </c>
      <c r="B23" s="52">
        <v>41.252000000000002</v>
      </c>
      <c r="F23" s="52" t="s">
        <v>608</v>
      </c>
      <c r="G23" s="342">
        <v>26.237296296296297</v>
      </c>
    </row>
    <row r="24" spans="1:7" x14ac:dyDescent="0.2">
      <c r="A24" s="52" t="s">
        <v>781</v>
      </c>
      <c r="B24" s="52">
        <v>43.603000000000002</v>
      </c>
      <c r="F24" s="52" t="s">
        <v>92</v>
      </c>
      <c r="G24" s="342">
        <v>28.058000000000007</v>
      </c>
    </row>
    <row r="25" spans="1:7" x14ac:dyDescent="0.2">
      <c r="A25" s="52" t="s">
        <v>782</v>
      </c>
      <c r="B25" s="52">
        <v>86.292000000000002</v>
      </c>
      <c r="F25" s="52" t="s">
        <v>90</v>
      </c>
      <c r="G25" s="342">
        <v>28.960999999999999</v>
      </c>
    </row>
    <row r="26" spans="1:7" x14ac:dyDescent="0.2">
      <c r="A26" s="52" t="s">
        <v>151</v>
      </c>
      <c r="B26" s="52">
        <v>1.9210000000000065</v>
      </c>
      <c r="F26" s="52" t="s">
        <v>100</v>
      </c>
      <c r="G26" s="342">
        <v>30.771000000000001</v>
      </c>
    </row>
    <row r="27" spans="1:7" x14ac:dyDescent="0.2">
      <c r="A27" s="52" t="s">
        <v>783</v>
      </c>
      <c r="B27" s="52">
        <v>51.585000000000001</v>
      </c>
      <c r="F27" s="52" t="s">
        <v>98</v>
      </c>
      <c r="G27" s="342">
        <v>31.684999999999999</v>
      </c>
    </row>
    <row r="28" spans="1:7" x14ac:dyDescent="0.2">
      <c r="A28" s="52" t="s">
        <v>784</v>
      </c>
      <c r="B28" s="52">
        <v>69.393000000000001</v>
      </c>
      <c r="F28" s="52" t="s">
        <v>137</v>
      </c>
      <c r="G28" s="342">
        <v>31.953999999999994</v>
      </c>
    </row>
    <row r="29" spans="1:7" x14ac:dyDescent="0.2">
      <c r="A29" s="52" t="s">
        <v>785</v>
      </c>
      <c r="B29" s="52">
        <v>61.823</v>
      </c>
      <c r="F29" s="52" t="s">
        <v>138</v>
      </c>
      <c r="G29" s="342">
        <v>33.179000000000002</v>
      </c>
    </row>
    <row r="30" spans="1:7" x14ac:dyDescent="0.2">
      <c r="A30" s="52" t="s">
        <v>152</v>
      </c>
      <c r="B30" s="52">
        <v>24.313999999999993</v>
      </c>
      <c r="F30" s="52" t="s">
        <v>88</v>
      </c>
      <c r="G30" s="342">
        <v>33.69</v>
      </c>
    </row>
    <row r="31" spans="1:7" x14ac:dyDescent="0.2">
      <c r="A31" s="52" t="s">
        <v>786</v>
      </c>
      <c r="B31" s="52">
        <v>10.494</v>
      </c>
      <c r="F31" s="52" t="s">
        <v>100</v>
      </c>
      <c r="G31" s="342">
        <v>36.347000000000001</v>
      </c>
    </row>
    <row r="32" spans="1:7" x14ac:dyDescent="0.2">
      <c r="A32" s="52" t="s">
        <v>787</v>
      </c>
      <c r="B32" s="52">
        <v>16.754999999999999</v>
      </c>
      <c r="F32" s="52" t="s">
        <v>78</v>
      </c>
      <c r="G32" s="342">
        <v>39.957000000000001</v>
      </c>
    </row>
    <row r="33" spans="1:7" x14ac:dyDescent="0.2">
      <c r="A33" s="52" t="s">
        <v>440</v>
      </c>
      <c r="B33" s="52">
        <v>50.98</v>
      </c>
      <c r="F33" s="52" t="s">
        <v>94</v>
      </c>
      <c r="G33" s="342">
        <v>41.252000000000002</v>
      </c>
    </row>
    <row r="34" spans="1:7" x14ac:dyDescent="0.2">
      <c r="A34" s="52" t="s">
        <v>788</v>
      </c>
      <c r="B34" s="52">
        <v>20.516999999999996</v>
      </c>
      <c r="F34" s="52" t="s">
        <v>136</v>
      </c>
      <c r="G34" s="342">
        <v>42.447000000000003</v>
      </c>
    </row>
    <row r="35" spans="1:7" x14ac:dyDescent="0.2">
      <c r="A35" s="52" t="s">
        <v>789</v>
      </c>
      <c r="B35" s="52">
        <v>53.975000000000001</v>
      </c>
      <c r="F35" s="52" t="s">
        <v>85</v>
      </c>
      <c r="G35" s="342">
        <v>44.881999999999998</v>
      </c>
    </row>
    <row r="36" spans="1:7" x14ac:dyDescent="0.2">
      <c r="A36" s="52" t="s">
        <v>790</v>
      </c>
      <c r="B36" s="52">
        <v>0</v>
      </c>
      <c r="F36" s="52" t="s">
        <v>134</v>
      </c>
      <c r="G36" s="342">
        <v>45.805999999999997</v>
      </c>
    </row>
    <row r="37" spans="1:7" x14ac:dyDescent="0.2">
      <c r="A37" s="52" t="s">
        <v>204</v>
      </c>
      <c r="B37" s="52">
        <v>29.876999999999995</v>
      </c>
      <c r="F37" s="52" t="s">
        <v>25</v>
      </c>
      <c r="G37" s="342">
        <v>46.24</v>
      </c>
    </row>
    <row r="38" spans="1:7" x14ac:dyDescent="0.2">
      <c r="A38" s="52" t="s">
        <v>106</v>
      </c>
      <c r="B38" s="52">
        <v>12.927000000000007</v>
      </c>
    </row>
    <row r="39" spans="1:7" x14ac:dyDescent="0.2">
      <c r="A39" s="52" t="s">
        <v>203</v>
      </c>
      <c r="B39" s="52">
        <v>68.808999999999997</v>
      </c>
    </row>
    <row r="40" spans="1:7" x14ac:dyDescent="0.2">
      <c r="A40" s="52" t="s">
        <v>791</v>
      </c>
      <c r="B40" s="52">
        <v>21.75</v>
      </c>
    </row>
    <row r="41" spans="1:7" x14ac:dyDescent="0.2">
      <c r="A41" s="52" t="s">
        <v>792</v>
      </c>
      <c r="B41" s="52">
        <v>57.683999999999997</v>
      </c>
    </row>
    <row r="42" spans="1:7" x14ac:dyDescent="0.2">
      <c r="A42" s="52" t="s">
        <v>793</v>
      </c>
      <c r="B42" s="52">
        <v>29.123000000000005</v>
      </c>
    </row>
    <row r="43" spans="1:7" x14ac:dyDescent="0.2">
      <c r="A43" s="52" t="s">
        <v>794</v>
      </c>
      <c r="B43" s="52">
        <v>57.802</v>
      </c>
    </row>
    <row r="44" spans="1:7" x14ac:dyDescent="0.2">
      <c r="A44" s="52" t="s">
        <v>196</v>
      </c>
      <c r="B44" s="52">
        <v>18.438000000000002</v>
      </c>
    </row>
    <row r="45" spans="1:7" x14ac:dyDescent="0.2">
      <c r="A45" s="52" t="s">
        <v>795</v>
      </c>
      <c r="B45" s="52">
        <v>37.44110419211232</v>
      </c>
    </row>
    <row r="46" spans="1:7" x14ac:dyDescent="0.2">
      <c r="A46" s="52" t="s">
        <v>142</v>
      </c>
      <c r="B46" s="52">
        <v>26.085000000000001</v>
      </c>
    </row>
    <row r="47" spans="1:7" x14ac:dyDescent="0.2">
      <c r="A47" s="52" t="s">
        <v>796</v>
      </c>
      <c r="B47" s="52">
        <v>69.037000000000006</v>
      </c>
    </row>
    <row r="48" spans="1:7" x14ac:dyDescent="0.2">
      <c r="A48" s="52" t="s">
        <v>197</v>
      </c>
      <c r="B48" s="52">
        <v>12.272999999999996</v>
      </c>
    </row>
    <row r="49" spans="1:2" x14ac:dyDescent="0.2">
      <c r="A49" s="52" t="s">
        <v>107</v>
      </c>
      <c r="B49" s="52">
        <v>38.572000000000003</v>
      </c>
    </row>
    <row r="50" spans="1:2" x14ac:dyDescent="0.2">
      <c r="A50" s="52" t="s">
        <v>797</v>
      </c>
      <c r="B50" s="52">
        <v>48.293999999999997</v>
      </c>
    </row>
    <row r="51" spans="1:2" x14ac:dyDescent="0.2">
      <c r="A51" s="52" t="s">
        <v>798</v>
      </c>
      <c r="B51" s="52">
        <v>42.44</v>
      </c>
    </row>
    <row r="52" spans="1:2" x14ac:dyDescent="0.2">
      <c r="A52" s="52" t="s">
        <v>799</v>
      </c>
      <c r="B52" s="52">
        <v>54.362000000000002</v>
      </c>
    </row>
    <row r="53" spans="1:2" x14ac:dyDescent="0.2">
      <c r="A53" s="52" t="s">
        <v>800</v>
      </c>
      <c r="B53" s="52">
        <v>32.171000000000006</v>
      </c>
    </row>
    <row r="54" spans="1:2" x14ac:dyDescent="0.2">
      <c r="A54" s="52" t="s">
        <v>108</v>
      </c>
      <c r="B54" s="52">
        <v>18.574999999999999</v>
      </c>
    </row>
    <row r="55" spans="1:2" x14ac:dyDescent="0.2">
      <c r="A55" s="52" t="s">
        <v>801</v>
      </c>
      <c r="B55" s="52">
        <v>70.62</v>
      </c>
    </row>
    <row r="56" spans="1:2" x14ac:dyDescent="0.2">
      <c r="A56" s="52" t="s">
        <v>802</v>
      </c>
      <c r="B56" s="52">
        <v>33.347999999999999</v>
      </c>
    </row>
    <row r="57" spans="1:2" x14ac:dyDescent="0.2">
      <c r="A57" s="52" t="s">
        <v>109</v>
      </c>
      <c r="B57" s="52">
        <v>19.228999999999999</v>
      </c>
    </row>
    <row r="58" spans="1:2" x14ac:dyDescent="0.2">
      <c r="A58" s="52" t="s">
        <v>803</v>
      </c>
      <c r="B58" s="52">
        <v>48.443561801466771</v>
      </c>
    </row>
    <row r="59" spans="1:2" x14ac:dyDescent="0.2">
      <c r="A59" s="52" t="s">
        <v>804</v>
      </c>
      <c r="B59" s="52">
        <v>22.805999999999997</v>
      </c>
    </row>
    <row r="60" spans="1:2" x14ac:dyDescent="0.2">
      <c r="A60" s="52" t="s">
        <v>805</v>
      </c>
      <c r="B60" s="52">
        <v>10.938000000000002</v>
      </c>
    </row>
    <row r="61" spans="1:2" x14ac:dyDescent="0.2">
      <c r="A61" s="52" t="s">
        <v>806</v>
      </c>
      <c r="B61" s="52">
        <v>0</v>
      </c>
    </row>
    <row r="62" spans="1:2" x14ac:dyDescent="0.2">
      <c r="A62" s="52" t="s">
        <v>163</v>
      </c>
      <c r="B62" s="52">
        <v>33.179000000000002</v>
      </c>
    </row>
    <row r="63" spans="1:2" x14ac:dyDescent="0.2">
      <c r="A63" s="334" t="s">
        <v>153</v>
      </c>
      <c r="B63" s="52">
        <v>25.938999999999993</v>
      </c>
    </row>
    <row r="64" spans="1:2" x14ac:dyDescent="0.2">
      <c r="A64" s="52" t="s">
        <v>183</v>
      </c>
      <c r="B64" s="52">
        <v>22.546999999999997</v>
      </c>
    </row>
    <row r="65" spans="1:2" x14ac:dyDescent="0.2">
      <c r="A65" s="52" t="s">
        <v>807</v>
      </c>
      <c r="B65" s="52">
        <v>21.938000000000002</v>
      </c>
    </row>
    <row r="66" spans="1:2" x14ac:dyDescent="0.2">
      <c r="A66" s="52" t="s">
        <v>808</v>
      </c>
      <c r="B66" s="52">
        <v>28.91</v>
      </c>
    </row>
    <row r="67" spans="1:2" x14ac:dyDescent="0.2">
      <c r="A67" s="52" t="s">
        <v>154</v>
      </c>
      <c r="B67" s="52">
        <v>11.884</v>
      </c>
    </row>
    <row r="68" spans="1:2" x14ac:dyDescent="0.2">
      <c r="A68" s="52" t="s">
        <v>214</v>
      </c>
      <c r="B68" s="52">
        <v>17.46</v>
      </c>
    </row>
    <row r="69" spans="1:2" x14ac:dyDescent="0.2">
      <c r="A69" s="52" t="s">
        <v>809</v>
      </c>
      <c r="B69" s="52">
        <v>26.266999999999996</v>
      </c>
    </row>
    <row r="70" spans="1:2" x14ac:dyDescent="0.2">
      <c r="A70" s="52" t="s">
        <v>810</v>
      </c>
      <c r="B70" s="52">
        <v>42.502694851889366</v>
      </c>
    </row>
    <row r="71" spans="1:2" x14ac:dyDescent="0.2">
      <c r="A71" s="52" t="s">
        <v>811</v>
      </c>
      <c r="B71" s="52">
        <v>54.040792012850758</v>
      </c>
    </row>
    <row r="72" spans="1:2" x14ac:dyDescent="0.2">
      <c r="A72" s="52" t="s">
        <v>812</v>
      </c>
      <c r="B72" s="52">
        <v>39.302237973629133</v>
      </c>
    </row>
    <row r="73" spans="1:2" x14ac:dyDescent="0.2">
      <c r="A73" s="52" t="s">
        <v>813</v>
      </c>
      <c r="B73" s="52">
        <v>32.634455002361911</v>
      </c>
    </row>
    <row r="74" spans="1:2" x14ac:dyDescent="0.2">
      <c r="A74" s="52" t="s">
        <v>814</v>
      </c>
      <c r="B74" s="52">
        <v>27.384960441960779</v>
      </c>
    </row>
    <row r="75" spans="1:2" x14ac:dyDescent="0.2">
      <c r="A75" s="52" t="s">
        <v>205</v>
      </c>
      <c r="B75" s="52">
        <v>35.834000000000003</v>
      </c>
    </row>
    <row r="76" spans="1:2" x14ac:dyDescent="0.2">
      <c r="A76" s="52" t="s">
        <v>815</v>
      </c>
      <c r="B76" s="52">
        <v>57.216999999999999</v>
      </c>
    </row>
    <row r="77" spans="1:2" x14ac:dyDescent="0.2">
      <c r="A77" s="52" t="s">
        <v>491</v>
      </c>
      <c r="B77" s="52">
        <v>22.538129962617006</v>
      </c>
    </row>
    <row r="78" spans="1:2" x14ac:dyDescent="0.2">
      <c r="A78" s="52" t="s">
        <v>816</v>
      </c>
      <c r="B78" s="52">
        <v>58.652999999999999</v>
      </c>
    </row>
    <row r="79" spans="1:2" x14ac:dyDescent="0.2">
      <c r="A79" s="52" t="s">
        <v>159</v>
      </c>
      <c r="B79" s="52">
        <v>19.190000000000001</v>
      </c>
    </row>
    <row r="80" spans="1:2" x14ac:dyDescent="0.2">
      <c r="A80" s="52" t="s">
        <v>156</v>
      </c>
      <c r="B80" s="52">
        <v>30.771000000000001</v>
      </c>
    </row>
    <row r="81" spans="1:2" x14ac:dyDescent="0.2">
      <c r="A81" s="52" t="s">
        <v>817</v>
      </c>
      <c r="B81" s="52">
        <v>78.305000000000007</v>
      </c>
    </row>
    <row r="82" spans="1:2" x14ac:dyDescent="0.2">
      <c r="A82" s="52" t="s">
        <v>818</v>
      </c>
      <c r="B82" s="52">
        <v>25.043487895310776</v>
      </c>
    </row>
    <row r="83" spans="1:2" x14ac:dyDescent="0.2">
      <c r="A83" s="52" t="s">
        <v>819</v>
      </c>
      <c r="B83" s="52">
        <v>57.356674347808095</v>
      </c>
    </row>
    <row r="84" spans="1:2" x14ac:dyDescent="0.2">
      <c r="A84" s="52" t="s">
        <v>175</v>
      </c>
      <c r="B84" s="52">
        <v>14.483000000000004</v>
      </c>
    </row>
    <row r="85" spans="1:2" x14ac:dyDescent="0.2">
      <c r="A85" s="52" t="s">
        <v>820</v>
      </c>
      <c r="B85" s="52">
        <v>42.753</v>
      </c>
    </row>
    <row r="86" spans="1:2" x14ac:dyDescent="0.2">
      <c r="A86" s="52" t="s">
        <v>160</v>
      </c>
      <c r="B86" s="52">
        <v>19.024999999999999</v>
      </c>
    </row>
    <row r="87" spans="1:2" x14ac:dyDescent="0.2">
      <c r="A87" s="52" t="s">
        <v>821</v>
      </c>
      <c r="B87" s="52">
        <v>57.601999999999997</v>
      </c>
    </row>
    <row r="88" spans="1:2" x14ac:dyDescent="0.2">
      <c r="A88" s="52" t="s">
        <v>822</v>
      </c>
      <c r="B88" s="52">
        <v>77.067000000000007</v>
      </c>
    </row>
    <row r="89" spans="1:2" x14ac:dyDescent="0.2">
      <c r="A89" s="52" t="s">
        <v>823</v>
      </c>
      <c r="B89" s="52">
        <v>9.9080000000000013</v>
      </c>
    </row>
    <row r="90" spans="1:2" x14ac:dyDescent="0.2">
      <c r="A90" s="52" t="s">
        <v>177</v>
      </c>
      <c r="B90" s="52">
        <v>16.096999999999994</v>
      </c>
    </row>
    <row r="91" spans="1:2" x14ac:dyDescent="0.2">
      <c r="A91" s="52" t="s">
        <v>824</v>
      </c>
      <c r="B91" s="52">
        <v>40.546999999999997</v>
      </c>
    </row>
    <row r="92" spans="1:2" x14ac:dyDescent="0.2">
      <c r="A92" s="52" t="s">
        <v>825</v>
      </c>
      <c r="B92" s="52">
        <v>42.651000000000003</v>
      </c>
    </row>
    <row r="93" spans="1:2" x14ac:dyDescent="0.2">
      <c r="A93" s="52" t="s">
        <v>826</v>
      </c>
      <c r="B93" s="52">
        <v>0</v>
      </c>
    </row>
    <row r="94" spans="1:2" x14ac:dyDescent="0.2">
      <c r="A94" s="52" t="s">
        <v>827</v>
      </c>
      <c r="B94" s="52">
        <v>63.125</v>
      </c>
    </row>
    <row r="95" spans="1:2" x14ac:dyDescent="0.2">
      <c r="A95" s="52" t="s">
        <v>828</v>
      </c>
      <c r="B95" s="52">
        <v>37.417999999999999</v>
      </c>
    </row>
    <row r="96" spans="1:2" x14ac:dyDescent="0.2">
      <c r="A96" s="52" t="s">
        <v>829</v>
      </c>
      <c r="B96" s="52">
        <v>55.804000000000002</v>
      </c>
    </row>
    <row r="97" spans="1:2" x14ac:dyDescent="0.2">
      <c r="A97" s="52" t="s">
        <v>830</v>
      </c>
      <c r="B97" s="52">
        <v>26.9</v>
      </c>
    </row>
    <row r="98" spans="1:2" x14ac:dyDescent="0.2">
      <c r="A98" s="52" t="s">
        <v>158</v>
      </c>
      <c r="B98" s="52">
        <v>20.285</v>
      </c>
    </row>
    <row r="99" spans="1:2" x14ac:dyDescent="0.2">
      <c r="A99" s="52" t="s">
        <v>831</v>
      </c>
      <c r="B99" s="52">
        <v>63.463000000000001</v>
      </c>
    </row>
    <row r="100" spans="1:2" x14ac:dyDescent="0.2">
      <c r="A100" s="52" t="s">
        <v>832</v>
      </c>
      <c r="B100" s="52">
        <v>12.718000000000004</v>
      </c>
    </row>
    <row r="101" spans="1:2" x14ac:dyDescent="0.2">
      <c r="A101" s="52" t="s">
        <v>207</v>
      </c>
      <c r="B101" s="52">
        <v>48.164000000000001</v>
      </c>
    </row>
    <row r="102" spans="1:2" x14ac:dyDescent="0.2">
      <c r="A102" s="52" t="s">
        <v>833</v>
      </c>
      <c r="B102" s="52">
        <v>5.0619999999999976</v>
      </c>
    </row>
    <row r="103" spans="1:2" x14ac:dyDescent="0.2">
      <c r="A103" s="52" t="s">
        <v>834</v>
      </c>
      <c r="B103" s="52">
        <v>73.213999999999999</v>
      </c>
    </row>
    <row r="104" spans="1:2" x14ac:dyDescent="0.2">
      <c r="A104" s="52" t="s">
        <v>835</v>
      </c>
      <c r="B104" s="52">
        <v>18.244611701307125</v>
      </c>
    </row>
    <row r="105" spans="1:2" x14ac:dyDescent="0.2">
      <c r="A105" s="52" t="s">
        <v>836</v>
      </c>
      <c r="B105" s="52">
        <v>0</v>
      </c>
    </row>
    <row r="106" spans="1:2" x14ac:dyDescent="0.2">
      <c r="A106" s="52" t="s">
        <v>208</v>
      </c>
      <c r="B106" s="52">
        <v>41.640999999999998</v>
      </c>
    </row>
    <row r="107" spans="1:2" x14ac:dyDescent="0.2">
      <c r="A107" s="52" t="s">
        <v>837</v>
      </c>
      <c r="B107" s="52">
        <v>63.036976389564892</v>
      </c>
    </row>
    <row r="108" spans="1:2" x14ac:dyDescent="0.2">
      <c r="A108" s="52" t="s">
        <v>161</v>
      </c>
      <c r="B108" s="52">
        <v>42.447000000000003</v>
      </c>
    </row>
    <row r="109" spans="1:2" x14ac:dyDescent="0.2">
      <c r="A109" s="52" t="s">
        <v>838</v>
      </c>
      <c r="B109" s="52">
        <v>42.911999999999999</v>
      </c>
    </row>
    <row r="110" spans="1:2" x14ac:dyDescent="0.2">
      <c r="A110" s="52" t="s">
        <v>166</v>
      </c>
      <c r="B110" s="52">
        <v>28.058000000000007</v>
      </c>
    </row>
    <row r="111" spans="1:2" x14ac:dyDescent="0.2">
      <c r="A111" s="52" t="s">
        <v>839</v>
      </c>
      <c r="B111" s="52">
        <v>43.782910868768226</v>
      </c>
    </row>
    <row r="112" spans="1:2" x14ac:dyDescent="0.2">
      <c r="A112" s="52" t="s">
        <v>840</v>
      </c>
      <c r="B112" s="52">
        <v>48.519004894845459</v>
      </c>
    </row>
    <row r="113" spans="1:2" x14ac:dyDescent="0.2">
      <c r="A113" s="52" t="s">
        <v>841</v>
      </c>
      <c r="B113" s="52">
        <v>62.011122506819007</v>
      </c>
    </row>
    <row r="114" spans="1:2" x14ac:dyDescent="0.2">
      <c r="A114" s="52" t="s">
        <v>842</v>
      </c>
      <c r="B114" s="52">
        <v>56.805786537028006</v>
      </c>
    </row>
    <row r="115" spans="1:2" x14ac:dyDescent="0.2">
      <c r="A115" s="52" t="s">
        <v>111</v>
      </c>
      <c r="B115" s="52">
        <v>43.359000000000002</v>
      </c>
    </row>
    <row r="116" spans="1:2" x14ac:dyDescent="0.2">
      <c r="A116" s="52" t="s">
        <v>843</v>
      </c>
      <c r="B116" s="52">
        <v>64.649749324672385</v>
      </c>
    </row>
    <row r="117" spans="1:2" x14ac:dyDescent="0.2">
      <c r="A117" s="52" t="s">
        <v>844</v>
      </c>
      <c r="B117" s="52">
        <v>47.101999999999997</v>
      </c>
    </row>
    <row r="118" spans="1:2" x14ac:dyDescent="0.2">
      <c r="A118" s="52" t="s">
        <v>110</v>
      </c>
      <c r="B118" s="52">
        <v>65.073999999999998</v>
      </c>
    </row>
    <row r="119" spans="1:2" x14ac:dyDescent="0.2">
      <c r="A119" s="52" t="s">
        <v>845</v>
      </c>
    </row>
    <row r="120" spans="1:2" x14ac:dyDescent="0.2">
      <c r="A120" s="52" t="s">
        <v>157</v>
      </c>
      <c r="B120" s="52">
        <v>36.347000000000001</v>
      </c>
    </row>
    <row r="121" spans="1:2" x14ac:dyDescent="0.2">
      <c r="A121" s="52" t="s">
        <v>846</v>
      </c>
      <c r="B121" s="52">
        <v>24.126000000000005</v>
      </c>
    </row>
    <row r="122" spans="1:2" x14ac:dyDescent="0.2">
      <c r="A122" s="52" t="s">
        <v>847</v>
      </c>
      <c r="B122" s="52">
        <v>29.106999999999999</v>
      </c>
    </row>
    <row r="123" spans="1:2" x14ac:dyDescent="0.2">
      <c r="A123" s="52" t="s">
        <v>140</v>
      </c>
      <c r="B123" s="52">
        <v>6.1020000000000039</v>
      </c>
    </row>
    <row r="124" spans="1:2" x14ac:dyDescent="0.2">
      <c r="A124" s="52" t="s">
        <v>189</v>
      </c>
      <c r="B124" s="52">
        <v>7.4129999999999967</v>
      </c>
    </row>
    <row r="125" spans="1:2" x14ac:dyDescent="0.2">
      <c r="A125" s="52" t="s">
        <v>162</v>
      </c>
      <c r="B125" s="52">
        <v>28.960999999999999</v>
      </c>
    </row>
    <row r="126" spans="1:2" x14ac:dyDescent="0.2">
      <c r="A126" s="52" t="s">
        <v>209</v>
      </c>
      <c r="B126" s="52">
        <v>43.689</v>
      </c>
    </row>
    <row r="127" spans="1:2" x14ac:dyDescent="0.2">
      <c r="A127" s="52" t="s">
        <v>848</v>
      </c>
      <c r="B127" s="52">
        <v>8.5819999999999936</v>
      </c>
    </row>
    <row r="128" spans="1:2" x14ac:dyDescent="0.2">
      <c r="A128" s="52" t="s">
        <v>199</v>
      </c>
      <c r="B128" s="52">
        <v>8.2180000000000035</v>
      </c>
    </row>
    <row r="129" spans="1:2" x14ac:dyDescent="0.2">
      <c r="A129" s="52" t="s">
        <v>217</v>
      </c>
      <c r="B129" s="52">
        <v>42.329000000000001</v>
      </c>
    </row>
    <row r="130" spans="1:2" x14ac:dyDescent="0.2">
      <c r="A130" s="52" t="s">
        <v>849</v>
      </c>
      <c r="B130" s="52">
        <v>72.004999999999995</v>
      </c>
    </row>
    <row r="131" spans="1:2" x14ac:dyDescent="0.2">
      <c r="A131" s="52" t="s">
        <v>850</v>
      </c>
      <c r="B131" s="52">
        <v>63.143999999999998</v>
      </c>
    </row>
    <row r="132" spans="1:2" x14ac:dyDescent="0.2">
      <c r="A132" s="52" t="s">
        <v>851</v>
      </c>
      <c r="B132" s="52">
        <v>75.768000000000001</v>
      </c>
    </row>
    <row r="133" spans="1:2" x14ac:dyDescent="0.2">
      <c r="A133" s="52" t="s">
        <v>852</v>
      </c>
      <c r="B133" s="52">
        <v>44.405999999999999</v>
      </c>
    </row>
    <row r="134" spans="1:2" x14ac:dyDescent="0.2">
      <c r="A134" s="52" t="s">
        <v>853</v>
      </c>
      <c r="B134" s="52">
        <v>69.156999999999996</v>
      </c>
    </row>
    <row r="135" spans="1:2" x14ac:dyDescent="0.2">
      <c r="A135" s="52" t="s">
        <v>854</v>
      </c>
      <c r="B135" s="52">
        <v>18.585999999999999</v>
      </c>
    </row>
    <row r="136" spans="1:2" x14ac:dyDescent="0.2">
      <c r="A136" s="52" t="s">
        <v>855</v>
      </c>
      <c r="B136" s="52">
        <v>0</v>
      </c>
    </row>
    <row r="137" spans="1:2" x14ac:dyDescent="0.2">
      <c r="A137" s="52" t="s">
        <v>856</v>
      </c>
      <c r="B137" s="52">
        <v>19.485554229867208</v>
      </c>
    </row>
    <row r="138" spans="1:2" x14ac:dyDescent="0.2">
      <c r="A138" s="52" t="s">
        <v>857</v>
      </c>
      <c r="B138" s="52">
        <v>63.71</v>
      </c>
    </row>
    <row r="139" spans="1:2" x14ac:dyDescent="0.2">
      <c r="A139" s="52" t="s">
        <v>858</v>
      </c>
      <c r="B139" s="52">
        <v>11.074999999999999</v>
      </c>
    </row>
    <row r="140" spans="1:2" x14ac:dyDescent="0.2">
      <c r="A140" s="52" t="s">
        <v>859</v>
      </c>
      <c r="B140" s="52">
        <v>47.911000000000001</v>
      </c>
    </row>
    <row r="141" spans="1:2" x14ac:dyDescent="0.2">
      <c r="A141" s="52" t="s">
        <v>860</v>
      </c>
      <c r="B141" s="52">
        <v>19.308999999999997</v>
      </c>
    </row>
    <row r="142" spans="1:2" x14ac:dyDescent="0.2">
      <c r="A142" s="52" t="s">
        <v>861</v>
      </c>
      <c r="B142" s="52">
        <v>81.158999999999992</v>
      </c>
    </row>
    <row r="143" spans="1:2" x14ac:dyDescent="0.2">
      <c r="A143" s="52" t="s">
        <v>862</v>
      </c>
      <c r="B143" s="52">
        <v>18.881909930729151</v>
      </c>
    </row>
    <row r="144" spans="1:2" x14ac:dyDescent="0.2">
      <c r="A144" s="52" t="s">
        <v>863</v>
      </c>
      <c r="B144" s="52">
        <v>65.35926516375784</v>
      </c>
    </row>
    <row r="145" spans="1:2" x14ac:dyDescent="0.2">
      <c r="A145" s="52" t="s">
        <v>864</v>
      </c>
      <c r="B145" s="52">
        <v>66.549138916101711</v>
      </c>
    </row>
    <row r="146" spans="1:2" x14ac:dyDescent="0.2">
      <c r="A146" s="52" t="s">
        <v>462</v>
      </c>
      <c r="B146" s="52">
        <v>85.584000000000003</v>
      </c>
    </row>
    <row r="147" spans="1:2" x14ac:dyDescent="0.2">
      <c r="A147" s="52" t="s">
        <v>865</v>
      </c>
      <c r="B147" s="52">
        <v>81.287000000000006</v>
      </c>
    </row>
    <row r="148" spans="1:2" x14ac:dyDescent="0.2">
      <c r="A148" s="52" t="s">
        <v>866</v>
      </c>
      <c r="B148" s="52">
        <v>57.556868056955551</v>
      </c>
    </row>
    <row r="149" spans="1:2" x14ac:dyDescent="0.2">
      <c r="A149" s="52" t="s">
        <v>867</v>
      </c>
      <c r="B149" s="52">
        <v>48.756350086521543</v>
      </c>
    </row>
    <row r="150" spans="1:2" x14ac:dyDescent="0.2">
      <c r="A150" s="52" t="s">
        <v>868</v>
      </c>
      <c r="B150" s="52">
        <v>70.972000000000008</v>
      </c>
    </row>
    <row r="151" spans="1:2" x14ac:dyDescent="0.2">
      <c r="A151" s="52" t="s">
        <v>869</v>
      </c>
      <c r="B151" s="52">
        <v>35.900358840016629</v>
      </c>
    </row>
    <row r="152" spans="1:2" x14ac:dyDescent="0.2">
      <c r="A152" s="52" t="s">
        <v>112</v>
      </c>
      <c r="B152" s="52">
        <v>31.953999999999994</v>
      </c>
    </row>
    <row r="153" spans="1:2" x14ac:dyDescent="0.2">
      <c r="A153" s="52" t="s">
        <v>165</v>
      </c>
      <c r="B153" s="52">
        <v>8.546999999999997</v>
      </c>
    </row>
    <row r="154" spans="1:2" x14ac:dyDescent="0.2">
      <c r="A154" s="52" t="s">
        <v>164</v>
      </c>
      <c r="B154" s="52">
        <v>31.684999999999999</v>
      </c>
    </row>
    <row r="155" spans="1:2" x14ac:dyDescent="0.2">
      <c r="A155" s="52" t="s">
        <v>870</v>
      </c>
      <c r="B155" s="52">
        <v>0</v>
      </c>
    </row>
    <row r="156" spans="1:2" x14ac:dyDescent="0.2">
      <c r="A156" s="52" t="s">
        <v>871</v>
      </c>
    </row>
    <row r="157" spans="1:2" x14ac:dyDescent="0.2">
      <c r="A157" s="52" t="s">
        <v>872</v>
      </c>
      <c r="B157" s="52">
        <v>36.468000000000004</v>
      </c>
    </row>
    <row r="158" spans="1:2" x14ac:dyDescent="0.2">
      <c r="A158" s="52" t="s">
        <v>873</v>
      </c>
      <c r="B158" s="52">
        <v>0</v>
      </c>
    </row>
    <row r="159" spans="1:2" x14ac:dyDescent="0.2">
      <c r="A159" s="52" t="s">
        <v>874</v>
      </c>
      <c r="B159" s="52">
        <v>57.151000000000003</v>
      </c>
    </row>
    <row r="160" spans="1:2" x14ac:dyDescent="0.2">
      <c r="A160" s="52" t="s">
        <v>875</v>
      </c>
      <c r="B160" s="52">
        <v>61.466000000000001</v>
      </c>
    </row>
    <row r="161" spans="1:2" x14ac:dyDescent="0.2">
      <c r="A161" s="52" t="s">
        <v>876</v>
      </c>
      <c r="B161" s="52">
        <v>59.331000000000003</v>
      </c>
    </row>
    <row r="162" spans="1:2" x14ac:dyDescent="0.2">
      <c r="A162" s="52" t="s">
        <v>877</v>
      </c>
      <c r="B162" s="52">
        <v>34.025863456971187</v>
      </c>
    </row>
    <row r="163" spans="1:2" x14ac:dyDescent="0.2">
      <c r="A163" s="52" t="s">
        <v>201</v>
      </c>
      <c r="B163" s="52">
        <v>19.269000000000005</v>
      </c>
    </row>
    <row r="164" spans="1:2" x14ac:dyDescent="0.2">
      <c r="A164" s="52" t="s">
        <v>878</v>
      </c>
      <c r="B164" s="52">
        <v>22.206000000000003</v>
      </c>
    </row>
    <row r="165" spans="1:2" x14ac:dyDescent="0.2">
      <c r="A165" s="52" t="s">
        <v>879</v>
      </c>
      <c r="B165" s="52">
        <v>46.733757409319111</v>
      </c>
    </row>
    <row r="166" spans="1:2" x14ac:dyDescent="0.2">
      <c r="A166" s="52" t="s">
        <v>144</v>
      </c>
      <c r="B166" s="52">
        <v>41.518000000000001</v>
      </c>
    </row>
    <row r="167" spans="1:2" x14ac:dyDescent="0.2">
      <c r="A167" s="52" t="s">
        <v>880</v>
      </c>
      <c r="B167" s="52">
        <v>56.091000000000001</v>
      </c>
    </row>
    <row r="168" spans="1:2" x14ac:dyDescent="0.2">
      <c r="A168" s="52" t="s">
        <v>167</v>
      </c>
      <c r="B168" s="52">
        <v>5.2560000000000002</v>
      </c>
    </row>
    <row r="169" spans="1:2" x14ac:dyDescent="0.2">
      <c r="A169" s="52" t="s">
        <v>881</v>
      </c>
      <c r="B169" s="52">
        <v>68.859000000000009</v>
      </c>
    </row>
    <row r="170" spans="1:2" x14ac:dyDescent="0.2">
      <c r="A170" s="52" t="s">
        <v>882</v>
      </c>
      <c r="B170" s="52">
        <v>37.790171493398738</v>
      </c>
    </row>
    <row r="171" spans="1:2" x14ac:dyDescent="0.2">
      <c r="A171" s="52" t="s">
        <v>143</v>
      </c>
      <c r="B171" s="52">
        <v>32.512</v>
      </c>
    </row>
    <row r="172" spans="1:2" x14ac:dyDescent="0.2">
      <c r="A172" s="52" t="s">
        <v>883</v>
      </c>
      <c r="B172" s="52">
        <v>31.343000000000004</v>
      </c>
    </row>
    <row r="173" spans="1:2" x14ac:dyDescent="0.2">
      <c r="A173" s="52" t="s">
        <v>884</v>
      </c>
      <c r="B173" s="52">
        <v>8.2019999999999982</v>
      </c>
    </row>
    <row r="174" spans="1:2" x14ac:dyDescent="0.2">
      <c r="A174" s="52" t="s">
        <v>885</v>
      </c>
      <c r="B174" s="52">
        <v>62.926000000000002</v>
      </c>
    </row>
    <row r="175" spans="1:2" x14ac:dyDescent="0.2">
      <c r="A175" s="52" t="s">
        <v>886</v>
      </c>
      <c r="B175" s="52">
        <v>44.673000000000002</v>
      </c>
    </row>
    <row r="176" spans="1:2" x14ac:dyDescent="0.2">
      <c r="A176" s="52" t="s">
        <v>887</v>
      </c>
      <c r="B176" s="52">
        <v>59.24</v>
      </c>
    </row>
    <row r="177" spans="1:2" x14ac:dyDescent="0.2">
      <c r="A177" s="52" t="s">
        <v>888</v>
      </c>
      <c r="B177" s="52">
        <v>82.573000000000008</v>
      </c>
    </row>
    <row r="178" spans="1:2" x14ac:dyDescent="0.2">
      <c r="A178" s="52" t="s">
        <v>219</v>
      </c>
      <c r="B178" s="52">
        <v>22.84</v>
      </c>
    </row>
    <row r="179" spans="1:2" x14ac:dyDescent="0.2">
      <c r="A179" s="52" t="s">
        <v>889</v>
      </c>
      <c r="B179" s="52">
        <v>17.446933445194489</v>
      </c>
    </row>
    <row r="180" spans="1:2" x14ac:dyDescent="0.2">
      <c r="A180" s="52" t="s">
        <v>890</v>
      </c>
      <c r="B180" s="52">
        <v>47.966999999999999</v>
      </c>
    </row>
    <row r="181" spans="1:2" x14ac:dyDescent="0.2">
      <c r="A181" s="52" t="s">
        <v>891</v>
      </c>
      <c r="B181" s="52">
        <v>28.481999999999999</v>
      </c>
    </row>
    <row r="182" spans="1:2" x14ac:dyDescent="0.2">
      <c r="A182" s="52" t="s">
        <v>892</v>
      </c>
      <c r="B182" s="52">
        <v>83.373999999999995</v>
      </c>
    </row>
    <row r="183" spans="1:2" x14ac:dyDescent="0.2">
      <c r="A183" s="52" t="s">
        <v>893</v>
      </c>
      <c r="B183" s="52">
        <v>48.042000000000002</v>
      </c>
    </row>
    <row r="184" spans="1:2" x14ac:dyDescent="0.2">
      <c r="A184" s="52" t="s">
        <v>210</v>
      </c>
      <c r="B184" s="52">
        <v>40.988</v>
      </c>
    </row>
    <row r="185" spans="1:2" x14ac:dyDescent="0.2">
      <c r="A185" s="52" t="s">
        <v>168</v>
      </c>
      <c r="B185" s="52">
        <v>7.7639999999999958</v>
      </c>
    </row>
    <row r="186" spans="1:2" x14ac:dyDescent="0.2">
      <c r="A186" s="52" t="s">
        <v>141</v>
      </c>
      <c r="B186" s="52">
        <v>17.025999999999996</v>
      </c>
    </row>
    <row r="187" spans="1:2" x14ac:dyDescent="0.2">
      <c r="A187" s="52" t="s">
        <v>894</v>
      </c>
      <c r="B187" s="52">
        <v>79.424000000000007</v>
      </c>
    </row>
    <row r="188" spans="1:2" x14ac:dyDescent="0.2">
      <c r="A188" s="52" t="s">
        <v>895</v>
      </c>
      <c r="B188" s="52">
        <v>0</v>
      </c>
    </row>
    <row r="189" spans="1:2" x14ac:dyDescent="0.2">
      <c r="A189" s="52" t="s">
        <v>202</v>
      </c>
      <c r="B189" s="52">
        <v>13.301000000000002</v>
      </c>
    </row>
    <row r="190" spans="1:2" x14ac:dyDescent="0.2">
      <c r="A190" s="52" t="s">
        <v>896</v>
      </c>
      <c r="B190" s="52">
        <v>18.984409953409997</v>
      </c>
    </row>
    <row r="191" spans="1:2" x14ac:dyDescent="0.2">
      <c r="A191" s="52" t="s">
        <v>897</v>
      </c>
      <c r="B191" s="52">
        <v>13.724000000000004</v>
      </c>
    </row>
    <row r="192" spans="1:2" x14ac:dyDescent="0.2">
      <c r="A192" s="52" t="s">
        <v>898</v>
      </c>
      <c r="B192" s="52">
        <v>36.937591638262028</v>
      </c>
    </row>
    <row r="193" spans="1:2" x14ac:dyDescent="0.2">
      <c r="A193" s="52" t="s">
        <v>899</v>
      </c>
      <c r="B193" s="52">
        <v>62.835000000000001</v>
      </c>
    </row>
    <row r="194" spans="1:2" x14ac:dyDescent="0.2">
      <c r="A194" s="52" t="s">
        <v>211</v>
      </c>
      <c r="B194" s="52">
        <v>31.585999999999999</v>
      </c>
    </row>
    <row r="195" spans="1:2" x14ac:dyDescent="0.2">
      <c r="A195" s="52" t="s">
        <v>213</v>
      </c>
      <c r="B195" s="52">
        <v>21.703000000000003</v>
      </c>
    </row>
    <row r="196" spans="1:2" x14ac:dyDescent="0.2">
      <c r="A196" s="52" t="s">
        <v>900</v>
      </c>
      <c r="B196" s="52">
        <v>52.591999999999999</v>
      </c>
    </row>
    <row r="197" spans="1:2" x14ac:dyDescent="0.2">
      <c r="A197" s="52" t="s">
        <v>901</v>
      </c>
      <c r="B197" s="52">
        <v>19.012</v>
      </c>
    </row>
    <row r="198" spans="1:2" x14ac:dyDescent="0.2">
      <c r="A198" s="52" t="s">
        <v>902</v>
      </c>
      <c r="B198" s="52">
        <v>86.655000000000001</v>
      </c>
    </row>
    <row r="199" spans="1:2" x14ac:dyDescent="0.2">
      <c r="A199" s="52" t="s">
        <v>170</v>
      </c>
      <c r="B199" s="52">
        <v>39.957000000000001</v>
      </c>
    </row>
    <row r="200" spans="1:2" x14ac:dyDescent="0.2">
      <c r="A200" s="52" t="s">
        <v>903</v>
      </c>
      <c r="B200" s="52">
        <v>57.669521529608268</v>
      </c>
    </row>
    <row r="201" spans="1:2" x14ac:dyDescent="0.2">
      <c r="A201" s="52" t="s">
        <v>904</v>
      </c>
      <c r="B201" s="52">
        <v>6.4189999999999969</v>
      </c>
    </row>
    <row r="202" spans="1:2" x14ac:dyDescent="0.2">
      <c r="A202" s="52" t="s">
        <v>905</v>
      </c>
      <c r="B202" s="52">
        <v>37.619</v>
      </c>
    </row>
    <row r="203" spans="1:2" x14ac:dyDescent="0.2">
      <c r="A203" s="52" t="s">
        <v>171</v>
      </c>
      <c r="B203" s="52">
        <v>33.69</v>
      </c>
    </row>
    <row r="204" spans="1:2" x14ac:dyDescent="0.2">
      <c r="A204" s="52" t="s">
        <v>212</v>
      </c>
      <c r="B204" s="52">
        <v>37.817</v>
      </c>
    </row>
    <row r="205" spans="1:2" x14ac:dyDescent="0.2">
      <c r="A205" s="52" t="s">
        <v>906</v>
      </c>
      <c r="B205" s="52">
        <v>23.281000000000006</v>
      </c>
    </row>
    <row r="206" spans="1:2" x14ac:dyDescent="0.2">
      <c r="A206" s="52" t="s">
        <v>907</v>
      </c>
      <c r="B206" s="52">
        <v>60.742112479527137</v>
      </c>
    </row>
    <row r="207" spans="1:2" x14ac:dyDescent="0.2">
      <c r="A207" s="52" t="s">
        <v>908</v>
      </c>
      <c r="B207" s="52">
        <v>18.343658264710644</v>
      </c>
    </row>
    <row r="208" spans="1:2" x14ac:dyDescent="0.2">
      <c r="A208" s="52" t="s">
        <v>909</v>
      </c>
      <c r="B208" s="52">
        <v>38.024999999999999</v>
      </c>
    </row>
    <row r="209" spans="1:2" x14ac:dyDescent="0.2">
      <c r="A209" s="52" t="s">
        <v>910</v>
      </c>
      <c r="B209" s="52">
        <v>0.76500000000000057</v>
      </c>
    </row>
    <row r="210" spans="1:2" x14ac:dyDescent="0.2">
      <c r="A210" s="52" t="s">
        <v>172</v>
      </c>
      <c r="B210" s="52">
        <v>45.805999999999997</v>
      </c>
    </row>
    <row r="211" spans="1:2" x14ac:dyDescent="0.2">
      <c r="A211" s="52" t="s">
        <v>113</v>
      </c>
      <c r="B211" s="52">
        <v>25.245999999999995</v>
      </c>
    </row>
    <row r="212" spans="1:2" x14ac:dyDescent="0.2">
      <c r="A212" s="52" t="s">
        <v>911</v>
      </c>
      <c r="B212" s="52">
        <v>82.567999999999998</v>
      </c>
    </row>
    <row r="213" spans="1:2" x14ac:dyDescent="0.2">
      <c r="A213" s="52" t="s">
        <v>912</v>
      </c>
      <c r="B213" s="52">
        <v>65.117706870173663</v>
      </c>
    </row>
    <row r="214" spans="1:2" x14ac:dyDescent="0.2">
      <c r="A214" s="52" t="s">
        <v>114</v>
      </c>
      <c r="B214" s="52">
        <v>15.712999999999994</v>
      </c>
    </row>
    <row r="215" spans="1:2" x14ac:dyDescent="0.2">
      <c r="A215" s="52" t="s">
        <v>913</v>
      </c>
      <c r="B215" s="52">
        <v>64.747</v>
      </c>
    </row>
    <row r="216" spans="1:2" x14ac:dyDescent="0.2">
      <c r="A216" s="52" t="s">
        <v>914</v>
      </c>
      <c r="B216" s="52">
        <v>51.878</v>
      </c>
    </row>
    <row r="217" spans="1:2" x14ac:dyDescent="0.2">
      <c r="A217" s="52" t="s">
        <v>495</v>
      </c>
      <c r="B217" s="52">
        <v>0</v>
      </c>
    </row>
    <row r="218" spans="1:2" x14ac:dyDescent="0.2">
      <c r="A218" s="52" t="s">
        <v>915</v>
      </c>
      <c r="B218" s="52">
        <v>75.33</v>
      </c>
    </row>
    <row r="219" spans="1:2" x14ac:dyDescent="0.2">
      <c r="A219" s="52" t="s">
        <v>916</v>
      </c>
      <c r="B219" s="52">
        <v>57.076999999999998</v>
      </c>
    </row>
    <row r="220" spans="1:2" x14ac:dyDescent="0.2">
      <c r="A220" s="52" t="s">
        <v>206</v>
      </c>
      <c r="B220" s="52">
        <v>26.555999999999997</v>
      </c>
    </row>
    <row r="221" spans="1:2" x14ac:dyDescent="0.2">
      <c r="A221" s="52" t="s">
        <v>917</v>
      </c>
      <c r="B221" s="52">
        <v>2.5010000000000048</v>
      </c>
    </row>
    <row r="222" spans="1:2" x14ac:dyDescent="0.2">
      <c r="A222" s="52" t="s">
        <v>918</v>
      </c>
      <c r="B222" s="52">
        <v>53.859000000000002</v>
      </c>
    </row>
    <row r="223" spans="1:2" x14ac:dyDescent="0.2">
      <c r="A223" s="52" t="s">
        <v>145</v>
      </c>
      <c r="B223" s="52">
        <v>43.554000000000002</v>
      </c>
    </row>
    <row r="224" spans="1:2" x14ac:dyDescent="0.2">
      <c r="A224" s="52" t="s">
        <v>919</v>
      </c>
      <c r="B224" s="52">
        <v>58.749269975102287</v>
      </c>
    </row>
    <row r="225" spans="1:2" x14ac:dyDescent="0.2">
      <c r="A225" s="52" t="s">
        <v>920</v>
      </c>
      <c r="B225" s="52">
        <v>79.801000000000002</v>
      </c>
    </row>
    <row r="226" spans="1:2" x14ac:dyDescent="0.2">
      <c r="A226" s="52" t="s">
        <v>921</v>
      </c>
      <c r="B226" s="52">
        <v>58.747857652205383</v>
      </c>
    </row>
    <row r="227" spans="1:2" x14ac:dyDescent="0.2">
      <c r="A227" s="52" t="s">
        <v>922</v>
      </c>
      <c r="B227" s="52">
        <v>40.417006696813033</v>
      </c>
    </row>
    <row r="228" spans="1:2" x14ac:dyDescent="0.2">
      <c r="A228" s="52" t="s">
        <v>923</v>
      </c>
      <c r="B228" s="52">
        <v>25.646000000000001</v>
      </c>
    </row>
    <row r="229" spans="1:2" x14ac:dyDescent="0.2">
      <c r="A229" s="52" t="s">
        <v>924</v>
      </c>
      <c r="B229" s="52">
        <v>33.850999999999999</v>
      </c>
    </row>
    <row r="230" spans="1:2" x14ac:dyDescent="0.2">
      <c r="A230" s="334" t="s">
        <v>174</v>
      </c>
      <c r="B230" s="52">
        <v>46.24</v>
      </c>
    </row>
    <row r="231" spans="1:2" x14ac:dyDescent="0.2">
      <c r="A231" s="52" t="s">
        <v>173</v>
      </c>
      <c r="B231" s="52">
        <v>44.881999999999998</v>
      </c>
    </row>
    <row r="232" spans="1:2" x14ac:dyDescent="0.2">
      <c r="A232" s="52" t="s">
        <v>176</v>
      </c>
      <c r="B232" s="52">
        <v>12.022999999999996</v>
      </c>
    </row>
    <row r="233" spans="1:2" x14ac:dyDescent="0.2">
      <c r="A233" s="52" t="s">
        <v>925</v>
      </c>
      <c r="B233" s="52">
        <v>75.829000000000008</v>
      </c>
    </row>
    <row r="234" spans="1:2" x14ac:dyDescent="0.2">
      <c r="A234" s="52" t="s">
        <v>926</v>
      </c>
      <c r="B234" s="52">
        <v>0</v>
      </c>
    </row>
    <row r="235" spans="1:2" x14ac:dyDescent="0.2">
      <c r="A235" s="52" t="s">
        <v>927</v>
      </c>
      <c r="B235" s="52">
        <v>42.454000000000001</v>
      </c>
    </row>
    <row r="236" spans="1:2" x14ac:dyDescent="0.2">
      <c r="A236" s="52" t="s">
        <v>928</v>
      </c>
      <c r="B236" s="52">
        <v>44.524999999999999</v>
      </c>
    </row>
    <row r="237" spans="1:2" x14ac:dyDescent="0.2">
      <c r="A237" s="52" t="s">
        <v>929</v>
      </c>
      <c r="B237" s="52">
        <v>6.3949999999999996</v>
      </c>
    </row>
    <row r="238" spans="1:2" x14ac:dyDescent="0.2">
      <c r="A238" s="52" t="s">
        <v>930</v>
      </c>
      <c r="B238" s="52">
        <v>76.48</v>
      </c>
    </row>
    <row r="239" spans="1:2" x14ac:dyDescent="0.2">
      <c r="A239" s="52" t="s">
        <v>931</v>
      </c>
      <c r="B239" s="52">
        <v>42.56334923568847</v>
      </c>
    </row>
    <row r="240" spans="1:2" x14ac:dyDescent="0.2">
      <c r="A240" s="52" t="s">
        <v>932</v>
      </c>
      <c r="B240" s="52">
        <v>33.324259766385353</v>
      </c>
    </row>
    <row r="241" spans="1:2" x14ac:dyDescent="0.2">
      <c r="A241" s="52" t="s">
        <v>933</v>
      </c>
      <c r="B241" s="52">
        <v>57.2</v>
      </c>
    </row>
    <row r="242" spans="1:2" x14ac:dyDescent="0.2">
      <c r="A242" s="52" t="s">
        <v>220</v>
      </c>
      <c r="B242" s="52">
        <v>48.57</v>
      </c>
    </row>
    <row r="243" spans="1:2" x14ac:dyDescent="0.2">
      <c r="A243" s="52" t="s">
        <v>934</v>
      </c>
      <c r="B243" s="52">
        <v>72.494</v>
      </c>
    </row>
    <row r="244" spans="1:2" x14ac:dyDescent="0.2">
      <c r="A244" s="52" t="s">
        <v>935</v>
      </c>
      <c r="B244" s="52">
        <v>47.484000000000002</v>
      </c>
    </row>
    <row r="245" spans="1:2" x14ac:dyDescent="0.2">
      <c r="A245" s="52" t="s">
        <v>936</v>
      </c>
      <c r="B245" s="52">
        <v>18.853896590957728</v>
      </c>
    </row>
    <row r="246" spans="1:2" x14ac:dyDescent="0.2">
      <c r="A246" s="52" t="s">
        <v>937</v>
      </c>
      <c r="B246" s="52">
        <v>68.680000000000007</v>
      </c>
    </row>
    <row r="247" spans="1:2" x14ac:dyDescent="0.2">
      <c r="A247" s="52" t="s">
        <v>938</v>
      </c>
      <c r="B247" s="52">
        <v>37.968253568071702</v>
      </c>
    </row>
    <row r="248" spans="1:2" x14ac:dyDescent="0.2">
      <c r="A248" s="52" t="s">
        <v>939</v>
      </c>
      <c r="B248" s="52">
        <v>76.900999999999996</v>
      </c>
    </row>
    <row r="249" spans="1:2" x14ac:dyDescent="0.2">
      <c r="A249" s="52" t="s">
        <v>940</v>
      </c>
      <c r="B249" s="52">
        <v>65.117706870173663</v>
      </c>
    </row>
    <row r="250" spans="1:2" x14ac:dyDescent="0.2">
      <c r="A250" s="52" t="s">
        <v>941</v>
      </c>
      <c r="B250" s="52">
        <v>58.747857652205383</v>
      </c>
    </row>
    <row r="251" spans="1:2" x14ac:dyDescent="0.2">
      <c r="A251" s="52" t="s">
        <v>942</v>
      </c>
      <c r="B251" s="52">
        <v>46.786000000000001</v>
      </c>
    </row>
    <row r="252" spans="1:2" x14ac:dyDescent="0.2">
      <c r="A252" s="52" t="s">
        <v>221</v>
      </c>
      <c r="B252" s="52">
        <v>30.432000000000002</v>
      </c>
    </row>
    <row r="253" spans="1:2" x14ac:dyDescent="0.2">
      <c r="A253" s="52" t="s">
        <v>146</v>
      </c>
      <c r="B253" s="52">
        <v>23.895</v>
      </c>
    </row>
    <row r="254" spans="1:2" x14ac:dyDescent="0.2">
      <c r="A254" s="52" t="s">
        <v>943</v>
      </c>
      <c r="B254" s="52">
        <v>35.986000000000004</v>
      </c>
    </row>
    <row r="255" spans="1:2" x14ac:dyDescent="0.2">
      <c r="A255" s="52" t="s">
        <v>944</v>
      </c>
      <c r="B255" s="52">
        <v>64.772999999999996</v>
      </c>
    </row>
    <row r="256" spans="1:2" x14ac:dyDescent="0.2">
      <c r="A256" s="52" t="s">
        <v>945</v>
      </c>
      <c r="B256" s="52">
        <v>75.045999999999992</v>
      </c>
    </row>
    <row r="257" spans="1:2" x14ac:dyDescent="0.2">
      <c r="A257" s="52" t="s">
        <v>193</v>
      </c>
      <c r="B257" s="52">
        <v>30.391999999999996</v>
      </c>
    </row>
    <row r="258" spans="1:2" x14ac:dyDescent="0.2">
      <c r="A258" s="52" t="s">
        <v>946</v>
      </c>
      <c r="B258" s="52">
        <v>32.432829182854135</v>
      </c>
    </row>
    <row r="259" spans="1:2" x14ac:dyDescent="0.2">
      <c r="A259" s="52" t="s">
        <v>215</v>
      </c>
      <c r="B259" s="52">
        <v>4.4850000000000003</v>
      </c>
    </row>
    <row r="260" spans="1:2" x14ac:dyDescent="0.2">
      <c r="A260" s="52" t="s">
        <v>186</v>
      </c>
      <c r="B260" s="52">
        <v>17.335999999999999</v>
      </c>
    </row>
    <row r="261" spans="1:2" x14ac:dyDescent="0.2">
      <c r="A261" s="52" t="s">
        <v>947</v>
      </c>
      <c r="B261" s="52">
        <v>49.584000000000003</v>
      </c>
    </row>
    <row r="262" spans="1:2" x14ac:dyDescent="0.2">
      <c r="A262" s="52" t="s">
        <v>948</v>
      </c>
      <c r="B262" s="52">
        <v>46.968000000000004</v>
      </c>
    </row>
    <row r="263" spans="1:2" x14ac:dyDescent="0.2">
      <c r="A263" s="52" t="s">
        <v>949</v>
      </c>
      <c r="B263" s="52">
        <v>11.721000000000004</v>
      </c>
    </row>
    <row r="264" spans="1:2" x14ac:dyDescent="0.2">
      <c r="A264" s="52" t="s">
        <v>950</v>
      </c>
      <c r="B264" s="52">
        <v>51.484999999999999</v>
      </c>
    </row>
    <row r="265" spans="1:2" x14ac:dyDescent="0.2">
      <c r="A265" s="52" t="s">
        <v>951</v>
      </c>
      <c r="B265" s="52">
        <v>4.061000000000007</v>
      </c>
    </row>
    <row r="266" spans="1:2" x14ac:dyDescent="0.2">
      <c r="A266" s="52" t="s">
        <v>952</v>
      </c>
      <c r="B266" s="52">
        <v>62.66</v>
      </c>
    </row>
    <row r="267" spans="1:2" x14ac:dyDescent="0.2">
      <c r="A267" s="52" t="s">
        <v>953</v>
      </c>
      <c r="B267" s="52">
        <v>74.474999999999994</v>
      </c>
    </row>
    <row r="268" spans="1:2" x14ac:dyDescent="0.2">
      <c r="A268" s="52" t="s">
        <v>954</v>
      </c>
      <c r="B268" s="52">
        <v>43.843651450844902</v>
      </c>
    </row>
    <row r="269" spans="1:2" x14ac:dyDescent="0.2">
      <c r="A269" s="52" t="s">
        <v>955</v>
      </c>
      <c r="B269" s="52">
        <v>82.111000000000004</v>
      </c>
    </row>
    <row r="270" spans="1:2" x14ac:dyDescent="0.2">
      <c r="A270" s="52" t="s">
        <v>218</v>
      </c>
    </row>
    <row r="271" spans="1:2" x14ac:dyDescent="0.2">
      <c r="A271" s="52" t="s">
        <v>956</v>
      </c>
      <c r="B271" s="52">
        <v>62.091999999999999</v>
      </c>
    </row>
    <row r="272" spans="1:2" x14ac:dyDescent="0.2">
      <c r="A272" s="52" t="s">
        <v>115</v>
      </c>
      <c r="B272" s="52">
        <v>32.646000000000001</v>
      </c>
    </row>
    <row r="273" spans="1:2" x14ac:dyDescent="0.2">
      <c r="A273" s="52" t="s">
        <v>957</v>
      </c>
      <c r="B273" s="52">
        <v>55.371000000000002</v>
      </c>
    </row>
    <row r="274" spans="1:2" x14ac:dyDescent="0.2">
      <c r="A274" s="52" t="s">
        <v>958</v>
      </c>
      <c r="B274" s="52">
        <v>67.75800000000001</v>
      </c>
    </row>
  </sheetData>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1"/>
  <sheetViews>
    <sheetView showGridLines="0" workbookViewId="0">
      <selection activeCell="E2" sqref="E2"/>
    </sheetView>
  </sheetViews>
  <sheetFormatPr defaultRowHeight="15" x14ac:dyDescent="0.25"/>
  <sheetData>
    <row r="3" spans="1:15" x14ac:dyDescent="0.25">
      <c r="A3" s="47" t="s">
        <v>1045</v>
      </c>
    </row>
    <row r="5" spans="1:15" x14ac:dyDescent="0.25">
      <c r="A5" s="52" t="s">
        <v>26</v>
      </c>
      <c r="B5" s="52">
        <v>22</v>
      </c>
      <c r="C5" s="52">
        <f t="shared" ref="C5:C24" si="0">D5-B5</f>
        <v>5</v>
      </c>
      <c r="D5" s="52">
        <v>27</v>
      </c>
      <c r="E5" s="52"/>
      <c r="F5" s="52"/>
      <c r="G5" s="52"/>
      <c r="H5" s="52"/>
      <c r="I5" s="52"/>
      <c r="J5" s="52"/>
      <c r="K5" s="52"/>
      <c r="L5" s="52"/>
      <c r="M5" s="52"/>
      <c r="N5" s="52"/>
      <c r="O5" s="52"/>
    </row>
    <row r="6" spans="1:15" x14ac:dyDescent="0.25">
      <c r="A6" s="52" t="s">
        <v>80</v>
      </c>
      <c r="B6" s="52">
        <v>24</v>
      </c>
      <c r="C6" s="52">
        <f t="shared" si="0"/>
        <v>8</v>
      </c>
      <c r="D6" s="52">
        <v>32</v>
      </c>
      <c r="E6" s="52"/>
      <c r="F6" s="52"/>
      <c r="G6" s="52"/>
      <c r="H6" s="52"/>
      <c r="I6" s="52"/>
      <c r="J6" s="52"/>
      <c r="K6" s="52"/>
      <c r="L6" s="52"/>
      <c r="M6" s="52"/>
      <c r="N6" s="52"/>
      <c r="O6" s="52"/>
    </row>
    <row r="7" spans="1:15" x14ac:dyDescent="0.25">
      <c r="A7" s="52" t="s">
        <v>79</v>
      </c>
      <c r="B7" s="52">
        <v>24</v>
      </c>
      <c r="C7" s="52">
        <f t="shared" si="0"/>
        <v>11</v>
      </c>
      <c r="D7" s="52">
        <v>35</v>
      </c>
      <c r="E7" s="52"/>
      <c r="F7" s="52"/>
      <c r="G7" s="52"/>
      <c r="H7" s="52"/>
      <c r="I7" s="52"/>
      <c r="J7" s="52"/>
      <c r="K7" s="52"/>
      <c r="L7" s="52"/>
      <c r="M7" s="52"/>
      <c r="N7" s="52"/>
      <c r="O7" s="52"/>
    </row>
    <row r="8" spans="1:15" x14ac:dyDescent="0.25">
      <c r="A8" s="52" t="s">
        <v>94</v>
      </c>
      <c r="B8" s="52">
        <v>25</v>
      </c>
      <c r="C8" s="52">
        <f t="shared" si="0"/>
        <v>7</v>
      </c>
      <c r="D8" s="52">
        <v>32</v>
      </c>
      <c r="E8" s="52"/>
      <c r="F8" s="52"/>
      <c r="G8" s="52"/>
      <c r="H8" s="52"/>
      <c r="I8" s="52"/>
      <c r="J8" s="52"/>
      <c r="K8" s="52"/>
      <c r="L8" s="52"/>
      <c r="M8" s="52"/>
      <c r="N8" s="52"/>
      <c r="O8" s="52"/>
    </row>
    <row r="9" spans="1:15" x14ac:dyDescent="0.25">
      <c r="A9" s="52" t="s">
        <v>93</v>
      </c>
      <c r="B9" s="52">
        <v>26</v>
      </c>
      <c r="C9" s="52">
        <f t="shared" si="0"/>
        <v>8</v>
      </c>
      <c r="D9" s="52">
        <v>34</v>
      </c>
      <c r="E9" s="52"/>
      <c r="F9" s="52"/>
      <c r="G9" s="52"/>
      <c r="H9" s="52"/>
      <c r="I9" s="52"/>
      <c r="J9" s="52"/>
      <c r="K9" s="52"/>
      <c r="L9" s="52"/>
      <c r="M9" s="52"/>
      <c r="N9" s="52"/>
      <c r="O9" s="52"/>
    </row>
    <row r="10" spans="1:15" x14ac:dyDescent="0.25">
      <c r="A10" s="52" t="s">
        <v>82</v>
      </c>
      <c r="B10" s="52">
        <v>26</v>
      </c>
      <c r="C10" s="52">
        <f t="shared" si="0"/>
        <v>20</v>
      </c>
      <c r="D10" s="52">
        <v>46</v>
      </c>
      <c r="E10" s="52"/>
      <c r="F10" s="52"/>
      <c r="G10" s="52"/>
      <c r="H10" s="52"/>
      <c r="I10" s="52"/>
      <c r="J10" s="52"/>
      <c r="K10" s="52"/>
      <c r="L10" s="52"/>
      <c r="M10" s="52"/>
      <c r="N10" s="52"/>
      <c r="O10" s="52"/>
    </row>
    <row r="11" spans="1:15" x14ac:dyDescent="0.25">
      <c r="A11" s="52" t="s">
        <v>96</v>
      </c>
      <c r="B11" s="52">
        <v>27</v>
      </c>
      <c r="C11" s="52">
        <f t="shared" si="0"/>
        <v>9</v>
      </c>
      <c r="D11" s="52">
        <v>36</v>
      </c>
      <c r="E11" s="52"/>
      <c r="F11" s="52"/>
      <c r="G11" s="52"/>
      <c r="H11" s="52"/>
      <c r="I11" s="52"/>
      <c r="J11" s="52"/>
      <c r="K11" s="52"/>
      <c r="L11" s="52"/>
      <c r="M11" s="52"/>
      <c r="N11" s="52"/>
      <c r="O11" s="52"/>
    </row>
    <row r="12" spans="1:15" x14ac:dyDescent="0.25">
      <c r="A12" s="52" t="s">
        <v>83</v>
      </c>
      <c r="B12" s="52">
        <v>27</v>
      </c>
      <c r="C12" s="52">
        <f t="shared" si="0"/>
        <v>21</v>
      </c>
      <c r="D12" s="52">
        <v>48</v>
      </c>
      <c r="E12" s="52"/>
      <c r="F12" s="52"/>
      <c r="G12" s="52"/>
      <c r="H12" s="52"/>
      <c r="I12" s="52"/>
      <c r="J12" s="52"/>
      <c r="K12" s="52"/>
      <c r="L12" s="52"/>
      <c r="M12" s="52"/>
      <c r="N12" s="52"/>
      <c r="O12" s="52"/>
    </row>
    <row r="13" spans="1:15" x14ac:dyDescent="0.25">
      <c r="A13" s="52" t="s">
        <v>86</v>
      </c>
      <c r="B13" s="52">
        <v>28</v>
      </c>
      <c r="C13" s="52">
        <f t="shared" si="0"/>
        <v>16</v>
      </c>
      <c r="D13" s="52">
        <v>44</v>
      </c>
      <c r="E13" s="52"/>
      <c r="F13" s="52"/>
      <c r="G13" s="52"/>
      <c r="H13" s="52"/>
      <c r="I13" s="52"/>
      <c r="J13" s="52"/>
      <c r="K13" s="52"/>
      <c r="L13" s="52"/>
      <c r="M13" s="52"/>
      <c r="N13" s="52"/>
      <c r="O13" s="52"/>
    </row>
    <row r="14" spans="1:15" x14ac:dyDescent="0.25">
      <c r="A14" s="52" t="s">
        <v>92</v>
      </c>
      <c r="B14" s="52">
        <v>29</v>
      </c>
      <c r="C14" s="52">
        <f t="shared" si="0"/>
        <v>20</v>
      </c>
      <c r="D14" s="52">
        <v>49</v>
      </c>
      <c r="E14" s="52"/>
      <c r="F14" s="52"/>
      <c r="G14" s="52"/>
      <c r="H14" s="52"/>
      <c r="I14" s="52"/>
      <c r="J14" s="52"/>
      <c r="K14" s="52"/>
      <c r="L14" s="52"/>
      <c r="M14" s="52"/>
      <c r="N14" s="52"/>
      <c r="O14" s="52"/>
    </row>
    <row r="15" spans="1:15" x14ac:dyDescent="0.25">
      <c r="A15" s="52" t="s">
        <v>99</v>
      </c>
      <c r="B15" s="52">
        <v>31</v>
      </c>
      <c r="C15" s="52">
        <f t="shared" si="0"/>
        <v>17</v>
      </c>
      <c r="D15" s="52">
        <v>48</v>
      </c>
      <c r="E15" s="52"/>
      <c r="F15" s="52"/>
      <c r="G15" s="52"/>
      <c r="H15" s="52"/>
      <c r="I15" s="52"/>
      <c r="J15" s="52"/>
      <c r="K15" s="52"/>
      <c r="L15" s="52"/>
      <c r="M15" s="52"/>
      <c r="N15" s="52"/>
      <c r="O15" s="52"/>
    </row>
    <row r="16" spans="1:15" x14ac:dyDescent="0.25">
      <c r="A16" s="52" t="s">
        <v>78</v>
      </c>
      <c r="B16" s="52">
        <v>31</v>
      </c>
      <c r="C16" s="52">
        <f t="shared" si="0"/>
        <v>44</v>
      </c>
      <c r="D16" s="52">
        <v>75</v>
      </c>
      <c r="E16" s="52"/>
      <c r="F16" s="52"/>
      <c r="G16" s="52"/>
      <c r="H16" s="52"/>
      <c r="I16" s="52"/>
      <c r="J16" s="52"/>
      <c r="K16" s="52"/>
      <c r="L16" s="52"/>
      <c r="M16" s="52"/>
      <c r="N16" s="52"/>
      <c r="O16" s="52"/>
    </row>
    <row r="17" spans="1:15" x14ac:dyDescent="0.25">
      <c r="A17" s="52" t="s">
        <v>25</v>
      </c>
      <c r="B17" s="52">
        <v>32</v>
      </c>
      <c r="C17" s="52">
        <f t="shared" si="0"/>
        <v>11</v>
      </c>
      <c r="D17" s="52">
        <v>43</v>
      </c>
      <c r="E17" s="52"/>
      <c r="F17" s="52"/>
      <c r="G17" s="52"/>
      <c r="H17" s="52"/>
      <c r="I17" s="52"/>
      <c r="J17" s="52"/>
      <c r="K17" s="52"/>
      <c r="L17" s="52"/>
      <c r="M17" s="52"/>
      <c r="N17" s="52"/>
      <c r="O17" s="52"/>
    </row>
    <row r="18" spans="1:15" x14ac:dyDescent="0.25">
      <c r="A18" s="52" t="s">
        <v>89</v>
      </c>
      <c r="B18" s="52">
        <v>34</v>
      </c>
      <c r="C18" s="52">
        <f t="shared" si="0"/>
        <v>8</v>
      </c>
      <c r="D18" s="52">
        <v>42</v>
      </c>
      <c r="E18" s="52"/>
      <c r="F18" s="52"/>
      <c r="G18" s="52"/>
      <c r="H18" s="52"/>
      <c r="I18" s="52"/>
      <c r="J18" s="52"/>
      <c r="K18" s="52"/>
      <c r="L18" s="52"/>
      <c r="M18" s="52"/>
      <c r="N18" s="52"/>
      <c r="O18" s="52"/>
    </row>
    <row r="19" spans="1:15" x14ac:dyDescent="0.25">
      <c r="A19" s="52" t="s">
        <v>134</v>
      </c>
      <c r="B19" s="52">
        <v>36</v>
      </c>
      <c r="C19" s="52">
        <f t="shared" si="0"/>
        <v>9</v>
      </c>
      <c r="D19" s="52">
        <v>45</v>
      </c>
      <c r="E19" s="52"/>
      <c r="F19" s="52"/>
      <c r="G19" s="52"/>
      <c r="H19" s="52"/>
      <c r="I19" s="52"/>
      <c r="J19" s="52"/>
      <c r="K19" s="52"/>
      <c r="L19" s="52"/>
      <c r="M19" s="52"/>
      <c r="N19" s="52"/>
      <c r="O19" s="52"/>
    </row>
    <row r="20" spans="1:15" x14ac:dyDescent="0.25">
      <c r="A20" s="52" t="s">
        <v>135</v>
      </c>
      <c r="B20" s="52">
        <v>37</v>
      </c>
      <c r="C20" s="52">
        <f t="shared" si="0"/>
        <v>42</v>
      </c>
      <c r="D20" s="52">
        <v>79</v>
      </c>
      <c r="E20" s="52"/>
      <c r="F20" s="52"/>
      <c r="G20" s="52"/>
      <c r="H20" s="52"/>
      <c r="I20" s="52"/>
      <c r="J20" s="52"/>
      <c r="K20" s="52"/>
      <c r="L20" s="52"/>
      <c r="M20" s="52"/>
      <c r="N20" s="52"/>
      <c r="O20" s="52"/>
    </row>
    <row r="21" spans="1:15" x14ac:dyDescent="0.25">
      <c r="A21" s="52" t="s">
        <v>90</v>
      </c>
      <c r="B21" s="52">
        <v>44</v>
      </c>
      <c r="C21" s="52">
        <f t="shared" si="0"/>
        <v>30</v>
      </c>
      <c r="D21" s="52">
        <v>74</v>
      </c>
      <c r="E21" s="52"/>
      <c r="F21" s="52"/>
      <c r="G21" s="52"/>
      <c r="H21" s="52"/>
      <c r="I21" s="52"/>
      <c r="J21" s="52"/>
      <c r="K21" s="52"/>
      <c r="L21" s="52"/>
      <c r="M21" s="52"/>
      <c r="N21" s="52"/>
      <c r="O21" s="52"/>
    </row>
    <row r="22" spans="1:15" x14ac:dyDescent="0.25">
      <c r="A22" s="52" t="s">
        <v>81</v>
      </c>
      <c r="B22" s="52">
        <v>45</v>
      </c>
      <c r="C22" s="52">
        <f t="shared" si="0"/>
        <v>4</v>
      </c>
      <c r="D22" s="52">
        <v>49</v>
      </c>
      <c r="E22" s="52"/>
      <c r="F22" s="52"/>
      <c r="G22" s="52"/>
      <c r="H22" s="52"/>
      <c r="I22" s="52"/>
      <c r="J22" s="52"/>
      <c r="K22" s="52"/>
      <c r="L22" s="52"/>
      <c r="M22" s="52"/>
      <c r="N22" s="52"/>
      <c r="O22" s="52"/>
    </row>
    <row r="23" spans="1:15" x14ac:dyDescent="0.25">
      <c r="A23" s="52" t="s">
        <v>77</v>
      </c>
      <c r="B23" s="52">
        <v>49</v>
      </c>
      <c r="C23" s="52">
        <f t="shared" si="0"/>
        <v>15</v>
      </c>
      <c r="D23" s="52">
        <v>64</v>
      </c>
      <c r="E23" s="52"/>
      <c r="F23" s="52"/>
      <c r="G23" s="52"/>
      <c r="H23" s="52"/>
      <c r="I23" s="52"/>
      <c r="J23" s="52"/>
      <c r="K23" s="52"/>
      <c r="L23" s="52"/>
      <c r="M23" s="52"/>
      <c r="N23" s="52"/>
      <c r="O23" s="52"/>
    </row>
    <row r="24" spans="1:15" x14ac:dyDescent="0.25">
      <c r="A24" s="52" t="s">
        <v>95</v>
      </c>
      <c r="B24" s="52">
        <v>52</v>
      </c>
      <c r="C24" s="52">
        <f t="shared" si="0"/>
        <v>9</v>
      </c>
      <c r="D24" s="52">
        <v>61</v>
      </c>
      <c r="E24" s="52"/>
      <c r="F24" s="52"/>
      <c r="G24" s="52"/>
      <c r="H24" s="52"/>
      <c r="I24" s="52"/>
      <c r="J24" s="52"/>
      <c r="K24" s="52"/>
      <c r="L24" s="52"/>
      <c r="M24" s="52"/>
      <c r="N24" s="52"/>
      <c r="O24" s="52"/>
    </row>
    <row r="25" spans="1:15" x14ac:dyDescent="0.25">
      <c r="A25" s="52"/>
      <c r="B25" s="52" t="s">
        <v>1223</v>
      </c>
      <c r="C25" s="52"/>
      <c r="D25" s="52" t="s">
        <v>1224</v>
      </c>
      <c r="E25" s="52"/>
      <c r="F25" s="52"/>
      <c r="G25" s="52"/>
      <c r="H25" s="52"/>
      <c r="I25" s="52"/>
      <c r="J25" s="52"/>
      <c r="K25" s="52"/>
      <c r="L25" s="52"/>
      <c r="M25" s="52"/>
      <c r="N25" s="52"/>
      <c r="O25" s="52"/>
    </row>
    <row r="26" spans="1:15" x14ac:dyDescent="0.25">
      <c r="A26" s="52"/>
      <c r="B26" s="52"/>
      <c r="C26" s="52"/>
      <c r="D26" s="52"/>
      <c r="E26" s="52"/>
      <c r="F26" s="52"/>
      <c r="G26" s="52"/>
      <c r="H26" s="52"/>
      <c r="I26" s="52"/>
      <c r="J26" s="52"/>
      <c r="K26" s="52"/>
      <c r="L26" s="52"/>
      <c r="M26" s="52"/>
      <c r="N26" s="52"/>
      <c r="O26" s="52"/>
    </row>
    <row r="27" spans="1:15" x14ac:dyDescent="0.25">
      <c r="A27" s="52" t="s">
        <v>1225</v>
      </c>
      <c r="B27" s="52"/>
      <c r="C27" s="52"/>
      <c r="D27" s="52"/>
      <c r="E27" s="52"/>
      <c r="F27" s="52"/>
      <c r="G27" s="52"/>
      <c r="H27" s="52"/>
      <c r="I27" s="52"/>
      <c r="J27" s="52"/>
      <c r="K27" s="52"/>
      <c r="L27" s="52"/>
      <c r="M27" s="52"/>
      <c r="N27" s="52"/>
      <c r="O27" s="52"/>
    </row>
    <row r="28" spans="1:15" x14ac:dyDescent="0.25">
      <c r="A28" s="45" t="s">
        <v>1226</v>
      </c>
      <c r="B28" s="52"/>
      <c r="C28" s="52"/>
      <c r="D28" s="52"/>
      <c r="E28" s="52"/>
      <c r="F28" s="52"/>
      <c r="G28" s="52"/>
      <c r="H28" s="52"/>
      <c r="I28" s="52"/>
      <c r="J28" s="52"/>
      <c r="K28" s="52"/>
      <c r="L28" s="52"/>
      <c r="M28" s="52"/>
      <c r="N28" s="52"/>
      <c r="O28" s="52"/>
    </row>
    <row r="29" spans="1:15" x14ac:dyDescent="0.25">
      <c r="A29" s="45" t="s">
        <v>1227</v>
      </c>
      <c r="B29" s="52"/>
      <c r="C29" s="52"/>
      <c r="D29" s="52"/>
      <c r="E29" s="52"/>
      <c r="F29" s="52"/>
      <c r="G29" s="52"/>
      <c r="H29" s="52"/>
      <c r="I29" s="52"/>
      <c r="J29" s="52"/>
      <c r="K29" s="52"/>
      <c r="L29" s="52"/>
      <c r="M29" s="52"/>
      <c r="N29" s="52"/>
      <c r="O29" s="52"/>
    </row>
    <row r="30" spans="1:15" x14ac:dyDescent="0.25">
      <c r="A30" s="52"/>
      <c r="B30" s="52"/>
      <c r="C30" s="52"/>
      <c r="D30" s="52"/>
      <c r="E30" s="52"/>
      <c r="F30" s="52"/>
      <c r="G30" s="52"/>
      <c r="H30" s="52"/>
      <c r="I30" s="52"/>
      <c r="J30" s="52"/>
      <c r="K30" s="52"/>
      <c r="L30" s="52"/>
      <c r="M30" s="52"/>
      <c r="N30" s="52"/>
      <c r="O30" s="52"/>
    </row>
    <row r="31" spans="1:15" x14ac:dyDescent="0.25">
      <c r="A31" s="52"/>
      <c r="B31" s="52"/>
      <c r="C31" s="52"/>
      <c r="D31" s="52"/>
      <c r="E31" s="52"/>
      <c r="F31" s="52"/>
      <c r="G31" s="52"/>
      <c r="H31" s="52"/>
      <c r="I31" s="52"/>
      <c r="J31" s="52"/>
      <c r="K31" s="52"/>
      <c r="L31" s="52"/>
      <c r="M31" s="52"/>
      <c r="N31" s="52"/>
      <c r="O31" s="52"/>
    </row>
  </sheetData>
  <hyperlinks>
    <hyperlink ref="A28" r:id="rId1"/>
    <hyperlink ref="A29" r:id="rId2"/>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41"/>
  <sheetViews>
    <sheetView showGridLines="0" workbookViewId="0">
      <selection activeCell="R3" sqref="R3"/>
    </sheetView>
  </sheetViews>
  <sheetFormatPr defaultRowHeight="15" x14ac:dyDescent="0.25"/>
  <cols>
    <col min="2" max="2" width="12.140625" customWidth="1"/>
    <col min="6" max="6" width="10" customWidth="1"/>
    <col min="7" max="7" width="10.85546875" customWidth="1"/>
    <col min="20" max="20" width="10.5703125" customWidth="1"/>
  </cols>
  <sheetData>
    <row r="3" spans="1:12" x14ac:dyDescent="0.25">
      <c r="A3" s="47" t="s">
        <v>693</v>
      </c>
    </row>
    <row r="5" spans="1:12" ht="39" thickBot="1" x14ac:dyDescent="0.3">
      <c r="A5" s="355" t="s">
        <v>982</v>
      </c>
      <c r="B5" s="52"/>
      <c r="C5" s="355" t="s">
        <v>983</v>
      </c>
      <c r="D5" s="63" t="s">
        <v>984</v>
      </c>
      <c r="E5" s="63" t="s">
        <v>985</v>
      </c>
      <c r="F5" s="63" t="s">
        <v>986</v>
      </c>
      <c r="G5" s="63" t="s">
        <v>987</v>
      </c>
      <c r="H5" s="63" t="s">
        <v>988</v>
      </c>
      <c r="I5" s="401" t="s">
        <v>989</v>
      </c>
      <c r="J5" s="66" t="s">
        <v>990</v>
      </c>
      <c r="K5" s="63" t="s">
        <v>988</v>
      </c>
      <c r="L5" s="66" t="s">
        <v>991</v>
      </c>
    </row>
    <row r="6" spans="1:12" ht="38.25" x14ac:dyDescent="0.25">
      <c r="A6" s="52">
        <v>1</v>
      </c>
      <c r="B6" s="356" t="s">
        <v>992</v>
      </c>
      <c r="C6" s="362" t="s">
        <v>993</v>
      </c>
      <c r="D6" s="370">
        <v>0.68</v>
      </c>
      <c r="E6" s="370">
        <v>0.88</v>
      </c>
      <c r="F6" s="370">
        <v>-0.1</v>
      </c>
      <c r="G6" s="370">
        <v>0.79</v>
      </c>
      <c r="H6" s="370">
        <v>1.81</v>
      </c>
      <c r="I6" s="64"/>
      <c r="J6" s="406">
        <f>(D6-F6)/(H6-F6)*100</f>
        <v>40.837696335078533</v>
      </c>
      <c r="K6" s="376">
        <v>100</v>
      </c>
      <c r="L6" s="406">
        <f>(E6-F6)/(H6-F6)*100</f>
        <v>51.308900523560212</v>
      </c>
    </row>
    <row r="7" spans="1:12" ht="25.5" x14ac:dyDescent="0.25">
      <c r="A7" s="52">
        <v>2</v>
      </c>
      <c r="B7" s="52"/>
      <c r="C7" s="362" t="s">
        <v>994</v>
      </c>
      <c r="D7" s="370">
        <v>0.44</v>
      </c>
      <c r="E7" s="371">
        <v>0.84</v>
      </c>
      <c r="F7" s="370">
        <v>-0.3</v>
      </c>
      <c r="G7" s="370">
        <v>0.5</v>
      </c>
      <c r="H7" s="370">
        <v>2.13</v>
      </c>
      <c r="I7" s="402"/>
      <c r="J7" s="406">
        <f t="shared" ref="J7:J11" si="0">(D7-F7)/(H7-F7)*100</f>
        <v>30.452674897119348</v>
      </c>
      <c r="K7" s="376">
        <v>100</v>
      </c>
      <c r="L7" s="406">
        <f t="shared" ref="L7:L11" si="1">(E7-F7)/(H7-F7)*100</f>
        <v>46.913580246913583</v>
      </c>
    </row>
    <row r="8" spans="1:12" x14ac:dyDescent="0.25">
      <c r="A8" s="52">
        <v>3</v>
      </c>
      <c r="B8" s="52"/>
      <c r="C8" s="363" t="s">
        <v>995</v>
      </c>
      <c r="D8" s="371">
        <v>1.52</v>
      </c>
      <c r="E8" s="388">
        <v>1.3</v>
      </c>
      <c r="F8" s="370">
        <v>1.9</v>
      </c>
      <c r="G8" s="370">
        <v>1.34</v>
      </c>
      <c r="H8" s="370">
        <v>1.08</v>
      </c>
      <c r="I8" s="402"/>
      <c r="J8" s="406">
        <f t="shared" si="0"/>
        <v>46.341463414634141</v>
      </c>
      <c r="K8" s="376">
        <v>100</v>
      </c>
      <c r="L8" s="406">
        <f t="shared" si="1"/>
        <v>73.170731707317074</v>
      </c>
    </row>
    <row r="9" spans="1:12" ht="25.5" x14ac:dyDescent="0.25">
      <c r="A9" s="52">
        <v>4</v>
      </c>
      <c r="B9" s="357"/>
      <c r="C9" s="362" t="s">
        <v>996</v>
      </c>
      <c r="D9" s="372">
        <v>45</v>
      </c>
      <c r="E9" s="389">
        <v>81</v>
      </c>
      <c r="F9" s="370">
        <v>36.44</v>
      </c>
      <c r="G9" s="370">
        <v>74</v>
      </c>
      <c r="H9" s="370">
        <v>69.150000000000006</v>
      </c>
      <c r="I9" s="403"/>
      <c r="J9" s="406">
        <f t="shared" si="0"/>
        <v>26.169367166004282</v>
      </c>
      <c r="K9" s="376">
        <v>100</v>
      </c>
      <c r="L9" s="406">
        <v>100</v>
      </c>
    </row>
    <row r="10" spans="1:12" ht="38.25" x14ac:dyDescent="0.25">
      <c r="A10" s="52">
        <v>5</v>
      </c>
      <c r="B10" s="52"/>
      <c r="C10" s="362" t="s">
        <v>997</v>
      </c>
      <c r="D10" s="371">
        <v>0.33</v>
      </c>
      <c r="E10" s="372">
        <v>0.48</v>
      </c>
      <c r="F10" s="370">
        <v>0.16400000000000001</v>
      </c>
      <c r="G10" s="370">
        <v>0.41</v>
      </c>
      <c r="H10" s="370">
        <v>0.68899999999999995</v>
      </c>
      <c r="I10" s="65"/>
      <c r="J10" s="406">
        <f t="shared" si="0"/>
        <v>31.619047619047624</v>
      </c>
      <c r="K10" s="376">
        <v>100</v>
      </c>
      <c r="L10" s="406">
        <f t="shared" si="1"/>
        <v>60.190476190476197</v>
      </c>
    </row>
    <row r="11" spans="1:12" ht="51" x14ac:dyDescent="0.25">
      <c r="A11" s="52">
        <v>6</v>
      </c>
      <c r="B11" s="52"/>
      <c r="C11" s="362" t="s">
        <v>998</v>
      </c>
      <c r="D11" s="371">
        <v>0.45</v>
      </c>
      <c r="E11" s="371">
        <v>1.04</v>
      </c>
      <c r="F11" s="372">
        <v>0.2</v>
      </c>
      <c r="G11" s="396">
        <v>0.7</v>
      </c>
      <c r="H11" s="396">
        <v>2.19</v>
      </c>
      <c r="I11" s="65"/>
      <c r="J11" s="406">
        <f t="shared" si="0"/>
        <v>12.562814070351758</v>
      </c>
      <c r="K11" s="376">
        <v>100</v>
      </c>
      <c r="L11" s="406">
        <f t="shared" si="1"/>
        <v>42.211055276381913</v>
      </c>
    </row>
    <row r="12" spans="1:12" ht="39" thickBot="1" x14ac:dyDescent="0.3">
      <c r="A12" s="52"/>
      <c r="B12" s="52"/>
      <c r="C12" s="364"/>
      <c r="D12" s="373"/>
      <c r="E12" s="390"/>
      <c r="F12" s="394"/>
      <c r="G12" s="383"/>
      <c r="H12" s="383"/>
      <c r="I12" s="383"/>
      <c r="J12" s="66" t="s">
        <v>990</v>
      </c>
      <c r="K12" s="66" t="s">
        <v>999</v>
      </c>
      <c r="L12" s="66" t="s">
        <v>991</v>
      </c>
    </row>
    <row r="13" spans="1:12" ht="25.5" x14ac:dyDescent="0.25">
      <c r="A13" s="52">
        <v>7</v>
      </c>
      <c r="B13" s="356" t="s">
        <v>1002</v>
      </c>
      <c r="C13" s="363" t="s">
        <v>1003</v>
      </c>
      <c r="D13" s="374">
        <v>72.5</v>
      </c>
      <c r="E13" s="376">
        <v>76.5</v>
      </c>
      <c r="F13" s="376">
        <v>61.1</v>
      </c>
      <c r="G13" s="376">
        <v>76.400000000000006</v>
      </c>
      <c r="H13" s="376">
        <v>79.7</v>
      </c>
      <c r="I13" s="397"/>
      <c r="J13" s="406">
        <f>(D13-F13)/(H13-F13)*100</f>
        <v>61.290322580645153</v>
      </c>
      <c r="K13" s="376">
        <v>100</v>
      </c>
      <c r="L13" s="406">
        <f>(E13-F13)/(H13-F13)*100</f>
        <v>82.79569892473117</v>
      </c>
    </row>
    <row r="14" spans="1:12" ht="25.5" x14ac:dyDescent="0.25">
      <c r="A14" s="52">
        <v>8</v>
      </c>
      <c r="B14" s="83"/>
      <c r="C14" s="363" t="s">
        <v>1004</v>
      </c>
      <c r="D14" s="374">
        <v>43.934183056806944</v>
      </c>
      <c r="E14" s="376">
        <v>47.399653703676833</v>
      </c>
      <c r="F14" s="376">
        <v>41</v>
      </c>
      <c r="G14" s="376">
        <v>46.7</v>
      </c>
      <c r="H14" s="376">
        <v>53.9</v>
      </c>
      <c r="I14" s="397"/>
      <c r="J14" s="406">
        <f>(D14-F14)/(H14-F14)*100</f>
        <v>22.745605091526699</v>
      </c>
      <c r="K14" s="376">
        <v>100</v>
      </c>
      <c r="L14" s="406">
        <f>(E14-F14)/(H14-F14)*100</f>
        <v>49.609718633153747</v>
      </c>
    </row>
    <row r="15" spans="1:12" ht="25.5" x14ac:dyDescent="0.25">
      <c r="A15" s="52">
        <v>9</v>
      </c>
      <c r="B15" s="83"/>
      <c r="C15" s="363" t="s">
        <v>1005</v>
      </c>
      <c r="D15" s="375">
        <v>13.8</v>
      </c>
      <c r="E15" s="375">
        <v>13.6</v>
      </c>
      <c r="F15" s="385">
        <v>36.299999999999997</v>
      </c>
      <c r="G15" s="397">
        <v>14.1</v>
      </c>
      <c r="H15" s="397">
        <v>13.6</v>
      </c>
      <c r="I15" s="397"/>
      <c r="J15" s="406">
        <f>(D15-F15)/(H15-F15)*100</f>
        <v>99.118942731277542</v>
      </c>
      <c r="K15" s="376">
        <v>100</v>
      </c>
      <c r="L15" s="406">
        <f>(E15-F15)/(H15-F15)*100</f>
        <v>100</v>
      </c>
    </row>
    <row r="16" spans="1:12" ht="25.5" x14ac:dyDescent="0.25">
      <c r="A16" s="52">
        <v>10</v>
      </c>
      <c r="B16" s="83"/>
      <c r="C16" s="363" t="s">
        <v>1006</v>
      </c>
      <c r="D16" s="376">
        <v>57.94913640690875</v>
      </c>
      <c r="E16" s="376">
        <v>66.781275198191224</v>
      </c>
      <c r="F16" s="376">
        <v>48</v>
      </c>
      <c r="G16" s="377">
        <v>59.9</v>
      </c>
      <c r="H16" s="377">
        <v>76.900000000000006</v>
      </c>
      <c r="I16" s="404"/>
      <c r="J16" s="406">
        <f>(D16-F16)/(H16-F16)*100</f>
        <v>34.426077532556221</v>
      </c>
      <c r="K16" s="376">
        <v>100</v>
      </c>
      <c r="L16" s="406">
        <f>(E16-F16)/(H16-F16)*100</f>
        <v>64.987111412426373</v>
      </c>
    </row>
    <row r="17" spans="1:20" ht="51" x14ac:dyDescent="0.25">
      <c r="A17" s="52">
        <v>11</v>
      </c>
      <c r="B17" s="358"/>
      <c r="C17" s="363" t="s">
        <v>1007</v>
      </c>
      <c r="D17" s="377">
        <v>34</v>
      </c>
      <c r="E17" s="376">
        <v>49.390000000000008</v>
      </c>
      <c r="F17" s="376">
        <v>34</v>
      </c>
      <c r="G17" s="376">
        <v>45.8</v>
      </c>
      <c r="H17" s="377">
        <v>62.9</v>
      </c>
      <c r="I17" s="404"/>
      <c r="J17" s="406">
        <f>(D17-F17)/(H17-F17)*100</f>
        <v>0</v>
      </c>
      <c r="K17" s="376">
        <v>100</v>
      </c>
      <c r="L17" s="406">
        <f>(E17-F17)/(H17-F17)*100</f>
        <v>53.252595155709372</v>
      </c>
    </row>
    <row r="18" spans="1:20" ht="39" thickBot="1" x14ac:dyDescent="0.3">
      <c r="A18" s="52"/>
      <c r="B18" s="359"/>
      <c r="C18" s="365"/>
      <c r="D18" s="378"/>
      <c r="E18" s="378"/>
      <c r="F18" s="395"/>
      <c r="G18" s="398"/>
      <c r="H18" s="400"/>
      <c r="I18" s="400"/>
      <c r="J18" s="66" t="s">
        <v>990</v>
      </c>
      <c r="K18" s="66" t="s">
        <v>999</v>
      </c>
      <c r="L18" s="66" t="s">
        <v>991</v>
      </c>
    </row>
    <row r="19" spans="1:20" x14ac:dyDescent="0.25">
      <c r="A19" s="52">
        <v>12</v>
      </c>
      <c r="B19" s="356" t="s">
        <v>187</v>
      </c>
      <c r="C19" s="366" t="s">
        <v>1010</v>
      </c>
      <c r="D19" s="374">
        <v>77.8</v>
      </c>
      <c r="E19" s="374">
        <v>94.6</v>
      </c>
      <c r="F19" s="374">
        <v>68.8</v>
      </c>
      <c r="G19" s="374">
        <v>92</v>
      </c>
      <c r="H19" s="374">
        <v>98.3</v>
      </c>
      <c r="I19" s="405"/>
      <c r="J19" s="406">
        <f t="shared" ref="J19:J24" si="2">(D19-F19)/(H19-F19)*100</f>
        <v>30.508474576271187</v>
      </c>
      <c r="K19" s="376">
        <v>100</v>
      </c>
      <c r="L19" s="406">
        <f t="shared" ref="L19:L24" si="3">(E19-F19)/(H19-F19)*100</f>
        <v>87.457627118644055</v>
      </c>
    </row>
    <row r="20" spans="1:20" x14ac:dyDescent="0.25">
      <c r="A20" s="52">
        <v>13</v>
      </c>
      <c r="B20" s="83"/>
      <c r="C20" s="366" t="s">
        <v>1012</v>
      </c>
      <c r="D20" s="379">
        <v>466</v>
      </c>
      <c r="E20" s="379">
        <v>472.67744681209678</v>
      </c>
      <c r="F20" s="379">
        <v>428</v>
      </c>
      <c r="G20" s="381">
        <v>470</v>
      </c>
      <c r="H20" s="381">
        <v>509</v>
      </c>
      <c r="I20" s="404"/>
      <c r="J20" s="406">
        <f t="shared" si="2"/>
        <v>46.913580246913575</v>
      </c>
      <c r="K20" s="376">
        <v>100</v>
      </c>
      <c r="L20" s="406">
        <f t="shared" si="3"/>
        <v>55.157341743329354</v>
      </c>
      <c r="O20" s="407"/>
      <c r="P20" s="407" t="s">
        <v>990</v>
      </c>
      <c r="Q20" s="407" t="s">
        <v>1000</v>
      </c>
      <c r="R20" s="407"/>
      <c r="S20" s="407" t="s">
        <v>1001</v>
      </c>
      <c r="T20" s="407"/>
    </row>
    <row r="21" spans="1:20" ht="25.5" x14ac:dyDescent="0.25">
      <c r="A21" s="52">
        <v>14</v>
      </c>
      <c r="B21" s="83"/>
      <c r="C21" s="367" t="s">
        <v>1014</v>
      </c>
      <c r="D21" s="380">
        <v>31.4</v>
      </c>
      <c r="E21" s="376">
        <v>28.009999999999998</v>
      </c>
      <c r="F21" s="376">
        <v>47.1</v>
      </c>
      <c r="G21" s="376">
        <v>29.3</v>
      </c>
      <c r="H21" s="376">
        <v>13.5</v>
      </c>
      <c r="I21" s="404"/>
      <c r="J21" s="406">
        <f t="shared" si="2"/>
        <v>46.726190476190482</v>
      </c>
      <c r="K21" s="376">
        <v>100</v>
      </c>
      <c r="L21" s="406">
        <f t="shared" si="3"/>
        <v>56.815476190476197</v>
      </c>
      <c r="O21" s="407" t="s">
        <v>1002</v>
      </c>
      <c r="P21" s="408">
        <f>AVERAGE(J13:J17)</f>
        <v>43.516189587201119</v>
      </c>
      <c r="Q21" s="408">
        <f>AVERAGE(L13:L17)</f>
        <v>70.129024825204127</v>
      </c>
      <c r="R21" s="407"/>
      <c r="S21" s="409">
        <f>Q21-P21</f>
        <v>26.612835238003008</v>
      </c>
      <c r="T21" s="407">
        <f>_xlfn.RANK.EQ(S21,$S$21:$S$28)</f>
        <v>4</v>
      </c>
    </row>
    <row r="22" spans="1:20" ht="25.5" x14ac:dyDescent="0.25">
      <c r="A22" s="52">
        <v>15</v>
      </c>
      <c r="B22" s="360"/>
      <c r="C22" s="368" t="s">
        <v>1015</v>
      </c>
      <c r="D22" s="374">
        <v>7.6</v>
      </c>
      <c r="E22" s="376">
        <v>6</v>
      </c>
      <c r="F22" s="376">
        <v>16.7</v>
      </c>
      <c r="G22" s="376">
        <v>6.8</v>
      </c>
      <c r="H22" s="376">
        <v>4.0999999999999996</v>
      </c>
      <c r="I22" s="404"/>
      <c r="J22" s="406">
        <f t="shared" si="2"/>
        <v>72.222222222222214</v>
      </c>
      <c r="K22" s="376">
        <v>100</v>
      </c>
      <c r="L22" s="406">
        <f t="shared" si="3"/>
        <v>84.920634920634924</v>
      </c>
      <c r="O22" s="407" t="s">
        <v>187</v>
      </c>
      <c r="P22" s="408">
        <f>AVERAGE(J19:J24)</f>
        <v>35.011292369432631</v>
      </c>
      <c r="Q22" s="408">
        <f>AVERAGE(L19:L24)</f>
        <v>56.019568139787815</v>
      </c>
      <c r="R22" s="407"/>
      <c r="S22" s="409">
        <f t="shared" ref="S22:S28" si="4">Q22-P22</f>
        <v>21.008275770355183</v>
      </c>
      <c r="T22" s="407">
        <f t="shared" ref="T22:T28" si="5">_xlfn.RANK.EQ(S22,$S$21:$S$28)</f>
        <v>6</v>
      </c>
    </row>
    <row r="23" spans="1:20" ht="25.5" x14ac:dyDescent="0.25">
      <c r="A23" s="52">
        <v>16</v>
      </c>
      <c r="B23" s="360"/>
      <c r="C23" s="363" t="s">
        <v>1016</v>
      </c>
      <c r="D23" s="381">
        <v>834</v>
      </c>
      <c r="E23" s="381">
        <v>706</v>
      </c>
      <c r="F23" s="381">
        <v>868</v>
      </c>
      <c r="G23" s="381">
        <v>853.1</v>
      </c>
      <c r="H23" s="377">
        <v>63</v>
      </c>
      <c r="I23" s="404"/>
      <c r="J23" s="406">
        <f t="shared" si="2"/>
        <v>4.2236024844720497</v>
      </c>
      <c r="K23" s="376">
        <v>100</v>
      </c>
      <c r="L23" s="406">
        <f t="shared" si="3"/>
        <v>20.124223602484474</v>
      </c>
      <c r="O23" s="407" t="s">
        <v>971</v>
      </c>
      <c r="P23" s="408">
        <f>AVERAGE(J26:J28)</f>
        <v>15.235230719101686</v>
      </c>
      <c r="Q23" s="408">
        <f>AVERAGE(L26:L28)</f>
        <v>38.140762463343108</v>
      </c>
      <c r="R23" s="407"/>
      <c r="S23" s="409">
        <f t="shared" si="4"/>
        <v>22.905531744241422</v>
      </c>
      <c r="T23" s="407">
        <f t="shared" si="5"/>
        <v>5</v>
      </c>
    </row>
    <row r="24" spans="1:20" ht="51" x14ac:dyDescent="0.25">
      <c r="A24" s="52">
        <v>17</v>
      </c>
      <c r="B24" s="83"/>
      <c r="C24" s="369" t="s">
        <v>1017</v>
      </c>
      <c r="D24" s="380">
        <v>2.8</v>
      </c>
      <c r="E24" s="376">
        <v>7.0119999999999996</v>
      </c>
      <c r="F24" s="376">
        <v>1</v>
      </c>
      <c r="G24" s="376">
        <v>4.2</v>
      </c>
      <c r="H24" s="376">
        <v>20</v>
      </c>
      <c r="I24" s="404"/>
      <c r="J24" s="406">
        <f t="shared" si="2"/>
        <v>9.473684210526315</v>
      </c>
      <c r="K24" s="376">
        <v>100</v>
      </c>
      <c r="L24" s="406">
        <f t="shared" si="3"/>
        <v>31.642105263157895</v>
      </c>
      <c r="O24" s="407" t="s">
        <v>972</v>
      </c>
      <c r="P24" s="408">
        <f>AVERAGE(J30:J33)</f>
        <v>23.115593306932425</v>
      </c>
      <c r="Q24" s="408">
        <f>AVERAGE(L30:L33)</f>
        <v>63.645151576253035</v>
      </c>
      <c r="R24" s="407"/>
      <c r="S24" s="409">
        <f t="shared" si="4"/>
        <v>40.52955826932061</v>
      </c>
      <c r="T24" s="407">
        <f t="shared" si="5"/>
        <v>2</v>
      </c>
    </row>
    <row r="25" spans="1:20" ht="38.25" x14ac:dyDescent="0.25">
      <c r="A25" s="52"/>
      <c r="B25" s="83"/>
      <c r="C25" s="369"/>
      <c r="D25" s="380"/>
      <c r="E25" s="376"/>
      <c r="F25" s="376"/>
      <c r="G25" s="376"/>
      <c r="H25" s="376"/>
      <c r="I25" s="404"/>
      <c r="J25" s="66" t="s">
        <v>990</v>
      </c>
      <c r="K25" s="66" t="s">
        <v>999</v>
      </c>
      <c r="L25" s="66" t="s">
        <v>991</v>
      </c>
      <c r="O25" s="407" t="s">
        <v>1008</v>
      </c>
      <c r="P25" s="408">
        <f>AVERAGE(J35:J38)</f>
        <v>58.729109357415737</v>
      </c>
      <c r="Q25" s="408">
        <f>AVERAGE(L35:L38)</f>
        <v>78.712117206523757</v>
      </c>
      <c r="R25" s="407"/>
      <c r="S25" s="409">
        <f t="shared" si="4"/>
        <v>19.98300784910802</v>
      </c>
      <c r="T25" s="407">
        <f t="shared" si="5"/>
        <v>7</v>
      </c>
    </row>
    <row r="26" spans="1:20" ht="25.5" x14ac:dyDescent="0.25">
      <c r="A26" s="52">
        <v>18</v>
      </c>
      <c r="B26" s="361" t="s">
        <v>971</v>
      </c>
      <c r="C26" s="369" t="s">
        <v>1018</v>
      </c>
      <c r="D26" s="374">
        <v>30.1</v>
      </c>
      <c r="E26" s="375">
        <v>16.5</v>
      </c>
      <c r="F26" s="375">
        <v>45.1</v>
      </c>
      <c r="G26" s="399">
        <v>24.6</v>
      </c>
      <c r="H26" s="399">
        <v>4.8</v>
      </c>
      <c r="I26" s="399"/>
      <c r="J26" s="406">
        <f>(D26-F26)/(H26-F26)*100</f>
        <v>37.220843672456574</v>
      </c>
      <c r="K26" s="402">
        <v>100</v>
      </c>
      <c r="L26" s="406">
        <f>(E26-F26)/(H26-F26)*100</f>
        <v>70.967741935483858</v>
      </c>
      <c r="O26" s="407" t="s">
        <v>1009</v>
      </c>
      <c r="P26" s="408">
        <f>AVERAGE(J40:J41)</f>
        <v>39.789706696181518</v>
      </c>
      <c r="Q26" s="408">
        <f>AVERAGE(L40:L41)</f>
        <v>80.266248539629814</v>
      </c>
      <c r="R26" s="407"/>
      <c r="S26" s="409">
        <f t="shared" si="4"/>
        <v>40.476541843448295</v>
      </c>
      <c r="T26" s="407">
        <f t="shared" si="5"/>
        <v>3</v>
      </c>
    </row>
    <row r="27" spans="1:20" x14ac:dyDescent="0.25">
      <c r="A27" s="52">
        <v>19</v>
      </c>
      <c r="B27" s="52"/>
      <c r="C27" s="362" t="s">
        <v>1019</v>
      </c>
      <c r="D27" s="375">
        <v>30.6</v>
      </c>
      <c r="E27" s="375">
        <v>27.9</v>
      </c>
      <c r="F27" s="375">
        <v>30.6</v>
      </c>
      <c r="G27" s="399">
        <v>30.5</v>
      </c>
      <c r="H27" s="399">
        <v>15.6</v>
      </c>
      <c r="I27" s="399"/>
      <c r="J27" s="406">
        <f t="shared" ref="J27:J28" si="6">(D27-F27)/(H27-F27)*100</f>
        <v>0</v>
      </c>
      <c r="K27" s="402">
        <v>100</v>
      </c>
      <c r="L27" s="406">
        <f t="shared" ref="L27:L28" si="7">(E27-F27)/(H27-F27)*100</f>
        <v>18.000000000000014</v>
      </c>
      <c r="O27" s="407" t="s">
        <v>1011</v>
      </c>
      <c r="P27" s="408">
        <f>AVERAGE(J6:J8)</f>
        <v>39.210611548944009</v>
      </c>
      <c r="Q27" s="408">
        <f>AVERAGE(L6:L8)</f>
        <v>57.131070825930294</v>
      </c>
      <c r="R27" s="407"/>
      <c r="S27" s="409">
        <f t="shared" si="4"/>
        <v>17.920459276986286</v>
      </c>
      <c r="T27" s="407">
        <f t="shared" si="5"/>
        <v>8</v>
      </c>
    </row>
    <row r="28" spans="1:20" ht="25.5" x14ac:dyDescent="0.25">
      <c r="A28" s="52">
        <v>20</v>
      </c>
      <c r="B28" s="52"/>
      <c r="C28" s="362" t="s">
        <v>1020</v>
      </c>
      <c r="D28" s="382">
        <v>1.4</v>
      </c>
      <c r="E28" s="384">
        <v>4.2</v>
      </c>
      <c r="F28" s="384">
        <v>0</v>
      </c>
      <c r="G28" s="399">
        <v>3.3</v>
      </c>
      <c r="H28" s="399">
        <v>16.5</v>
      </c>
      <c r="I28" s="399"/>
      <c r="J28" s="406">
        <f t="shared" si="6"/>
        <v>8.4848484848484844</v>
      </c>
      <c r="K28" s="402">
        <v>100</v>
      </c>
      <c r="L28" s="406">
        <f t="shared" si="7"/>
        <v>25.454545454545457</v>
      </c>
      <c r="O28" s="407" t="s">
        <v>1013</v>
      </c>
      <c r="P28" s="408">
        <f>AVERAGE(J9:J11)</f>
        <v>23.450409618467887</v>
      </c>
      <c r="Q28" s="408">
        <f>AVERAGE(L9:L11)</f>
        <v>67.467177155619368</v>
      </c>
      <c r="R28" s="407"/>
      <c r="S28" s="409">
        <f t="shared" si="4"/>
        <v>44.01676753715148</v>
      </c>
      <c r="T28" s="407">
        <f t="shared" si="5"/>
        <v>1</v>
      </c>
    </row>
    <row r="29" spans="1:20" ht="39" thickBot="1" x14ac:dyDescent="0.3">
      <c r="A29" s="52"/>
      <c r="B29" s="52"/>
      <c r="C29" s="364"/>
      <c r="D29" s="383"/>
      <c r="E29" s="373"/>
      <c r="F29" s="392"/>
      <c r="G29" s="392"/>
      <c r="H29" s="392"/>
      <c r="I29" s="392"/>
      <c r="J29" s="66" t="s">
        <v>990</v>
      </c>
      <c r="K29" s="66" t="s">
        <v>999</v>
      </c>
      <c r="L29" s="66" t="s">
        <v>991</v>
      </c>
    </row>
    <row r="30" spans="1:20" ht="25.5" x14ac:dyDescent="0.25">
      <c r="A30" s="52">
        <v>21</v>
      </c>
      <c r="B30" s="356" t="s">
        <v>972</v>
      </c>
      <c r="C30" s="362" t="s">
        <v>1021</v>
      </c>
      <c r="D30" s="384">
        <v>76.900000000000006</v>
      </c>
      <c r="E30" s="385">
        <v>80.599999999999994</v>
      </c>
      <c r="F30" s="385">
        <v>75.099999999999994</v>
      </c>
      <c r="G30" s="385">
        <v>80.099999999999994</v>
      </c>
      <c r="H30" s="397">
        <v>83.2</v>
      </c>
      <c r="I30" s="404"/>
      <c r="J30" s="406">
        <f>(D30-F30)/(H30-F30)*100</f>
        <v>22.222222222222339</v>
      </c>
      <c r="K30" s="376">
        <v>100</v>
      </c>
      <c r="L30" s="406">
        <f>(E30-F30)/(H30-F30)*100</f>
        <v>67.901234567901156</v>
      </c>
    </row>
    <row r="31" spans="1:20" ht="51" x14ac:dyDescent="0.25">
      <c r="A31" s="52">
        <v>22</v>
      </c>
      <c r="B31" s="83"/>
      <c r="C31" s="363" t="s">
        <v>1022</v>
      </c>
      <c r="D31" s="375">
        <v>165.32</v>
      </c>
      <c r="E31" s="375">
        <v>119.62314285714277</v>
      </c>
      <c r="F31" s="375">
        <v>210.4</v>
      </c>
      <c r="G31" s="397">
        <v>130.6</v>
      </c>
      <c r="H31" s="397">
        <v>64.94</v>
      </c>
      <c r="I31" s="404"/>
      <c r="J31" s="406">
        <f>(D31-F31)/(H31-F31)*100</f>
        <v>30.991337824831579</v>
      </c>
      <c r="K31" s="376">
        <v>100</v>
      </c>
      <c r="L31" s="406">
        <f>(E31-F31)/(H31-F31)*100</f>
        <v>62.406749032625619</v>
      </c>
    </row>
    <row r="32" spans="1:20" ht="25.5" x14ac:dyDescent="0.25">
      <c r="A32" s="52">
        <v>23</v>
      </c>
      <c r="B32" s="83"/>
      <c r="C32" s="363" t="s">
        <v>1023</v>
      </c>
      <c r="D32" s="375">
        <v>241.27</v>
      </c>
      <c r="E32" s="375">
        <v>173.74257142857138</v>
      </c>
      <c r="F32" s="375">
        <v>325.60000000000002</v>
      </c>
      <c r="G32" s="397">
        <v>195.1</v>
      </c>
      <c r="H32" s="397">
        <v>110.74</v>
      </c>
      <c r="I32" s="404"/>
      <c r="J32" s="406">
        <f t="shared" ref="J32:J33" si="8">(D32-F32)/(H32-F32)*100</f>
        <v>39.248813180675789</v>
      </c>
      <c r="K32" s="376">
        <v>100</v>
      </c>
      <c r="L32" s="406">
        <f t="shared" ref="L32:L33" si="9">(E32-F32)/(H32-F32)*100</f>
        <v>70.677384609247241</v>
      </c>
    </row>
    <row r="33" spans="1:12" ht="38.25" x14ac:dyDescent="0.25">
      <c r="A33" s="52">
        <v>24</v>
      </c>
      <c r="B33" s="360"/>
      <c r="C33" s="363" t="s">
        <v>1024</v>
      </c>
      <c r="D33" s="385">
        <v>15.6</v>
      </c>
      <c r="E33" s="385">
        <v>9.5973333333333279</v>
      </c>
      <c r="F33" s="385">
        <v>15.6</v>
      </c>
      <c r="G33" s="385">
        <v>7.5</v>
      </c>
      <c r="H33" s="397">
        <v>4.4000000000000004</v>
      </c>
      <c r="I33" s="404"/>
      <c r="J33" s="406">
        <f t="shared" si="8"/>
        <v>0</v>
      </c>
      <c r="K33" s="376">
        <v>100</v>
      </c>
      <c r="L33" s="406">
        <f t="shared" si="9"/>
        <v>53.595238095238138</v>
      </c>
    </row>
    <row r="34" spans="1:12" ht="39" thickBot="1" x14ac:dyDescent="0.3">
      <c r="A34" s="52"/>
      <c r="B34" s="360"/>
      <c r="C34" s="365"/>
      <c r="D34" s="386"/>
      <c r="E34" s="386"/>
      <c r="F34" s="392"/>
      <c r="G34" s="386"/>
      <c r="H34" s="392"/>
      <c r="I34" s="392"/>
      <c r="J34" s="66" t="s">
        <v>990</v>
      </c>
      <c r="K34" s="66" t="s">
        <v>999</v>
      </c>
      <c r="L34" s="66" t="s">
        <v>991</v>
      </c>
    </row>
    <row r="35" spans="1:12" ht="25.5" x14ac:dyDescent="0.25">
      <c r="A35" s="52">
        <v>25</v>
      </c>
      <c r="B35" s="356" t="s">
        <v>1025</v>
      </c>
      <c r="C35" s="363" t="s">
        <v>1026</v>
      </c>
      <c r="D35" s="374">
        <v>13.8</v>
      </c>
      <c r="E35" s="385">
        <v>8.6</v>
      </c>
      <c r="F35" s="385">
        <v>24.3</v>
      </c>
      <c r="G35" s="397">
        <v>12.7</v>
      </c>
      <c r="H35" s="397">
        <v>6.4</v>
      </c>
      <c r="I35" s="404"/>
      <c r="J35" s="406">
        <f>(D35-F35)/(H35-F35)*100</f>
        <v>58.659217877094974</v>
      </c>
      <c r="K35" s="376">
        <v>100</v>
      </c>
      <c r="L35" s="406">
        <f>(E35-F35)/(H35-F35)*100</f>
        <v>87.709497206703929</v>
      </c>
    </row>
    <row r="36" spans="1:12" ht="25.5" x14ac:dyDescent="0.25">
      <c r="A36" s="52">
        <v>26</v>
      </c>
      <c r="B36" s="360"/>
      <c r="C36" s="363" t="s">
        <v>1027</v>
      </c>
      <c r="D36" s="374">
        <v>-47.253936964676569</v>
      </c>
      <c r="E36" s="391">
        <v>-55</v>
      </c>
      <c r="F36" s="391">
        <v>58</v>
      </c>
      <c r="G36" s="397">
        <v>-55</v>
      </c>
      <c r="H36" s="397">
        <v>-63.3</v>
      </c>
      <c r="I36" s="397"/>
      <c r="J36" s="406">
        <f t="shared" ref="J36:J38" si="10">(D36-F36)/(H36-F36)*100</f>
        <v>86.771588594127422</v>
      </c>
      <c r="K36" s="376">
        <v>100</v>
      </c>
      <c r="L36" s="406">
        <f t="shared" ref="L36:L38" si="11">(E36-F36)/(H36-F36)*100</f>
        <v>93.157460840890366</v>
      </c>
    </row>
    <row r="37" spans="1:12" x14ac:dyDescent="0.25">
      <c r="A37" s="52">
        <v>27</v>
      </c>
      <c r="B37" s="360"/>
      <c r="C37" s="363" t="s">
        <v>1028</v>
      </c>
      <c r="D37" s="374">
        <v>42.2</v>
      </c>
      <c r="E37" s="391">
        <v>60</v>
      </c>
      <c r="F37" s="385">
        <v>10.5</v>
      </c>
      <c r="G37" s="385">
        <v>47.5</v>
      </c>
      <c r="H37" s="397">
        <v>56.8</v>
      </c>
      <c r="I37" s="397"/>
      <c r="J37" s="406">
        <f t="shared" si="10"/>
        <v>68.466522678185754</v>
      </c>
      <c r="K37" s="376">
        <v>100</v>
      </c>
      <c r="L37" s="406">
        <f t="shared" si="11"/>
        <v>106.91144708423326</v>
      </c>
    </row>
    <row r="38" spans="1:12" ht="25.5" x14ac:dyDescent="0.25">
      <c r="A38" s="52">
        <v>28</v>
      </c>
      <c r="B38" s="360"/>
      <c r="C38" s="363" t="s">
        <v>1029</v>
      </c>
      <c r="D38" s="374">
        <v>17.3</v>
      </c>
      <c r="E38" s="385">
        <v>19.2</v>
      </c>
      <c r="F38" s="385">
        <v>10.7</v>
      </c>
      <c r="G38" s="397">
        <v>25.1</v>
      </c>
      <c r="H38" s="397">
        <v>42.1</v>
      </c>
      <c r="I38" s="397"/>
      <c r="J38" s="406">
        <f t="shared" si="10"/>
        <v>21.01910828025478</v>
      </c>
      <c r="K38" s="376">
        <v>100</v>
      </c>
      <c r="L38" s="406">
        <f t="shared" si="11"/>
        <v>27.070063694267514</v>
      </c>
    </row>
    <row r="39" spans="1:12" ht="39" thickBot="1" x14ac:dyDescent="0.3">
      <c r="A39" s="52"/>
      <c r="B39" s="360"/>
      <c r="C39" s="365"/>
      <c r="D39" s="386"/>
      <c r="E39" s="392"/>
      <c r="F39" s="392"/>
      <c r="G39" s="386"/>
      <c r="H39" s="392"/>
      <c r="I39" s="392"/>
      <c r="J39" s="66" t="s">
        <v>990</v>
      </c>
      <c r="K39" s="66" t="s">
        <v>999</v>
      </c>
      <c r="L39" s="66" t="s">
        <v>991</v>
      </c>
    </row>
    <row r="40" spans="1:12" ht="51" x14ac:dyDescent="0.25">
      <c r="A40" s="52">
        <v>29</v>
      </c>
      <c r="B40" s="356" t="s">
        <v>1030</v>
      </c>
      <c r="C40" s="362" t="s">
        <v>1031</v>
      </c>
      <c r="D40" s="387">
        <v>61.8</v>
      </c>
      <c r="E40" s="393">
        <v>40.000000000000021</v>
      </c>
      <c r="F40" s="393">
        <v>205.6</v>
      </c>
      <c r="G40" s="396"/>
      <c r="H40" s="396">
        <v>24.9</v>
      </c>
      <c r="I40" s="396"/>
      <c r="J40" s="406">
        <f>(D40-F40)/(H40-F40)*100</f>
        <v>79.579413392363037</v>
      </c>
      <c r="K40" s="376">
        <v>100</v>
      </c>
      <c r="L40" s="406">
        <f>(E40-F40)/(H40-F40)*100</f>
        <v>91.643608190370756</v>
      </c>
    </row>
    <row r="41" spans="1:12" ht="63.75" x14ac:dyDescent="0.25">
      <c r="A41" s="52">
        <v>30</v>
      </c>
      <c r="B41" s="52"/>
      <c r="C41" s="362" t="s">
        <v>1032</v>
      </c>
      <c r="D41" s="387">
        <v>8.1999999999999993</v>
      </c>
      <c r="E41" s="387">
        <v>2</v>
      </c>
      <c r="F41" s="387">
        <v>8.1999999999999993</v>
      </c>
      <c r="G41" s="396"/>
      <c r="H41" s="387">
        <v>-0.8</v>
      </c>
      <c r="I41" s="396"/>
      <c r="J41" s="406">
        <f>(D41-F41)/(H41-F41)*100</f>
        <v>0</v>
      </c>
      <c r="K41" s="376">
        <v>100</v>
      </c>
      <c r="L41" s="406">
        <f>(E41-F41)/(H41-F41)*100</f>
        <v>68.888888888888872</v>
      </c>
    </row>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7"/>
  <sheetViews>
    <sheetView showGridLines="0" workbookViewId="0">
      <selection activeCell="C19" sqref="C19"/>
    </sheetView>
  </sheetViews>
  <sheetFormatPr defaultColWidth="8.7109375" defaultRowHeight="12.75" x14ac:dyDescent="0.2"/>
  <cols>
    <col min="1" max="16384" width="8.7109375" style="52"/>
  </cols>
  <sheetData>
    <row r="3" spans="1:12" ht="16.5" customHeight="1" x14ac:dyDescent="0.2">
      <c r="A3" s="47" t="s">
        <v>1044</v>
      </c>
    </row>
    <row r="5" spans="1:12" x14ac:dyDescent="0.2">
      <c r="B5" s="52">
        <v>2010</v>
      </c>
      <c r="C5" s="52">
        <v>2011</v>
      </c>
      <c r="D5" s="52">
        <v>2012</v>
      </c>
      <c r="E5" s="52">
        <v>2013</v>
      </c>
      <c r="F5" s="52">
        <v>2014</v>
      </c>
      <c r="G5" s="52">
        <v>2015</v>
      </c>
      <c r="H5" s="52">
        <v>2016</v>
      </c>
      <c r="I5" s="52">
        <v>2017</v>
      </c>
      <c r="J5" s="52">
        <v>2018</v>
      </c>
      <c r="K5" s="52">
        <v>2019</v>
      </c>
      <c r="L5" s="52">
        <v>2020</v>
      </c>
    </row>
    <row r="6" spans="1:12" x14ac:dyDescent="0.2">
      <c r="A6" s="52" t="s">
        <v>561</v>
      </c>
      <c r="B6" s="52">
        <v>14</v>
      </c>
      <c r="C6" s="52">
        <v>13.7</v>
      </c>
      <c r="D6" s="52">
        <v>13.8</v>
      </c>
      <c r="E6" s="52">
        <v>14</v>
      </c>
      <c r="F6" s="52">
        <v>14.6</v>
      </c>
      <c r="G6" s="52">
        <v>15.8</v>
      </c>
      <c r="H6" s="52">
        <v>19.2</v>
      </c>
      <c r="I6" s="52">
        <v>21.6</v>
      </c>
      <c r="J6" s="52">
        <v>22.98</v>
      </c>
      <c r="K6" s="52">
        <v>24.28</v>
      </c>
      <c r="L6" s="52">
        <v>25.94</v>
      </c>
    </row>
    <row r="7" spans="1:12" x14ac:dyDescent="0.2">
      <c r="A7" s="52" t="s">
        <v>562</v>
      </c>
      <c r="B7" s="342">
        <v>26.72</v>
      </c>
      <c r="C7" s="342">
        <v>32.950000000000003</v>
      </c>
      <c r="D7" s="342">
        <v>31.51</v>
      </c>
      <c r="E7" s="342">
        <v>29.98</v>
      </c>
      <c r="F7" s="342">
        <v>25.16</v>
      </c>
      <c r="G7" s="342">
        <v>23.41</v>
      </c>
      <c r="H7" s="342">
        <v>24.39</v>
      </c>
      <c r="I7" s="342">
        <v>25.56</v>
      </c>
      <c r="J7" s="342">
        <v>25.6799461944528</v>
      </c>
      <c r="K7" s="342">
        <v>25.377099366689201</v>
      </c>
      <c r="L7" s="342">
        <v>31.0044566719118</v>
      </c>
    </row>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19"/>
  <sheetViews>
    <sheetView showGridLines="0" workbookViewId="0">
      <selection activeCell="C2" sqref="C2"/>
    </sheetView>
  </sheetViews>
  <sheetFormatPr defaultRowHeight="15" x14ac:dyDescent="0.25"/>
  <sheetData>
    <row r="3" spans="1:16" x14ac:dyDescent="0.25">
      <c r="A3" s="47" t="s">
        <v>1365</v>
      </c>
    </row>
    <row r="5" spans="1:16" x14ac:dyDescent="0.25">
      <c r="A5" s="52"/>
      <c r="B5" s="52"/>
      <c r="C5" s="52"/>
      <c r="D5" s="52"/>
      <c r="E5" s="52"/>
      <c r="F5" s="52"/>
      <c r="G5" s="52"/>
      <c r="H5" s="52"/>
      <c r="I5" s="52"/>
      <c r="J5" s="52"/>
      <c r="K5" s="52"/>
      <c r="L5" s="52"/>
      <c r="M5" s="52"/>
      <c r="N5" s="52"/>
      <c r="O5" s="52"/>
      <c r="P5" s="52"/>
    </row>
    <row r="6" spans="1:16" x14ac:dyDescent="0.25">
      <c r="A6" s="45" t="s">
        <v>1350</v>
      </c>
      <c r="B6" s="52"/>
      <c r="C6" s="52"/>
      <c r="D6" s="52"/>
      <c r="E6" s="52"/>
      <c r="F6" s="52"/>
      <c r="G6" s="52"/>
      <c r="H6" s="52"/>
      <c r="I6" s="52"/>
      <c r="J6" s="52"/>
      <c r="K6" s="52"/>
      <c r="L6" s="52"/>
      <c r="M6" s="52"/>
      <c r="N6" s="52"/>
      <c r="O6" s="52"/>
      <c r="P6" s="52"/>
    </row>
    <row r="7" spans="1:16" x14ac:dyDescent="0.25">
      <c r="A7" s="52"/>
      <c r="B7" s="52"/>
      <c r="C7" s="52"/>
      <c r="D7" s="52"/>
      <c r="E7" s="52"/>
      <c r="F7" s="52"/>
      <c r="G7" s="52"/>
      <c r="H7" s="52"/>
      <c r="I7" s="52"/>
      <c r="J7" s="52"/>
      <c r="K7" s="52"/>
      <c r="L7" s="52"/>
      <c r="M7" s="52"/>
      <c r="N7" s="52"/>
      <c r="O7" s="52"/>
      <c r="P7" s="52"/>
    </row>
    <row r="8" spans="1:16" x14ac:dyDescent="0.25">
      <c r="A8" s="52"/>
      <c r="B8" s="52">
        <v>2018</v>
      </c>
      <c r="C8" s="52" t="s">
        <v>1351</v>
      </c>
      <c r="E8" s="52"/>
      <c r="F8" s="52"/>
      <c r="G8" s="52"/>
      <c r="H8" s="52"/>
      <c r="I8" s="52"/>
      <c r="J8" s="52"/>
      <c r="K8" s="52"/>
      <c r="L8" s="52"/>
      <c r="M8" s="52"/>
      <c r="N8" s="52"/>
      <c r="O8" s="52"/>
      <c r="P8" s="52"/>
    </row>
    <row r="9" spans="1:16" x14ac:dyDescent="0.25">
      <c r="A9" s="52" t="s">
        <v>95</v>
      </c>
      <c r="B9" s="52">
        <v>559</v>
      </c>
      <c r="C9" s="52">
        <v>272</v>
      </c>
      <c r="E9" s="52"/>
      <c r="F9" s="52"/>
      <c r="G9" s="52"/>
      <c r="H9" s="52"/>
      <c r="I9" s="52"/>
      <c r="J9" s="52"/>
      <c r="K9" s="52"/>
      <c r="L9" s="52"/>
      <c r="M9" s="52"/>
      <c r="N9" s="52"/>
      <c r="O9" s="52"/>
      <c r="P9" s="52"/>
    </row>
    <row r="10" spans="1:16" x14ac:dyDescent="0.25">
      <c r="A10" s="52" t="s">
        <v>90</v>
      </c>
      <c r="B10" s="52">
        <v>527</v>
      </c>
      <c r="C10" s="52">
        <v>272</v>
      </c>
      <c r="E10" s="52"/>
      <c r="F10" s="52"/>
      <c r="G10" s="52"/>
      <c r="H10" s="52"/>
      <c r="I10" s="52"/>
      <c r="J10" s="52"/>
      <c r="K10" s="52"/>
      <c r="L10" s="52"/>
      <c r="M10" s="52"/>
      <c r="N10" s="52"/>
      <c r="O10" s="52"/>
      <c r="P10" s="52"/>
    </row>
    <row r="11" spans="1:16" x14ac:dyDescent="0.25">
      <c r="A11" s="52" t="s">
        <v>136</v>
      </c>
      <c r="B11" s="52">
        <v>374</v>
      </c>
      <c r="C11" s="52">
        <v>272</v>
      </c>
      <c r="E11" s="52"/>
      <c r="F11" s="52"/>
      <c r="G11" s="52"/>
      <c r="H11" s="52"/>
      <c r="I11" s="52"/>
      <c r="J11" s="52"/>
      <c r="K11" s="52"/>
      <c r="L11" s="52"/>
      <c r="M11" s="52"/>
      <c r="N11" s="52"/>
      <c r="O11" s="52"/>
      <c r="P11" s="52"/>
    </row>
    <row r="12" spans="1:16" x14ac:dyDescent="0.25">
      <c r="A12" s="52" t="s">
        <v>85</v>
      </c>
      <c r="B12" s="52">
        <v>283</v>
      </c>
      <c r="C12" s="52">
        <v>272</v>
      </c>
      <c r="E12" s="52"/>
      <c r="F12" s="52"/>
      <c r="G12" s="52"/>
      <c r="H12" s="52"/>
      <c r="I12" s="52"/>
      <c r="J12" s="52"/>
      <c r="K12" s="52"/>
      <c r="L12" s="52"/>
      <c r="M12" s="52"/>
      <c r="N12" s="52"/>
      <c r="O12" s="52"/>
      <c r="P12" s="52"/>
    </row>
    <row r="13" spans="1:16" x14ac:dyDescent="0.25">
      <c r="A13" s="52" t="s">
        <v>78</v>
      </c>
      <c r="B13" s="52">
        <v>273</v>
      </c>
      <c r="C13" s="52">
        <v>272</v>
      </c>
      <c r="E13" s="52"/>
      <c r="F13" s="52"/>
      <c r="G13" s="52"/>
      <c r="H13" s="52"/>
      <c r="I13" s="52"/>
      <c r="J13" s="52"/>
      <c r="K13" s="52"/>
      <c r="L13" s="52"/>
      <c r="M13" s="52"/>
      <c r="N13" s="52"/>
      <c r="O13" s="52"/>
      <c r="P13" s="52"/>
    </row>
    <row r="14" spans="1:16" x14ac:dyDescent="0.25">
      <c r="A14" s="52" t="s">
        <v>25</v>
      </c>
      <c r="B14" s="52">
        <v>157</v>
      </c>
      <c r="C14" s="52">
        <v>272</v>
      </c>
      <c r="E14" s="52"/>
      <c r="F14" s="52"/>
      <c r="G14" s="52"/>
      <c r="H14" s="52"/>
      <c r="I14" s="52"/>
      <c r="J14" s="52"/>
      <c r="K14" s="52"/>
      <c r="L14" s="52"/>
      <c r="M14" s="52"/>
      <c r="N14" s="52"/>
      <c r="O14" s="52"/>
      <c r="P14" s="52"/>
    </row>
    <row r="15" spans="1:16" x14ac:dyDescent="0.25">
      <c r="A15" s="52" t="s">
        <v>92</v>
      </c>
      <c r="B15" s="52">
        <v>151</v>
      </c>
      <c r="C15" s="52">
        <v>272</v>
      </c>
      <c r="E15" s="52"/>
      <c r="F15" s="52"/>
      <c r="G15" s="52"/>
      <c r="H15" s="52"/>
      <c r="I15" s="52"/>
      <c r="J15" s="52"/>
      <c r="K15" s="52"/>
      <c r="L15" s="52"/>
      <c r="M15" s="52"/>
      <c r="N15" s="52"/>
      <c r="O15" s="52"/>
      <c r="P15" s="52"/>
    </row>
    <row r="16" spans="1:16" x14ac:dyDescent="0.25">
      <c r="A16" s="52" t="s">
        <v>86</v>
      </c>
      <c r="B16" s="52">
        <v>149</v>
      </c>
      <c r="C16" s="52">
        <v>272</v>
      </c>
      <c r="E16" s="52"/>
      <c r="F16" s="52"/>
      <c r="G16" s="52"/>
      <c r="H16" s="52"/>
      <c r="I16" s="52"/>
      <c r="J16" s="52"/>
      <c r="K16" s="52"/>
      <c r="L16" s="52"/>
      <c r="M16" s="52"/>
      <c r="N16" s="52"/>
      <c r="O16" s="52"/>
      <c r="P16" s="52"/>
    </row>
    <row r="17" spans="1:16" x14ac:dyDescent="0.25">
      <c r="A17" s="52" t="s">
        <v>94</v>
      </c>
      <c r="B17" s="52">
        <v>138</v>
      </c>
      <c r="C17" s="52">
        <v>272</v>
      </c>
      <c r="E17" s="52"/>
      <c r="F17" s="52"/>
      <c r="G17" s="52"/>
      <c r="H17" s="52"/>
      <c r="I17" s="52"/>
      <c r="J17" s="52"/>
      <c r="K17" s="52"/>
      <c r="L17" s="52"/>
      <c r="M17" s="52"/>
      <c r="N17" s="52"/>
      <c r="O17" s="52"/>
      <c r="P17" s="52"/>
    </row>
    <row r="18" spans="1:16" x14ac:dyDescent="0.25">
      <c r="A18" s="52" t="s">
        <v>96</v>
      </c>
      <c r="B18" s="52">
        <v>111</v>
      </c>
      <c r="C18" s="52">
        <v>272</v>
      </c>
      <c r="E18" s="52"/>
      <c r="F18" s="52"/>
      <c r="G18" s="52"/>
      <c r="H18" s="52"/>
      <c r="I18" s="52"/>
      <c r="J18" s="52"/>
      <c r="K18" s="52"/>
      <c r="L18" s="52"/>
      <c r="M18" s="52"/>
      <c r="N18" s="52"/>
      <c r="O18" s="52"/>
      <c r="P18" s="52"/>
    </row>
    <row r="19" spans="1:16" x14ac:dyDescent="0.25">
      <c r="A19" s="52"/>
      <c r="C19" s="52"/>
      <c r="D19" s="52"/>
      <c r="E19" s="52"/>
      <c r="F19" s="52"/>
      <c r="G19" s="52"/>
      <c r="H19" s="52"/>
      <c r="I19" s="52"/>
      <c r="J19" s="52"/>
      <c r="K19" s="52"/>
      <c r="L19" s="52"/>
      <c r="M19" s="52"/>
      <c r="N19" s="52"/>
      <c r="O19" s="52"/>
      <c r="P19" s="52"/>
    </row>
  </sheetData>
  <sortState ref="A7:C16">
    <sortCondition descending="1" ref="B7:B16"/>
  </sortState>
  <hyperlinks>
    <hyperlink ref="A6" r:id="rId1"/>
  </hyperlinks>
  <pageMargins left="0.7" right="0.7" top="0.75" bottom="0.75" header="0.3" footer="0.3"/>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102"/>
  <sheetViews>
    <sheetView showGridLines="0" workbookViewId="0">
      <selection activeCell="D2" sqref="D2"/>
    </sheetView>
  </sheetViews>
  <sheetFormatPr defaultColWidth="8.85546875" defaultRowHeight="12.75" x14ac:dyDescent="0.25"/>
  <cols>
    <col min="1" max="1" width="10.42578125" style="489" customWidth="1"/>
    <col min="2" max="9" width="8.85546875" style="489"/>
    <col min="10" max="10" width="10.42578125" style="489" bestFit="1" customWidth="1"/>
    <col min="11" max="11" width="2.7109375" style="489" bestFit="1" customWidth="1"/>
    <col min="12" max="12" width="10.42578125" style="489" bestFit="1" customWidth="1"/>
    <col min="13" max="13" width="10.42578125" style="489" customWidth="1"/>
    <col min="14" max="14" width="10.42578125" style="489" bestFit="1" customWidth="1"/>
    <col min="15" max="15" width="3.140625" style="489" customWidth="1"/>
    <col min="16" max="16" width="8.85546875" style="490"/>
    <col min="17" max="17" width="10.42578125" style="490" bestFit="1" customWidth="1"/>
    <col min="18" max="19" width="8.85546875" style="490"/>
    <col min="20" max="20" width="2.7109375" style="490" bestFit="1" customWidth="1"/>
    <col min="21" max="21" width="4.28515625" style="490" bestFit="1" customWidth="1"/>
    <col min="22" max="22" width="14.28515625" style="490" bestFit="1" customWidth="1"/>
    <col min="23" max="23" width="10.42578125" style="490" bestFit="1" customWidth="1"/>
    <col min="24" max="24" width="10.28515625" style="490" bestFit="1" customWidth="1"/>
    <col min="25" max="25" width="8.85546875" style="490"/>
    <col min="26" max="256" width="8.85546875" style="489"/>
    <col min="257" max="257" width="10.42578125" style="489" customWidth="1"/>
    <col min="258" max="265" width="8.85546875" style="489"/>
    <col min="266" max="266" width="10.42578125" style="489" bestFit="1" customWidth="1"/>
    <col min="267" max="267" width="2.7109375" style="489" bestFit="1" customWidth="1"/>
    <col min="268" max="268" width="10.42578125" style="489" bestFit="1" customWidth="1"/>
    <col min="269" max="269" width="10.42578125" style="489" customWidth="1"/>
    <col min="270" max="270" width="10.42578125" style="489" bestFit="1" customWidth="1"/>
    <col min="271" max="271" width="3.140625" style="489" customWidth="1"/>
    <col min="272" max="272" width="8.85546875" style="489"/>
    <col min="273" max="273" width="10.42578125" style="489" bestFit="1" customWidth="1"/>
    <col min="274" max="275" width="8.85546875" style="489"/>
    <col min="276" max="276" width="2.7109375" style="489" bestFit="1" customWidth="1"/>
    <col min="277" max="277" width="4.28515625" style="489" bestFit="1" customWidth="1"/>
    <col min="278" max="278" width="14.28515625" style="489" bestFit="1" customWidth="1"/>
    <col min="279" max="279" width="10.42578125" style="489" bestFit="1" customWidth="1"/>
    <col min="280" max="280" width="10.28515625" style="489" bestFit="1" customWidth="1"/>
    <col min="281" max="512" width="8.85546875" style="489"/>
    <col min="513" max="513" width="10.42578125" style="489" customWidth="1"/>
    <col min="514" max="521" width="8.85546875" style="489"/>
    <col min="522" max="522" width="10.42578125" style="489" bestFit="1" customWidth="1"/>
    <col min="523" max="523" width="2.7109375" style="489" bestFit="1" customWidth="1"/>
    <col min="524" max="524" width="10.42578125" style="489" bestFit="1" customWidth="1"/>
    <col min="525" max="525" width="10.42578125" style="489" customWidth="1"/>
    <col min="526" max="526" width="10.42578125" style="489" bestFit="1" customWidth="1"/>
    <col min="527" max="527" width="3.140625" style="489" customWidth="1"/>
    <col min="528" max="528" width="8.85546875" style="489"/>
    <col min="529" max="529" width="10.42578125" style="489" bestFit="1" customWidth="1"/>
    <col min="530" max="531" width="8.85546875" style="489"/>
    <col min="532" max="532" width="2.7109375" style="489" bestFit="1" customWidth="1"/>
    <col min="533" max="533" width="4.28515625" style="489" bestFit="1" customWidth="1"/>
    <col min="534" max="534" width="14.28515625" style="489" bestFit="1" customWidth="1"/>
    <col min="535" max="535" width="10.42578125" style="489" bestFit="1" customWidth="1"/>
    <col min="536" max="536" width="10.28515625" style="489" bestFit="1" customWidth="1"/>
    <col min="537" max="768" width="8.85546875" style="489"/>
    <col min="769" max="769" width="10.42578125" style="489" customWidth="1"/>
    <col min="770" max="777" width="8.85546875" style="489"/>
    <col min="778" max="778" width="10.42578125" style="489" bestFit="1" customWidth="1"/>
    <col min="779" max="779" width="2.7109375" style="489" bestFit="1" customWidth="1"/>
    <col min="780" max="780" width="10.42578125" style="489" bestFit="1" customWidth="1"/>
    <col min="781" max="781" width="10.42578125" style="489" customWidth="1"/>
    <col min="782" max="782" width="10.42578125" style="489" bestFit="1" customWidth="1"/>
    <col min="783" max="783" width="3.140625" style="489" customWidth="1"/>
    <col min="784" max="784" width="8.85546875" style="489"/>
    <col min="785" max="785" width="10.42578125" style="489" bestFit="1" customWidth="1"/>
    <col min="786" max="787" width="8.85546875" style="489"/>
    <col min="788" max="788" width="2.7109375" style="489" bestFit="1" customWidth="1"/>
    <col min="789" max="789" width="4.28515625" style="489" bestFit="1" customWidth="1"/>
    <col min="790" max="790" width="14.28515625" style="489" bestFit="1" customWidth="1"/>
    <col min="791" max="791" width="10.42578125" style="489" bestFit="1" customWidth="1"/>
    <col min="792" max="792" width="10.28515625" style="489" bestFit="1" customWidth="1"/>
    <col min="793" max="1024" width="8.85546875" style="489"/>
    <col min="1025" max="1025" width="10.42578125" style="489" customWidth="1"/>
    <col min="1026" max="1033" width="8.85546875" style="489"/>
    <col min="1034" max="1034" width="10.42578125" style="489" bestFit="1" customWidth="1"/>
    <col min="1035" max="1035" width="2.7109375" style="489" bestFit="1" customWidth="1"/>
    <col min="1036" max="1036" width="10.42578125" style="489" bestFit="1" customWidth="1"/>
    <col min="1037" max="1037" width="10.42578125" style="489" customWidth="1"/>
    <col min="1038" max="1038" width="10.42578125" style="489" bestFit="1" customWidth="1"/>
    <col min="1039" max="1039" width="3.140625" style="489" customWidth="1"/>
    <col min="1040" max="1040" width="8.85546875" style="489"/>
    <col min="1041" max="1041" width="10.42578125" style="489" bestFit="1" customWidth="1"/>
    <col min="1042" max="1043" width="8.85546875" style="489"/>
    <col min="1044" max="1044" width="2.7109375" style="489" bestFit="1" customWidth="1"/>
    <col min="1045" max="1045" width="4.28515625" style="489" bestFit="1" customWidth="1"/>
    <col min="1046" max="1046" width="14.28515625" style="489" bestFit="1" customWidth="1"/>
    <col min="1047" max="1047" width="10.42578125" style="489" bestFit="1" customWidth="1"/>
    <col min="1048" max="1048" width="10.28515625" style="489" bestFit="1" customWidth="1"/>
    <col min="1049" max="1280" width="8.85546875" style="489"/>
    <col min="1281" max="1281" width="10.42578125" style="489" customWidth="1"/>
    <col min="1282" max="1289" width="8.85546875" style="489"/>
    <col min="1290" max="1290" width="10.42578125" style="489" bestFit="1" customWidth="1"/>
    <col min="1291" max="1291" width="2.7109375" style="489" bestFit="1" customWidth="1"/>
    <col min="1292" max="1292" width="10.42578125" style="489" bestFit="1" customWidth="1"/>
    <col min="1293" max="1293" width="10.42578125" style="489" customWidth="1"/>
    <col min="1294" max="1294" width="10.42578125" style="489" bestFit="1" customWidth="1"/>
    <col min="1295" max="1295" width="3.140625" style="489" customWidth="1"/>
    <col min="1296" max="1296" width="8.85546875" style="489"/>
    <col min="1297" max="1297" width="10.42578125" style="489" bestFit="1" customWidth="1"/>
    <col min="1298" max="1299" width="8.85546875" style="489"/>
    <col min="1300" max="1300" width="2.7109375" style="489" bestFit="1" customWidth="1"/>
    <col min="1301" max="1301" width="4.28515625" style="489" bestFit="1" customWidth="1"/>
    <col min="1302" max="1302" width="14.28515625" style="489" bestFit="1" customWidth="1"/>
    <col min="1303" max="1303" width="10.42578125" style="489" bestFit="1" customWidth="1"/>
    <col min="1304" max="1304" width="10.28515625" style="489" bestFit="1" customWidth="1"/>
    <col min="1305" max="1536" width="8.85546875" style="489"/>
    <col min="1537" max="1537" width="10.42578125" style="489" customWidth="1"/>
    <col min="1538" max="1545" width="8.85546875" style="489"/>
    <col min="1546" max="1546" width="10.42578125" style="489" bestFit="1" customWidth="1"/>
    <col min="1547" max="1547" width="2.7109375" style="489" bestFit="1" customWidth="1"/>
    <col min="1548" max="1548" width="10.42578125" style="489" bestFit="1" customWidth="1"/>
    <col min="1549" max="1549" width="10.42578125" style="489" customWidth="1"/>
    <col min="1550" max="1550" width="10.42578125" style="489" bestFit="1" customWidth="1"/>
    <col min="1551" max="1551" width="3.140625" style="489" customWidth="1"/>
    <col min="1552" max="1552" width="8.85546875" style="489"/>
    <col min="1553" max="1553" width="10.42578125" style="489" bestFit="1" customWidth="1"/>
    <col min="1554" max="1555" width="8.85546875" style="489"/>
    <col min="1556" max="1556" width="2.7109375" style="489" bestFit="1" customWidth="1"/>
    <col min="1557" max="1557" width="4.28515625" style="489" bestFit="1" customWidth="1"/>
    <col min="1558" max="1558" width="14.28515625" style="489" bestFit="1" customWidth="1"/>
    <col min="1559" max="1559" width="10.42578125" style="489" bestFit="1" customWidth="1"/>
    <col min="1560" max="1560" width="10.28515625" style="489" bestFit="1" customWidth="1"/>
    <col min="1561" max="1792" width="8.85546875" style="489"/>
    <col min="1793" max="1793" width="10.42578125" style="489" customWidth="1"/>
    <col min="1794" max="1801" width="8.85546875" style="489"/>
    <col min="1802" max="1802" width="10.42578125" style="489" bestFit="1" customWidth="1"/>
    <col min="1803" max="1803" width="2.7109375" style="489" bestFit="1" customWidth="1"/>
    <col min="1804" max="1804" width="10.42578125" style="489" bestFit="1" customWidth="1"/>
    <col min="1805" max="1805" width="10.42578125" style="489" customWidth="1"/>
    <col min="1806" max="1806" width="10.42578125" style="489" bestFit="1" customWidth="1"/>
    <col min="1807" max="1807" width="3.140625" style="489" customWidth="1"/>
    <col min="1808" max="1808" width="8.85546875" style="489"/>
    <col min="1809" max="1809" width="10.42578125" style="489" bestFit="1" customWidth="1"/>
    <col min="1810" max="1811" width="8.85546875" style="489"/>
    <col min="1812" max="1812" width="2.7109375" style="489" bestFit="1" customWidth="1"/>
    <col min="1813" max="1813" width="4.28515625" style="489" bestFit="1" customWidth="1"/>
    <col min="1814" max="1814" width="14.28515625" style="489" bestFit="1" customWidth="1"/>
    <col min="1815" max="1815" width="10.42578125" style="489" bestFit="1" customWidth="1"/>
    <col min="1816" max="1816" width="10.28515625" style="489" bestFit="1" customWidth="1"/>
    <col min="1817" max="2048" width="8.85546875" style="489"/>
    <col min="2049" max="2049" width="10.42578125" style="489" customWidth="1"/>
    <col min="2050" max="2057" width="8.85546875" style="489"/>
    <col min="2058" max="2058" width="10.42578125" style="489" bestFit="1" customWidth="1"/>
    <col min="2059" max="2059" width="2.7109375" style="489" bestFit="1" customWidth="1"/>
    <col min="2060" max="2060" width="10.42578125" style="489" bestFit="1" customWidth="1"/>
    <col min="2061" max="2061" width="10.42578125" style="489" customWidth="1"/>
    <col min="2062" max="2062" width="10.42578125" style="489" bestFit="1" customWidth="1"/>
    <col min="2063" max="2063" width="3.140625" style="489" customWidth="1"/>
    <col min="2064" max="2064" width="8.85546875" style="489"/>
    <col min="2065" max="2065" width="10.42578125" style="489" bestFit="1" customWidth="1"/>
    <col min="2066" max="2067" width="8.85546875" style="489"/>
    <col min="2068" max="2068" width="2.7109375" style="489" bestFit="1" customWidth="1"/>
    <col min="2069" max="2069" width="4.28515625" style="489" bestFit="1" customWidth="1"/>
    <col min="2070" max="2070" width="14.28515625" style="489" bestFit="1" customWidth="1"/>
    <col min="2071" max="2071" width="10.42578125" style="489" bestFit="1" customWidth="1"/>
    <col min="2072" max="2072" width="10.28515625" style="489" bestFit="1" customWidth="1"/>
    <col min="2073" max="2304" width="8.85546875" style="489"/>
    <col min="2305" max="2305" width="10.42578125" style="489" customWidth="1"/>
    <col min="2306" max="2313" width="8.85546875" style="489"/>
    <col min="2314" max="2314" width="10.42578125" style="489" bestFit="1" customWidth="1"/>
    <col min="2315" max="2315" width="2.7109375" style="489" bestFit="1" customWidth="1"/>
    <col min="2316" max="2316" width="10.42578125" style="489" bestFit="1" customWidth="1"/>
    <col min="2317" max="2317" width="10.42578125" style="489" customWidth="1"/>
    <col min="2318" max="2318" width="10.42578125" style="489" bestFit="1" customWidth="1"/>
    <col min="2319" max="2319" width="3.140625" style="489" customWidth="1"/>
    <col min="2320" max="2320" width="8.85546875" style="489"/>
    <col min="2321" max="2321" width="10.42578125" style="489" bestFit="1" customWidth="1"/>
    <col min="2322" max="2323" width="8.85546875" style="489"/>
    <col min="2324" max="2324" width="2.7109375" style="489" bestFit="1" customWidth="1"/>
    <col min="2325" max="2325" width="4.28515625" style="489" bestFit="1" customWidth="1"/>
    <col min="2326" max="2326" width="14.28515625" style="489" bestFit="1" customWidth="1"/>
    <col min="2327" max="2327" width="10.42578125" style="489" bestFit="1" customWidth="1"/>
    <col min="2328" max="2328" width="10.28515625" style="489" bestFit="1" customWidth="1"/>
    <col min="2329" max="2560" width="8.85546875" style="489"/>
    <col min="2561" max="2561" width="10.42578125" style="489" customWidth="1"/>
    <col min="2562" max="2569" width="8.85546875" style="489"/>
    <col min="2570" max="2570" width="10.42578125" style="489" bestFit="1" customWidth="1"/>
    <col min="2571" max="2571" width="2.7109375" style="489" bestFit="1" customWidth="1"/>
    <col min="2572" max="2572" width="10.42578125" style="489" bestFit="1" customWidth="1"/>
    <col min="2573" max="2573" width="10.42578125" style="489" customWidth="1"/>
    <col min="2574" max="2574" width="10.42578125" style="489" bestFit="1" customWidth="1"/>
    <col min="2575" max="2575" width="3.140625" style="489" customWidth="1"/>
    <col min="2576" max="2576" width="8.85546875" style="489"/>
    <col min="2577" max="2577" width="10.42578125" style="489" bestFit="1" customWidth="1"/>
    <col min="2578" max="2579" width="8.85546875" style="489"/>
    <col min="2580" max="2580" width="2.7109375" style="489" bestFit="1" customWidth="1"/>
    <col min="2581" max="2581" width="4.28515625" style="489" bestFit="1" customWidth="1"/>
    <col min="2582" max="2582" width="14.28515625" style="489" bestFit="1" customWidth="1"/>
    <col min="2583" max="2583" width="10.42578125" style="489" bestFit="1" customWidth="1"/>
    <col min="2584" max="2584" width="10.28515625" style="489" bestFit="1" customWidth="1"/>
    <col min="2585" max="2816" width="8.85546875" style="489"/>
    <col min="2817" max="2817" width="10.42578125" style="489" customWidth="1"/>
    <col min="2818" max="2825" width="8.85546875" style="489"/>
    <col min="2826" max="2826" width="10.42578125" style="489" bestFit="1" customWidth="1"/>
    <col min="2827" max="2827" width="2.7109375" style="489" bestFit="1" customWidth="1"/>
    <col min="2828" max="2828" width="10.42578125" style="489" bestFit="1" customWidth="1"/>
    <col min="2829" max="2829" width="10.42578125" style="489" customWidth="1"/>
    <col min="2830" max="2830" width="10.42578125" style="489" bestFit="1" customWidth="1"/>
    <col min="2831" max="2831" width="3.140625" style="489" customWidth="1"/>
    <col min="2832" max="2832" width="8.85546875" style="489"/>
    <col min="2833" max="2833" width="10.42578125" style="489" bestFit="1" customWidth="1"/>
    <col min="2834" max="2835" width="8.85546875" style="489"/>
    <col min="2836" max="2836" width="2.7109375" style="489" bestFit="1" customWidth="1"/>
    <col min="2837" max="2837" width="4.28515625" style="489" bestFit="1" customWidth="1"/>
    <col min="2838" max="2838" width="14.28515625" style="489" bestFit="1" customWidth="1"/>
    <col min="2839" max="2839" width="10.42578125" style="489" bestFit="1" customWidth="1"/>
    <col min="2840" max="2840" width="10.28515625" style="489" bestFit="1" customWidth="1"/>
    <col min="2841" max="3072" width="8.85546875" style="489"/>
    <col min="3073" max="3073" width="10.42578125" style="489" customWidth="1"/>
    <col min="3074" max="3081" width="8.85546875" style="489"/>
    <col min="3082" max="3082" width="10.42578125" style="489" bestFit="1" customWidth="1"/>
    <col min="3083" max="3083" width="2.7109375" style="489" bestFit="1" customWidth="1"/>
    <col min="3084" max="3084" width="10.42578125" style="489" bestFit="1" customWidth="1"/>
    <col min="3085" max="3085" width="10.42578125" style="489" customWidth="1"/>
    <col min="3086" max="3086" width="10.42578125" style="489" bestFit="1" customWidth="1"/>
    <col min="3087" max="3087" width="3.140625" style="489" customWidth="1"/>
    <col min="3088" max="3088" width="8.85546875" style="489"/>
    <col min="3089" max="3089" width="10.42578125" style="489" bestFit="1" customWidth="1"/>
    <col min="3090" max="3091" width="8.85546875" style="489"/>
    <col min="3092" max="3092" width="2.7109375" style="489" bestFit="1" customWidth="1"/>
    <col min="3093" max="3093" width="4.28515625" style="489" bestFit="1" customWidth="1"/>
    <col min="3094" max="3094" width="14.28515625" style="489" bestFit="1" customWidth="1"/>
    <col min="3095" max="3095" width="10.42578125" style="489" bestFit="1" customWidth="1"/>
    <col min="3096" max="3096" width="10.28515625" style="489" bestFit="1" customWidth="1"/>
    <col min="3097" max="3328" width="8.85546875" style="489"/>
    <col min="3329" max="3329" width="10.42578125" style="489" customWidth="1"/>
    <col min="3330" max="3337" width="8.85546875" style="489"/>
    <col min="3338" max="3338" width="10.42578125" style="489" bestFit="1" customWidth="1"/>
    <col min="3339" max="3339" width="2.7109375" style="489" bestFit="1" customWidth="1"/>
    <col min="3340" max="3340" width="10.42578125" style="489" bestFit="1" customWidth="1"/>
    <col min="3341" max="3341" width="10.42578125" style="489" customWidth="1"/>
    <col min="3342" max="3342" width="10.42578125" style="489" bestFit="1" customWidth="1"/>
    <col min="3343" max="3343" width="3.140625" style="489" customWidth="1"/>
    <col min="3344" max="3344" width="8.85546875" style="489"/>
    <col min="3345" max="3345" width="10.42578125" style="489" bestFit="1" customWidth="1"/>
    <col min="3346" max="3347" width="8.85546875" style="489"/>
    <col min="3348" max="3348" width="2.7109375" style="489" bestFit="1" customWidth="1"/>
    <col min="3349" max="3349" width="4.28515625" style="489" bestFit="1" customWidth="1"/>
    <col min="3350" max="3350" width="14.28515625" style="489" bestFit="1" customWidth="1"/>
    <col min="3351" max="3351" width="10.42578125" style="489" bestFit="1" customWidth="1"/>
    <col min="3352" max="3352" width="10.28515625" style="489" bestFit="1" customWidth="1"/>
    <col min="3353" max="3584" width="8.85546875" style="489"/>
    <col min="3585" max="3585" width="10.42578125" style="489" customWidth="1"/>
    <col min="3586" max="3593" width="8.85546875" style="489"/>
    <col min="3594" max="3594" width="10.42578125" style="489" bestFit="1" customWidth="1"/>
    <col min="3595" max="3595" width="2.7109375" style="489" bestFit="1" customWidth="1"/>
    <col min="3596" max="3596" width="10.42578125" style="489" bestFit="1" customWidth="1"/>
    <col min="3597" max="3597" width="10.42578125" style="489" customWidth="1"/>
    <col min="3598" max="3598" width="10.42578125" style="489" bestFit="1" customWidth="1"/>
    <col min="3599" max="3599" width="3.140625" style="489" customWidth="1"/>
    <col min="3600" max="3600" width="8.85546875" style="489"/>
    <col min="3601" max="3601" width="10.42578125" style="489" bestFit="1" customWidth="1"/>
    <col min="3602" max="3603" width="8.85546875" style="489"/>
    <col min="3604" max="3604" width="2.7109375" style="489" bestFit="1" customWidth="1"/>
    <col min="3605" max="3605" width="4.28515625" style="489" bestFit="1" customWidth="1"/>
    <col min="3606" max="3606" width="14.28515625" style="489" bestFit="1" customWidth="1"/>
    <col min="3607" max="3607" width="10.42578125" style="489" bestFit="1" customWidth="1"/>
    <col min="3608" max="3608" width="10.28515625" style="489" bestFit="1" customWidth="1"/>
    <col min="3609" max="3840" width="8.85546875" style="489"/>
    <col min="3841" max="3841" width="10.42578125" style="489" customWidth="1"/>
    <col min="3842" max="3849" width="8.85546875" style="489"/>
    <col min="3850" max="3850" width="10.42578125" style="489" bestFit="1" customWidth="1"/>
    <col min="3851" max="3851" width="2.7109375" style="489" bestFit="1" customWidth="1"/>
    <col min="3852" max="3852" width="10.42578125" style="489" bestFit="1" customWidth="1"/>
    <col min="3853" max="3853" width="10.42578125" style="489" customWidth="1"/>
    <col min="3854" max="3854" width="10.42578125" style="489" bestFit="1" customWidth="1"/>
    <col min="3855" max="3855" width="3.140625" style="489" customWidth="1"/>
    <col min="3856" max="3856" width="8.85546875" style="489"/>
    <col min="3857" max="3857" width="10.42578125" style="489" bestFit="1" customWidth="1"/>
    <col min="3858" max="3859" width="8.85546875" style="489"/>
    <col min="3860" max="3860" width="2.7109375" style="489" bestFit="1" customWidth="1"/>
    <col min="3861" max="3861" width="4.28515625" style="489" bestFit="1" customWidth="1"/>
    <col min="3862" max="3862" width="14.28515625" style="489" bestFit="1" customWidth="1"/>
    <col min="3863" max="3863" width="10.42578125" style="489" bestFit="1" customWidth="1"/>
    <col min="3864" max="3864" width="10.28515625" style="489" bestFit="1" customWidth="1"/>
    <col min="3865" max="4096" width="8.85546875" style="489"/>
    <col min="4097" max="4097" width="10.42578125" style="489" customWidth="1"/>
    <col min="4098" max="4105" width="8.85546875" style="489"/>
    <col min="4106" max="4106" width="10.42578125" style="489" bestFit="1" customWidth="1"/>
    <col min="4107" max="4107" width="2.7109375" style="489" bestFit="1" customWidth="1"/>
    <col min="4108" max="4108" width="10.42578125" style="489" bestFit="1" customWidth="1"/>
    <col min="4109" max="4109" width="10.42578125" style="489" customWidth="1"/>
    <col min="4110" max="4110" width="10.42578125" style="489" bestFit="1" customWidth="1"/>
    <col min="4111" max="4111" width="3.140625" style="489" customWidth="1"/>
    <col min="4112" max="4112" width="8.85546875" style="489"/>
    <col min="4113" max="4113" width="10.42578125" style="489" bestFit="1" customWidth="1"/>
    <col min="4114" max="4115" width="8.85546875" style="489"/>
    <col min="4116" max="4116" width="2.7109375" style="489" bestFit="1" customWidth="1"/>
    <col min="4117" max="4117" width="4.28515625" style="489" bestFit="1" customWidth="1"/>
    <col min="4118" max="4118" width="14.28515625" style="489" bestFit="1" customWidth="1"/>
    <col min="4119" max="4119" width="10.42578125" style="489" bestFit="1" customWidth="1"/>
    <col min="4120" max="4120" width="10.28515625" style="489" bestFit="1" customWidth="1"/>
    <col min="4121" max="4352" width="8.85546875" style="489"/>
    <col min="4353" max="4353" width="10.42578125" style="489" customWidth="1"/>
    <col min="4354" max="4361" width="8.85546875" style="489"/>
    <col min="4362" max="4362" width="10.42578125" style="489" bestFit="1" customWidth="1"/>
    <col min="4363" max="4363" width="2.7109375" style="489" bestFit="1" customWidth="1"/>
    <col min="4364" max="4364" width="10.42578125" style="489" bestFit="1" customWidth="1"/>
    <col min="4365" max="4365" width="10.42578125" style="489" customWidth="1"/>
    <col min="4366" max="4366" width="10.42578125" style="489" bestFit="1" customWidth="1"/>
    <col min="4367" max="4367" width="3.140625" style="489" customWidth="1"/>
    <col min="4368" max="4368" width="8.85546875" style="489"/>
    <col min="4369" max="4369" width="10.42578125" style="489" bestFit="1" customWidth="1"/>
    <col min="4370" max="4371" width="8.85546875" style="489"/>
    <col min="4372" max="4372" width="2.7109375" style="489" bestFit="1" customWidth="1"/>
    <col min="4373" max="4373" width="4.28515625" style="489" bestFit="1" customWidth="1"/>
    <col min="4374" max="4374" width="14.28515625" style="489" bestFit="1" customWidth="1"/>
    <col min="4375" max="4375" width="10.42578125" style="489" bestFit="1" customWidth="1"/>
    <col min="4376" max="4376" width="10.28515625" style="489" bestFit="1" customWidth="1"/>
    <col min="4377" max="4608" width="8.85546875" style="489"/>
    <col min="4609" max="4609" width="10.42578125" style="489" customWidth="1"/>
    <col min="4610" max="4617" width="8.85546875" style="489"/>
    <col min="4618" max="4618" width="10.42578125" style="489" bestFit="1" customWidth="1"/>
    <col min="4619" max="4619" width="2.7109375" style="489" bestFit="1" customWidth="1"/>
    <col min="4620" max="4620" width="10.42578125" style="489" bestFit="1" customWidth="1"/>
    <col min="4621" max="4621" width="10.42578125" style="489" customWidth="1"/>
    <col min="4622" max="4622" width="10.42578125" style="489" bestFit="1" customWidth="1"/>
    <col min="4623" max="4623" width="3.140625" style="489" customWidth="1"/>
    <col min="4624" max="4624" width="8.85546875" style="489"/>
    <col min="4625" max="4625" width="10.42578125" style="489" bestFit="1" customWidth="1"/>
    <col min="4626" max="4627" width="8.85546875" style="489"/>
    <col min="4628" max="4628" width="2.7109375" style="489" bestFit="1" customWidth="1"/>
    <col min="4629" max="4629" width="4.28515625" style="489" bestFit="1" customWidth="1"/>
    <col min="4630" max="4630" width="14.28515625" style="489" bestFit="1" customWidth="1"/>
    <col min="4631" max="4631" width="10.42578125" style="489" bestFit="1" customWidth="1"/>
    <col min="4632" max="4632" width="10.28515625" style="489" bestFit="1" customWidth="1"/>
    <col min="4633" max="4864" width="8.85546875" style="489"/>
    <col min="4865" max="4865" width="10.42578125" style="489" customWidth="1"/>
    <col min="4866" max="4873" width="8.85546875" style="489"/>
    <col min="4874" max="4874" width="10.42578125" style="489" bestFit="1" customWidth="1"/>
    <col min="4875" max="4875" width="2.7109375" style="489" bestFit="1" customWidth="1"/>
    <col min="4876" max="4876" width="10.42578125" style="489" bestFit="1" customWidth="1"/>
    <col min="4877" max="4877" width="10.42578125" style="489" customWidth="1"/>
    <col min="4878" max="4878" width="10.42578125" style="489" bestFit="1" customWidth="1"/>
    <col min="4879" max="4879" width="3.140625" style="489" customWidth="1"/>
    <col min="4880" max="4880" width="8.85546875" style="489"/>
    <col min="4881" max="4881" width="10.42578125" style="489" bestFit="1" customWidth="1"/>
    <col min="4882" max="4883" width="8.85546875" style="489"/>
    <col min="4884" max="4884" width="2.7109375" style="489" bestFit="1" customWidth="1"/>
    <col min="4885" max="4885" width="4.28515625" style="489" bestFit="1" customWidth="1"/>
    <col min="4886" max="4886" width="14.28515625" style="489" bestFit="1" customWidth="1"/>
    <col min="4887" max="4887" width="10.42578125" style="489" bestFit="1" customWidth="1"/>
    <col min="4888" max="4888" width="10.28515625" style="489" bestFit="1" customWidth="1"/>
    <col min="4889" max="5120" width="8.85546875" style="489"/>
    <col min="5121" max="5121" width="10.42578125" style="489" customWidth="1"/>
    <col min="5122" max="5129" width="8.85546875" style="489"/>
    <col min="5130" max="5130" width="10.42578125" style="489" bestFit="1" customWidth="1"/>
    <col min="5131" max="5131" width="2.7109375" style="489" bestFit="1" customWidth="1"/>
    <col min="5132" max="5132" width="10.42578125" style="489" bestFit="1" customWidth="1"/>
    <col min="5133" max="5133" width="10.42578125" style="489" customWidth="1"/>
    <col min="5134" max="5134" width="10.42578125" style="489" bestFit="1" customWidth="1"/>
    <col min="5135" max="5135" width="3.140625" style="489" customWidth="1"/>
    <col min="5136" max="5136" width="8.85546875" style="489"/>
    <col min="5137" max="5137" width="10.42578125" style="489" bestFit="1" customWidth="1"/>
    <col min="5138" max="5139" width="8.85546875" style="489"/>
    <col min="5140" max="5140" width="2.7109375" style="489" bestFit="1" customWidth="1"/>
    <col min="5141" max="5141" width="4.28515625" style="489" bestFit="1" customWidth="1"/>
    <col min="5142" max="5142" width="14.28515625" style="489" bestFit="1" customWidth="1"/>
    <col min="5143" max="5143" width="10.42578125" style="489" bestFit="1" customWidth="1"/>
    <col min="5144" max="5144" width="10.28515625" style="489" bestFit="1" customWidth="1"/>
    <col min="5145" max="5376" width="8.85546875" style="489"/>
    <col min="5377" max="5377" width="10.42578125" style="489" customWidth="1"/>
    <col min="5378" max="5385" width="8.85546875" style="489"/>
    <col min="5386" max="5386" width="10.42578125" style="489" bestFit="1" customWidth="1"/>
    <col min="5387" max="5387" width="2.7109375" style="489" bestFit="1" customWidth="1"/>
    <col min="5388" max="5388" width="10.42578125" style="489" bestFit="1" customWidth="1"/>
    <col min="5389" max="5389" width="10.42578125" style="489" customWidth="1"/>
    <col min="5390" max="5390" width="10.42578125" style="489" bestFit="1" customWidth="1"/>
    <col min="5391" max="5391" width="3.140625" style="489" customWidth="1"/>
    <col min="5392" max="5392" width="8.85546875" style="489"/>
    <col min="5393" max="5393" width="10.42578125" style="489" bestFit="1" customWidth="1"/>
    <col min="5394" max="5395" width="8.85546875" style="489"/>
    <col min="5396" max="5396" width="2.7109375" style="489" bestFit="1" customWidth="1"/>
    <col min="5397" max="5397" width="4.28515625" style="489" bestFit="1" customWidth="1"/>
    <col min="5398" max="5398" width="14.28515625" style="489" bestFit="1" customWidth="1"/>
    <col min="5399" max="5399" width="10.42578125" style="489" bestFit="1" customWidth="1"/>
    <col min="5400" max="5400" width="10.28515625" style="489" bestFit="1" customWidth="1"/>
    <col min="5401" max="5632" width="8.85546875" style="489"/>
    <col min="5633" max="5633" width="10.42578125" style="489" customWidth="1"/>
    <col min="5634" max="5641" width="8.85546875" style="489"/>
    <col min="5642" max="5642" width="10.42578125" style="489" bestFit="1" customWidth="1"/>
    <col min="5643" max="5643" width="2.7109375" style="489" bestFit="1" customWidth="1"/>
    <col min="5644" max="5644" width="10.42578125" style="489" bestFit="1" customWidth="1"/>
    <col min="5645" max="5645" width="10.42578125" style="489" customWidth="1"/>
    <col min="5646" max="5646" width="10.42578125" style="489" bestFit="1" customWidth="1"/>
    <col min="5647" max="5647" width="3.140625" style="489" customWidth="1"/>
    <col min="5648" max="5648" width="8.85546875" style="489"/>
    <col min="5649" max="5649" width="10.42578125" style="489" bestFit="1" customWidth="1"/>
    <col min="5650" max="5651" width="8.85546875" style="489"/>
    <col min="5652" max="5652" width="2.7109375" style="489" bestFit="1" customWidth="1"/>
    <col min="5653" max="5653" width="4.28515625" style="489" bestFit="1" customWidth="1"/>
    <col min="5654" max="5654" width="14.28515625" style="489" bestFit="1" customWidth="1"/>
    <col min="5655" max="5655" width="10.42578125" style="489" bestFit="1" customWidth="1"/>
    <col min="5656" max="5656" width="10.28515625" style="489" bestFit="1" customWidth="1"/>
    <col min="5657" max="5888" width="8.85546875" style="489"/>
    <col min="5889" max="5889" width="10.42578125" style="489" customWidth="1"/>
    <col min="5890" max="5897" width="8.85546875" style="489"/>
    <col min="5898" max="5898" width="10.42578125" style="489" bestFit="1" customWidth="1"/>
    <col min="5899" max="5899" width="2.7109375" style="489" bestFit="1" customWidth="1"/>
    <col min="5900" max="5900" width="10.42578125" style="489" bestFit="1" customWidth="1"/>
    <col min="5901" max="5901" width="10.42578125" style="489" customWidth="1"/>
    <col min="5902" max="5902" width="10.42578125" style="489" bestFit="1" customWidth="1"/>
    <col min="5903" max="5903" width="3.140625" style="489" customWidth="1"/>
    <col min="5904" max="5904" width="8.85546875" style="489"/>
    <col min="5905" max="5905" width="10.42578125" style="489" bestFit="1" customWidth="1"/>
    <col min="5906" max="5907" width="8.85546875" style="489"/>
    <col min="5908" max="5908" width="2.7109375" style="489" bestFit="1" customWidth="1"/>
    <col min="5909" max="5909" width="4.28515625" style="489" bestFit="1" customWidth="1"/>
    <col min="5910" max="5910" width="14.28515625" style="489" bestFit="1" customWidth="1"/>
    <col min="5911" max="5911" width="10.42578125" style="489" bestFit="1" customWidth="1"/>
    <col min="5912" max="5912" width="10.28515625" style="489" bestFit="1" customWidth="1"/>
    <col min="5913" max="6144" width="8.85546875" style="489"/>
    <col min="6145" max="6145" width="10.42578125" style="489" customWidth="1"/>
    <col min="6146" max="6153" width="8.85546875" style="489"/>
    <col min="6154" max="6154" width="10.42578125" style="489" bestFit="1" customWidth="1"/>
    <col min="6155" max="6155" width="2.7109375" style="489" bestFit="1" customWidth="1"/>
    <col min="6156" max="6156" width="10.42578125" style="489" bestFit="1" customWidth="1"/>
    <col min="6157" max="6157" width="10.42578125" style="489" customWidth="1"/>
    <col min="6158" max="6158" width="10.42578125" style="489" bestFit="1" customWidth="1"/>
    <col min="6159" max="6159" width="3.140625" style="489" customWidth="1"/>
    <col min="6160" max="6160" width="8.85546875" style="489"/>
    <col min="6161" max="6161" width="10.42578125" style="489" bestFit="1" customWidth="1"/>
    <col min="6162" max="6163" width="8.85546875" style="489"/>
    <col min="6164" max="6164" width="2.7109375" style="489" bestFit="1" customWidth="1"/>
    <col min="6165" max="6165" width="4.28515625" style="489" bestFit="1" customWidth="1"/>
    <col min="6166" max="6166" width="14.28515625" style="489" bestFit="1" customWidth="1"/>
    <col min="6167" max="6167" width="10.42578125" style="489" bestFit="1" customWidth="1"/>
    <col min="6168" max="6168" width="10.28515625" style="489" bestFit="1" customWidth="1"/>
    <col min="6169" max="6400" width="8.85546875" style="489"/>
    <col min="6401" max="6401" width="10.42578125" style="489" customWidth="1"/>
    <col min="6402" max="6409" width="8.85546875" style="489"/>
    <col min="6410" max="6410" width="10.42578125" style="489" bestFit="1" customWidth="1"/>
    <col min="6411" max="6411" width="2.7109375" style="489" bestFit="1" customWidth="1"/>
    <col min="6412" max="6412" width="10.42578125" style="489" bestFit="1" customWidth="1"/>
    <col min="6413" max="6413" width="10.42578125" style="489" customWidth="1"/>
    <col min="6414" max="6414" width="10.42578125" style="489" bestFit="1" customWidth="1"/>
    <col min="6415" max="6415" width="3.140625" style="489" customWidth="1"/>
    <col min="6416" max="6416" width="8.85546875" style="489"/>
    <col min="6417" max="6417" width="10.42578125" style="489" bestFit="1" customWidth="1"/>
    <col min="6418" max="6419" width="8.85546875" style="489"/>
    <col min="6420" max="6420" width="2.7109375" style="489" bestFit="1" customWidth="1"/>
    <col min="6421" max="6421" width="4.28515625" style="489" bestFit="1" customWidth="1"/>
    <col min="6422" max="6422" width="14.28515625" style="489" bestFit="1" customWidth="1"/>
    <col min="6423" max="6423" width="10.42578125" style="489" bestFit="1" customWidth="1"/>
    <col min="6424" max="6424" width="10.28515625" style="489" bestFit="1" customWidth="1"/>
    <col min="6425" max="6656" width="8.85546875" style="489"/>
    <col min="6657" max="6657" width="10.42578125" style="489" customWidth="1"/>
    <col min="6658" max="6665" width="8.85546875" style="489"/>
    <col min="6666" max="6666" width="10.42578125" style="489" bestFit="1" customWidth="1"/>
    <col min="6667" max="6667" width="2.7109375" style="489" bestFit="1" customWidth="1"/>
    <col min="6668" max="6668" width="10.42578125" style="489" bestFit="1" customWidth="1"/>
    <col min="6669" max="6669" width="10.42578125" style="489" customWidth="1"/>
    <col min="6670" max="6670" width="10.42578125" style="489" bestFit="1" customWidth="1"/>
    <col min="6671" max="6671" width="3.140625" style="489" customWidth="1"/>
    <col min="6672" max="6672" width="8.85546875" style="489"/>
    <col min="6673" max="6673" width="10.42578125" style="489" bestFit="1" customWidth="1"/>
    <col min="6674" max="6675" width="8.85546875" style="489"/>
    <col min="6676" max="6676" width="2.7109375" style="489" bestFit="1" customWidth="1"/>
    <col min="6677" max="6677" width="4.28515625" style="489" bestFit="1" customWidth="1"/>
    <col min="6678" max="6678" width="14.28515625" style="489" bestFit="1" customWidth="1"/>
    <col min="6679" max="6679" width="10.42578125" style="489" bestFit="1" customWidth="1"/>
    <col min="6680" max="6680" width="10.28515625" style="489" bestFit="1" customWidth="1"/>
    <col min="6681" max="6912" width="8.85546875" style="489"/>
    <col min="6913" max="6913" width="10.42578125" style="489" customWidth="1"/>
    <col min="6914" max="6921" width="8.85546875" style="489"/>
    <col min="6922" max="6922" width="10.42578125" style="489" bestFit="1" customWidth="1"/>
    <col min="6923" max="6923" width="2.7109375" style="489" bestFit="1" customWidth="1"/>
    <col min="6924" max="6924" width="10.42578125" style="489" bestFit="1" customWidth="1"/>
    <col min="6925" max="6925" width="10.42578125" style="489" customWidth="1"/>
    <col min="6926" max="6926" width="10.42578125" style="489" bestFit="1" customWidth="1"/>
    <col min="6927" max="6927" width="3.140625" style="489" customWidth="1"/>
    <col min="6928" max="6928" width="8.85546875" style="489"/>
    <col min="6929" max="6929" width="10.42578125" style="489" bestFit="1" customWidth="1"/>
    <col min="6930" max="6931" width="8.85546875" style="489"/>
    <col min="6932" max="6932" width="2.7109375" style="489" bestFit="1" customWidth="1"/>
    <col min="6933" max="6933" width="4.28515625" style="489" bestFit="1" customWidth="1"/>
    <col min="6934" max="6934" width="14.28515625" style="489" bestFit="1" customWidth="1"/>
    <col min="6935" max="6935" width="10.42578125" style="489" bestFit="1" customWidth="1"/>
    <col min="6936" max="6936" width="10.28515625" style="489" bestFit="1" customWidth="1"/>
    <col min="6937" max="7168" width="8.85546875" style="489"/>
    <col min="7169" max="7169" width="10.42578125" style="489" customWidth="1"/>
    <col min="7170" max="7177" width="8.85546875" style="489"/>
    <col min="7178" max="7178" width="10.42578125" style="489" bestFit="1" customWidth="1"/>
    <col min="7179" max="7179" width="2.7109375" style="489" bestFit="1" customWidth="1"/>
    <col min="7180" max="7180" width="10.42578125" style="489" bestFit="1" customWidth="1"/>
    <col min="7181" max="7181" width="10.42578125" style="489" customWidth="1"/>
    <col min="7182" max="7182" width="10.42578125" style="489" bestFit="1" customWidth="1"/>
    <col min="7183" max="7183" width="3.140625" style="489" customWidth="1"/>
    <col min="7184" max="7184" width="8.85546875" style="489"/>
    <col min="7185" max="7185" width="10.42578125" style="489" bestFit="1" customWidth="1"/>
    <col min="7186" max="7187" width="8.85546875" style="489"/>
    <col min="7188" max="7188" width="2.7109375" style="489" bestFit="1" customWidth="1"/>
    <col min="7189" max="7189" width="4.28515625" style="489" bestFit="1" customWidth="1"/>
    <col min="7190" max="7190" width="14.28515625" style="489" bestFit="1" customWidth="1"/>
    <col min="7191" max="7191" width="10.42578125" style="489" bestFit="1" customWidth="1"/>
    <col min="7192" max="7192" width="10.28515625" style="489" bestFit="1" customWidth="1"/>
    <col min="7193" max="7424" width="8.85546875" style="489"/>
    <col min="7425" max="7425" width="10.42578125" style="489" customWidth="1"/>
    <col min="7426" max="7433" width="8.85546875" style="489"/>
    <col min="7434" max="7434" width="10.42578125" style="489" bestFit="1" customWidth="1"/>
    <col min="7435" max="7435" width="2.7109375" style="489" bestFit="1" customWidth="1"/>
    <col min="7436" max="7436" width="10.42578125" style="489" bestFit="1" customWidth="1"/>
    <col min="7437" max="7437" width="10.42578125" style="489" customWidth="1"/>
    <col min="7438" max="7438" width="10.42578125" style="489" bestFit="1" customWidth="1"/>
    <col min="7439" max="7439" width="3.140625" style="489" customWidth="1"/>
    <col min="7440" max="7440" width="8.85546875" style="489"/>
    <col min="7441" max="7441" width="10.42578125" style="489" bestFit="1" customWidth="1"/>
    <col min="7442" max="7443" width="8.85546875" style="489"/>
    <col min="7444" max="7444" width="2.7109375" style="489" bestFit="1" customWidth="1"/>
    <col min="7445" max="7445" width="4.28515625" style="489" bestFit="1" customWidth="1"/>
    <col min="7446" max="7446" width="14.28515625" style="489" bestFit="1" customWidth="1"/>
    <col min="7447" max="7447" width="10.42578125" style="489" bestFit="1" customWidth="1"/>
    <col min="7448" max="7448" width="10.28515625" style="489" bestFit="1" customWidth="1"/>
    <col min="7449" max="7680" width="8.85546875" style="489"/>
    <col min="7681" max="7681" width="10.42578125" style="489" customWidth="1"/>
    <col min="7682" max="7689" width="8.85546875" style="489"/>
    <col min="7690" max="7690" width="10.42578125" style="489" bestFit="1" customWidth="1"/>
    <col min="7691" max="7691" width="2.7109375" style="489" bestFit="1" customWidth="1"/>
    <col min="7692" max="7692" width="10.42578125" style="489" bestFit="1" customWidth="1"/>
    <col min="7693" max="7693" width="10.42578125" style="489" customWidth="1"/>
    <col min="7694" max="7694" width="10.42578125" style="489" bestFit="1" customWidth="1"/>
    <col min="7695" max="7695" width="3.140625" style="489" customWidth="1"/>
    <col min="7696" max="7696" width="8.85546875" style="489"/>
    <col min="7697" max="7697" width="10.42578125" style="489" bestFit="1" customWidth="1"/>
    <col min="7698" max="7699" width="8.85546875" style="489"/>
    <col min="7700" max="7700" width="2.7109375" style="489" bestFit="1" customWidth="1"/>
    <col min="7701" max="7701" width="4.28515625" style="489" bestFit="1" customWidth="1"/>
    <col min="7702" max="7702" width="14.28515625" style="489" bestFit="1" customWidth="1"/>
    <col min="7703" max="7703" width="10.42578125" style="489" bestFit="1" customWidth="1"/>
    <col min="7704" max="7704" width="10.28515625" style="489" bestFit="1" customWidth="1"/>
    <col min="7705" max="7936" width="8.85546875" style="489"/>
    <col min="7937" max="7937" width="10.42578125" style="489" customWidth="1"/>
    <col min="7938" max="7945" width="8.85546875" style="489"/>
    <col min="7946" max="7946" width="10.42578125" style="489" bestFit="1" customWidth="1"/>
    <col min="7947" max="7947" width="2.7109375" style="489" bestFit="1" customWidth="1"/>
    <col min="7948" max="7948" width="10.42578125" style="489" bestFit="1" customWidth="1"/>
    <col min="7949" max="7949" width="10.42578125" style="489" customWidth="1"/>
    <col min="7950" max="7950" width="10.42578125" style="489" bestFit="1" customWidth="1"/>
    <col min="7951" max="7951" width="3.140625" style="489" customWidth="1"/>
    <col min="7952" max="7952" width="8.85546875" style="489"/>
    <col min="7953" max="7953" width="10.42578125" style="489" bestFit="1" customWidth="1"/>
    <col min="7954" max="7955" width="8.85546875" style="489"/>
    <col min="7956" max="7956" width="2.7109375" style="489" bestFit="1" customWidth="1"/>
    <col min="7957" max="7957" width="4.28515625" style="489" bestFit="1" customWidth="1"/>
    <col min="7958" max="7958" width="14.28515625" style="489" bestFit="1" customWidth="1"/>
    <col min="7959" max="7959" width="10.42578125" style="489" bestFit="1" customWidth="1"/>
    <col min="7960" max="7960" width="10.28515625" style="489" bestFit="1" customWidth="1"/>
    <col min="7961" max="8192" width="8.85546875" style="489"/>
    <col min="8193" max="8193" width="10.42578125" style="489" customWidth="1"/>
    <col min="8194" max="8201" width="8.85546875" style="489"/>
    <col min="8202" max="8202" width="10.42578125" style="489" bestFit="1" customWidth="1"/>
    <col min="8203" max="8203" width="2.7109375" style="489" bestFit="1" customWidth="1"/>
    <col min="8204" max="8204" width="10.42578125" style="489" bestFit="1" customWidth="1"/>
    <col min="8205" max="8205" width="10.42578125" style="489" customWidth="1"/>
    <col min="8206" max="8206" width="10.42578125" style="489" bestFit="1" customWidth="1"/>
    <col min="8207" max="8207" width="3.140625" style="489" customWidth="1"/>
    <col min="8208" max="8208" width="8.85546875" style="489"/>
    <col min="8209" max="8209" width="10.42578125" style="489" bestFit="1" customWidth="1"/>
    <col min="8210" max="8211" width="8.85546875" style="489"/>
    <col min="8212" max="8212" width="2.7109375" style="489" bestFit="1" customWidth="1"/>
    <col min="8213" max="8213" width="4.28515625" style="489" bestFit="1" customWidth="1"/>
    <col min="8214" max="8214" width="14.28515625" style="489" bestFit="1" customWidth="1"/>
    <col min="8215" max="8215" width="10.42578125" style="489" bestFit="1" customWidth="1"/>
    <col min="8216" max="8216" width="10.28515625" style="489" bestFit="1" customWidth="1"/>
    <col min="8217" max="8448" width="8.85546875" style="489"/>
    <col min="8449" max="8449" width="10.42578125" style="489" customWidth="1"/>
    <col min="8450" max="8457" width="8.85546875" style="489"/>
    <col min="8458" max="8458" width="10.42578125" style="489" bestFit="1" customWidth="1"/>
    <col min="8459" max="8459" width="2.7109375" style="489" bestFit="1" customWidth="1"/>
    <col min="8460" max="8460" width="10.42578125" style="489" bestFit="1" customWidth="1"/>
    <col min="8461" max="8461" width="10.42578125" style="489" customWidth="1"/>
    <col min="8462" max="8462" width="10.42578125" style="489" bestFit="1" customWidth="1"/>
    <col min="8463" max="8463" width="3.140625" style="489" customWidth="1"/>
    <col min="8464" max="8464" width="8.85546875" style="489"/>
    <col min="8465" max="8465" width="10.42578125" style="489" bestFit="1" customWidth="1"/>
    <col min="8466" max="8467" width="8.85546875" style="489"/>
    <col min="8468" max="8468" width="2.7109375" style="489" bestFit="1" customWidth="1"/>
    <col min="8469" max="8469" width="4.28515625" style="489" bestFit="1" customWidth="1"/>
    <col min="8470" max="8470" width="14.28515625" style="489" bestFit="1" customWidth="1"/>
    <col min="8471" max="8471" width="10.42578125" style="489" bestFit="1" customWidth="1"/>
    <col min="8472" max="8472" width="10.28515625" style="489" bestFit="1" customWidth="1"/>
    <col min="8473" max="8704" width="8.85546875" style="489"/>
    <col min="8705" max="8705" width="10.42578125" style="489" customWidth="1"/>
    <col min="8706" max="8713" width="8.85546875" style="489"/>
    <col min="8714" max="8714" width="10.42578125" style="489" bestFit="1" customWidth="1"/>
    <col min="8715" max="8715" width="2.7109375" style="489" bestFit="1" customWidth="1"/>
    <col min="8716" max="8716" width="10.42578125" style="489" bestFit="1" customWidth="1"/>
    <col min="8717" max="8717" width="10.42578125" style="489" customWidth="1"/>
    <col min="8718" max="8718" width="10.42578125" style="489" bestFit="1" customWidth="1"/>
    <col min="8719" max="8719" width="3.140625" style="489" customWidth="1"/>
    <col min="8720" max="8720" width="8.85546875" style="489"/>
    <col min="8721" max="8721" width="10.42578125" style="489" bestFit="1" customWidth="1"/>
    <col min="8722" max="8723" width="8.85546875" style="489"/>
    <col min="8724" max="8724" width="2.7109375" style="489" bestFit="1" customWidth="1"/>
    <col min="8725" max="8725" width="4.28515625" style="489" bestFit="1" customWidth="1"/>
    <col min="8726" max="8726" width="14.28515625" style="489" bestFit="1" customWidth="1"/>
    <col min="8727" max="8727" width="10.42578125" style="489" bestFit="1" customWidth="1"/>
    <col min="8728" max="8728" width="10.28515625" style="489" bestFit="1" customWidth="1"/>
    <col min="8729" max="8960" width="8.85546875" style="489"/>
    <col min="8961" max="8961" width="10.42578125" style="489" customWidth="1"/>
    <col min="8962" max="8969" width="8.85546875" style="489"/>
    <col min="8970" max="8970" width="10.42578125" style="489" bestFit="1" customWidth="1"/>
    <col min="8971" max="8971" width="2.7109375" style="489" bestFit="1" customWidth="1"/>
    <col min="8972" max="8972" width="10.42578125" style="489" bestFit="1" customWidth="1"/>
    <col min="8973" max="8973" width="10.42578125" style="489" customWidth="1"/>
    <col min="8974" max="8974" width="10.42578125" style="489" bestFit="1" customWidth="1"/>
    <col min="8975" max="8975" width="3.140625" style="489" customWidth="1"/>
    <col min="8976" max="8976" width="8.85546875" style="489"/>
    <col min="8977" max="8977" width="10.42578125" style="489" bestFit="1" customWidth="1"/>
    <col min="8978" max="8979" width="8.85546875" style="489"/>
    <col min="8980" max="8980" width="2.7109375" style="489" bestFit="1" customWidth="1"/>
    <col min="8981" max="8981" width="4.28515625" style="489" bestFit="1" customWidth="1"/>
    <col min="8982" max="8982" width="14.28515625" style="489" bestFit="1" customWidth="1"/>
    <col min="8983" max="8983" width="10.42578125" style="489" bestFit="1" customWidth="1"/>
    <col min="8984" max="8984" width="10.28515625" style="489" bestFit="1" customWidth="1"/>
    <col min="8985" max="9216" width="8.85546875" style="489"/>
    <col min="9217" max="9217" width="10.42578125" style="489" customWidth="1"/>
    <col min="9218" max="9225" width="8.85546875" style="489"/>
    <col min="9226" max="9226" width="10.42578125" style="489" bestFit="1" customWidth="1"/>
    <col min="9227" max="9227" width="2.7109375" style="489" bestFit="1" customWidth="1"/>
    <col min="9228" max="9228" width="10.42578125" style="489" bestFit="1" customWidth="1"/>
    <col min="9229" max="9229" width="10.42578125" style="489" customWidth="1"/>
    <col min="9230" max="9230" width="10.42578125" style="489" bestFit="1" customWidth="1"/>
    <col min="9231" max="9231" width="3.140625" style="489" customWidth="1"/>
    <col min="9232" max="9232" width="8.85546875" style="489"/>
    <col min="9233" max="9233" width="10.42578125" style="489" bestFit="1" customWidth="1"/>
    <col min="9234" max="9235" width="8.85546875" style="489"/>
    <col min="9236" max="9236" width="2.7109375" style="489" bestFit="1" customWidth="1"/>
    <col min="9237" max="9237" width="4.28515625" style="489" bestFit="1" customWidth="1"/>
    <col min="9238" max="9238" width="14.28515625" style="489" bestFit="1" customWidth="1"/>
    <col min="9239" max="9239" width="10.42578125" style="489" bestFit="1" customWidth="1"/>
    <col min="9240" max="9240" width="10.28515625" style="489" bestFit="1" customWidth="1"/>
    <col min="9241" max="9472" width="8.85546875" style="489"/>
    <col min="9473" max="9473" width="10.42578125" style="489" customWidth="1"/>
    <col min="9474" max="9481" width="8.85546875" style="489"/>
    <col min="9482" max="9482" width="10.42578125" style="489" bestFit="1" customWidth="1"/>
    <col min="9483" max="9483" width="2.7109375" style="489" bestFit="1" customWidth="1"/>
    <col min="9484" max="9484" width="10.42578125" style="489" bestFit="1" customWidth="1"/>
    <col min="9485" max="9485" width="10.42578125" style="489" customWidth="1"/>
    <col min="9486" max="9486" width="10.42578125" style="489" bestFit="1" customWidth="1"/>
    <col min="9487" max="9487" width="3.140625" style="489" customWidth="1"/>
    <col min="9488" max="9488" width="8.85546875" style="489"/>
    <col min="9489" max="9489" width="10.42578125" style="489" bestFit="1" customWidth="1"/>
    <col min="9490" max="9491" width="8.85546875" style="489"/>
    <col min="9492" max="9492" width="2.7109375" style="489" bestFit="1" customWidth="1"/>
    <col min="9493" max="9493" width="4.28515625" style="489" bestFit="1" customWidth="1"/>
    <col min="9494" max="9494" width="14.28515625" style="489" bestFit="1" customWidth="1"/>
    <col min="9495" max="9495" width="10.42578125" style="489" bestFit="1" customWidth="1"/>
    <col min="9496" max="9496" width="10.28515625" style="489" bestFit="1" customWidth="1"/>
    <col min="9497" max="9728" width="8.85546875" style="489"/>
    <col min="9729" max="9729" width="10.42578125" style="489" customWidth="1"/>
    <col min="9730" max="9737" width="8.85546875" style="489"/>
    <col min="9738" max="9738" width="10.42578125" style="489" bestFit="1" customWidth="1"/>
    <col min="9739" max="9739" width="2.7109375" style="489" bestFit="1" customWidth="1"/>
    <col min="9740" max="9740" width="10.42578125" style="489" bestFit="1" customWidth="1"/>
    <col min="9741" max="9741" width="10.42578125" style="489" customWidth="1"/>
    <col min="9742" max="9742" width="10.42578125" style="489" bestFit="1" customWidth="1"/>
    <col min="9743" max="9743" width="3.140625" style="489" customWidth="1"/>
    <col min="9744" max="9744" width="8.85546875" style="489"/>
    <col min="9745" max="9745" width="10.42578125" style="489" bestFit="1" customWidth="1"/>
    <col min="9746" max="9747" width="8.85546875" style="489"/>
    <col min="9748" max="9748" width="2.7109375" style="489" bestFit="1" customWidth="1"/>
    <col min="9749" max="9749" width="4.28515625" style="489" bestFit="1" customWidth="1"/>
    <col min="9750" max="9750" width="14.28515625" style="489" bestFit="1" customWidth="1"/>
    <col min="9751" max="9751" width="10.42578125" style="489" bestFit="1" customWidth="1"/>
    <col min="9752" max="9752" width="10.28515625" style="489" bestFit="1" customWidth="1"/>
    <col min="9753" max="9984" width="8.85546875" style="489"/>
    <col min="9985" max="9985" width="10.42578125" style="489" customWidth="1"/>
    <col min="9986" max="9993" width="8.85546875" style="489"/>
    <col min="9994" max="9994" width="10.42578125" style="489" bestFit="1" customWidth="1"/>
    <col min="9995" max="9995" width="2.7109375" style="489" bestFit="1" customWidth="1"/>
    <col min="9996" max="9996" width="10.42578125" style="489" bestFit="1" customWidth="1"/>
    <col min="9997" max="9997" width="10.42578125" style="489" customWidth="1"/>
    <col min="9998" max="9998" width="10.42578125" style="489" bestFit="1" customWidth="1"/>
    <col min="9999" max="9999" width="3.140625" style="489" customWidth="1"/>
    <col min="10000" max="10000" width="8.85546875" style="489"/>
    <col min="10001" max="10001" width="10.42578125" style="489" bestFit="1" customWidth="1"/>
    <col min="10002" max="10003" width="8.85546875" style="489"/>
    <col min="10004" max="10004" width="2.7109375" style="489" bestFit="1" customWidth="1"/>
    <col min="10005" max="10005" width="4.28515625" style="489" bestFit="1" customWidth="1"/>
    <col min="10006" max="10006" width="14.28515625" style="489" bestFit="1" customWidth="1"/>
    <col min="10007" max="10007" width="10.42578125" style="489" bestFit="1" customWidth="1"/>
    <col min="10008" max="10008" width="10.28515625" style="489" bestFit="1" customWidth="1"/>
    <col min="10009" max="10240" width="8.85546875" style="489"/>
    <col min="10241" max="10241" width="10.42578125" style="489" customWidth="1"/>
    <col min="10242" max="10249" width="8.85546875" style="489"/>
    <col min="10250" max="10250" width="10.42578125" style="489" bestFit="1" customWidth="1"/>
    <col min="10251" max="10251" width="2.7109375" style="489" bestFit="1" customWidth="1"/>
    <col min="10252" max="10252" width="10.42578125" style="489" bestFit="1" customWidth="1"/>
    <col min="10253" max="10253" width="10.42578125" style="489" customWidth="1"/>
    <col min="10254" max="10254" width="10.42578125" style="489" bestFit="1" customWidth="1"/>
    <col min="10255" max="10255" width="3.140625" style="489" customWidth="1"/>
    <col min="10256" max="10256" width="8.85546875" style="489"/>
    <col min="10257" max="10257" width="10.42578125" style="489" bestFit="1" customWidth="1"/>
    <col min="10258" max="10259" width="8.85546875" style="489"/>
    <col min="10260" max="10260" width="2.7109375" style="489" bestFit="1" customWidth="1"/>
    <col min="10261" max="10261" width="4.28515625" style="489" bestFit="1" customWidth="1"/>
    <col min="10262" max="10262" width="14.28515625" style="489" bestFit="1" customWidth="1"/>
    <col min="10263" max="10263" width="10.42578125" style="489" bestFit="1" customWidth="1"/>
    <col min="10264" max="10264" width="10.28515625" style="489" bestFit="1" customWidth="1"/>
    <col min="10265" max="10496" width="8.85546875" style="489"/>
    <col min="10497" max="10497" width="10.42578125" style="489" customWidth="1"/>
    <col min="10498" max="10505" width="8.85546875" style="489"/>
    <col min="10506" max="10506" width="10.42578125" style="489" bestFit="1" customWidth="1"/>
    <col min="10507" max="10507" width="2.7109375" style="489" bestFit="1" customWidth="1"/>
    <col min="10508" max="10508" width="10.42578125" style="489" bestFit="1" customWidth="1"/>
    <col min="10509" max="10509" width="10.42578125" style="489" customWidth="1"/>
    <col min="10510" max="10510" width="10.42578125" style="489" bestFit="1" customWidth="1"/>
    <col min="10511" max="10511" width="3.140625" style="489" customWidth="1"/>
    <col min="10512" max="10512" width="8.85546875" style="489"/>
    <col min="10513" max="10513" width="10.42578125" style="489" bestFit="1" customWidth="1"/>
    <col min="10514" max="10515" width="8.85546875" style="489"/>
    <col min="10516" max="10516" width="2.7109375" style="489" bestFit="1" customWidth="1"/>
    <col min="10517" max="10517" width="4.28515625" style="489" bestFit="1" customWidth="1"/>
    <col min="10518" max="10518" width="14.28515625" style="489" bestFit="1" customWidth="1"/>
    <col min="10519" max="10519" width="10.42578125" style="489" bestFit="1" customWidth="1"/>
    <col min="10520" max="10520" width="10.28515625" style="489" bestFit="1" customWidth="1"/>
    <col min="10521" max="10752" width="8.85546875" style="489"/>
    <col min="10753" max="10753" width="10.42578125" style="489" customWidth="1"/>
    <col min="10754" max="10761" width="8.85546875" style="489"/>
    <col min="10762" max="10762" width="10.42578125" style="489" bestFit="1" customWidth="1"/>
    <col min="10763" max="10763" width="2.7109375" style="489" bestFit="1" customWidth="1"/>
    <col min="10764" max="10764" width="10.42578125" style="489" bestFit="1" customWidth="1"/>
    <col min="10765" max="10765" width="10.42578125" style="489" customWidth="1"/>
    <col min="10766" max="10766" width="10.42578125" style="489" bestFit="1" customWidth="1"/>
    <col min="10767" max="10767" width="3.140625" style="489" customWidth="1"/>
    <col min="10768" max="10768" width="8.85546875" style="489"/>
    <col min="10769" max="10769" width="10.42578125" style="489" bestFit="1" customWidth="1"/>
    <col min="10770" max="10771" width="8.85546875" style="489"/>
    <col min="10772" max="10772" width="2.7109375" style="489" bestFit="1" customWidth="1"/>
    <col min="10773" max="10773" width="4.28515625" style="489" bestFit="1" customWidth="1"/>
    <col min="10774" max="10774" width="14.28515625" style="489" bestFit="1" customWidth="1"/>
    <col min="10775" max="10775" width="10.42578125" style="489" bestFit="1" customWidth="1"/>
    <col min="10776" max="10776" width="10.28515625" style="489" bestFit="1" customWidth="1"/>
    <col min="10777" max="11008" width="8.85546875" style="489"/>
    <col min="11009" max="11009" width="10.42578125" style="489" customWidth="1"/>
    <col min="11010" max="11017" width="8.85546875" style="489"/>
    <col min="11018" max="11018" width="10.42578125" style="489" bestFit="1" customWidth="1"/>
    <col min="11019" max="11019" width="2.7109375" style="489" bestFit="1" customWidth="1"/>
    <col min="11020" max="11020" width="10.42578125" style="489" bestFit="1" customWidth="1"/>
    <col min="11021" max="11021" width="10.42578125" style="489" customWidth="1"/>
    <col min="11022" max="11022" width="10.42578125" style="489" bestFit="1" customWidth="1"/>
    <col min="11023" max="11023" width="3.140625" style="489" customWidth="1"/>
    <col min="11024" max="11024" width="8.85546875" style="489"/>
    <col min="11025" max="11025" width="10.42578125" style="489" bestFit="1" customWidth="1"/>
    <col min="11026" max="11027" width="8.85546875" style="489"/>
    <col min="11028" max="11028" width="2.7109375" style="489" bestFit="1" customWidth="1"/>
    <col min="11029" max="11029" width="4.28515625" style="489" bestFit="1" customWidth="1"/>
    <col min="11030" max="11030" width="14.28515625" style="489" bestFit="1" customWidth="1"/>
    <col min="11031" max="11031" width="10.42578125" style="489" bestFit="1" customWidth="1"/>
    <col min="11032" max="11032" width="10.28515625" style="489" bestFit="1" customWidth="1"/>
    <col min="11033" max="11264" width="8.85546875" style="489"/>
    <col min="11265" max="11265" width="10.42578125" style="489" customWidth="1"/>
    <col min="11266" max="11273" width="8.85546875" style="489"/>
    <col min="11274" max="11274" width="10.42578125" style="489" bestFit="1" customWidth="1"/>
    <col min="11275" max="11275" width="2.7109375" style="489" bestFit="1" customWidth="1"/>
    <col min="11276" max="11276" width="10.42578125" style="489" bestFit="1" customWidth="1"/>
    <col min="11277" max="11277" width="10.42578125" style="489" customWidth="1"/>
    <col min="11278" max="11278" width="10.42578125" style="489" bestFit="1" customWidth="1"/>
    <col min="11279" max="11279" width="3.140625" style="489" customWidth="1"/>
    <col min="11280" max="11280" width="8.85546875" style="489"/>
    <col min="11281" max="11281" width="10.42578125" style="489" bestFit="1" customWidth="1"/>
    <col min="11282" max="11283" width="8.85546875" style="489"/>
    <col min="11284" max="11284" width="2.7109375" style="489" bestFit="1" customWidth="1"/>
    <col min="11285" max="11285" width="4.28515625" style="489" bestFit="1" customWidth="1"/>
    <col min="11286" max="11286" width="14.28515625" style="489" bestFit="1" customWidth="1"/>
    <col min="11287" max="11287" width="10.42578125" style="489" bestFit="1" customWidth="1"/>
    <col min="11288" max="11288" width="10.28515625" style="489" bestFit="1" customWidth="1"/>
    <col min="11289" max="11520" width="8.85546875" style="489"/>
    <col min="11521" max="11521" width="10.42578125" style="489" customWidth="1"/>
    <col min="11522" max="11529" width="8.85546875" style="489"/>
    <col min="11530" max="11530" width="10.42578125" style="489" bestFit="1" customWidth="1"/>
    <col min="11531" max="11531" width="2.7109375" style="489" bestFit="1" customWidth="1"/>
    <col min="11532" max="11532" width="10.42578125" style="489" bestFit="1" customWidth="1"/>
    <col min="11533" max="11533" width="10.42578125" style="489" customWidth="1"/>
    <col min="11534" max="11534" width="10.42578125" style="489" bestFit="1" customWidth="1"/>
    <col min="11535" max="11535" width="3.140625" style="489" customWidth="1"/>
    <col min="11536" max="11536" width="8.85546875" style="489"/>
    <col min="11537" max="11537" width="10.42578125" style="489" bestFit="1" customWidth="1"/>
    <col min="11538" max="11539" width="8.85546875" style="489"/>
    <col min="11540" max="11540" width="2.7109375" style="489" bestFit="1" customWidth="1"/>
    <col min="11541" max="11541" width="4.28515625" style="489" bestFit="1" customWidth="1"/>
    <col min="11542" max="11542" width="14.28515625" style="489" bestFit="1" customWidth="1"/>
    <col min="11543" max="11543" width="10.42578125" style="489" bestFit="1" customWidth="1"/>
    <col min="11544" max="11544" width="10.28515625" style="489" bestFit="1" customWidth="1"/>
    <col min="11545" max="11776" width="8.85546875" style="489"/>
    <col min="11777" max="11777" width="10.42578125" style="489" customWidth="1"/>
    <col min="11778" max="11785" width="8.85546875" style="489"/>
    <col min="11786" max="11786" width="10.42578125" style="489" bestFit="1" customWidth="1"/>
    <col min="11787" max="11787" width="2.7109375" style="489" bestFit="1" customWidth="1"/>
    <col min="11788" max="11788" width="10.42578125" style="489" bestFit="1" customWidth="1"/>
    <col min="11789" max="11789" width="10.42578125" style="489" customWidth="1"/>
    <col min="11790" max="11790" width="10.42578125" style="489" bestFit="1" customWidth="1"/>
    <col min="11791" max="11791" width="3.140625" style="489" customWidth="1"/>
    <col min="11792" max="11792" width="8.85546875" style="489"/>
    <col min="11793" max="11793" width="10.42578125" style="489" bestFit="1" customWidth="1"/>
    <col min="11794" max="11795" width="8.85546875" style="489"/>
    <col min="11796" max="11796" width="2.7109375" style="489" bestFit="1" customWidth="1"/>
    <col min="11797" max="11797" width="4.28515625" style="489" bestFit="1" customWidth="1"/>
    <col min="11798" max="11798" width="14.28515625" style="489" bestFit="1" customWidth="1"/>
    <col min="11799" max="11799" width="10.42578125" style="489" bestFit="1" customWidth="1"/>
    <col min="11800" max="11800" width="10.28515625" style="489" bestFit="1" customWidth="1"/>
    <col min="11801" max="12032" width="8.85546875" style="489"/>
    <col min="12033" max="12033" width="10.42578125" style="489" customWidth="1"/>
    <col min="12034" max="12041" width="8.85546875" style="489"/>
    <col min="12042" max="12042" width="10.42578125" style="489" bestFit="1" customWidth="1"/>
    <col min="12043" max="12043" width="2.7109375" style="489" bestFit="1" customWidth="1"/>
    <col min="12044" max="12044" width="10.42578125" style="489" bestFit="1" customWidth="1"/>
    <col min="12045" max="12045" width="10.42578125" style="489" customWidth="1"/>
    <col min="12046" max="12046" width="10.42578125" style="489" bestFit="1" customWidth="1"/>
    <col min="12047" max="12047" width="3.140625" style="489" customWidth="1"/>
    <col min="12048" max="12048" width="8.85546875" style="489"/>
    <col min="12049" max="12049" width="10.42578125" style="489" bestFit="1" customWidth="1"/>
    <col min="12050" max="12051" width="8.85546875" style="489"/>
    <col min="12052" max="12052" width="2.7109375" style="489" bestFit="1" customWidth="1"/>
    <col min="12053" max="12053" width="4.28515625" style="489" bestFit="1" customWidth="1"/>
    <col min="12054" max="12054" width="14.28515625" style="489" bestFit="1" customWidth="1"/>
    <col min="12055" max="12055" width="10.42578125" style="489" bestFit="1" customWidth="1"/>
    <col min="12056" max="12056" width="10.28515625" style="489" bestFit="1" customWidth="1"/>
    <col min="12057" max="12288" width="8.85546875" style="489"/>
    <col min="12289" max="12289" width="10.42578125" style="489" customWidth="1"/>
    <col min="12290" max="12297" width="8.85546875" style="489"/>
    <col min="12298" max="12298" width="10.42578125" style="489" bestFit="1" customWidth="1"/>
    <col min="12299" max="12299" width="2.7109375" style="489" bestFit="1" customWidth="1"/>
    <col min="12300" max="12300" width="10.42578125" style="489" bestFit="1" customWidth="1"/>
    <col min="12301" max="12301" width="10.42578125" style="489" customWidth="1"/>
    <col min="12302" max="12302" width="10.42578125" style="489" bestFit="1" customWidth="1"/>
    <col min="12303" max="12303" width="3.140625" style="489" customWidth="1"/>
    <col min="12304" max="12304" width="8.85546875" style="489"/>
    <col min="12305" max="12305" width="10.42578125" style="489" bestFit="1" customWidth="1"/>
    <col min="12306" max="12307" width="8.85546875" style="489"/>
    <col min="12308" max="12308" width="2.7109375" style="489" bestFit="1" customWidth="1"/>
    <col min="12309" max="12309" width="4.28515625" style="489" bestFit="1" customWidth="1"/>
    <col min="12310" max="12310" width="14.28515625" style="489" bestFit="1" customWidth="1"/>
    <col min="12311" max="12311" width="10.42578125" style="489" bestFit="1" customWidth="1"/>
    <col min="12312" max="12312" width="10.28515625" style="489" bestFit="1" customWidth="1"/>
    <col min="12313" max="12544" width="8.85546875" style="489"/>
    <col min="12545" max="12545" width="10.42578125" style="489" customWidth="1"/>
    <col min="12546" max="12553" width="8.85546875" style="489"/>
    <col min="12554" max="12554" width="10.42578125" style="489" bestFit="1" customWidth="1"/>
    <col min="12555" max="12555" width="2.7109375" style="489" bestFit="1" customWidth="1"/>
    <col min="12556" max="12556" width="10.42578125" style="489" bestFit="1" customWidth="1"/>
    <col min="12557" max="12557" width="10.42578125" style="489" customWidth="1"/>
    <col min="12558" max="12558" width="10.42578125" style="489" bestFit="1" customWidth="1"/>
    <col min="12559" max="12559" width="3.140625" style="489" customWidth="1"/>
    <col min="12560" max="12560" width="8.85546875" style="489"/>
    <col min="12561" max="12561" width="10.42578125" style="489" bestFit="1" customWidth="1"/>
    <col min="12562" max="12563" width="8.85546875" style="489"/>
    <col min="12564" max="12564" width="2.7109375" style="489" bestFit="1" customWidth="1"/>
    <col min="12565" max="12565" width="4.28515625" style="489" bestFit="1" customWidth="1"/>
    <col min="12566" max="12566" width="14.28515625" style="489" bestFit="1" customWidth="1"/>
    <col min="12567" max="12567" width="10.42578125" style="489" bestFit="1" customWidth="1"/>
    <col min="12568" max="12568" width="10.28515625" style="489" bestFit="1" customWidth="1"/>
    <col min="12569" max="12800" width="8.85546875" style="489"/>
    <col min="12801" max="12801" width="10.42578125" style="489" customWidth="1"/>
    <col min="12802" max="12809" width="8.85546875" style="489"/>
    <col min="12810" max="12810" width="10.42578125" style="489" bestFit="1" customWidth="1"/>
    <col min="12811" max="12811" width="2.7109375" style="489" bestFit="1" customWidth="1"/>
    <col min="12812" max="12812" width="10.42578125" style="489" bestFit="1" customWidth="1"/>
    <col min="12813" max="12813" width="10.42578125" style="489" customWidth="1"/>
    <col min="12814" max="12814" width="10.42578125" style="489" bestFit="1" customWidth="1"/>
    <col min="12815" max="12815" width="3.140625" style="489" customWidth="1"/>
    <col min="12816" max="12816" width="8.85546875" style="489"/>
    <col min="12817" max="12817" width="10.42578125" style="489" bestFit="1" customWidth="1"/>
    <col min="12818" max="12819" width="8.85546875" style="489"/>
    <col min="12820" max="12820" width="2.7109375" style="489" bestFit="1" customWidth="1"/>
    <col min="12821" max="12821" width="4.28515625" style="489" bestFit="1" customWidth="1"/>
    <col min="12822" max="12822" width="14.28515625" style="489" bestFit="1" customWidth="1"/>
    <col min="12823" max="12823" width="10.42578125" style="489" bestFit="1" customWidth="1"/>
    <col min="12824" max="12824" width="10.28515625" style="489" bestFit="1" customWidth="1"/>
    <col min="12825" max="13056" width="8.85546875" style="489"/>
    <col min="13057" max="13057" width="10.42578125" style="489" customWidth="1"/>
    <col min="13058" max="13065" width="8.85546875" style="489"/>
    <col min="13066" max="13066" width="10.42578125" style="489" bestFit="1" customWidth="1"/>
    <col min="13067" max="13067" width="2.7109375" style="489" bestFit="1" customWidth="1"/>
    <col min="13068" max="13068" width="10.42578125" style="489" bestFit="1" customWidth="1"/>
    <col min="13069" max="13069" width="10.42578125" style="489" customWidth="1"/>
    <col min="13070" max="13070" width="10.42578125" style="489" bestFit="1" customWidth="1"/>
    <col min="13071" max="13071" width="3.140625" style="489" customWidth="1"/>
    <col min="13072" max="13072" width="8.85546875" style="489"/>
    <col min="13073" max="13073" width="10.42578125" style="489" bestFit="1" customWidth="1"/>
    <col min="13074" max="13075" width="8.85546875" style="489"/>
    <col min="13076" max="13076" width="2.7109375" style="489" bestFit="1" customWidth="1"/>
    <col min="13077" max="13077" width="4.28515625" style="489" bestFit="1" customWidth="1"/>
    <col min="13078" max="13078" width="14.28515625" style="489" bestFit="1" customWidth="1"/>
    <col min="13079" max="13079" width="10.42578125" style="489" bestFit="1" customWidth="1"/>
    <col min="13080" max="13080" width="10.28515625" style="489" bestFit="1" customWidth="1"/>
    <col min="13081" max="13312" width="8.85546875" style="489"/>
    <col min="13313" max="13313" width="10.42578125" style="489" customWidth="1"/>
    <col min="13314" max="13321" width="8.85546875" style="489"/>
    <col min="13322" max="13322" width="10.42578125" style="489" bestFit="1" customWidth="1"/>
    <col min="13323" max="13323" width="2.7109375" style="489" bestFit="1" customWidth="1"/>
    <col min="13324" max="13324" width="10.42578125" style="489" bestFit="1" customWidth="1"/>
    <col min="13325" max="13325" width="10.42578125" style="489" customWidth="1"/>
    <col min="13326" max="13326" width="10.42578125" style="489" bestFit="1" customWidth="1"/>
    <col min="13327" max="13327" width="3.140625" style="489" customWidth="1"/>
    <col min="13328" max="13328" width="8.85546875" style="489"/>
    <col min="13329" max="13329" width="10.42578125" style="489" bestFit="1" customWidth="1"/>
    <col min="13330" max="13331" width="8.85546875" style="489"/>
    <col min="13332" max="13332" width="2.7109375" style="489" bestFit="1" customWidth="1"/>
    <col min="13333" max="13333" width="4.28515625" style="489" bestFit="1" customWidth="1"/>
    <col min="13334" max="13334" width="14.28515625" style="489" bestFit="1" customWidth="1"/>
    <col min="13335" max="13335" width="10.42578125" style="489" bestFit="1" customWidth="1"/>
    <col min="13336" max="13336" width="10.28515625" style="489" bestFit="1" customWidth="1"/>
    <col min="13337" max="13568" width="8.85546875" style="489"/>
    <col min="13569" max="13569" width="10.42578125" style="489" customWidth="1"/>
    <col min="13570" max="13577" width="8.85546875" style="489"/>
    <col min="13578" max="13578" width="10.42578125" style="489" bestFit="1" customWidth="1"/>
    <col min="13579" max="13579" width="2.7109375" style="489" bestFit="1" customWidth="1"/>
    <col min="13580" max="13580" width="10.42578125" style="489" bestFit="1" customWidth="1"/>
    <col min="13581" max="13581" width="10.42578125" style="489" customWidth="1"/>
    <col min="13582" max="13582" width="10.42578125" style="489" bestFit="1" customWidth="1"/>
    <col min="13583" max="13583" width="3.140625" style="489" customWidth="1"/>
    <col min="13584" max="13584" width="8.85546875" style="489"/>
    <col min="13585" max="13585" width="10.42578125" style="489" bestFit="1" customWidth="1"/>
    <col min="13586" max="13587" width="8.85546875" style="489"/>
    <col min="13588" max="13588" width="2.7109375" style="489" bestFit="1" customWidth="1"/>
    <col min="13589" max="13589" width="4.28515625" style="489" bestFit="1" customWidth="1"/>
    <col min="13590" max="13590" width="14.28515625" style="489" bestFit="1" customWidth="1"/>
    <col min="13591" max="13591" width="10.42578125" style="489" bestFit="1" customWidth="1"/>
    <col min="13592" max="13592" width="10.28515625" style="489" bestFit="1" customWidth="1"/>
    <col min="13593" max="13824" width="8.85546875" style="489"/>
    <col min="13825" max="13825" width="10.42578125" style="489" customWidth="1"/>
    <col min="13826" max="13833" width="8.85546875" style="489"/>
    <col min="13834" max="13834" width="10.42578125" style="489" bestFit="1" customWidth="1"/>
    <col min="13835" max="13835" width="2.7109375" style="489" bestFit="1" customWidth="1"/>
    <col min="13836" max="13836" width="10.42578125" style="489" bestFit="1" customWidth="1"/>
    <col min="13837" max="13837" width="10.42578125" style="489" customWidth="1"/>
    <col min="13838" max="13838" width="10.42578125" style="489" bestFit="1" customWidth="1"/>
    <col min="13839" max="13839" width="3.140625" style="489" customWidth="1"/>
    <col min="13840" max="13840" width="8.85546875" style="489"/>
    <col min="13841" max="13841" width="10.42578125" style="489" bestFit="1" customWidth="1"/>
    <col min="13842" max="13843" width="8.85546875" style="489"/>
    <col min="13844" max="13844" width="2.7109375" style="489" bestFit="1" customWidth="1"/>
    <col min="13845" max="13845" width="4.28515625" style="489" bestFit="1" customWidth="1"/>
    <col min="13846" max="13846" width="14.28515625" style="489" bestFit="1" customWidth="1"/>
    <col min="13847" max="13847" width="10.42578125" style="489" bestFit="1" customWidth="1"/>
    <col min="13848" max="13848" width="10.28515625" style="489" bestFit="1" customWidth="1"/>
    <col min="13849" max="14080" width="8.85546875" style="489"/>
    <col min="14081" max="14081" width="10.42578125" style="489" customWidth="1"/>
    <col min="14082" max="14089" width="8.85546875" style="489"/>
    <col min="14090" max="14090" width="10.42578125" style="489" bestFit="1" customWidth="1"/>
    <col min="14091" max="14091" width="2.7109375" style="489" bestFit="1" customWidth="1"/>
    <col min="14092" max="14092" width="10.42578125" style="489" bestFit="1" customWidth="1"/>
    <col min="14093" max="14093" width="10.42578125" style="489" customWidth="1"/>
    <col min="14094" max="14094" width="10.42578125" style="489" bestFit="1" customWidth="1"/>
    <col min="14095" max="14095" width="3.140625" style="489" customWidth="1"/>
    <col min="14096" max="14096" width="8.85546875" style="489"/>
    <col min="14097" max="14097" width="10.42578125" style="489" bestFit="1" customWidth="1"/>
    <col min="14098" max="14099" width="8.85546875" style="489"/>
    <col min="14100" max="14100" width="2.7109375" style="489" bestFit="1" customWidth="1"/>
    <col min="14101" max="14101" width="4.28515625" style="489" bestFit="1" customWidth="1"/>
    <col min="14102" max="14102" width="14.28515625" style="489" bestFit="1" customWidth="1"/>
    <col min="14103" max="14103" width="10.42578125" style="489" bestFit="1" customWidth="1"/>
    <col min="14104" max="14104" width="10.28515625" style="489" bestFit="1" customWidth="1"/>
    <col min="14105" max="14336" width="8.85546875" style="489"/>
    <col min="14337" max="14337" width="10.42578125" style="489" customWidth="1"/>
    <col min="14338" max="14345" width="8.85546875" style="489"/>
    <col min="14346" max="14346" width="10.42578125" style="489" bestFit="1" customWidth="1"/>
    <col min="14347" max="14347" width="2.7109375" style="489" bestFit="1" customWidth="1"/>
    <col min="14348" max="14348" width="10.42578125" style="489" bestFit="1" customWidth="1"/>
    <col min="14349" max="14349" width="10.42578125" style="489" customWidth="1"/>
    <col min="14350" max="14350" width="10.42578125" style="489" bestFit="1" customWidth="1"/>
    <col min="14351" max="14351" width="3.140625" style="489" customWidth="1"/>
    <col min="14352" max="14352" width="8.85546875" style="489"/>
    <col min="14353" max="14353" width="10.42578125" style="489" bestFit="1" customWidth="1"/>
    <col min="14354" max="14355" width="8.85546875" style="489"/>
    <col min="14356" max="14356" width="2.7109375" style="489" bestFit="1" customWidth="1"/>
    <col min="14357" max="14357" width="4.28515625" style="489" bestFit="1" customWidth="1"/>
    <col min="14358" max="14358" width="14.28515625" style="489" bestFit="1" customWidth="1"/>
    <col min="14359" max="14359" width="10.42578125" style="489" bestFit="1" customWidth="1"/>
    <col min="14360" max="14360" width="10.28515625" style="489" bestFit="1" customWidth="1"/>
    <col min="14361" max="14592" width="8.85546875" style="489"/>
    <col min="14593" max="14593" width="10.42578125" style="489" customWidth="1"/>
    <col min="14594" max="14601" width="8.85546875" style="489"/>
    <col min="14602" max="14602" width="10.42578125" style="489" bestFit="1" customWidth="1"/>
    <col min="14603" max="14603" width="2.7109375" style="489" bestFit="1" customWidth="1"/>
    <col min="14604" max="14604" width="10.42578125" style="489" bestFit="1" customWidth="1"/>
    <col min="14605" max="14605" width="10.42578125" style="489" customWidth="1"/>
    <col min="14606" max="14606" width="10.42578125" style="489" bestFit="1" customWidth="1"/>
    <col min="14607" max="14607" width="3.140625" style="489" customWidth="1"/>
    <col min="14608" max="14608" width="8.85546875" style="489"/>
    <col min="14609" max="14609" width="10.42578125" style="489" bestFit="1" customWidth="1"/>
    <col min="14610" max="14611" width="8.85546875" style="489"/>
    <col min="14612" max="14612" width="2.7109375" style="489" bestFit="1" customWidth="1"/>
    <col min="14613" max="14613" width="4.28515625" style="489" bestFit="1" customWidth="1"/>
    <col min="14614" max="14614" width="14.28515625" style="489" bestFit="1" customWidth="1"/>
    <col min="14615" max="14615" width="10.42578125" style="489" bestFit="1" customWidth="1"/>
    <col min="14616" max="14616" width="10.28515625" style="489" bestFit="1" customWidth="1"/>
    <col min="14617" max="14848" width="8.85546875" style="489"/>
    <col min="14849" max="14849" width="10.42578125" style="489" customWidth="1"/>
    <col min="14850" max="14857" width="8.85546875" style="489"/>
    <col min="14858" max="14858" width="10.42578125" style="489" bestFit="1" customWidth="1"/>
    <col min="14859" max="14859" width="2.7109375" style="489" bestFit="1" customWidth="1"/>
    <col min="14860" max="14860" width="10.42578125" style="489" bestFit="1" customWidth="1"/>
    <col min="14861" max="14861" width="10.42578125" style="489" customWidth="1"/>
    <col min="14862" max="14862" width="10.42578125" style="489" bestFit="1" customWidth="1"/>
    <col min="14863" max="14863" width="3.140625" style="489" customWidth="1"/>
    <col min="14864" max="14864" width="8.85546875" style="489"/>
    <col min="14865" max="14865" width="10.42578125" style="489" bestFit="1" customWidth="1"/>
    <col min="14866" max="14867" width="8.85546875" style="489"/>
    <col min="14868" max="14868" width="2.7109375" style="489" bestFit="1" customWidth="1"/>
    <col min="14869" max="14869" width="4.28515625" style="489" bestFit="1" customWidth="1"/>
    <col min="14870" max="14870" width="14.28515625" style="489" bestFit="1" customWidth="1"/>
    <col min="14871" max="14871" width="10.42578125" style="489" bestFit="1" customWidth="1"/>
    <col min="14872" max="14872" width="10.28515625" style="489" bestFit="1" customWidth="1"/>
    <col min="14873" max="15104" width="8.85546875" style="489"/>
    <col min="15105" max="15105" width="10.42578125" style="489" customWidth="1"/>
    <col min="15106" max="15113" width="8.85546875" style="489"/>
    <col min="15114" max="15114" width="10.42578125" style="489" bestFit="1" customWidth="1"/>
    <col min="15115" max="15115" width="2.7109375" style="489" bestFit="1" customWidth="1"/>
    <col min="15116" max="15116" width="10.42578125" style="489" bestFit="1" customWidth="1"/>
    <col min="15117" max="15117" width="10.42578125" style="489" customWidth="1"/>
    <col min="15118" max="15118" width="10.42578125" style="489" bestFit="1" customWidth="1"/>
    <col min="15119" max="15119" width="3.140625" style="489" customWidth="1"/>
    <col min="15120" max="15120" width="8.85546875" style="489"/>
    <col min="15121" max="15121" width="10.42578125" style="489" bestFit="1" customWidth="1"/>
    <col min="15122" max="15123" width="8.85546875" style="489"/>
    <col min="15124" max="15124" width="2.7109375" style="489" bestFit="1" customWidth="1"/>
    <col min="15125" max="15125" width="4.28515625" style="489" bestFit="1" customWidth="1"/>
    <col min="15126" max="15126" width="14.28515625" style="489" bestFit="1" customWidth="1"/>
    <col min="15127" max="15127" width="10.42578125" style="489" bestFit="1" customWidth="1"/>
    <col min="15128" max="15128" width="10.28515625" style="489" bestFit="1" customWidth="1"/>
    <col min="15129" max="15360" width="8.85546875" style="489"/>
    <col min="15361" max="15361" width="10.42578125" style="489" customWidth="1"/>
    <col min="15362" max="15369" width="8.85546875" style="489"/>
    <col min="15370" max="15370" width="10.42578125" style="489" bestFit="1" customWidth="1"/>
    <col min="15371" max="15371" width="2.7109375" style="489" bestFit="1" customWidth="1"/>
    <col min="15372" max="15372" width="10.42578125" style="489" bestFit="1" customWidth="1"/>
    <col min="15373" max="15373" width="10.42578125" style="489" customWidth="1"/>
    <col min="15374" max="15374" width="10.42578125" style="489" bestFit="1" customWidth="1"/>
    <col min="15375" max="15375" width="3.140625" style="489" customWidth="1"/>
    <col min="15376" max="15376" width="8.85546875" style="489"/>
    <col min="15377" max="15377" width="10.42578125" style="489" bestFit="1" customWidth="1"/>
    <col min="15378" max="15379" width="8.85546875" style="489"/>
    <col min="15380" max="15380" width="2.7109375" style="489" bestFit="1" customWidth="1"/>
    <col min="15381" max="15381" width="4.28515625" style="489" bestFit="1" customWidth="1"/>
    <col min="15382" max="15382" width="14.28515625" style="489" bestFit="1" customWidth="1"/>
    <col min="15383" max="15383" width="10.42578125" style="489" bestFit="1" customWidth="1"/>
    <col min="15384" max="15384" width="10.28515625" style="489" bestFit="1" customWidth="1"/>
    <col min="15385" max="15616" width="8.85546875" style="489"/>
    <col min="15617" max="15617" width="10.42578125" style="489" customWidth="1"/>
    <col min="15618" max="15625" width="8.85546875" style="489"/>
    <col min="15626" max="15626" width="10.42578125" style="489" bestFit="1" customWidth="1"/>
    <col min="15627" max="15627" width="2.7109375" style="489" bestFit="1" customWidth="1"/>
    <col min="15628" max="15628" width="10.42578125" style="489" bestFit="1" customWidth="1"/>
    <col min="15629" max="15629" width="10.42578125" style="489" customWidth="1"/>
    <col min="15630" max="15630" width="10.42578125" style="489" bestFit="1" customWidth="1"/>
    <col min="15631" max="15631" width="3.140625" style="489" customWidth="1"/>
    <col min="15632" max="15632" width="8.85546875" style="489"/>
    <col min="15633" max="15633" width="10.42578125" style="489" bestFit="1" customWidth="1"/>
    <col min="15634" max="15635" width="8.85546875" style="489"/>
    <col min="15636" max="15636" width="2.7109375" style="489" bestFit="1" customWidth="1"/>
    <col min="15637" max="15637" width="4.28515625" style="489" bestFit="1" customWidth="1"/>
    <col min="15638" max="15638" width="14.28515625" style="489" bestFit="1" customWidth="1"/>
    <col min="15639" max="15639" width="10.42578125" style="489" bestFit="1" customWidth="1"/>
    <col min="15640" max="15640" width="10.28515625" style="489" bestFit="1" customWidth="1"/>
    <col min="15641" max="15872" width="8.85546875" style="489"/>
    <col min="15873" max="15873" width="10.42578125" style="489" customWidth="1"/>
    <col min="15874" max="15881" width="8.85546875" style="489"/>
    <col min="15882" max="15882" width="10.42578125" style="489" bestFit="1" customWidth="1"/>
    <col min="15883" max="15883" width="2.7109375" style="489" bestFit="1" customWidth="1"/>
    <col min="15884" max="15884" width="10.42578125" style="489" bestFit="1" customWidth="1"/>
    <col min="15885" max="15885" width="10.42578125" style="489" customWidth="1"/>
    <col min="15886" max="15886" width="10.42578125" style="489" bestFit="1" customWidth="1"/>
    <col min="15887" max="15887" width="3.140625" style="489" customWidth="1"/>
    <col min="15888" max="15888" width="8.85546875" style="489"/>
    <col min="15889" max="15889" width="10.42578125" style="489" bestFit="1" customWidth="1"/>
    <col min="15890" max="15891" width="8.85546875" style="489"/>
    <col min="15892" max="15892" width="2.7109375" style="489" bestFit="1" customWidth="1"/>
    <col min="15893" max="15893" width="4.28515625" style="489" bestFit="1" customWidth="1"/>
    <col min="15894" max="15894" width="14.28515625" style="489" bestFit="1" customWidth="1"/>
    <col min="15895" max="15895" width="10.42578125" style="489" bestFit="1" customWidth="1"/>
    <col min="15896" max="15896" width="10.28515625" style="489" bestFit="1" customWidth="1"/>
    <col min="15897" max="16128" width="8.85546875" style="489"/>
    <col min="16129" max="16129" width="10.42578125" style="489" customWidth="1"/>
    <col min="16130" max="16137" width="8.85546875" style="489"/>
    <col min="16138" max="16138" width="10.42578125" style="489" bestFit="1" customWidth="1"/>
    <col min="16139" max="16139" width="2.7109375" style="489" bestFit="1" customWidth="1"/>
    <col min="16140" max="16140" width="10.42578125" style="489" bestFit="1" customWidth="1"/>
    <col min="16141" max="16141" width="10.42578125" style="489" customWidth="1"/>
    <col min="16142" max="16142" width="10.42578125" style="489" bestFit="1" customWidth="1"/>
    <col min="16143" max="16143" width="3.140625" style="489" customWidth="1"/>
    <col min="16144" max="16144" width="8.85546875" style="489"/>
    <col min="16145" max="16145" width="10.42578125" style="489" bestFit="1" customWidth="1"/>
    <col min="16146" max="16147" width="8.85546875" style="489"/>
    <col min="16148" max="16148" width="2.7109375" style="489" bestFit="1" customWidth="1"/>
    <col min="16149" max="16149" width="4.28515625" style="489" bestFit="1" customWidth="1"/>
    <col min="16150" max="16150" width="14.28515625" style="489" bestFit="1" customWidth="1"/>
    <col min="16151" max="16151" width="10.42578125" style="489" bestFit="1" customWidth="1"/>
    <col min="16152" max="16152" width="10.28515625" style="489" bestFit="1" customWidth="1"/>
    <col min="16153" max="16384" width="8.85546875" style="489"/>
  </cols>
  <sheetData>
    <row r="3" spans="1:25" ht="22.5" customHeight="1" x14ac:dyDescent="0.25">
      <c r="A3" s="47" t="s">
        <v>1046</v>
      </c>
    </row>
    <row r="5" spans="1:25" s="492" customFormat="1" x14ac:dyDescent="0.2">
      <c r="A5" s="491" t="s">
        <v>1187</v>
      </c>
      <c r="P5" s="493"/>
      <c r="Q5" s="493"/>
      <c r="R5" s="493"/>
      <c r="S5" s="493"/>
      <c r="T5" s="493"/>
      <c r="U5" s="493"/>
      <c r="V5" s="493"/>
      <c r="W5" s="493"/>
      <c r="X5" s="493"/>
      <c r="Y5" s="493"/>
    </row>
    <row r="6" spans="1:25" s="492" customFormat="1" x14ac:dyDescent="0.2">
      <c r="A6" s="492" t="s">
        <v>1188</v>
      </c>
      <c r="B6" s="492" t="s">
        <v>1189</v>
      </c>
      <c r="P6" s="493"/>
      <c r="Q6" s="493"/>
      <c r="R6" s="493"/>
      <c r="S6" s="493"/>
      <c r="T6" s="493"/>
      <c r="U6" s="493"/>
      <c r="V6" s="493"/>
      <c r="W6" s="493"/>
      <c r="X6" s="493"/>
      <c r="Y6" s="493"/>
    </row>
    <row r="7" spans="1:25" s="492" customFormat="1" x14ac:dyDescent="0.2">
      <c r="A7" s="492" t="s">
        <v>1190</v>
      </c>
      <c r="P7" s="493"/>
      <c r="Q7" s="493"/>
      <c r="R7" s="493"/>
      <c r="S7" s="493"/>
      <c r="T7" s="493"/>
      <c r="U7" s="493"/>
      <c r="V7" s="493"/>
      <c r="W7" s="493"/>
      <c r="X7" s="493"/>
      <c r="Y7" s="493"/>
    </row>
    <row r="8" spans="1:25" s="492" customFormat="1" x14ac:dyDescent="0.2">
      <c r="A8" s="492" t="s">
        <v>1191</v>
      </c>
      <c r="P8" s="493"/>
      <c r="Q8" s="493"/>
      <c r="R8" s="493"/>
      <c r="S8" s="493"/>
      <c r="T8" s="493"/>
      <c r="U8" s="493"/>
      <c r="V8" s="493"/>
      <c r="W8" s="493"/>
      <c r="X8" s="493"/>
      <c r="Y8" s="493"/>
    </row>
    <row r="9" spans="1:25" s="492" customFormat="1" x14ac:dyDescent="0.2">
      <c r="P9" s="493"/>
      <c r="Q9" s="493"/>
      <c r="R9" s="493"/>
      <c r="S9" s="493"/>
      <c r="T9" s="493"/>
      <c r="U9" s="493"/>
      <c r="V9" s="493"/>
      <c r="W9" s="493"/>
      <c r="X9" s="493"/>
      <c r="Y9" s="493"/>
    </row>
    <row r="10" spans="1:25" ht="26.25" customHeight="1" x14ac:dyDescent="0.25">
      <c r="A10" s="721" t="s">
        <v>1220</v>
      </c>
      <c r="B10" s="721"/>
      <c r="C10" s="721"/>
      <c r="D10" s="721"/>
      <c r="E10" s="721"/>
      <c r="F10" s="721"/>
      <c r="G10" s="721"/>
      <c r="H10" s="721"/>
      <c r="I10" s="721"/>
      <c r="K10" s="490"/>
      <c r="L10" s="490"/>
      <c r="M10" s="490"/>
      <c r="N10" s="490"/>
      <c r="O10" s="490"/>
    </row>
    <row r="11" spans="1:25" s="494" customFormat="1" ht="13.5" x14ac:dyDescent="0.25">
      <c r="A11" s="722" t="s">
        <v>1221</v>
      </c>
      <c r="B11" s="722"/>
      <c r="C11" s="722"/>
      <c r="D11" s="722"/>
      <c r="E11" s="722"/>
      <c r="F11" s="722"/>
      <c r="G11" s="722"/>
      <c r="H11" s="722"/>
      <c r="I11" s="722"/>
      <c r="K11" s="495"/>
      <c r="L11" s="495"/>
      <c r="M11" s="495"/>
      <c r="O11" s="495"/>
      <c r="P11" s="495"/>
      <c r="Q11" s="495"/>
      <c r="R11" s="490"/>
      <c r="S11" s="490"/>
      <c r="T11" s="495"/>
      <c r="U11" s="495"/>
      <c r="V11" s="495"/>
      <c r="W11" s="495"/>
      <c r="X11" s="490"/>
      <c r="Y11" s="490"/>
    </row>
    <row r="12" spans="1:25" x14ac:dyDescent="0.25">
      <c r="A12" s="723"/>
      <c r="B12" s="723"/>
      <c r="C12" s="723"/>
      <c r="D12" s="723"/>
      <c r="E12" s="723"/>
      <c r="F12" s="723"/>
      <c r="G12" s="723"/>
      <c r="H12" s="723"/>
      <c r="I12" s="723"/>
      <c r="K12" s="490"/>
      <c r="L12" s="490"/>
      <c r="M12" s="495"/>
      <c r="N12" s="490" t="s">
        <v>1192</v>
      </c>
      <c r="O12" s="495"/>
      <c r="P12" s="495"/>
      <c r="Q12" s="495"/>
      <c r="R12" s="495"/>
      <c r="S12" s="495"/>
      <c r="T12" s="495"/>
      <c r="U12" s="495"/>
      <c r="V12" s="495"/>
      <c r="W12" s="495"/>
      <c r="X12" s="495"/>
      <c r="Y12" s="495"/>
    </row>
    <row r="13" spans="1:25" x14ac:dyDescent="0.25">
      <c r="K13" s="490"/>
      <c r="L13" s="490"/>
      <c r="M13" s="496" t="s">
        <v>1193</v>
      </c>
      <c r="N13" s="497">
        <v>0.1959803</v>
      </c>
      <c r="O13" s="490"/>
      <c r="R13" s="498"/>
      <c r="S13" s="498"/>
      <c r="X13" s="498"/>
      <c r="Y13" s="498"/>
    </row>
    <row r="14" spans="1:25" x14ac:dyDescent="0.25">
      <c r="K14" s="490"/>
      <c r="L14" s="490"/>
      <c r="M14" s="499" t="s">
        <v>1194</v>
      </c>
      <c r="N14" s="500">
        <v>0.59112469999999995</v>
      </c>
      <c r="O14" s="490"/>
      <c r="R14" s="498"/>
      <c r="S14" s="498"/>
      <c r="X14" s="498"/>
      <c r="Y14" s="498"/>
    </row>
    <row r="15" spans="1:25" x14ac:dyDescent="0.25">
      <c r="K15" s="490"/>
      <c r="L15" s="490"/>
      <c r="M15" s="499" t="s">
        <v>1195</v>
      </c>
      <c r="N15" s="500">
        <v>1.3678950000000001</v>
      </c>
      <c r="O15" s="490"/>
      <c r="R15" s="498"/>
      <c r="S15" s="498"/>
      <c r="X15" s="498"/>
      <c r="Y15" s="498"/>
    </row>
    <row r="16" spans="1:25" x14ac:dyDescent="0.25">
      <c r="K16" s="490"/>
      <c r="L16" s="490"/>
      <c r="M16" s="499" t="s">
        <v>1196</v>
      </c>
      <c r="N16" s="500">
        <v>3.9814820000000002</v>
      </c>
      <c r="O16" s="490"/>
      <c r="R16" s="498"/>
      <c r="S16" s="498"/>
      <c r="X16" s="498"/>
      <c r="Y16" s="498"/>
    </row>
    <row r="17" spans="11:25" x14ac:dyDescent="0.25">
      <c r="K17" s="490"/>
      <c r="L17" s="490"/>
      <c r="M17" s="499" t="s">
        <v>1197</v>
      </c>
      <c r="N17" s="500">
        <v>7.025728</v>
      </c>
      <c r="O17" s="490"/>
      <c r="R17" s="498"/>
      <c r="S17" s="498"/>
      <c r="X17" s="498"/>
      <c r="Y17" s="498"/>
    </row>
    <row r="18" spans="11:25" x14ac:dyDescent="0.25">
      <c r="K18" s="490"/>
      <c r="L18" s="490"/>
      <c r="M18" s="499"/>
      <c r="N18" s="500"/>
      <c r="O18" s="490"/>
      <c r="R18" s="498"/>
      <c r="S18" s="498"/>
      <c r="X18" s="498"/>
      <c r="Y18" s="498"/>
    </row>
    <row r="19" spans="11:25" x14ac:dyDescent="0.25">
      <c r="K19" s="490"/>
      <c r="L19" s="490"/>
      <c r="M19" s="499" t="s">
        <v>1198</v>
      </c>
      <c r="N19" s="500">
        <v>4.605772</v>
      </c>
      <c r="O19" s="490"/>
      <c r="X19" s="498"/>
      <c r="Y19" s="498"/>
    </row>
    <row r="20" spans="11:25" x14ac:dyDescent="0.25">
      <c r="K20" s="490"/>
      <c r="L20" s="490"/>
      <c r="M20" s="499" t="s">
        <v>1199</v>
      </c>
      <c r="N20" s="500">
        <v>9.0673180000000002</v>
      </c>
      <c r="O20" s="490"/>
      <c r="R20" s="498"/>
      <c r="S20" s="498"/>
      <c r="X20" s="498"/>
      <c r="Y20" s="498"/>
    </row>
    <row r="21" spans="11:25" x14ac:dyDescent="0.25">
      <c r="K21" s="490"/>
      <c r="L21" s="490"/>
      <c r="M21" s="499" t="s">
        <v>1200</v>
      </c>
      <c r="N21" s="500">
        <v>14.64696</v>
      </c>
      <c r="O21" s="490"/>
      <c r="R21" s="498"/>
      <c r="S21" s="498"/>
      <c r="X21" s="498"/>
      <c r="Y21" s="498"/>
    </row>
    <row r="22" spans="11:25" x14ac:dyDescent="0.25">
      <c r="K22" s="490"/>
      <c r="L22" s="490"/>
      <c r="M22" s="499"/>
      <c r="N22" s="501"/>
      <c r="O22" s="490"/>
      <c r="R22" s="498"/>
      <c r="S22" s="498"/>
      <c r="X22" s="498"/>
      <c r="Y22" s="498"/>
    </row>
    <row r="23" spans="11:25" x14ac:dyDescent="0.25">
      <c r="K23" s="490"/>
      <c r="L23" s="490"/>
      <c r="M23" s="499" t="s">
        <v>504</v>
      </c>
      <c r="N23" s="502">
        <v>1.081958</v>
      </c>
      <c r="O23" s="490"/>
      <c r="R23" s="498"/>
      <c r="S23" s="498"/>
      <c r="X23" s="498"/>
      <c r="Y23" s="498"/>
    </row>
    <row r="24" spans="11:25" x14ac:dyDescent="0.25">
      <c r="K24" s="490"/>
      <c r="L24" s="490"/>
      <c r="M24" s="499" t="s">
        <v>1201</v>
      </c>
      <c r="N24" s="502">
        <v>3.4281079999999999</v>
      </c>
      <c r="O24" s="490"/>
      <c r="R24" s="498"/>
      <c r="S24" s="498"/>
      <c r="X24" s="498"/>
      <c r="Y24" s="498"/>
    </row>
    <row r="25" spans="11:25" x14ac:dyDescent="0.25">
      <c r="K25" s="490"/>
      <c r="L25" s="490"/>
      <c r="M25" s="499" t="s">
        <v>1202</v>
      </c>
      <c r="N25" s="502">
        <v>4.7034310000000001</v>
      </c>
      <c r="O25" s="490"/>
      <c r="R25" s="498"/>
      <c r="S25" s="498"/>
      <c r="X25" s="498"/>
      <c r="Y25" s="498"/>
    </row>
    <row r="26" spans="11:25" x14ac:dyDescent="0.25">
      <c r="K26" s="490"/>
      <c r="L26" s="490"/>
      <c r="M26" s="499" t="s">
        <v>1203</v>
      </c>
      <c r="N26" s="502">
        <v>5.9296350000000002</v>
      </c>
      <c r="O26" s="490"/>
      <c r="R26" s="498"/>
      <c r="S26" s="498"/>
      <c r="X26" s="498"/>
      <c r="Y26" s="498"/>
    </row>
    <row r="27" spans="11:25" x14ac:dyDescent="0.25">
      <c r="K27" s="490"/>
      <c r="L27" s="490"/>
      <c r="M27" s="499" t="s">
        <v>1204</v>
      </c>
      <c r="N27" s="502">
        <v>9.0349170000000001</v>
      </c>
      <c r="O27" s="490"/>
      <c r="R27" s="498"/>
      <c r="S27" s="498"/>
      <c r="X27" s="498"/>
      <c r="Y27" s="498"/>
    </row>
    <row r="28" spans="11:25" x14ac:dyDescent="0.25">
      <c r="K28" s="490"/>
      <c r="L28" s="490"/>
      <c r="M28" s="499" t="s">
        <v>1205</v>
      </c>
      <c r="N28" s="502">
        <v>12.6919</v>
      </c>
      <c r="O28" s="490"/>
      <c r="R28" s="498"/>
      <c r="S28" s="498"/>
      <c r="X28" s="498"/>
      <c r="Y28" s="498"/>
    </row>
    <row r="29" spans="11:25" x14ac:dyDescent="0.25">
      <c r="K29" s="490"/>
      <c r="L29" s="490"/>
      <c r="M29" s="499" t="s">
        <v>1206</v>
      </c>
      <c r="N29" s="502">
        <v>13.99877</v>
      </c>
      <c r="O29" s="490"/>
      <c r="R29" s="498"/>
      <c r="S29" s="498"/>
      <c r="X29" s="498"/>
      <c r="Y29" s="498"/>
    </row>
    <row r="30" spans="11:25" x14ac:dyDescent="0.25">
      <c r="K30" s="490"/>
      <c r="L30" s="490"/>
      <c r="M30" s="499" t="s">
        <v>1207</v>
      </c>
      <c r="N30" s="502">
        <v>14.053599999999999</v>
      </c>
      <c r="O30" s="490"/>
      <c r="R30" s="498"/>
      <c r="S30" s="498"/>
      <c r="X30" s="498"/>
      <c r="Y30" s="498"/>
    </row>
    <row r="31" spans="11:25" x14ac:dyDescent="0.25">
      <c r="K31" s="490"/>
      <c r="L31" s="490"/>
      <c r="M31" s="499" t="s">
        <v>422</v>
      </c>
      <c r="N31" s="502">
        <v>19.907869999999999</v>
      </c>
      <c r="O31" s="490"/>
      <c r="R31" s="498"/>
      <c r="S31" s="498"/>
      <c r="X31" s="498"/>
      <c r="Y31" s="498"/>
    </row>
    <row r="32" spans="11:25" x14ac:dyDescent="0.25">
      <c r="K32" s="490"/>
      <c r="L32" s="490"/>
      <c r="M32" s="499" t="s">
        <v>1208</v>
      </c>
      <c r="N32" s="502">
        <v>26.81494</v>
      </c>
      <c r="O32" s="490"/>
      <c r="R32" s="498"/>
      <c r="S32" s="498"/>
      <c r="X32" s="498"/>
      <c r="Y32" s="498"/>
    </row>
    <row r="33" spans="1:25" x14ac:dyDescent="0.25">
      <c r="K33" s="490"/>
      <c r="L33" s="490"/>
      <c r="M33" s="499"/>
      <c r="N33" s="502"/>
      <c r="O33" s="490"/>
      <c r="R33" s="498"/>
      <c r="S33" s="498"/>
      <c r="X33" s="498"/>
      <c r="Y33" s="498"/>
    </row>
    <row r="34" spans="1:25" x14ac:dyDescent="0.25">
      <c r="K34" s="490"/>
      <c r="L34" s="490"/>
      <c r="M34" s="499" t="s">
        <v>1209</v>
      </c>
      <c r="N34" s="502">
        <v>5.0350320000000002</v>
      </c>
      <c r="O34" s="490"/>
      <c r="R34" s="498"/>
      <c r="S34" s="498"/>
      <c r="X34" s="498"/>
      <c r="Y34" s="498"/>
    </row>
    <row r="35" spans="1:25" x14ac:dyDescent="0.25">
      <c r="K35" s="490"/>
      <c r="L35" s="490"/>
      <c r="M35" s="499" t="s">
        <v>1210</v>
      </c>
      <c r="N35" s="502">
        <v>6.3653690000000003</v>
      </c>
      <c r="O35" s="490"/>
      <c r="R35" s="498"/>
      <c r="S35" s="498"/>
      <c r="X35" s="498"/>
      <c r="Y35" s="498"/>
    </row>
    <row r="36" spans="1:25" x14ac:dyDescent="0.25">
      <c r="K36" s="490"/>
      <c r="L36" s="490"/>
      <c r="M36" s="499" t="s">
        <v>1211</v>
      </c>
      <c r="N36" s="502">
        <v>8.8477870000000003</v>
      </c>
      <c r="O36" s="490"/>
      <c r="R36" s="498"/>
      <c r="S36" s="498"/>
      <c r="X36" s="498"/>
      <c r="Y36" s="498"/>
    </row>
    <row r="37" spans="1:25" x14ac:dyDescent="0.25">
      <c r="K37" s="490"/>
      <c r="L37" s="490"/>
      <c r="M37" s="499" t="s">
        <v>1212</v>
      </c>
      <c r="N37" s="502">
        <v>12.103770000000001</v>
      </c>
      <c r="O37" s="490"/>
      <c r="R37" s="498"/>
      <c r="S37" s="498"/>
      <c r="X37" s="498"/>
      <c r="Y37" s="498"/>
    </row>
    <row r="38" spans="1:25" x14ac:dyDescent="0.25">
      <c r="K38" s="490"/>
      <c r="L38" s="490"/>
      <c r="M38" s="499" t="s">
        <v>1213</v>
      </c>
      <c r="N38" s="502">
        <v>12.30175</v>
      </c>
      <c r="O38" s="490"/>
      <c r="R38" s="498"/>
      <c r="S38" s="498"/>
      <c r="X38" s="498"/>
      <c r="Y38" s="498"/>
    </row>
    <row r="39" spans="1:25" ht="9.75" customHeight="1" x14ac:dyDescent="0.25">
      <c r="K39" s="490"/>
      <c r="L39" s="490"/>
      <c r="M39" s="503" t="s">
        <v>1214</v>
      </c>
      <c r="N39" s="504">
        <v>41.57226</v>
      </c>
      <c r="O39" s="490"/>
      <c r="R39" s="498"/>
      <c r="S39" s="498"/>
      <c r="X39" s="498"/>
      <c r="Y39" s="498"/>
    </row>
    <row r="40" spans="1:25" ht="18" customHeight="1" x14ac:dyDescent="0.25">
      <c r="A40" s="724" t="s">
        <v>1222</v>
      </c>
      <c r="B40" s="724"/>
      <c r="C40" s="724"/>
      <c r="D40" s="724"/>
      <c r="E40" s="724"/>
      <c r="F40" s="724"/>
      <c r="G40" s="724"/>
      <c r="H40" s="724"/>
      <c r="I40" s="724"/>
      <c r="K40" s="490"/>
      <c r="L40" s="490"/>
      <c r="M40" s="490"/>
      <c r="N40" s="490"/>
      <c r="O40" s="490"/>
      <c r="R40" s="498"/>
      <c r="S40" s="498"/>
      <c r="X40" s="498"/>
      <c r="Y40" s="498"/>
    </row>
    <row r="41" spans="1:25" x14ac:dyDescent="0.25">
      <c r="A41" s="723"/>
      <c r="B41" s="723"/>
      <c r="C41" s="723"/>
      <c r="D41" s="723"/>
      <c r="E41" s="723"/>
      <c r="F41" s="723"/>
      <c r="G41" s="723"/>
      <c r="H41" s="723"/>
      <c r="I41" s="723"/>
      <c r="R41" s="498"/>
      <c r="S41" s="498"/>
      <c r="X41" s="498"/>
      <c r="Y41" s="498"/>
    </row>
    <row r="42" spans="1:25" x14ac:dyDescent="0.25">
      <c r="M42" s="495"/>
      <c r="N42" s="490" t="s">
        <v>1215</v>
      </c>
      <c r="R42" s="498"/>
      <c r="S42" s="498"/>
      <c r="X42" s="498"/>
      <c r="Y42" s="498"/>
    </row>
    <row r="43" spans="1:25" x14ac:dyDescent="0.25">
      <c r="M43" s="490"/>
      <c r="N43" s="495"/>
      <c r="O43" s="495"/>
      <c r="R43" s="498"/>
      <c r="S43" s="498"/>
      <c r="X43" s="498"/>
      <c r="Y43" s="498"/>
    </row>
    <row r="44" spans="1:25" x14ac:dyDescent="0.25">
      <c r="M44" s="496" t="s">
        <v>1216</v>
      </c>
      <c r="N44" s="505">
        <v>7.3895000000000002E-3</v>
      </c>
      <c r="R44" s="498"/>
      <c r="S44" s="498"/>
      <c r="X44" s="498"/>
      <c r="Y44" s="498"/>
    </row>
    <row r="45" spans="1:25" x14ac:dyDescent="0.25">
      <c r="M45" s="499" t="s">
        <v>195</v>
      </c>
      <c r="N45" s="502">
        <v>7.6501E-3</v>
      </c>
      <c r="R45" s="498"/>
      <c r="S45" s="498"/>
      <c r="X45" s="498"/>
      <c r="Y45" s="498"/>
    </row>
    <row r="46" spans="1:25" x14ac:dyDescent="0.25">
      <c r="M46" s="499" t="s">
        <v>202</v>
      </c>
      <c r="N46" s="502">
        <v>1.41777E-2</v>
      </c>
      <c r="R46" s="498"/>
      <c r="S46" s="498"/>
      <c r="X46" s="498"/>
      <c r="Y46" s="498"/>
    </row>
    <row r="47" spans="1:25" x14ac:dyDescent="0.25">
      <c r="M47" s="499" t="s">
        <v>157</v>
      </c>
      <c r="N47" s="502">
        <v>2.9609E-2</v>
      </c>
      <c r="R47" s="498"/>
      <c r="S47" s="498"/>
      <c r="X47" s="498"/>
      <c r="Y47" s="498"/>
    </row>
    <row r="48" spans="1:25" x14ac:dyDescent="0.25">
      <c r="M48" s="499" t="s">
        <v>1217</v>
      </c>
      <c r="N48" s="502">
        <v>8.2563399999999995E-2</v>
      </c>
    </row>
    <row r="49" spans="1:25" x14ac:dyDescent="0.25">
      <c r="M49" s="499"/>
      <c r="N49" s="502"/>
    </row>
    <row r="50" spans="1:25" x14ac:dyDescent="0.25">
      <c r="M50" s="499" t="s">
        <v>176</v>
      </c>
      <c r="N50" s="502">
        <v>3.0496499999999999E-2</v>
      </c>
    </row>
    <row r="51" spans="1:25" x14ac:dyDescent="0.25">
      <c r="M51" s="499" t="s">
        <v>175</v>
      </c>
      <c r="N51" s="502">
        <v>4.4710899999999998E-2</v>
      </c>
      <c r="X51" s="506"/>
    </row>
    <row r="52" spans="1:25" x14ac:dyDescent="0.25">
      <c r="M52" s="499" t="s">
        <v>154</v>
      </c>
      <c r="N52" s="502">
        <v>0.11714819999999999</v>
      </c>
      <c r="X52" s="506"/>
    </row>
    <row r="53" spans="1:25" x14ac:dyDescent="0.25">
      <c r="M53" s="499"/>
      <c r="N53" s="502"/>
      <c r="X53" s="506"/>
    </row>
    <row r="54" spans="1:25" x14ac:dyDescent="0.25">
      <c r="M54" s="499" t="s">
        <v>183</v>
      </c>
      <c r="N54" s="502">
        <v>3.8112199999999999E-2</v>
      </c>
      <c r="X54" s="506"/>
    </row>
    <row r="55" spans="1:25" x14ac:dyDescent="0.25">
      <c r="M55" s="499" t="s">
        <v>199</v>
      </c>
      <c r="N55" s="502">
        <v>3.9861199999999999E-2</v>
      </c>
      <c r="X55" s="506"/>
    </row>
    <row r="56" spans="1:25" x14ac:dyDescent="0.25">
      <c r="M56" s="499" t="s">
        <v>200</v>
      </c>
      <c r="N56" s="502">
        <v>7.6619499999999993E-2</v>
      </c>
    </row>
    <row r="57" spans="1:25" s="494" customFormat="1" x14ac:dyDescent="0.25">
      <c r="A57" s="489"/>
      <c r="B57" s="489"/>
      <c r="C57" s="489"/>
      <c r="D57" s="489"/>
      <c r="E57" s="489"/>
      <c r="F57" s="489"/>
      <c r="G57" s="489"/>
      <c r="H57" s="489"/>
      <c r="I57" s="489"/>
      <c r="J57" s="489"/>
      <c r="K57" s="495"/>
      <c r="M57" s="499" t="s">
        <v>142</v>
      </c>
      <c r="N57" s="502">
        <v>0.10430440000000001</v>
      </c>
      <c r="P57" s="495"/>
      <c r="Q57" s="495"/>
      <c r="R57" s="495"/>
      <c r="S57" s="495"/>
      <c r="T57" s="495"/>
      <c r="U57" s="495"/>
      <c r="V57" s="495"/>
      <c r="W57" s="495"/>
      <c r="X57" s="495"/>
      <c r="Y57" s="495"/>
    </row>
    <row r="58" spans="1:25" x14ac:dyDescent="0.25">
      <c r="K58" s="490"/>
      <c r="M58" s="499" t="s">
        <v>156</v>
      </c>
      <c r="N58" s="502">
        <v>0.14230999999999999</v>
      </c>
    </row>
    <row r="59" spans="1:25" x14ac:dyDescent="0.25">
      <c r="K59" s="490"/>
      <c r="M59" s="499" t="s">
        <v>166</v>
      </c>
      <c r="N59" s="502">
        <v>0.24553949999999999</v>
      </c>
    </row>
    <row r="60" spans="1:25" x14ac:dyDescent="0.25">
      <c r="K60" s="490"/>
      <c r="M60" s="499" t="s">
        <v>170</v>
      </c>
      <c r="N60" s="502">
        <v>0.28856779999999999</v>
      </c>
    </row>
    <row r="61" spans="1:25" x14ac:dyDescent="0.25">
      <c r="K61" s="490"/>
      <c r="M61" s="499" t="s">
        <v>185</v>
      </c>
      <c r="N61" s="502">
        <v>0.40748839999999997</v>
      </c>
    </row>
    <row r="62" spans="1:25" x14ac:dyDescent="0.25">
      <c r="K62" s="490"/>
      <c r="M62" s="499" t="s">
        <v>173</v>
      </c>
      <c r="N62" s="502">
        <v>0.58147649999999995</v>
      </c>
    </row>
    <row r="63" spans="1:25" x14ac:dyDescent="0.25">
      <c r="K63" s="490"/>
      <c r="M63" s="499" t="s">
        <v>182</v>
      </c>
      <c r="N63" s="502">
        <v>0.74023510000000003</v>
      </c>
    </row>
    <row r="64" spans="1:25" x14ac:dyDescent="0.25">
      <c r="K64" s="490"/>
      <c r="M64" s="499"/>
      <c r="N64" s="502"/>
    </row>
    <row r="65" spans="1:15" x14ac:dyDescent="0.25">
      <c r="K65" s="490"/>
      <c r="M65" s="499" t="s">
        <v>171</v>
      </c>
      <c r="N65" s="502">
        <v>0.1692998</v>
      </c>
    </row>
    <row r="66" spans="1:15" ht="26.25" customHeight="1" x14ac:dyDescent="0.25">
      <c r="K66" s="490"/>
      <c r="M66" s="499" t="s">
        <v>165</v>
      </c>
      <c r="N66" s="502">
        <v>0.23888000000000001</v>
      </c>
    </row>
    <row r="67" spans="1:15" ht="33.75" customHeight="1" x14ac:dyDescent="0.25">
      <c r="K67" s="490"/>
      <c r="M67" s="499" t="s">
        <v>162</v>
      </c>
      <c r="N67" s="502">
        <v>0.29307230000000001</v>
      </c>
    </row>
    <row r="68" spans="1:15" ht="75.75" customHeight="1" x14ac:dyDescent="0.25">
      <c r="A68" s="725" t="s">
        <v>1218</v>
      </c>
      <c r="B68" s="725"/>
      <c r="C68" s="725"/>
      <c r="D68" s="725"/>
      <c r="E68" s="725"/>
      <c r="F68" s="725"/>
      <c r="G68" s="725"/>
      <c r="H68" s="725"/>
      <c r="I68" s="725"/>
      <c r="K68" s="490"/>
      <c r="M68" s="499" t="s">
        <v>159</v>
      </c>
      <c r="N68" s="502">
        <v>0.31376369999999998</v>
      </c>
    </row>
    <row r="69" spans="1:15" x14ac:dyDescent="0.25">
      <c r="A69" s="507" t="s">
        <v>1219</v>
      </c>
      <c r="B69" s="508"/>
      <c r="C69" s="508"/>
      <c r="D69" s="508"/>
      <c r="E69" s="508"/>
      <c r="F69" s="508"/>
      <c r="G69" s="508"/>
      <c r="H69" s="508"/>
      <c r="I69" s="508"/>
      <c r="K69" s="490"/>
      <c r="M69" s="499" t="s">
        <v>158</v>
      </c>
      <c r="N69" s="502">
        <v>0.3849303</v>
      </c>
    </row>
    <row r="70" spans="1:15" x14ac:dyDescent="0.25">
      <c r="A70" s="720"/>
      <c r="B70" s="720"/>
      <c r="C70" s="720"/>
      <c r="D70" s="720"/>
      <c r="E70" s="720"/>
      <c r="F70" s="720"/>
      <c r="G70" s="720"/>
      <c r="H70" s="720"/>
      <c r="I70" s="720"/>
      <c r="K70" s="490"/>
      <c r="M70" s="503" t="s">
        <v>160</v>
      </c>
      <c r="N70" s="504">
        <v>0.38749899999999998</v>
      </c>
    </row>
    <row r="71" spans="1:15" x14ac:dyDescent="0.25">
      <c r="K71" s="490"/>
      <c r="O71" s="490"/>
    </row>
    <row r="72" spans="1:15" x14ac:dyDescent="0.25">
      <c r="K72" s="490"/>
      <c r="O72" s="490"/>
    </row>
    <row r="73" spans="1:15" x14ac:dyDescent="0.25">
      <c r="K73" s="490"/>
      <c r="O73" s="490"/>
    </row>
    <row r="74" spans="1:15" x14ac:dyDescent="0.25">
      <c r="K74" s="490"/>
      <c r="O74" s="490"/>
    </row>
    <row r="75" spans="1:15" x14ac:dyDescent="0.25">
      <c r="K75" s="490"/>
      <c r="O75" s="490"/>
    </row>
    <row r="76" spans="1:15" x14ac:dyDescent="0.25">
      <c r="K76" s="490"/>
      <c r="O76" s="490"/>
    </row>
    <row r="77" spans="1:15" x14ac:dyDescent="0.25">
      <c r="K77" s="490"/>
      <c r="O77" s="490"/>
    </row>
    <row r="78" spans="1:15" x14ac:dyDescent="0.25">
      <c r="K78" s="490"/>
      <c r="O78" s="490"/>
    </row>
    <row r="79" spans="1:15" x14ac:dyDescent="0.25">
      <c r="K79" s="490"/>
      <c r="O79" s="490"/>
    </row>
    <row r="80" spans="1:15" x14ac:dyDescent="0.25">
      <c r="K80" s="490"/>
      <c r="O80" s="490"/>
    </row>
    <row r="81" spans="11:15" x14ac:dyDescent="0.25">
      <c r="K81" s="490"/>
      <c r="O81" s="490"/>
    </row>
    <row r="82" spans="11:15" x14ac:dyDescent="0.25">
      <c r="K82" s="490"/>
      <c r="O82" s="490"/>
    </row>
    <row r="83" spans="11:15" x14ac:dyDescent="0.25">
      <c r="K83" s="490"/>
      <c r="O83" s="490"/>
    </row>
    <row r="84" spans="11:15" x14ac:dyDescent="0.25">
      <c r="K84" s="490"/>
      <c r="O84" s="490"/>
    </row>
    <row r="85" spans="11:15" ht="24.75" customHeight="1" x14ac:dyDescent="0.25">
      <c r="K85" s="490"/>
      <c r="O85" s="490"/>
    </row>
    <row r="86" spans="11:15" x14ac:dyDescent="0.25">
      <c r="K86" s="490"/>
      <c r="L86" s="490"/>
      <c r="M86" s="490"/>
      <c r="N86" s="490"/>
      <c r="O86" s="490"/>
    </row>
    <row r="87" spans="11:15" x14ac:dyDescent="0.25">
      <c r="K87" s="490"/>
      <c r="L87" s="490"/>
      <c r="M87" s="490"/>
      <c r="N87" s="490"/>
      <c r="O87" s="490"/>
    </row>
    <row r="88" spans="11:15" x14ac:dyDescent="0.25">
      <c r="K88" s="490"/>
      <c r="L88" s="490"/>
      <c r="M88" s="490"/>
      <c r="N88" s="490"/>
      <c r="O88" s="490"/>
    </row>
    <row r="89" spans="11:15" x14ac:dyDescent="0.25">
      <c r="K89" s="490"/>
      <c r="L89" s="490"/>
      <c r="M89" s="490"/>
      <c r="N89" s="490"/>
      <c r="O89" s="490"/>
    </row>
    <row r="90" spans="11:15" x14ac:dyDescent="0.25">
      <c r="K90" s="490"/>
      <c r="L90" s="490"/>
      <c r="M90" s="490"/>
      <c r="N90" s="490"/>
      <c r="O90" s="490"/>
    </row>
    <row r="91" spans="11:15" x14ac:dyDescent="0.25">
      <c r="K91" s="490"/>
      <c r="L91" s="490"/>
      <c r="M91" s="490"/>
      <c r="N91" s="490"/>
      <c r="O91" s="490"/>
    </row>
    <row r="92" spans="11:15" x14ac:dyDescent="0.25">
      <c r="K92" s="490"/>
      <c r="L92" s="490"/>
      <c r="M92" s="490"/>
      <c r="N92" s="490"/>
      <c r="O92" s="490"/>
    </row>
    <row r="93" spans="11:15" x14ac:dyDescent="0.25">
      <c r="K93" s="490"/>
      <c r="L93" s="490"/>
      <c r="M93" s="490"/>
      <c r="N93" s="490"/>
      <c r="O93" s="490"/>
    </row>
    <row r="94" spans="11:15" x14ac:dyDescent="0.25">
      <c r="K94" s="490"/>
      <c r="L94" s="490"/>
      <c r="M94" s="490"/>
      <c r="N94" s="490"/>
      <c r="O94" s="490"/>
    </row>
    <row r="95" spans="11:15" x14ac:dyDescent="0.25">
      <c r="K95" s="490"/>
      <c r="L95" s="490"/>
      <c r="M95" s="490"/>
      <c r="N95" s="490"/>
      <c r="O95" s="490"/>
    </row>
    <row r="96" spans="11:15" x14ac:dyDescent="0.25">
      <c r="K96" s="490"/>
      <c r="L96" s="490"/>
      <c r="M96" s="490"/>
      <c r="N96" s="490"/>
      <c r="O96" s="490"/>
    </row>
    <row r="97" spans="11:15" x14ac:dyDescent="0.25">
      <c r="K97" s="490"/>
      <c r="L97" s="490"/>
      <c r="M97" s="490"/>
      <c r="N97" s="490"/>
      <c r="O97" s="490"/>
    </row>
    <row r="98" spans="11:15" x14ac:dyDescent="0.25">
      <c r="K98" s="490"/>
      <c r="L98" s="490"/>
      <c r="M98" s="490"/>
      <c r="N98" s="490"/>
      <c r="O98" s="490"/>
    </row>
    <row r="99" spans="11:15" x14ac:dyDescent="0.25">
      <c r="K99" s="490"/>
      <c r="L99" s="490"/>
      <c r="M99" s="490"/>
      <c r="N99" s="490"/>
      <c r="O99" s="490"/>
    </row>
    <row r="100" spans="11:15" x14ac:dyDescent="0.25">
      <c r="K100" s="490"/>
      <c r="L100" s="490"/>
      <c r="M100" s="490"/>
      <c r="N100" s="490"/>
      <c r="O100" s="490"/>
    </row>
    <row r="101" spans="11:15" x14ac:dyDescent="0.25">
      <c r="K101" s="490"/>
      <c r="L101" s="490"/>
      <c r="M101" s="490"/>
      <c r="N101" s="490"/>
      <c r="O101" s="490"/>
    </row>
    <row r="102" spans="11:15" x14ac:dyDescent="0.25">
      <c r="K102" s="490"/>
      <c r="L102" s="490"/>
      <c r="M102" s="490"/>
      <c r="N102" s="490"/>
      <c r="O102" s="490"/>
    </row>
  </sheetData>
  <mergeCells count="7">
    <mergeCell ref="A70:I70"/>
    <mergeCell ref="A10:I10"/>
    <mergeCell ref="A11:I11"/>
    <mergeCell ref="A12:I12"/>
    <mergeCell ref="A40:I40"/>
    <mergeCell ref="A41:I41"/>
    <mergeCell ref="A68:I68"/>
  </mergeCells>
  <hyperlinks>
    <hyperlink ref="A5" r:id="rId1"/>
  </hyperlinks>
  <pageMargins left="0.7" right="0.7" top="0.75" bottom="0.75" header="0.3" footer="0.3"/>
  <pageSetup paperSize="9" orientation="portrait" horizontalDpi="90" verticalDpi="90" r:id="rId2"/>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23"/>
  <sheetViews>
    <sheetView showGridLines="0" workbookViewId="0">
      <selection activeCell="B2" sqref="B2"/>
    </sheetView>
  </sheetViews>
  <sheetFormatPr defaultColWidth="25.5703125" defaultRowHeight="12.75" x14ac:dyDescent="0.2"/>
  <cols>
    <col min="1" max="1" width="25.5703125" style="52"/>
    <col min="2" max="4" width="9.140625" style="52" customWidth="1"/>
    <col min="5" max="16384" width="25.5703125" style="52"/>
  </cols>
  <sheetData>
    <row r="3" spans="1:4" ht="22.5" customHeight="1" x14ac:dyDescent="0.2">
      <c r="A3" s="47" t="s">
        <v>1290</v>
      </c>
    </row>
    <row r="5" spans="1:4" x14ac:dyDescent="0.2">
      <c r="B5" s="52" t="s">
        <v>1284</v>
      </c>
    </row>
    <row r="6" spans="1:4" x14ac:dyDescent="0.2">
      <c r="B6" s="52" t="s">
        <v>25</v>
      </c>
      <c r="C6" s="52" t="s">
        <v>86</v>
      </c>
      <c r="D6" s="52" t="s">
        <v>26</v>
      </c>
    </row>
    <row r="7" spans="1:4" x14ac:dyDescent="0.2">
      <c r="A7" s="590" t="s">
        <v>1285</v>
      </c>
      <c r="B7" s="591">
        <v>76.8472900390625</v>
      </c>
      <c r="C7" s="591">
        <v>78.325126647949219</v>
      </c>
      <c r="D7" s="591">
        <v>95.073890686035156</v>
      </c>
    </row>
    <row r="8" spans="1:4" x14ac:dyDescent="0.2">
      <c r="A8" s="590" t="s">
        <v>1286</v>
      </c>
      <c r="B8" s="591">
        <v>72.380950927734375</v>
      </c>
      <c r="C8" s="591">
        <v>87.142860412597656</v>
      </c>
      <c r="D8" s="591">
        <v>66.666664123535156</v>
      </c>
    </row>
    <row r="9" spans="1:4" x14ac:dyDescent="0.2">
      <c r="A9" s="590" t="s">
        <v>1287</v>
      </c>
      <c r="B9" s="591">
        <v>75.480766296386719</v>
      </c>
      <c r="C9" s="591">
        <v>78.365386962890625</v>
      </c>
      <c r="D9" s="591">
        <v>93.269233703613281</v>
      </c>
    </row>
    <row r="10" spans="1:4" x14ac:dyDescent="0.2">
      <c r="A10" s="590" t="s">
        <v>1288</v>
      </c>
      <c r="B10" s="591">
        <v>75.961540222167969</v>
      </c>
      <c r="C10" s="591">
        <v>87.019233703613281</v>
      </c>
      <c r="D10" s="591">
        <v>94.711540222167969</v>
      </c>
    </row>
    <row r="11" spans="1:4" x14ac:dyDescent="0.2">
      <c r="A11" s="590" t="s">
        <v>1289</v>
      </c>
      <c r="B11" s="591">
        <v>70.192306518554688</v>
      </c>
      <c r="C11" s="591">
        <v>81.730766296386719</v>
      </c>
      <c r="D11" s="591">
        <v>91.346153259277344</v>
      </c>
    </row>
    <row r="12" spans="1:4" x14ac:dyDescent="0.2">
      <c r="A12" s="590" t="s">
        <v>994</v>
      </c>
      <c r="B12" s="591">
        <v>66.346153259277344</v>
      </c>
      <c r="C12" s="591">
        <v>69.230766296386719</v>
      </c>
      <c r="D12" s="591">
        <v>95.192306518554688</v>
      </c>
    </row>
    <row r="23" spans="1:1" x14ac:dyDescent="0.2">
      <c r="A23" s="52" t="s">
        <v>1291</v>
      </c>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8"/>
  <sheetViews>
    <sheetView showGridLines="0" workbookViewId="0">
      <selection activeCell="F6" sqref="F6"/>
    </sheetView>
  </sheetViews>
  <sheetFormatPr defaultRowHeight="15" x14ac:dyDescent="0.25"/>
  <sheetData>
    <row r="3" spans="1:4" x14ac:dyDescent="0.25">
      <c r="A3" s="47" t="s">
        <v>1186</v>
      </c>
    </row>
    <row r="4" spans="1:4" x14ac:dyDescent="0.25">
      <c r="A4" s="422"/>
    </row>
    <row r="6" spans="1:4" ht="90" x14ac:dyDescent="0.25">
      <c r="A6" s="594" t="s">
        <v>1299</v>
      </c>
      <c r="B6" s="594" t="s">
        <v>1300</v>
      </c>
      <c r="C6" s="594" t="s">
        <v>1301</v>
      </c>
      <c r="D6" s="594" t="s">
        <v>1302</v>
      </c>
    </row>
    <row r="7" spans="1:4" x14ac:dyDescent="0.25">
      <c r="A7" s="595" t="s">
        <v>1303</v>
      </c>
      <c r="B7" s="596">
        <v>336.46607731652199</v>
      </c>
      <c r="C7" s="596">
        <v>366.27579844839636</v>
      </c>
      <c r="D7" s="592">
        <v>49.7</v>
      </c>
    </row>
    <row r="8" spans="1:4" x14ac:dyDescent="0.25">
      <c r="A8" s="595" t="s">
        <v>1304</v>
      </c>
      <c r="B8" s="596">
        <v>231.67175911761771</v>
      </c>
      <c r="C8" s="596">
        <v>400.49806083650174</v>
      </c>
      <c r="D8" s="592">
        <v>62.9</v>
      </c>
    </row>
    <row r="9" spans="1:4" x14ac:dyDescent="0.25">
      <c r="A9" s="595" t="s">
        <v>1305</v>
      </c>
      <c r="B9" s="596">
        <v>188.97008477715022</v>
      </c>
      <c r="C9" s="596">
        <v>487.71303005485424</v>
      </c>
      <c r="D9" s="592">
        <v>71.900000000000006</v>
      </c>
    </row>
    <row r="10" spans="1:4" x14ac:dyDescent="0.25">
      <c r="A10" s="597" t="s">
        <v>1306</v>
      </c>
      <c r="B10" s="596">
        <v>158.64537005195234</v>
      </c>
      <c r="C10" s="596">
        <v>617.39011406844077</v>
      </c>
      <c r="D10" s="592">
        <v>79.7</v>
      </c>
    </row>
    <row r="11" spans="1:4" x14ac:dyDescent="0.25">
      <c r="A11" s="597" t="s">
        <v>1307</v>
      </c>
      <c r="B11" s="596">
        <v>136.17153163621296</v>
      </c>
      <c r="C11" s="596">
        <v>663.27715637914866</v>
      </c>
      <c r="D11" s="592">
        <v>82.8</v>
      </c>
    </row>
    <row r="12" spans="1:4" x14ac:dyDescent="0.25">
      <c r="A12" s="597" t="s">
        <v>1308</v>
      </c>
      <c r="B12" s="596">
        <v>117.33168525030003</v>
      </c>
      <c r="C12" s="596">
        <v>646.34466666666663</v>
      </c>
      <c r="D12" s="592">
        <v>84.3</v>
      </c>
    </row>
    <row r="13" spans="1:4" x14ac:dyDescent="0.25">
      <c r="A13" s="597" t="s">
        <v>1309</v>
      </c>
      <c r="B13" s="596">
        <v>125.06742899844362</v>
      </c>
      <c r="C13" s="596">
        <v>623.25716775214107</v>
      </c>
      <c r="D13" s="592">
        <v>83</v>
      </c>
    </row>
    <row r="14" spans="1:4" x14ac:dyDescent="0.25">
      <c r="A14" s="597" t="s">
        <v>1310</v>
      </c>
      <c r="B14" s="596">
        <v>102.24524854802029</v>
      </c>
      <c r="C14" s="596">
        <v>746.95289881296117</v>
      </c>
      <c r="D14" s="592">
        <v>88.1</v>
      </c>
    </row>
    <row r="15" spans="1:4" x14ac:dyDescent="0.25">
      <c r="A15" s="597" t="s">
        <v>1311</v>
      </c>
      <c r="B15" s="596">
        <v>92.784412826405728</v>
      </c>
      <c r="C15" s="596">
        <v>740.42747542459438</v>
      </c>
      <c r="D15" s="592">
        <v>88.9</v>
      </c>
    </row>
    <row r="16" spans="1:4" x14ac:dyDescent="0.25">
      <c r="A16" s="592" t="s">
        <v>1312</v>
      </c>
      <c r="B16" s="596">
        <v>76.598742747806952</v>
      </c>
      <c r="C16" s="596">
        <v>650.80514444488585</v>
      </c>
      <c r="D16" s="592">
        <v>89.3</v>
      </c>
    </row>
    <row r="17" spans="1:4" x14ac:dyDescent="0.25">
      <c r="A17" s="592" t="s">
        <v>1313</v>
      </c>
      <c r="B17" s="596">
        <v>82.378761424451312</v>
      </c>
      <c r="C17" s="596">
        <v>628.00063082120187</v>
      </c>
      <c r="D17" s="592">
        <v>88.3</v>
      </c>
    </row>
    <row r="18" spans="1:4" x14ac:dyDescent="0.25">
      <c r="A18" s="593" t="s">
        <v>1314</v>
      </c>
      <c r="B18" s="598">
        <v>218.38105201017228</v>
      </c>
      <c r="C18" s="598">
        <v>917.72352451995584</v>
      </c>
      <c r="D18" s="593">
        <v>79.099999999999994</v>
      </c>
    </row>
  </sheetData>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8"/>
  <sheetViews>
    <sheetView showGridLines="0" workbookViewId="0">
      <selection activeCell="K12" sqref="K12"/>
    </sheetView>
  </sheetViews>
  <sheetFormatPr defaultColWidth="8.7109375" defaultRowHeight="12.75" x14ac:dyDescent="0.2"/>
  <cols>
    <col min="1" max="16384" width="8.7109375" style="52"/>
  </cols>
  <sheetData>
    <row r="3" spans="1:6" ht="19.5" customHeight="1" x14ac:dyDescent="0.2">
      <c r="A3" s="47" t="s">
        <v>1047</v>
      </c>
    </row>
    <row r="6" spans="1:6" x14ac:dyDescent="0.2">
      <c r="B6" s="52" t="s">
        <v>1315</v>
      </c>
      <c r="C6" s="52" t="s">
        <v>1064</v>
      </c>
      <c r="D6" s="52" t="s">
        <v>1316</v>
      </c>
      <c r="E6" s="52" t="s">
        <v>1317</v>
      </c>
      <c r="F6" s="52" t="s">
        <v>1318</v>
      </c>
    </row>
    <row r="7" spans="1:6" x14ac:dyDescent="0.2">
      <c r="A7" s="52">
        <v>2014</v>
      </c>
      <c r="B7" s="342">
        <v>12.735999999999992</v>
      </c>
      <c r="C7" s="342">
        <v>147.64249999999998</v>
      </c>
      <c r="D7" s="342">
        <v>58.878499999999988</v>
      </c>
      <c r="E7" s="342">
        <v>19.411599999999996</v>
      </c>
      <c r="F7" s="52">
        <v>32.272600000000004</v>
      </c>
    </row>
    <row r="8" spans="1:6" x14ac:dyDescent="0.2">
      <c r="A8" s="52">
        <v>2015</v>
      </c>
      <c r="B8" s="342">
        <v>13.436099999999996</v>
      </c>
      <c r="C8" s="342">
        <v>297.28020000000004</v>
      </c>
      <c r="D8" s="342">
        <v>134.7715</v>
      </c>
      <c r="E8" s="342">
        <v>17.9084</v>
      </c>
      <c r="F8" s="52">
        <v>50.644099999999995</v>
      </c>
    </row>
    <row r="9" spans="1:6" x14ac:dyDescent="0.2">
      <c r="A9" s="52">
        <v>2016</v>
      </c>
      <c r="B9" s="342">
        <v>12.279200000000001</v>
      </c>
      <c r="C9" s="342">
        <v>285.0591</v>
      </c>
      <c r="D9" s="342">
        <v>62.179699999999997</v>
      </c>
      <c r="E9" s="342">
        <v>37.862299999999991</v>
      </c>
      <c r="F9" s="52">
        <v>111.94030000000001</v>
      </c>
    </row>
    <row r="10" spans="1:6" x14ac:dyDescent="0.2">
      <c r="A10" s="52">
        <v>2017</v>
      </c>
      <c r="B10" s="342">
        <v>19.299700000000009</v>
      </c>
      <c r="C10" s="342">
        <v>260.54070000000002</v>
      </c>
      <c r="D10" s="342">
        <v>121.0531</v>
      </c>
      <c r="E10" s="342">
        <v>19.3233</v>
      </c>
      <c r="F10" s="52">
        <v>118.66310000000001</v>
      </c>
    </row>
    <row r="12" spans="1:6" x14ac:dyDescent="0.2">
      <c r="A12" s="52" t="s">
        <v>1319</v>
      </c>
      <c r="B12" s="342">
        <v>14.437749999999999</v>
      </c>
      <c r="C12" s="342">
        <v>247.63062500000001</v>
      </c>
      <c r="D12" s="342">
        <v>94.220699999999994</v>
      </c>
      <c r="E12" s="342">
        <v>23.626399999999997</v>
      </c>
      <c r="F12" s="342">
        <v>78.380025000000003</v>
      </c>
    </row>
    <row r="14" spans="1:6" x14ac:dyDescent="0.2">
      <c r="B14" s="52" t="s">
        <v>1064</v>
      </c>
      <c r="C14" s="52" t="s">
        <v>1316</v>
      </c>
      <c r="D14" s="52" t="s">
        <v>1318</v>
      </c>
      <c r="E14" s="52" t="s">
        <v>1317</v>
      </c>
      <c r="F14" s="52" t="s">
        <v>1315</v>
      </c>
    </row>
    <row r="15" spans="1:6" x14ac:dyDescent="0.2">
      <c r="A15" s="52" t="s">
        <v>1320</v>
      </c>
      <c r="B15" s="342">
        <v>247.63062500000001</v>
      </c>
      <c r="C15" s="342">
        <v>94.220699999999994</v>
      </c>
      <c r="D15" s="342">
        <v>78.380025000000003</v>
      </c>
      <c r="E15" s="342">
        <v>23.626399999999997</v>
      </c>
      <c r="F15" s="342">
        <v>14.437749999999999</v>
      </c>
    </row>
    <row r="18" spans="1:1" x14ac:dyDescent="0.2">
      <c r="A18" s="52" t="s">
        <v>1321</v>
      </c>
    </row>
  </sheetData>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G232"/>
  <sheetViews>
    <sheetView showGridLines="0" workbookViewId="0">
      <selection activeCell="F1" sqref="F1"/>
    </sheetView>
  </sheetViews>
  <sheetFormatPr defaultRowHeight="15" x14ac:dyDescent="0.25"/>
  <cols>
    <col min="1" max="1" width="18.140625" customWidth="1"/>
    <col min="2" max="2" width="11.85546875" bestFit="1" customWidth="1"/>
    <col min="3" max="28" width="10.42578125" bestFit="1" customWidth="1"/>
  </cols>
  <sheetData>
    <row r="3" spans="1:33" x14ac:dyDescent="0.25">
      <c r="A3" s="47" t="s">
        <v>1048</v>
      </c>
    </row>
    <row r="4" spans="1:33" x14ac:dyDescent="0.25">
      <c r="A4" s="47"/>
    </row>
    <row r="5" spans="1:33" x14ac:dyDescent="0.25">
      <c r="A5" s="47" t="s">
        <v>1058</v>
      </c>
    </row>
    <row r="6" spans="1:33" x14ac:dyDescent="0.25">
      <c r="A6" s="334" t="s">
        <v>133</v>
      </c>
      <c r="B6" s="334" t="s">
        <v>0</v>
      </c>
      <c r="C6" s="334" t="s">
        <v>1</v>
      </c>
      <c r="D6" s="334" t="s">
        <v>2</v>
      </c>
      <c r="E6" s="334" t="s">
        <v>3</v>
      </c>
      <c r="F6" s="334" t="s">
        <v>4</v>
      </c>
      <c r="G6" s="334" t="s">
        <v>5</v>
      </c>
      <c r="H6" s="334" t="s">
        <v>6</v>
      </c>
      <c r="I6" s="334" t="s">
        <v>7</v>
      </c>
      <c r="J6" s="334" t="s">
        <v>8</v>
      </c>
      <c r="K6" s="334" t="s">
        <v>9</v>
      </c>
      <c r="L6" s="334" t="s">
        <v>10</v>
      </c>
      <c r="M6" s="334" t="s">
        <v>11</v>
      </c>
      <c r="N6" s="334" t="s">
        <v>12</v>
      </c>
      <c r="O6" s="334" t="s">
        <v>13</v>
      </c>
      <c r="P6" s="334" t="s">
        <v>14</v>
      </c>
      <c r="Q6" s="334" t="s">
        <v>15</v>
      </c>
      <c r="R6" s="334" t="s">
        <v>16</v>
      </c>
      <c r="S6" s="334" t="s">
        <v>17</v>
      </c>
      <c r="T6" s="334" t="s">
        <v>18</v>
      </c>
      <c r="U6" s="334" t="s">
        <v>19</v>
      </c>
      <c r="V6" s="334" t="s">
        <v>20</v>
      </c>
      <c r="W6" s="334" t="s">
        <v>21</v>
      </c>
      <c r="X6" s="334" t="s">
        <v>22</v>
      </c>
      <c r="Y6" s="334" t="s">
        <v>23</v>
      </c>
      <c r="Z6" s="334" t="s">
        <v>279</v>
      </c>
      <c r="AA6" s="334" t="s">
        <v>280</v>
      </c>
      <c r="AB6" s="334" t="s">
        <v>281</v>
      </c>
      <c r="AF6" s="52" t="s">
        <v>1065</v>
      </c>
      <c r="AG6" s="52" t="s">
        <v>1066</v>
      </c>
    </row>
    <row r="7" spans="1:33" x14ac:dyDescent="0.25">
      <c r="A7" s="334" t="s">
        <v>436</v>
      </c>
      <c r="B7" s="354">
        <f>B29/B140*1000</f>
        <v>21.711718355007218</v>
      </c>
      <c r="C7" s="354">
        <f t="shared" ref="C7:AB7" si="0">C29/C140*1000</f>
        <v>21.777730366842825</v>
      </c>
      <c r="D7" s="354">
        <f t="shared" si="0"/>
        <v>22.666523674067498</v>
      </c>
      <c r="E7" s="354">
        <f t="shared" si="0"/>
        <v>23.259825653151481</v>
      </c>
      <c r="F7" s="354">
        <f t="shared" si="0"/>
        <v>24.251827400978893</v>
      </c>
      <c r="G7" s="354">
        <f t="shared" si="0"/>
        <v>25.977045132919706</v>
      </c>
      <c r="H7" s="354">
        <f t="shared" si="0"/>
        <v>26.511212360717483</v>
      </c>
      <c r="I7" s="354">
        <f t="shared" si="0"/>
        <v>27.049948465904247</v>
      </c>
      <c r="J7" s="354">
        <f t="shared" si="0"/>
        <v>27.790850637022899</v>
      </c>
      <c r="K7" s="354">
        <f t="shared" si="0"/>
        <v>28.843384916267805</v>
      </c>
      <c r="L7" s="354">
        <f t="shared" si="0"/>
        <v>29.845608107338908</v>
      </c>
      <c r="M7" s="354">
        <f t="shared" si="0"/>
        <v>31.62305411555468</v>
      </c>
      <c r="N7" s="354">
        <f t="shared" si="0"/>
        <v>32.576581842196362</v>
      </c>
      <c r="O7" s="354">
        <f t="shared" si="0"/>
        <v>31.946187965964761</v>
      </c>
      <c r="P7" s="354">
        <f t="shared" si="0"/>
        <v>30.414541822217167</v>
      </c>
      <c r="Q7" s="354">
        <f t="shared" si="0"/>
        <v>34.158552758986502</v>
      </c>
      <c r="R7" s="354">
        <f t="shared" si="0"/>
        <v>35.478758271330001</v>
      </c>
      <c r="S7" s="354">
        <f t="shared" si="0"/>
        <v>35.388388103954838</v>
      </c>
      <c r="T7" s="354">
        <f t="shared" si="0"/>
        <v>35.624332466889406</v>
      </c>
      <c r="U7" s="354">
        <f t="shared" si="0"/>
        <v>36.583353489939505</v>
      </c>
      <c r="V7" s="354">
        <f t="shared" si="0"/>
        <v>38.012015797058574</v>
      </c>
      <c r="W7" s="354">
        <f t="shared" si="0"/>
        <v>38.283347243178177</v>
      </c>
      <c r="X7" s="354">
        <f t="shared" si="0"/>
        <v>39.349966569946197</v>
      </c>
      <c r="Y7" s="354">
        <f t="shared" si="0"/>
        <v>39.731294127831376</v>
      </c>
      <c r="Z7" s="354">
        <f t="shared" si="0"/>
        <v>39.940634591069802</v>
      </c>
      <c r="AA7" s="354">
        <f t="shared" si="0"/>
        <v>40.180706844687514</v>
      </c>
      <c r="AB7" s="354">
        <f t="shared" si="0"/>
        <v>41.887583948262744</v>
      </c>
      <c r="AC7" s="354">
        <f>Z7/B7*100</f>
        <v>183.95888311557147</v>
      </c>
      <c r="AE7" s="334" t="s">
        <v>687</v>
      </c>
      <c r="AF7" s="354">
        <f>AC14</f>
        <v>87.876263426064838</v>
      </c>
      <c r="AG7" s="354">
        <f>AC7</f>
        <v>183.95888311557147</v>
      </c>
    </row>
    <row r="8" spans="1:33" x14ac:dyDescent="0.25">
      <c r="A8" s="334" t="s">
        <v>153</v>
      </c>
      <c r="B8" s="354">
        <f>B37/B148*1000</f>
        <v>5.8550256309204807</v>
      </c>
      <c r="C8" s="354">
        <f t="shared" ref="C8:AB8" si="1">C37/C148*1000</f>
        <v>6.1427325669359787</v>
      </c>
      <c r="D8" s="354">
        <f t="shared" si="1"/>
        <v>6.2501041929572159</v>
      </c>
      <c r="E8" s="354">
        <f t="shared" si="1"/>
        <v>6.2771476438983989</v>
      </c>
      <c r="F8" s="354">
        <f t="shared" si="1"/>
        <v>6.9369913056772594</v>
      </c>
      <c r="G8" s="354">
        <f t="shared" si="1"/>
        <v>7.6838019909040982</v>
      </c>
      <c r="H8" s="354">
        <f t="shared" si="1"/>
        <v>8.2685308473852057</v>
      </c>
      <c r="I8" s="354">
        <f t="shared" si="1"/>
        <v>8.7205577619524242</v>
      </c>
      <c r="J8" s="354">
        <f t="shared" si="1"/>
        <v>9.1016595197046044</v>
      </c>
      <c r="K8" s="354">
        <f t="shared" si="1"/>
        <v>9.7038651871552837</v>
      </c>
      <c r="L8" s="354">
        <f t="shared" si="1"/>
        <v>10.767108104783535</v>
      </c>
      <c r="M8" s="354">
        <f t="shared" si="1"/>
        <v>13.062385775189414</v>
      </c>
      <c r="N8" s="354">
        <f t="shared" si="1"/>
        <v>13.591950286655969</v>
      </c>
      <c r="O8" s="354">
        <f t="shared" si="1"/>
        <v>14.560877446918463</v>
      </c>
      <c r="P8" s="354">
        <f t="shared" si="1"/>
        <v>14.11108195908878</v>
      </c>
      <c r="Q8" s="354">
        <f t="shared" si="1"/>
        <v>15.724102188752326</v>
      </c>
      <c r="R8" s="354">
        <f t="shared" si="1"/>
        <v>16.892219047547844</v>
      </c>
      <c r="S8" s="354">
        <f t="shared" si="1"/>
        <v>16.293345096226179</v>
      </c>
      <c r="T8" s="354">
        <f t="shared" si="1"/>
        <v>16.118006660523623</v>
      </c>
      <c r="U8" s="354">
        <f t="shared" si="1"/>
        <v>16.429819630196143</v>
      </c>
      <c r="V8" s="354">
        <f t="shared" si="1"/>
        <v>17.207313570679197</v>
      </c>
      <c r="W8" s="354">
        <f t="shared" si="1"/>
        <v>17.478943601117074</v>
      </c>
      <c r="X8" s="354">
        <f t="shared" si="1"/>
        <v>18.932802736015645</v>
      </c>
      <c r="Y8" s="354">
        <f t="shared" si="1"/>
        <v>18.935356923970193</v>
      </c>
      <c r="Z8" s="354">
        <f t="shared" si="1"/>
        <v>20.252328113059473</v>
      </c>
      <c r="AA8" s="354">
        <f t="shared" si="1"/>
        <v>20.365096241815003</v>
      </c>
      <c r="AB8" s="354">
        <f t="shared" si="1"/>
        <v>20.697070010321632</v>
      </c>
      <c r="AC8" s="354">
        <f t="shared" ref="AC8:AC11" si="2">Z8/B8*100</f>
        <v>345.89648943817798</v>
      </c>
      <c r="AE8" s="334" t="s">
        <v>86</v>
      </c>
      <c r="AF8" s="354">
        <f t="shared" ref="AF8:AF11" si="3">AC15</f>
        <v>121.7221094273833</v>
      </c>
      <c r="AG8" s="354">
        <f t="shared" ref="AG8:AG11" si="4">AC8</f>
        <v>345.89648943817798</v>
      </c>
    </row>
    <row r="9" spans="1:33" x14ac:dyDescent="0.25">
      <c r="A9" s="334" t="s">
        <v>166</v>
      </c>
      <c r="B9" s="354">
        <f>B51/B162*1000</f>
        <v>6.8539531599326002</v>
      </c>
      <c r="C9" s="354">
        <f t="shared" ref="C9:AB9" si="5">C51/C162*1000</f>
        <v>7.1568609391077347</v>
      </c>
      <c r="D9" s="354">
        <f t="shared" si="5"/>
        <v>7.7325125693002912</v>
      </c>
      <c r="E9" s="354">
        <f t="shared" si="5"/>
        <v>8.028239188929124</v>
      </c>
      <c r="F9" s="354">
        <f t="shared" si="5"/>
        <v>8.210327379970348</v>
      </c>
      <c r="G9" s="354">
        <f t="shared" si="5"/>
        <v>8.6070381817051533</v>
      </c>
      <c r="H9" s="354">
        <f t="shared" si="5"/>
        <v>9.1207743426755261</v>
      </c>
      <c r="I9" s="354">
        <f t="shared" si="5"/>
        <v>9.8113559716987577</v>
      </c>
      <c r="J9" s="354">
        <f t="shared" si="5"/>
        <v>10.798534634676939</v>
      </c>
      <c r="K9" s="354">
        <f t="shared" si="5"/>
        <v>12.02393069220658</v>
      </c>
      <c r="L9" s="354">
        <f t="shared" si="5"/>
        <v>12.893214955306147</v>
      </c>
      <c r="M9" s="354">
        <f t="shared" si="5"/>
        <v>13.870142786104994</v>
      </c>
      <c r="N9" s="354">
        <f t="shared" si="5"/>
        <v>15.128085828452569</v>
      </c>
      <c r="O9" s="354">
        <f t="shared" si="5"/>
        <v>14.917778017278657</v>
      </c>
      <c r="P9" s="354">
        <f t="shared" si="5"/>
        <v>13.863791429593359</v>
      </c>
      <c r="Q9" s="354">
        <f t="shared" si="5"/>
        <v>15.128876448447544</v>
      </c>
      <c r="R9" s="354">
        <f t="shared" si="5"/>
        <v>15.247289623905001</v>
      </c>
      <c r="S9" s="354">
        <f t="shared" si="5"/>
        <v>14.691874612898587</v>
      </c>
      <c r="T9" s="354">
        <f t="shared" si="5"/>
        <v>14.772610731048131</v>
      </c>
      <c r="U9" s="354">
        <f t="shared" si="5"/>
        <v>15.448854080451476</v>
      </c>
      <c r="V9" s="354">
        <f t="shared" si="5"/>
        <v>16.809529110542133</v>
      </c>
      <c r="W9" s="354">
        <f t="shared" si="5"/>
        <v>16.032866647503806</v>
      </c>
      <c r="X9" s="354">
        <f t="shared" si="5"/>
        <v>15.922405120307261</v>
      </c>
      <c r="Y9" s="354">
        <f t="shared" si="5"/>
        <v>15.950731908694816</v>
      </c>
      <c r="Z9" s="354">
        <f t="shared" si="5"/>
        <v>16.112861017520327</v>
      </c>
      <c r="AA9" s="354">
        <f t="shared" si="5"/>
        <v>16.60159839321399</v>
      </c>
      <c r="AB9" s="354">
        <f t="shared" si="5"/>
        <v>17.317632955774251</v>
      </c>
      <c r="AC9" s="354">
        <f t="shared" si="2"/>
        <v>235.08857795694036</v>
      </c>
      <c r="AE9" s="334" t="s">
        <v>92</v>
      </c>
      <c r="AF9" s="354">
        <f t="shared" si="3"/>
        <v>82.395862862004748</v>
      </c>
      <c r="AG9" s="354">
        <f t="shared" si="4"/>
        <v>235.08857795694036</v>
      </c>
    </row>
    <row r="10" spans="1:33" x14ac:dyDescent="0.25">
      <c r="A10" s="334" t="s">
        <v>170</v>
      </c>
      <c r="B10" s="354">
        <f>B55/B166*1000</f>
        <v>3.9448117921373527</v>
      </c>
      <c r="C10" s="354">
        <f t="shared" ref="C10:AB10" si="6">C55/C166*1000</f>
        <v>3.8727926084159532</v>
      </c>
      <c r="D10" s="354">
        <f t="shared" si="6"/>
        <v>3.8358164551113929</v>
      </c>
      <c r="E10" s="354">
        <f t="shared" si="6"/>
        <v>3.8352777466988783</v>
      </c>
      <c r="F10" s="354">
        <f t="shared" si="6"/>
        <v>4.1437546673766388</v>
      </c>
      <c r="G10" s="354">
        <f t="shared" si="6"/>
        <v>4.4799102613726314</v>
      </c>
      <c r="H10" s="354">
        <f t="shared" si="6"/>
        <v>4.4015453990822904</v>
      </c>
      <c r="I10" s="354">
        <f t="shared" si="6"/>
        <v>4.9718532852493622</v>
      </c>
      <c r="J10" s="354">
        <f t="shared" si="6"/>
        <v>5.5259849307253317</v>
      </c>
      <c r="K10" s="354">
        <f t="shared" si="6"/>
        <v>6.0243688269444577</v>
      </c>
      <c r="L10" s="354">
        <f t="shared" si="6"/>
        <v>6.1046164180410019</v>
      </c>
      <c r="M10" s="354">
        <f t="shared" si="6"/>
        <v>6.7942769926620343</v>
      </c>
      <c r="N10" s="354">
        <f t="shared" si="6"/>
        <v>7.346769948335985</v>
      </c>
      <c r="O10" s="354">
        <f t="shared" si="6"/>
        <v>7.7215945490555526</v>
      </c>
      <c r="P10" s="354">
        <f t="shared" si="6"/>
        <v>8.3691406875043217</v>
      </c>
      <c r="Q10" s="354">
        <f t="shared" si="6"/>
        <v>9.6418853922407912</v>
      </c>
      <c r="R10" s="354">
        <f t="shared" si="6"/>
        <v>10.352192627939495</v>
      </c>
      <c r="S10" s="354">
        <f t="shared" si="6"/>
        <v>10.753884250740525</v>
      </c>
      <c r="T10" s="354">
        <f t="shared" si="6"/>
        <v>10.516992352539553</v>
      </c>
      <c r="U10" s="354">
        <f t="shared" si="6"/>
        <v>11.124850296728148</v>
      </c>
      <c r="V10" s="354">
        <f t="shared" si="6"/>
        <v>11.660271384001993</v>
      </c>
      <c r="W10" s="354">
        <f t="shared" si="6"/>
        <v>11.644319743654719</v>
      </c>
      <c r="X10" s="354">
        <f t="shared" si="6"/>
        <v>11.499059158939017</v>
      </c>
      <c r="Y10" s="354">
        <f t="shared" si="6"/>
        <v>12.221921772580853</v>
      </c>
      <c r="Z10" s="354">
        <f t="shared" si="6"/>
        <v>12.957562244130671</v>
      </c>
      <c r="AA10" s="354">
        <f t="shared" si="6"/>
        <v>12.867983887512091</v>
      </c>
      <c r="AB10" s="354">
        <f t="shared" si="6"/>
        <v>14.418650155879462</v>
      </c>
      <c r="AC10" s="354">
        <f t="shared" si="2"/>
        <v>328.47098738543588</v>
      </c>
      <c r="AE10" s="334" t="s">
        <v>78</v>
      </c>
      <c r="AF10" s="354">
        <f t="shared" si="3"/>
        <v>303.69953289520981</v>
      </c>
      <c r="AG10" s="354">
        <f t="shared" si="4"/>
        <v>328.47098738543588</v>
      </c>
    </row>
    <row r="11" spans="1:33" x14ac:dyDescent="0.25">
      <c r="A11" s="334" t="s">
        <v>174</v>
      </c>
      <c r="B11" s="354">
        <f>B59/B170*1000</f>
        <v>3.0141729009523042</v>
      </c>
      <c r="C11" s="354">
        <f t="shared" ref="C11:AB11" si="7">C59/C170*1000</f>
        <v>3.01874291093355</v>
      </c>
      <c r="D11" s="354">
        <f t="shared" si="7"/>
        <v>3.2400100875337605</v>
      </c>
      <c r="E11" s="354">
        <f t="shared" si="7"/>
        <v>3.9820548913002574</v>
      </c>
      <c r="F11" s="354">
        <f t="shared" si="7"/>
        <v>4.1714951778829175</v>
      </c>
      <c r="G11" s="354">
        <f t="shared" si="7"/>
        <v>4.7943417383053966</v>
      </c>
      <c r="H11" s="354">
        <f t="shared" si="7"/>
        <v>5.5313423397397257</v>
      </c>
      <c r="I11" s="354">
        <f t="shared" si="7"/>
        <v>5.9916519356074671</v>
      </c>
      <c r="J11" s="354">
        <f t="shared" si="7"/>
        <v>6.9526523957752859</v>
      </c>
      <c r="K11" s="354">
        <f t="shared" si="7"/>
        <v>8.2311581250631516</v>
      </c>
      <c r="L11" s="354">
        <f t="shared" si="7"/>
        <v>9.2225352112676067</v>
      </c>
      <c r="M11" s="354">
        <f t="shared" si="7"/>
        <v>10.186346917691314</v>
      </c>
      <c r="N11" s="354">
        <f t="shared" si="7"/>
        <v>10.932044434855737</v>
      </c>
      <c r="O11" s="354">
        <f t="shared" si="7"/>
        <v>10.799241426539536</v>
      </c>
      <c r="P11" s="354">
        <f t="shared" si="7"/>
        <v>10.626428586215674</v>
      </c>
      <c r="Q11" s="354">
        <f t="shared" si="7"/>
        <v>13.657272756036596</v>
      </c>
      <c r="R11" s="354">
        <f t="shared" si="7"/>
        <v>13.736959011598138</v>
      </c>
      <c r="S11" s="354">
        <f t="shared" si="7"/>
        <v>13.925856304950448</v>
      </c>
      <c r="T11" s="354">
        <f t="shared" si="7"/>
        <v>14.11854003357757</v>
      </c>
      <c r="U11" s="354">
        <f t="shared" si="7"/>
        <v>16.663693900002514</v>
      </c>
      <c r="V11" s="354">
        <f t="shared" si="7"/>
        <v>18.337887483229256</v>
      </c>
      <c r="W11" s="354">
        <f t="shared" si="7"/>
        <v>17.634914073380681</v>
      </c>
      <c r="X11" s="354">
        <f t="shared" si="7"/>
        <v>17.357780536538225</v>
      </c>
      <c r="Y11" s="354">
        <f t="shared" si="7"/>
        <v>19.185095758107884</v>
      </c>
      <c r="Z11" s="354">
        <f t="shared" si="7"/>
        <v>20.791566959142074</v>
      </c>
      <c r="AA11" s="354">
        <f t="shared" si="7"/>
        <v>19.56607583242063</v>
      </c>
      <c r="AB11" s="354">
        <f t="shared" si="7"/>
        <v>21.604088078982315</v>
      </c>
      <c r="AC11" s="354">
        <f t="shared" si="2"/>
        <v>689.79344060100675</v>
      </c>
      <c r="AE11" s="334" t="s">
        <v>25</v>
      </c>
      <c r="AF11" s="354">
        <f t="shared" si="3"/>
        <v>191.76230559194573</v>
      </c>
      <c r="AG11" s="354">
        <f t="shared" si="4"/>
        <v>689.79344060100675</v>
      </c>
    </row>
    <row r="12" spans="1:33" x14ac:dyDescent="0.25">
      <c r="A12" s="47" t="s">
        <v>1064</v>
      </c>
      <c r="B12" s="354"/>
      <c r="C12" s="354"/>
      <c r="D12" s="354"/>
      <c r="E12" s="354"/>
      <c r="F12" s="354"/>
      <c r="G12" s="354"/>
      <c r="H12" s="354"/>
      <c r="I12" s="354"/>
      <c r="J12" s="354"/>
      <c r="K12" s="354"/>
      <c r="L12" s="354"/>
      <c r="M12" s="354"/>
      <c r="N12" s="354"/>
      <c r="O12" s="354"/>
      <c r="P12" s="354"/>
      <c r="Q12" s="354"/>
      <c r="R12" s="354"/>
      <c r="S12" s="354"/>
      <c r="T12" s="354"/>
      <c r="U12" s="354"/>
      <c r="V12" s="354"/>
      <c r="W12" s="354"/>
      <c r="X12" s="354"/>
      <c r="Y12" s="354"/>
      <c r="Z12" s="354"/>
      <c r="AA12" s="354"/>
      <c r="AB12" s="354"/>
      <c r="AC12" s="354"/>
    </row>
    <row r="13" spans="1:33" x14ac:dyDescent="0.25">
      <c r="A13" s="334" t="s">
        <v>133</v>
      </c>
      <c r="B13" s="354"/>
      <c r="C13" s="354"/>
      <c r="D13" s="354"/>
      <c r="E13" s="354"/>
      <c r="F13" s="354"/>
      <c r="G13" s="354"/>
      <c r="H13" s="354"/>
      <c r="I13" s="354"/>
      <c r="J13" s="354"/>
      <c r="K13" s="354"/>
      <c r="L13" s="354"/>
      <c r="M13" s="354"/>
      <c r="N13" s="354"/>
      <c r="O13" s="354"/>
      <c r="P13" s="354"/>
      <c r="Q13" s="354"/>
      <c r="R13" s="354"/>
      <c r="S13" s="354"/>
      <c r="T13" s="354"/>
      <c r="U13" s="354"/>
      <c r="V13" s="354"/>
      <c r="W13" s="354"/>
      <c r="X13" s="354"/>
      <c r="Y13" s="354"/>
      <c r="Z13" s="354"/>
      <c r="AA13" s="354"/>
      <c r="AB13" s="354"/>
      <c r="AC13" s="354"/>
    </row>
    <row r="14" spans="1:33" x14ac:dyDescent="0.25">
      <c r="A14" s="334" t="s">
        <v>436</v>
      </c>
      <c r="B14" s="354">
        <f>B83/B191*1000</f>
        <v>36.949040164182236</v>
      </c>
      <c r="C14" s="354">
        <f t="shared" ref="C14:AB14" si="8">C83/C191*1000</f>
        <v>36.687009955350987</v>
      </c>
      <c r="D14" s="354">
        <f t="shared" si="8"/>
        <v>36.019848693019341</v>
      </c>
      <c r="E14" s="354">
        <f t="shared" si="8"/>
        <v>35.530883992083183</v>
      </c>
      <c r="F14" s="354">
        <f t="shared" si="8"/>
        <v>35.289995102368692</v>
      </c>
      <c r="G14" s="354">
        <f t="shared" si="8"/>
        <v>35.26974047455618</v>
      </c>
      <c r="H14" s="354">
        <f t="shared" si="8"/>
        <v>35.078558089656603</v>
      </c>
      <c r="I14" s="354">
        <f t="shared" si="8"/>
        <v>34.738247438273241</v>
      </c>
      <c r="J14" s="354">
        <f t="shared" si="8"/>
        <v>34.526608677436698</v>
      </c>
      <c r="K14" s="354">
        <f t="shared" si="8"/>
        <v>33.423138917451098</v>
      </c>
      <c r="L14" s="354">
        <f t="shared" si="8"/>
        <v>33.238144092262075</v>
      </c>
      <c r="M14" s="354">
        <f t="shared" si="8"/>
        <v>33.012866660330225</v>
      </c>
      <c r="N14" s="354">
        <f t="shared" si="8"/>
        <v>32.87239165504694</v>
      </c>
      <c r="O14" s="354">
        <f t="shared" si="8"/>
        <v>32.495066243200611</v>
      </c>
      <c r="P14" s="354">
        <f t="shared" si="8"/>
        <v>31.182926035649977</v>
      </c>
      <c r="Q14" s="354">
        <f t="shared" si="8"/>
        <v>31.083902166647199</v>
      </c>
      <c r="R14" s="354">
        <f t="shared" si="8"/>
        <v>30.969429290996377</v>
      </c>
      <c r="S14" s="354">
        <f t="shared" si="8"/>
        <v>30.963516249013825</v>
      </c>
      <c r="T14" s="354">
        <f t="shared" si="8"/>
        <v>31.269144122057071</v>
      </c>
      <c r="U14" s="354">
        <f t="shared" si="8"/>
        <v>31.147105819477698</v>
      </c>
      <c r="V14" s="354">
        <f t="shared" si="8"/>
        <v>31.379094557289211</v>
      </c>
      <c r="W14" s="354">
        <f t="shared" si="8"/>
        <v>31.257111777728621</v>
      </c>
      <c r="X14" s="354">
        <f t="shared" si="8"/>
        <v>31.838684560231833</v>
      </c>
      <c r="Y14" s="354">
        <f t="shared" si="8"/>
        <v>32.270091800402788</v>
      </c>
      <c r="Z14" s="354">
        <f t="shared" si="8"/>
        <v>32.46943586807928</v>
      </c>
      <c r="AA14" s="354">
        <f t="shared" si="8"/>
        <v>32.416687963665012</v>
      </c>
      <c r="AB14" s="354">
        <f t="shared" si="8"/>
        <v>32.307605785038433</v>
      </c>
      <c r="AC14" s="354">
        <f>Z14/B14*100</f>
        <v>87.876263426064838</v>
      </c>
    </row>
    <row r="15" spans="1:33" x14ac:dyDescent="0.25">
      <c r="A15" s="334" t="s">
        <v>153</v>
      </c>
      <c r="B15" s="354">
        <f>B91/B199*1000</f>
        <v>12.318078716548388</v>
      </c>
      <c r="C15" s="354">
        <f t="shared" ref="C15:AB15" si="9">C91/C199*1000</f>
        <v>11.477878999916983</v>
      </c>
      <c r="D15" s="354">
        <f t="shared" si="9"/>
        <v>11.378152308500876</v>
      </c>
      <c r="E15" s="354">
        <f t="shared" si="9"/>
        <v>10.948238312902204</v>
      </c>
      <c r="F15" s="354">
        <f t="shared" si="9"/>
        <v>10.896647285064944</v>
      </c>
      <c r="G15" s="354">
        <f t="shared" si="9"/>
        <v>10.46361415863719</v>
      </c>
      <c r="H15" s="354">
        <f t="shared" si="9"/>
        <v>11.540471528365792</v>
      </c>
      <c r="I15" s="354">
        <f t="shared" si="9"/>
        <v>12.316707182845423</v>
      </c>
      <c r="J15" s="354">
        <f t="shared" si="9"/>
        <v>12.137357081745353</v>
      </c>
      <c r="K15" s="354">
        <f t="shared" si="9"/>
        <v>12.47240098878437</v>
      </c>
      <c r="L15" s="354">
        <f t="shared" si="9"/>
        <v>12.728095803960461</v>
      </c>
      <c r="M15" s="354">
        <f t="shared" si="9"/>
        <v>12.246270132495441</v>
      </c>
      <c r="N15" s="354">
        <f t="shared" si="9"/>
        <v>12.851217433260517</v>
      </c>
      <c r="O15" s="354">
        <f t="shared" si="9"/>
        <v>12.457198218328013</v>
      </c>
      <c r="P15" s="354">
        <f t="shared" si="9"/>
        <v>11.948861983885216</v>
      </c>
      <c r="Q15" s="354">
        <f t="shared" si="9"/>
        <v>12.147315176155447</v>
      </c>
      <c r="R15" s="354">
        <f t="shared" si="9"/>
        <v>12.40648168476517</v>
      </c>
      <c r="S15" s="354">
        <f t="shared" si="9"/>
        <v>13.360858468906121</v>
      </c>
      <c r="T15" s="354">
        <f t="shared" si="9"/>
        <v>13.413034454130345</v>
      </c>
      <c r="U15" s="354">
        <f t="shared" si="9"/>
        <v>13.355891988082558</v>
      </c>
      <c r="V15" s="354">
        <f t="shared" si="9"/>
        <v>14.255795186803519</v>
      </c>
      <c r="W15" s="354">
        <f t="shared" si="9"/>
        <v>13.977440602122211</v>
      </c>
      <c r="X15" s="354">
        <f t="shared" si="9"/>
        <v>14.248722431657464</v>
      </c>
      <c r="Y15" s="354">
        <f t="shared" si="9"/>
        <v>14.643249228784764</v>
      </c>
      <c r="Z15" s="354">
        <f t="shared" si="9"/>
        <v>14.993825254708243</v>
      </c>
      <c r="AA15" s="354">
        <f t="shared" si="9"/>
        <v>14.779660845304342</v>
      </c>
      <c r="AB15" s="354">
        <f t="shared" si="9"/>
        <v>14.579300582421611</v>
      </c>
      <c r="AC15" s="354">
        <f t="shared" ref="AC15:AC18" si="10">Z15/B15*100</f>
        <v>121.7221094273833</v>
      </c>
    </row>
    <row r="16" spans="1:33" x14ac:dyDescent="0.25">
      <c r="A16" s="334" t="s">
        <v>166</v>
      </c>
      <c r="B16" s="354">
        <f>B105/B213*1000</f>
        <v>16.48069452772636</v>
      </c>
      <c r="C16" s="354">
        <f t="shared" ref="C16:AB16" si="11">C105/C213*1000</f>
        <v>19.630241033825218</v>
      </c>
      <c r="D16" s="354">
        <f t="shared" si="11"/>
        <v>16.661151555261416</v>
      </c>
      <c r="E16" s="354">
        <f t="shared" si="11"/>
        <v>15.753010068727452</v>
      </c>
      <c r="F16" s="354">
        <f t="shared" si="11"/>
        <v>14.772713061964609</v>
      </c>
      <c r="G16" s="354">
        <f t="shared" si="11"/>
        <v>13.718497256408456</v>
      </c>
      <c r="H16" s="354">
        <f t="shared" si="11"/>
        <v>15.142102066261018</v>
      </c>
      <c r="I16" s="354">
        <f t="shared" si="11"/>
        <v>16.175457077794285</v>
      </c>
      <c r="J16" s="354">
        <f t="shared" si="11"/>
        <v>14.924986168565257</v>
      </c>
      <c r="K16" s="354">
        <f t="shared" si="11"/>
        <v>13.884619636729393</v>
      </c>
      <c r="L16" s="354">
        <f t="shared" si="11"/>
        <v>14.49749174634481</v>
      </c>
      <c r="M16" s="354">
        <f t="shared" si="11"/>
        <v>15.212145990844327</v>
      </c>
      <c r="N16" s="354">
        <f t="shared" si="11"/>
        <v>14.700722976105451</v>
      </c>
      <c r="O16" s="354">
        <f t="shared" si="11"/>
        <v>13.961640148055571</v>
      </c>
      <c r="P16" s="354">
        <f t="shared" si="11"/>
        <v>12.352370407932298</v>
      </c>
      <c r="Q16" s="354">
        <f t="shared" si="11"/>
        <v>12.400646359737866</v>
      </c>
      <c r="R16" s="354">
        <f t="shared" si="11"/>
        <v>12.516089311960975</v>
      </c>
      <c r="S16" s="354">
        <f t="shared" si="11"/>
        <v>14.669582569323415</v>
      </c>
      <c r="T16" s="354">
        <f t="shared" si="11"/>
        <v>13.326005230749086</v>
      </c>
      <c r="U16" s="354">
        <f t="shared" si="11"/>
        <v>11.146659279717614</v>
      </c>
      <c r="V16" s="354">
        <f t="shared" si="11"/>
        <v>11.162594938901631</v>
      </c>
      <c r="W16" s="354">
        <f t="shared" si="11"/>
        <v>11.349014815570671</v>
      </c>
      <c r="X16" s="354">
        <f t="shared" si="11"/>
        <v>12.128556510977324</v>
      </c>
      <c r="Y16" s="354">
        <f t="shared" si="11"/>
        <v>12.904233266676123</v>
      </c>
      <c r="Z16" s="354">
        <f t="shared" si="11"/>
        <v>13.579410461771333</v>
      </c>
      <c r="AA16" s="354">
        <f t="shared" si="11"/>
        <v>13.041333312065479</v>
      </c>
      <c r="AB16" s="354">
        <f t="shared" si="11"/>
        <v>13.124083138774399</v>
      </c>
      <c r="AC16" s="354">
        <f t="shared" si="10"/>
        <v>82.395862862004748</v>
      </c>
    </row>
    <row r="17" spans="1:29" s="435" customFormat="1" x14ac:dyDescent="0.25">
      <c r="A17" s="334" t="s">
        <v>170</v>
      </c>
      <c r="B17" s="354">
        <f>B109/B217*1000</f>
        <v>6.0889256356171275</v>
      </c>
      <c r="C17" s="354">
        <f t="shared" ref="C17:AB17" si="12">C109/C217*1000</f>
        <v>5.7271918197881098</v>
      </c>
      <c r="D17" s="354">
        <f t="shared" si="12"/>
        <v>7.1613558401931838</v>
      </c>
      <c r="E17" s="354">
        <f t="shared" si="12"/>
        <v>9.0390769904569925</v>
      </c>
      <c r="F17" s="354">
        <f t="shared" si="12"/>
        <v>9.4315044186509471</v>
      </c>
      <c r="G17" s="354">
        <f t="shared" si="12"/>
        <v>10.909795284943671</v>
      </c>
      <c r="H17" s="354">
        <f t="shared" si="12"/>
        <v>12.270489234671526</v>
      </c>
      <c r="I17" s="354">
        <f t="shared" si="12"/>
        <v>11.89272601927116</v>
      </c>
      <c r="J17" s="354">
        <f t="shared" si="12"/>
        <v>12.388377971301143</v>
      </c>
      <c r="K17" s="354">
        <f t="shared" si="12"/>
        <v>12.475525497398841</v>
      </c>
      <c r="L17" s="354">
        <f t="shared" si="12"/>
        <v>12.459097835234624</v>
      </c>
      <c r="M17" s="354">
        <f t="shared" si="12"/>
        <v>12.808351365162435</v>
      </c>
      <c r="N17" s="354">
        <f t="shared" si="12"/>
        <v>12.741292270662553</v>
      </c>
      <c r="O17" s="354">
        <f t="shared" si="12"/>
        <v>13.807568278874514</v>
      </c>
      <c r="P17" s="354">
        <f t="shared" si="12"/>
        <v>13.695830621068193</v>
      </c>
      <c r="Q17" s="354">
        <f t="shared" si="12"/>
        <v>13.1564619671052</v>
      </c>
      <c r="R17" s="354">
        <f t="shared" si="12"/>
        <v>13.175917774275293</v>
      </c>
      <c r="S17" s="354">
        <f t="shared" si="12"/>
        <v>13.561846579181498</v>
      </c>
      <c r="T17" s="354">
        <f t="shared" si="12"/>
        <v>14.177008796600346</v>
      </c>
      <c r="U17" s="354">
        <f t="shared" si="12"/>
        <v>13.651018674851905</v>
      </c>
      <c r="V17" s="354">
        <f t="shared" si="12"/>
        <v>15.099521140681393</v>
      </c>
      <c r="W17" s="354">
        <f t="shared" si="12"/>
        <v>14.671256587117345</v>
      </c>
      <c r="X17" s="354">
        <f t="shared" si="12"/>
        <v>16.138512238454247</v>
      </c>
      <c r="Y17" s="354">
        <f t="shared" si="12"/>
        <v>17.541628857003737</v>
      </c>
      <c r="Z17" s="354">
        <f t="shared" si="12"/>
        <v>18.492038713705902</v>
      </c>
      <c r="AA17" s="354">
        <f t="shared" si="12"/>
        <v>18.048217749729147</v>
      </c>
      <c r="AB17" s="354">
        <f t="shared" si="12"/>
        <v>16.523443836053872</v>
      </c>
      <c r="AC17" s="354">
        <f t="shared" si="10"/>
        <v>303.69953289520981</v>
      </c>
    </row>
    <row r="18" spans="1:29" x14ac:dyDescent="0.25">
      <c r="A18" s="334" t="s">
        <v>174</v>
      </c>
      <c r="B18" s="354">
        <f>B113/B221*1000</f>
        <v>8.309543514445922</v>
      </c>
      <c r="C18" s="354">
        <f t="shared" ref="C18:AB18" si="13">C113/C221*1000</f>
        <v>9.0689284454661738</v>
      </c>
      <c r="D18" s="354">
        <f t="shared" si="13"/>
        <v>10.944858102464769</v>
      </c>
      <c r="E18" s="354">
        <f t="shared" si="13"/>
        <v>10.467457214384165</v>
      </c>
      <c r="F18" s="354">
        <f t="shared" si="13"/>
        <v>11.739930024145423</v>
      </c>
      <c r="G18" s="354">
        <f t="shared" si="13"/>
        <v>10.703219568643275</v>
      </c>
      <c r="H18" s="354">
        <f t="shared" si="13"/>
        <v>9.3056555087795179</v>
      </c>
      <c r="I18" s="354">
        <f t="shared" si="13"/>
        <v>11.166070797155541</v>
      </c>
      <c r="J18" s="354">
        <f t="shared" si="13"/>
        <v>10.895491075751218</v>
      </c>
      <c r="K18" s="354">
        <f t="shared" si="13"/>
        <v>9.6516366408185412</v>
      </c>
      <c r="L18" s="354">
        <f t="shared" si="13"/>
        <v>9.8009575048312918</v>
      </c>
      <c r="M18" s="354">
        <f t="shared" si="13"/>
        <v>12.483976455199477</v>
      </c>
      <c r="N18" s="354">
        <f t="shared" si="13"/>
        <v>13.38915688237614</v>
      </c>
      <c r="O18" s="354">
        <f t="shared" si="13"/>
        <v>14.518229743498871</v>
      </c>
      <c r="P18" s="354">
        <f t="shared" si="13"/>
        <v>13.946619661619176</v>
      </c>
      <c r="Q18" s="354">
        <f t="shared" si="13"/>
        <v>14.917704741702906</v>
      </c>
      <c r="R18" s="354">
        <f t="shared" si="13"/>
        <v>14.18326777258682</v>
      </c>
      <c r="S18" s="354">
        <f t="shared" si="13"/>
        <v>14.288279556931979</v>
      </c>
      <c r="T18" s="354">
        <f t="shared" si="13"/>
        <v>15.334593476854376</v>
      </c>
      <c r="U18" s="354">
        <f t="shared" si="13"/>
        <v>16.399953934151426</v>
      </c>
      <c r="V18" s="354">
        <f t="shared" si="13"/>
        <v>17.393812545590642</v>
      </c>
      <c r="W18" s="354">
        <f t="shared" si="13"/>
        <v>17.647823714488059</v>
      </c>
      <c r="X18" s="354">
        <f t="shared" si="13"/>
        <v>18.756074775174341</v>
      </c>
      <c r="Y18" s="354">
        <f t="shared" si="13"/>
        <v>18.269200280841616</v>
      </c>
      <c r="Z18" s="354">
        <f t="shared" si="13"/>
        <v>15.934572227467497</v>
      </c>
      <c r="AA18" s="354">
        <f t="shared" si="13"/>
        <v>18.650228667784216</v>
      </c>
      <c r="AB18" s="354">
        <f t="shared" si="13"/>
        <v>18.370147855890323</v>
      </c>
      <c r="AC18" s="354">
        <f t="shared" si="10"/>
        <v>191.76230559194573</v>
      </c>
    </row>
    <row r="19" spans="1:29" ht="16.5" x14ac:dyDescent="0.3">
      <c r="A19" s="46"/>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row>
    <row r="20" spans="1:29" ht="16.5" x14ac:dyDescent="0.3">
      <c r="A20" s="53" t="s">
        <v>123</v>
      </c>
      <c r="B20" s="54">
        <v>44679.854872685188</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row>
    <row r="21" spans="1:29" ht="16.5" x14ac:dyDescent="0.3">
      <c r="A21" s="53" t="s">
        <v>124</v>
      </c>
      <c r="B21" s="54">
        <v>44690.64648387731</v>
      </c>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row>
    <row r="22" spans="1:29" ht="16.5" x14ac:dyDescent="0.3">
      <c r="A22" s="53" t="s">
        <v>125</v>
      </c>
      <c r="B22" s="53" t="s">
        <v>126</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row>
    <row r="23" spans="1:29" ht="16.5" x14ac:dyDescent="0.3">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row>
    <row r="24" spans="1:29" ht="16.5" x14ac:dyDescent="0.3">
      <c r="A24" s="53" t="s">
        <v>127</v>
      </c>
      <c r="B24" s="53" t="s">
        <v>1063</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row>
    <row r="25" spans="1:29" ht="16.5" x14ac:dyDescent="0.3">
      <c r="A25" s="53" t="s">
        <v>747</v>
      </c>
      <c r="B25" s="53" t="s">
        <v>1058</v>
      </c>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row>
    <row r="26" spans="1:29" ht="16.5" x14ac:dyDescent="0.3">
      <c r="A26" s="53" t="s">
        <v>430</v>
      </c>
      <c r="B26" s="53" t="s">
        <v>1059</v>
      </c>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row>
    <row r="27" spans="1:29" ht="16.5" x14ac:dyDescent="0.3">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row>
    <row r="28" spans="1:29" x14ac:dyDescent="0.25">
      <c r="A28" s="334" t="s">
        <v>133</v>
      </c>
      <c r="B28" s="334" t="s">
        <v>0</v>
      </c>
      <c r="C28" s="334" t="s">
        <v>1</v>
      </c>
      <c r="D28" s="334" t="s">
        <v>2</v>
      </c>
      <c r="E28" s="334" t="s">
        <v>3</v>
      </c>
      <c r="F28" s="334" t="s">
        <v>4</v>
      </c>
      <c r="G28" s="334" t="s">
        <v>5</v>
      </c>
      <c r="H28" s="334" t="s">
        <v>6</v>
      </c>
      <c r="I28" s="334" t="s">
        <v>7</v>
      </c>
      <c r="J28" s="334" t="s">
        <v>8</v>
      </c>
      <c r="K28" s="334" t="s">
        <v>9</v>
      </c>
      <c r="L28" s="334" t="s">
        <v>10</v>
      </c>
      <c r="M28" s="334" t="s">
        <v>11</v>
      </c>
      <c r="N28" s="334" t="s">
        <v>12</v>
      </c>
      <c r="O28" s="334" t="s">
        <v>13</v>
      </c>
      <c r="P28" s="334" t="s">
        <v>14</v>
      </c>
      <c r="Q28" s="334" t="s">
        <v>15</v>
      </c>
      <c r="R28" s="334" t="s">
        <v>16</v>
      </c>
      <c r="S28" s="334" t="s">
        <v>17</v>
      </c>
      <c r="T28" s="334" t="s">
        <v>18</v>
      </c>
      <c r="U28" s="334" t="s">
        <v>19</v>
      </c>
      <c r="V28" s="334" t="s">
        <v>20</v>
      </c>
      <c r="W28" s="334" t="s">
        <v>21</v>
      </c>
      <c r="X28" s="334" t="s">
        <v>22</v>
      </c>
      <c r="Y28" s="334" t="s">
        <v>23</v>
      </c>
      <c r="Z28" s="334" t="s">
        <v>279</v>
      </c>
      <c r="AA28" s="334" t="s">
        <v>280</v>
      </c>
      <c r="AB28" s="334" t="s">
        <v>281</v>
      </c>
    </row>
    <row r="29" spans="1:29" x14ac:dyDescent="0.25">
      <c r="A29" s="334" t="s">
        <v>436</v>
      </c>
      <c r="B29" s="335">
        <v>1315824.6000000001</v>
      </c>
      <c r="C29" s="335">
        <v>1316161.7</v>
      </c>
      <c r="D29" s="335">
        <v>1370629.5</v>
      </c>
      <c r="E29" s="335">
        <v>1413430.5</v>
      </c>
      <c r="F29" s="335">
        <v>1451611.9</v>
      </c>
      <c r="G29" s="335">
        <v>1538261.9</v>
      </c>
      <c r="H29" s="335">
        <v>1562528.2</v>
      </c>
      <c r="I29" s="335">
        <v>1561927.7</v>
      </c>
      <c r="J29" s="335">
        <v>1579277.2</v>
      </c>
      <c r="K29" s="335">
        <v>1629808.3</v>
      </c>
      <c r="L29" s="335">
        <v>1664766.8</v>
      </c>
      <c r="M29" s="335">
        <v>1763118.4</v>
      </c>
      <c r="N29" s="335">
        <v>1836601</v>
      </c>
      <c r="O29" s="335">
        <v>1803879.2</v>
      </c>
      <c r="P29" s="335">
        <v>1548845.7</v>
      </c>
      <c r="Q29" s="335">
        <v>1699818.5</v>
      </c>
      <c r="R29" s="335">
        <v>1780971.4</v>
      </c>
      <c r="S29" s="335">
        <v>1737853.6</v>
      </c>
      <c r="T29" s="335">
        <v>1730129.3</v>
      </c>
      <c r="U29" s="335">
        <v>1788487.9</v>
      </c>
      <c r="V29" s="335">
        <v>1866853</v>
      </c>
      <c r="W29" s="335">
        <v>1917353.8</v>
      </c>
      <c r="X29" s="335">
        <v>1993391</v>
      </c>
      <c r="Y29" s="335">
        <v>2037814.5</v>
      </c>
      <c r="Z29" s="335">
        <v>2047874.4</v>
      </c>
      <c r="AA29" s="335">
        <v>1904818</v>
      </c>
      <c r="AB29" s="335">
        <v>2065039.5</v>
      </c>
    </row>
    <row r="30" spans="1:29" x14ac:dyDescent="0.25">
      <c r="A30" s="334" t="s">
        <v>423</v>
      </c>
      <c r="B30" s="335">
        <v>1557716.3</v>
      </c>
      <c r="C30" s="335">
        <v>1559720</v>
      </c>
      <c r="D30" s="335">
        <v>1619612.3</v>
      </c>
      <c r="E30" s="335">
        <v>1663542</v>
      </c>
      <c r="F30" s="335">
        <v>1702754.1</v>
      </c>
      <c r="G30" s="335">
        <v>1793928.7</v>
      </c>
      <c r="H30" s="335">
        <v>1814174.6</v>
      </c>
      <c r="I30" s="335">
        <v>1807345.9</v>
      </c>
      <c r="J30" s="335">
        <v>1823794.5</v>
      </c>
      <c r="K30" s="335">
        <v>1878958.8</v>
      </c>
      <c r="L30" s="335">
        <v>1914438.3</v>
      </c>
      <c r="M30" s="335">
        <v>2019159.5</v>
      </c>
      <c r="N30" s="335">
        <v>2094351.6</v>
      </c>
      <c r="O30" s="335">
        <v>2054687.1</v>
      </c>
      <c r="P30" s="335">
        <v>1775636.7</v>
      </c>
      <c r="Q30" s="335">
        <v>1939862.4</v>
      </c>
      <c r="R30" s="335">
        <v>2027511.2</v>
      </c>
      <c r="S30" s="335">
        <v>1980859.1</v>
      </c>
      <c r="T30" s="335">
        <v>1970726.5</v>
      </c>
      <c r="U30" s="335">
        <v>2036061.9</v>
      </c>
      <c r="V30" s="335">
        <v>2114208.5</v>
      </c>
      <c r="W30" s="335">
        <v>2165364.7999999998</v>
      </c>
      <c r="X30" s="335">
        <v>2247503.5</v>
      </c>
      <c r="Y30" s="335">
        <v>2295249.1</v>
      </c>
      <c r="Z30" s="335">
        <v>2301786.7999999998</v>
      </c>
      <c r="AA30" s="348" t="s">
        <v>24</v>
      </c>
      <c r="AB30" s="348" t="s">
        <v>24</v>
      </c>
    </row>
    <row r="31" spans="1:29" x14ac:dyDescent="0.25">
      <c r="A31" s="334" t="s">
        <v>150</v>
      </c>
      <c r="B31" s="335">
        <v>1471673.8</v>
      </c>
      <c r="C31" s="335">
        <v>1471452.9</v>
      </c>
      <c r="D31" s="335">
        <v>1528700.2</v>
      </c>
      <c r="E31" s="335">
        <v>1570745.6</v>
      </c>
      <c r="F31" s="335">
        <v>1607453.9</v>
      </c>
      <c r="G31" s="335">
        <v>1693364.8</v>
      </c>
      <c r="H31" s="335">
        <v>1710075.2</v>
      </c>
      <c r="I31" s="335">
        <v>1698893.6</v>
      </c>
      <c r="J31" s="335">
        <v>1707043.6</v>
      </c>
      <c r="K31" s="335">
        <v>1751476.5</v>
      </c>
      <c r="L31" s="335">
        <v>1777980.8</v>
      </c>
      <c r="M31" s="335">
        <v>1864484.3</v>
      </c>
      <c r="N31" s="335">
        <v>1926638.1</v>
      </c>
      <c r="O31" s="335">
        <v>1874336.6</v>
      </c>
      <c r="P31" s="335">
        <v>1607998.7</v>
      </c>
      <c r="Q31" s="335">
        <v>1758389.8</v>
      </c>
      <c r="R31" s="335">
        <v>1833466.9</v>
      </c>
      <c r="S31" s="335">
        <v>1791289.9</v>
      </c>
      <c r="T31" s="335">
        <v>1780144.9</v>
      </c>
      <c r="U31" s="335">
        <v>1831878</v>
      </c>
      <c r="V31" s="335">
        <v>1895450.4</v>
      </c>
      <c r="W31" s="335">
        <v>1937566</v>
      </c>
      <c r="X31" s="335">
        <v>2008910</v>
      </c>
      <c r="Y31" s="335">
        <v>2045470.5</v>
      </c>
      <c r="Z31" s="335">
        <v>2043556.6</v>
      </c>
      <c r="AA31" s="348" t="s">
        <v>24</v>
      </c>
      <c r="AB31" s="348" t="s">
        <v>24</v>
      </c>
    </row>
    <row r="32" spans="1:29" x14ac:dyDescent="0.25">
      <c r="A32" s="334" t="s">
        <v>437</v>
      </c>
      <c r="B32" s="335">
        <v>1149532.6000000001</v>
      </c>
      <c r="C32" s="335">
        <v>1147497.3</v>
      </c>
      <c r="D32" s="335">
        <v>1193127.6000000001</v>
      </c>
      <c r="E32" s="335">
        <v>1228412.2</v>
      </c>
      <c r="F32" s="335">
        <v>1258238.8</v>
      </c>
      <c r="G32" s="335">
        <v>1332841.7</v>
      </c>
      <c r="H32" s="335">
        <v>1372496.8</v>
      </c>
      <c r="I32" s="335">
        <v>1365579.1</v>
      </c>
      <c r="J32" s="335">
        <v>1373441.5</v>
      </c>
      <c r="K32" s="335">
        <v>1409386.7</v>
      </c>
      <c r="L32" s="335">
        <v>1434100</v>
      </c>
      <c r="M32" s="335">
        <v>1508066.3</v>
      </c>
      <c r="N32" s="335">
        <v>1573335.1</v>
      </c>
      <c r="O32" s="335">
        <v>1533327.7</v>
      </c>
      <c r="P32" s="335">
        <v>1316771.5</v>
      </c>
      <c r="Q32" s="335">
        <v>1445380.8</v>
      </c>
      <c r="R32" s="335">
        <v>1511725.3</v>
      </c>
      <c r="S32" s="335">
        <v>1476483</v>
      </c>
      <c r="T32" s="335">
        <v>1468840.7</v>
      </c>
      <c r="U32" s="335">
        <v>1519264.8</v>
      </c>
      <c r="V32" s="335">
        <v>1589046.5</v>
      </c>
      <c r="W32" s="335">
        <v>1629274.9</v>
      </c>
      <c r="X32" s="335">
        <v>1690878.7</v>
      </c>
      <c r="Y32" s="335">
        <v>1725066</v>
      </c>
      <c r="Z32" s="335">
        <v>1728104.2</v>
      </c>
      <c r="AA32" s="335">
        <v>1602632.7</v>
      </c>
      <c r="AB32" s="335">
        <v>1738201.6</v>
      </c>
    </row>
    <row r="33" spans="1:28" x14ac:dyDescent="0.25">
      <c r="A33" s="334" t="s">
        <v>438</v>
      </c>
      <c r="B33" s="335">
        <v>1177884.6000000001</v>
      </c>
      <c r="C33" s="335">
        <v>1175649.8</v>
      </c>
      <c r="D33" s="335">
        <v>1222502.3999999999</v>
      </c>
      <c r="E33" s="335">
        <v>1259453.2</v>
      </c>
      <c r="F33" s="335">
        <v>1290701.8999999999</v>
      </c>
      <c r="G33" s="335">
        <v>1367370.5</v>
      </c>
      <c r="H33" s="335">
        <v>1389695.9</v>
      </c>
      <c r="I33" s="335">
        <v>1383469.2</v>
      </c>
      <c r="J33" s="335">
        <v>1393106.4</v>
      </c>
      <c r="K33" s="335">
        <v>1431209.1</v>
      </c>
      <c r="L33" s="335">
        <v>1457830.3</v>
      </c>
      <c r="M33" s="335">
        <v>1534156.3</v>
      </c>
      <c r="N33" s="335">
        <v>1593718.5</v>
      </c>
      <c r="O33" s="335">
        <v>1552354.1</v>
      </c>
      <c r="P33" s="335">
        <v>1324368.2</v>
      </c>
      <c r="Q33" s="335">
        <v>1453931.8</v>
      </c>
      <c r="R33" s="335">
        <v>1518747</v>
      </c>
      <c r="S33" s="335">
        <v>1484014</v>
      </c>
      <c r="T33" s="335">
        <v>1476763.3</v>
      </c>
      <c r="U33" s="335">
        <v>1525509.7</v>
      </c>
      <c r="V33" s="335">
        <v>1589046.5</v>
      </c>
      <c r="W33" s="335">
        <v>1629274.9</v>
      </c>
      <c r="X33" s="335">
        <v>1690878.7</v>
      </c>
      <c r="Y33" s="335">
        <v>1725066</v>
      </c>
      <c r="Z33" s="335">
        <v>1728104.2</v>
      </c>
      <c r="AA33" s="335">
        <v>1602632.7</v>
      </c>
      <c r="AB33" s="335">
        <v>1738201.6</v>
      </c>
    </row>
    <row r="34" spans="1:28" x14ac:dyDescent="0.25">
      <c r="A34" s="334" t="s">
        <v>443</v>
      </c>
      <c r="B34" s="335">
        <v>1166057.6000000001</v>
      </c>
      <c r="C34" s="335">
        <v>1163459.5</v>
      </c>
      <c r="D34" s="335">
        <v>1209320.6000000001</v>
      </c>
      <c r="E34" s="335">
        <v>1245231.2</v>
      </c>
      <c r="F34" s="335">
        <v>1276412.7</v>
      </c>
      <c r="G34" s="335">
        <v>1351616.4</v>
      </c>
      <c r="H34" s="335">
        <v>1372496.8</v>
      </c>
      <c r="I34" s="335">
        <v>1365579.1</v>
      </c>
      <c r="J34" s="335">
        <v>1373441.5</v>
      </c>
      <c r="K34" s="335">
        <v>1409386.7</v>
      </c>
      <c r="L34" s="335">
        <v>1434100</v>
      </c>
      <c r="M34" s="335">
        <v>1508066.3</v>
      </c>
      <c r="N34" s="335">
        <v>1565367.9</v>
      </c>
      <c r="O34" s="335">
        <v>1523332</v>
      </c>
      <c r="P34" s="335">
        <v>1300177.1000000001</v>
      </c>
      <c r="Q34" s="335">
        <v>1425583.8</v>
      </c>
      <c r="R34" s="335">
        <v>1488845.3</v>
      </c>
      <c r="S34" s="335">
        <v>1453714.3</v>
      </c>
      <c r="T34" s="335">
        <v>1446353.4</v>
      </c>
      <c r="U34" s="335">
        <v>1491508.9</v>
      </c>
      <c r="V34" s="335">
        <v>1552260.5</v>
      </c>
      <c r="W34" s="335">
        <v>1591402.6</v>
      </c>
      <c r="X34" s="335">
        <v>1650953.9</v>
      </c>
      <c r="Y34" s="335">
        <v>1681628.5</v>
      </c>
      <c r="Z34" s="335">
        <v>1681687.7</v>
      </c>
      <c r="AA34" s="335">
        <v>1559768.1</v>
      </c>
      <c r="AB34" s="335">
        <v>1690716.8</v>
      </c>
    </row>
    <row r="35" spans="1:28" x14ac:dyDescent="0.25">
      <c r="A35" s="334" t="s">
        <v>151</v>
      </c>
      <c r="B35" s="335">
        <v>39523</v>
      </c>
      <c r="C35" s="335">
        <v>40649.1</v>
      </c>
      <c r="D35" s="335">
        <v>43200.3</v>
      </c>
      <c r="E35" s="335">
        <v>44500.5</v>
      </c>
      <c r="F35" s="335">
        <v>44827.199999999997</v>
      </c>
      <c r="G35" s="335">
        <v>47364.3</v>
      </c>
      <c r="H35" s="335">
        <v>47700.3</v>
      </c>
      <c r="I35" s="335">
        <v>47899.9</v>
      </c>
      <c r="J35" s="335">
        <v>47804.2</v>
      </c>
      <c r="K35" s="335">
        <v>50237.599999999999</v>
      </c>
      <c r="L35" s="335">
        <v>51567.5</v>
      </c>
      <c r="M35" s="335">
        <v>50370.6</v>
      </c>
      <c r="N35" s="335">
        <v>53565.7</v>
      </c>
      <c r="O35" s="335">
        <v>51775.9</v>
      </c>
      <c r="P35" s="335">
        <v>47264.1</v>
      </c>
      <c r="Q35" s="335">
        <v>50145.2</v>
      </c>
      <c r="R35" s="335">
        <v>50210</v>
      </c>
      <c r="S35" s="335">
        <v>49420.3</v>
      </c>
      <c r="T35" s="335">
        <v>49932.2</v>
      </c>
      <c r="U35" s="335">
        <v>51488.5</v>
      </c>
      <c r="V35" s="335">
        <v>52893.3</v>
      </c>
      <c r="W35" s="335">
        <v>52023.6</v>
      </c>
      <c r="X35" s="335">
        <v>52822</v>
      </c>
      <c r="Y35" s="335">
        <v>52757.3</v>
      </c>
      <c r="Z35" s="335">
        <v>54661</v>
      </c>
      <c r="AA35" s="335">
        <v>52645.4</v>
      </c>
      <c r="AB35" s="335">
        <v>57408.2</v>
      </c>
    </row>
    <row r="36" spans="1:28" x14ac:dyDescent="0.25">
      <c r="A36" s="334" t="s">
        <v>152</v>
      </c>
      <c r="B36" s="335">
        <v>2814.4</v>
      </c>
      <c r="C36" s="335">
        <v>2941.5</v>
      </c>
      <c r="D36" s="335">
        <v>3204.5</v>
      </c>
      <c r="E36" s="335">
        <v>2899.9</v>
      </c>
      <c r="F36" s="335">
        <v>2775.3</v>
      </c>
      <c r="G36" s="335">
        <v>3252.6</v>
      </c>
      <c r="H36" s="335">
        <v>3479.6</v>
      </c>
      <c r="I36" s="335">
        <v>3699.1</v>
      </c>
      <c r="J36" s="335">
        <v>4153</v>
      </c>
      <c r="K36" s="335">
        <v>4249.3999999999996</v>
      </c>
      <c r="L36" s="335">
        <v>4517.8</v>
      </c>
      <c r="M36" s="335">
        <v>4981.8</v>
      </c>
      <c r="N36" s="335">
        <v>5725.7</v>
      </c>
      <c r="O36" s="335">
        <v>5844</v>
      </c>
      <c r="P36" s="335">
        <v>5356.6</v>
      </c>
      <c r="Q36" s="335">
        <v>5164.5</v>
      </c>
      <c r="R36" s="335">
        <v>5502.4</v>
      </c>
      <c r="S36" s="335">
        <v>6054.4</v>
      </c>
      <c r="T36" s="335">
        <v>5707.3</v>
      </c>
      <c r="U36" s="335">
        <v>5823.7</v>
      </c>
      <c r="V36" s="335">
        <v>6242</v>
      </c>
      <c r="W36" s="335">
        <v>6527.2</v>
      </c>
      <c r="X36" s="335">
        <v>6635.7</v>
      </c>
      <c r="Y36" s="335">
        <v>6851.9</v>
      </c>
      <c r="Z36" s="335">
        <v>6948.2</v>
      </c>
      <c r="AA36" s="335">
        <v>6083.5</v>
      </c>
      <c r="AB36" s="335">
        <v>6715.5</v>
      </c>
    </row>
    <row r="37" spans="1:28" x14ac:dyDescent="0.25">
      <c r="A37" s="334" t="s">
        <v>153</v>
      </c>
      <c r="B37" s="335">
        <v>14292.1</v>
      </c>
      <c r="C37" s="335">
        <v>15631</v>
      </c>
      <c r="D37" s="335">
        <v>16121.2</v>
      </c>
      <c r="E37" s="335">
        <v>16298.3</v>
      </c>
      <c r="F37" s="335">
        <v>17242.099999999999</v>
      </c>
      <c r="G37" s="335">
        <v>18873.5</v>
      </c>
      <c r="H37" s="335">
        <v>19660.400000000001</v>
      </c>
      <c r="I37" s="335">
        <v>20431.7</v>
      </c>
      <c r="J37" s="335">
        <v>20488.5</v>
      </c>
      <c r="K37" s="335">
        <v>22256.3</v>
      </c>
      <c r="L37" s="335">
        <v>25471.5</v>
      </c>
      <c r="M37" s="335">
        <v>30719.1</v>
      </c>
      <c r="N37" s="335">
        <v>32719.1</v>
      </c>
      <c r="O37" s="335">
        <v>35390.300000000003</v>
      </c>
      <c r="P37" s="335">
        <v>30979.3</v>
      </c>
      <c r="Q37" s="335">
        <v>34587.599999999999</v>
      </c>
      <c r="R37" s="335">
        <v>38411.199999999997</v>
      </c>
      <c r="S37" s="335">
        <v>36863.4</v>
      </c>
      <c r="T37" s="335">
        <v>36400.6</v>
      </c>
      <c r="U37" s="335">
        <v>37702</v>
      </c>
      <c r="V37" s="335">
        <v>40561.199999999997</v>
      </c>
      <c r="W37" s="335">
        <v>42416.1</v>
      </c>
      <c r="X37" s="335">
        <v>46091.7</v>
      </c>
      <c r="Y37" s="335">
        <v>46961.2</v>
      </c>
      <c r="Z37" s="335">
        <v>49160.4</v>
      </c>
      <c r="AA37" s="335">
        <v>45299</v>
      </c>
      <c r="AB37" s="335">
        <v>47423.3</v>
      </c>
    </row>
    <row r="38" spans="1:28" x14ac:dyDescent="0.25">
      <c r="A38" s="334" t="s">
        <v>154</v>
      </c>
      <c r="B38" s="335">
        <v>28207.200000000001</v>
      </c>
      <c r="C38" s="335">
        <v>27190.799999999999</v>
      </c>
      <c r="D38" s="335">
        <v>29621.9</v>
      </c>
      <c r="E38" s="335">
        <v>30197.3</v>
      </c>
      <c r="F38" s="335">
        <v>30598.799999999999</v>
      </c>
      <c r="G38" s="335">
        <v>31708.799999999999</v>
      </c>
      <c r="H38" s="335">
        <v>32216.3</v>
      </c>
      <c r="I38" s="335">
        <v>31434.1</v>
      </c>
      <c r="J38" s="335">
        <v>30513.5</v>
      </c>
      <c r="K38" s="335">
        <v>31037.4</v>
      </c>
      <c r="L38" s="335">
        <v>30497.599999999999</v>
      </c>
      <c r="M38" s="335">
        <v>32133.1</v>
      </c>
      <c r="N38" s="335">
        <v>32520.1</v>
      </c>
      <c r="O38" s="335">
        <v>32318.6</v>
      </c>
      <c r="P38" s="335">
        <v>28473.5</v>
      </c>
      <c r="Q38" s="335">
        <v>29550.6</v>
      </c>
      <c r="R38" s="335">
        <v>31397.5</v>
      </c>
      <c r="S38" s="335">
        <v>32679.1</v>
      </c>
      <c r="T38" s="335">
        <v>33589.5</v>
      </c>
      <c r="U38" s="335">
        <v>34040.699999999997</v>
      </c>
      <c r="V38" s="335">
        <v>33863.599999999999</v>
      </c>
      <c r="W38" s="335">
        <v>35896.6</v>
      </c>
      <c r="X38" s="335">
        <v>39259.199999999997</v>
      </c>
      <c r="Y38" s="335">
        <v>40434.800000000003</v>
      </c>
      <c r="Z38" s="335">
        <v>43329.3</v>
      </c>
      <c r="AA38" s="335">
        <v>43212.800000000003</v>
      </c>
      <c r="AB38" s="335">
        <v>45314.7</v>
      </c>
    </row>
    <row r="39" spans="1:28" x14ac:dyDescent="0.25">
      <c r="A39" s="334" t="s">
        <v>155</v>
      </c>
      <c r="B39" s="335">
        <v>439286</v>
      </c>
      <c r="C39" s="335">
        <v>427525</v>
      </c>
      <c r="D39" s="335">
        <v>444335.3</v>
      </c>
      <c r="E39" s="335">
        <v>449015.1</v>
      </c>
      <c r="F39" s="335">
        <v>453756.5</v>
      </c>
      <c r="G39" s="335">
        <v>486392</v>
      </c>
      <c r="H39" s="335">
        <v>493165.4</v>
      </c>
      <c r="I39" s="335">
        <v>481158</v>
      </c>
      <c r="J39" s="335">
        <v>486084.1</v>
      </c>
      <c r="K39" s="335">
        <v>503818.1</v>
      </c>
      <c r="L39" s="335">
        <v>512377.2</v>
      </c>
      <c r="M39" s="335">
        <v>556465.9</v>
      </c>
      <c r="N39" s="335">
        <v>579988.1</v>
      </c>
      <c r="O39" s="335">
        <v>567857.6</v>
      </c>
      <c r="P39" s="335">
        <v>458190</v>
      </c>
      <c r="Q39" s="335">
        <v>545690.1</v>
      </c>
      <c r="R39" s="335">
        <v>591133.4</v>
      </c>
      <c r="S39" s="335">
        <v>580542.30000000005</v>
      </c>
      <c r="T39" s="335">
        <v>580172.80000000005</v>
      </c>
      <c r="U39" s="335">
        <v>609175.30000000005</v>
      </c>
      <c r="V39" s="335">
        <v>615764</v>
      </c>
      <c r="W39" s="335">
        <v>639840.4</v>
      </c>
      <c r="X39" s="335">
        <v>662993.1</v>
      </c>
      <c r="Y39" s="335">
        <v>670813.30000000005</v>
      </c>
      <c r="Z39" s="335">
        <v>659175.4</v>
      </c>
      <c r="AA39" s="335">
        <v>593103.9</v>
      </c>
      <c r="AB39" s="335">
        <v>620874.80000000005</v>
      </c>
    </row>
    <row r="40" spans="1:28" x14ac:dyDescent="0.25">
      <c r="A40" s="334" t="s">
        <v>156</v>
      </c>
      <c r="B40" s="335">
        <v>969.5</v>
      </c>
      <c r="C40" s="335">
        <v>965.2</v>
      </c>
      <c r="D40" s="335">
        <v>1159.9000000000001</v>
      </c>
      <c r="E40" s="335">
        <v>1216.5999999999999</v>
      </c>
      <c r="F40" s="335">
        <v>1204.8</v>
      </c>
      <c r="G40" s="335">
        <v>1452.3</v>
      </c>
      <c r="H40" s="335">
        <v>1642.8</v>
      </c>
      <c r="I40" s="335">
        <v>1766.1</v>
      </c>
      <c r="J40" s="335">
        <v>1898.4</v>
      </c>
      <c r="K40" s="335">
        <v>1957.7</v>
      </c>
      <c r="L40" s="335">
        <v>2147.8000000000002</v>
      </c>
      <c r="M40" s="335">
        <v>2382.6999999999998</v>
      </c>
      <c r="N40" s="335">
        <v>2499.3000000000002</v>
      </c>
      <c r="O40" s="335">
        <v>2407.5</v>
      </c>
      <c r="P40" s="335">
        <v>1850.4</v>
      </c>
      <c r="Q40" s="335">
        <v>2211.8000000000002</v>
      </c>
      <c r="R40" s="335">
        <v>2540.5</v>
      </c>
      <c r="S40" s="335">
        <v>2572.8000000000002</v>
      </c>
      <c r="T40" s="335">
        <v>2652.5</v>
      </c>
      <c r="U40" s="335">
        <v>2802.2</v>
      </c>
      <c r="V40" s="335">
        <v>2869</v>
      </c>
      <c r="W40" s="335">
        <v>2991.2</v>
      </c>
      <c r="X40" s="335">
        <v>3111.5</v>
      </c>
      <c r="Y40" s="335">
        <v>3368.4</v>
      </c>
      <c r="Z40" s="335">
        <v>3430.3</v>
      </c>
      <c r="AA40" s="335">
        <v>3135.2</v>
      </c>
      <c r="AB40" s="335">
        <v>3374.9</v>
      </c>
    </row>
    <row r="41" spans="1:28" x14ac:dyDescent="0.25">
      <c r="A41" s="334" t="s">
        <v>157</v>
      </c>
      <c r="B41" s="335">
        <v>20110.099999999999</v>
      </c>
      <c r="C41" s="335">
        <v>21357.599999999999</v>
      </c>
      <c r="D41" s="335">
        <v>25233</v>
      </c>
      <c r="E41" s="335">
        <v>28886.7</v>
      </c>
      <c r="F41" s="335">
        <v>32658.3</v>
      </c>
      <c r="G41" s="335">
        <v>37357.4</v>
      </c>
      <c r="H41" s="335">
        <v>39312.699999999997</v>
      </c>
      <c r="I41" s="335">
        <v>43898.7</v>
      </c>
      <c r="J41" s="335">
        <v>43544.5</v>
      </c>
      <c r="K41" s="335">
        <v>43274.2</v>
      </c>
      <c r="L41" s="335">
        <v>45749.7</v>
      </c>
      <c r="M41" s="335">
        <v>46721.1</v>
      </c>
      <c r="N41" s="335">
        <v>49471.199999999997</v>
      </c>
      <c r="O41" s="335">
        <v>44732.7</v>
      </c>
      <c r="P41" s="335">
        <v>42463.7</v>
      </c>
      <c r="Q41" s="335">
        <v>44349.7</v>
      </c>
      <c r="R41" s="335">
        <v>45999.6</v>
      </c>
      <c r="S41" s="335">
        <v>45437.4</v>
      </c>
      <c r="T41" s="335">
        <v>43537.5</v>
      </c>
      <c r="U41" s="335">
        <v>48105.1</v>
      </c>
      <c r="V41" s="335">
        <v>91726.5</v>
      </c>
      <c r="W41" s="335">
        <v>89941.8</v>
      </c>
      <c r="X41" s="335">
        <v>93265.2</v>
      </c>
      <c r="Y41" s="335">
        <v>103407.2</v>
      </c>
      <c r="Z41" s="335">
        <v>105833.9</v>
      </c>
      <c r="AA41" s="335">
        <v>130225.3</v>
      </c>
      <c r="AB41" s="335">
        <v>162422.5</v>
      </c>
    </row>
    <row r="42" spans="1:28" x14ac:dyDescent="0.25">
      <c r="A42" s="334" t="s">
        <v>158</v>
      </c>
      <c r="B42" s="335">
        <v>18028.8</v>
      </c>
      <c r="C42" s="335">
        <v>17241.900000000001</v>
      </c>
      <c r="D42" s="335">
        <v>17366.5</v>
      </c>
      <c r="E42" s="335">
        <v>18054.099999999999</v>
      </c>
      <c r="F42" s="335">
        <v>19814.2</v>
      </c>
      <c r="G42" s="335">
        <v>20347.5</v>
      </c>
      <c r="H42" s="335">
        <v>22345.1</v>
      </c>
      <c r="I42" s="335">
        <v>23533</v>
      </c>
      <c r="J42" s="335">
        <v>24054.400000000001</v>
      </c>
      <c r="K42" s="335">
        <v>23466.2</v>
      </c>
      <c r="L42" s="335">
        <v>23651.3</v>
      </c>
      <c r="M42" s="335">
        <v>23600.2</v>
      </c>
      <c r="N42" s="335">
        <v>24734.2</v>
      </c>
      <c r="O42" s="335">
        <v>23217.9</v>
      </c>
      <c r="P42" s="335">
        <v>22207.5</v>
      </c>
      <c r="Q42" s="335">
        <v>19240.900000000001</v>
      </c>
      <c r="R42" s="335">
        <v>16804.7</v>
      </c>
      <c r="S42" s="335">
        <v>15366.9</v>
      </c>
      <c r="T42" s="335">
        <v>14039.1</v>
      </c>
      <c r="U42" s="335">
        <v>14365.2</v>
      </c>
      <c r="V42" s="335">
        <v>14628.7</v>
      </c>
      <c r="W42" s="335">
        <v>14038.6</v>
      </c>
      <c r="X42" s="335">
        <v>14676.9</v>
      </c>
      <c r="Y42" s="335">
        <v>15519.7</v>
      </c>
      <c r="Z42" s="335">
        <v>16101.1</v>
      </c>
      <c r="AA42" s="335">
        <v>17303.599999999999</v>
      </c>
      <c r="AB42" s="335">
        <v>18762.599999999999</v>
      </c>
    </row>
    <row r="43" spans="1:28" x14ac:dyDescent="0.25">
      <c r="A43" s="334" t="s">
        <v>159</v>
      </c>
      <c r="B43" s="335">
        <v>102576</v>
      </c>
      <c r="C43" s="335">
        <v>105468</v>
      </c>
      <c r="D43" s="335">
        <v>112155</v>
      </c>
      <c r="E43" s="335">
        <v>118285</v>
      </c>
      <c r="F43" s="335">
        <v>124542</v>
      </c>
      <c r="G43" s="335">
        <v>130804</v>
      </c>
      <c r="H43" s="335">
        <v>135273</v>
      </c>
      <c r="I43" s="335">
        <v>135458</v>
      </c>
      <c r="J43" s="335">
        <v>137469</v>
      </c>
      <c r="K43" s="335">
        <v>138019</v>
      </c>
      <c r="L43" s="335">
        <v>139886</v>
      </c>
      <c r="M43" s="335">
        <v>143195</v>
      </c>
      <c r="N43" s="335">
        <v>144641</v>
      </c>
      <c r="O43" s="335">
        <v>140931</v>
      </c>
      <c r="P43" s="335">
        <v>124808</v>
      </c>
      <c r="Q43" s="335">
        <v>124372</v>
      </c>
      <c r="R43" s="335">
        <v>122379</v>
      </c>
      <c r="S43" s="335">
        <v>115222</v>
      </c>
      <c r="T43" s="335">
        <v>114047</v>
      </c>
      <c r="U43" s="335">
        <v>116408</v>
      </c>
      <c r="V43" s="335">
        <v>121772</v>
      </c>
      <c r="W43" s="335">
        <v>124609</v>
      </c>
      <c r="X43" s="335">
        <v>131670</v>
      </c>
      <c r="Y43" s="335">
        <v>130159</v>
      </c>
      <c r="Z43" s="335">
        <v>131006</v>
      </c>
      <c r="AA43" s="335">
        <v>115186</v>
      </c>
      <c r="AB43" s="335">
        <v>121962</v>
      </c>
    </row>
    <row r="44" spans="1:28" x14ac:dyDescent="0.25">
      <c r="A44" s="334" t="s">
        <v>160</v>
      </c>
      <c r="B44" s="335">
        <v>170137.8</v>
      </c>
      <c r="C44" s="335">
        <v>172103.9</v>
      </c>
      <c r="D44" s="335">
        <v>179453.9</v>
      </c>
      <c r="E44" s="335">
        <v>188922.6</v>
      </c>
      <c r="F44" s="335">
        <v>196034.4</v>
      </c>
      <c r="G44" s="335">
        <v>206118.7</v>
      </c>
      <c r="H44" s="335">
        <v>208450.8</v>
      </c>
      <c r="I44" s="335">
        <v>208110.6</v>
      </c>
      <c r="J44" s="335">
        <v>212683</v>
      </c>
      <c r="K44" s="335">
        <v>217876.2</v>
      </c>
      <c r="L44" s="335">
        <v>221512.5</v>
      </c>
      <c r="M44" s="335">
        <v>227375.8</v>
      </c>
      <c r="N44" s="335">
        <v>231946.3</v>
      </c>
      <c r="O44" s="335">
        <v>224413.8</v>
      </c>
      <c r="P44" s="335">
        <v>211311.8</v>
      </c>
      <c r="Q44" s="335">
        <v>216299.8</v>
      </c>
      <c r="R44" s="335">
        <v>225041.6</v>
      </c>
      <c r="S44" s="335">
        <v>224489</v>
      </c>
      <c r="T44" s="335">
        <v>224231.3</v>
      </c>
      <c r="U44" s="335">
        <v>227856.3</v>
      </c>
      <c r="V44" s="335">
        <v>229377</v>
      </c>
      <c r="W44" s="335">
        <v>231342.1</v>
      </c>
      <c r="X44" s="335">
        <v>236521.8</v>
      </c>
      <c r="Y44" s="335">
        <v>240448.9</v>
      </c>
      <c r="Z44" s="335">
        <v>245411.1</v>
      </c>
      <c r="AA44" s="335">
        <v>218581.4</v>
      </c>
      <c r="AB44" s="335">
        <v>232983.4</v>
      </c>
    </row>
    <row r="45" spans="1:28" x14ac:dyDescent="0.25">
      <c r="A45" s="334" t="s">
        <v>161</v>
      </c>
      <c r="B45" s="335">
        <v>4528.6000000000004</v>
      </c>
      <c r="C45" s="335">
        <v>4500.7</v>
      </c>
      <c r="D45" s="335">
        <v>4781.5</v>
      </c>
      <c r="E45" s="335">
        <v>4912.8</v>
      </c>
      <c r="F45" s="335">
        <v>5142.8999999999996</v>
      </c>
      <c r="G45" s="335">
        <v>5480</v>
      </c>
      <c r="H45" s="335">
        <v>5557.9</v>
      </c>
      <c r="I45" s="335">
        <v>5670.1</v>
      </c>
      <c r="J45" s="335">
        <v>5910.2</v>
      </c>
      <c r="K45" s="335">
        <v>6111.7</v>
      </c>
      <c r="L45" s="335">
        <v>6258.3</v>
      </c>
      <c r="M45" s="335">
        <v>6494.5</v>
      </c>
      <c r="N45" s="335">
        <v>6935.4</v>
      </c>
      <c r="O45" s="335">
        <v>6952.8</v>
      </c>
      <c r="P45" s="335">
        <v>6079.1</v>
      </c>
      <c r="Q45" s="335">
        <v>5759</v>
      </c>
      <c r="R45" s="335">
        <v>5784.3</v>
      </c>
      <c r="S45" s="335">
        <v>5487</v>
      </c>
      <c r="T45" s="335">
        <v>5350.5</v>
      </c>
      <c r="U45" s="335">
        <v>5540.7</v>
      </c>
      <c r="V45" s="335">
        <v>5772.8</v>
      </c>
      <c r="W45" s="335">
        <v>6144.7</v>
      </c>
      <c r="X45" s="335">
        <v>6340.8</v>
      </c>
      <c r="Y45" s="335">
        <v>6337.1</v>
      </c>
      <c r="Z45" s="335">
        <v>6451.1</v>
      </c>
      <c r="AA45" s="335">
        <v>6201.9</v>
      </c>
      <c r="AB45" s="335">
        <v>6628.3</v>
      </c>
    </row>
    <row r="46" spans="1:28" x14ac:dyDescent="0.25">
      <c r="A46" s="334" t="s">
        <v>162</v>
      </c>
      <c r="B46" s="335">
        <v>246702.4</v>
      </c>
      <c r="C46" s="335">
        <v>245759.8</v>
      </c>
      <c r="D46" s="335">
        <v>248409.7</v>
      </c>
      <c r="E46" s="335">
        <v>251625.4</v>
      </c>
      <c r="F46" s="335">
        <v>252212.5</v>
      </c>
      <c r="G46" s="335">
        <v>259549.1</v>
      </c>
      <c r="H46" s="335">
        <v>258663.5</v>
      </c>
      <c r="I46" s="335">
        <v>258528.4</v>
      </c>
      <c r="J46" s="335">
        <v>253285.4</v>
      </c>
      <c r="K46" s="335">
        <v>257496.5</v>
      </c>
      <c r="L46" s="335">
        <v>259215.5</v>
      </c>
      <c r="M46" s="335">
        <v>270753.8</v>
      </c>
      <c r="N46" s="335">
        <v>279169.2</v>
      </c>
      <c r="O46" s="335">
        <v>270080.3</v>
      </c>
      <c r="P46" s="335">
        <v>220176.2</v>
      </c>
      <c r="Q46" s="335">
        <v>240921.8</v>
      </c>
      <c r="R46" s="335">
        <v>244805.1</v>
      </c>
      <c r="S46" s="335">
        <v>235018.5</v>
      </c>
      <c r="T46" s="335">
        <v>231874.7</v>
      </c>
      <c r="U46" s="335">
        <v>232390.39999999999</v>
      </c>
      <c r="V46" s="335">
        <v>238294.5</v>
      </c>
      <c r="W46" s="335">
        <v>245380.3</v>
      </c>
      <c r="X46" s="335">
        <v>253908.2</v>
      </c>
      <c r="Y46" s="335">
        <v>258284.9</v>
      </c>
      <c r="Z46" s="335">
        <v>257147.2</v>
      </c>
      <c r="AA46" s="335">
        <v>227718.5</v>
      </c>
      <c r="AB46" s="335">
        <v>257887.9</v>
      </c>
    </row>
    <row r="47" spans="1:28" x14ac:dyDescent="0.25">
      <c r="A47" s="334" t="s">
        <v>163</v>
      </c>
      <c r="B47" s="335">
        <v>1098.5999999999999</v>
      </c>
      <c r="C47" s="335">
        <v>1074.5999999999999</v>
      </c>
      <c r="D47" s="335">
        <v>1087.4000000000001</v>
      </c>
      <c r="E47" s="335">
        <v>1097</v>
      </c>
      <c r="F47" s="335">
        <v>1098.7</v>
      </c>
      <c r="G47" s="335">
        <v>1071.5</v>
      </c>
      <c r="H47" s="335">
        <v>1046.2</v>
      </c>
      <c r="I47" s="335">
        <v>1068.5</v>
      </c>
      <c r="J47" s="335">
        <v>1097.5999999999999</v>
      </c>
      <c r="K47" s="335">
        <v>1099.5</v>
      </c>
      <c r="L47" s="335">
        <v>1090</v>
      </c>
      <c r="M47" s="335">
        <v>1060.5</v>
      </c>
      <c r="N47" s="335">
        <v>1075.7</v>
      </c>
      <c r="O47" s="335">
        <v>1113.8</v>
      </c>
      <c r="P47" s="335">
        <v>1037.3</v>
      </c>
      <c r="Q47" s="335">
        <v>1010.4</v>
      </c>
      <c r="R47" s="335">
        <v>919.1</v>
      </c>
      <c r="S47" s="335">
        <v>839</v>
      </c>
      <c r="T47" s="335">
        <v>700.5</v>
      </c>
      <c r="U47" s="335">
        <v>706.2</v>
      </c>
      <c r="V47" s="335">
        <v>761.9</v>
      </c>
      <c r="W47" s="335">
        <v>872.1</v>
      </c>
      <c r="X47" s="335">
        <v>997.3</v>
      </c>
      <c r="Y47" s="335">
        <v>1163.9000000000001</v>
      </c>
      <c r="Z47" s="335">
        <v>1255.5</v>
      </c>
      <c r="AA47" s="335">
        <v>1187.4000000000001</v>
      </c>
      <c r="AB47" s="335">
        <v>1267.8</v>
      </c>
    </row>
    <row r="48" spans="1:28" x14ac:dyDescent="0.25">
      <c r="A48" s="334" t="s">
        <v>164</v>
      </c>
      <c r="B48" s="335">
        <v>1491.7</v>
      </c>
      <c r="C48" s="335">
        <v>1547.4</v>
      </c>
      <c r="D48" s="335">
        <v>1805.2</v>
      </c>
      <c r="E48" s="335">
        <v>1894.3</v>
      </c>
      <c r="F48" s="335">
        <v>1817.3</v>
      </c>
      <c r="G48" s="335">
        <v>1940.8</v>
      </c>
      <c r="H48" s="335">
        <v>2079.4</v>
      </c>
      <c r="I48" s="335">
        <v>2317.6</v>
      </c>
      <c r="J48" s="335">
        <v>2392.1999999999998</v>
      </c>
      <c r="K48" s="335">
        <v>2544.5</v>
      </c>
      <c r="L48" s="335">
        <v>2675.3</v>
      </c>
      <c r="M48" s="335">
        <v>2873.5</v>
      </c>
      <c r="N48" s="335">
        <v>2851.6</v>
      </c>
      <c r="O48" s="335">
        <v>2645.3</v>
      </c>
      <c r="P48" s="335">
        <v>2066</v>
      </c>
      <c r="Q48" s="335">
        <v>2353.8000000000002</v>
      </c>
      <c r="R48" s="335">
        <v>2404.1</v>
      </c>
      <c r="S48" s="335">
        <v>2523.1999999999998</v>
      </c>
      <c r="T48" s="335">
        <v>2503.1</v>
      </c>
      <c r="U48" s="335">
        <v>2463.1</v>
      </c>
      <c r="V48" s="335">
        <v>2572.1999999999998</v>
      </c>
      <c r="W48" s="335">
        <v>2616.9</v>
      </c>
      <c r="X48" s="335">
        <v>2794.7</v>
      </c>
      <c r="Y48" s="335">
        <v>3005.1</v>
      </c>
      <c r="Z48" s="335">
        <v>3116.4</v>
      </c>
      <c r="AA48" s="335">
        <v>3089.6</v>
      </c>
      <c r="AB48" s="335">
        <v>3317</v>
      </c>
    </row>
    <row r="49" spans="1:28" x14ac:dyDescent="0.25">
      <c r="A49" s="334" t="s">
        <v>112</v>
      </c>
      <c r="B49" s="335">
        <v>1954</v>
      </c>
      <c r="C49" s="335">
        <v>2038.4</v>
      </c>
      <c r="D49" s="335">
        <v>2224.3000000000002</v>
      </c>
      <c r="E49" s="335">
        <v>2529.5</v>
      </c>
      <c r="F49" s="335">
        <v>2452.1999999999998</v>
      </c>
      <c r="G49" s="335">
        <v>2756.1</v>
      </c>
      <c r="H49" s="335">
        <v>3121.4</v>
      </c>
      <c r="I49" s="335">
        <v>3283</v>
      </c>
      <c r="J49" s="335">
        <v>3729.5</v>
      </c>
      <c r="K49" s="335">
        <v>4196.3999999999996</v>
      </c>
      <c r="L49" s="335">
        <v>4586.3</v>
      </c>
      <c r="M49" s="335">
        <v>5028.8</v>
      </c>
      <c r="N49" s="335">
        <v>5272.5</v>
      </c>
      <c r="O49" s="335">
        <v>5392.4</v>
      </c>
      <c r="P49" s="335">
        <v>4527.8</v>
      </c>
      <c r="Q49" s="335">
        <v>4942.8999999999996</v>
      </c>
      <c r="R49" s="335">
        <v>5447</v>
      </c>
      <c r="S49" s="335">
        <v>5718.6</v>
      </c>
      <c r="T49" s="335">
        <v>5981.3</v>
      </c>
      <c r="U49" s="335">
        <v>6241.3</v>
      </c>
      <c r="V49" s="335">
        <v>6427.8</v>
      </c>
      <c r="W49" s="335">
        <v>6630.5</v>
      </c>
      <c r="X49" s="335">
        <v>7001.9</v>
      </c>
      <c r="Y49" s="335">
        <v>7272.1</v>
      </c>
      <c r="Z49" s="335">
        <v>7562.2</v>
      </c>
      <c r="AA49" s="335">
        <v>7647.3</v>
      </c>
      <c r="AB49" s="335">
        <v>8544.5</v>
      </c>
    </row>
    <row r="50" spans="1:28" x14ac:dyDescent="0.25">
      <c r="A50" s="334" t="s">
        <v>165</v>
      </c>
      <c r="B50" s="335">
        <v>2046.4</v>
      </c>
      <c r="C50" s="335">
        <v>2049</v>
      </c>
      <c r="D50" s="335">
        <v>2186.8000000000002</v>
      </c>
      <c r="E50" s="335">
        <v>2266.1999999999998</v>
      </c>
      <c r="F50" s="335">
        <v>2478.3000000000002</v>
      </c>
      <c r="G50" s="335">
        <v>2601.9</v>
      </c>
      <c r="H50" s="335">
        <v>2538.8000000000002</v>
      </c>
      <c r="I50" s="335">
        <v>2658.2</v>
      </c>
      <c r="J50" s="335">
        <v>2981.4</v>
      </c>
      <c r="K50" s="335">
        <v>2934.6</v>
      </c>
      <c r="L50" s="335">
        <v>2912.2</v>
      </c>
      <c r="M50" s="335">
        <v>2790.1</v>
      </c>
      <c r="N50" s="335">
        <v>3257</v>
      </c>
      <c r="O50" s="335">
        <v>2640.2</v>
      </c>
      <c r="P50" s="335">
        <v>2144.4</v>
      </c>
      <c r="Q50" s="335">
        <v>2252.9</v>
      </c>
      <c r="R50" s="335">
        <v>2018.3</v>
      </c>
      <c r="S50" s="335">
        <v>2118.5</v>
      </c>
      <c r="T50" s="335">
        <v>2365.3000000000002</v>
      </c>
      <c r="U50" s="335">
        <v>2488.1999999999998</v>
      </c>
      <c r="V50" s="335">
        <v>2966.8</v>
      </c>
      <c r="W50" s="335">
        <v>3140.2</v>
      </c>
      <c r="X50" s="335">
        <v>2645.1</v>
      </c>
      <c r="Y50" s="335">
        <v>2599.1999999999998</v>
      </c>
      <c r="Z50" s="335">
        <v>2966.5</v>
      </c>
      <c r="AA50" s="335">
        <v>2844.1</v>
      </c>
      <c r="AB50" s="335">
        <v>3112.5</v>
      </c>
    </row>
    <row r="51" spans="1:28" x14ac:dyDescent="0.25">
      <c r="A51" s="334" t="s">
        <v>166</v>
      </c>
      <c r="B51" s="335">
        <v>10405</v>
      </c>
      <c r="C51" s="335">
        <v>10878.4</v>
      </c>
      <c r="D51" s="335">
        <v>12400.7</v>
      </c>
      <c r="E51" s="335">
        <v>13599.5</v>
      </c>
      <c r="F51" s="335">
        <v>14431.9</v>
      </c>
      <c r="G51" s="335">
        <v>15091.4</v>
      </c>
      <c r="H51" s="335">
        <v>15783.5</v>
      </c>
      <c r="I51" s="335">
        <v>16926.099999999999</v>
      </c>
      <c r="J51" s="335">
        <v>18346.3</v>
      </c>
      <c r="K51" s="335">
        <v>19456.8</v>
      </c>
      <c r="L51" s="335">
        <v>20486.3</v>
      </c>
      <c r="M51" s="335">
        <v>21868</v>
      </c>
      <c r="N51" s="335">
        <v>23215.5</v>
      </c>
      <c r="O51" s="335">
        <v>22423.3</v>
      </c>
      <c r="P51" s="335">
        <v>18450.099999999999</v>
      </c>
      <c r="Q51" s="335">
        <v>20149.5</v>
      </c>
      <c r="R51" s="335">
        <v>20275.8</v>
      </c>
      <c r="S51" s="335">
        <v>20020.5</v>
      </c>
      <c r="T51" s="335">
        <v>19589.900000000001</v>
      </c>
      <c r="U51" s="335">
        <v>20980.1</v>
      </c>
      <c r="V51" s="335">
        <v>22801</v>
      </c>
      <c r="W51" s="335">
        <v>22868.799999999999</v>
      </c>
      <c r="X51" s="335">
        <v>23613.5</v>
      </c>
      <c r="Y51" s="335">
        <v>24264.7</v>
      </c>
      <c r="Z51" s="335">
        <v>24671.9</v>
      </c>
      <c r="AA51" s="335">
        <v>22945.7</v>
      </c>
      <c r="AB51" s="335">
        <v>25367.7</v>
      </c>
    </row>
    <row r="52" spans="1:28" x14ac:dyDescent="0.25">
      <c r="A52" s="334" t="s">
        <v>167</v>
      </c>
      <c r="B52" s="348" t="s">
        <v>24</v>
      </c>
      <c r="C52" s="348" t="s">
        <v>24</v>
      </c>
      <c r="D52" s="348" t="s">
        <v>24</v>
      </c>
      <c r="E52" s="348" t="s">
        <v>24</v>
      </c>
      <c r="F52" s="348" t="s">
        <v>24</v>
      </c>
      <c r="G52" s="335">
        <v>791.7</v>
      </c>
      <c r="H52" s="335">
        <v>654.70000000000005</v>
      </c>
      <c r="I52" s="335">
        <v>679.5</v>
      </c>
      <c r="J52" s="335">
        <v>730.3</v>
      </c>
      <c r="K52" s="335">
        <v>652.5</v>
      </c>
      <c r="L52" s="335">
        <v>654</v>
      </c>
      <c r="M52" s="335">
        <v>647.9</v>
      </c>
      <c r="N52" s="335">
        <v>700.2</v>
      </c>
      <c r="O52" s="335">
        <v>816.5</v>
      </c>
      <c r="P52" s="335">
        <v>689.2</v>
      </c>
      <c r="Q52" s="335">
        <v>770.1</v>
      </c>
      <c r="R52" s="335">
        <v>757.5</v>
      </c>
      <c r="S52" s="335">
        <v>796.7</v>
      </c>
      <c r="T52" s="335">
        <v>756.3</v>
      </c>
      <c r="U52" s="335">
        <v>752.6</v>
      </c>
      <c r="V52" s="335">
        <v>744.6</v>
      </c>
      <c r="W52" s="335">
        <v>723.3</v>
      </c>
      <c r="X52" s="335">
        <v>782.4</v>
      </c>
      <c r="Y52" s="335">
        <v>849</v>
      </c>
      <c r="Z52" s="335">
        <v>905.9</v>
      </c>
      <c r="AA52" s="335">
        <v>886</v>
      </c>
      <c r="AB52" s="335">
        <v>916.7</v>
      </c>
    </row>
    <row r="53" spans="1:28" x14ac:dyDescent="0.25">
      <c r="A53" s="334" t="s">
        <v>168</v>
      </c>
      <c r="B53" s="335">
        <v>53794.7</v>
      </c>
      <c r="C53" s="335">
        <v>54710.400000000001</v>
      </c>
      <c r="D53" s="335">
        <v>56090.9</v>
      </c>
      <c r="E53" s="335">
        <v>58729</v>
      </c>
      <c r="F53" s="335">
        <v>61214.5</v>
      </c>
      <c r="G53" s="335">
        <v>64598.1</v>
      </c>
      <c r="H53" s="335">
        <v>66239.899999999994</v>
      </c>
      <c r="I53" s="335">
        <v>65871.199999999997</v>
      </c>
      <c r="J53" s="335">
        <v>65225.599999999999</v>
      </c>
      <c r="K53" s="335">
        <v>67730.399999999994</v>
      </c>
      <c r="L53" s="335">
        <v>69910.7</v>
      </c>
      <c r="M53" s="335">
        <v>71593.2</v>
      </c>
      <c r="N53" s="335">
        <v>75581</v>
      </c>
      <c r="O53" s="335">
        <v>75121.399999999994</v>
      </c>
      <c r="P53" s="335">
        <v>67550.3</v>
      </c>
      <c r="Q53" s="335">
        <v>70468.2</v>
      </c>
      <c r="R53" s="335">
        <v>73656.899999999994</v>
      </c>
      <c r="S53" s="335">
        <v>72966</v>
      </c>
      <c r="T53" s="335">
        <v>72284.2</v>
      </c>
      <c r="U53" s="335">
        <v>74004.399999999994</v>
      </c>
      <c r="V53" s="335">
        <v>74533</v>
      </c>
      <c r="W53" s="335">
        <v>76137</v>
      </c>
      <c r="X53" s="335">
        <v>80768.899999999994</v>
      </c>
      <c r="Y53" s="335">
        <v>83976.6</v>
      </c>
      <c r="Z53" s="335">
        <v>84314.1</v>
      </c>
      <c r="AA53" s="335">
        <v>82164</v>
      </c>
      <c r="AB53" s="335">
        <v>88073.2</v>
      </c>
    </row>
    <row r="54" spans="1:28" x14ac:dyDescent="0.25">
      <c r="A54" s="334" t="s">
        <v>169</v>
      </c>
      <c r="B54" s="335">
        <v>35991.599999999999</v>
      </c>
      <c r="C54" s="335">
        <v>36321.599999999999</v>
      </c>
      <c r="D54" s="335">
        <v>37325.5</v>
      </c>
      <c r="E54" s="335">
        <v>38382.199999999997</v>
      </c>
      <c r="F54" s="335">
        <v>40078.5</v>
      </c>
      <c r="G54" s="335">
        <v>42669.5</v>
      </c>
      <c r="H54" s="335">
        <v>43834.400000000001</v>
      </c>
      <c r="I54" s="335">
        <v>43242.8</v>
      </c>
      <c r="J54" s="335">
        <v>43531</v>
      </c>
      <c r="K54" s="335">
        <v>44849.5</v>
      </c>
      <c r="L54" s="335">
        <v>46853.2</v>
      </c>
      <c r="M54" s="335">
        <v>50567.5</v>
      </c>
      <c r="N54" s="335">
        <v>54504.2</v>
      </c>
      <c r="O54" s="335">
        <v>55096.9</v>
      </c>
      <c r="P54" s="335">
        <v>46983.199999999997</v>
      </c>
      <c r="Q54" s="335">
        <v>50797.599999999999</v>
      </c>
      <c r="R54" s="335">
        <v>54470.400000000001</v>
      </c>
      <c r="S54" s="335">
        <v>55580.800000000003</v>
      </c>
      <c r="T54" s="335">
        <v>55725.5</v>
      </c>
      <c r="U54" s="335">
        <v>56972.2</v>
      </c>
      <c r="V54" s="335">
        <v>57458.7</v>
      </c>
      <c r="W54" s="335">
        <v>59961.9</v>
      </c>
      <c r="X54" s="335">
        <v>61895.6</v>
      </c>
      <c r="Y54" s="335">
        <v>64574</v>
      </c>
      <c r="Z54" s="335">
        <v>64990</v>
      </c>
      <c r="AA54" s="335">
        <v>60442.6</v>
      </c>
      <c r="AB54" s="335">
        <v>65671.7</v>
      </c>
    </row>
    <row r="55" spans="1:28" x14ac:dyDescent="0.25">
      <c r="A55" s="334" t="s">
        <v>170</v>
      </c>
      <c r="B55" s="335">
        <v>26878.2</v>
      </c>
      <c r="C55" s="335">
        <v>26590.9</v>
      </c>
      <c r="D55" s="335">
        <v>26443.9</v>
      </c>
      <c r="E55" s="335">
        <v>26497.7</v>
      </c>
      <c r="F55" s="335">
        <v>27205.9</v>
      </c>
      <c r="G55" s="335">
        <v>27245.3</v>
      </c>
      <c r="H55" s="335">
        <v>26917.4</v>
      </c>
      <c r="I55" s="335">
        <v>27584.2</v>
      </c>
      <c r="J55" s="335">
        <v>30898.6</v>
      </c>
      <c r="K55" s="335">
        <v>34900.5</v>
      </c>
      <c r="L55" s="335">
        <v>36569.9</v>
      </c>
      <c r="M55" s="335">
        <v>42601</v>
      </c>
      <c r="N55" s="335">
        <v>48596.4</v>
      </c>
      <c r="O55" s="335">
        <v>52659.8</v>
      </c>
      <c r="P55" s="335">
        <v>53611.1</v>
      </c>
      <c r="Q55" s="335">
        <v>58105</v>
      </c>
      <c r="R55" s="335">
        <v>62679.4</v>
      </c>
      <c r="S55" s="335">
        <v>64328.800000000003</v>
      </c>
      <c r="T55" s="335">
        <v>64433.5</v>
      </c>
      <c r="U55" s="335">
        <v>69779.600000000006</v>
      </c>
      <c r="V55" s="335">
        <v>75230.8</v>
      </c>
      <c r="W55" s="335">
        <v>78943.899999999994</v>
      </c>
      <c r="X55" s="335">
        <v>80610.899999999994</v>
      </c>
      <c r="Y55" s="335">
        <v>85967.8</v>
      </c>
      <c r="Z55" s="335">
        <v>89331.3</v>
      </c>
      <c r="AA55" s="335">
        <v>84553</v>
      </c>
      <c r="AB55" s="335">
        <v>95500.3</v>
      </c>
    </row>
    <row r="56" spans="1:28" x14ac:dyDescent="0.25">
      <c r="A56" s="334" t="s">
        <v>171</v>
      </c>
      <c r="B56" s="335">
        <v>17584</v>
      </c>
      <c r="C56" s="335">
        <v>19565.400000000001</v>
      </c>
      <c r="D56" s="335">
        <v>20812.5</v>
      </c>
      <c r="E56" s="335">
        <v>21337.1</v>
      </c>
      <c r="F56" s="335">
        <v>21589.9</v>
      </c>
      <c r="G56" s="335">
        <v>22064</v>
      </c>
      <c r="H56" s="335">
        <v>22399</v>
      </c>
      <c r="I56" s="335">
        <v>22276.400000000001</v>
      </c>
      <c r="J56" s="335">
        <v>22032.400000000001</v>
      </c>
      <c r="K56" s="335">
        <v>22170.3</v>
      </c>
      <c r="L56" s="335">
        <v>21906.9</v>
      </c>
      <c r="M56" s="335">
        <v>22148.799999999999</v>
      </c>
      <c r="N56" s="335">
        <v>22640.2</v>
      </c>
      <c r="O56" s="335">
        <v>22090.799999999999</v>
      </c>
      <c r="P56" s="335">
        <v>19715.7</v>
      </c>
      <c r="Q56" s="335">
        <v>21108.3</v>
      </c>
      <c r="R56" s="335">
        <v>21231.8</v>
      </c>
      <c r="S56" s="335">
        <v>20493.400000000001</v>
      </c>
      <c r="T56" s="335">
        <v>20654.5</v>
      </c>
      <c r="U56" s="335">
        <v>21214</v>
      </c>
      <c r="V56" s="335">
        <v>21814.9</v>
      </c>
      <c r="W56" s="335">
        <v>22267.8</v>
      </c>
      <c r="X56" s="335">
        <v>23609</v>
      </c>
      <c r="Y56" s="335">
        <v>24449.599999999999</v>
      </c>
      <c r="Z56" s="335">
        <v>24588.5</v>
      </c>
      <c r="AA56" s="335">
        <v>22620.9</v>
      </c>
      <c r="AB56" s="335">
        <v>23655.599999999999</v>
      </c>
    </row>
    <row r="57" spans="1:28" x14ac:dyDescent="0.25">
      <c r="A57" s="334" t="s">
        <v>172</v>
      </c>
      <c r="B57" s="335">
        <v>17423</v>
      </c>
      <c r="C57" s="335">
        <v>18698.599999999999</v>
      </c>
      <c r="D57" s="335">
        <v>17372</v>
      </c>
      <c r="E57" s="335">
        <v>16220.5</v>
      </c>
      <c r="F57" s="335">
        <v>15902.5</v>
      </c>
      <c r="G57" s="335">
        <v>17233.599999999999</v>
      </c>
      <c r="H57" s="335">
        <v>19152.5</v>
      </c>
      <c r="I57" s="335">
        <v>20302.099999999999</v>
      </c>
      <c r="J57" s="335">
        <v>21453.1</v>
      </c>
      <c r="K57" s="335">
        <v>23406.799999999999</v>
      </c>
      <c r="L57" s="335">
        <v>24261.200000000001</v>
      </c>
      <c r="M57" s="335">
        <v>26253.8</v>
      </c>
      <c r="N57" s="335">
        <v>26127.3</v>
      </c>
      <c r="O57" s="335">
        <v>30343.4</v>
      </c>
      <c r="P57" s="335">
        <v>28548.7</v>
      </c>
      <c r="Q57" s="335">
        <v>28838</v>
      </c>
      <c r="R57" s="335">
        <v>30816.2</v>
      </c>
      <c r="S57" s="335">
        <v>26348.799999999999</v>
      </c>
      <c r="T57" s="335">
        <v>28469.8</v>
      </c>
      <c r="U57" s="335">
        <v>30212.3</v>
      </c>
      <c r="V57" s="335">
        <v>31364.5</v>
      </c>
      <c r="W57" s="335">
        <v>33396.300000000003</v>
      </c>
      <c r="X57" s="335">
        <v>36029.599999999999</v>
      </c>
      <c r="Y57" s="335">
        <v>37056.699999999997</v>
      </c>
      <c r="Z57" s="335">
        <v>36642.800000000003</v>
      </c>
      <c r="AA57" s="335">
        <v>35032</v>
      </c>
      <c r="AB57" s="335">
        <v>37288.300000000003</v>
      </c>
    </row>
    <row r="58" spans="1:28" x14ac:dyDescent="0.25">
      <c r="A58" s="334" t="s">
        <v>173</v>
      </c>
      <c r="B58" s="335">
        <v>4090</v>
      </c>
      <c r="C58" s="335">
        <v>4313.6000000000004</v>
      </c>
      <c r="D58" s="335">
        <v>4640.7</v>
      </c>
      <c r="E58" s="335">
        <v>4733.8</v>
      </c>
      <c r="F58" s="335">
        <v>4879.7</v>
      </c>
      <c r="G58" s="335">
        <v>5337.6</v>
      </c>
      <c r="H58" s="335">
        <v>5614.3</v>
      </c>
      <c r="I58" s="335">
        <v>5916.4</v>
      </c>
      <c r="J58" s="335">
        <v>6255.6</v>
      </c>
      <c r="K58" s="335">
        <v>6616.4</v>
      </c>
      <c r="L58" s="335">
        <v>6856.9</v>
      </c>
      <c r="M58" s="335">
        <v>7337.3</v>
      </c>
      <c r="N58" s="335">
        <v>7981.2</v>
      </c>
      <c r="O58" s="335">
        <v>8069.8</v>
      </c>
      <c r="P58" s="335">
        <v>6812.2</v>
      </c>
      <c r="Q58" s="335">
        <v>7242.8</v>
      </c>
      <c r="R58" s="335">
        <v>7476.5</v>
      </c>
      <c r="S58" s="335">
        <v>7262.2</v>
      </c>
      <c r="T58" s="335">
        <v>7208.5</v>
      </c>
      <c r="U58" s="335">
        <v>7534.8</v>
      </c>
      <c r="V58" s="335">
        <v>7747</v>
      </c>
      <c r="W58" s="335">
        <v>8177.8</v>
      </c>
      <c r="X58" s="335">
        <v>8811.5</v>
      </c>
      <c r="Y58" s="335">
        <v>9076</v>
      </c>
      <c r="Z58" s="335">
        <v>9826.7999999999993</v>
      </c>
      <c r="AA58" s="335">
        <v>9555.4</v>
      </c>
      <c r="AB58" s="335">
        <v>10525.7</v>
      </c>
    </row>
    <row r="59" spans="1:28" x14ac:dyDescent="0.25">
      <c r="A59" s="334" t="s">
        <v>174</v>
      </c>
      <c r="B59" s="335">
        <v>2928.7</v>
      </c>
      <c r="C59" s="335">
        <v>2988.8</v>
      </c>
      <c r="D59" s="335">
        <v>3186.2</v>
      </c>
      <c r="E59" s="335">
        <v>3703.1</v>
      </c>
      <c r="F59" s="335">
        <v>3696.9</v>
      </c>
      <c r="G59" s="335">
        <v>4168.8</v>
      </c>
      <c r="H59" s="335">
        <v>4863.3</v>
      </c>
      <c r="I59" s="335">
        <v>5019.8</v>
      </c>
      <c r="J59" s="335">
        <v>5876.5</v>
      </c>
      <c r="K59" s="335">
        <v>7087.2</v>
      </c>
      <c r="L59" s="335">
        <v>8021.3</v>
      </c>
      <c r="M59" s="335">
        <v>9011.7999999999993</v>
      </c>
      <c r="N59" s="335">
        <v>9931.5</v>
      </c>
      <c r="O59" s="335">
        <v>10250.1</v>
      </c>
      <c r="P59" s="335">
        <v>8726.2000000000007</v>
      </c>
      <c r="Q59" s="335">
        <v>11222.7</v>
      </c>
      <c r="R59" s="335">
        <v>11670</v>
      </c>
      <c r="S59" s="335">
        <v>11705.1</v>
      </c>
      <c r="T59" s="335">
        <v>11588.3</v>
      </c>
      <c r="U59" s="335">
        <v>13920.2</v>
      </c>
      <c r="V59" s="335">
        <v>15663.6</v>
      </c>
      <c r="W59" s="335">
        <v>15485.8</v>
      </c>
      <c r="X59" s="335">
        <v>15645.8</v>
      </c>
      <c r="Y59" s="335">
        <v>17480.5</v>
      </c>
      <c r="Z59" s="335">
        <v>18767.3</v>
      </c>
      <c r="AA59" s="335">
        <v>15756.6</v>
      </c>
      <c r="AB59" s="335">
        <v>17536.599999999999</v>
      </c>
    </row>
    <row r="60" spans="1:28" x14ac:dyDescent="0.25">
      <c r="A60" s="334" t="s">
        <v>175</v>
      </c>
      <c r="B60" s="335">
        <v>18785</v>
      </c>
      <c r="C60" s="335">
        <v>19459</v>
      </c>
      <c r="D60" s="335">
        <v>21400</v>
      </c>
      <c r="E60" s="335">
        <v>23653</v>
      </c>
      <c r="F60" s="335">
        <v>25880</v>
      </c>
      <c r="G60" s="335">
        <v>29556</v>
      </c>
      <c r="H60" s="335">
        <v>30625</v>
      </c>
      <c r="I60" s="335">
        <v>31642</v>
      </c>
      <c r="J60" s="335">
        <v>32552</v>
      </c>
      <c r="K60" s="335">
        <v>34145</v>
      </c>
      <c r="L60" s="335">
        <v>35448</v>
      </c>
      <c r="M60" s="335">
        <v>39499</v>
      </c>
      <c r="N60" s="335">
        <v>43484</v>
      </c>
      <c r="O60" s="335">
        <v>42349</v>
      </c>
      <c r="P60" s="335">
        <v>32518</v>
      </c>
      <c r="Q60" s="335">
        <v>34986</v>
      </c>
      <c r="R60" s="335">
        <v>35004</v>
      </c>
      <c r="S60" s="335">
        <v>30950</v>
      </c>
      <c r="T60" s="335">
        <v>31204</v>
      </c>
      <c r="U60" s="335">
        <v>30927</v>
      </c>
      <c r="V60" s="335">
        <v>31041</v>
      </c>
      <c r="W60" s="335">
        <v>32563</v>
      </c>
      <c r="X60" s="335">
        <v>34983</v>
      </c>
      <c r="Y60" s="335">
        <v>33478</v>
      </c>
      <c r="Z60" s="335">
        <v>34534</v>
      </c>
      <c r="AA60" s="335">
        <v>33823</v>
      </c>
      <c r="AB60" s="335">
        <v>34867</v>
      </c>
    </row>
    <row r="61" spans="1:28" x14ac:dyDescent="0.25">
      <c r="A61" s="334" t="s">
        <v>176</v>
      </c>
      <c r="B61" s="335">
        <v>37110.199999999997</v>
      </c>
      <c r="C61" s="335">
        <v>38453.699999999997</v>
      </c>
      <c r="D61" s="335">
        <v>41680.800000000003</v>
      </c>
      <c r="E61" s="335">
        <v>45419.3</v>
      </c>
      <c r="F61" s="335">
        <v>49004.7</v>
      </c>
      <c r="G61" s="335">
        <v>53626.1</v>
      </c>
      <c r="H61" s="335">
        <v>53160.3</v>
      </c>
      <c r="I61" s="335">
        <v>55612.3</v>
      </c>
      <c r="J61" s="335">
        <v>57527.3</v>
      </c>
      <c r="K61" s="335">
        <v>60797.599999999999</v>
      </c>
      <c r="L61" s="335">
        <v>62551.1</v>
      </c>
      <c r="M61" s="335">
        <v>67188.3</v>
      </c>
      <c r="N61" s="335">
        <v>69941.8</v>
      </c>
      <c r="O61" s="335">
        <v>67032.7</v>
      </c>
      <c r="P61" s="335">
        <v>51481</v>
      </c>
      <c r="Q61" s="335">
        <v>62597.9</v>
      </c>
      <c r="R61" s="335">
        <v>66245.7</v>
      </c>
      <c r="S61" s="335">
        <v>61506</v>
      </c>
      <c r="T61" s="335">
        <v>59377.9</v>
      </c>
      <c r="U61" s="335">
        <v>58703.6</v>
      </c>
      <c r="V61" s="335">
        <v>61970.8</v>
      </c>
      <c r="W61" s="335">
        <v>62257.2</v>
      </c>
      <c r="X61" s="335">
        <v>64598.5</v>
      </c>
      <c r="Y61" s="335">
        <v>66128.800000000003</v>
      </c>
      <c r="Z61" s="335">
        <v>64917.7</v>
      </c>
      <c r="AA61" s="335">
        <v>60778.1</v>
      </c>
      <c r="AB61" s="335">
        <v>66208.600000000006</v>
      </c>
    </row>
    <row r="62" spans="1:28" x14ac:dyDescent="0.25">
      <c r="A62" s="334" t="s">
        <v>140</v>
      </c>
      <c r="B62" s="335">
        <v>910.8</v>
      </c>
      <c r="C62" s="335">
        <v>988.8</v>
      </c>
      <c r="D62" s="335">
        <v>1027.4000000000001</v>
      </c>
      <c r="E62" s="335">
        <v>1053.4000000000001</v>
      </c>
      <c r="F62" s="335">
        <v>1076.3</v>
      </c>
      <c r="G62" s="335">
        <v>1093.3</v>
      </c>
      <c r="H62" s="335">
        <v>1158.5999999999999</v>
      </c>
      <c r="I62" s="335">
        <v>1133</v>
      </c>
      <c r="J62" s="335">
        <v>1144.0999999999999</v>
      </c>
      <c r="K62" s="335">
        <v>1208.9000000000001</v>
      </c>
      <c r="L62" s="335">
        <v>1159.8</v>
      </c>
      <c r="M62" s="335">
        <v>1197</v>
      </c>
      <c r="N62" s="335">
        <v>1245.5</v>
      </c>
      <c r="O62" s="335">
        <v>1340.3</v>
      </c>
      <c r="P62" s="335">
        <v>1297.5</v>
      </c>
      <c r="Q62" s="335">
        <v>1327.4</v>
      </c>
      <c r="R62" s="335">
        <v>1431.3</v>
      </c>
      <c r="S62" s="335">
        <v>1477.9</v>
      </c>
      <c r="T62" s="335">
        <v>1572.2</v>
      </c>
      <c r="U62" s="335">
        <v>1608.9</v>
      </c>
      <c r="V62" s="335">
        <v>1689.6</v>
      </c>
      <c r="W62" s="335">
        <v>1669.2</v>
      </c>
      <c r="X62" s="335">
        <v>1689.3</v>
      </c>
      <c r="Y62" s="335">
        <v>1769.6</v>
      </c>
      <c r="Z62" s="335">
        <v>1706.9</v>
      </c>
      <c r="AA62" s="335">
        <v>1622.4</v>
      </c>
      <c r="AB62" s="348" t="s">
        <v>24</v>
      </c>
    </row>
    <row r="63" spans="1:28" x14ac:dyDescent="0.25">
      <c r="A63" s="334" t="s">
        <v>462</v>
      </c>
      <c r="B63" s="348" t="s">
        <v>24</v>
      </c>
      <c r="C63" s="348" t="s">
        <v>24</v>
      </c>
      <c r="D63" s="348" t="s">
        <v>24</v>
      </c>
      <c r="E63" s="348" t="s">
        <v>24</v>
      </c>
      <c r="F63" s="348" t="s">
        <v>24</v>
      </c>
      <c r="G63" s="348" t="s">
        <v>24</v>
      </c>
      <c r="H63" s="348" t="s">
        <v>24</v>
      </c>
      <c r="I63" s="348" t="s">
        <v>24</v>
      </c>
      <c r="J63" s="348" t="s">
        <v>24</v>
      </c>
      <c r="K63" s="348" t="s">
        <v>24</v>
      </c>
      <c r="L63" s="348" t="s">
        <v>24</v>
      </c>
      <c r="M63" s="348" t="s">
        <v>24</v>
      </c>
      <c r="N63" s="348" t="s">
        <v>24</v>
      </c>
      <c r="O63" s="348" t="s">
        <v>24</v>
      </c>
      <c r="P63" s="348" t="s">
        <v>24</v>
      </c>
      <c r="Q63" s="348" t="s">
        <v>24</v>
      </c>
      <c r="R63" s="348" t="s">
        <v>24</v>
      </c>
      <c r="S63" s="348" t="s">
        <v>24</v>
      </c>
      <c r="T63" s="348" t="s">
        <v>24</v>
      </c>
      <c r="U63" s="348" t="s">
        <v>24</v>
      </c>
      <c r="V63" s="348" t="s">
        <v>24</v>
      </c>
      <c r="W63" s="348" t="s">
        <v>24</v>
      </c>
      <c r="X63" s="348" t="s">
        <v>24</v>
      </c>
      <c r="Y63" s="348" t="s">
        <v>24</v>
      </c>
      <c r="Z63" s="348" t="s">
        <v>24</v>
      </c>
      <c r="AA63" s="348" t="s">
        <v>24</v>
      </c>
      <c r="AB63" s="348" t="s">
        <v>24</v>
      </c>
    </row>
    <row r="64" spans="1:28" x14ac:dyDescent="0.25">
      <c r="A64" s="334" t="s">
        <v>141</v>
      </c>
      <c r="B64" s="335">
        <v>18417.900000000001</v>
      </c>
      <c r="C64" s="335">
        <v>19230.8</v>
      </c>
      <c r="D64" s="335">
        <v>20171</v>
      </c>
      <c r="E64" s="335">
        <v>20020.7</v>
      </c>
      <c r="F64" s="335">
        <v>20120.8</v>
      </c>
      <c r="G64" s="335">
        <v>19993.900000000001</v>
      </c>
      <c r="H64" s="335">
        <v>19839.400000000001</v>
      </c>
      <c r="I64" s="335">
        <v>19708.7</v>
      </c>
      <c r="J64" s="335">
        <v>20325.8</v>
      </c>
      <c r="K64" s="335">
        <v>21247.7</v>
      </c>
      <c r="L64" s="335">
        <v>22062.2</v>
      </c>
      <c r="M64" s="335">
        <v>22590.3</v>
      </c>
      <c r="N64" s="335">
        <v>23398.9</v>
      </c>
      <c r="O64" s="335">
        <v>24032.5</v>
      </c>
      <c r="P64" s="335">
        <v>22266.6</v>
      </c>
      <c r="Q64" s="335">
        <v>22660.3</v>
      </c>
      <c r="R64" s="335">
        <v>23057</v>
      </c>
      <c r="S64" s="335">
        <v>23541.7</v>
      </c>
      <c r="T64" s="335">
        <v>24335.200000000001</v>
      </c>
      <c r="U64" s="335">
        <v>25065.4</v>
      </c>
      <c r="V64" s="335">
        <v>23895.599999999999</v>
      </c>
      <c r="W64" s="335">
        <v>22873.9</v>
      </c>
      <c r="X64" s="335">
        <v>22943.599999999999</v>
      </c>
      <c r="Y64" s="335">
        <v>23362.6</v>
      </c>
      <c r="Z64" s="335">
        <v>23780.2</v>
      </c>
      <c r="AA64" s="335">
        <v>23184.1</v>
      </c>
      <c r="AB64" s="335">
        <v>23899.3</v>
      </c>
    </row>
    <row r="65" spans="1:28" x14ac:dyDescent="0.25">
      <c r="A65" s="334" t="s">
        <v>142</v>
      </c>
      <c r="B65" s="335">
        <v>72246.5</v>
      </c>
      <c r="C65" s="335">
        <v>72785</v>
      </c>
      <c r="D65" s="335">
        <v>75096.2</v>
      </c>
      <c r="E65" s="335">
        <v>76757.899999999994</v>
      </c>
      <c r="F65" s="335">
        <v>77836</v>
      </c>
      <c r="G65" s="335">
        <v>79409.899999999994</v>
      </c>
      <c r="H65" s="335">
        <v>83914.6</v>
      </c>
      <c r="I65" s="335">
        <v>85812.5</v>
      </c>
      <c r="J65" s="335">
        <v>85528.7</v>
      </c>
      <c r="K65" s="335">
        <v>86912.2</v>
      </c>
      <c r="L65" s="335">
        <v>91086.9</v>
      </c>
      <c r="M65" s="335">
        <v>97027.6</v>
      </c>
      <c r="N65" s="335">
        <v>102099.5</v>
      </c>
      <c r="O65" s="335">
        <v>105357.7</v>
      </c>
      <c r="P65" s="335">
        <v>92446.9</v>
      </c>
      <c r="Q65" s="335">
        <v>99139.9</v>
      </c>
      <c r="R65" s="335">
        <v>108104.3</v>
      </c>
      <c r="S65" s="335">
        <v>105450.6</v>
      </c>
      <c r="T65" s="335">
        <v>107811.7</v>
      </c>
      <c r="U65" s="335">
        <v>109796.6</v>
      </c>
      <c r="V65" s="335">
        <v>110572.8</v>
      </c>
      <c r="W65" s="335">
        <v>115456.9</v>
      </c>
      <c r="X65" s="335">
        <v>121038.6</v>
      </c>
      <c r="Y65" s="335">
        <v>127205.5</v>
      </c>
      <c r="Z65" s="335">
        <v>131010.4</v>
      </c>
      <c r="AA65" s="335">
        <v>127119.5</v>
      </c>
      <c r="AB65" s="335">
        <v>141330.9</v>
      </c>
    </row>
    <row r="66" spans="1:28" x14ac:dyDescent="0.25">
      <c r="A66" s="334" t="s">
        <v>177</v>
      </c>
      <c r="B66" s="335">
        <v>246119</v>
      </c>
      <c r="C66" s="335">
        <v>248042.8</v>
      </c>
      <c r="D66" s="335">
        <v>252367.4</v>
      </c>
      <c r="E66" s="335">
        <v>253187.7</v>
      </c>
      <c r="F66" s="335">
        <v>254033.3</v>
      </c>
      <c r="G66" s="335">
        <v>258496.8</v>
      </c>
      <c r="H66" s="335">
        <v>254845.6</v>
      </c>
      <c r="I66" s="335">
        <v>248585.2</v>
      </c>
      <c r="J66" s="335">
        <v>247790.3</v>
      </c>
      <c r="K66" s="335">
        <v>252384.7</v>
      </c>
      <c r="L66" s="335">
        <v>252682.7</v>
      </c>
      <c r="M66" s="335">
        <v>258738.6</v>
      </c>
      <c r="N66" s="335">
        <v>260039.9</v>
      </c>
      <c r="O66" s="335">
        <v>252829.6</v>
      </c>
      <c r="P66" s="335">
        <v>231047.9</v>
      </c>
      <c r="Q66" s="335">
        <v>241793.1</v>
      </c>
      <c r="R66" s="335">
        <v>247226.5</v>
      </c>
      <c r="S66" s="335">
        <v>244334.1</v>
      </c>
      <c r="T66" s="335">
        <v>241699.6</v>
      </c>
      <c r="U66" s="335">
        <v>248561.2</v>
      </c>
      <c r="V66" s="335">
        <v>247354.8</v>
      </c>
      <c r="W66" s="335">
        <v>248022.8</v>
      </c>
      <c r="X66" s="335">
        <v>253791.5</v>
      </c>
      <c r="Y66" s="335">
        <v>256706.6</v>
      </c>
      <c r="Z66" s="335">
        <v>252635.9</v>
      </c>
      <c r="AA66" s="348" t="s">
        <v>24</v>
      </c>
      <c r="AB66" s="348" t="s">
        <v>24</v>
      </c>
    </row>
    <row r="67" spans="1:28" x14ac:dyDescent="0.25">
      <c r="A67" s="334" t="s">
        <v>143</v>
      </c>
      <c r="B67" s="348" t="s">
        <v>24</v>
      </c>
      <c r="C67" s="348" t="s">
        <v>24</v>
      </c>
      <c r="D67" s="348" t="s">
        <v>24</v>
      </c>
      <c r="E67" s="348" t="s">
        <v>24</v>
      </c>
      <c r="F67" s="348" t="s">
        <v>24</v>
      </c>
      <c r="G67" s="348" t="s">
        <v>24</v>
      </c>
      <c r="H67" s="348" t="s">
        <v>24</v>
      </c>
      <c r="I67" s="348" t="s">
        <v>24</v>
      </c>
      <c r="J67" s="348" t="s">
        <v>24</v>
      </c>
      <c r="K67" s="348" t="s">
        <v>24</v>
      </c>
      <c r="L67" s="348" t="s">
        <v>24</v>
      </c>
      <c r="M67" s="335">
        <v>292.10000000000002</v>
      </c>
      <c r="N67" s="335">
        <v>221.8</v>
      </c>
      <c r="O67" s="335">
        <v>209.8</v>
      </c>
      <c r="P67" s="335">
        <v>148.9</v>
      </c>
      <c r="Q67" s="335">
        <v>140.1</v>
      </c>
      <c r="R67" s="335">
        <v>155.1</v>
      </c>
      <c r="S67" s="335">
        <v>135.19999999999999</v>
      </c>
      <c r="T67" s="335">
        <v>144</v>
      </c>
      <c r="U67" s="335">
        <v>141</v>
      </c>
      <c r="V67" s="335">
        <v>149.4</v>
      </c>
      <c r="W67" s="335">
        <v>143.30000000000001</v>
      </c>
      <c r="X67" s="335">
        <v>156.9</v>
      </c>
      <c r="Y67" s="335">
        <v>171.1</v>
      </c>
      <c r="Z67" s="335">
        <v>169.4</v>
      </c>
      <c r="AA67" s="335">
        <v>155.1</v>
      </c>
      <c r="AB67" s="335">
        <v>169.7</v>
      </c>
    </row>
    <row r="68" spans="1:28" x14ac:dyDescent="0.25">
      <c r="A68" s="334" t="s">
        <v>144</v>
      </c>
      <c r="B68" s="348" t="s">
        <v>24</v>
      </c>
      <c r="C68" s="348" t="s">
        <v>24</v>
      </c>
      <c r="D68" s="348" t="s">
        <v>24</v>
      </c>
      <c r="E68" s="348" t="s">
        <v>24</v>
      </c>
      <c r="F68" s="348" t="s">
        <v>24</v>
      </c>
      <c r="G68" s="335">
        <v>549.29999999999995</v>
      </c>
      <c r="H68" s="335">
        <v>518</v>
      </c>
      <c r="I68" s="335">
        <v>533.29999999999995</v>
      </c>
      <c r="J68" s="335">
        <v>582</v>
      </c>
      <c r="K68" s="335">
        <v>623.6</v>
      </c>
      <c r="L68" s="335">
        <v>689.4</v>
      </c>
      <c r="M68" s="335">
        <v>776.2</v>
      </c>
      <c r="N68" s="335">
        <v>676.1</v>
      </c>
      <c r="O68" s="335">
        <v>662.5</v>
      </c>
      <c r="P68" s="335">
        <v>689.8</v>
      </c>
      <c r="Q68" s="335">
        <v>688.4</v>
      </c>
      <c r="R68" s="335">
        <v>772</v>
      </c>
      <c r="S68" s="335">
        <v>762.9</v>
      </c>
      <c r="T68" s="335">
        <v>836.4</v>
      </c>
      <c r="U68" s="335">
        <v>1016.5</v>
      </c>
      <c r="V68" s="335">
        <v>1066.9000000000001</v>
      </c>
      <c r="W68" s="335">
        <v>1050.5999999999999</v>
      </c>
      <c r="X68" s="335">
        <v>1067.8</v>
      </c>
      <c r="Y68" s="335">
        <v>1133.9000000000001</v>
      </c>
      <c r="Z68" s="335">
        <v>1163.2</v>
      </c>
      <c r="AA68" s="335">
        <v>1087.0999999999999</v>
      </c>
      <c r="AB68" s="335">
        <v>1087.3</v>
      </c>
    </row>
    <row r="69" spans="1:28" x14ac:dyDescent="0.25">
      <c r="A69" s="334" t="s">
        <v>216</v>
      </c>
      <c r="B69" s="348" t="s">
        <v>24</v>
      </c>
      <c r="C69" s="348" t="s">
        <v>24</v>
      </c>
      <c r="D69" s="348" t="s">
        <v>24</v>
      </c>
      <c r="E69" s="348" t="s">
        <v>24</v>
      </c>
      <c r="F69" s="348" t="s">
        <v>24</v>
      </c>
      <c r="G69" s="348" t="s">
        <v>24</v>
      </c>
      <c r="H69" s="348" t="s">
        <v>24</v>
      </c>
      <c r="I69" s="348" t="s">
        <v>24</v>
      </c>
      <c r="J69" s="348" t="s">
        <v>24</v>
      </c>
      <c r="K69" s="348" t="s">
        <v>24</v>
      </c>
      <c r="L69" s="348" t="s">
        <v>24</v>
      </c>
      <c r="M69" s="348" t="s">
        <v>24</v>
      </c>
      <c r="N69" s="348" t="s">
        <v>24</v>
      </c>
      <c r="O69" s="348" t="s">
        <v>24</v>
      </c>
      <c r="P69" s="348" t="s">
        <v>24</v>
      </c>
      <c r="Q69" s="348" t="s">
        <v>24</v>
      </c>
      <c r="R69" s="348" t="s">
        <v>24</v>
      </c>
      <c r="S69" s="348" t="s">
        <v>24</v>
      </c>
      <c r="T69" s="348" t="s">
        <v>24</v>
      </c>
      <c r="U69" s="348" t="s">
        <v>24</v>
      </c>
      <c r="V69" s="348" t="s">
        <v>24</v>
      </c>
      <c r="W69" s="348" t="s">
        <v>24</v>
      </c>
      <c r="X69" s="348" t="s">
        <v>24</v>
      </c>
      <c r="Y69" s="348" t="s">
        <v>24</v>
      </c>
      <c r="Z69" s="348" t="s">
        <v>24</v>
      </c>
      <c r="AA69" s="348" t="s">
        <v>24</v>
      </c>
      <c r="AB69" s="348" t="s">
        <v>24</v>
      </c>
    </row>
    <row r="70" spans="1:28" x14ac:dyDescent="0.25">
      <c r="A70" s="334" t="s">
        <v>145</v>
      </c>
      <c r="B70" s="335">
        <v>3066</v>
      </c>
      <c r="C70" s="335">
        <v>3408.8</v>
      </c>
      <c r="D70" s="335">
        <v>3797.9</v>
      </c>
      <c r="E70" s="335">
        <v>4090.3</v>
      </c>
      <c r="F70" s="335">
        <v>3524.6</v>
      </c>
      <c r="G70" s="335">
        <v>3991.3</v>
      </c>
      <c r="H70" s="335">
        <v>4179.6000000000004</v>
      </c>
      <c r="I70" s="335">
        <v>4543.6000000000004</v>
      </c>
      <c r="J70" s="335">
        <v>4621.3999999999996</v>
      </c>
      <c r="K70" s="335">
        <v>4999.8</v>
      </c>
      <c r="L70" s="335">
        <v>5116.6000000000004</v>
      </c>
      <c r="M70" s="335">
        <v>5129.5</v>
      </c>
      <c r="N70" s="335">
        <v>5431.8</v>
      </c>
      <c r="O70" s="335">
        <v>5621.1</v>
      </c>
      <c r="P70" s="335">
        <v>4910.3</v>
      </c>
      <c r="Q70" s="335">
        <v>4945.3999999999996</v>
      </c>
      <c r="R70" s="335">
        <v>5019.3</v>
      </c>
      <c r="S70" s="335">
        <v>5141.8999999999996</v>
      </c>
      <c r="T70" s="335">
        <v>5469.2</v>
      </c>
      <c r="U70" s="335">
        <v>5118.5</v>
      </c>
      <c r="V70" s="335">
        <v>5278.1</v>
      </c>
      <c r="W70" s="335">
        <v>5435.4</v>
      </c>
      <c r="X70" s="335">
        <v>5680.5</v>
      </c>
      <c r="Y70" s="335">
        <v>5764.5</v>
      </c>
      <c r="Z70" s="335">
        <v>5768</v>
      </c>
      <c r="AA70" s="335">
        <v>5778.9</v>
      </c>
      <c r="AB70" s="335">
        <v>6081</v>
      </c>
    </row>
    <row r="71" spans="1:28" x14ac:dyDescent="0.25">
      <c r="A71" s="334" t="s">
        <v>146</v>
      </c>
      <c r="B71" s="348" t="s">
        <v>24</v>
      </c>
      <c r="C71" s="348" t="s">
        <v>24</v>
      </c>
      <c r="D71" s="348" t="s">
        <v>24</v>
      </c>
      <c r="E71" s="335">
        <v>55755.6</v>
      </c>
      <c r="F71" s="335">
        <v>52634.5</v>
      </c>
      <c r="G71" s="335">
        <v>56580.1</v>
      </c>
      <c r="H71" s="335">
        <v>51706.3</v>
      </c>
      <c r="I71" s="335">
        <v>53979.9</v>
      </c>
      <c r="J71" s="335">
        <v>59233.9</v>
      </c>
      <c r="K71" s="335">
        <v>67216</v>
      </c>
      <c r="L71" s="335">
        <v>73618.100000000006</v>
      </c>
      <c r="M71" s="335">
        <v>80686.600000000006</v>
      </c>
      <c r="N71" s="335">
        <v>86102</v>
      </c>
      <c r="O71" s="335">
        <v>86498.1</v>
      </c>
      <c r="P71" s="335">
        <v>78751.199999999997</v>
      </c>
      <c r="Q71" s="335">
        <v>85975.4</v>
      </c>
      <c r="R71" s="335">
        <v>103371.2</v>
      </c>
      <c r="S71" s="335">
        <v>105611.7</v>
      </c>
      <c r="T71" s="335">
        <v>115976.3</v>
      </c>
      <c r="U71" s="335">
        <v>122485.2</v>
      </c>
      <c r="V71" s="335">
        <v>129736.4</v>
      </c>
      <c r="W71" s="335">
        <v>134938.4</v>
      </c>
      <c r="X71" s="335">
        <v>147441.4</v>
      </c>
      <c r="Y71" s="335">
        <v>149248.79999999999</v>
      </c>
      <c r="Z71" s="335">
        <v>145674.1</v>
      </c>
      <c r="AA71" s="335">
        <v>150397.6</v>
      </c>
      <c r="AB71" s="335">
        <v>176266.9</v>
      </c>
    </row>
    <row r="72" spans="1:28" x14ac:dyDescent="0.25">
      <c r="A72" s="334" t="s">
        <v>440</v>
      </c>
      <c r="B72" s="348" t="s">
        <v>24</v>
      </c>
      <c r="C72" s="348" t="s">
        <v>24</v>
      </c>
      <c r="D72" s="348" t="s">
        <v>24</v>
      </c>
      <c r="E72" s="348" t="s">
        <v>24</v>
      </c>
      <c r="F72" s="348" t="s">
        <v>24</v>
      </c>
      <c r="G72" s="335">
        <v>795.5</v>
      </c>
      <c r="H72" s="335">
        <v>847</v>
      </c>
      <c r="I72" s="335">
        <v>917.7</v>
      </c>
      <c r="J72" s="335">
        <v>945.5</v>
      </c>
      <c r="K72" s="335">
        <v>989.4</v>
      </c>
      <c r="L72" s="335">
        <v>1082.3</v>
      </c>
      <c r="M72" s="335">
        <v>1237.3</v>
      </c>
      <c r="N72" s="335">
        <v>1369</v>
      </c>
      <c r="O72" s="335">
        <v>1456.7</v>
      </c>
      <c r="P72" s="335">
        <v>1377.2</v>
      </c>
      <c r="Q72" s="335">
        <v>1476.5</v>
      </c>
      <c r="R72" s="335">
        <v>1475.9</v>
      </c>
      <c r="S72" s="335">
        <v>1464</v>
      </c>
      <c r="T72" s="335">
        <v>1537.4</v>
      </c>
      <c r="U72" s="335">
        <v>1603.4</v>
      </c>
      <c r="V72" s="335">
        <v>1705.9</v>
      </c>
      <c r="W72" s="335">
        <v>1797.8</v>
      </c>
      <c r="X72" s="335">
        <v>1947.2</v>
      </c>
      <c r="Y72" s="335">
        <v>1981.5</v>
      </c>
      <c r="Z72" s="335">
        <v>1983.3</v>
      </c>
      <c r="AA72" s="335">
        <v>1898.5</v>
      </c>
      <c r="AB72" s="335">
        <v>2056.8000000000002</v>
      </c>
    </row>
    <row r="73" spans="1:28" x14ac:dyDescent="0.25">
      <c r="A73" s="334" t="s">
        <v>439</v>
      </c>
      <c r="B73" s="348" t="s">
        <v>24</v>
      </c>
      <c r="C73" s="348" t="s">
        <v>24</v>
      </c>
      <c r="D73" s="348" t="s">
        <v>24</v>
      </c>
      <c r="E73" s="348" t="s">
        <v>24</v>
      </c>
      <c r="F73" s="348" t="s">
        <v>24</v>
      </c>
      <c r="G73" s="348" t="s">
        <v>24</v>
      </c>
      <c r="H73" s="348" t="s">
        <v>24</v>
      </c>
      <c r="I73" s="348" t="s">
        <v>24</v>
      </c>
      <c r="J73" s="348" t="s">
        <v>24</v>
      </c>
      <c r="K73" s="348" t="s">
        <v>24</v>
      </c>
      <c r="L73" s="348" t="s">
        <v>24</v>
      </c>
      <c r="M73" s="348" t="s">
        <v>24</v>
      </c>
      <c r="N73" s="348" t="s">
        <v>24</v>
      </c>
      <c r="O73" s="335">
        <v>574.9</v>
      </c>
      <c r="P73" s="335">
        <v>620.6</v>
      </c>
      <c r="Q73" s="335">
        <v>613</v>
      </c>
      <c r="R73" s="335">
        <v>624.5</v>
      </c>
      <c r="S73" s="335">
        <v>664.6</v>
      </c>
      <c r="T73" s="335">
        <v>726.3</v>
      </c>
      <c r="U73" s="335">
        <v>731.8</v>
      </c>
      <c r="V73" s="335">
        <v>752.7</v>
      </c>
      <c r="W73" s="335">
        <v>772.9</v>
      </c>
      <c r="X73" s="335">
        <v>805</v>
      </c>
      <c r="Y73" s="335">
        <v>853.6</v>
      </c>
      <c r="Z73" s="335">
        <v>863.5</v>
      </c>
      <c r="AA73" s="335">
        <v>873.7</v>
      </c>
      <c r="AB73" s="335">
        <v>942.9</v>
      </c>
    </row>
    <row r="74" spans="1:28" ht="16.5" x14ac:dyDescent="0.3">
      <c r="A74" s="46"/>
      <c r="B74" s="46"/>
      <c r="C74" s="46"/>
      <c r="D74" s="46"/>
      <c r="E74" s="46"/>
      <c r="F74" s="46"/>
      <c r="G74" s="46"/>
      <c r="H74" s="46"/>
      <c r="I74" s="46"/>
      <c r="J74" s="46"/>
      <c r="K74" s="46"/>
    </row>
    <row r="75" spans="1:28" ht="16.5" x14ac:dyDescent="0.3">
      <c r="A75" s="53" t="s">
        <v>147</v>
      </c>
      <c r="B75" s="46"/>
      <c r="C75" s="46"/>
      <c r="D75" s="46"/>
      <c r="E75" s="46"/>
      <c r="F75" s="46"/>
      <c r="G75" s="46"/>
      <c r="H75" s="46"/>
      <c r="I75" s="46"/>
      <c r="J75" s="46"/>
      <c r="K75" s="46"/>
    </row>
    <row r="76" spans="1:28" ht="16.5" x14ac:dyDescent="0.3">
      <c r="A76" s="53" t="s">
        <v>24</v>
      </c>
      <c r="B76" s="53" t="s">
        <v>148</v>
      </c>
      <c r="C76" s="46"/>
      <c r="D76" s="46"/>
      <c r="E76" s="46"/>
      <c r="F76" s="46"/>
      <c r="G76" s="46"/>
      <c r="H76" s="46"/>
      <c r="I76" s="46"/>
      <c r="J76" s="46"/>
      <c r="K76" s="46"/>
    </row>
    <row r="77" spans="1:28" ht="16.5" x14ac:dyDescent="0.3">
      <c r="A77" s="46"/>
      <c r="B77" s="46"/>
      <c r="C77" s="46"/>
      <c r="D77" s="46"/>
      <c r="E77" s="46"/>
      <c r="F77" s="46"/>
      <c r="G77" s="46"/>
      <c r="H77" s="46"/>
      <c r="I77" s="46"/>
      <c r="J77" s="46"/>
      <c r="K77" s="46"/>
    </row>
    <row r="78" spans="1:28" ht="16.5" x14ac:dyDescent="0.3">
      <c r="A78" s="53" t="s">
        <v>127</v>
      </c>
      <c r="B78" s="53" t="s">
        <v>1063</v>
      </c>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row>
    <row r="79" spans="1:28" ht="16.5" x14ac:dyDescent="0.3">
      <c r="A79" s="53" t="s">
        <v>747</v>
      </c>
      <c r="B79" s="53" t="s">
        <v>1060</v>
      </c>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row>
    <row r="80" spans="1:28" ht="16.5" x14ac:dyDescent="0.3">
      <c r="A80" s="53" t="s">
        <v>430</v>
      </c>
      <c r="B80" s="53" t="s">
        <v>1059</v>
      </c>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row>
    <row r="81" spans="1:28" ht="16.5" x14ac:dyDescent="0.3">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row>
    <row r="82" spans="1:28" x14ac:dyDescent="0.25">
      <c r="A82" s="334" t="s">
        <v>133</v>
      </c>
      <c r="B82" s="334" t="s">
        <v>0</v>
      </c>
      <c r="C82" s="334" t="s">
        <v>1</v>
      </c>
      <c r="D82" s="334" t="s">
        <v>2</v>
      </c>
      <c r="E82" s="334" t="s">
        <v>3</v>
      </c>
      <c r="F82" s="334" t="s">
        <v>4</v>
      </c>
      <c r="G82" s="334" t="s">
        <v>5</v>
      </c>
      <c r="H82" s="334" t="s">
        <v>6</v>
      </c>
      <c r="I82" s="334" t="s">
        <v>7</v>
      </c>
      <c r="J82" s="334" t="s">
        <v>8</v>
      </c>
      <c r="K82" s="334" t="s">
        <v>9</v>
      </c>
      <c r="L82" s="334" t="s">
        <v>10</v>
      </c>
      <c r="M82" s="334" t="s">
        <v>11</v>
      </c>
      <c r="N82" s="334" t="s">
        <v>12</v>
      </c>
      <c r="O82" s="334" t="s">
        <v>13</v>
      </c>
      <c r="P82" s="334" t="s">
        <v>14</v>
      </c>
      <c r="Q82" s="334" t="s">
        <v>15</v>
      </c>
      <c r="R82" s="334" t="s">
        <v>16</v>
      </c>
      <c r="S82" s="334" t="s">
        <v>17</v>
      </c>
      <c r="T82" s="334" t="s">
        <v>18</v>
      </c>
      <c r="U82" s="334" t="s">
        <v>19</v>
      </c>
      <c r="V82" s="334" t="s">
        <v>20</v>
      </c>
      <c r="W82" s="334" t="s">
        <v>21</v>
      </c>
      <c r="X82" s="334" t="s">
        <v>22</v>
      </c>
      <c r="Y82" s="334" t="s">
        <v>23</v>
      </c>
      <c r="Z82" s="334" t="s">
        <v>279</v>
      </c>
      <c r="AA82" s="334" t="s">
        <v>280</v>
      </c>
      <c r="AB82" s="334" t="s">
        <v>281</v>
      </c>
    </row>
    <row r="83" spans="1:28" x14ac:dyDescent="0.25">
      <c r="A83" s="334" t="s">
        <v>436</v>
      </c>
      <c r="B83" s="335">
        <v>739168.8</v>
      </c>
      <c r="C83" s="335">
        <v>762145.3</v>
      </c>
      <c r="D83" s="335">
        <v>784482.3</v>
      </c>
      <c r="E83" s="335">
        <v>819531.6</v>
      </c>
      <c r="F83" s="335">
        <v>861060</v>
      </c>
      <c r="G83" s="335">
        <v>914110.2</v>
      </c>
      <c r="H83" s="335">
        <v>936675.2</v>
      </c>
      <c r="I83" s="335">
        <v>945796.1</v>
      </c>
      <c r="J83" s="335">
        <v>957287.1</v>
      </c>
      <c r="K83" s="335">
        <v>966704.8</v>
      </c>
      <c r="L83" s="335">
        <v>996686.7</v>
      </c>
      <c r="M83" s="335">
        <v>1041653.1</v>
      </c>
      <c r="N83" s="335">
        <v>1096503.1000000001</v>
      </c>
      <c r="O83" s="335">
        <v>1120917.7</v>
      </c>
      <c r="P83" s="335">
        <v>1049865.6000000001</v>
      </c>
      <c r="Q83" s="335">
        <v>1071288.1000000001</v>
      </c>
      <c r="R83" s="335">
        <v>1097677.2</v>
      </c>
      <c r="S83" s="335">
        <v>1096243.6000000001</v>
      </c>
      <c r="T83" s="335">
        <v>1109619.6000000001</v>
      </c>
      <c r="U83" s="335">
        <v>1140515.1000000001</v>
      </c>
      <c r="V83" s="335">
        <v>1178075.2</v>
      </c>
      <c r="W83" s="335">
        <v>1213355.1000000001</v>
      </c>
      <c r="X83" s="335">
        <v>1276560.5</v>
      </c>
      <c r="Y83" s="335">
        <v>1328035</v>
      </c>
      <c r="Z83" s="335">
        <v>1354013.4</v>
      </c>
      <c r="AA83" s="335">
        <v>1254865</v>
      </c>
      <c r="AB83" s="335">
        <v>1337348.3999999999</v>
      </c>
    </row>
    <row r="84" spans="1:28" x14ac:dyDescent="0.25">
      <c r="A84" s="334" t="s">
        <v>423</v>
      </c>
      <c r="B84" s="335">
        <v>844831.4</v>
      </c>
      <c r="C84" s="335">
        <v>872166.40000000002</v>
      </c>
      <c r="D84" s="335">
        <v>900740.5</v>
      </c>
      <c r="E84" s="335">
        <v>946781.2</v>
      </c>
      <c r="F84" s="335">
        <v>996117.6</v>
      </c>
      <c r="G84" s="335">
        <v>1058844.6000000001</v>
      </c>
      <c r="H84" s="335">
        <v>1094048.7</v>
      </c>
      <c r="I84" s="335">
        <v>1099641.8999999999</v>
      </c>
      <c r="J84" s="335">
        <v>1123856</v>
      </c>
      <c r="K84" s="335">
        <v>1140378.1000000001</v>
      </c>
      <c r="L84" s="335">
        <v>1187980.2</v>
      </c>
      <c r="M84" s="335">
        <v>1247027</v>
      </c>
      <c r="N84" s="335">
        <v>1324487</v>
      </c>
      <c r="O84" s="335">
        <v>1353198.2</v>
      </c>
      <c r="P84" s="335">
        <v>1260881.3</v>
      </c>
      <c r="Q84" s="335">
        <v>1296041</v>
      </c>
      <c r="R84" s="335">
        <v>1336338.7</v>
      </c>
      <c r="S84" s="335">
        <v>1347927.9</v>
      </c>
      <c r="T84" s="335">
        <v>1377580.8</v>
      </c>
      <c r="U84" s="335">
        <v>1424791.1</v>
      </c>
      <c r="V84" s="335">
        <v>1476804.7</v>
      </c>
      <c r="W84" s="335">
        <v>1518855.7</v>
      </c>
      <c r="X84" s="335">
        <v>1593797.8</v>
      </c>
      <c r="Y84" s="335">
        <v>1658172.3</v>
      </c>
      <c r="Z84" s="335">
        <v>1691482.1</v>
      </c>
      <c r="AA84" s="348" t="s">
        <v>24</v>
      </c>
      <c r="AB84" s="348" t="s">
        <v>24</v>
      </c>
    </row>
    <row r="85" spans="1:28" x14ac:dyDescent="0.25">
      <c r="A85" s="334" t="s">
        <v>150</v>
      </c>
      <c r="B85" s="335">
        <v>812656</v>
      </c>
      <c r="C85" s="335">
        <v>838953.6</v>
      </c>
      <c r="D85" s="335">
        <v>865613.8</v>
      </c>
      <c r="E85" s="335">
        <v>908063.3</v>
      </c>
      <c r="F85" s="335">
        <v>956688.2</v>
      </c>
      <c r="G85" s="335">
        <v>1014902.9</v>
      </c>
      <c r="H85" s="335">
        <v>1048336.2</v>
      </c>
      <c r="I85" s="335">
        <v>1052070</v>
      </c>
      <c r="J85" s="335">
        <v>1074835.8999999999</v>
      </c>
      <c r="K85" s="335">
        <v>1089861.3</v>
      </c>
      <c r="L85" s="335">
        <v>1134785.8999999999</v>
      </c>
      <c r="M85" s="335">
        <v>1189518.2</v>
      </c>
      <c r="N85" s="335">
        <v>1262175.1000000001</v>
      </c>
      <c r="O85" s="335">
        <v>1287348.1000000001</v>
      </c>
      <c r="P85" s="335">
        <v>1195126.8</v>
      </c>
      <c r="Q85" s="335">
        <v>1230434</v>
      </c>
      <c r="R85" s="335">
        <v>1268064.5</v>
      </c>
      <c r="S85" s="335">
        <v>1275577.5</v>
      </c>
      <c r="T85" s="335">
        <v>1301268.2</v>
      </c>
      <c r="U85" s="335">
        <v>1345402.9</v>
      </c>
      <c r="V85" s="335">
        <v>1391240.4</v>
      </c>
      <c r="W85" s="335">
        <v>1430601.9</v>
      </c>
      <c r="X85" s="335">
        <v>1496233.5</v>
      </c>
      <c r="Y85" s="335">
        <v>1555031.5</v>
      </c>
      <c r="Z85" s="335">
        <v>1583856.2</v>
      </c>
      <c r="AA85" s="348" t="s">
        <v>24</v>
      </c>
      <c r="AB85" s="348" t="s">
        <v>24</v>
      </c>
    </row>
    <row r="86" spans="1:28" x14ac:dyDescent="0.25">
      <c r="A86" s="334" t="s">
        <v>437</v>
      </c>
      <c r="B86" s="335">
        <v>664899.19999999995</v>
      </c>
      <c r="C86" s="335">
        <v>685557.7</v>
      </c>
      <c r="D86" s="335">
        <v>704093.2</v>
      </c>
      <c r="E86" s="335">
        <v>733771.1</v>
      </c>
      <c r="F86" s="335">
        <v>772126.8</v>
      </c>
      <c r="G86" s="335">
        <v>818127.4</v>
      </c>
      <c r="H86" s="335">
        <v>847126.6</v>
      </c>
      <c r="I86" s="335">
        <v>854935.9</v>
      </c>
      <c r="J86" s="335">
        <v>864488.9</v>
      </c>
      <c r="K86" s="335">
        <v>869780.2</v>
      </c>
      <c r="L86" s="335">
        <v>894693.7</v>
      </c>
      <c r="M86" s="335">
        <v>931423.7</v>
      </c>
      <c r="N86" s="335">
        <v>982079.1</v>
      </c>
      <c r="O86" s="335">
        <v>1004951.7</v>
      </c>
      <c r="P86" s="335">
        <v>942050.1</v>
      </c>
      <c r="Q86" s="335">
        <v>961909.5</v>
      </c>
      <c r="R86" s="335">
        <v>984872.5</v>
      </c>
      <c r="S86" s="335">
        <v>979574.3</v>
      </c>
      <c r="T86" s="335">
        <v>986261.2</v>
      </c>
      <c r="U86" s="335">
        <v>1014153.4</v>
      </c>
      <c r="V86" s="335">
        <v>1045683.6</v>
      </c>
      <c r="W86" s="335">
        <v>1075352.5</v>
      </c>
      <c r="X86" s="335">
        <v>1128716.5</v>
      </c>
      <c r="Y86" s="335">
        <v>1173531.1000000001</v>
      </c>
      <c r="Z86" s="335">
        <v>1194112.3</v>
      </c>
      <c r="AA86" s="335">
        <v>1099932.6000000001</v>
      </c>
      <c r="AB86" s="335">
        <v>1173159.8</v>
      </c>
    </row>
    <row r="87" spans="1:28" x14ac:dyDescent="0.25">
      <c r="A87" s="334" t="s">
        <v>438</v>
      </c>
      <c r="B87" s="335">
        <v>680678</v>
      </c>
      <c r="C87" s="335">
        <v>702157.7</v>
      </c>
      <c r="D87" s="335">
        <v>721539.6</v>
      </c>
      <c r="E87" s="335">
        <v>751997.6</v>
      </c>
      <c r="F87" s="335">
        <v>791100.2</v>
      </c>
      <c r="G87" s="335">
        <v>837128.1</v>
      </c>
      <c r="H87" s="335">
        <v>856375.6</v>
      </c>
      <c r="I87" s="335">
        <v>864744.9</v>
      </c>
      <c r="J87" s="335">
        <v>874614.3</v>
      </c>
      <c r="K87" s="335">
        <v>880051.7</v>
      </c>
      <c r="L87" s="335">
        <v>905695.7</v>
      </c>
      <c r="M87" s="335">
        <v>944069.1</v>
      </c>
      <c r="N87" s="335">
        <v>993520.6</v>
      </c>
      <c r="O87" s="335">
        <v>1015027.8</v>
      </c>
      <c r="P87" s="335">
        <v>946424.5</v>
      </c>
      <c r="Q87" s="335">
        <v>966220.2</v>
      </c>
      <c r="R87" s="335">
        <v>987979.6</v>
      </c>
      <c r="S87" s="335">
        <v>982932.6</v>
      </c>
      <c r="T87" s="335">
        <v>989775.8</v>
      </c>
      <c r="U87" s="335">
        <v>1016211.5</v>
      </c>
      <c r="V87" s="335">
        <v>1045683.6</v>
      </c>
      <c r="W87" s="335">
        <v>1075352.5</v>
      </c>
      <c r="X87" s="335">
        <v>1128716.5</v>
      </c>
      <c r="Y87" s="335">
        <v>1173531.1000000001</v>
      </c>
      <c r="Z87" s="335">
        <v>1194112.3</v>
      </c>
      <c r="AA87" s="335">
        <v>1099932.6000000001</v>
      </c>
      <c r="AB87" s="335">
        <v>1173159.8</v>
      </c>
    </row>
    <row r="88" spans="1:28" x14ac:dyDescent="0.25">
      <c r="A88" s="334" t="s">
        <v>443</v>
      </c>
      <c r="B88" s="335">
        <v>673560.2</v>
      </c>
      <c r="C88" s="335">
        <v>694755</v>
      </c>
      <c r="D88" s="335">
        <v>713729.9</v>
      </c>
      <c r="E88" s="335">
        <v>743825</v>
      </c>
      <c r="F88" s="335">
        <v>782387.19999999995</v>
      </c>
      <c r="G88" s="335">
        <v>827979.6</v>
      </c>
      <c r="H88" s="335">
        <v>847126.6</v>
      </c>
      <c r="I88" s="335">
        <v>854935.9</v>
      </c>
      <c r="J88" s="335">
        <v>864488.9</v>
      </c>
      <c r="K88" s="335">
        <v>869780.2</v>
      </c>
      <c r="L88" s="335">
        <v>894693.7</v>
      </c>
      <c r="M88" s="335">
        <v>931423.7</v>
      </c>
      <c r="N88" s="335">
        <v>979391.3</v>
      </c>
      <c r="O88" s="335">
        <v>1000082.1</v>
      </c>
      <c r="P88" s="335">
        <v>932307.1</v>
      </c>
      <c r="Q88" s="335">
        <v>951371.6</v>
      </c>
      <c r="R88" s="335">
        <v>972980.1</v>
      </c>
      <c r="S88" s="335">
        <v>967137.1</v>
      </c>
      <c r="T88" s="335">
        <v>973579.2</v>
      </c>
      <c r="U88" s="335">
        <v>999120.9</v>
      </c>
      <c r="V88" s="335">
        <v>1027058.1</v>
      </c>
      <c r="W88" s="335">
        <v>1055691.7</v>
      </c>
      <c r="X88" s="335">
        <v>1107496.3</v>
      </c>
      <c r="Y88" s="335">
        <v>1151127.3999999999</v>
      </c>
      <c r="Z88" s="335">
        <v>1172293.7</v>
      </c>
      <c r="AA88" s="335">
        <v>1078451.8999999999</v>
      </c>
      <c r="AB88" s="335">
        <v>1150791.8999999999</v>
      </c>
    </row>
    <row r="89" spans="1:28" x14ac:dyDescent="0.25">
      <c r="A89" s="334" t="s">
        <v>151</v>
      </c>
      <c r="B89" s="335">
        <v>25588.9</v>
      </c>
      <c r="C89" s="335">
        <v>26750.400000000001</v>
      </c>
      <c r="D89" s="335">
        <v>28530.3</v>
      </c>
      <c r="E89" s="335">
        <v>30108</v>
      </c>
      <c r="F89" s="335">
        <v>31457</v>
      </c>
      <c r="G89" s="335">
        <v>33131.300000000003</v>
      </c>
      <c r="H89" s="335">
        <v>33993.5</v>
      </c>
      <c r="I89" s="335">
        <v>33815.599999999999</v>
      </c>
      <c r="J89" s="335">
        <v>34576.1</v>
      </c>
      <c r="K89" s="335">
        <v>35899.5</v>
      </c>
      <c r="L89" s="335">
        <v>39191.1</v>
      </c>
      <c r="M89" s="335">
        <v>41504.5</v>
      </c>
      <c r="N89" s="335">
        <v>44499.6</v>
      </c>
      <c r="O89" s="335">
        <v>45644.2</v>
      </c>
      <c r="P89" s="335">
        <v>44578.5</v>
      </c>
      <c r="Q89" s="335">
        <v>46093.5</v>
      </c>
      <c r="R89" s="335">
        <v>47988.7</v>
      </c>
      <c r="S89" s="335">
        <v>47256.4</v>
      </c>
      <c r="T89" s="335">
        <v>49055.3</v>
      </c>
      <c r="U89" s="335">
        <v>51771.7</v>
      </c>
      <c r="V89" s="335">
        <v>54223.7</v>
      </c>
      <c r="W89" s="335">
        <v>56052.7</v>
      </c>
      <c r="X89" s="335">
        <v>59209.7</v>
      </c>
      <c r="Y89" s="335">
        <v>61102.6</v>
      </c>
      <c r="Z89" s="335">
        <v>63256.9</v>
      </c>
      <c r="AA89" s="335">
        <v>60419.4</v>
      </c>
      <c r="AB89" s="335">
        <v>66260.3</v>
      </c>
    </row>
    <row r="90" spans="1:28" x14ac:dyDescent="0.25">
      <c r="A90" s="334" t="s">
        <v>152</v>
      </c>
      <c r="B90" s="335">
        <v>3930</v>
      </c>
      <c r="C90" s="335">
        <v>4626.2</v>
      </c>
      <c r="D90" s="335">
        <v>3344.6</v>
      </c>
      <c r="E90" s="335">
        <v>4053.5</v>
      </c>
      <c r="F90" s="335">
        <v>1304.8</v>
      </c>
      <c r="G90" s="335">
        <v>1324.5</v>
      </c>
      <c r="H90" s="335">
        <v>1529.8</v>
      </c>
      <c r="I90" s="335">
        <v>1552.9</v>
      </c>
      <c r="J90" s="335">
        <v>1639.7</v>
      </c>
      <c r="K90" s="335">
        <v>1765.8</v>
      </c>
      <c r="L90" s="335">
        <v>1852.6</v>
      </c>
      <c r="M90" s="335">
        <v>2179.6</v>
      </c>
      <c r="N90" s="335">
        <v>2556</v>
      </c>
      <c r="O90" s="335">
        <v>2357.4</v>
      </c>
      <c r="P90" s="335">
        <v>2538.5</v>
      </c>
      <c r="Q90" s="335">
        <v>2358.1999999999998</v>
      </c>
      <c r="R90" s="335">
        <v>2420.3000000000002</v>
      </c>
      <c r="S90" s="335">
        <v>2329.3000000000002</v>
      </c>
      <c r="T90" s="335">
        <v>2285</v>
      </c>
      <c r="U90" s="335">
        <v>2287</v>
      </c>
      <c r="V90" s="335">
        <v>2485</v>
      </c>
      <c r="W90" s="335">
        <v>2496.6999999999998</v>
      </c>
      <c r="X90" s="335">
        <v>2523.8000000000002</v>
      </c>
      <c r="Y90" s="335">
        <v>2743.8</v>
      </c>
      <c r="Z90" s="335">
        <v>3104.6</v>
      </c>
      <c r="AA90" s="335">
        <v>2955.8</v>
      </c>
      <c r="AB90" s="335">
        <v>3048.9</v>
      </c>
    </row>
    <row r="91" spans="1:28" x14ac:dyDescent="0.25">
      <c r="A91" s="334" t="s">
        <v>153</v>
      </c>
      <c r="B91" s="335">
        <v>7592.1</v>
      </c>
      <c r="C91" s="335">
        <v>6774.6</v>
      </c>
      <c r="D91" s="335">
        <v>6386.5</v>
      </c>
      <c r="E91" s="335">
        <v>6459.8</v>
      </c>
      <c r="F91" s="335">
        <v>6731.6</v>
      </c>
      <c r="G91" s="335">
        <v>6674.3</v>
      </c>
      <c r="H91" s="335">
        <v>6978.2</v>
      </c>
      <c r="I91" s="335">
        <v>7777.2</v>
      </c>
      <c r="J91" s="335">
        <v>7802.5</v>
      </c>
      <c r="K91" s="335">
        <v>8219.2000000000007</v>
      </c>
      <c r="L91" s="335">
        <v>8547.4</v>
      </c>
      <c r="M91" s="335">
        <v>8360.1</v>
      </c>
      <c r="N91" s="335">
        <v>9242.2999999999993</v>
      </c>
      <c r="O91" s="335">
        <v>9360.7000000000007</v>
      </c>
      <c r="P91" s="335">
        <v>8751</v>
      </c>
      <c r="Q91" s="335">
        <v>8933.5</v>
      </c>
      <c r="R91" s="335">
        <v>8815.5</v>
      </c>
      <c r="S91" s="335">
        <v>9491.2999999999993</v>
      </c>
      <c r="T91" s="335">
        <v>9693.6</v>
      </c>
      <c r="U91" s="335">
        <v>9907</v>
      </c>
      <c r="V91" s="335">
        <v>10564.2</v>
      </c>
      <c r="W91" s="335">
        <v>11079.4</v>
      </c>
      <c r="X91" s="335">
        <v>11841.7</v>
      </c>
      <c r="Y91" s="335">
        <v>12351.2</v>
      </c>
      <c r="Z91" s="335">
        <v>12626.9</v>
      </c>
      <c r="AA91" s="335">
        <v>11675.4</v>
      </c>
      <c r="AB91" s="335">
        <v>11967.9</v>
      </c>
    </row>
    <row r="92" spans="1:28" x14ac:dyDescent="0.25">
      <c r="A92" s="334" t="s">
        <v>154</v>
      </c>
      <c r="B92" s="335">
        <v>14240</v>
      </c>
      <c r="C92" s="335">
        <v>14524.7</v>
      </c>
      <c r="D92" s="335">
        <v>15690.5</v>
      </c>
      <c r="E92" s="335">
        <v>15538.3</v>
      </c>
      <c r="F92" s="335">
        <v>16120.4</v>
      </c>
      <c r="G92" s="335">
        <v>17035.8</v>
      </c>
      <c r="H92" s="335">
        <v>17531.099999999999</v>
      </c>
      <c r="I92" s="335">
        <v>16872.2</v>
      </c>
      <c r="J92" s="335">
        <v>16749.3</v>
      </c>
      <c r="K92" s="335">
        <v>17501.599999999999</v>
      </c>
      <c r="L92" s="335">
        <v>18859.3</v>
      </c>
      <c r="M92" s="335">
        <v>19366.400000000001</v>
      </c>
      <c r="N92" s="335">
        <v>18758.2</v>
      </c>
      <c r="O92" s="335">
        <v>19221.2</v>
      </c>
      <c r="P92" s="335">
        <v>17883.3</v>
      </c>
      <c r="Q92" s="335">
        <v>17750.2</v>
      </c>
      <c r="R92" s="335">
        <v>18039.2</v>
      </c>
      <c r="S92" s="335">
        <v>18052</v>
      </c>
      <c r="T92" s="335">
        <v>19177.3</v>
      </c>
      <c r="U92" s="335">
        <v>19679.7</v>
      </c>
      <c r="V92" s="335">
        <v>20877.5</v>
      </c>
      <c r="W92" s="335">
        <v>22911.599999999999</v>
      </c>
      <c r="X92" s="335">
        <v>23293.8</v>
      </c>
      <c r="Y92" s="335">
        <v>23914.6</v>
      </c>
      <c r="Z92" s="335">
        <v>23567.8</v>
      </c>
      <c r="AA92" s="335">
        <v>23921.4</v>
      </c>
      <c r="AB92" s="335">
        <v>26189.8</v>
      </c>
    </row>
    <row r="93" spans="1:28" x14ac:dyDescent="0.25">
      <c r="A93" s="334" t="s">
        <v>155</v>
      </c>
      <c r="B93" s="335">
        <v>219216.5</v>
      </c>
      <c r="C93" s="335">
        <v>224678.5</v>
      </c>
      <c r="D93" s="335">
        <v>225537.7</v>
      </c>
      <c r="E93" s="335">
        <v>235172.9</v>
      </c>
      <c r="F93" s="335">
        <v>244930.9</v>
      </c>
      <c r="G93" s="335">
        <v>257972.2</v>
      </c>
      <c r="H93" s="335">
        <v>263526.2</v>
      </c>
      <c r="I93" s="335">
        <v>264937.7</v>
      </c>
      <c r="J93" s="335">
        <v>265643.5</v>
      </c>
      <c r="K93" s="335">
        <v>263526.2</v>
      </c>
      <c r="L93" s="335">
        <v>269203</v>
      </c>
      <c r="M93" s="335">
        <v>276230</v>
      </c>
      <c r="N93" s="335">
        <v>291634</v>
      </c>
      <c r="O93" s="335">
        <v>298415.5</v>
      </c>
      <c r="P93" s="335">
        <v>267454</v>
      </c>
      <c r="Q93" s="335">
        <v>277089.2</v>
      </c>
      <c r="R93" s="335">
        <v>284116.09999999998</v>
      </c>
      <c r="S93" s="335">
        <v>288442.8</v>
      </c>
      <c r="T93" s="335">
        <v>292309.09999999998</v>
      </c>
      <c r="U93" s="335">
        <v>300778.3</v>
      </c>
      <c r="V93" s="335">
        <v>306854</v>
      </c>
      <c r="W93" s="335">
        <v>313727.5</v>
      </c>
      <c r="X93" s="335">
        <v>328610</v>
      </c>
      <c r="Y93" s="335">
        <v>339227.1</v>
      </c>
      <c r="Z93" s="335">
        <v>339595.3</v>
      </c>
      <c r="AA93" s="335">
        <v>314525.40000000002</v>
      </c>
      <c r="AB93" s="335">
        <v>332108.09999999998</v>
      </c>
    </row>
    <row r="94" spans="1:28" x14ac:dyDescent="0.25">
      <c r="A94" s="334" t="s">
        <v>156</v>
      </c>
      <c r="B94" s="335">
        <v>513.70000000000005</v>
      </c>
      <c r="C94" s="335">
        <v>504.2</v>
      </c>
      <c r="D94" s="335">
        <v>566.1</v>
      </c>
      <c r="E94" s="335">
        <v>580</v>
      </c>
      <c r="F94" s="335">
        <v>597.1</v>
      </c>
      <c r="G94" s="335">
        <v>577.29999999999995</v>
      </c>
      <c r="H94" s="335">
        <v>673</v>
      </c>
      <c r="I94" s="335">
        <v>718.7</v>
      </c>
      <c r="J94" s="335">
        <v>856</v>
      </c>
      <c r="K94" s="335">
        <v>972.5</v>
      </c>
      <c r="L94" s="335">
        <v>1146.5999999999999</v>
      </c>
      <c r="M94" s="335">
        <v>1288.4000000000001</v>
      </c>
      <c r="N94" s="335">
        <v>1390.7</v>
      </c>
      <c r="O94" s="335">
        <v>1359.6</v>
      </c>
      <c r="P94" s="335">
        <v>1227.4000000000001</v>
      </c>
      <c r="Q94" s="335">
        <v>1268.9000000000001</v>
      </c>
      <c r="R94" s="335">
        <v>1367.9</v>
      </c>
      <c r="S94" s="335">
        <v>1466.4</v>
      </c>
      <c r="T94" s="335">
        <v>1526.2</v>
      </c>
      <c r="U94" s="335">
        <v>1541.2</v>
      </c>
      <c r="V94" s="335">
        <v>1542.7</v>
      </c>
      <c r="W94" s="335">
        <v>1619</v>
      </c>
      <c r="X94" s="335">
        <v>1816.5</v>
      </c>
      <c r="Y94" s="335">
        <v>1960.6</v>
      </c>
      <c r="Z94" s="335">
        <v>1988</v>
      </c>
      <c r="AA94" s="335">
        <v>1881.1</v>
      </c>
      <c r="AB94" s="335">
        <v>2166</v>
      </c>
    </row>
    <row r="95" spans="1:28" x14ac:dyDescent="0.25">
      <c r="A95" s="334" t="s">
        <v>157</v>
      </c>
      <c r="B95" s="335">
        <v>5737.2</v>
      </c>
      <c r="C95" s="335">
        <v>6051.2</v>
      </c>
      <c r="D95" s="335">
        <v>7199</v>
      </c>
      <c r="E95" s="335">
        <v>8312.7999999999993</v>
      </c>
      <c r="F95" s="335">
        <v>9065.5</v>
      </c>
      <c r="G95" s="335">
        <v>10124.1</v>
      </c>
      <c r="H95" s="335">
        <v>11513.5</v>
      </c>
      <c r="I95" s="335">
        <v>11784.3</v>
      </c>
      <c r="J95" s="335">
        <v>11722.7</v>
      </c>
      <c r="K95" s="335">
        <v>12660.6</v>
      </c>
      <c r="L95" s="335">
        <v>15059.5</v>
      </c>
      <c r="M95" s="335">
        <v>13230.5</v>
      </c>
      <c r="N95" s="335">
        <v>16705.7</v>
      </c>
      <c r="O95" s="335">
        <v>17294.3</v>
      </c>
      <c r="P95" s="335">
        <v>16251.7</v>
      </c>
      <c r="Q95" s="335">
        <v>17067.5</v>
      </c>
      <c r="R95" s="335">
        <v>17971.3</v>
      </c>
      <c r="S95" s="335">
        <v>17585.2</v>
      </c>
      <c r="T95" s="335">
        <v>19436.400000000001</v>
      </c>
      <c r="U95" s="335">
        <v>21983.5</v>
      </c>
      <c r="V95" s="335">
        <v>24520.9</v>
      </c>
      <c r="W95" s="335">
        <v>25762.799999999999</v>
      </c>
      <c r="X95" s="335">
        <v>29803.5</v>
      </c>
      <c r="Y95" s="335">
        <v>34527.4</v>
      </c>
      <c r="Z95" s="335">
        <v>36548.400000000001</v>
      </c>
      <c r="AA95" s="335">
        <v>33105.300000000003</v>
      </c>
      <c r="AB95" s="335">
        <v>34662.6</v>
      </c>
    </row>
    <row r="96" spans="1:28" x14ac:dyDescent="0.25">
      <c r="A96" s="334" t="s">
        <v>158</v>
      </c>
      <c r="B96" s="335">
        <v>8772.2999999999993</v>
      </c>
      <c r="C96" s="335">
        <v>9397.2999999999993</v>
      </c>
      <c r="D96" s="335">
        <v>9904</v>
      </c>
      <c r="E96" s="335">
        <v>10322.6</v>
      </c>
      <c r="F96" s="335">
        <v>10439.9</v>
      </c>
      <c r="G96" s="335">
        <v>9807.9</v>
      </c>
      <c r="H96" s="335">
        <v>9997.7000000000007</v>
      </c>
      <c r="I96" s="335">
        <v>10846.1</v>
      </c>
      <c r="J96" s="335">
        <v>11874.4</v>
      </c>
      <c r="K96" s="335">
        <v>12723.2</v>
      </c>
      <c r="L96" s="335">
        <v>12457.2</v>
      </c>
      <c r="M96" s="335">
        <v>14276</v>
      </c>
      <c r="N96" s="335">
        <v>15117.1</v>
      </c>
      <c r="O96" s="335">
        <v>15119.8</v>
      </c>
      <c r="P96" s="335">
        <v>14267.4</v>
      </c>
      <c r="Q96" s="335">
        <v>11176.1</v>
      </c>
      <c r="R96" s="335">
        <v>9624.9</v>
      </c>
      <c r="S96" s="335">
        <v>8961.9</v>
      </c>
      <c r="T96" s="335">
        <v>8284.1</v>
      </c>
      <c r="U96" s="335">
        <v>7920.9</v>
      </c>
      <c r="V96" s="335">
        <v>7678.2</v>
      </c>
      <c r="W96" s="335">
        <v>7437.3</v>
      </c>
      <c r="X96" s="335">
        <v>7665.9</v>
      </c>
      <c r="Y96" s="335">
        <v>7868.1</v>
      </c>
      <c r="Z96" s="335">
        <v>8261.7000000000007</v>
      </c>
      <c r="AA96" s="335">
        <v>7703.1</v>
      </c>
      <c r="AB96" s="335">
        <v>8606.7000000000007</v>
      </c>
    </row>
    <row r="97" spans="1:28" x14ac:dyDescent="0.25">
      <c r="A97" s="334" t="s">
        <v>159</v>
      </c>
      <c r="B97" s="335">
        <v>40549</v>
      </c>
      <c r="C97" s="335">
        <v>42038</v>
      </c>
      <c r="D97" s="335">
        <v>43508</v>
      </c>
      <c r="E97" s="335">
        <v>46161</v>
      </c>
      <c r="F97" s="335">
        <v>48901</v>
      </c>
      <c r="G97" s="335">
        <v>52960</v>
      </c>
      <c r="H97" s="335">
        <v>55003</v>
      </c>
      <c r="I97" s="335">
        <v>55596</v>
      </c>
      <c r="J97" s="335">
        <v>57205</v>
      </c>
      <c r="K97" s="335">
        <v>58131</v>
      </c>
      <c r="L97" s="335">
        <v>62527</v>
      </c>
      <c r="M97" s="335">
        <v>69100</v>
      </c>
      <c r="N97" s="335">
        <v>74938</v>
      </c>
      <c r="O97" s="335">
        <v>76912</v>
      </c>
      <c r="P97" s="335">
        <v>74624</v>
      </c>
      <c r="Q97" s="335">
        <v>74476</v>
      </c>
      <c r="R97" s="335">
        <v>76510</v>
      </c>
      <c r="S97" s="335">
        <v>73953</v>
      </c>
      <c r="T97" s="335">
        <v>73718</v>
      </c>
      <c r="U97" s="335">
        <v>78109</v>
      </c>
      <c r="V97" s="335">
        <v>83770</v>
      </c>
      <c r="W97" s="335">
        <v>87654</v>
      </c>
      <c r="X97" s="335">
        <v>91754</v>
      </c>
      <c r="Y97" s="335">
        <v>95470</v>
      </c>
      <c r="Z97" s="335">
        <v>101574</v>
      </c>
      <c r="AA97" s="335">
        <v>85049</v>
      </c>
      <c r="AB97" s="335">
        <v>89012</v>
      </c>
    </row>
    <row r="98" spans="1:28" x14ac:dyDescent="0.25">
      <c r="A98" s="334" t="s">
        <v>160</v>
      </c>
      <c r="B98" s="335">
        <v>173806.6</v>
      </c>
      <c r="C98" s="335">
        <v>178152</v>
      </c>
      <c r="D98" s="335">
        <v>181010.6</v>
      </c>
      <c r="E98" s="335">
        <v>190916.5</v>
      </c>
      <c r="F98" s="335">
        <v>202072</v>
      </c>
      <c r="G98" s="335">
        <v>211703.2</v>
      </c>
      <c r="H98" s="335">
        <v>210629.5</v>
      </c>
      <c r="I98" s="335">
        <v>212944.6</v>
      </c>
      <c r="J98" s="335">
        <v>214880</v>
      </c>
      <c r="K98" s="335">
        <v>219363.8</v>
      </c>
      <c r="L98" s="335">
        <v>226907.1</v>
      </c>
      <c r="M98" s="335">
        <v>236221.2</v>
      </c>
      <c r="N98" s="335">
        <v>244725.2</v>
      </c>
      <c r="O98" s="335">
        <v>249083.7</v>
      </c>
      <c r="P98" s="335">
        <v>231223.3</v>
      </c>
      <c r="Q98" s="335">
        <v>240330.3</v>
      </c>
      <c r="R98" s="335">
        <v>248654.4</v>
      </c>
      <c r="S98" s="335">
        <v>248409</v>
      </c>
      <c r="T98" s="335">
        <v>249389.8</v>
      </c>
      <c r="U98" s="335">
        <v>252751.4</v>
      </c>
      <c r="V98" s="335">
        <v>257118</v>
      </c>
      <c r="W98" s="335">
        <v>263922</v>
      </c>
      <c r="X98" s="335">
        <v>277736</v>
      </c>
      <c r="Y98" s="335">
        <v>287582.40000000002</v>
      </c>
      <c r="Z98" s="335">
        <v>295603.5</v>
      </c>
      <c r="AA98" s="335">
        <v>277232</v>
      </c>
      <c r="AB98" s="335">
        <v>299682.3</v>
      </c>
    </row>
    <row r="99" spans="1:28" x14ac:dyDescent="0.25">
      <c r="A99" s="334" t="s">
        <v>161</v>
      </c>
      <c r="B99" s="335">
        <v>1574.8</v>
      </c>
      <c r="C99" s="335">
        <v>1662</v>
      </c>
      <c r="D99" s="335">
        <v>1827.2</v>
      </c>
      <c r="E99" s="335">
        <v>1946.7</v>
      </c>
      <c r="F99" s="335">
        <v>2045.7</v>
      </c>
      <c r="G99" s="335">
        <v>2027.3</v>
      </c>
      <c r="H99" s="335">
        <v>2147.5</v>
      </c>
      <c r="I99" s="335">
        <v>2270.5</v>
      </c>
      <c r="J99" s="335">
        <v>2373</v>
      </c>
      <c r="K99" s="335">
        <v>2488.5</v>
      </c>
      <c r="L99" s="335">
        <v>2584.3000000000002</v>
      </c>
      <c r="M99" s="335">
        <v>2666.2</v>
      </c>
      <c r="N99" s="335">
        <v>3017.9</v>
      </c>
      <c r="O99" s="335">
        <v>3088.3</v>
      </c>
      <c r="P99" s="335">
        <v>2859.1</v>
      </c>
      <c r="Q99" s="335">
        <v>2788.9</v>
      </c>
      <c r="R99" s="335">
        <v>2904.8</v>
      </c>
      <c r="S99" s="335">
        <v>2886.2</v>
      </c>
      <c r="T99" s="335">
        <v>2941.3</v>
      </c>
      <c r="U99" s="335">
        <v>3009.8</v>
      </c>
      <c r="V99" s="335">
        <v>3029.4</v>
      </c>
      <c r="W99" s="335">
        <v>3138.8</v>
      </c>
      <c r="X99" s="335">
        <v>3258.6</v>
      </c>
      <c r="Y99" s="335">
        <v>3409.4</v>
      </c>
      <c r="Z99" s="335">
        <v>3595.9</v>
      </c>
      <c r="AA99" s="335">
        <v>3336.6</v>
      </c>
      <c r="AB99" s="335">
        <v>3685.6</v>
      </c>
    </row>
    <row r="100" spans="1:28" x14ac:dyDescent="0.25">
      <c r="A100" s="334" t="s">
        <v>162</v>
      </c>
      <c r="B100" s="335">
        <v>113303.8</v>
      </c>
      <c r="C100" s="335">
        <v>114782.39999999999</v>
      </c>
      <c r="D100" s="335">
        <v>121070</v>
      </c>
      <c r="E100" s="335">
        <v>121609.60000000001</v>
      </c>
      <c r="F100" s="335">
        <v>127840.2</v>
      </c>
      <c r="G100" s="335">
        <v>139008.6</v>
      </c>
      <c r="H100" s="335">
        <v>144375.1</v>
      </c>
      <c r="I100" s="335">
        <v>148867.1</v>
      </c>
      <c r="J100" s="335">
        <v>153999.6</v>
      </c>
      <c r="K100" s="335">
        <v>151145.1</v>
      </c>
      <c r="L100" s="335">
        <v>148513.60000000001</v>
      </c>
      <c r="M100" s="335">
        <v>152721.1</v>
      </c>
      <c r="N100" s="335">
        <v>155883.5</v>
      </c>
      <c r="O100" s="335">
        <v>154231.79999999999</v>
      </c>
      <c r="P100" s="335">
        <v>145694.1</v>
      </c>
      <c r="Q100" s="335">
        <v>147908.9</v>
      </c>
      <c r="R100" s="335">
        <v>146596.79999999999</v>
      </c>
      <c r="S100" s="335">
        <v>140791.29999999999</v>
      </c>
      <c r="T100" s="335">
        <v>140375.6</v>
      </c>
      <c r="U100" s="335">
        <v>141027.79999999999</v>
      </c>
      <c r="V100" s="335">
        <v>142354.79999999999</v>
      </c>
      <c r="W100" s="335">
        <v>144346</v>
      </c>
      <c r="X100" s="335">
        <v>148302.39999999999</v>
      </c>
      <c r="Y100" s="335">
        <v>153636</v>
      </c>
      <c r="Z100" s="335">
        <v>151448.5</v>
      </c>
      <c r="AA100" s="335">
        <v>135509.9</v>
      </c>
      <c r="AB100" s="335">
        <v>143992.5</v>
      </c>
    </row>
    <row r="101" spans="1:28" x14ac:dyDescent="0.25">
      <c r="A101" s="334" t="s">
        <v>163</v>
      </c>
      <c r="B101" s="335">
        <v>739.6</v>
      </c>
      <c r="C101" s="335">
        <v>769.4</v>
      </c>
      <c r="D101" s="335">
        <v>804.3</v>
      </c>
      <c r="E101" s="335">
        <v>875.3</v>
      </c>
      <c r="F101" s="335">
        <v>925.1</v>
      </c>
      <c r="G101" s="335">
        <v>984.2</v>
      </c>
      <c r="H101" s="335">
        <v>1084.0999999999999</v>
      </c>
      <c r="I101" s="335">
        <v>1147.4000000000001</v>
      </c>
      <c r="J101" s="335">
        <v>1133</v>
      </c>
      <c r="K101" s="335">
        <v>1116.3</v>
      </c>
      <c r="L101" s="335">
        <v>1182.5999999999999</v>
      </c>
      <c r="M101" s="335">
        <v>1258.3</v>
      </c>
      <c r="N101" s="335">
        <v>1359.5</v>
      </c>
      <c r="O101" s="335">
        <v>1475.4</v>
      </c>
      <c r="P101" s="335">
        <v>1463</v>
      </c>
      <c r="Q101" s="335">
        <v>1551</v>
      </c>
      <c r="R101" s="335">
        <v>1554.6</v>
      </c>
      <c r="S101" s="335">
        <v>1518.5</v>
      </c>
      <c r="T101" s="335">
        <v>1409.8</v>
      </c>
      <c r="U101" s="335">
        <v>1455.8</v>
      </c>
      <c r="V101" s="335">
        <v>1560.9</v>
      </c>
      <c r="W101" s="335">
        <v>1690.8</v>
      </c>
      <c r="X101" s="335">
        <v>1890.4</v>
      </c>
      <c r="Y101" s="335">
        <v>2100.1999999999998</v>
      </c>
      <c r="Z101" s="335">
        <v>2235.6999999999998</v>
      </c>
      <c r="AA101" s="335">
        <v>2146.3000000000002</v>
      </c>
      <c r="AB101" s="335">
        <v>2214.3000000000002</v>
      </c>
    </row>
    <row r="102" spans="1:28" x14ac:dyDescent="0.25">
      <c r="A102" s="334" t="s">
        <v>164</v>
      </c>
      <c r="B102" s="335">
        <v>557.20000000000005</v>
      </c>
      <c r="C102" s="335">
        <v>537.20000000000005</v>
      </c>
      <c r="D102" s="335">
        <v>597.70000000000005</v>
      </c>
      <c r="E102" s="335">
        <v>679.3</v>
      </c>
      <c r="F102" s="335">
        <v>800.9</v>
      </c>
      <c r="G102" s="335">
        <v>863.3</v>
      </c>
      <c r="H102" s="335">
        <v>838.7</v>
      </c>
      <c r="I102" s="335">
        <v>974</v>
      </c>
      <c r="J102" s="335">
        <v>1039.5</v>
      </c>
      <c r="K102" s="335">
        <v>1089.9000000000001</v>
      </c>
      <c r="L102" s="335">
        <v>1377.6</v>
      </c>
      <c r="M102" s="335">
        <v>1517.1</v>
      </c>
      <c r="N102" s="335">
        <v>1758.6</v>
      </c>
      <c r="O102" s="335">
        <v>1783.3</v>
      </c>
      <c r="P102" s="335">
        <v>1371.5</v>
      </c>
      <c r="Q102" s="335">
        <v>1299.2</v>
      </c>
      <c r="R102" s="335">
        <v>1315.4</v>
      </c>
      <c r="S102" s="335">
        <v>1482.6</v>
      </c>
      <c r="T102" s="335">
        <v>1537.7</v>
      </c>
      <c r="U102" s="335">
        <v>1541.5</v>
      </c>
      <c r="V102" s="335">
        <v>1573.2</v>
      </c>
      <c r="W102" s="335">
        <v>1628.5</v>
      </c>
      <c r="X102" s="335">
        <v>1705.9</v>
      </c>
      <c r="Y102" s="335">
        <v>1749.2</v>
      </c>
      <c r="Z102" s="335">
        <v>1774.3</v>
      </c>
      <c r="AA102" s="335">
        <v>1729.8</v>
      </c>
      <c r="AB102" s="335">
        <v>1810.1</v>
      </c>
    </row>
    <row r="103" spans="1:28" x14ac:dyDescent="0.25">
      <c r="A103" s="334" t="s">
        <v>112</v>
      </c>
      <c r="B103" s="335">
        <v>489.7</v>
      </c>
      <c r="C103" s="335">
        <v>495.5</v>
      </c>
      <c r="D103" s="335">
        <v>619.70000000000005</v>
      </c>
      <c r="E103" s="335">
        <v>655.8</v>
      </c>
      <c r="F103" s="335">
        <v>709.2</v>
      </c>
      <c r="G103" s="335">
        <v>782.3</v>
      </c>
      <c r="H103" s="335">
        <v>802.6</v>
      </c>
      <c r="I103" s="335">
        <v>909.5</v>
      </c>
      <c r="J103" s="335">
        <v>1136.5999999999999</v>
      </c>
      <c r="K103" s="335">
        <v>1203.5999999999999</v>
      </c>
      <c r="L103" s="335">
        <v>1357.7</v>
      </c>
      <c r="M103" s="335">
        <v>1614.3</v>
      </c>
      <c r="N103" s="335">
        <v>2027.8</v>
      </c>
      <c r="O103" s="335">
        <v>2084.1</v>
      </c>
      <c r="P103" s="335">
        <v>1759.8</v>
      </c>
      <c r="Q103" s="335">
        <v>1715.6</v>
      </c>
      <c r="R103" s="335">
        <v>1775</v>
      </c>
      <c r="S103" s="335">
        <v>1871.2</v>
      </c>
      <c r="T103" s="335">
        <v>1976.6</v>
      </c>
      <c r="U103" s="335">
        <v>2057.1</v>
      </c>
      <c r="V103" s="335">
        <v>2190.6</v>
      </c>
      <c r="W103" s="335">
        <v>2341.5</v>
      </c>
      <c r="X103" s="335">
        <v>2519.8000000000002</v>
      </c>
      <c r="Y103" s="335">
        <v>2725</v>
      </c>
      <c r="Z103" s="335">
        <v>2941.1</v>
      </c>
      <c r="AA103" s="335">
        <v>2836.7</v>
      </c>
      <c r="AB103" s="335">
        <v>3020.2</v>
      </c>
    </row>
    <row r="104" spans="1:28" x14ac:dyDescent="0.25">
      <c r="A104" s="334" t="s">
        <v>165</v>
      </c>
      <c r="B104" s="335">
        <v>1850</v>
      </c>
      <c r="C104" s="335">
        <v>1945.9</v>
      </c>
      <c r="D104" s="335">
        <v>1918.6</v>
      </c>
      <c r="E104" s="335">
        <v>2254.6</v>
      </c>
      <c r="F104" s="335">
        <v>2432.6999999999998</v>
      </c>
      <c r="G104" s="335">
        <v>2710.6</v>
      </c>
      <c r="H104" s="335">
        <v>2935.8</v>
      </c>
      <c r="I104" s="335">
        <v>3028.4</v>
      </c>
      <c r="J104" s="335">
        <v>3042.1</v>
      </c>
      <c r="K104" s="335">
        <v>3374.2</v>
      </c>
      <c r="L104" s="335">
        <v>3350.9</v>
      </c>
      <c r="M104" s="335">
        <v>3750.2</v>
      </c>
      <c r="N104" s="335">
        <v>4182.5</v>
      </c>
      <c r="O104" s="335">
        <v>4528.8</v>
      </c>
      <c r="P104" s="335">
        <v>4284.6000000000004</v>
      </c>
      <c r="Q104" s="335">
        <v>4269.8999999999996</v>
      </c>
      <c r="R104" s="335">
        <v>4521.7</v>
      </c>
      <c r="S104" s="335">
        <v>4681</v>
      </c>
      <c r="T104" s="335">
        <v>4790.8999999999996</v>
      </c>
      <c r="U104" s="335">
        <v>4658.3999999999996</v>
      </c>
      <c r="V104" s="335">
        <v>5576.4</v>
      </c>
      <c r="W104" s="335">
        <v>6734.4</v>
      </c>
      <c r="X104" s="335">
        <v>6828</v>
      </c>
      <c r="Y104" s="335">
        <v>7379.9</v>
      </c>
      <c r="Z104" s="335">
        <v>7986.4</v>
      </c>
      <c r="AA104" s="335">
        <v>7644.1</v>
      </c>
      <c r="AB104" s="335">
        <v>8277</v>
      </c>
    </row>
    <row r="105" spans="1:28" x14ac:dyDescent="0.25">
      <c r="A105" s="334" t="s">
        <v>166</v>
      </c>
      <c r="B105" s="335">
        <v>3792.9</v>
      </c>
      <c r="C105" s="335">
        <v>4292.8</v>
      </c>
      <c r="D105" s="335">
        <v>4430.8</v>
      </c>
      <c r="E105" s="335">
        <v>4554.3999999999996</v>
      </c>
      <c r="F105" s="335">
        <v>4725.2</v>
      </c>
      <c r="G105" s="335">
        <v>5085.2</v>
      </c>
      <c r="H105" s="335">
        <v>5683.8</v>
      </c>
      <c r="I105" s="335">
        <v>6172.7</v>
      </c>
      <c r="J105" s="335">
        <v>6447.4</v>
      </c>
      <c r="K105" s="335">
        <v>6405.1</v>
      </c>
      <c r="L105" s="335">
        <v>6762.5</v>
      </c>
      <c r="M105" s="335">
        <v>7181</v>
      </c>
      <c r="N105" s="335">
        <v>7039.5</v>
      </c>
      <c r="O105" s="335">
        <v>7261.1</v>
      </c>
      <c r="P105" s="335">
        <v>7039.9</v>
      </c>
      <c r="Q105" s="335">
        <v>7183</v>
      </c>
      <c r="R105" s="335">
        <v>7399.9</v>
      </c>
      <c r="S105" s="335">
        <v>7432.3</v>
      </c>
      <c r="T105" s="335">
        <v>7734.6</v>
      </c>
      <c r="U105" s="335">
        <v>8128.3</v>
      </c>
      <c r="V105" s="335">
        <v>8699.2000000000007</v>
      </c>
      <c r="W105" s="335">
        <v>9231.2999999999993</v>
      </c>
      <c r="X105" s="335">
        <v>10348.799999999999</v>
      </c>
      <c r="Y105" s="335">
        <v>11279.9</v>
      </c>
      <c r="Z105" s="335">
        <v>11985.5</v>
      </c>
      <c r="AA105" s="335">
        <v>11446.3</v>
      </c>
      <c r="AB105" s="335">
        <v>12220.7</v>
      </c>
    </row>
    <row r="106" spans="1:28" x14ac:dyDescent="0.25">
      <c r="A106" s="334" t="s">
        <v>167</v>
      </c>
      <c r="B106" s="348" t="s">
        <v>24</v>
      </c>
      <c r="C106" s="348" t="s">
        <v>24</v>
      </c>
      <c r="D106" s="348" t="s">
        <v>24</v>
      </c>
      <c r="E106" s="348" t="s">
        <v>24</v>
      </c>
      <c r="F106" s="348" t="s">
        <v>24</v>
      </c>
      <c r="G106" s="335">
        <v>357.1</v>
      </c>
      <c r="H106" s="335">
        <v>375.4</v>
      </c>
      <c r="I106" s="335">
        <v>387.6</v>
      </c>
      <c r="J106" s="335">
        <v>426.5</v>
      </c>
      <c r="K106" s="335">
        <v>434.6</v>
      </c>
      <c r="L106" s="335">
        <v>456.9</v>
      </c>
      <c r="M106" s="335">
        <v>499.3</v>
      </c>
      <c r="N106" s="335">
        <v>519.79999999999995</v>
      </c>
      <c r="O106" s="335">
        <v>540.5</v>
      </c>
      <c r="P106" s="335">
        <v>541.79999999999995</v>
      </c>
      <c r="Q106" s="335">
        <v>626.4</v>
      </c>
      <c r="R106" s="335">
        <v>651</v>
      </c>
      <c r="S106" s="335">
        <v>736.5</v>
      </c>
      <c r="T106" s="335">
        <v>791.9</v>
      </c>
      <c r="U106" s="335">
        <v>896.8</v>
      </c>
      <c r="V106" s="335">
        <v>1114.8</v>
      </c>
      <c r="W106" s="335">
        <v>1327.7</v>
      </c>
      <c r="X106" s="335">
        <v>1622.6</v>
      </c>
      <c r="Y106" s="335">
        <v>1831</v>
      </c>
      <c r="Z106" s="335">
        <v>1992.4</v>
      </c>
      <c r="AA106" s="335">
        <v>1836.5</v>
      </c>
      <c r="AB106" s="335">
        <v>1910.7</v>
      </c>
    </row>
    <row r="107" spans="1:28" x14ac:dyDescent="0.25">
      <c r="A107" s="334" t="s">
        <v>168</v>
      </c>
      <c r="B107" s="335">
        <v>53725</v>
      </c>
      <c r="C107" s="335">
        <v>58734.7</v>
      </c>
      <c r="D107" s="335">
        <v>62649.8</v>
      </c>
      <c r="E107" s="335">
        <v>66084.899999999994</v>
      </c>
      <c r="F107" s="335">
        <v>71040.100000000006</v>
      </c>
      <c r="G107" s="335">
        <v>74325.899999999994</v>
      </c>
      <c r="H107" s="335">
        <v>77675.899999999994</v>
      </c>
      <c r="I107" s="335">
        <v>74935.899999999994</v>
      </c>
      <c r="J107" s="335">
        <v>72803.5</v>
      </c>
      <c r="K107" s="335">
        <v>72529.899999999994</v>
      </c>
      <c r="L107" s="335">
        <v>74928.100000000006</v>
      </c>
      <c r="M107" s="335">
        <v>79329.8</v>
      </c>
      <c r="N107" s="335">
        <v>83543.8</v>
      </c>
      <c r="O107" s="335">
        <v>88114.4</v>
      </c>
      <c r="P107" s="335">
        <v>84181.6</v>
      </c>
      <c r="Q107" s="335">
        <v>82375.399999999994</v>
      </c>
      <c r="R107" s="335">
        <v>84122.3</v>
      </c>
      <c r="S107" s="335">
        <v>84026.1</v>
      </c>
      <c r="T107" s="335">
        <v>83029.3</v>
      </c>
      <c r="U107" s="335">
        <v>85821.8</v>
      </c>
      <c r="V107" s="335">
        <v>89574</v>
      </c>
      <c r="W107" s="335">
        <v>92625</v>
      </c>
      <c r="X107" s="335">
        <v>96446.1</v>
      </c>
      <c r="Y107" s="335">
        <v>100340.9</v>
      </c>
      <c r="Z107" s="335">
        <v>101499.1</v>
      </c>
      <c r="AA107" s="335">
        <v>94841.600000000006</v>
      </c>
      <c r="AB107" s="335">
        <v>101499.2</v>
      </c>
    </row>
    <row r="108" spans="1:28" x14ac:dyDescent="0.25">
      <c r="A108" s="334" t="s">
        <v>169</v>
      </c>
      <c r="B108" s="335">
        <v>13122.5</v>
      </c>
      <c r="C108" s="335">
        <v>13908.9</v>
      </c>
      <c r="D108" s="335">
        <v>14440.8</v>
      </c>
      <c r="E108" s="335">
        <v>15030.2</v>
      </c>
      <c r="F108" s="335">
        <v>15871.8</v>
      </c>
      <c r="G108" s="335">
        <v>16987.8</v>
      </c>
      <c r="H108" s="335">
        <v>17816</v>
      </c>
      <c r="I108" s="335">
        <v>18607.099999999999</v>
      </c>
      <c r="J108" s="335">
        <v>19288.599999999999</v>
      </c>
      <c r="K108" s="335">
        <v>20148.8</v>
      </c>
      <c r="L108" s="335">
        <v>21540.9</v>
      </c>
      <c r="M108" s="335">
        <v>23107.8</v>
      </c>
      <c r="N108" s="335">
        <v>24496.799999999999</v>
      </c>
      <c r="O108" s="335">
        <v>25997.8</v>
      </c>
      <c r="P108" s="335">
        <v>24720.1</v>
      </c>
      <c r="Q108" s="335">
        <v>25542.2</v>
      </c>
      <c r="R108" s="335">
        <v>26909.200000000001</v>
      </c>
      <c r="S108" s="335">
        <v>27461.3</v>
      </c>
      <c r="T108" s="335">
        <v>27975.1</v>
      </c>
      <c r="U108" s="335">
        <v>28454.3</v>
      </c>
      <c r="V108" s="335">
        <v>29207.9</v>
      </c>
      <c r="W108" s="335">
        <v>30094</v>
      </c>
      <c r="X108" s="335">
        <v>31142.1</v>
      </c>
      <c r="Y108" s="335">
        <v>32328.400000000001</v>
      </c>
      <c r="Z108" s="335">
        <v>33721.4</v>
      </c>
      <c r="AA108" s="335">
        <v>30979.1</v>
      </c>
      <c r="AB108" s="335">
        <v>33365</v>
      </c>
    </row>
    <row r="109" spans="1:28" x14ac:dyDescent="0.25">
      <c r="A109" s="334" t="s">
        <v>170</v>
      </c>
      <c r="B109" s="335">
        <v>5611.7</v>
      </c>
      <c r="C109" s="335">
        <v>5708</v>
      </c>
      <c r="D109" s="335">
        <v>7651.3</v>
      </c>
      <c r="E109" s="335">
        <v>10278</v>
      </c>
      <c r="F109" s="335">
        <v>10896.5</v>
      </c>
      <c r="G109" s="335">
        <v>14474.8</v>
      </c>
      <c r="H109" s="335">
        <v>14957.8</v>
      </c>
      <c r="I109" s="335">
        <v>14835.7</v>
      </c>
      <c r="J109" s="335">
        <v>15232.7</v>
      </c>
      <c r="K109" s="335">
        <v>16050.3</v>
      </c>
      <c r="L109" s="335">
        <v>16802.900000000001</v>
      </c>
      <c r="M109" s="335">
        <v>18071.7</v>
      </c>
      <c r="N109" s="335">
        <v>19946.2</v>
      </c>
      <c r="O109" s="335">
        <v>22076.7</v>
      </c>
      <c r="P109" s="335">
        <v>23375.4</v>
      </c>
      <c r="Q109" s="335">
        <v>23463.8</v>
      </c>
      <c r="R109" s="335">
        <v>24619.4</v>
      </c>
      <c r="S109" s="335">
        <v>25822</v>
      </c>
      <c r="T109" s="335">
        <v>26832.3</v>
      </c>
      <c r="U109" s="335">
        <v>27982.799999999999</v>
      </c>
      <c r="V109" s="335">
        <v>30829.1</v>
      </c>
      <c r="W109" s="335">
        <v>31201.200000000001</v>
      </c>
      <c r="X109" s="335">
        <v>35063.5</v>
      </c>
      <c r="Y109" s="335">
        <v>36709.699999999997</v>
      </c>
      <c r="Z109" s="335">
        <v>39091.800000000003</v>
      </c>
      <c r="AA109" s="335">
        <v>38564.800000000003</v>
      </c>
      <c r="AB109" s="335">
        <v>39015.800000000003</v>
      </c>
    </row>
    <row r="110" spans="1:28" x14ac:dyDescent="0.25">
      <c r="A110" s="334" t="s">
        <v>171</v>
      </c>
      <c r="B110" s="335">
        <v>7532</v>
      </c>
      <c r="C110" s="335">
        <v>7671.5</v>
      </c>
      <c r="D110" s="335">
        <v>7964.9</v>
      </c>
      <c r="E110" s="335">
        <v>8145.2</v>
      </c>
      <c r="F110" s="335">
        <v>8375.1</v>
      </c>
      <c r="G110" s="335">
        <v>8564.7000000000007</v>
      </c>
      <c r="H110" s="335">
        <v>8599.2999999999993</v>
      </c>
      <c r="I110" s="335">
        <v>8658.7000000000007</v>
      </c>
      <c r="J110" s="335">
        <v>8655.2999999999993</v>
      </c>
      <c r="K110" s="335">
        <v>8889</v>
      </c>
      <c r="L110" s="335">
        <v>9237.2000000000007</v>
      </c>
      <c r="M110" s="335">
        <v>9464.6</v>
      </c>
      <c r="N110" s="335">
        <v>10074.799999999999</v>
      </c>
      <c r="O110" s="335">
        <v>10473.1</v>
      </c>
      <c r="P110" s="335">
        <v>10316.700000000001</v>
      </c>
      <c r="Q110" s="335">
        <v>10650.7</v>
      </c>
      <c r="R110" s="335">
        <v>10386.4</v>
      </c>
      <c r="S110" s="335">
        <v>9910.1</v>
      </c>
      <c r="T110" s="335">
        <v>10108</v>
      </c>
      <c r="U110" s="335">
        <v>10966</v>
      </c>
      <c r="V110" s="335">
        <v>11094.8</v>
      </c>
      <c r="W110" s="335">
        <v>11761.8</v>
      </c>
      <c r="X110" s="335">
        <v>12594.3</v>
      </c>
      <c r="Y110" s="335">
        <v>13423.4</v>
      </c>
      <c r="Z110" s="335">
        <v>14201</v>
      </c>
      <c r="AA110" s="335">
        <v>12816.9</v>
      </c>
      <c r="AB110" s="335">
        <v>13621.8</v>
      </c>
    </row>
    <row r="111" spans="1:28" x14ac:dyDescent="0.25">
      <c r="A111" s="334" t="s">
        <v>172</v>
      </c>
      <c r="B111" s="335">
        <v>3194.5</v>
      </c>
      <c r="C111" s="335">
        <v>3319.2</v>
      </c>
      <c r="D111" s="335">
        <v>3299</v>
      </c>
      <c r="E111" s="335">
        <v>3143.8</v>
      </c>
      <c r="F111" s="335">
        <v>3191.4</v>
      </c>
      <c r="G111" s="335">
        <v>3532.5</v>
      </c>
      <c r="H111" s="335">
        <v>3615.7</v>
      </c>
      <c r="I111" s="335">
        <v>4631.3999999999996</v>
      </c>
      <c r="J111" s="335">
        <v>5123.1000000000004</v>
      </c>
      <c r="K111" s="335">
        <v>5297.6</v>
      </c>
      <c r="L111" s="335">
        <v>5811.7</v>
      </c>
      <c r="M111" s="335">
        <v>7291.4</v>
      </c>
      <c r="N111" s="335">
        <v>7228</v>
      </c>
      <c r="O111" s="335">
        <v>7503.1</v>
      </c>
      <c r="P111" s="335">
        <v>7460.2</v>
      </c>
      <c r="Q111" s="335">
        <v>6097.6</v>
      </c>
      <c r="R111" s="335">
        <v>7177.3</v>
      </c>
      <c r="S111" s="335">
        <v>8426.2000000000007</v>
      </c>
      <c r="T111" s="335">
        <v>10712.2</v>
      </c>
      <c r="U111" s="335">
        <v>11055</v>
      </c>
      <c r="V111" s="335">
        <v>11331.8</v>
      </c>
      <c r="W111" s="335">
        <v>11447.7</v>
      </c>
      <c r="X111" s="335">
        <v>13314.1</v>
      </c>
      <c r="Y111" s="335">
        <v>14164.4</v>
      </c>
      <c r="Z111" s="335">
        <v>15191</v>
      </c>
      <c r="AA111" s="335">
        <v>14803.6</v>
      </c>
      <c r="AB111" s="335">
        <v>15343.9</v>
      </c>
    </row>
    <row r="112" spans="1:28" x14ac:dyDescent="0.25">
      <c r="A112" s="334" t="s">
        <v>173</v>
      </c>
      <c r="B112" s="335">
        <v>2000.5</v>
      </c>
      <c r="C112" s="335">
        <v>1956.3</v>
      </c>
      <c r="D112" s="335">
        <v>1936.7</v>
      </c>
      <c r="E112" s="335">
        <v>1952.1</v>
      </c>
      <c r="F112" s="335">
        <v>2075</v>
      </c>
      <c r="G112" s="335">
        <v>2217</v>
      </c>
      <c r="H112" s="335">
        <v>2298.9</v>
      </c>
      <c r="I112" s="335">
        <v>2325</v>
      </c>
      <c r="J112" s="335">
        <v>2387.6999999999998</v>
      </c>
      <c r="K112" s="335">
        <v>2418.3000000000002</v>
      </c>
      <c r="L112" s="335">
        <v>2348.6999999999998</v>
      </c>
      <c r="M112" s="335">
        <v>2552.4</v>
      </c>
      <c r="N112" s="335">
        <v>2728.5</v>
      </c>
      <c r="O112" s="335">
        <v>2867.4</v>
      </c>
      <c r="P112" s="335">
        <v>2739.8</v>
      </c>
      <c r="Q112" s="335">
        <v>2898</v>
      </c>
      <c r="R112" s="335">
        <v>2946.3</v>
      </c>
      <c r="S112" s="335">
        <v>2914.8</v>
      </c>
      <c r="T112" s="335">
        <v>2928.3</v>
      </c>
      <c r="U112" s="335">
        <v>3196.8</v>
      </c>
      <c r="V112" s="335">
        <v>3346.6</v>
      </c>
      <c r="W112" s="335">
        <v>3453.2</v>
      </c>
      <c r="X112" s="335">
        <v>3717.8</v>
      </c>
      <c r="Y112" s="335">
        <v>3967</v>
      </c>
      <c r="Z112" s="335">
        <v>3854.1</v>
      </c>
      <c r="AA112" s="335">
        <v>3458.8</v>
      </c>
      <c r="AB112" s="335">
        <v>3809.7</v>
      </c>
    </row>
    <row r="113" spans="1:28" x14ac:dyDescent="0.25">
      <c r="A113" s="334" t="s">
        <v>174</v>
      </c>
      <c r="B113" s="335">
        <v>1787.2</v>
      </c>
      <c r="C113" s="335">
        <v>2134.1999999999998</v>
      </c>
      <c r="D113" s="335">
        <v>2463.6</v>
      </c>
      <c r="E113" s="335">
        <v>2604.9</v>
      </c>
      <c r="F113" s="335">
        <v>2815.2</v>
      </c>
      <c r="G113" s="335">
        <v>2811.8</v>
      </c>
      <c r="H113" s="335">
        <v>2495.6</v>
      </c>
      <c r="I113" s="335">
        <v>2842.1</v>
      </c>
      <c r="J113" s="335">
        <v>2700.6</v>
      </c>
      <c r="K113" s="335">
        <v>2633.7</v>
      </c>
      <c r="L113" s="335">
        <v>2911.1</v>
      </c>
      <c r="M113" s="335">
        <v>3817.6</v>
      </c>
      <c r="N113" s="335">
        <v>4413.2</v>
      </c>
      <c r="O113" s="335">
        <v>4915.8</v>
      </c>
      <c r="P113" s="335">
        <v>5024.2</v>
      </c>
      <c r="Q113" s="335">
        <v>5464.4</v>
      </c>
      <c r="R113" s="335">
        <v>5379.6</v>
      </c>
      <c r="S113" s="335">
        <v>5808.6</v>
      </c>
      <c r="T113" s="335">
        <v>6043.9</v>
      </c>
      <c r="U113" s="335">
        <v>6408.2</v>
      </c>
      <c r="V113" s="335">
        <v>7296.6</v>
      </c>
      <c r="W113" s="335">
        <v>7600.3</v>
      </c>
      <c r="X113" s="335">
        <v>7950.4</v>
      </c>
      <c r="Y113" s="335">
        <v>8066.4</v>
      </c>
      <c r="Z113" s="335">
        <v>7020.9</v>
      </c>
      <c r="AA113" s="335">
        <v>7532.1</v>
      </c>
      <c r="AB113" s="335">
        <v>7375.1</v>
      </c>
    </row>
    <row r="114" spans="1:28" x14ac:dyDescent="0.25">
      <c r="A114" s="334" t="s">
        <v>175</v>
      </c>
      <c r="B114" s="335">
        <v>8740</v>
      </c>
      <c r="C114" s="335">
        <v>9335</v>
      </c>
      <c r="D114" s="335">
        <v>9994</v>
      </c>
      <c r="E114" s="335">
        <v>10423</v>
      </c>
      <c r="F114" s="335">
        <v>11067</v>
      </c>
      <c r="G114" s="335">
        <v>11686</v>
      </c>
      <c r="H114" s="335">
        <v>12329</v>
      </c>
      <c r="I114" s="335">
        <v>12516</v>
      </c>
      <c r="J114" s="335">
        <v>12472</v>
      </c>
      <c r="K114" s="335">
        <v>13022</v>
      </c>
      <c r="L114" s="335">
        <v>13337</v>
      </c>
      <c r="M114" s="335">
        <v>13901</v>
      </c>
      <c r="N114" s="335">
        <v>14837</v>
      </c>
      <c r="O114" s="335">
        <v>15471</v>
      </c>
      <c r="P114" s="335">
        <v>14435</v>
      </c>
      <c r="Q114" s="335">
        <v>14571</v>
      </c>
      <c r="R114" s="335">
        <v>15300</v>
      </c>
      <c r="S114" s="335">
        <v>15479</v>
      </c>
      <c r="T114" s="335">
        <v>15253</v>
      </c>
      <c r="U114" s="335">
        <v>15004</v>
      </c>
      <c r="V114" s="335">
        <v>15092</v>
      </c>
      <c r="W114" s="335">
        <v>15470</v>
      </c>
      <c r="X114" s="335">
        <v>16553</v>
      </c>
      <c r="Y114" s="335">
        <v>17513</v>
      </c>
      <c r="Z114" s="335">
        <v>18286</v>
      </c>
      <c r="AA114" s="335">
        <v>17607</v>
      </c>
      <c r="AB114" s="335">
        <v>18718</v>
      </c>
    </row>
    <row r="115" spans="1:28" x14ac:dyDescent="0.25">
      <c r="A115" s="334" t="s">
        <v>176</v>
      </c>
      <c r="B115" s="335">
        <v>19207</v>
      </c>
      <c r="C115" s="335">
        <v>19617.8</v>
      </c>
      <c r="D115" s="335">
        <v>20104</v>
      </c>
      <c r="E115" s="335">
        <v>21446.400000000001</v>
      </c>
      <c r="F115" s="335">
        <v>23174.400000000001</v>
      </c>
      <c r="G115" s="335">
        <v>25104.5</v>
      </c>
      <c r="H115" s="335">
        <v>26287.4</v>
      </c>
      <c r="I115" s="335">
        <v>26120.799999999999</v>
      </c>
      <c r="J115" s="335">
        <v>26718.400000000001</v>
      </c>
      <c r="K115" s="335">
        <v>28640</v>
      </c>
      <c r="L115" s="335">
        <v>29846.5</v>
      </c>
      <c r="M115" s="335">
        <v>33178.300000000003</v>
      </c>
      <c r="N115" s="335">
        <v>35654</v>
      </c>
      <c r="O115" s="335">
        <v>35342.1</v>
      </c>
      <c r="P115" s="335">
        <v>33638.9</v>
      </c>
      <c r="Q115" s="335">
        <v>36524.6</v>
      </c>
      <c r="R115" s="335">
        <v>38360</v>
      </c>
      <c r="S115" s="335">
        <v>38728.400000000001</v>
      </c>
      <c r="T115" s="335">
        <v>40525.4</v>
      </c>
      <c r="U115" s="335">
        <v>42267.199999999997</v>
      </c>
      <c r="V115" s="335">
        <v>44575.199999999997</v>
      </c>
      <c r="W115" s="335">
        <v>46498.6</v>
      </c>
      <c r="X115" s="335">
        <v>48334.1</v>
      </c>
      <c r="Y115" s="335">
        <v>50047.5</v>
      </c>
      <c r="Z115" s="335">
        <v>50839.3</v>
      </c>
      <c r="AA115" s="335">
        <v>48282.7</v>
      </c>
      <c r="AB115" s="335">
        <v>52567.8</v>
      </c>
    </row>
    <row r="116" spans="1:28" x14ac:dyDescent="0.25">
      <c r="A116" s="334" t="s">
        <v>140</v>
      </c>
      <c r="B116" s="335">
        <v>376.1</v>
      </c>
      <c r="C116" s="335">
        <v>405.4</v>
      </c>
      <c r="D116" s="335">
        <v>443.6</v>
      </c>
      <c r="E116" s="335">
        <v>507</v>
      </c>
      <c r="F116" s="335">
        <v>552.29999999999995</v>
      </c>
      <c r="G116" s="335">
        <v>625.29999999999995</v>
      </c>
      <c r="H116" s="335">
        <v>699.1</v>
      </c>
      <c r="I116" s="335">
        <v>707.6</v>
      </c>
      <c r="J116" s="335">
        <v>730.3</v>
      </c>
      <c r="K116" s="335">
        <v>762.6</v>
      </c>
      <c r="L116" s="335">
        <v>808.8</v>
      </c>
      <c r="M116" s="335">
        <v>839.2</v>
      </c>
      <c r="N116" s="335">
        <v>938.9</v>
      </c>
      <c r="O116" s="335">
        <v>974.4</v>
      </c>
      <c r="P116" s="335">
        <v>875.1</v>
      </c>
      <c r="Q116" s="335">
        <v>875.6</v>
      </c>
      <c r="R116" s="335">
        <v>908.5</v>
      </c>
      <c r="S116" s="335">
        <v>928.1</v>
      </c>
      <c r="T116" s="335">
        <v>986</v>
      </c>
      <c r="U116" s="335">
        <v>1043.7</v>
      </c>
      <c r="V116" s="335">
        <v>1169.4000000000001</v>
      </c>
      <c r="W116" s="335">
        <v>1292</v>
      </c>
      <c r="X116" s="335">
        <v>1390.5</v>
      </c>
      <c r="Y116" s="335">
        <v>1498.8</v>
      </c>
      <c r="Z116" s="335">
        <v>1535.9</v>
      </c>
      <c r="AA116" s="335">
        <v>1216.7</v>
      </c>
      <c r="AB116" s="348" t="s">
        <v>24</v>
      </c>
    </row>
    <row r="117" spans="1:28" x14ac:dyDescent="0.25">
      <c r="A117" s="334" t="s">
        <v>462</v>
      </c>
      <c r="B117" s="348" t="s">
        <v>24</v>
      </c>
      <c r="C117" s="348" t="s">
        <v>24</v>
      </c>
      <c r="D117" s="348" t="s">
        <v>24</v>
      </c>
      <c r="E117" s="348" t="s">
        <v>24</v>
      </c>
      <c r="F117" s="348" t="s">
        <v>24</v>
      </c>
      <c r="G117" s="348" t="s">
        <v>24</v>
      </c>
      <c r="H117" s="348" t="s">
        <v>24</v>
      </c>
      <c r="I117" s="348" t="s">
        <v>24</v>
      </c>
      <c r="J117" s="348" t="s">
        <v>24</v>
      </c>
      <c r="K117" s="348" t="s">
        <v>24</v>
      </c>
      <c r="L117" s="348" t="s">
        <v>24</v>
      </c>
      <c r="M117" s="348" t="s">
        <v>24</v>
      </c>
      <c r="N117" s="348" t="s">
        <v>24</v>
      </c>
      <c r="O117" s="348" t="s">
        <v>24</v>
      </c>
      <c r="P117" s="348" t="s">
        <v>24</v>
      </c>
      <c r="Q117" s="348" t="s">
        <v>24</v>
      </c>
      <c r="R117" s="348" t="s">
        <v>24</v>
      </c>
      <c r="S117" s="348" t="s">
        <v>24</v>
      </c>
      <c r="T117" s="348" t="s">
        <v>24</v>
      </c>
      <c r="U117" s="348" t="s">
        <v>24</v>
      </c>
      <c r="V117" s="348" t="s">
        <v>24</v>
      </c>
      <c r="W117" s="348" t="s">
        <v>24</v>
      </c>
      <c r="X117" s="348" t="s">
        <v>24</v>
      </c>
      <c r="Y117" s="348" t="s">
        <v>24</v>
      </c>
      <c r="Z117" s="348" t="s">
        <v>24</v>
      </c>
      <c r="AA117" s="348" t="s">
        <v>24</v>
      </c>
      <c r="AB117" s="348" t="s">
        <v>24</v>
      </c>
    </row>
    <row r="118" spans="1:28" x14ac:dyDescent="0.25">
      <c r="A118" s="334" t="s">
        <v>141</v>
      </c>
      <c r="B118" s="335">
        <v>10251.9</v>
      </c>
      <c r="C118" s="335">
        <v>10912.1</v>
      </c>
      <c r="D118" s="335">
        <v>12071.8</v>
      </c>
      <c r="E118" s="335">
        <v>12650.6</v>
      </c>
      <c r="F118" s="335">
        <v>13018.9</v>
      </c>
      <c r="G118" s="335">
        <v>13921.3</v>
      </c>
      <c r="H118" s="335">
        <v>14379.3</v>
      </c>
      <c r="I118" s="335">
        <v>14255.8</v>
      </c>
      <c r="J118" s="335">
        <v>14147.4</v>
      </c>
      <c r="K118" s="335">
        <v>14913.7</v>
      </c>
      <c r="L118" s="335">
        <v>16324.2</v>
      </c>
      <c r="M118" s="335">
        <v>18437.599999999999</v>
      </c>
      <c r="N118" s="335">
        <v>20157.3</v>
      </c>
      <c r="O118" s="335">
        <v>21103.4</v>
      </c>
      <c r="P118" s="335">
        <v>20352.8</v>
      </c>
      <c r="Q118" s="335">
        <v>20361.2</v>
      </c>
      <c r="R118" s="335">
        <v>20947.400000000001</v>
      </c>
      <c r="S118" s="335">
        <v>22477.4</v>
      </c>
      <c r="T118" s="335">
        <v>23138.5</v>
      </c>
      <c r="U118" s="335">
        <v>23420.799999999999</v>
      </c>
      <c r="V118" s="335">
        <v>22470.2</v>
      </c>
      <c r="W118" s="335">
        <v>21849.7</v>
      </c>
      <c r="X118" s="335">
        <v>22701.9</v>
      </c>
      <c r="Y118" s="335">
        <v>24472.7</v>
      </c>
      <c r="Z118" s="335">
        <v>25873.8</v>
      </c>
      <c r="AA118" s="335">
        <v>24014.1</v>
      </c>
      <c r="AB118" s="335">
        <v>25025.1</v>
      </c>
    </row>
    <row r="119" spans="1:28" x14ac:dyDescent="0.25">
      <c r="A119" s="334" t="s">
        <v>142</v>
      </c>
      <c r="B119" s="335">
        <v>77570.100000000006</v>
      </c>
      <c r="C119" s="335">
        <v>79661.600000000006</v>
      </c>
      <c r="D119" s="335">
        <v>46571.4</v>
      </c>
      <c r="E119" s="335">
        <v>47077</v>
      </c>
      <c r="F119" s="335">
        <v>47218.6</v>
      </c>
      <c r="G119" s="335">
        <v>46991.7</v>
      </c>
      <c r="H119" s="335">
        <v>49304.3</v>
      </c>
      <c r="I119" s="335">
        <v>47324.800000000003</v>
      </c>
      <c r="J119" s="335">
        <v>44074.8</v>
      </c>
      <c r="K119" s="335">
        <v>45647.3</v>
      </c>
      <c r="L119" s="335">
        <v>46784.9</v>
      </c>
      <c r="M119" s="335">
        <v>48493.7</v>
      </c>
      <c r="N119" s="335">
        <v>50760.800000000003</v>
      </c>
      <c r="O119" s="335">
        <v>53091</v>
      </c>
      <c r="P119" s="335">
        <v>53568.5</v>
      </c>
      <c r="Q119" s="335">
        <v>55224.2</v>
      </c>
      <c r="R119" s="335">
        <v>57010.5</v>
      </c>
      <c r="S119" s="335">
        <v>58990.5</v>
      </c>
      <c r="T119" s="335">
        <v>60377.7</v>
      </c>
      <c r="U119" s="335">
        <v>63027.4</v>
      </c>
      <c r="V119" s="335">
        <v>64208.800000000003</v>
      </c>
      <c r="W119" s="335">
        <v>63451.5</v>
      </c>
      <c r="X119" s="335">
        <v>65501.599999999999</v>
      </c>
      <c r="Y119" s="335">
        <v>70120.100000000006</v>
      </c>
      <c r="Z119" s="335">
        <v>70307.199999999997</v>
      </c>
      <c r="AA119" s="335">
        <v>66645.7</v>
      </c>
      <c r="AB119" s="335">
        <v>68565.3</v>
      </c>
    </row>
    <row r="120" spans="1:28" x14ac:dyDescent="0.25">
      <c r="A120" s="334" t="s">
        <v>177</v>
      </c>
      <c r="B120" s="335">
        <v>111395.6</v>
      </c>
      <c r="C120" s="335">
        <v>115822</v>
      </c>
      <c r="D120" s="335">
        <v>121992.2</v>
      </c>
      <c r="E120" s="335">
        <v>132032</v>
      </c>
      <c r="F120" s="335">
        <v>139783.29999999999</v>
      </c>
      <c r="G120" s="335">
        <v>149447.5</v>
      </c>
      <c r="H120" s="335">
        <v>159842.9</v>
      </c>
      <c r="I120" s="335">
        <v>157531.79999999999</v>
      </c>
      <c r="J120" s="335">
        <v>167495.70000000001</v>
      </c>
      <c r="K120" s="335">
        <v>173605.9</v>
      </c>
      <c r="L120" s="335">
        <v>188839.4</v>
      </c>
      <c r="M120" s="335">
        <v>202008.2</v>
      </c>
      <c r="N120" s="335">
        <v>222808.5</v>
      </c>
      <c r="O120" s="335">
        <v>227063.1</v>
      </c>
      <c r="P120" s="335">
        <v>205836.6</v>
      </c>
      <c r="Q120" s="335">
        <v>220128.4</v>
      </c>
      <c r="R120" s="335">
        <v>234421.5</v>
      </c>
      <c r="S120" s="335">
        <v>249026.3</v>
      </c>
      <c r="T120" s="335">
        <v>266439.09999999998</v>
      </c>
      <c r="U120" s="335">
        <v>283841.2</v>
      </c>
      <c r="V120" s="335">
        <v>298729.7</v>
      </c>
      <c r="W120" s="335">
        <v>305498</v>
      </c>
      <c r="X120" s="335">
        <v>316813.90000000002</v>
      </c>
      <c r="Y120" s="335">
        <v>329717.7</v>
      </c>
      <c r="Z120" s="335">
        <v>337406.4</v>
      </c>
      <c r="AA120" s="348" t="s">
        <v>24</v>
      </c>
      <c r="AB120" s="348" t="s">
        <v>24</v>
      </c>
    </row>
    <row r="121" spans="1:28" x14ac:dyDescent="0.25">
      <c r="A121" s="334" t="s">
        <v>143</v>
      </c>
      <c r="B121" s="348" t="s">
        <v>24</v>
      </c>
      <c r="C121" s="348" t="s">
        <v>24</v>
      </c>
      <c r="D121" s="348" t="s">
        <v>24</v>
      </c>
      <c r="E121" s="348" t="s">
        <v>24</v>
      </c>
      <c r="F121" s="348" t="s">
        <v>24</v>
      </c>
      <c r="G121" s="348" t="s">
        <v>24</v>
      </c>
      <c r="H121" s="348" t="s">
        <v>24</v>
      </c>
      <c r="I121" s="348" t="s">
        <v>24</v>
      </c>
      <c r="J121" s="348" t="s">
        <v>24</v>
      </c>
      <c r="K121" s="348" t="s">
        <v>24</v>
      </c>
      <c r="L121" s="348" t="s">
        <v>24</v>
      </c>
      <c r="M121" s="335">
        <v>92.9</v>
      </c>
      <c r="N121" s="335">
        <v>83.4</v>
      </c>
      <c r="O121" s="335">
        <v>91.3</v>
      </c>
      <c r="P121" s="335">
        <v>100.4</v>
      </c>
      <c r="Q121" s="335">
        <v>108.5</v>
      </c>
      <c r="R121" s="335">
        <v>115.1</v>
      </c>
      <c r="S121" s="335">
        <v>119.8</v>
      </c>
      <c r="T121" s="335">
        <v>126.6</v>
      </c>
      <c r="U121" s="335">
        <v>132.4</v>
      </c>
      <c r="V121" s="335">
        <v>136.30000000000001</v>
      </c>
      <c r="W121" s="335">
        <v>137.19999999999999</v>
      </c>
      <c r="X121" s="335">
        <v>158.69999999999999</v>
      </c>
      <c r="Y121" s="335">
        <v>173.2</v>
      </c>
      <c r="Z121" s="335">
        <v>199.8</v>
      </c>
      <c r="AA121" s="335">
        <v>175.2</v>
      </c>
      <c r="AB121" s="335">
        <v>181.6</v>
      </c>
    </row>
    <row r="122" spans="1:28" x14ac:dyDescent="0.25">
      <c r="A122" s="334" t="s">
        <v>144</v>
      </c>
      <c r="B122" s="348" t="s">
        <v>24</v>
      </c>
      <c r="C122" s="348" t="s">
        <v>24</v>
      </c>
      <c r="D122" s="348" t="s">
        <v>24</v>
      </c>
      <c r="E122" s="348" t="s">
        <v>24</v>
      </c>
      <c r="F122" s="348" t="s">
        <v>24</v>
      </c>
      <c r="G122" s="335">
        <v>52.9</v>
      </c>
      <c r="H122" s="335">
        <v>54</v>
      </c>
      <c r="I122" s="335">
        <v>56.4</v>
      </c>
      <c r="J122" s="335">
        <v>65.900000000000006</v>
      </c>
      <c r="K122" s="335">
        <v>74.900000000000006</v>
      </c>
      <c r="L122" s="335">
        <v>88.3</v>
      </c>
      <c r="M122" s="335">
        <v>108.5</v>
      </c>
      <c r="N122" s="335">
        <v>172.7</v>
      </c>
      <c r="O122" s="335">
        <v>226.4</v>
      </c>
      <c r="P122" s="335">
        <v>182.6</v>
      </c>
      <c r="Q122" s="335">
        <v>203.3</v>
      </c>
      <c r="R122" s="335">
        <v>236.7</v>
      </c>
      <c r="S122" s="335">
        <v>237</v>
      </c>
      <c r="T122" s="335">
        <v>259.8</v>
      </c>
      <c r="U122" s="335">
        <v>276.10000000000002</v>
      </c>
      <c r="V122" s="335">
        <v>292.3</v>
      </c>
      <c r="W122" s="335">
        <v>326</v>
      </c>
      <c r="X122" s="335">
        <v>354.7</v>
      </c>
      <c r="Y122" s="335">
        <v>382.5</v>
      </c>
      <c r="Z122" s="335">
        <v>413</v>
      </c>
      <c r="AA122" s="335">
        <v>377</v>
      </c>
      <c r="AB122" s="335">
        <v>380</v>
      </c>
    </row>
    <row r="123" spans="1:28" x14ac:dyDescent="0.25">
      <c r="A123" s="334" t="s">
        <v>216</v>
      </c>
      <c r="B123" s="348" t="s">
        <v>24</v>
      </c>
      <c r="C123" s="348" t="s">
        <v>24</v>
      </c>
      <c r="D123" s="348" t="s">
        <v>24</v>
      </c>
      <c r="E123" s="348" t="s">
        <v>24</v>
      </c>
      <c r="F123" s="348" t="s">
        <v>24</v>
      </c>
      <c r="G123" s="348" t="s">
        <v>24</v>
      </c>
      <c r="H123" s="348" t="s">
        <v>24</v>
      </c>
      <c r="I123" s="348" t="s">
        <v>24</v>
      </c>
      <c r="J123" s="348" t="s">
        <v>24</v>
      </c>
      <c r="K123" s="348" t="s">
        <v>24</v>
      </c>
      <c r="L123" s="348" t="s">
        <v>24</v>
      </c>
      <c r="M123" s="348" t="s">
        <v>24</v>
      </c>
      <c r="N123" s="348" t="s">
        <v>24</v>
      </c>
      <c r="O123" s="348" t="s">
        <v>24</v>
      </c>
      <c r="P123" s="348" t="s">
        <v>24</v>
      </c>
      <c r="Q123" s="348" t="s">
        <v>24</v>
      </c>
      <c r="R123" s="348" t="s">
        <v>24</v>
      </c>
      <c r="S123" s="348" t="s">
        <v>24</v>
      </c>
      <c r="T123" s="348" t="s">
        <v>24</v>
      </c>
      <c r="U123" s="348" t="s">
        <v>24</v>
      </c>
      <c r="V123" s="348" t="s">
        <v>24</v>
      </c>
      <c r="W123" s="348" t="s">
        <v>24</v>
      </c>
      <c r="X123" s="348" t="s">
        <v>24</v>
      </c>
      <c r="Y123" s="348" t="s">
        <v>24</v>
      </c>
      <c r="Z123" s="348" t="s">
        <v>24</v>
      </c>
      <c r="AA123" s="348" t="s">
        <v>24</v>
      </c>
      <c r="AB123" s="348" t="s">
        <v>24</v>
      </c>
    </row>
    <row r="124" spans="1:28" x14ac:dyDescent="0.25">
      <c r="A124" s="334" t="s">
        <v>145</v>
      </c>
      <c r="B124" s="335">
        <v>585.9</v>
      </c>
      <c r="C124" s="335">
        <v>613.6</v>
      </c>
      <c r="D124" s="335">
        <v>637.6</v>
      </c>
      <c r="E124" s="335">
        <v>734.1</v>
      </c>
      <c r="F124" s="335">
        <v>650.70000000000005</v>
      </c>
      <c r="G124" s="335">
        <v>828.5</v>
      </c>
      <c r="H124" s="335">
        <v>848.4</v>
      </c>
      <c r="I124" s="335">
        <v>890.4</v>
      </c>
      <c r="J124" s="335">
        <v>974.7</v>
      </c>
      <c r="K124" s="335">
        <v>1044</v>
      </c>
      <c r="L124" s="335">
        <v>1352.3</v>
      </c>
      <c r="M124" s="335">
        <v>1573.2</v>
      </c>
      <c r="N124" s="335">
        <v>1671.5</v>
      </c>
      <c r="O124" s="335">
        <v>1926.5</v>
      </c>
      <c r="P124" s="335">
        <v>1980.5</v>
      </c>
      <c r="Q124" s="335">
        <v>2003</v>
      </c>
      <c r="R124" s="335">
        <v>1998.7</v>
      </c>
      <c r="S124" s="335">
        <v>2081.9</v>
      </c>
      <c r="T124" s="335">
        <v>2174.6999999999998</v>
      </c>
      <c r="U124" s="335">
        <v>2170.6</v>
      </c>
      <c r="V124" s="335">
        <v>2129</v>
      </c>
      <c r="W124" s="335">
        <v>2199.8000000000002</v>
      </c>
      <c r="X124" s="335">
        <v>2303.9</v>
      </c>
      <c r="Y124" s="335">
        <v>2346.8000000000002</v>
      </c>
      <c r="Z124" s="335">
        <v>2418</v>
      </c>
      <c r="AA124" s="335">
        <v>2247.1999999999998</v>
      </c>
      <c r="AB124" s="335">
        <v>2479.6999999999998</v>
      </c>
    </row>
    <row r="125" spans="1:28" x14ac:dyDescent="0.25">
      <c r="A125" s="334" t="s">
        <v>146</v>
      </c>
      <c r="B125" s="348" t="s">
        <v>24</v>
      </c>
      <c r="C125" s="348" t="s">
        <v>24</v>
      </c>
      <c r="D125" s="348" t="s">
        <v>24</v>
      </c>
      <c r="E125" s="335">
        <v>11369.5</v>
      </c>
      <c r="F125" s="335">
        <v>10860.5</v>
      </c>
      <c r="G125" s="335">
        <v>11444.8</v>
      </c>
      <c r="H125" s="335">
        <v>11212.2</v>
      </c>
      <c r="I125" s="335">
        <v>12697.1</v>
      </c>
      <c r="J125" s="335">
        <v>13570.3</v>
      </c>
      <c r="K125" s="335">
        <v>15373.7</v>
      </c>
      <c r="L125" s="335">
        <v>17023.2</v>
      </c>
      <c r="M125" s="335">
        <v>18940.099999999999</v>
      </c>
      <c r="N125" s="335">
        <v>21330</v>
      </c>
      <c r="O125" s="335">
        <v>22298.3</v>
      </c>
      <c r="P125" s="335">
        <v>22257.200000000001</v>
      </c>
      <c r="Q125" s="335">
        <v>23212.9</v>
      </c>
      <c r="R125" s="335">
        <v>26127.5</v>
      </c>
      <c r="S125" s="335">
        <v>28275.8</v>
      </c>
      <c r="T125" s="335">
        <v>31683.7</v>
      </c>
      <c r="U125" s="335">
        <v>34867.199999999997</v>
      </c>
      <c r="V125" s="335">
        <v>40298.9</v>
      </c>
      <c r="W125" s="335">
        <v>42507.8</v>
      </c>
      <c r="X125" s="335">
        <v>46938.9</v>
      </c>
      <c r="Y125" s="335">
        <v>46189.8</v>
      </c>
      <c r="Z125" s="335">
        <v>45786.1</v>
      </c>
      <c r="AA125" s="335">
        <v>43351.9</v>
      </c>
      <c r="AB125" s="335">
        <v>50842.400000000001</v>
      </c>
    </row>
    <row r="126" spans="1:28" x14ac:dyDescent="0.25">
      <c r="A126" s="334" t="s">
        <v>440</v>
      </c>
      <c r="B126" s="348" t="s">
        <v>24</v>
      </c>
      <c r="C126" s="348" t="s">
        <v>24</v>
      </c>
      <c r="D126" s="348" t="s">
        <v>24</v>
      </c>
      <c r="E126" s="348" t="s">
        <v>24</v>
      </c>
      <c r="F126" s="348" t="s">
        <v>24</v>
      </c>
      <c r="G126" s="335">
        <v>261.3</v>
      </c>
      <c r="H126" s="335">
        <v>249.1</v>
      </c>
      <c r="I126" s="335">
        <v>284.2</v>
      </c>
      <c r="J126" s="335">
        <v>306.8</v>
      </c>
      <c r="K126" s="335">
        <v>348.7</v>
      </c>
      <c r="L126" s="335">
        <v>395.8</v>
      </c>
      <c r="M126" s="335">
        <v>401.8</v>
      </c>
      <c r="N126" s="335">
        <v>444.7</v>
      </c>
      <c r="O126" s="335">
        <v>460.5</v>
      </c>
      <c r="P126" s="335">
        <v>445.2</v>
      </c>
      <c r="Q126" s="335">
        <v>459.7</v>
      </c>
      <c r="R126" s="335">
        <v>480.8</v>
      </c>
      <c r="S126" s="335">
        <v>482.4</v>
      </c>
      <c r="T126" s="335">
        <v>463.9</v>
      </c>
      <c r="U126" s="335">
        <v>496.3</v>
      </c>
      <c r="V126" s="335">
        <v>528.1</v>
      </c>
      <c r="W126" s="335">
        <v>548.5</v>
      </c>
      <c r="X126" s="335">
        <v>552.1</v>
      </c>
      <c r="Y126" s="335">
        <v>588</v>
      </c>
      <c r="Z126" s="335">
        <v>632.79999999999995</v>
      </c>
      <c r="AA126" s="335">
        <v>621.29999999999995</v>
      </c>
      <c r="AB126" s="335">
        <v>627.70000000000005</v>
      </c>
    </row>
    <row r="127" spans="1:28" x14ac:dyDescent="0.25">
      <c r="A127" s="334" t="s">
        <v>439</v>
      </c>
      <c r="B127" s="348" t="s">
        <v>24</v>
      </c>
      <c r="C127" s="348" t="s">
        <v>24</v>
      </c>
      <c r="D127" s="348" t="s">
        <v>24</v>
      </c>
      <c r="E127" s="348" t="s">
        <v>24</v>
      </c>
      <c r="F127" s="348" t="s">
        <v>24</v>
      </c>
      <c r="G127" s="348" t="s">
        <v>24</v>
      </c>
      <c r="H127" s="348" t="s">
        <v>24</v>
      </c>
      <c r="I127" s="348" t="s">
        <v>24</v>
      </c>
      <c r="J127" s="348" t="s">
        <v>24</v>
      </c>
      <c r="K127" s="348" t="s">
        <v>24</v>
      </c>
      <c r="L127" s="348" t="s">
        <v>24</v>
      </c>
      <c r="M127" s="348" t="s">
        <v>24</v>
      </c>
      <c r="N127" s="348" t="s">
        <v>24</v>
      </c>
      <c r="O127" s="335">
        <v>75.8</v>
      </c>
      <c r="P127" s="335">
        <v>84.2</v>
      </c>
      <c r="Q127" s="335">
        <v>90.6</v>
      </c>
      <c r="R127" s="335">
        <v>103</v>
      </c>
      <c r="S127" s="335">
        <v>110.1</v>
      </c>
      <c r="T127" s="335">
        <v>113.3</v>
      </c>
      <c r="U127" s="335">
        <v>120</v>
      </c>
      <c r="V127" s="335">
        <v>130.9</v>
      </c>
      <c r="W127" s="335">
        <v>134.5</v>
      </c>
      <c r="X127" s="335">
        <v>140.30000000000001</v>
      </c>
      <c r="Y127" s="335">
        <v>147</v>
      </c>
      <c r="Z127" s="335">
        <v>152</v>
      </c>
      <c r="AA127" s="335">
        <v>157.4</v>
      </c>
      <c r="AB127" s="335">
        <v>168.5</v>
      </c>
    </row>
    <row r="129" spans="1:28" ht="16.5" x14ac:dyDescent="0.3">
      <c r="A129" s="53" t="s">
        <v>1061</v>
      </c>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row>
    <row r="130" spans="1:28" ht="16.5" x14ac:dyDescent="0.3">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row>
    <row r="131" spans="1:28" ht="16.5" x14ac:dyDescent="0.3">
      <c r="A131" s="53" t="s">
        <v>123</v>
      </c>
      <c r="B131" s="54">
        <v>44678.847488425927</v>
      </c>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row>
    <row r="132" spans="1:28" ht="16.5" x14ac:dyDescent="0.3">
      <c r="A132" s="53" t="s">
        <v>124</v>
      </c>
      <c r="B132" s="54">
        <v>44690.640213692124</v>
      </c>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row>
    <row r="133" spans="1:28" ht="16.5" x14ac:dyDescent="0.3">
      <c r="A133" s="53" t="s">
        <v>125</v>
      </c>
      <c r="B133" s="53" t="s">
        <v>126</v>
      </c>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row>
    <row r="134" spans="1:28" ht="16.5" x14ac:dyDescent="0.3">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row>
    <row r="135" spans="1:28" ht="16.5" x14ac:dyDescent="0.3">
      <c r="A135" s="53" t="s">
        <v>127</v>
      </c>
      <c r="B135" s="53" t="s">
        <v>1062</v>
      </c>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row>
    <row r="136" spans="1:28" ht="16.5" x14ac:dyDescent="0.3">
      <c r="A136" s="53" t="s">
        <v>747</v>
      </c>
      <c r="B136" s="53" t="s">
        <v>1058</v>
      </c>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row>
    <row r="137" spans="1:28" ht="16.5" x14ac:dyDescent="0.3">
      <c r="A137" s="53" t="s">
        <v>430</v>
      </c>
      <c r="B137" s="53" t="s">
        <v>463</v>
      </c>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row>
    <row r="138" spans="1:28" ht="16.5" x14ac:dyDescent="0.3">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row>
    <row r="139" spans="1:28" x14ac:dyDescent="0.25">
      <c r="A139" s="334" t="s">
        <v>133</v>
      </c>
      <c r="B139" s="334" t="s">
        <v>0</v>
      </c>
      <c r="C139" s="334" t="s">
        <v>1</v>
      </c>
      <c r="D139" s="334" t="s">
        <v>2</v>
      </c>
      <c r="E139" s="334" t="s">
        <v>3</v>
      </c>
      <c r="F139" s="334" t="s">
        <v>4</v>
      </c>
      <c r="G139" s="334" t="s">
        <v>5</v>
      </c>
      <c r="H139" s="334" t="s">
        <v>6</v>
      </c>
      <c r="I139" s="334" t="s">
        <v>7</v>
      </c>
      <c r="J139" s="334" t="s">
        <v>8</v>
      </c>
      <c r="K139" s="334" t="s">
        <v>9</v>
      </c>
      <c r="L139" s="334" t="s">
        <v>10</v>
      </c>
      <c r="M139" s="334" t="s">
        <v>11</v>
      </c>
      <c r="N139" s="334" t="s">
        <v>12</v>
      </c>
      <c r="O139" s="334" t="s">
        <v>13</v>
      </c>
      <c r="P139" s="334" t="s">
        <v>14</v>
      </c>
      <c r="Q139" s="334" t="s">
        <v>15</v>
      </c>
      <c r="R139" s="334" t="s">
        <v>16</v>
      </c>
      <c r="S139" s="334" t="s">
        <v>17</v>
      </c>
      <c r="T139" s="334" t="s">
        <v>18</v>
      </c>
      <c r="U139" s="334" t="s">
        <v>19</v>
      </c>
      <c r="V139" s="334" t="s">
        <v>20</v>
      </c>
      <c r="W139" s="334" t="s">
        <v>21</v>
      </c>
      <c r="X139" s="334" t="s">
        <v>22</v>
      </c>
      <c r="Y139" s="334" t="s">
        <v>23</v>
      </c>
      <c r="Z139" s="334" t="s">
        <v>279</v>
      </c>
      <c r="AA139" s="334" t="s">
        <v>280</v>
      </c>
      <c r="AB139" s="334" t="s">
        <v>281</v>
      </c>
    </row>
    <row r="140" spans="1:28" x14ac:dyDescent="0.25">
      <c r="A140" s="334" t="s">
        <v>436</v>
      </c>
      <c r="B140" s="487">
        <v>60604351</v>
      </c>
      <c r="C140" s="487">
        <v>60436128</v>
      </c>
      <c r="D140" s="487">
        <v>60469330</v>
      </c>
      <c r="E140" s="487">
        <v>60767029</v>
      </c>
      <c r="F140" s="487">
        <v>59855774</v>
      </c>
      <c r="G140" s="487">
        <v>59216200</v>
      </c>
      <c r="H140" s="487">
        <v>58938391</v>
      </c>
      <c r="I140" s="487">
        <v>57742354</v>
      </c>
      <c r="J140" s="487">
        <v>56827235</v>
      </c>
      <c r="K140" s="487">
        <v>56505445</v>
      </c>
      <c r="L140" s="487">
        <v>55779289</v>
      </c>
      <c r="M140" s="487">
        <v>55754210</v>
      </c>
      <c r="N140" s="487">
        <v>56377953</v>
      </c>
      <c r="O140" s="487">
        <v>56466180</v>
      </c>
      <c r="P140" s="487">
        <v>50924512</v>
      </c>
      <c r="Q140" s="487">
        <v>49762603</v>
      </c>
      <c r="R140" s="487">
        <v>50198245</v>
      </c>
      <c r="S140" s="487">
        <v>49108018</v>
      </c>
      <c r="T140" s="487">
        <v>48565943</v>
      </c>
      <c r="U140" s="487">
        <v>48888025</v>
      </c>
      <c r="V140" s="487">
        <v>49112181</v>
      </c>
      <c r="W140" s="487">
        <v>50083233</v>
      </c>
      <c r="X140" s="487">
        <v>50658010</v>
      </c>
      <c r="Y140" s="487">
        <v>51289910</v>
      </c>
      <c r="Z140" s="487">
        <v>51272956</v>
      </c>
      <c r="AA140" s="487">
        <v>47406284</v>
      </c>
      <c r="AB140" s="487">
        <v>49299561</v>
      </c>
    </row>
    <row r="141" spans="1:28" x14ac:dyDescent="0.25">
      <c r="A141" s="334" t="s">
        <v>423</v>
      </c>
      <c r="B141" s="487">
        <v>68195046</v>
      </c>
      <c r="C141" s="487">
        <v>68177717</v>
      </c>
      <c r="D141" s="487">
        <v>68093147</v>
      </c>
      <c r="E141" s="487">
        <v>68462684</v>
      </c>
      <c r="F141" s="487">
        <v>67203515</v>
      </c>
      <c r="G141" s="487">
        <v>66284264</v>
      </c>
      <c r="H141" s="487">
        <v>65674734</v>
      </c>
      <c r="I141" s="487">
        <v>64098723</v>
      </c>
      <c r="J141" s="487">
        <v>62782866</v>
      </c>
      <c r="K141" s="487">
        <v>62194342</v>
      </c>
      <c r="L141" s="487">
        <v>61273725</v>
      </c>
      <c r="M141" s="487">
        <v>61088140</v>
      </c>
      <c r="N141" s="487">
        <v>61603033</v>
      </c>
      <c r="O141" s="487">
        <v>61472804</v>
      </c>
      <c r="P141" s="487">
        <v>55613306</v>
      </c>
      <c r="Q141" s="487">
        <v>54398026</v>
      </c>
      <c r="R141" s="487">
        <v>54839184</v>
      </c>
      <c r="S141" s="487">
        <v>53786048</v>
      </c>
      <c r="T141" s="487">
        <v>53282073</v>
      </c>
      <c r="U141" s="487">
        <v>53601345</v>
      </c>
      <c r="V141" s="487">
        <v>53831844</v>
      </c>
      <c r="W141" s="487">
        <v>54807245</v>
      </c>
      <c r="X141" s="487">
        <v>55411516</v>
      </c>
      <c r="Y141" s="487">
        <v>56075766</v>
      </c>
      <c r="Z141" s="487">
        <v>56033563</v>
      </c>
      <c r="AA141" s="348" t="s">
        <v>24</v>
      </c>
      <c r="AB141" s="348" t="s">
        <v>24</v>
      </c>
    </row>
    <row r="142" spans="1:28" x14ac:dyDescent="0.25">
      <c r="A142" s="334" t="s">
        <v>150</v>
      </c>
      <c r="B142" s="487">
        <v>48019453</v>
      </c>
      <c r="C142" s="487">
        <v>47880886</v>
      </c>
      <c r="D142" s="487">
        <v>47746919</v>
      </c>
      <c r="E142" s="487">
        <v>48534097</v>
      </c>
      <c r="F142" s="487">
        <v>48172733</v>
      </c>
      <c r="G142" s="487">
        <v>47940352</v>
      </c>
      <c r="H142" s="487">
        <v>47422017</v>
      </c>
      <c r="I142" s="487">
        <v>46229919</v>
      </c>
      <c r="J142" s="487">
        <v>45087358</v>
      </c>
      <c r="K142" s="487">
        <v>44380150</v>
      </c>
      <c r="L142" s="487">
        <v>43435277</v>
      </c>
      <c r="M142" s="487">
        <v>43021319</v>
      </c>
      <c r="N142" s="487">
        <v>43077903</v>
      </c>
      <c r="O142" s="487">
        <v>42789080</v>
      </c>
      <c r="P142" s="487">
        <v>38792742</v>
      </c>
      <c r="Q142" s="487">
        <v>38273360</v>
      </c>
      <c r="R142" s="487">
        <v>38479578</v>
      </c>
      <c r="S142" s="487">
        <v>37595730</v>
      </c>
      <c r="T142" s="487">
        <v>37091528</v>
      </c>
      <c r="U142" s="487">
        <v>37113227</v>
      </c>
      <c r="V142" s="487">
        <v>37182389</v>
      </c>
      <c r="W142" s="487">
        <v>37480805</v>
      </c>
      <c r="X142" s="487">
        <v>37719440</v>
      </c>
      <c r="Y142" s="487">
        <v>38207737</v>
      </c>
      <c r="Z142" s="487">
        <v>38348750</v>
      </c>
      <c r="AA142" s="348" t="s">
        <v>24</v>
      </c>
      <c r="AB142" s="348" t="s">
        <v>24</v>
      </c>
    </row>
    <row r="143" spans="1:28" x14ac:dyDescent="0.25">
      <c r="A143" s="334" t="s">
        <v>437</v>
      </c>
      <c r="B143" s="487">
        <v>37580790</v>
      </c>
      <c r="C143" s="487">
        <v>37293280</v>
      </c>
      <c r="D143" s="487">
        <v>37319958</v>
      </c>
      <c r="E143" s="487">
        <v>37980752</v>
      </c>
      <c r="F143" s="487">
        <v>37974068</v>
      </c>
      <c r="G143" s="487">
        <v>38009634</v>
      </c>
      <c r="H143" s="487">
        <v>38717100</v>
      </c>
      <c r="I143" s="487">
        <v>37979332</v>
      </c>
      <c r="J143" s="487">
        <v>37335134</v>
      </c>
      <c r="K143" s="487">
        <v>36929052</v>
      </c>
      <c r="L143" s="487">
        <v>36217710</v>
      </c>
      <c r="M143" s="487">
        <v>35983066</v>
      </c>
      <c r="N143" s="487">
        <v>36511718</v>
      </c>
      <c r="O143" s="487">
        <v>36557250</v>
      </c>
      <c r="P143" s="487">
        <v>33863176</v>
      </c>
      <c r="Q143" s="487">
        <v>33404075</v>
      </c>
      <c r="R143" s="487">
        <v>33824304</v>
      </c>
      <c r="S143" s="487">
        <v>32921778</v>
      </c>
      <c r="T143" s="487">
        <v>32385625</v>
      </c>
      <c r="U143" s="487">
        <v>32671868</v>
      </c>
      <c r="V143" s="487">
        <v>33169315</v>
      </c>
      <c r="W143" s="487">
        <v>33525248</v>
      </c>
      <c r="X143" s="487">
        <v>33736229</v>
      </c>
      <c r="Y143" s="487">
        <v>34250323</v>
      </c>
      <c r="Z143" s="487">
        <v>34411146</v>
      </c>
      <c r="AA143" s="487">
        <v>31605615</v>
      </c>
      <c r="AB143" s="487">
        <v>33083283</v>
      </c>
    </row>
    <row r="144" spans="1:28" x14ac:dyDescent="0.25">
      <c r="A144" s="334" t="s">
        <v>438</v>
      </c>
      <c r="B144" s="487">
        <v>41176536</v>
      </c>
      <c r="C144" s="487">
        <v>40857142</v>
      </c>
      <c r="D144" s="487">
        <v>40817419</v>
      </c>
      <c r="E144" s="487">
        <v>41460469</v>
      </c>
      <c r="F144" s="487">
        <v>41346672</v>
      </c>
      <c r="G144" s="487">
        <v>41357335</v>
      </c>
      <c r="H144" s="487">
        <v>41174225</v>
      </c>
      <c r="I144" s="487">
        <v>40410267</v>
      </c>
      <c r="J144" s="487">
        <v>39788249</v>
      </c>
      <c r="K144" s="487">
        <v>39417403</v>
      </c>
      <c r="L144" s="487">
        <v>38707239</v>
      </c>
      <c r="M144" s="487">
        <v>38448488</v>
      </c>
      <c r="N144" s="487">
        <v>38611287</v>
      </c>
      <c r="O144" s="487">
        <v>38550731</v>
      </c>
      <c r="P144" s="487">
        <v>34681074</v>
      </c>
      <c r="Q144" s="487">
        <v>34204175</v>
      </c>
      <c r="R144" s="487">
        <v>34439479</v>
      </c>
      <c r="S144" s="487">
        <v>33564249</v>
      </c>
      <c r="T144" s="487">
        <v>33022173</v>
      </c>
      <c r="U144" s="487">
        <v>33056745</v>
      </c>
      <c r="V144" s="487">
        <v>33169315</v>
      </c>
      <c r="W144" s="487">
        <v>33525248</v>
      </c>
      <c r="X144" s="487">
        <v>33736229</v>
      </c>
      <c r="Y144" s="487">
        <v>34250323</v>
      </c>
      <c r="Z144" s="487">
        <v>34411146</v>
      </c>
      <c r="AA144" s="487">
        <v>31605615</v>
      </c>
      <c r="AB144" s="487">
        <v>33083283</v>
      </c>
    </row>
    <row r="145" spans="1:28" x14ac:dyDescent="0.25">
      <c r="A145" s="334" t="s">
        <v>443</v>
      </c>
      <c r="B145" s="487">
        <v>38508258</v>
      </c>
      <c r="C145" s="487">
        <v>38225789</v>
      </c>
      <c r="D145" s="487">
        <v>38223716</v>
      </c>
      <c r="E145" s="487">
        <v>38909811</v>
      </c>
      <c r="F145" s="487">
        <v>38890811</v>
      </c>
      <c r="G145" s="487">
        <v>38917651</v>
      </c>
      <c r="H145" s="487">
        <v>38717100</v>
      </c>
      <c r="I145" s="487">
        <v>37979332</v>
      </c>
      <c r="J145" s="487">
        <v>37335134</v>
      </c>
      <c r="K145" s="487">
        <v>36929052</v>
      </c>
      <c r="L145" s="487">
        <v>36217710</v>
      </c>
      <c r="M145" s="487">
        <v>35983066</v>
      </c>
      <c r="N145" s="487">
        <v>36136806</v>
      </c>
      <c r="O145" s="487">
        <v>36063812</v>
      </c>
      <c r="P145" s="487">
        <v>32595903</v>
      </c>
      <c r="Q145" s="487">
        <v>32148648</v>
      </c>
      <c r="R145" s="487">
        <v>32319765</v>
      </c>
      <c r="S145" s="487">
        <v>31453522</v>
      </c>
      <c r="T145" s="487">
        <v>30946243</v>
      </c>
      <c r="U145" s="487">
        <v>30985645</v>
      </c>
      <c r="V145" s="487">
        <v>31060752</v>
      </c>
      <c r="W145" s="487">
        <v>31347176</v>
      </c>
      <c r="X145" s="487">
        <v>31526700</v>
      </c>
      <c r="Y145" s="487">
        <v>31998022</v>
      </c>
      <c r="Z145" s="487">
        <v>32160806</v>
      </c>
      <c r="AA145" s="487">
        <v>29533485</v>
      </c>
      <c r="AB145" s="487">
        <v>30919751</v>
      </c>
    </row>
    <row r="146" spans="1:28" x14ac:dyDescent="0.25">
      <c r="A146" s="334" t="s">
        <v>151</v>
      </c>
      <c r="B146" s="487">
        <v>1092895</v>
      </c>
      <c r="C146" s="487">
        <v>1073566</v>
      </c>
      <c r="D146" s="487">
        <v>1062365</v>
      </c>
      <c r="E146" s="487">
        <v>1059734</v>
      </c>
      <c r="F146" s="487">
        <v>1047406</v>
      </c>
      <c r="G146" s="487">
        <v>1061715</v>
      </c>
      <c r="H146" s="487">
        <v>1062813</v>
      </c>
      <c r="I146" s="487">
        <v>1027689</v>
      </c>
      <c r="J146" s="487">
        <v>990388</v>
      </c>
      <c r="K146" s="487">
        <v>973254</v>
      </c>
      <c r="L146" s="487">
        <v>961416</v>
      </c>
      <c r="M146" s="487">
        <v>959143</v>
      </c>
      <c r="N146" s="487">
        <v>952755</v>
      </c>
      <c r="O146" s="487">
        <v>941185</v>
      </c>
      <c r="P146" s="487">
        <v>850168</v>
      </c>
      <c r="Q146" s="487">
        <v>847185</v>
      </c>
      <c r="R146" s="487">
        <v>860926</v>
      </c>
      <c r="S146" s="487">
        <v>844483</v>
      </c>
      <c r="T146" s="487">
        <v>825487</v>
      </c>
      <c r="U146" s="487">
        <v>805288</v>
      </c>
      <c r="V146" s="487">
        <v>789462</v>
      </c>
      <c r="W146" s="487">
        <v>791659</v>
      </c>
      <c r="X146" s="487">
        <v>802327</v>
      </c>
      <c r="Y146" s="487">
        <v>807544</v>
      </c>
      <c r="Z146" s="487">
        <v>808931</v>
      </c>
      <c r="AA146" s="487">
        <v>741704</v>
      </c>
      <c r="AB146" s="487">
        <v>779306</v>
      </c>
    </row>
    <row r="147" spans="1:28" x14ac:dyDescent="0.25">
      <c r="A147" s="334" t="s">
        <v>152</v>
      </c>
      <c r="B147" s="487">
        <v>1339273</v>
      </c>
      <c r="C147" s="487">
        <v>1353446</v>
      </c>
      <c r="D147" s="487">
        <v>1315243</v>
      </c>
      <c r="E147" s="487">
        <v>1270254</v>
      </c>
      <c r="F147" s="487">
        <v>1113990</v>
      </c>
      <c r="G147" s="487">
        <v>1095302</v>
      </c>
      <c r="H147" s="487">
        <v>1071764</v>
      </c>
      <c r="I147" s="487">
        <v>1090594</v>
      </c>
      <c r="J147" s="487">
        <v>1075023</v>
      </c>
      <c r="K147" s="487">
        <v>1109788</v>
      </c>
      <c r="L147" s="487">
        <v>1141719</v>
      </c>
      <c r="M147" s="487">
        <v>1174633</v>
      </c>
      <c r="N147" s="487">
        <v>1211421</v>
      </c>
      <c r="O147" s="487">
        <v>1312943</v>
      </c>
      <c r="P147" s="487">
        <v>1109982</v>
      </c>
      <c r="Q147" s="487">
        <v>1049490</v>
      </c>
      <c r="R147" s="487">
        <v>1034296</v>
      </c>
      <c r="S147" s="487">
        <v>1014291</v>
      </c>
      <c r="T147" s="487">
        <v>981842</v>
      </c>
      <c r="U147" s="487">
        <v>988850</v>
      </c>
      <c r="V147" s="487">
        <v>1013261</v>
      </c>
      <c r="W147" s="487">
        <v>1026624</v>
      </c>
      <c r="X147" s="487">
        <v>1038987</v>
      </c>
      <c r="Y147" s="487">
        <v>1045101</v>
      </c>
      <c r="Z147" s="487">
        <v>1036865</v>
      </c>
      <c r="AA147" s="487">
        <v>959618</v>
      </c>
      <c r="AB147" s="487">
        <v>971138</v>
      </c>
    </row>
    <row r="148" spans="1:28" x14ac:dyDescent="0.25">
      <c r="A148" s="334" t="s">
        <v>153</v>
      </c>
      <c r="B148" s="487">
        <v>2440997</v>
      </c>
      <c r="C148" s="487">
        <v>2544633</v>
      </c>
      <c r="D148" s="487">
        <v>2579349</v>
      </c>
      <c r="E148" s="487">
        <v>2596450</v>
      </c>
      <c r="F148" s="487">
        <v>2485530</v>
      </c>
      <c r="G148" s="487">
        <v>2456271</v>
      </c>
      <c r="H148" s="487">
        <v>2377738</v>
      </c>
      <c r="I148" s="487">
        <v>2342935</v>
      </c>
      <c r="J148" s="487">
        <v>2251073</v>
      </c>
      <c r="K148" s="487">
        <v>2293550</v>
      </c>
      <c r="L148" s="487">
        <v>2365677</v>
      </c>
      <c r="M148" s="487">
        <v>2351722</v>
      </c>
      <c r="N148" s="487">
        <v>2407241</v>
      </c>
      <c r="O148" s="487">
        <v>2430506</v>
      </c>
      <c r="P148" s="487">
        <v>2195388</v>
      </c>
      <c r="Q148" s="487">
        <v>2199655</v>
      </c>
      <c r="R148" s="487">
        <v>2273899</v>
      </c>
      <c r="S148" s="487">
        <v>2262482</v>
      </c>
      <c r="T148" s="487">
        <v>2258381</v>
      </c>
      <c r="U148" s="487">
        <v>2294730</v>
      </c>
      <c r="V148" s="487">
        <v>2357207</v>
      </c>
      <c r="W148" s="487">
        <v>2426697</v>
      </c>
      <c r="X148" s="487">
        <v>2434489</v>
      </c>
      <c r="Y148" s="487">
        <v>2480080</v>
      </c>
      <c r="Z148" s="487">
        <v>2427395</v>
      </c>
      <c r="AA148" s="487">
        <v>2224345</v>
      </c>
      <c r="AB148" s="487">
        <v>2291305</v>
      </c>
    </row>
    <row r="149" spans="1:28" x14ac:dyDescent="0.25">
      <c r="A149" s="334" t="s">
        <v>154</v>
      </c>
      <c r="B149" s="487">
        <v>660368</v>
      </c>
      <c r="C149" s="487">
        <v>650566</v>
      </c>
      <c r="D149" s="487">
        <v>649699</v>
      </c>
      <c r="E149" s="487">
        <v>647673</v>
      </c>
      <c r="F149" s="487">
        <v>651328</v>
      </c>
      <c r="G149" s="487">
        <v>652750</v>
      </c>
      <c r="H149" s="487">
        <v>656763</v>
      </c>
      <c r="I149" s="487">
        <v>633978</v>
      </c>
      <c r="J149" s="487">
        <v>591492</v>
      </c>
      <c r="K149" s="487">
        <v>569739</v>
      </c>
      <c r="L149" s="487">
        <v>554532</v>
      </c>
      <c r="M149" s="487">
        <v>546912</v>
      </c>
      <c r="N149" s="487">
        <v>550325</v>
      </c>
      <c r="O149" s="487">
        <v>549063</v>
      </c>
      <c r="P149" s="487">
        <v>478860</v>
      </c>
      <c r="Q149" s="487">
        <v>445658</v>
      </c>
      <c r="R149" s="487">
        <v>456305</v>
      </c>
      <c r="S149" s="487">
        <v>444888</v>
      </c>
      <c r="T149" s="487">
        <v>435326</v>
      </c>
      <c r="U149" s="487">
        <v>435752</v>
      </c>
      <c r="V149" s="487">
        <v>440984</v>
      </c>
      <c r="W149" s="487">
        <v>449826</v>
      </c>
      <c r="X149" s="487">
        <v>452835</v>
      </c>
      <c r="Y149" s="487">
        <v>447920</v>
      </c>
      <c r="Z149" s="487">
        <v>454217</v>
      </c>
      <c r="AA149" s="487">
        <v>433767</v>
      </c>
      <c r="AB149" s="487">
        <v>444503</v>
      </c>
    </row>
    <row r="150" spans="1:28" x14ac:dyDescent="0.25">
      <c r="A150" s="334" t="s">
        <v>155</v>
      </c>
      <c r="B150" s="487">
        <v>12267352</v>
      </c>
      <c r="C150" s="487">
        <v>11889244</v>
      </c>
      <c r="D150" s="487">
        <v>11686462</v>
      </c>
      <c r="E150" s="487">
        <v>11853068</v>
      </c>
      <c r="F150" s="487">
        <v>11781804</v>
      </c>
      <c r="G150" s="487">
        <v>11752549</v>
      </c>
      <c r="H150" s="487">
        <v>11687398</v>
      </c>
      <c r="I150" s="487">
        <v>11410529</v>
      </c>
      <c r="J150" s="487">
        <v>11137308</v>
      </c>
      <c r="K150" s="487">
        <v>11102237</v>
      </c>
      <c r="L150" s="487">
        <v>10813038</v>
      </c>
      <c r="M150" s="487">
        <v>10800473</v>
      </c>
      <c r="N150" s="487">
        <v>10970584</v>
      </c>
      <c r="O150" s="487">
        <v>11206526</v>
      </c>
      <c r="P150" s="487">
        <v>10189644</v>
      </c>
      <c r="Q150" s="487">
        <v>10421832</v>
      </c>
      <c r="R150" s="487">
        <v>10785080</v>
      </c>
      <c r="S150" s="487">
        <v>10762937</v>
      </c>
      <c r="T150" s="487">
        <v>10818834</v>
      </c>
      <c r="U150" s="487">
        <v>10998671</v>
      </c>
      <c r="V150" s="487">
        <v>11081014</v>
      </c>
      <c r="W150" s="487">
        <v>11066245</v>
      </c>
      <c r="X150" s="487">
        <v>11082230</v>
      </c>
      <c r="Y150" s="487">
        <v>11229749</v>
      </c>
      <c r="Z150" s="487">
        <v>11239674</v>
      </c>
      <c r="AA150" s="487">
        <v>10539740</v>
      </c>
      <c r="AB150" s="487">
        <v>10693961</v>
      </c>
    </row>
    <row r="151" spans="1:28" x14ac:dyDescent="0.25">
      <c r="A151" s="334" t="s">
        <v>156</v>
      </c>
      <c r="B151" s="348" t="s">
        <v>24</v>
      </c>
      <c r="C151" s="348" t="s">
        <v>24</v>
      </c>
      <c r="D151" s="348" t="s">
        <v>24</v>
      </c>
      <c r="E151" s="348" t="s">
        <v>24</v>
      </c>
      <c r="F151" s="348" t="s">
        <v>24</v>
      </c>
      <c r="G151" s="487">
        <v>251418</v>
      </c>
      <c r="H151" s="487">
        <v>261302</v>
      </c>
      <c r="I151" s="487">
        <v>250513</v>
      </c>
      <c r="J151" s="487">
        <v>263248</v>
      </c>
      <c r="K151" s="487">
        <v>268223</v>
      </c>
      <c r="L151" s="487">
        <v>276561</v>
      </c>
      <c r="M151" s="487">
        <v>267010</v>
      </c>
      <c r="N151" s="487">
        <v>258877</v>
      </c>
      <c r="O151" s="487">
        <v>261566</v>
      </c>
      <c r="P151" s="487">
        <v>198720</v>
      </c>
      <c r="Q151" s="487">
        <v>199407</v>
      </c>
      <c r="R151" s="487">
        <v>229385</v>
      </c>
      <c r="S151" s="487">
        <v>215860</v>
      </c>
      <c r="T151" s="487">
        <v>215593</v>
      </c>
      <c r="U151" s="487">
        <v>210474</v>
      </c>
      <c r="V151" s="487">
        <v>223160</v>
      </c>
      <c r="W151" s="487">
        <v>228192</v>
      </c>
      <c r="X151" s="487">
        <v>236560</v>
      </c>
      <c r="Y151" s="487">
        <v>228312</v>
      </c>
      <c r="Z151" s="487">
        <v>225694</v>
      </c>
      <c r="AA151" s="487">
        <v>210864</v>
      </c>
      <c r="AB151" s="487">
        <v>229779</v>
      </c>
    </row>
    <row r="152" spans="1:28" x14ac:dyDescent="0.25">
      <c r="A152" s="334" t="s">
        <v>157</v>
      </c>
      <c r="B152" s="487">
        <v>514844</v>
      </c>
      <c r="C152" s="487">
        <v>534809</v>
      </c>
      <c r="D152" s="487">
        <v>556715</v>
      </c>
      <c r="E152" s="487">
        <v>576609</v>
      </c>
      <c r="F152" s="487">
        <v>583302</v>
      </c>
      <c r="G152" s="487">
        <v>592945</v>
      </c>
      <c r="H152" s="487">
        <v>593470</v>
      </c>
      <c r="I152" s="487">
        <v>563096</v>
      </c>
      <c r="J152" s="487">
        <v>547553</v>
      </c>
      <c r="K152" s="487">
        <v>530800</v>
      </c>
      <c r="L152" s="487">
        <v>523607</v>
      </c>
      <c r="M152" s="487">
        <v>519554</v>
      </c>
      <c r="N152" s="487">
        <v>523555</v>
      </c>
      <c r="O152" s="487">
        <v>498544</v>
      </c>
      <c r="P152" s="487">
        <v>452897</v>
      </c>
      <c r="Q152" s="487">
        <v>373793</v>
      </c>
      <c r="R152" s="487">
        <v>372283</v>
      </c>
      <c r="S152" s="487">
        <v>366658</v>
      </c>
      <c r="T152" s="487">
        <v>386886</v>
      </c>
      <c r="U152" s="487">
        <v>399745</v>
      </c>
      <c r="V152" s="487">
        <v>425007</v>
      </c>
      <c r="W152" s="487">
        <v>446634</v>
      </c>
      <c r="X152" s="487">
        <v>450255</v>
      </c>
      <c r="Y152" s="487">
        <v>450065</v>
      </c>
      <c r="Z152" s="487">
        <v>454430</v>
      </c>
      <c r="AA152" s="487">
        <v>460423</v>
      </c>
      <c r="AB152" s="487">
        <v>502467</v>
      </c>
    </row>
    <row r="153" spans="1:28" x14ac:dyDescent="0.25">
      <c r="A153" s="334" t="s">
        <v>158</v>
      </c>
      <c r="B153" s="487">
        <v>1002821</v>
      </c>
      <c r="C153" s="487">
        <v>1008274</v>
      </c>
      <c r="D153" s="487">
        <v>978018</v>
      </c>
      <c r="E153" s="487">
        <v>1004156</v>
      </c>
      <c r="F153" s="487">
        <v>990467</v>
      </c>
      <c r="G153" s="487">
        <v>979672</v>
      </c>
      <c r="H153" s="487">
        <v>1008434</v>
      </c>
      <c r="I153" s="487">
        <v>1013372</v>
      </c>
      <c r="J153" s="487">
        <v>997128</v>
      </c>
      <c r="K153" s="487">
        <v>989627</v>
      </c>
      <c r="L153" s="487">
        <v>1056418</v>
      </c>
      <c r="M153" s="487">
        <v>1027093</v>
      </c>
      <c r="N153" s="487">
        <v>1042156</v>
      </c>
      <c r="O153" s="487">
        <v>1062771</v>
      </c>
      <c r="P153" s="487">
        <v>1007999</v>
      </c>
      <c r="Q153" s="487">
        <v>845312</v>
      </c>
      <c r="R153" s="487">
        <v>795483</v>
      </c>
      <c r="S153" s="487">
        <v>725598</v>
      </c>
      <c r="T153" s="487">
        <v>697987</v>
      </c>
      <c r="U153" s="487">
        <v>718302</v>
      </c>
      <c r="V153" s="487">
        <v>658984</v>
      </c>
      <c r="W153" s="487">
        <v>702948</v>
      </c>
      <c r="X153" s="487">
        <v>693432</v>
      </c>
      <c r="Y153" s="487">
        <v>731211</v>
      </c>
      <c r="Z153" s="487">
        <v>751193</v>
      </c>
      <c r="AA153" s="487">
        <v>690189</v>
      </c>
      <c r="AB153" s="487">
        <v>754177</v>
      </c>
    </row>
    <row r="154" spans="1:28" x14ac:dyDescent="0.25">
      <c r="A154" s="334" t="s">
        <v>159</v>
      </c>
      <c r="B154" s="487">
        <v>4106582</v>
      </c>
      <c r="C154" s="487">
        <v>4297506</v>
      </c>
      <c r="D154" s="487">
        <v>4542703</v>
      </c>
      <c r="E154" s="487">
        <v>4762479</v>
      </c>
      <c r="F154" s="487">
        <v>4974806</v>
      </c>
      <c r="G154" s="487">
        <v>5147014</v>
      </c>
      <c r="H154" s="487">
        <v>5132963</v>
      </c>
      <c r="I154" s="487">
        <v>5063869</v>
      </c>
      <c r="J154" s="487">
        <v>5034474</v>
      </c>
      <c r="K154" s="487">
        <v>4977074</v>
      </c>
      <c r="L154" s="487">
        <v>4892770</v>
      </c>
      <c r="M154" s="487">
        <v>4763520</v>
      </c>
      <c r="N154" s="487">
        <v>4624033</v>
      </c>
      <c r="O154" s="487">
        <v>4575862</v>
      </c>
      <c r="P154" s="487">
        <v>3964685</v>
      </c>
      <c r="Q154" s="487">
        <v>3819092</v>
      </c>
      <c r="R154" s="487">
        <v>3661128</v>
      </c>
      <c r="S154" s="487">
        <v>3352396</v>
      </c>
      <c r="T154" s="487">
        <v>3173935</v>
      </c>
      <c r="U154" s="487">
        <v>3131163</v>
      </c>
      <c r="V154" s="487">
        <v>3212522</v>
      </c>
      <c r="W154" s="487">
        <v>3328423</v>
      </c>
      <c r="X154" s="487">
        <v>3419695</v>
      </c>
      <c r="Y154" s="487">
        <v>3478830</v>
      </c>
      <c r="Z154" s="487">
        <v>3493669</v>
      </c>
      <c r="AA154" s="487">
        <v>3110234</v>
      </c>
      <c r="AB154" s="487">
        <v>3163388</v>
      </c>
    </row>
    <row r="155" spans="1:28" x14ac:dyDescent="0.25">
      <c r="A155" s="334" t="s">
        <v>160</v>
      </c>
      <c r="B155" s="487">
        <v>5690696</v>
      </c>
      <c r="C155" s="487">
        <v>5643311</v>
      </c>
      <c r="D155" s="487">
        <v>5592702</v>
      </c>
      <c r="E155" s="487">
        <v>5573727</v>
      </c>
      <c r="F155" s="487">
        <v>5512082</v>
      </c>
      <c r="G155" s="487">
        <v>5469436</v>
      </c>
      <c r="H155" s="487">
        <v>5401072</v>
      </c>
      <c r="I155" s="487">
        <v>5230337</v>
      </c>
      <c r="J155" s="487">
        <v>5139752</v>
      </c>
      <c r="K155" s="487">
        <v>5055399</v>
      </c>
      <c r="L155" s="487">
        <v>4949359</v>
      </c>
      <c r="M155" s="487">
        <v>4808139</v>
      </c>
      <c r="N155" s="487">
        <v>4800341</v>
      </c>
      <c r="O155" s="487">
        <v>4764363</v>
      </c>
      <c r="P155" s="487">
        <v>4425928</v>
      </c>
      <c r="Q155" s="487">
        <v>4305093</v>
      </c>
      <c r="R155" s="487">
        <v>4312832</v>
      </c>
      <c r="S155" s="487">
        <v>4268691</v>
      </c>
      <c r="T155" s="487">
        <v>4180651</v>
      </c>
      <c r="U155" s="487">
        <v>4158322</v>
      </c>
      <c r="V155" s="487">
        <v>4103396</v>
      </c>
      <c r="W155" s="487">
        <v>4083148</v>
      </c>
      <c r="X155" s="487">
        <v>4012814</v>
      </c>
      <c r="Y155" s="487">
        <v>4042728</v>
      </c>
      <c r="Z155" s="487">
        <v>4159860</v>
      </c>
      <c r="AA155" s="487">
        <v>3817028</v>
      </c>
      <c r="AB155" s="487">
        <v>4058996</v>
      </c>
    </row>
    <row r="156" spans="1:28" x14ac:dyDescent="0.25">
      <c r="A156" s="334" t="s">
        <v>161</v>
      </c>
      <c r="B156" s="487">
        <v>624243</v>
      </c>
      <c r="C156" s="487">
        <v>624091</v>
      </c>
      <c r="D156" s="487">
        <v>622783</v>
      </c>
      <c r="E156" s="487">
        <v>623852</v>
      </c>
      <c r="F156" s="487">
        <v>621945</v>
      </c>
      <c r="G156" s="487">
        <v>639411</v>
      </c>
      <c r="H156" s="487">
        <v>626591</v>
      </c>
      <c r="I156" s="487">
        <v>615222</v>
      </c>
      <c r="J156" s="487">
        <v>616511</v>
      </c>
      <c r="K156" s="487">
        <v>610445</v>
      </c>
      <c r="L156" s="487">
        <v>602485</v>
      </c>
      <c r="M156" s="487">
        <v>612892</v>
      </c>
      <c r="N156" s="487">
        <v>631446</v>
      </c>
      <c r="O156" s="487">
        <v>632962</v>
      </c>
      <c r="P156" s="487">
        <v>590230</v>
      </c>
      <c r="Q156" s="487">
        <v>548254</v>
      </c>
      <c r="R156" s="487">
        <v>548823</v>
      </c>
      <c r="S156" s="487">
        <v>530524</v>
      </c>
      <c r="T156" s="487">
        <v>501473</v>
      </c>
      <c r="U156" s="487">
        <v>513344</v>
      </c>
      <c r="V156" s="487">
        <v>482562</v>
      </c>
      <c r="W156" s="487">
        <v>509840</v>
      </c>
      <c r="X156" s="487">
        <v>508480</v>
      </c>
      <c r="Y156" s="487">
        <v>510218</v>
      </c>
      <c r="Z156" s="487">
        <v>545725</v>
      </c>
      <c r="AA156" s="487">
        <v>533660</v>
      </c>
      <c r="AB156" s="487">
        <v>540432</v>
      </c>
    </row>
    <row r="157" spans="1:28" x14ac:dyDescent="0.25">
      <c r="A157" s="334" t="s">
        <v>162</v>
      </c>
      <c r="B157" s="487">
        <v>8674685</v>
      </c>
      <c r="C157" s="487">
        <v>8602795</v>
      </c>
      <c r="D157" s="487">
        <v>8575934</v>
      </c>
      <c r="E157" s="487">
        <v>8782639</v>
      </c>
      <c r="F157" s="487">
        <v>8687499</v>
      </c>
      <c r="G157" s="487">
        <v>8612419</v>
      </c>
      <c r="H157" s="487">
        <v>8553317</v>
      </c>
      <c r="I157" s="487">
        <v>8554076</v>
      </c>
      <c r="J157" s="487">
        <v>8514029</v>
      </c>
      <c r="K157" s="487">
        <v>8447753</v>
      </c>
      <c r="L157" s="487">
        <v>8297101</v>
      </c>
      <c r="M157" s="487">
        <v>8414389</v>
      </c>
      <c r="N157" s="487">
        <v>8539223</v>
      </c>
      <c r="O157" s="487">
        <v>8386948</v>
      </c>
      <c r="P157" s="487">
        <v>7434558</v>
      </c>
      <c r="Q157" s="487">
        <v>7259483</v>
      </c>
      <c r="R157" s="487">
        <v>7264630</v>
      </c>
      <c r="S157" s="487">
        <v>6939502</v>
      </c>
      <c r="T157" s="487">
        <v>6735219</v>
      </c>
      <c r="U157" s="487">
        <v>6643353</v>
      </c>
      <c r="V157" s="487">
        <v>6636320</v>
      </c>
      <c r="W157" s="487">
        <v>6746260</v>
      </c>
      <c r="X157" s="487">
        <v>6824559</v>
      </c>
      <c r="Y157" s="487">
        <v>6919783</v>
      </c>
      <c r="Z157" s="487">
        <v>6886888</v>
      </c>
      <c r="AA157" s="487">
        <v>6053414</v>
      </c>
      <c r="AB157" s="487">
        <v>6739538</v>
      </c>
    </row>
    <row r="158" spans="1:28" x14ac:dyDescent="0.25">
      <c r="A158" s="334" t="s">
        <v>163</v>
      </c>
      <c r="B158" s="487">
        <v>83407</v>
      </c>
      <c r="C158" s="487">
        <v>79990</v>
      </c>
      <c r="D158" s="487">
        <v>77537</v>
      </c>
      <c r="E158" s="487">
        <v>75339</v>
      </c>
      <c r="F158" s="487">
        <v>72255</v>
      </c>
      <c r="G158" s="487">
        <v>69530</v>
      </c>
      <c r="H158" s="487">
        <v>67175</v>
      </c>
      <c r="I158" s="487">
        <v>65431</v>
      </c>
      <c r="J158" s="487">
        <v>66584</v>
      </c>
      <c r="K158" s="487">
        <v>66776</v>
      </c>
      <c r="L158" s="487">
        <v>70652</v>
      </c>
      <c r="M158" s="487">
        <v>68372</v>
      </c>
      <c r="N158" s="487">
        <v>72260</v>
      </c>
      <c r="O158" s="487">
        <v>71804</v>
      </c>
      <c r="P158" s="487">
        <v>69995</v>
      </c>
      <c r="Q158" s="487">
        <v>67898</v>
      </c>
      <c r="R158" s="487">
        <v>65383</v>
      </c>
      <c r="S158" s="487">
        <v>61223</v>
      </c>
      <c r="T158" s="487">
        <v>54976</v>
      </c>
      <c r="U158" s="487">
        <v>52373</v>
      </c>
      <c r="V158" s="487">
        <v>54297</v>
      </c>
      <c r="W158" s="487">
        <v>57731</v>
      </c>
      <c r="X158" s="487">
        <v>60819</v>
      </c>
      <c r="Y158" s="487">
        <v>64123</v>
      </c>
      <c r="Z158" s="487">
        <v>66117</v>
      </c>
      <c r="AA158" s="487">
        <v>63275</v>
      </c>
      <c r="AB158" s="487">
        <v>66881</v>
      </c>
    </row>
    <row r="159" spans="1:28" x14ac:dyDescent="0.25">
      <c r="A159" s="334" t="s">
        <v>164</v>
      </c>
      <c r="B159" s="487">
        <v>328730</v>
      </c>
      <c r="C159" s="487">
        <v>329425</v>
      </c>
      <c r="D159" s="487">
        <v>340700</v>
      </c>
      <c r="E159" s="487">
        <v>338554</v>
      </c>
      <c r="F159" s="487">
        <v>333942</v>
      </c>
      <c r="G159" s="487">
        <v>320318</v>
      </c>
      <c r="H159" s="487">
        <v>336114</v>
      </c>
      <c r="I159" s="487">
        <v>341426</v>
      </c>
      <c r="J159" s="487">
        <v>351597</v>
      </c>
      <c r="K159" s="487">
        <v>342468</v>
      </c>
      <c r="L159" s="487">
        <v>340025</v>
      </c>
      <c r="M159" s="487">
        <v>338556</v>
      </c>
      <c r="N159" s="487">
        <v>316417</v>
      </c>
      <c r="O159" s="487">
        <v>299495</v>
      </c>
      <c r="P159" s="487">
        <v>225017</v>
      </c>
      <c r="Q159" s="487">
        <v>226950</v>
      </c>
      <c r="R159" s="487">
        <v>236182</v>
      </c>
      <c r="S159" s="487">
        <v>247096</v>
      </c>
      <c r="T159" s="487">
        <v>246799</v>
      </c>
      <c r="U159" s="487">
        <v>235770</v>
      </c>
      <c r="V159" s="487">
        <v>224759</v>
      </c>
      <c r="W159" s="487">
        <v>229757</v>
      </c>
      <c r="X159" s="487">
        <v>230950</v>
      </c>
      <c r="Y159" s="487">
        <v>233886</v>
      </c>
      <c r="Z159" s="487">
        <v>231911</v>
      </c>
      <c r="AA159" s="487">
        <v>214572</v>
      </c>
      <c r="AB159" s="487">
        <v>229755</v>
      </c>
    </row>
    <row r="160" spans="1:28" x14ac:dyDescent="0.25">
      <c r="A160" s="334" t="s">
        <v>112</v>
      </c>
      <c r="B160" s="487">
        <v>459312</v>
      </c>
      <c r="C160" s="487">
        <v>452258</v>
      </c>
      <c r="D160" s="487">
        <v>454797</v>
      </c>
      <c r="E160" s="487">
        <v>473012</v>
      </c>
      <c r="F160" s="487">
        <v>447875</v>
      </c>
      <c r="G160" s="487">
        <v>457445</v>
      </c>
      <c r="H160" s="487">
        <v>448334</v>
      </c>
      <c r="I160" s="487">
        <v>467979</v>
      </c>
      <c r="J160" s="487">
        <v>472351</v>
      </c>
      <c r="K160" s="487">
        <v>494961</v>
      </c>
      <c r="L160" s="487">
        <v>494098</v>
      </c>
      <c r="M160" s="487">
        <v>481365</v>
      </c>
      <c r="N160" s="487">
        <v>493536</v>
      </c>
      <c r="O160" s="487">
        <v>483248</v>
      </c>
      <c r="P160" s="487">
        <v>394160</v>
      </c>
      <c r="Q160" s="487">
        <v>373743</v>
      </c>
      <c r="R160" s="487">
        <v>378993</v>
      </c>
      <c r="S160" s="487">
        <v>395375</v>
      </c>
      <c r="T160" s="487">
        <v>389748</v>
      </c>
      <c r="U160" s="487">
        <v>384877</v>
      </c>
      <c r="V160" s="487">
        <v>392139</v>
      </c>
      <c r="W160" s="487">
        <v>418401</v>
      </c>
      <c r="X160" s="487">
        <v>407170</v>
      </c>
      <c r="Y160" s="487">
        <v>429493</v>
      </c>
      <c r="Z160" s="487">
        <v>428402</v>
      </c>
      <c r="AA160" s="487">
        <v>408182</v>
      </c>
      <c r="AB160" s="487">
        <v>431796</v>
      </c>
    </row>
    <row r="161" spans="1:28" x14ac:dyDescent="0.25">
      <c r="A161" s="334" t="s">
        <v>165</v>
      </c>
      <c r="B161" s="487">
        <v>56364</v>
      </c>
      <c r="C161" s="487">
        <v>55519</v>
      </c>
      <c r="D161" s="487">
        <v>57038</v>
      </c>
      <c r="E161" s="487">
        <v>57013</v>
      </c>
      <c r="F161" s="487">
        <v>57962</v>
      </c>
      <c r="G161" s="487">
        <v>58222</v>
      </c>
      <c r="H161" s="487">
        <v>58437</v>
      </c>
      <c r="I161" s="487">
        <v>57595</v>
      </c>
      <c r="J161" s="487">
        <v>58063</v>
      </c>
      <c r="K161" s="487">
        <v>57898</v>
      </c>
      <c r="L161" s="487">
        <v>56705</v>
      </c>
      <c r="M161" s="487">
        <v>56511</v>
      </c>
      <c r="N161" s="487">
        <v>55965</v>
      </c>
      <c r="O161" s="487">
        <v>56446</v>
      </c>
      <c r="P161" s="487">
        <v>50379</v>
      </c>
      <c r="Q161" s="487">
        <v>52218</v>
      </c>
      <c r="R161" s="487">
        <v>53094</v>
      </c>
      <c r="S161" s="487">
        <v>51710</v>
      </c>
      <c r="T161" s="487">
        <v>50416</v>
      </c>
      <c r="U161" s="487">
        <v>50555</v>
      </c>
      <c r="V161" s="487">
        <v>52298</v>
      </c>
      <c r="W161" s="487">
        <v>52954</v>
      </c>
      <c r="X161" s="487">
        <v>52785</v>
      </c>
      <c r="Y161" s="487">
        <v>53511</v>
      </c>
      <c r="Z161" s="487">
        <v>53353</v>
      </c>
      <c r="AA161" s="487">
        <v>48717</v>
      </c>
      <c r="AB161" s="487">
        <v>46340</v>
      </c>
    </row>
    <row r="162" spans="1:28" x14ac:dyDescent="0.25">
      <c r="A162" s="334" t="s">
        <v>166</v>
      </c>
      <c r="B162" s="487">
        <v>1518102</v>
      </c>
      <c r="C162" s="487">
        <v>1519996</v>
      </c>
      <c r="D162" s="487">
        <v>1603709</v>
      </c>
      <c r="E162" s="487">
        <v>1693958</v>
      </c>
      <c r="F162" s="487">
        <v>1757774</v>
      </c>
      <c r="G162" s="487">
        <v>1753379</v>
      </c>
      <c r="H162" s="487">
        <v>1730500</v>
      </c>
      <c r="I162" s="487">
        <v>1725154</v>
      </c>
      <c r="J162" s="487">
        <v>1698962</v>
      </c>
      <c r="K162" s="487">
        <v>1618173</v>
      </c>
      <c r="L162" s="487">
        <v>1588921</v>
      </c>
      <c r="M162" s="487">
        <v>1576624</v>
      </c>
      <c r="N162" s="487">
        <v>1534596</v>
      </c>
      <c r="O162" s="487">
        <v>1503126</v>
      </c>
      <c r="P162" s="487">
        <v>1330812</v>
      </c>
      <c r="Q162" s="487">
        <v>1331857</v>
      </c>
      <c r="R162" s="487">
        <v>1329797</v>
      </c>
      <c r="S162" s="487">
        <v>1362692</v>
      </c>
      <c r="T162" s="487">
        <v>1326096</v>
      </c>
      <c r="U162" s="487">
        <v>1358036</v>
      </c>
      <c r="V162" s="487">
        <v>1356433</v>
      </c>
      <c r="W162" s="487">
        <v>1426370</v>
      </c>
      <c r="X162" s="487">
        <v>1483036</v>
      </c>
      <c r="Y162" s="487">
        <v>1521228</v>
      </c>
      <c r="Z162" s="487">
        <v>1531193</v>
      </c>
      <c r="AA162" s="487">
        <v>1382138</v>
      </c>
      <c r="AB162" s="487">
        <v>1464848</v>
      </c>
    </row>
    <row r="163" spans="1:28" x14ac:dyDescent="0.25">
      <c r="A163" s="334" t="s">
        <v>167</v>
      </c>
      <c r="B163" s="487">
        <v>69252</v>
      </c>
      <c r="C163" s="487">
        <v>66030</v>
      </c>
      <c r="D163" s="487">
        <v>65547</v>
      </c>
      <c r="E163" s="487">
        <v>65103</v>
      </c>
      <c r="F163" s="487">
        <v>66477</v>
      </c>
      <c r="G163" s="487">
        <v>66613</v>
      </c>
      <c r="H163" s="487">
        <v>63881</v>
      </c>
      <c r="I163" s="487">
        <v>62741</v>
      </c>
      <c r="J163" s="487">
        <v>57782</v>
      </c>
      <c r="K163" s="487">
        <v>53427</v>
      </c>
      <c r="L163" s="487">
        <v>52860</v>
      </c>
      <c r="M163" s="487">
        <v>50742</v>
      </c>
      <c r="N163" s="487">
        <v>49983</v>
      </c>
      <c r="O163" s="487">
        <v>47657</v>
      </c>
      <c r="P163" s="487">
        <v>43467</v>
      </c>
      <c r="Q163" s="487">
        <v>42134</v>
      </c>
      <c r="R163" s="487">
        <v>41630</v>
      </c>
      <c r="S163" s="487">
        <v>40297</v>
      </c>
      <c r="T163" s="487">
        <v>40941</v>
      </c>
      <c r="U163" s="487">
        <v>41759</v>
      </c>
      <c r="V163" s="487">
        <v>41820</v>
      </c>
      <c r="W163" s="487">
        <v>43216</v>
      </c>
      <c r="X163" s="487">
        <v>42740</v>
      </c>
      <c r="Y163" s="487">
        <v>44844</v>
      </c>
      <c r="Z163" s="487">
        <v>47147</v>
      </c>
      <c r="AA163" s="348" t="s">
        <v>24</v>
      </c>
      <c r="AB163" s="348" t="s">
        <v>24</v>
      </c>
    </row>
    <row r="164" spans="1:28" x14ac:dyDescent="0.25">
      <c r="A164" s="334" t="s">
        <v>168</v>
      </c>
      <c r="B164" s="487">
        <v>1551417</v>
      </c>
      <c r="C164" s="487">
        <v>1553349</v>
      </c>
      <c r="D164" s="487">
        <v>1561960</v>
      </c>
      <c r="E164" s="487">
        <v>1577053</v>
      </c>
      <c r="F164" s="487">
        <v>1573235</v>
      </c>
      <c r="G164" s="487">
        <v>1554812</v>
      </c>
      <c r="H164" s="487">
        <v>1549928</v>
      </c>
      <c r="I164" s="487">
        <v>1505921</v>
      </c>
      <c r="J164" s="487">
        <v>1456899</v>
      </c>
      <c r="K164" s="487">
        <v>1426113</v>
      </c>
      <c r="L164" s="487">
        <v>1385829</v>
      </c>
      <c r="M164" s="487">
        <v>1372288</v>
      </c>
      <c r="N164" s="487">
        <v>1370740</v>
      </c>
      <c r="O164" s="487">
        <v>1367722</v>
      </c>
      <c r="P164" s="487">
        <v>1304218</v>
      </c>
      <c r="Q164" s="487">
        <v>1288716</v>
      </c>
      <c r="R164" s="487">
        <v>1283432</v>
      </c>
      <c r="S164" s="487">
        <v>1262803</v>
      </c>
      <c r="T164" s="487">
        <v>1251763</v>
      </c>
      <c r="U164" s="487">
        <v>1250863</v>
      </c>
      <c r="V164" s="487">
        <v>1247933</v>
      </c>
      <c r="W164" s="487">
        <v>1259973</v>
      </c>
      <c r="X164" s="487">
        <v>1264203</v>
      </c>
      <c r="Y164" s="487">
        <v>1282342</v>
      </c>
      <c r="Z164" s="487">
        <v>1310749</v>
      </c>
      <c r="AA164" s="487">
        <v>1261356</v>
      </c>
      <c r="AB164" s="487">
        <v>1274173</v>
      </c>
    </row>
    <row r="165" spans="1:28" x14ac:dyDescent="0.25">
      <c r="A165" s="334" t="s">
        <v>169</v>
      </c>
      <c r="B165" s="487">
        <v>1131998</v>
      </c>
      <c r="C165" s="487">
        <v>1121806</v>
      </c>
      <c r="D165" s="487">
        <v>1116307</v>
      </c>
      <c r="E165" s="487">
        <v>1121279</v>
      </c>
      <c r="F165" s="487">
        <v>1118834</v>
      </c>
      <c r="G165" s="487">
        <v>1115930</v>
      </c>
      <c r="H165" s="487">
        <v>1111932</v>
      </c>
      <c r="I165" s="487">
        <v>1074928</v>
      </c>
      <c r="J165" s="487">
        <v>1077080</v>
      </c>
      <c r="K165" s="487">
        <v>1068663</v>
      </c>
      <c r="L165" s="487">
        <v>1055111</v>
      </c>
      <c r="M165" s="487">
        <v>1055968</v>
      </c>
      <c r="N165" s="487">
        <v>1076631</v>
      </c>
      <c r="O165" s="487">
        <v>1077992</v>
      </c>
      <c r="P165" s="487">
        <v>1001437</v>
      </c>
      <c r="Q165" s="487">
        <v>1006839</v>
      </c>
      <c r="R165" s="487">
        <v>1023314</v>
      </c>
      <c r="S165" s="487">
        <v>1030417</v>
      </c>
      <c r="T165" s="487">
        <v>1023440</v>
      </c>
      <c r="U165" s="487">
        <v>1021989</v>
      </c>
      <c r="V165" s="487">
        <v>1020955</v>
      </c>
      <c r="W165" s="487">
        <v>1021598</v>
      </c>
      <c r="X165" s="487">
        <v>1033263</v>
      </c>
      <c r="Y165" s="487">
        <v>1055702</v>
      </c>
      <c r="Z165" s="487">
        <v>1063755</v>
      </c>
      <c r="AA165" s="487">
        <v>999524</v>
      </c>
      <c r="AB165" s="487">
        <v>1052399</v>
      </c>
    </row>
    <row r="166" spans="1:28" x14ac:dyDescent="0.25">
      <c r="A166" s="334" t="s">
        <v>170</v>
      </c>
      <c r="B166" s="487">
        <v>6813557</v>
      </c>
      <c r="C166" s="487">
        <v>6866079</v>
      </c>
      <c r="D166" s="487">
        <v>6893943</v>
      </c>
      <c r="E166" s="487">
        <v>6908939</v>
      </c>
      <c r="F166" s="487">
        <v>6565519</v>
      </c>
      <c r="G166" s="487">
        <v>6081662</v>
      </c>
      <c r="H166" s="487">
        <v>6115443</v>
      </c>
      <c r="I166" s="487">
        <v>5548072</v>
      </c>
      <c r="J166" s="487">
        <v>5591510</v>
      </c>
      <c r="K166" s="487">
        <v>5793221</v>
      </c>
      <c r="L166" s="487">
        <v>5990532</v>
      </c>
      <c r="M166" s="487">
        <v>6270130</v>
      </c>
      <c r="N166" s="487">
        <v>6614662</v>
      </c>
      <c r="O166" s="487">
        <v>6819809</v>
      </c>
      <c r="P166" s="487">
        <v>6405807</v>
      </c>
      <c r="Q166" s="487">
        <v>6026311</v>
      </c>
      <c r="R166" s="487">
        <v>6054698</v>
      </c>
      <c r="S166" s="487">
        <v>5981913</v>
      </c>
      <c r="T166" s="487">
        <v>6126609</v>
      </c>
      <c r="U166" s="487">
        <v>6272408</v>
      </c>
      <c r="V166" s="487">
        <v>6451891</v>
      </c>
      <c r="W166" s="487">
        <v>6779606</v>
      </c>
      <c r="X166" s="487">
        <v>7010217</v>
      </c>
      <c r="Y166" s="487">
        <v>7033902</v>
      </c>
      <c r="Z166" s="487">
        <v>6894144</v>
      </c>
      <c r="AA166" s="487">
        <v>6570804</v>
      </c>
      <c r="AB166" s="487">
        <v>6623387</v>
      </c>
    </row>
    <row r="167" spans="1:28" x14ac:dyDescent="0.25">
      <c r="A167" s="334" t="s">
        <v>171</v>
      </c>
      <c r="B167" s="487">
        <v>1846757</v>
      </c>
      <c r="C167" s="487">
        <v>1872876</v>
      </c>
      <c r="D167" s="487">
        <v>1891673</v>
      </c>
      <c r="E167" s="487">
        <v>1916153</v>
      </c>
      <c r="F167" s="487">
        <v>1930537</v>
      </c>
      <c r="G167" s="487">
        <v>1923993</v>
      </c>
      <c r="H167" s="487">
        <v>1907477</v>
      </c>
      <c r="I167" s="487">
        <v>1844723</v>
      </c>
      <c r="J167" s="487">
        <v>1769112</v>
      </c>
      <c r="K167" s="487">
        <v>1698686</v>
      </c>
      <c r="L167" s="487">
        <v>1628235</v>
      </c>
      <c r="M167" s="487">
        <v>1599997</v>
      </c>
      <c r="N167" s="487">
        <v>1568133</v>
      </c>
      <c r="O167" s="487">
        <v>1512880</v>
      </c>
      <c r="P167" s="487">
        <v>1385177</v>
      </c>
      <c r="Q167" s="487">
        <v>1350687</v>
      </c>
      <c r="R167" s="487">
        <v>1320362</v>
      </c>
      <c r="S167" s="487">
        <v>1267825</v>
      </c>
      <c r="T167" s="487">
        <v>1250025</v>
      </c>
      <c r="U167" s="487">
        <v>1274194</v>
      </c>
      <c r="V167" s="487">
        <v>1308361</v>
      </c>
      <c r="W167" s="487">
        <v>1327336</v>
      </c>
      <c r="X167" s="487">
        <v>1368037</v>
      </c>
      <c r="Y167" s="487">
        <v>1415956</v>
      </c>
      <c r="Z167" s="487">
        <v>1407304</v>
      </c>
      <c r="AA167" s="487">
        <v>1290458</v>
      </c>
      <c r="AB167" s="487">
        <v>1336106</v>
      </c>
    </row>
    <row r="168" spans="1:28" x14ac:dyDescent="0.25">
      <c r="A168" s="334" t="s">
        <v>172</v>
      </c>
      <c r="B168" s="487">
        <v>4771369</v>
      </c>
      <c r="C168" s="487">
        <v>4757432</v>
      </c>
      <c r="D168" s="487">
        <v>4737803</v>
      </c>
      <c r="E168" s="487">
        <v>4284707</v>
      </c>
      <c r="F168" s="487">
        <v>4030468</v>
      </c>
      <c r="G168" s="487">
        <v>3878454</v>
      </c>
      <c r="H168" s="487">
        <v>3873885</v>
      </c>
      <c r="I168" s="487">
        <v>4116140</v>
      </c>
      <c r="J168" s="487">
        <v>4009447</v>
      </c>
      <c r="K168" s="487">
        <v>3900761</v>
      </c>
      <c r="L168" s="487">
        <v>3659155</v>
      </c>
      <c r="M168" s="487">
        <v>3615210</v>
      </c>
      <c r="N168" s="487">
        <v>3651105</v>
      </c>
      <c r="O168" s="487">
        <v>3497284</v>
      </c>
      <c r="P168" s="487">
        <v>3102967</v>
      </c>
      <c r="Q168" s="487">
        <v>2913574</v>
      </c>
      <c r="R168" s="487">
        <v>2998378</v>
      </c>
      <c r="S168" s="487">
        <v>2927689</v>
      </c>
      <c r="T168" s="487">
        <v>2920214</v>
      </c>
      <c r="U168" s="487">
        <v>2989650</v>
      </c>
      <c r="V168" s="487">
        <v>2879538</v>
      </c>
      <c r="W168" s="487">
        <v>2979231</v>
      </c>
      <c r="X168" s="487">
        <v>3007337</v>
      </c>
      <c r="Y168" s="487">
        <v>3025199</v>
      </c>
      <c r="Z168" s="487">
        <v>2999150</v>
      </c>
      <c r="AA168" s="487">
        <v>2819495</v>
      </c>
      <c r="AB168" s="487">
        <v>2781997</v>
      </c>
    </row>
    <row r="169" spans="1:28" x14ac:dyDescent="0.25">
      <c r="A169" s="334" t="s">
        <v>173</v>
      </c>
      <c r="B169" s="487">
        <v>444351</v>
      </c>
      <c r="C169" s="487">
        <v>419592</v>
      </c>
      <c r="D169" s="487">
        <v>407993</v>
      </c>
      <c r="E169" s="487">
        <v>409015</v>
      </c>
      <c r="F169" s="487">
        <v>404282</v>
      </c>
      <c r="G169" s="487">
        <v>404867</v>
      </c>
      <c r="H169" s="487">
        <v>401134</v>
      </c>
      <c r="I169" s="487">
        <v>405073</v>
      </c>
      <c r="J169" s="487">
        <v>396350</v>
      </c>
      <c r="K169" s="487">
        <v>401476</v>
      </c>
      <c r="L169" s="487">
        <v>385527</v>
      </c>
      <c r="M169" s="487">
        <v>374657</v>
      </c>
      <c r="N169" s="487">
        <v>374906</v>
      </c>
      <c r="O169" s="487">
        <v>373973</v>
      </c>
      <c r="P169" s="487">
        <v>332619</v>
      </c>
      <c r="Q169" s="487">
        <v>323657</v>
      </c>
      <c r="R169" s="487">
        <v>318609</v>
      </c>
      <c r="S169" s="487">
        <v>310346</v>
      </c>
      <c r="T169" s="487">
        <v>307088</v>
      </c>
      <c r="U169" s="487">
        <v>310485</v>
      </c>
      <c r="V169" s="487">
        <v>318221</v>
      </c>
      <c r="W169" s="487">
        <v>322642</v>
      </c>
      <c r="X169" s="487">
        <v>329920</v>
      </c>
      <c r="Y169" s="487">
        <v>340492</v>
      </c>
      <c r="Z169" s="487">
        <v>348427</v>
      </c>
      <c r="AA169" s="487">
        <v>326373</v>
      </c>
      <c r="AB169" s="487">
        <v>349691</v>
      </c>
    </row>
    <row r="170" spans="1:28" x14ac:dyDescent="0.25">
      <c r="A170" s="334" t="s">
        <v>174</v>
      </c>
      <c r="B170" s="487">
        <v>971643</v>
      </c>
      <c r="C170" s="487">
        <v>990081</v>
      </c>
      <c r="D170" s="487">
        <v>983392</v>
      </c>
      <c r="E170" s="487">
        <v>929947</v>
      </c>
      <c r="F170" s="487">
        <v>886229</v>
      </c>
      <c r="G170" s="487">
        <v>869525</v>
      </c>
      <c r="H170" s="487">
        <v>879226</v>
      </c>
      <c r="I170" s="487">
        <v>837799</v>
      </c>
      <c r="J170" s="487">
        <v>845217</v>
      </c>
      <c r="K170" s="487">
        <v>861021</v>
      </c>
      <c r="L170" s="487">
        <v>869750</v>
      </c>
      <c r="M170" s="487">
        <v>884694</v>
      </c>
      <c r="N170" s="487">
        <v>908476</v>
      </c>
      <c r="O170" s="487">
        <v>949150</v>
      </c>
      <c r="P170" s="487">
        <v>821179</v>
      </c>
      <c r="Q170" s="487">
        <v>821738</v>
      </c>
      <c r="R170" s="487">
        <v>849533</v>
      </c>
      <c r="S170" s="487">
        <v>840530</v>
      </c>
      <c r="T170" s="487">
        <v>820786</v>
      </c>
      <c r="U170" s="487">
        <v>835361</v>
      </c>
      <c r="V170" s="487">
        <v>854166</v>
      </c>
      <c r="W170" s="487">
        <v>878133</v>
      </c>
      <c r="X170" s="487">
        <v>901371</v>
      </c>
      <c r="Y170" s="487">
        <v>911150</v>
      </c>
      <c r="Z170" s="487">
        <v>902640</v>
      </c>
      <c r="AA170" s="487">
        <v>805302</v>
      </c>
      <c r="AB170" s="487">
        <v>811726</v>
      </c>
    </row>
    <row r="171" spans="1:28" x14ac:dyDescent="0.25">
      <c r="A171" s="334" t="s">
        <v>175</v>
      </c>
      <c r="B171" s="487">
        <v>647200</v>
      </c>
      <c r="C171" s="487">
        <v>648500</v>
      </c>
      <c r="D171" s="487">
        <v>676100</v>
      </c>
      <c r="E171" s="487">
        <v>701000</v>
      </c>
      <c r="F171" s="487">
        <v>706600</v>
      </c>
      <c r="G171" s="487">
        <v>720600</v>
      </c>
      <c r="H171" s="487">
        <v>724000</v>
      </c>
      <c r="I171" s="487">
        <v>705900</v>
      </c>
      <c r="J171" s="487">
        <v>683200</v>
      </c>
      <c r="K171" s="487">
        <v>670800</v>
      </c>
      <c r="L171" s="487">
        <v>667300</v>
      </c>
      <c r="M171" s="487">
        <v>675000</v>
      </c>
      <c r="N171" s="487">
        <v>682900</v>
      </c>
      <c r="O171" s="487">
        <v>683200</v>
      </c>
      <c r="P171" s="487">
        <v>595500</v>
      </c>
      <c r="Q171" s="487">
        <v>578400</v>
      </c>
      <c r="R171" s="487">
        <v>587200</v>
      </c>
      <c r="S171" s="487">
        <v>580500</v>
      </c>
      <c r="T171" s="487">
        <v>551600</v>
      </c>
      <c r="U171" s="487">
        <v>533200</v>
      </c>
      <c r="V171" s="487">
        <v>524500</v>
      </c>
      <c r="W171" s="487">
        <v>520000</v>
      </c>
      <c r="X171" s="487">
        <v>523100</v>
      </c>
      <c r="Y171" s="487">
        <v>530600</v>
      </c>
      <c r="Z171" s="487">
        <v>531000</v>
      </c>
      <c r="AA171" s="487">
        <v>520700</v>
      </c>
      <c r="AB171" s="487">
        <v>518900</v>
      </c>
    </row>
    <row r="172" spans="1:28" x14ac:dyDescent="0.25">
      <c r="A172" s="334" t="s">
        <v>176</v>
      </c>
      <c r="B172" s="487">
        <v>1260120</v>
      </c>
      <c r="C172" s="487">
        <v>1262940</v>
      </c>
      <c r="D172" s="487">
        <v>1249690</v>
      </c>
      <c r="E172" s="487">
        <v>1280960</v>
      </c>
      <c r="F172" s="487">
        <v>1282840</v>
      </c>
      <c r="G172" s="487">
        <v>1301880</v>
      </c>
      <c r="H172" s="487">
        <v>1311810</v>
      </c>
      <c r="I172" s="487">
        <v>1260240</v>
      </c>
      <c r="J172" s="487">
        <v>1205100</v>
      </c>
      <c r="K172" s="487">
        <v>1192470</v>
      </c>
      <c r="L172" s="487">
        <v>1168610</v>
      </c>
      <c r="M172" s="487">
        <v>1157420</v>
      </c>
      <c r="N172" s="487">
        <v>1165700</v>
      </c>
      <c r="O172" s="487">
        <v>1169590</v>
      </c>
      <c r="P172" s="487">
        <v>1029190</v>
      </c>
      <c r="Q172" s="487">
        <v>1043630</v>
      </c>
      <c r="R172" s="487">
        <v>1062570</v>
      </c>
      <c r="S172" s="487">
        <v>1019290</v>
      </c>
      <c r="T172" s="487">
        <v>993830</v>
      </c>
      <c r="U172" s="487">
        <v>978510</v>
      </c>
      <c r="V172" s="487">
        <v>960990</v>
      </c>
      <c r="W172" s="487">
        <v>959790</v>
      </c>
      <c r="X172" s="487">
        <v>986400</v>
      </c>
      <c r="Y172" s="487">
        <v>975940</v>
      </c>
      <c r="Z172" s="487">
        <v>973120</v>
      </c>
      <c r="AA172" s="487">
        <v>901480</v>
      </c>
      <c r="AB172" s="487">
        <v>944540</v>
      </c>
    </row>
    <row r="173" spans="1:28" x14ac:dyDescent="0.25">
      <c r="A173" s="334" t="s">
        <v>140</v>
      </c>
      <c r="B173" s="348" t="s">
        <v>24</v>
      </c>
      <c r="C173" s="348" t="s">
        <v>24</v>
      </c>
      <c r="D173" s="348" t="s">
        <v>24</v>
      </c>
      <c r="E173" s="348" t="s">
        <v>24</v>
      </c>
      <c r="F173" s="348" t="s">
        <v>24</v>
      </c>
      <c r="G173" s="348" t="s">
        <v>24</v>
      </c>
      <c r="H173" s="348" t="s">
        <v>24</v>
      </c>
      <c r="I173" s="348" t="s">
        <v>24</v>
      </c>
      <c r="J173" s="348" t="s">
        <v>24</v>
      </c>
      <c r="K173" s="348" t="s">
        <v>24</v>
      </c>
      <c r="L173" s="348" t="s">
        <v>24</v>
      </c>
      <c r="M173" s="348" t="s">
        <v>24</v>
      </c>
      <c r="N173" s="348" t="s">
        <v>24</v>
      </c>
      <c r="O173" s="487">
        <v>34609</v>
      </c>
      <c r="P173" s="487">
        <v>30404</v>
      </c>
      <c r="Q173" s="487">
        <v>30946</v>
      </c>
      <c r="R173" s="487">
        <v>32307</v>
      </c>
      <c r="S173" s="487">
        <v>32805</v>
      </c>
      <c r="T173" s="487">
        <v>33600</v>
      </c>
      <c r="U173" s="487">
        <v>33864</v>
      </c>
      <c r="V173" s="487">
        <v>33993</v>
      </c>
      <c r="W173" s="487">
        <v>35038</v>
      </c>
      <c r="X173" s="487">
        <v>34096</v>
      </c>
      <c r="Y173" s="487">
        <v>34122</v>
      </c>
      <c r="Z173" s="487">
        <v>33292</v>
      </c>
      <c r="AA173" s="487">
        <v>31393</v>
      </c>
      <c r="AB173" s="487">
        <v>31456</v>
      </c>
    </row>
    <row r="174" spans="1:28" x14ac:dyDescent="0.25">
      <c r="A174" s="334" t="s">
        <v>462</v>
      </c>
      <c r="B174" s="348" t="s">
        <v>24</v>
      </c>
      <c r="C174" s="348" t="s">
        <v>24</v>
      </c>
      <c r="D174" s="348" t="s">
        <v>24</v>
      </c>
      <c r="E174" s="348" t="s">
        <v>24</v>
      </c>
      <c r="F174" s="348" t="s">
        <v>24</v>
      </c>
      <c r="G174" s="348" t="s">
        <v>24</v>
      </c>
      <c r="H174" s="348" t="s">
        <v>24</v>
      </c>
      <c r="I174" s="348" t="s">
        <v>24</v>
      </c>
      <c r="J174" s="348" t="s">
        <v>24</v>
      </c>
      <c r="K174" s="348" t="s">
        <v>24</v>
      </c>
      <c r="L174" s="348" t="s">
        <v>24</v>
      </c>
      <c r="M174" s="348" t="s">
        <v>24</v>
      </c>
      <c r="N174" s="348" t="s">
        <v>24</v>
      </c>
      <c r="O174" s="348" t="s">
        <v>24</v>
      </c>
      <c r="P174" s="348" t="s">
        <v>24</v>
      </c>
      <c r="Q174" s="348" t="s">
        <v>24</v>
      </c>
      <c r="R174" s="348" t="s">
        <v>24</v>
      </c>
      <c r="S174" s="348" t="s">
        <v>24</v>
      </c>
      <c r="T174" s="348" t="s">
        <v>24</v>
      </c>
      <c r="U174" s="348" t="s">
        <v>24</v>
      </c>
      <c r="V174" s="348" t="s">
        <v>24</v>
      </c>
      <c r="W174" s="348" t="s">
        <v>24</v>
      </c>
      <c r="X174" s="348" t="s">
        <v>24</v>
      </c>
      <c r="Y174" s="348" t="s">
        <v>24</v>
      </c>
      <c r="Z174" s="348" t="s">
        <v>24</v>
      </c>
      <c r="AA174" s="348" t="s">
        <v>24</v>
      </c>
      <c r="AB174" s="348" t="s">
        <v>24</v>
      </c>
    </row>
    <row r="175" spans="1:28" x14ac:dyDescent="0.25">
      <c r="A175" s="334" t="s">
        <v>141</v>
      </c>
      <c r="B175" s="487">
        <v>427000</v>
      </c>
      <c r="C175" s="487">
        <v>431000</v>
      </c>
      <c r="D175" s="487">
        <v>448000</v>
      </c>
      <c r="E175" s="487">
        <v>459000</v>
      </c>
      <c r="F175" s="487">
        <v>443000</v>
      </c>
      <c r="G175" s="487">
        <v>426000</v>
      </c>
      <c r="H175" s="487">
        <v>409000</v>
      </c>
      <c r="I175" s="487">
        <v>395000</v>
      </c>
      <c r="J175" s="487">
        <v>373000</v>
      </c>
      <c r="K175" s="487">
        <v>369000</v>
      </c>
      <c r="L175" s="487">
        <v>377000</v>
      </c>
      <c r="M175" s="487">
        <v>399000</v>
      </c>
      <c r="N175" s="487">
        <v>411000</v>
      </c>
      <c r="O175" s="487">
        <v>415000</v>
      </c>
      <c r="P175" s="487">
        <v>382000</v>
      </c>
      <c r="Q175" s="487">
        <v>366000</v>
      </c>
      <c r="R175" s="487">
        <v>365000</v>
      </c>
      <c r="S175" s="487">
        <v>370000</v>
      </c>
      <c r="T175" s="487">
        <v>370000</v>
      </c>
      <c r="U175" s="487">
        <v>372000</v>
      </c>
      <c r="V175" s="487">
        <v>358000</v>
      </c>
      <c r="W175" s="487">
        <v>343000</v>
      </c>
      <c r="X175" s="487">
        <v>334000</v>
      </c>
      <c r="Y175" s="487">
        <v>337000</v>
      </c>
      <c r="Z175" s="487">
        <v>345000</v>
      </c>
      <c r="AA175" s="487">
        <v>337000</v>
      </c>
      <c r="AB175" s="487">
        <v>341000</v>
      </c>
    </row>
    <row r="176" spans="1:28" x14ac:dyDescent="0.25">
      <c r="A176" s="334" t="s">
        <v>142</v>
      </c>
      <c r="B176" s="348" t="s">
        <v>24</v>
      </c>
      <c r="C176" s="348" t="s">
        <v>24</v>
      </c>
      <c r="D176" s="348" t="s">
        <v>24</v>
      </c>
      <c r="E176" s="348" t="s">
        <v>24</v>
      </c>
      <c r="F176" s="348" t="s">
        <v>24</v>
      </c>
      <c r="G176" s="348" t="s">
        <v>24</v>
      </c>
      <c r="H176" s="348" t="s">
        <v>24</v>
      </c>
      <c r="I176" s="348" t="s">
        <v>24</v>
      </c>
      <c r="J176" s="348" t="s">
        <v>24</v>
      </c>
      <c r="K176" s="348" t="s">
        <v>24</v>
      </c>
      <c r="L176" s="348" t="s">
        <v>24</v>
      </c>
      <c r="M176" s="348" t="s">
        <v>24</v>
      </c>
      <c r="N176" s="348" t="s">
        <v>24</v>
      </c>
      <c r="O176" s="348" t="s">
        <v>24</v>
      </c>
      <c r="P176" s="348" t="s">
        <v>24</v>
      </c>
      <c r="Q176" s="348" t="s">
        <v>24</v>
      </c>
      <c r="R176" s="348" t="s">
        <v>24</v>
      </c>
      <c r="S176" s="348" t="s">
        <v>24</v>
      </c>
      <c r="T176" s="348" t="s">
        <v>24</v>
      </c>
      <c r="U176" s="348" t="s">
        <v>24</v>
      </c>
      <c r="V176" s="348" t="s">
        <v>24</v>
      </c>
      <c r="W176" s="348" t="s">
        <v>24</v>
      </c>
      <c r="X176" s="348" t="s">
        <v>24</v>
      </c>
      <c r="Y176" s="348" t="s">
        <v>24</v>
      </c>
      <c r="Z176" s="348" t="s">
        <v>24</v>
      </c>
      <c r="AA176" s="348" t="s">
        <v>24</v>
      </c>
      <c r="AB176" s="348" t="s">
        <v>24</v>
      </c>
    </row>
    <row r="177" spans="1:28" x14ac:dyDescent="0.25">
      <c r="A177" s="334" t="s">
        <v>177</v>
      </c>
      <c r="B177" s="487">
        <v>7590577</v>
      </c>
      <c r="C177" s="487">
        <v>7741495</v>
      </c>
      <c r="D177" s="487">
        <v>7623691</v>
      </c>
      <c r="E177" s="487">
        <v>7695554</v>
      </c>
      <c r="F177" s="487">
        <v>7347564</v>
      </c>
      <c r="G177" s="487">
        <v>7067916</v>
      </c>
      <c r="H177" s="487">
        <v>6736145</v>
      </c>
      <c r="I177" s="487">
        <v>6356227</v>
      </c>
      <c r="J177" s="487">
        <v>5955554</v>
      </c>
      <c r="K177" s="487">
        <v>5688863</v>
      </c>
      <c r="L177" s="487">
        <v>5494714</v>
      </c>
      <c r="M177" s="487">
        <v>5334053</v>
      </c>
      <c r="N177" s="487">
        <v>5225196</v>
      </c>
      <c r="O177" s="487">
        <v>5006739</v>
      </c>
      <c r="P177" s="487">
        <v>4688908</v>
      </c>
      <c r="Q177" s="487">
        <v>4635424</v>
      </c>
      <c r="R177" s="487">
        <v>4640939</v>
      </c>
      <c r="S177" s="487">
        <v>4678028</v>
      </c>
      <c r="T177" s="487">
        <v>4716129</v>
      </c>
      <c r="U177" s="487">
        <v>4713320</v>
      </c>
      <c r="V177" s="487">
        <v>4719664</v>
      </c>
      <c r="W177" s="487">
        <v>4724011</v>
      </c>
      <c r="X177" s="487">
        <v>4753504</v>
      </c>
      <c r="Y177" s="487">
        <v>4785855</v>
      </c>
      <c r="Z177" s="487">
        <v>4760605</v>
      </c>
      <c r="AA177" s="348" t="s">
        <v>24</v>
      </c>
      <c r="AB177" s="348" t="s">
        <v>24</v>
      </c>
    </row>
    <row r="178" spans="1:28" x14ac:dyDescent="0.25">
      <c r="A178" s="334" t="s">
        <v>143</v>
      </c>
      <c r="B178" s="348" t="s">
        <v>24</v>
      </c>
      <c r="C178" s="348" t="s">
        <v>24</v>
      </c>
      <c r="D178" s="348" t="s">
        <v>24</v>
      </c>
      <c r="E178" s="348" t="s">
        <v>24</v>
      </c>
      <c r="F178" s="348" t="s">
        <v>24</v>
      </c>
      <c r="G178" s="348" t="s">
        <v>24</v>
      </c>
      <c r="H178" s="348" t="s">
        <v>24</v>
      </c>
      <c r="I178" s="348" t="s">
        <v>24</v>
      </c>
      <c r="J178" s="348" t="s">
        <v>24</v>
      </c>
      <c r="K178" s="348" t="s">
        <v>24</v>
      </c>
      <c r="L178" s="348" t="s">
        <v>24</v>
      </c>
      <c r="M178" s="348" t="s">
        <v>24</v>
      </c>
      <c r="N178" s="348" t="s">
        <v>24</v>
      </c>
      <c r="O178" s="348" t="s">
        <v>24</v>
      </c>
      <c r="P178" s="348" t="s">
        <v>24</v>
      </c>
      <c r="Q178" s="348" t="s">
        <v>24</v>
      </c>
      <c r="R178" s="348" t="s">
        <v>24</v>
      </c>
      <c r="S178" s="348" t="s">
        <v>24</v>
      </c>
      <c r="T178" s="348" t="s">
        <v>24</v>
      </c>
      <c r="U178" s="348" t="s">
        <v>24</v>
      </c>
      <c r="V178" s="348" t="s">
        <v>24</v>
      </c>
      <c r="W178" s="348" t="s">
        <v>24</v>
      </c>
      <c r="X178" s="348" t="s">
        <v>24</v>
      </c>
      <c r="Y178" s="348" t="s">
        <v>24</v>
      </c>
      <c r="Z178" s="348" t="s">
        <v>24</v>
      </c>
      <c r="AA178" s="348" t="s">
        <v>24</v>
      </c>
      <c r="AB178" s="348" t="s">
        <v>24</v>
      </c>
    </row>
    <row r="179" spans="1:28" x14ac:dyDescent="0.25">
      <c r="A179" s="334" t="s">
        <v>144</v>
      </c>
      <c r="B179" s="348" t="s">
        <v>24</v>
      </c>
      <c r="C179" s="348" t="s">
        <v>24</v>
      </c>
      <c r="D179" s="348" t="s">
        <v>24</v>
      </c>
      <c r="E179" s="348" t="s">
        <v>24</v>
      </c>
      <c r="F179" s="348" t="s">
        <v>24</v>
      </c>
      <c r="G179" s="348" t="s">
        <v>24</v>
      </c>
      <c r="H179" s="348" t="s">
        <v>24</v>
      </c>
      <c r="I179" s="348" t="s">
        <v>24</v>
      </c>
      <c r="J179" s="348" t="s">
        <v>24</v>
      </c>
      <c r="K179" s="348" t="s">
        <v>24</v>
      </c>
      <c r="L179" s="348" t="s">
        <v>24</v>
      </c>
      <c r="M179" s="348" t="s">
        <v>24</v>
      </c>
      <c r="N179" s="348" t="s">
        <v>24</v>
      </c>
      <c r="O179" s="348" t="s">
        <v>24</v>
      </c>
      <c r="P179" s="348" t="s">
        <v>24</v>
      </c>
      <c r="Q179" s="348" t="s">
        <v>24</v>
      </c>
      <c r="R179" s="348" t="s">
        <v>24</v>
      </c>
      <c r="S179" s="348" t="s">
        <v>24</v>
      </c>
      <c r="T179" s="348" t="s">
        <v>24</v>
      </c>
      <c r="U179" s="348" t="s">
        <v>24</v>
      </c>
      <c r="V179" s="348" t="s">
        <v>24</v>
      </c>
      <c r="W179" s="348" t="s">
        <v>24</v>
      </c>
      <c r="X179" s="348" t="s">
        <v>24</v>
      </c>
      <c r="Y179" s="348" t="s">
        <v>24</v>
      </c>
      <c r="Z179" s="348" t="s">
        <v>24</v>
      </c>
      <c r="AA179" s="348" t="s">
        <v>24</v>
      </c>
      <c r="AB179" s="348" t="s">
        <v>24</v>
      </c>
    </row>
    <row r="180" spans="1:28" x14ac:dyDescent="0.25">
      <c r="A180" s="334" t="s">
        <v>145</v>
      </c>
      <c r="B180" s="348" t="s">
        <v>24</v>
      </c>
      <c r="C180" s="348" t="s">
        <v>24</v>
      </c>
      <c r="D180" s="348" t="s">
        <v>24</v>
      </c>
      <c r="E180" s="348" t="s">
        <v>24</v>
      </c>
      <c r="F180" s="348" t="s">
        <v>24</v>
      </c>
      <c r="G180" s="348" t="s">
        <v>24</v>
      </c>
      <c r="H180" s="348" t="s">
        <v>24</v>
      </c>
      <c r="I180" s="348" t="s">
        <v>24</v>
      </c>
      <c r="J180" s="348" t="s">
        <v>24</v>
      </c>
      <c r="K180" s="348" t="s">
        <v>24</v>
      </c>
      <c r="L180" s="348" t="s">
        <v>24</v>
      </c>
      <c r="M180" s="348" t="s">
        <v>24</v>
      </c>
      <c r="N180" s="348" t="s">
        <v>24</v>
      </c>
      <c r="O180" s="348" t="s">
        <v>24</v>
      </c>
      <c r="P180" s="348" t="s">
        <v>24</v>
      </c>
      <c r="Q180" s="348" t="s">
        <v>24</v>
      </c>
      <c r="R180" s="348" t="s">
        <v>24</v>
      </c>
      <c r="S180" s="348" t="s">
        <v>24</v>
      </c>
      <c r="T180" s="348" t="s">
        <v>24</v>
      </c>
      <c r="U180" s="348" t="s">
        <v>24</v>
      </c>
      <c r="V180" s="348" t="s">
        <v>24</v>
      </c>
      <c r="W180" s="348" t="s">
        <v>24</v>
      </c>
      <c r="X180" s="348" t="s">
        <v>24</v>
      </c>
      <c r="Y180" s="348" t="s">
        <v>24</v>
      </c>
      <c r="Z180" s="348" t="s">
        <v>24</v>
      </c>
      <c r="AA180" s="348" t="s">
        <v>24</v>
      </c>
      <c r="AB180" s="348" t="s">
        <v>24</v>
      </c>
    </row>
    <row r="181" spans="1:28" x14ac:dyDescent="0.25">
      <c r="A181" s="334" t="s">
        <v>439</v>
      </c>
      <c r="B181" s="348" t="s">
        <v>24</v>
      </c>
      <c r="C181" s="348" t="s">
        <v>24</v>
      </c>
      <c r="D181" s="348" t="s">
        <v>24</v>
      </c>
      <c r="E181" s="348" t="s">
        <v>24</v>
      </c>
      <c r="F181" s="348" t="s">
        <v>24</v>
      </c>
      <c r="G181" s="348" t="s">
        <v>24</v>
      </c>
      <c r="H181" s="348" t="s">
        <v>24</v>
      </c>
      <c r="I181" s="348" t="s">
        <v>24</v>
      </c>
      <c r="J181" s="348" t="s">
        <v>24</v>
      </c>
      <c r="K181" s="348" t="s">
        <v>24</v>
      </c>
      <c r="L181" s="348" t="s">
        <v>24</v>
      </c>
      <c r="M181" s="348" t="s">
        <v>24</v>
      </c>
      <c r="N181" s="348" t="s">
        <v>24</v>
      </c>
      <c r="O181" s="348" t="s">
        <v>24</v>
      </c>
      <c r="P181" s="348" t="s">
        <v>24</v>
      </c>
      <c r="Q181" s="348" t="s">
        <v>24</v>
      </c>
      <c r="R181" s="348" t="s">
        <v>24</v>
      </c>
      <c r="S181" s="348" t="s">
        <v>24</v>
      </c>
      <c r="T181" s="348" t="s">
        <v>24</v>
      </c>
      <c r="U181" s="348" t="s">
        <v>24</v>
      </c>
      <c r="V181" s="348" t="s">
        <v>24</v>
      </c>
      <c r="W181" s="348" t="s">
        <v>24</v>
      </c>
      <c r="X181" s="348" t="s">
        <v>24</v>
      </c>
      <c r="Y181" s="348" t="s">
        <v>24</v>
      </c>
      <c r="Z181" s="348" t="s">
        <v>24</v>
      </c>
      <c r="AA181" s="348" t="s">
        <v>24</v>
      </c>
      <c r="AB181" s="348" t="s">
        <v>24</v>
      </c>
    </row>
    <row r="182" spans="1:28" ht="16.5" x14ac:dyDescent="0.3">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row>
    <row r="183" spans="1:28" ht="16.5" x14ac:dyDescent="0.3">
      <c r="A183" s="53" t="s">
        <v>147</v>
      </c>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row>
    <row r="184" spans="1:28" ht="16.5" x14ac:dyDescent="0.3">
      <c r="A184" s="53" t="s">
        <v>24</v>
      </c>
      <c r="B184" s="53" t="s">
        <v>148</v>
      </c>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row>
    <row r="185" spans="1:28" ht="16.5" x14ac:dyDescent="0.3">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row>
    <row r="186" spans="1:28" ht="16.5" x14ac:dyDescent="0.3">
      <c r="A186" s="53" t="s">
        <v>127</v>
      </c>
      <c r="B186" s="53" t="s">
        <v>1062</v>
      </c>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row>
    <row r="187" spans="1:28" ht="16.5" x14ac:dyDescent="0.3">
      <c r="A187" s="53" t="s">
        <v>747</v>
      </c>
      <c r="B187" s="53" t="s">
        <v>1060</v>
      </c>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row>
    <row r="188" spans="1:28" ht="16.5" x14ac:dyDescent="0.3">
      <c r="A188" s="53" t="s">
        <v>430</v>
      </c>
      <c r="B188" s="53" t="s">
        <v>463</v>
      </c>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row>
    <row r="189" spans="1:28" ht="16.5" x14ac:dyDescent="0.3">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row>
    <row r="190" spans="1:28" x14ac:dyDescent="0.25">
      <c r="A190" s="334" t="s">
        <v>133</v>
      </c>
      <c r="B190" s="334" t="s">
        <v>0</v>
      </c>
      <c r="C190" s="334" t="s">
        <v>1</v>
      </c>
      <c r="D190" s="334" t="s">
        <v>2</v>
      </c>
      <c r="E190" s="334" t="s">
        <v>3</v>
      </c>
      <c r="F190" s="334" t="s">
        <v>4</v>
      </c>
      <c r="G190" s="334" t="s">
        <v>5</v>
      </c>
      <c r="H190" s="334" t="s">
        <v>6</v>
      </c>
      <c r="I190" s="334" t="s">
        <v>7</v>
      </c>
      <c r="J190" s="334" t="s">
        <v>8</v>
      </c>
      <c r="K190" s="334" t="s">
        <v>9</v>
      </c>
      <c r="L190" s="334" t="s">
        <v>10</v>
      </c>
      <c r="M190" s="334" t="s">
        <v>11</v>
      </c>
      <c r="N190" s="334" t="s">
        <v>12</v>
      </c>
      <c r="O190" s="334" t="s">
        <v>13</v>
      </c>
      <c r="P190" s="334" t="s">
        <v>14</v>
      </c>
      <c r="Q190" s="334" t="s">
        <v>15</v>
      </c>
      <c r="R190" s="334" t="s">
        <v>16</v>
      </c>
      <c r="S190" s="334" t="s">
        <v>17</v>
      </c>
      <c r="T190" s="334" t="s">
        <v>18</v>
      </c>
      <c r="U190" s="334" t="s">
        <v>19</v>
      </c>
      <c r="V190" s="334" t="s">
        <v>20</v>
      </c>
      <c r="W190" s="334" t="s">
        <v>21</v>
      </c>
      <c r="X190" s="334" t="s">
        <v>22</v>
      </c>
      <c r="Y190" s="334" t="s">
        <v>23</v>
      </c>
      <c r="Z190" s="334" t="s">
        <v>279</v>
      </c>
      <c r="AA190" s="334" t="s">
        <v>280</v>
      </c>
      <c r="AB190" s="334" t="s">
        <v>281</v>
      </c>
    </row>
    <row r="191" spans="1:28" x14ac:dyDescent="0.25">
      <c r="A191" s="334" t="s">
        <v>436</v>
      </c>
      <c r="B191" s="487">
        <v>20005088</v>
      </c>
      <c r="C191" s="487">
        <v>20774255</v>
      </c>
      <c r="D191" s="487">
        <v>21779167</v>
      </c>
      <c r="E191" s="487">
        <v>23065331</v>
      </c>
      <c r="F191" s="487">
        <v>24399550</v>
      </c>
      <c r="G191" s="487">
        <v>25917690</v>
      </c>
      <c r="H191" s="487">
        <v>26702215</v>
      </c>
      <c r="I191" s="487">
        <v>27226362</v>
      </c>
      <c r="J191" s="487">
        <v>27726068</v>
      </c>
      <c r="K191" s="487">
        <v>28923220</v>
      </c>
      <c r="L191" s="487">
        <v>29986232</v>
      </c>
      <c r="M191" s="487">
        <v>31552943</v>
      </c>
      <c r="N191" s="487">
        <v>33356353</v>
      </c>
      <c r="O191" s="487">
        <v>34495012</v>
      </c>
      <c r="P191" s="487">
        <v>33667963</v>
      </c>
      <c r="Q191" s="487">
        <v>34464402</v>
      </c>
      <c r="R191" s="487">
        <v>35443895</v>
      </c>
      <c r="S191" s="487">
        <v>35404364</v>
      </c>
      <c r="T191" s="487">
        <v>35486088</v>
      </c>
      <c r="U191" s="487">
        <v>36617049</v>
      </c>
      <c r="V191" s="487">
        <v>37543314</v>
      </c>
      <c r="W191" s="487">
        <v>38818529</v>
      </c>
      <c r="X191" s="487">
        <v>40094637</v>
      </c>
      <c r="Y191" s="487">
        <v>41153741</v>
      </c>
      <c r="Z191" s="487">
        <v>41701168</v>
      </c>
      <c r="AA191" s="487">
        <v>38710463</v>
      </c>
      <c r="AB191" s="487">
        <v>41394228</v>
      </c>
    </row>
    <row r="192" spans="1:28" x14ac:dyDescent="0.25">
      <c r="A192" s="334" t="s">
        <v>423</v>
      </c>
      <c r="B192" s="487">
        <v>25024054</v>
      </c>
      <c r="C192" s="487">
        <v>25967861</v>
      </c>
      <c r="D192" s="487">
        <v>27123961</v>
      </c>
      <c r="E192" s="487">
        <v>28707301</v>
      </c>
      <c r="F192" s="487">
        <v>30285060</v>
      </c>
      <c r="G192" s="487">
        <v>32065663</v>
      </c>
      <c r="H192" s="487">
        <v>33048866</v>
      </c>
      <c r="I192" s="487">
        <v>33508791</v>
      </c>
      <c r="J192" s="487">
        <v>34126226</v>
      </c>
      <c r="K192" s="487">
        <v>35463429</v>
      </c>
      <c r="L192" s="487">
        <v>36912122</v>
      </c>
      <c r="M192" s="487">
        <v>38677244</v>
      </c>
      <c r="N192" s="487">
        <v>40768607</v>
      </c>
      <c r="O192" s="487">
        <v>41920090</v>
      </c>
      <c r="P192" s="487">
        <v>40713309</v>
      </c>
      <c r="Q192" s="487">
        <v>41542029</v>
      </c>
      <c r="R192" s="487">
        <v>42759641</v>
      </c>
      <c r="S192" s="487">
        <v>43123027</v>
      </c>
      <c r="T192" s="487">
        <v>43396563</v>
      </c>
      <c r="U192" s="487">
        <v>44964191</v>
      </c>
      <c r="V192" s="487">
        <v>46190288</v>
      </c>
      <c r="W192" s="487">
        <v>47861850</v>
      </c>
      <c r="X192" s="487">
        <v>49016102</v>
      </c>
      <c r="Y192" s="487">
        <v>50294518</v>
      </c>
      <c r="Z192" s="487">
        <v>51024917</v>
      </c>
      <c r="AA192" s="348" t="s">
        <v>24</v>
      </c>
      <c r="AB192" s="348" t="s">
        <v>24</v>
      </c>
    </row>
    <row r="193" spans="1:28" x14ac:dyDescent="0.25">
      <c r="A193" s="334" t="s">
        <v>150</v>
      </c>
      <c r="B193" s="487">
        <v>21857681</v>
      </c>
      <c r="C193" s="487">
        <v>22745384</v>
      </c>
      <c r="D193" s="487">
        <v>23835942</v>
      </c>
      <c r="E193" s="487">
        <v>25324985</v>
      </c>
      <c r="F193" s="487">
        <v>26828834</v>
      </c>
      <c r="G193" s="487">
        <v>28329394</v>
      </c>
      <c r="H193" s="487">
        <v>29441556</v>
      </c>
      <c r="I193" s="487">
        <v>29759692</v>
      </c>
      <c r="J193" s="487">
        <v>30311149</v>
      </c>
      <c r="K193" s="487">
        <v>31386562</v>
      </c>
      <c r="L193" s="487">
        <v>32715015</v>
      </c>
      <c r="M193" s="487">
        <v>34275081</v>
      </c>
      <c r="N193" s="487">
        <v>36031982</v>
      </c>
      <c r="O193" s="487">
        <v>37006435</v>
      </c>
      <c r="P193" s="487">
        <v>35629979</v>
      </c>
      <c r="Q193" s="487">
        <v>36377552</v>
      </c>
      <c r="R193" s="487">
        <v>37441022</v>
      </c>
      <c r="S193" s="487">
        <v>37790665</v>
      </c>
      <c r="T193" s="487">
        <v>37918405</v>
      </c>
      <c r="U193" s="487">
        <v>39123106</v>
      </c>
      <c r="V193" s="487">
        <v>40225472</v>
      </c>
      <c r="W193" s="487">
        <v>41617627</v>
      </c>
      <c r="X193" s="487">
        <v>42620108</v>
      </c>
      <c r="Y193" s="487">
        <v>43870045</v>
      </c>
      <c r="Z193" s="487">
        <v>44518314</v>
      </c>
      <c r="AA193" s="348" t="s">
        <v>24</v>
      </c>
      <c r="AB193" s="348" t="s">
        <v>24</v>
      </c>
    </row>
    <row r="194" spans="1:28" x14ac:dyDescent="0.25">
      <c r="A194" s="334" t="s">
        <v>437</v>
      </c>
      <c r="B194" s="487">
        <v>15665082</v>
      </c>
      <c r="C194" s="487">
        <v>16368888</v>
      </c>
      <c r="D194" s="487">
        <v>17290210</v>
      </c>
      <c r="E194" s="487">
        <v>18369995</v>
      </c>
      <c r="F194" s="487">
        <v>19566148</v>
      </c>
      <c r="G194" s="487">
        <v>20741175</v>
      </c>
      <c r="H194" s="487">
        <v>22160839</v>
      </c>
      <c r="I194" s="487">
        <v>22561700</v>
      </c>
      <c r="J194" s="487">
        <v>22999169</v>
      </c>
      <c r="K194" s="487">
        <v>23923105</v>
      </c>
      <c r="L194" s="487">
        <v>24840781</v>
      </c>
      <c r="M194" s="487">
        <v>26152643</v>
      </c>
      <c r="N194" s="487">
        <v>27732026</v>
      </c>
      <c r="O194" s="487">
        <v>28735670</v>
      </c>
      <c r="P194" s="487">
        <v>28161888</v>
      </c>
      <c r="Q194" s="487">
        <v>28842219</v>
      </c>
      <c r="R194" s="487">
        <v>29719074</v>
      </c>
      <c r="S194" s="487">
        <v>29697254</v>
      </c>
      <c r="T194" s="487">
        <v>29604243</v>
      </c>
      <c r="U194" s="487">
        <v>30491799</v>
      </c>
      <c r="V194" s="487">
        <v>31483891</v>
      </c>
      <c r="W194" s="487">
        <v>32450682</v>
      </c>
      <c r="X194" s="487">
        <v>33565067</v>
      </c>
      <c r="Y194" s="487">
        <v>34609010</v>
      </c>
      <c r="Z194" s="487">
        <v>35073790</v>
      </c>
      <c r="AA194" s="487">
        <v>32196121</v>
      </c>
      <c r="AB194" s="487">
        <v>34399184</v>
      </c>
    </row>
    <row r="195" spans="1:28" x14ac:dyDescent="0.25">
      <c r="A195" s="334" t="s">
        <v>438</v>
      </c>
      <c r="B195" s="487">
        <v>16725929</v>
      </c>
      <c r="C195" s="487">
        <v>17431841</v>
      </c>
      <c r="D195" s="487">
        <v>18359684</v>
      </c>
      <c r="E195" s="487">
        <v>19548710</v>
      </c>
      <c r="F195" s="487">
        <v>20743242</v>
      </c>
      <c r="G195" s="487">
        <v>21962929</v>
      </c>
      <c r="H195" s="487">
        <v>22833604</v>
      </c>
      <c r="I195" s="487">
        <v>23272215</v>
      </c>
      <c r="J195" s="487">
        <v>23722122</v>
      </c>
      <c r="K195" s="487">
        <v>24680485</v>
      </c>
      <c r="L195" s="487">
        <v>25637406</v>
      </c>
      <c r="M195" s="487">
        <v>26997268</v>
      </c>
      <c r="N195" s="487">
        <v>28476964</v>
      </c>
      <c r="O195" s="487">
        <v>29432045</v>
      </c>
      <c r="P195" s="487">
        <v>28495358</v>
      </c>
      <c r="Q195" s="487">
        <v>29175836</v>
      </c>
      <c r="R195" s="487">
        <v>29988085</v>
      </c>
      <c r="S195" s="487">
        <v>29992251</v>
      </c>
      <c r="T195" s="487">
        <v>29917802</v>
      </c>
      <c r="U195" s="487">
        <v>30670041</v>
      </c>
      <c r="V195" s="487">
        <v>31483891</v>
      </c>
      <c r="W195" s="487">
        <v>32450682</v>
      </c>
      <c r="X195" s="487">
        <v>33565067</v>
      </c>
      <c r="Y195" s="487">
        <v>34609010</v>
      </c>
      <c r="Z195" s="487">
        <v>35073790</v>
      </c>
      <c r="AA195" s="487">
        <v>32196121</v>
      </c>
      <c r="AB195" s="487">
        <v>34399184</v>
      </c>
    </row>
    <row r="196" spans="1:28" x14ac:dyDescent="0.25">
      <c r="A196" s="334" t="s">
        <v>443</v>
      </c>
      <c r="B196" s="487">
        <v>16132355</v>
      </c>
      <c r="C196" s="487">
        <v>16820037</v>
      </c>
      <c r="D196" s="487">
        <v>17750089</v>
      </c>
      <c r="E196" s="487">
        <v>18899902</v>
      </c>
      <c r="F196" s="487">
        <v>20101410</v>
      </c>
      <c r="G196" s="487">
        <v>21281329</v>
      </c>
      <c r="H196" s="487">
        <v>22160839</v>
      </c>
      <c r="I196" s="487">
        <v>22561700</v>
      </c>
      <c r="J196" s="487">
        <v>22999169</v>
      </c>
      <c r="K196" s="487">
        <v>23923105</v>
      </c>
      <c r="L196" s="487">
        <v>24840781</v>
      </c>
      <c r="M196" s="487">
        <v>26152643</v>
      </c>
      <c r="N196" s="487">
        <v>27553181</v>
      </c>
      <c r="O196" s="487">
        <v>28472553</v>
      </c>
      <c r="P196" s="487">
        <v>27522848</v>
      </c>
      <c r="Q196" s="487">
        <v>28194399</v>
      </c>
      <c r="R196" s="487">
        <v>28981365</v>
      </c>
      <c r="S196" s="487">
        <v>28927955</v>
      </c>
      <c r="T196" s="487">
        <v>28832363</v>
      </c>
      <c r="U196" s="487">
        <v>29579982</v>
      </c>
      <c r="V196" s="487">
        <v>30337323</v>
      </c>
      <c r="W196" s="487">
        <v>31261294</v>
      </c>
      <c r="X196" s="487">
        <v>32352616</v>
      </c>
      <c r="Y196" s="487">
        <v>33347614</v>
      </c>
      <c r="Z196" s="487">
        <v>33797906</v>
      </c>
      <c r="AA196" s="487">
        <v>30992619</v>
      </c>
      <c r="AB196" s="487">
        <v>33185170</v>
      </c>
    </row>
    <row r="197" spans="1:28" x14ac:dyDescent="0.25">
      <c r="A197" s="334" t="s">
        <v>151</v>
      </c>
      <c r="B197" s="487">
        <v>737686</v>
      </c>
      <c r="C197" s="487">
        <v>779836</v>
      </c>
      <c r="D197" s="487">
        <v>826488</v>
      </c>
      <c r="E197" s="487">
        <v>880308</v>
      </c>
      <c r="F197" s="487">
        <v>919563</v>
      </c>
      <c r="G197" s="487">
        <v>988252</v>
      </c>
      <c r="H197" s="487">
        <v>1020306</v>
      </c>
      <c r="I197" s="487">
        <v>1039113</v>
      </c>
      <c r="J197" s="487">
        <v>1076206</v>
      </c>
      <c r="K197" s="487">
        <v>1118625</v>
      </c>
      <c r="L197" s="487">
        <v>1157084</v>
      </c>
      <c r="M197" s="487">
        <v>1236053</v>
      </c>
      <c r="N197" s="487">
        <v>1309904</v>
      </c>
      <c r="O197" s="487">
        <v>1356267</v>
      </c>
      <c r="P197" s="487">
        <v>1333491</v>
      </c>
      <c r="Q197" s="487">
        <v>1390037</v>
      </c>
      <c r="R197" s="487">
        <v>1468060</v>
      </c>
      <c r="S197" s="487">
        <v>1505960</v>
      </c>
      <c r="T197" s="487">
        <v>1525114</v>
      </c>
      <c r="U197" s="487">
        <v>1549993</v>
      </c>
      <c r="V197" s="487">
        <v>1585585</v>
      </c>
      <c r="W197" s="487">
        <v>1621832</v>
      </c>
      <c r="X197" s="487">
        <v>1673532</v>
      </c>
      <c r="Y197" s="487">
        <v>1716036</v>
      </c>
      <c r="Z197" s="487">
        <v>1744999</v>
      </c>
      <c r="AA197" s="487">
        <v>1537044</v>
      </c>
      <c r="AB197" s="348" t="s">
        <v>24</v>
      </c>
    </row>
    <row r="198" spans="1:28" x14ac:dyDescent="0.25">
      <c r="A198" s="334" t="s">
        <v>152</v>
      </c>
      <c r="B198" s="487">
        <v>234518</v>
      </c>
      <c r="C198" s="487">
        <v>242342</v>
      </c>
      <c r="D198" s="487">
        <v>224110</v>
      </c>
      <c r="E198" s="487">
        <v>200778</v>
      </c>
      <c r="F198" s="487">
        <v>228683</v>
      </c>
      <c r="G198" s="487">
        <v>210849</v>
      </c>
      <c r="H198" s="487">
        <v>222017</v>
      </c>
      <c r="I198" s="487">
        <v>235155</v>
      </c>
      <c r="J198" s="487">
        <v>260284</v>
      </c>
      <c r="K198" s="487">
        <v>291776</v>
      </c>
      <c r="L198" s="487">
        <v>290302</v>
      </c>
      <c r="M198" s="487">
        <v>301356</v>
      </c>
      <c r="N198" s="487">
        <v>322486</v>
      </c>
      <c r="O198" s="487">
        <v>358651</v>
      </c>
      <c r="P198" s="487">
        <v>364985</v>
      </c>
      <c r="Q198" s="487">
        <v>357649</v>
      </c>
      <c r="R198" s="487">
        <v>360513</v>
      </c>
      <c r="S198" s="487">
        <v>364752</v>
      </c>
      <c r="T198" s="487">
        <v>382287</v>
      </c>
      <c r="U198" s="487">
        <v>369495</v>
      </c>
      <c r="V198" s="487">
        <v>370549</v>
      </c>
      <c r="W198" s="487">
        <v>385864</v>
      </c>
      <c r="X198" s="487">
        <v>388606</v>
      </c>
      <c r="Y198" s="487">
        <v>389208</v>
      </c>
      <c r="Z198" s="487">
        <v>399443</v>
      </c>
      <c r="AA198" s="487">
        <v>393221</v>
      </c>
      <c r="AB198" s="487">
        <v>395697</v>
      </c>
    </row>
    <row r="199" spans="1:28" x14ac:dyDescent="0.25">
      <c r="A199" s="334" t="s">
        <v>153</v>
      </c>
      <c r="B199" s="487">
        <v>616338</v>
      </c>
      <c r="C199" s="487">
        <v>590231</v>
      </c>
      <c r="D199" s="487">
        <v>561295</v>
      </c>
      <c r="E199" s="487">
        <v>590031</v>
      </c>
      <c r="F199" s="487">
        <v>617768</v>
      </c>
      <c r="G199" s="487">
        <v>637858</v>
      </c>
      <c r="H199" s="487">
        <v>604672</v>
      </c>
      <c r="I199" s="487">
        <v>631435</v>
      </c>
      <c r="J199" s="487">
        <v>642850</v>
      </c>
      <c r="K199" s="487">
        <v>658991</v>
      </c>
      <c r="L199" s="487">
        <v>671538</v>
      </c>
      <c r="M199" s="487">
        <v>682665</v>
      </c>
      <c r="N199" s="487">
        <v>719177</v>
      </c>
      <c r="O199" s="487">
        <v>751429</v>
      </c>
      <c r="P199" s="487">
        <v>732371</v>
      </c>
      <c r="Q199" s="487">
        <v>735430</v>
      </c>
      <c r="R199" s="487">
        <v>710556</v>
      </c>
      <c r="S199" s="487">
        <v>710381</v>
      </c>
      <c r="T199" s="487">
        <v>722700</v>
      </c>
      <c r="U199" s="487">
        <v>741770</v>
      </c>
      <c r="V199" s="487">
        <v>741046</v>
      </c>
      <c r="W199" s="487">
        <v>792663</v>
      </c>
      <c r="X199" s="487">
        <v>831071</v>
      </c>
      <c r="Y199" s="487">
        <v>843474</v>
      </c>
      <c r="Z199" s="487">
        <v>842140</v>
      </c>
      <c r="AA199" s="487">
        <v>789964</v>
      </c>
      <c r="AB199" s="487">
        <v>820883</v>
      </c>
    </row>
    <row r="200" spans="1:28" x14ac:dyDescent="0.25">
      <c r="A200" s="334" t="s">
        <v>154</v>
      </c>
      <c r="B200" s="487">
        <v>230574</v>
      </c>
      <c r="C200" s="487">
        <v>247076</v>
      </c>
      <c r="D200" s="487">
        <v>258371</v>
      </c>
      <c r="E200" s="487">
        <v>273860</v>
      </c>
      <c r="F200" s="487">
        <v>290854</v>
      </c>
      <c r="G200" s="487">
        <v>314224</v>
      </c>
      <c r="H200" s="487">
        <v>329953</v>
      </c>
      <c r="I200" s="487">
        <v>336078</v>
      </c>
      <c r="J200" s="487">
        <v>339366</v>
      </c>
      <c r="K200" s="487">
        <v>344132</v>
      </c>
      <c r="L200" s="487">
        <v>359214</v>
      </c>
      <c r="M200" s="487">
        <v>379319</v>
      </c>
      <c r="N200" s="487">
        <v>393989</v>
      </c>
      <c r="O200" s="487">
        <v>402436</v>
      </c>
      <c r="P200" s="487">
        <v>382816</v>
      </c>
      <c r="Q200" s="487">
        <v>383255</v>
      </c>
      <c r="R200" s="487">
        <v>391680</v>
      </c>
      <c r="S200" s="487">
        <v>394857</v>
      </c>
      <c r="T200" s="487">
        <v>412617</v>
      </c>
      <c r="U200" s="487">
        <v>419682</v>
      </c>
      <c r="V200" s="487">
        <v>434344</v>
      </c>
      <c r="W200" s="487">
        <v>458382</v>
      </c>
      <c r="X200" s="487">
        <v>468207</v>
      </c>
      <c r="Y200" s="487">
        <v>474145</v>
      </c>
      <c r="Z200" s="487">
        <v>475329</v>
      </c>
      <c r="AA200" s="487">
        <v>463438</v>
      </c>
      <c r="AB200" s="487">
        <v>502347</v>
      </c>
    </row>
    <row r="201" spans="1:28" x14ac:dyDescent="0.25">
      <c r="A201" s="334" t="s">
        <v>155</v>
      </c>
      <c r="B201" s="487">
        <v>4152852</v>
      </c>
      <c r="C201" s="487">
        <v>4327162</v>
      </c>
      <c r="D201" s="487">
        <v>4537724</v>
      </c>
      <c r="E201" s="487">
        <v>4861494</v>
      </c>
      <c r="F201" s="487">
        <v>5161902</v>
      </c>
      <c r="G201" s="487">
        <v>5467364</v>
      </c>
      <c r="H201" s="487">
        <v>5566245</v>
      </c>
      <c r="I201" s="487">
        <v>5571844</v>
      </c>
      <c r="J201" s="487">
        <v>5657721</v>
      </c>
      <c r="K201" s="487">
        <v>5822368</v>
      </c>
      <c r="L201" s="487">
        <v>6042403</v>
      </c>
      <c r="M201" s="487">
        <v>6557547</v>
      </c>
      <c r="N201" s="487">
        <v>6999913</v>
      </c>
      <c r="O201" s="487">
        <v>7179400</v>
      </c>
      <c r="P201" s="487">
        <v>6959331</v>
      </c>
      <c r="Q201" s="487">
        <v>7320614</v>
      </c>
      <c r="R201" s="487">
        <v>7594526</v>
      </c>
      <c r="S201" s="487">
        <v>7642146</v>
      </c>
      <c r="T201" s="487">
        <v>7666160</v>
      </c>
      <c r="U201" s="487">
        <v>7836351</v>
      </c>
      <c r="V201" s="487">
        <v>7987139</v>
      </c>
      <c r="W201" s="487">
        <v>8177906</v>
      </c>
      <c r="X201" s="487">
        <v>8419770</v>
      </c>
      <c r="Y201" s="487">
        <v>8515264</v>
      </c>
      <c r="Z201" s="487">
        <v>8531351</v>
      </c>
      <c r="AA201" s="487">
        <v>7906199</v>
      </c>
      <c r="AB201" s="487">
        <v>8167519</v>
      </c>
    </row>
    <row r="202" spans="1:28" x14ac:dyDescent="0.25">
      <c r="A202" s="334" t="s">
        <v>156</v>
      </c>
      <c r="B202" s="348" t="s">
        <v>24</v>
      </c>
      <c r="C202" s="348" t="s">
        <v>24</v>
      </c>
      <c r="D202" s="348" t="s">
        <v>24</v>
      </c>
      <c r="E202" s="348" t="s">
        <v>24</v>
      </c>
      <c r="F202" s="348" t="s">
        <v>24</v>
      </c>
      <c r="G202" s="487">
        <v>59939</v>
      </c>
      <c r="H202" s="487">
        <v>54440</v>
      </c>
      <c r="I202" s="487">
        <v>51084</v>
      </c>
      <c r="J202" s="487">
        <v>58132</v>
      </c>
      <c r="K202" s="487">
        <v>58297</v>
      </c>
      <c r="L202" s="487">
        <v>67608</v>
      </c>
      <c r="M202" s="487">
        <v>66736</v>
      </c>
      <c r="N202" s="487">
        <v>69812</v>
      </c>
      <c r="O202" s="487">
        <v>72228</v>
      </c>
      <c r="P202" s="487">
        <v>65534</v>
      </c>
      <c r="Q202" s="487">
        <v>70891</v>
      </c>
      <c r="R202" s="487">
        <v>74071</v>
      </c>
      <c r="S202" s="487">
        <v>79617</v>
      </c>
      <c r="T202" s="487">
        <v>86577</v>
      </c>
      <c r="U202" s="487">
        <v>79640</v>
      </c>
      <c r="V202" s="487">
        <v>79257</v>
      </c>
      <c r="W202" s="487">
        <v>82965</v>
      </c>
      <c r="X202" s="487">
        <v>92979</v>
      </c>
      <c r="Y202" s="487">
        <v>94133</v>
      </c>
      <c r="Z202" s="487">
        <v>94344</v>
      </c>
      <c r="AA202" s="487">
        <v>86516</v>
      </c>
      <c r="AB202" s="487">
        <v>92353</v>
      </c>
    </row>
    <row r="203" spans="1:28" x14ac:dyDescent="0.25">
      <c r="A203" s="334" t="s">
        <v>157</v>
      </c>
      <c r="B203" s="487">
        <v>191725</v>
      </c>
      <c r="C203" s="487">
        <v>197855</v>
      </c>
      <c r="D203" s="487">
        <v>205625</v>
      </c>
      <c r="E203" s="487">
        <v>222737</v>
      </c>
      <c r="F203" s="487">
        <v>248376</v>
      </c>
      <c r="G203" s="487">
        <v>266043</v>
      </c>
      <c r="H203" s="487">
        <v>276234</v>
      </c>
      <c r="I203" s="487">
        <v>278487</v>
      </c>
      <c r="J203" s="487">
        <v>284087</v>
      </c>
      <c r="K203" s="487">
        <v>304861</v>
      </c>
      <c r="L203" s="487">
        <v>328639</v>
      </c>
      <c r="M203" s="487">
        <v>349096</v>
      </c>
      <c r="N203" s="487">
        <v>377773</v>
      </c>
      <c r="O203" s="487">
        <v>375164</v>
      </c>
      <c r="P203" s="487">
        <v>333145</v>
      </c>
      <c r="Q203" s="487">
        <v>314012</v>
      </c>
      <c r="R203" s="487">
        <v>323803</v>
      </c>
      <c r="S203" s="487">
        <v>319607</v>
      </c>
      <c r="T203" s="487">
        <v>335846</v>
      </c>
      <c r="U203" s="487">
        <v>356633</v>
      </c>
      <c r="V203" s="487">
        <v>367631</v>
      </c>
      <c r="W203" s="487">
        <v>386849</v>
      </c>
      <c r="X203" s="487">
        <v>405942</v>
      </c>
      <c r="Y203" s="487">
        <v>434895</v>
      </c>
      <c r="Z203" s="487">
        <v>457761</v>
      </c>
      <c r="AA203" s="487">
        <v>426475</v>
      </c>
      <c r="AB203" s="487">
        <v>460634</v>
      </c>
    </row>
    <row r="204" spans="1:28" x14ac:dyDescent="0.25">
      <c r="A204" s="334" t="s">
        <v>158</v>
      </c>
      <c r="B204" s="487">
        <v>429974</v>
      </c>
      <c r="C204" s="487">
        <v>414917</v>
      </c>
      <c r="D204" s="487">
        <v>423084</v>
      </c>
      <c r="E204" s="487">
        <v>486541</v>
      </c>
      <c r="F204" s="487">
        <v>492928</v>
      </c>
      <c r="G204" s="487">
        <v>496300</v>
      </c>
      <c r="H204" s="487">
        <v>535795</v>
      </c>
      <c r="I204" s="487">
        <v>579960</v>
      </c>
      <c r="J204" s="487">
        <v>593441</v>
      </c>
      <c r="K204" s="487">
        <v>648189</v>
      </c>
      <c r="L204" s="487">
        <v>692411</v>
      </c>
      <c r="M204" s="487">
        <v>695568</v>
      </c>
      <c r="N204" s="487">
        <v>710265</v>
      </c>
      <c r="O204" s="487">
        <v>732442</v>
      </c>
      <c r="P204" s="487">
        <v>728746</v>
      </c>
      <c r="Q204" s="487">
        <v>784044</v>
      </c>
      <c r="R204" s="487">
        <v>778483</v>
      </c>
      <c r="S204" s="487">
        <v>819633</v>
      </c>
      <c r="T204" s="487">
        <v>815063</v>
      </c>
      <c r="U204" s="487">
        <v>861700</v>
      </c>
      <c r="V204" s="487">
        <v>838557</v>
      </c>
      <c r="W204" s="487">
        <v>833541</v>
      </c>
      <c r="X204" s="487">
        <v>798167</v>
      </c>
      <c r="Y204" s="487">
        <v>874864</v>
      </c>
      <c r="Z204" s="487">
        <v>844487</v>
      </c>
      <c r="AA204" s="487">
        <v>777498</v>
      </c>
      <c r="AB204" s="487">
        <v>851496</v>
      </c>
    </row>
    <row r="205" spans="1:28" x14ac:dyDescent="0.25">
      <c r="A205" s="334" t="s">
        <v>159</v>
      </c>
      <c r="B205" s="487">
        <v>1361289</v>
      </c>
      <c r="C205" s="487">
        <v>1453737</v>
      </c>
      <c r="D205" s="487">
        <v>1583901</v>
      </c>
      <c r="E205" s="487">
        <v>1721012</v>
      </c>
      <c r="F205" s="487">
        <v>1871665</v>
      </c>
      <c r="G205" s="487">
        <v>1964351</v>
      </c>
      <c r="H205" s="487">
        <v>2270480</v>
      </c>
      <c r="I205" s="487">
        <v>2457756</v>
      </c>
      <c r="J205" s="487">
        <v>2610588</v>
      </c>
      <c r="K205" s="487">
        <v>2771082</v>
      </c>
      <c r="L205" s="487">
        <v>3003771</v>
      </c>
      <c r="M205" s="487">
        <v>3313971</v>
      </c>
      <c r="N205" s="487">
        <v>3507139</v>
      </c>
      <c r="O205" s="487">
        <v>3802390</v>
      </c>
      <c r="P205" s="487">
        <v>3678461</v>
      </c>
      <c r="Q205" s="487">
        <v>3637852</v>
      </c>
      <c r="R205" s="487">
        <v>3583579</v>
      </c>
      <c r="S205" s="487">
        <v>3458622</v>
      </c>
      <c r="T205" s="487">
        <v>3388030</v>
      </c>
      <c r="U205" s="487">
        <v>3539802</v>
      </c>
      <c r="V205" s="487">
        <v>3749100</v>
      </c>
      <c r="W205" s="487">
        <v>3858281</v>
      </c>
      <c r="X205" s="487">
        <v>4001210</v>
      </c>
      <c r="Y205" s="487">
        <v>4097253</v>
      </c>
      <c r="Z205" s="487">
        <v>4336222</v>
      </c>
      <c r="AA205" s="487">
        <v>4027546</v>
      </c>
      <c r="AB205" s="487">
        <v>4351770</v>
      </c>
    </row>
    <row r="206" spans="1:28" x14ac:dyDescent="0.25">
      <c r="A206" s="334" t="s">
        <v>160</v>
      </c>
      <c r="B206" s="487">
        <v>3861000</v>
      </c>
      <c r="C206" s="487">
        <v>3876077</v>
      </c>
      <c r="D206" s="487">
        <v>4076024</v>
      </c>
      <c r="E206" s="487">
        <v>4298090</v>
      </c>
      <c r="F206" s="487">
        <v>4555509</v>
      </c>
      <c r="G206" s="487">
        <v>4899644</v>
      </c>
      <c r="H206" s="487">
        <v>5072169</v>
      </c>
      <c r="I206" s="487">
        <v>5039786</v>
      </c>
      <c r="J206" s="487">
        <v>5018595</v>
      </c>
      <c r="K206" s="487">
        <v>5179009</v>
      </c>
      <c r="L206" s="487">
        <v>5334444</v>
      </c>
      <c r="M206" s="487">
        <v>5377308</v>
      </c>
      <c r="N206" s="487">
        <v>5624888</v>
      </c>
      <c r="O206" s="487">
        <v>5678796</v>
      </c>
      <c r="P206" s="487">
        <v>5432554</v>
      </c>
      <c r="Q206" s="487">
        <v>5600426</v>
      </c>
      <c r="R206" s="487">
        <v>5874731</v>
      </c>
      <c r="S206" s="487">
        <v>5898599</v>
      </c>
      <c r="T206" s="487">
        <v>5912075</v>
      </c>
      <c r="U206" s="487">
        <v>6004732</v>
      </c>
      <c r="V206" s="487">
        <v>6089431</v>
      </c>
      <c r="W206" s="487">
        <v>6341125</v>
      </c>
      <c r="X206" s="487">
        <v>6600408</v>
      </c>
      <c r="Y206" s="487">
        <v>6872418</v>
      </c>
      <c r="Z206" s="487">
        <v>6932467</v>
      </c>
      <c r="AA206" s="487">
        <v>6360906</v>
      </c>
      <c r="AB206" s="487">
        <v>6971014</v>
      </c>
    </row>
    <row r="207" spans="1:28" x14ac:dyDescent="0.25">
      <c r="A207" s="334" t="s">
        <v>161</v>
      </c>
      <c r="B207" s="487">
        <v>121332</v>
      </c>
      <c r="C207" s="487">
        <v>121226</v>
      </c>
      <c r="D207" s="487">
        <v>121462</v>
      </c>
      <c r="E207" s="487">
        <v>120755</v>
      </c>
      <c r="F207" s="487">
        <v>120890</v>
      </c>
      <c r="G207" s="487">
        <v>116221</v>
      </c>
      <c r="H207" s="487">
        <v>118615</v>
      </c>
      <c r="I207" s="487">
        <v>120852</v>
      </c>
      <c r="J207" s="487">
        <v>126897</v>
      </c>
      <c r="K207" s="487">
        <v>136238</v>
      </c>
      <c r="L207" s="487">
        <v>140673</v>
      </c>
      <c r="M207" s="487">
        <v>150054</v>
      </c>
      <c r="N207" s="487">
        <v>162525</v>
      </c>
      <c r="O207" s="487">
        <v>170528</v>
      </c>
      <c r="P207" s="487">
        <v>168368</v>
      </c>
      <c r="Q207" s="487">
        <v>182347</v>
      </c>
      <c r="R207" s="487">
        <v>187770</v>
      </c>
      <c r="S207" s="487">
        <v>177999</v>
      </c>
      <c r="T207" s="487">
        <v>170774</v>
      </c>
      <c r="U207" s="487">
        <v>170892</v>
      </c>
      <c r="V207" s="487">
        <v>185184</v>
      </c>
      <c r="W207" s="487">
        <v>211680</v>
      </c>
      <c r="X207" s="487">
        <v>204883</v>
      </c>
      <c r="Y207" s="487">
        <v>215456</v>
      </c>
      <c r="Z207" s="487">
        <v>216223</v>
      </c>
      <c r="AA207" s="487">
        <v>215341</v>
      </c>
      <c r="AB207" s="487">
        <v>209658</v>
      </c>
    </row>
    <row r="208" spans="1:28" x14ac:dyDescent="0.25">
      <c r="A208" s="334" t="s">
        <v>162</v>
      </c>
      <c r="B208" s="487">
        <v>2580211</v>
      </c>
      <c r="C208" s="487">
        <v>2755928</v>
      </c>
      <c r="D208" s="487">
        <v>2955288</v>
      </c>
      <c r="E208" s="487">
        <v>3152789</v>
      </c>
      <c r="F208" s="487">
        <v>3394877</v>
      </c>
      <c r="G208" s="487">
        <v>3619970</v>
      </c>
      <c r="H208" s="487">
        <v>3759904</v>
      </c>
      <c r="I208" s="487">
        <v>3912543</v>
      </c>
      <c r="J208" s="487">
        <v>4067710</v>
      </c>
      <c r="K208" s="487">
        <v>4269301</v>
      </c>
      <c r="L208" s="487">
        <v>4376151</v>
      </c>
      <c r="M208" s="487">
        <v>4515035</v>
      </c>
      <c r="N208" s="487">
        <v>4659213</v>
      </c>
      <c r="O208" s="487">
        <v>4769894</v>
      </c>
      <c r="P208" s="487">
        <v>4610388</v>
      </c>
      <c r="Q208" s="487">
        <v>4744729</v>
      </c>
      <c r="R208" s="487">
        <v>4870083</v>
      </c>
      <c r="S208" s="487">
        <v>4827737</v>
      </c>
      <c r="T208" s="487">
        <v>4730090</v>
      </c>
      <c r="U208" s="487">
        <v>4799613</v>
      </c>
      <c r="V208" s="487">
        <v>4920905</v>
      </c>
      <c r="W208" s="487">
        <v>5033818</v>
      </c>
      <c r="X208" s="487">
        <v>5187496</v>
      </c>
      <c r="Y208" s="487">
        <v>5360489</v>
      </c>
      <c r="Z208" s="487">
        <v>5377527</v>
      </c>
      <c r="AA208" s="487">
        <v>4727748</v>
      </c>
      <c r="AB208" s="487">
        <v>5173061</v>
      </c>
    </row>
    <row r="209" spans="1:28" x14ac:dyDescent="0.25">
      <c r="A209" s="334" t="s">
        <v>163</v>
      </c>
      <c r="B209" s="487">
        <v>26922</v>
      </c>
      <c r="C209" s="487">
        <v>27581</v>
      </c>
      <c r="D209" s="487">
        <v>28245</v>
      </c>
      <c r="E209" s="487">
        <v>29316</v>
      </c>
      <c r="F209" s="487">
        <v>29920</v>
      </c>
      <c r="G209" s="487">
        <v>30821</v>
      </c>
      <c r="H209" s="487">
        <v>32205</v>
      </c>
      <c r="I209" s="487">
        <v>33005</v>
      </c>
      <c r="J209" s="487">
        <v>34396</v>
      </c>
      <c r="K209" s="487">
        <v>34637</v>
      </c>
      <c r="L209" s="487">
        <v>34843</v>
      </c>
      <c r="M209" s="487">
        <v>37151</v>
      </c>
      <c r="N209" s="487">
        <v>42706</v>
      </c>
      <c r="O209" s="487">
        <v>46015</v>
      </c>
      <c r="P209" s="487">
        <v>48551</v>
      </c>
      <c r="Q209" s="487">
        <v>50563</v>
      </c>
      <c r="R209" s="487">
        <v>53717</v>
      </c>
      <c r="S209" s="487">
        <v>54920</v>
      </c>
      <c r="T209" s="487">
        <v>53761</v>
      </c>
      <c r="U209" s="487">
        <v>56702</v>
      </c>
      <c r="V209" s="487">
        <v>60486</v>
      </c>
      <c r="W209" s="487">
        <v>65549</v>
      </c>
      <c r="X209" s="487">
        <v>70324</v>
      </c>
      <c r="Y209" s="487">
        <v>76252</v>
      </c>
      <c r="Z209" s="487">
        <v>81464</v>
      </c>
      <c r="AA209" s="487">
        <v>79379</v>
      </c>
      <c r="AB209" s="487">
        <v>81769</v>
      </c>
    </row>
    <row r="210" spans="1:28" x14ac:dyDescent="0.25">
      <c r="A210" s="334" t="s">
        <v>164</v>
      </c>
      <c r="B210" s="487">
        <v>87811</v>
      </c>
      <c r="C210" s="487">
        <v>88308</v>
      </c>
      <c r="D210" s="487">
        <v>92328</v>
      </c>
      <c r="E210" s="487">
        <v>92050</v>
      </c>
      <c r="F210" s="487">
        <v>90522</v>
      </c>
      <c r="G210" s="487">
        <v>90566</v>
      </c>
      <c r="H210" s="487">
        <v>85415</v>
      </c>
      <c r="I210" s="487">
        <v>88319</v>
      </c>
      <c r="J210" s="487">
        <v>92286</v>
      </c>
      <c r="K210" s="487">
        <v>100094</v>
      </c>
      <c r="L210" s="487">
        <v>105531</v>
      </c>
      <c r="M210" s="487">
        <v>116337</v>
      </c>
      <c r="N210" s="487">
        <v>139469</v>
      </c>
      <c r="O210" s="487">
        <v>129673</v>
      </c>
      <c r="P210" s="487">
        <v>113069</v>
      </c>
      <c r="Q210" s="487">
        <v>99976</v>
      </c>
      <c r="R210" s="487">
        <v>110494</v>
      </c>
      <c r="S210" s="487">
        <v>130533</v>
      </c>
      <c r="T210" s="487">
        <v>141667</v>
      </c>
      <c r="U210" s="487">
        <v>136121</v>
      </c>
      <c r="V210" s="487">
        <v>141837</v>
      </c>
      <c r="W210" s="487">
        <v>140773</v>
      </c>
      <c r="X210" s="487">
        <v>144285</v>
      </c>
      <c r="Y210" s="487">
        <v>149212</v>
      </c>
      <c r="Z210" s="487">
        <v>146610</v>
      </c>
      <c r="AA210" s="487">
        <v>140676</v>
      </c>
      <c r="AB210" s="487">
        <v>124964</v>
      </c>
    </row>
    <row r="211" spans="1:28" x14ac:dyDescent="0.25">
      <c r="A211" s="334" t="s">
        <v>112</v>
      </c>
      <c r="B211" s="487">
        <v>99601</v>
      </c>
      <c r="C211" s="487">
        <v>94590</v>
      </c>
      <c r="D211" s="487">
        <v>95465</v>
      </c>
      <c r="E211" s="487">
        <v>103228</v>
      </c>
      <c r="F211" s="487">
        <v>97981</v>
      </c>
      <c r="G211" s="487">
        <v>100299</v>
      </c>
      <c r="H211" s="487">
        <v>90206</v>
      </c>
      <c r="I211" s="487">
        <v>106061</v>
      </c>
      <c r="J211" s="487">
        <v>105370</v>
      </c>
      <c r="K211" s="487">
        <v>96634</v>
      </c>
      <c r="L211" s="487">
        <v>109611</v>
      </c>
      <c r="M211" s="487">
        <v>124735</v>
      </c>
      <c r="N211" s="487">
        <v>131092</v>
      </c>
      <c r="O211" s="487">
        <v>155907</v>
      </c>
      <c r="P211" s="487">
        <v>154880</v>
      </c>
      <c r="Q211" s="487">
        <v>162750</v>
      </c>
      <c r="R211" s="487">
        <v>158517</v>
      </c>
      <c r="S211" s="487">
        <v>164464</v>
      </c>
      <c r="T211" s="487">
        <v>171892</v>
      </c>
      <c r="U211" s="487">
        <v>178242</v>
      </c>
      <c r="V211" s="487">
        <v>190278</v>
      </c>
      <c r="W211" s="487">
        <v>205085</v>
      </c>
      <c r="X211" s="487">
        <v>204626</v>
      </c>
      <c r="Y211" s="487">
        <v>213146</v>
      </c>
      <c r="Z211" s="487">
        <v>214099</v>
      </c>
      <c r="AA211" s="487">
        <v>213859</v>
      </c>
      <c r="AB211" s="487">
        <v>220456</v>
      </c>
    </row>
    <row r="212" spans="1:28" x14ac:dyDescent="0.25">
      <c r="A212" s="334" t="s">
        <v>165</v>
      </c>
      <c r="B212" s="487">
        <v>26569</v>
      </c>
      <c r="C212" s="487">
        <v>27605</v>
      </c>
      <c r="D212" s="487">
        <v>30244</v>
      </c>
      <c r="E212" s="487">
        <v>34358</v>
      </c>
      <c r="F212" s="487">
        <v>39675</v>
      </c>
      <c r="G212" s="487">
        <v>45908</v>
      </c>
      <c r="H212" s="487">
        <v>50125</v>
      </c>
      <c r="I212" s="487">
        <v>52951</v>
      </c>
      <c r="J212" s="487">
        <v>54280</v>
      </c>
      <c r="K212" s="487">
        <v>56753</v>
      </c>
      <c r="L212" s="487">
        <v>58824</v>
      </c>
      <c r="M212" s="487">
        <v>64212</v>
      </c>
      <c r="N212" s="487">
        <v>70518</v>
      </c>
      <c r="O212" s="487">
        <v>77857</v>
      </c>
      <c r="P212" s="487">
        <v>73925</v>
      </c>
      <c r="Q212" s="487">
        <v>77208</v>
      </c>
      <c r="R212" s="487">
        <v>79523</v>
      </c>
      <c r="S212" s="487">
        <v>82520</v>
      </c>
      <c r="T212" s="487">
        <v>84888</v>
      </c>
      <c r="U212" s="487">
        <v>89458</v>
      </c>
      <c r="V212" s="487">
        <v>95093</v>
      </c>
      <c r="W212" s="487">
        <v>101824</v>
      </c>
      <c r="X212" s="487">
        <v>108042</v>
      </c>
      <c r="Y212" s="487">
        <v>114545</v>
      </c>
      <c r="Z212" s="487">
        <v>118350</v>
      </c>
      <c r="AA212" s="487">
        <v>114465</v>
      </c>
      <c r="AB212" s="487">
        <v>117574</v>
      </c>
    </row>
    <row r="213" spans="1:28" x14ac:dyDescent="0.25">
      <c r="A213" s="334" t="s">
        <v>166</v>
      </c>
      <c r="B213" s="487">
        <v>230142</v>
      </c>
      <c r="C213" s="487">
        <v>218683</v>
      </c>
      <c r="D213" s="487">
        <v>265936</v>
      </c>
      <c r="E213" s="487">
        <v>289113</v>
      </c>
      <c r="F213" s="487">
        <v>319860</v>
      </c>
      <c r="G213" s="487">
        <v>370682</v>
      </c>
      <c r="H213" s="487">
        <v>375364</v>
      </c>
      <c r="I213" s="487">
        <v>381609</v>
      </c>
      <c r="J213" s="487">
        <v>431987</v>
      </c>
      <c r="K213" s="487">
        <v>461309</v>
      </c>
      <c r="L213" s="487">
        <v>466460</v>
      </c>
      <c r="M213" s="487">
        <v>472057</v>
      </c>
      <c r="N213" s="487">
        <v>478854</v>
      </c>
      <c r="O213" s="487">
        <v>520075</v>
      </c>
      <c r="P213" s="487">
        <v>569923</v>
      </c>
      <c r="Q213" s="487">
        <v>579244</v>
      </c>
      <c r="R213" s="487">
        <v>591231</v>
      </c>
      <c r="S213" s="487">
        <v>506647</v>
      </c>
      <c r="T213" s="487">
        <v>580414</v>
      </c>
      <c r="U213" s="487">
        <v>729214</v>
      </c>
      <c r="V213" s="487">
        <v>779317</v>
      </c>
      <c r="W213" s="487">
        <v>813401</v>
      </c>
      <c r="X213" s="487">
        <v>853259</v>
      </c>
      <c r="Y213" s="487">
        <v>874124</v>
      </c>
      <c r="Z213" s="487">
        <v>882623</v>
      </c>
      <c r="AA213" s="487">
        <v>877694</v>
      </c>
      <c r="AB213" s="487">
        <v>931166</v>
      </c>
    </row>
    <row r="214" spans="1:28" x14ac:dyDescent="0.25">
      <c r="A214" s="334" t="s">
        <v>167</v>
      </c>
      <c r="B214" s="487">
        <v>20415</v>
      </c>
      <c r="C214" s="487">
        <v>21363</v>
      </c>
      <c r="D214" s="487">
        <v>19535</v>
      </c>
      <c r="E214" s="487">
        <v>19936</v>
      </c>
      <c r="F214" s="487">
        <v>20821</v>
      </c>
      <c r="G214" s="487">
        <v>21240</v>
      </c>
      <c r="H214" s="487">
        <v>21394</v>
      </c>
      <c r="I214" s="487">
        <v>21865</v>
      </c>
      <c r="J214" s="487">
        <v>23922</v>
      </c>
      <c r="K214" s="487">
        <v>24722</v>
      </c>
      <c r="L214" s="487">
        <v>28373</v>
      </c>
      <c r="M214" s="487">
        <v>29548</v>
      </c>
      <c r="N214" s="487">
        <v>32280</v>
      </c>
      <c r="O214" s="487">
        <v>36044</v>
      </c>
      <c r="P214" s="487">
        <v>38217</v>
      </c>
      <c r="Q214" s="487">
        <v>40303</v>
      </c>
      <c r="R214" s="487">
        <v>40495</v>
      </c>
      <c r="S214" s="487">
        <v>41219</v>
      </c>
      <c r="T214" s="487">
        <v>44674</v>
      </c>
      <c r="U214" s="487">
        <v>49401</v>
      </c>
      <c r="V214" s="487">
        <v>53127</v>
      </c>
      <c r="W214" s="487">
        <v>61331</v>
      </c>
      <c r="X214" s="487">
        <v>70367</v>
      </c>
      <c r="Y214" s="487">
        <v>76954</v>
      </c>
      <c r="Z214" s="487">
        <v>87564</v>
      </c>
      <c r="AA214" s="348" t="s">
        <v>24</v>
      </c>
      <c r="AB214" s="348" t="s">
        <v>24</v>
      </c>
    </row>
    <row r="215" spans="1:28" x14ac:dyDescent="0.25">
      <c r="A215" s="334" t="s">
        <v>168</v>
      </c>
      <c r="B215" s="487">
        <v>1571852</v>
      </c>
      <c r="C215" s="487">
        <v>1720313</v>
      </c>
      <c r="D215" s="487">
        <v>1798047</v>
      </c>
      <c r="E215" s="487">
        <v>1876510</v>
      </c>
      <c r="F215" s="487">
        <v>1961888</v>
      </c>
      <c r="G215" s="487">
        <v>1990067</v>
      </c>
      <c r="H215" s="487">
        <v>1999956</v>
      </c>
      <c r="I215" s="487">
        <v>1972066</v>
      </c>
      <c r="J215" s="487">
        <v>1936005</v>
      </c>
      <c r="K215" s="487">
        <v>1974412</v>
      </c>
      <c r="L215" s="487">
        <v>2002468</v>
      </c>
      <c r="M215" s="487">
        <v>2117933</v>
      </c>
      <c r="N215" s="487">
        <v>2260809</v>
      </c>
      <c r="O215" s="487">
        <v>2346312</v>
      </c>
      <c r="P215" s="487">
        <v>2246008</v>
      </c>
      <c r="Q215" s="487">
        <v>2230783</v>
      </c>
      <c r="R215" s="487">
        <v>2284118</v>
      </c>
      <c r="S215" s="487">
        <v>2275427</v>
      </c>
      <c r="T215" s="487">
        <v>2279801</v>
      </c>
      <c r="U215" s="487">
        <v>2354752</v>
      </c>
      <c r="V215" s="487">
        <v>2474900</v>
      </c>
      <c r="W215" s="487">
        <v>2593363</v>
      </c>
      <c r="X215" s="487">
        <v>2721580</v>
      </c>
      <c r="Y215" s="487">
        <v>2828443</v>
      </c>
      <c r="Z215" s="487">
        <v>2860762</v>
      </c>
      <c r="AA215" s="487">
        <v>2722898</v>
      </c>
      <c r="AB215" s="487">
        <v>2814448</v>
      </c>
    </row>
    <row r="216" spans="1:28" x14ac:dyDescent="0.25">
      <c r="A216" s="334" t="s">
        <v>169</v>
      </c>
      <c r="B216" s="487">
        <v>387182</v>
      </c>
      <c r="C216" s="487">
        <v>416927</v>
      </c>
      <c r="D216" s="487">
        <v>435192</v>
      </c>
      <c r="E216" s="487">
        <v>445071</v>
      </c>
      <c r="F216" s="487">
        <v>476308</v>
      </c>
      <c r="G216" s="487">
        <v>522012</v>
      </c>
      <c r="H216" s="487">
        <v>556445</v>
      </c>
      <c r="I216" s="487">
        <v>569312</v>
      </c>
      <c r="J216" s="487">
        <v>578857</v>
      </c>
      <c r="K216" s="487">
        <v>609261</v>
      </c>
      <c r="L216" s="487">
        <v>622358</v>
      </c>
      <c r="M216" s="487">
        <v>667938</v>
      </c>
      <c r="N216" s="487">
        <v>709716</v>
      </c>
      <c r="O216" s="487">
        <v>752052</v>
      </c>
      <c r="P216" s="487">
        <v>713373</v>
      </c>
      <c r="Q216" s="487">
        <v>734348</v>
      </c>
      <c r="R216" s="487">
        <v>774061</v>
      </c>
      <c r="S216" s="487">
        <v>790574</v>
      </c>
      <c r="T216" s="487">
        <v>792349</v>
      </c>
      <c r="U216" s="487">
        <v>807660</v>
      </c>
      <c r="V216" s="487">
        <v>809292</v>
      </c>
      <c r="W216" s="487">
        <v>830278</v>
      </c>
      <c r="X216" s="487">
        <v>871988</v>
      </c>
      <c r="Y216" s="487">
        <v>895791</v>
      </c>
      <c r="Z216" s="487">
        <v>920160</v>
      </c>
      <c r="AA216" s="487">
        <v>832411</v>
      </c>
      <c r="AB216" s="487">
        <v>897020</v>
      </c>
    </row>
    <row r="217" spans="1:28" x14ac:dyDescent="0.25">
      <c r="A217" s="334" t="s">
        <v>170</v>
      </c>
      <c r="B217" s="487">
        <v>921624</v>
      </c>
      <c r="C217" s="487">
        <v>996649</v>
      </c>
      <c r="D217" s="487">
        <v>1068415</v>
      </c>
      <c r="E217" s="487">
        <v>1137063</v>
      </c>
      <c r="F217" s="487">
        <v>1155330</v>
      </c>
      <c r="G217" s="487">
        <v>1326771</v>
      </c>
      <c r="H217" s="487">
        <v>1219006</v>
      </c>
      <c r="I217" s="487">
        <v>1247460</v>
      </c>
      <c r="J217" s="487">
        <v>1229596</v>
      </c>
      <c r="K217" s="487">
        <v>1286543</v>
      </c>
      <c r="L217" s="487">
        <v>1348645</v>
      </c>
      <c r="M217" s="487">
        <v>1410931</v>
      </c>
      <c r="N217" s="487">
        <v>1565477</v>
      </c>
      <c r="O217" s="487">
        <v>1598884</v>
      </c>
      <c r="P217" s="487">
        <v>1706753</v>
      </c>
      <c r="Q217" s="487">
        <v>1783443</v>
      </c>
      <c r="R217" s="487">
        <v>1868515</v>
      </c>
      <c r="S217" s="487">
        <v>1904018</v>
      </c>
      <c r="T217" s="487">
        <v>1892663</v>
      </c>
      <c r="U217" s="487">
        <v>2049869</v>
      </c>
      <c r="V217" s="487">
        <v>2041727</v>
      </c>
      <c r="W217" s="487">
        <v>2126689</v>
      </c>
      <c r="X217" s="487">
        <v>2172660</v>
      </c>
      <c r="Y217" s="487">
        <v>2092719</v>
      </c>
      <c r="Z217" s="487">
        <v>2113980</v>
      </c>
      <c r="AA217" s="487">
        <v>2136765</v>
      </c>
      <c r="AB217" s="487">
        <v>2361239</v>
      </c>
    </row>
    <row r="218" spans="1:28" x14ac:dyDescent="0.25">
      <c r="A218" s="334" t="s">
        <v>171</v>
      </c>
      <c r="B218" s="487">
        <v>572016</v>
      </c>
      <c r="C218" s="487">
        <v>581750</v>
      </c>
      <c r="D218" s="487">
        <v>599275</v>
      </c>
      <c r="E218" s="487">
        <v>627526</v>
      </c>
      <c r="F218" s="487">
        <v>666885</v>
      </c>
      <c r="G218" s="487">
        <v>699367</v>
      </c>
      <c r="H218" s="487">
        <v>720230</v>
      </c>
      <c r="I218" s="487">
        <v>737314</v>
      </c>
      <c r="J218" s="487">
        <v>755474</v>
      </c>
      <c r="K218" s="487">
        <v>783815</v>
      </c>
      <c r="L218" s="487">
        <v>815545</v>
      </c>
      <c r="M218" s="487">
        <v>834261</v>
      </c>
      <c r="N218" s="487">
        <v>873551</v>
      </c>
      <c r="O218" s="487">
        <v>923075</v>
      </c>
      <c r="P218" s="487">
        <v>939314</v>
      </c>
      <c r="Q218" s="487">
        <v>951146</v>
      </c>
      <c r="R218" s="487">
        <v>922899</v>
      </c>
      <c r="S218" s="487">
        <v>876129</v>
      </c>
      <c r="T218" s="487">
        <v>873747</v>
      </c>
      <c r="U218" s="487">
        <v>938288</v>
      </c>
      <c r="V218" s="487">
        <v>978590</v>
      </c>
      <c r="W218" s="487">
        <v>1026476</v>
      </c>
      <c r="X218" s="487">
        <v>1090981</v>
      </c>
      <c r="Y218" s="487">
        <v>1141018</v>
      </c>
      <c r="Z218" s="487">
        <v>1161920</v>
      </c>
      <c r="AA218" s="487">
        <v>1059529</v>
      </c>
      <c r="AB218" s="487">
        <v>1174369</v>
      </c>
    </row>
    <row r="219" spans="1:28" x14ac:dyDescent="0.25">
      <c r="A219" s="334" t="s">
        <v>172</v>
      </c>
      <c r="B219" s="487">
        <v>448373</v>
      </c>
      <c r="C219" s="487">
        <v>441124</v>
      </c>
      <c r="D219" s="487">
        <v>436805</v>
      </c>
      <c r="E219" s="487">
        <v>395494</v>
      </c>
      <c r="F219" s="487">
        <v>371271</v>
      </c>
      <c r="G219" s="487">
        <v>391952</v>
      </c>
      <c r="H219" s="487">
        <v>394542</v>
      </c>
      <c r="I219" s="487">
        <v>421935</v>
      </c>
      <c r="J219" s="487">
        <v>400475</v>
      </c>
      <c r="K219" s="487">
        <v>484860</v>
      </c>
      <c r="L219" s="487">
        <v>483103</v>
      </c>
      <c r="M219" s="487">
        <v>540691</v>
      </c>
      <c r="N219" s="487">
        <v>564536</v>
      </c>
      <c r="O219" s="487">
        <v>554804</v>
      </c>
      <c r="P219" s="487">
        <v>568500</v>
      </c>
      <c r="Q219" s="487">
        <v>544928</v>
      </c>
      <c r="R219" s="487">
        <v>593315</v>
      </c>
      <c r="S219" s="487">
        <v>604268</v>
      </c>
      <c r="T219" s="487">
        <v>643880</v>
      </c>
      <c r="U219" s="487">
        <v>689787</v>
      </c>
      <c r="V219" s="487">
        <v>700426</v>
      </c>
      <c r="W219" s="487">
        <v>724540</v>
      </c>
      <c r="X219" s="487">
        <v>733065</v>
      </c>
      <c r="Y219" s="487">
        <v>748096</v>
      </c>
      <c r="Z219" s="487">
        <v>776310</v>
      </c>
      <c r="AA219" s="487">
        <v>763155</v>
      </c>
      <c r="AB219" s="487">
        <v>736192</v>
      </c>
    </row>
    <row r="220" spans="1:28" x14ac:dyDescent="0.25">
      <c r="A220" s="334" t="s">
        <v>173</v>
      </c>
      <c r="B220" s="487">
        <v>102578</v>
      </c>
      <c r="C220" s="487">
        <v>102178</v>
      </c>
      <c r="D220" s="487">
        <v>99760</v>
      </c>
      <c r="E220" s="487">
        <v>105197</v>
      </c>
      <c r="F220" s="487">
        <v>109701</v>
      </c>
      <c r="G220" s="487">
        <v>115980</v>
      </c>
      <c r="H220" s="487">
        <v>120870</v>
      </c>
      <c r="I220" s="487">
        <v>155621</v>
      </c>
      <c r="J220" s="487">
        <v>160970</v>
      </c>
      <c r="K220" s="487">
        <v>170137</v>
      </c>
      <c r="L220" s="487">
        <v>153692</v>
      </c>
      <c r="M220" s="487">
        <v>164351</v>
      </c>
      <c r="N220" s="487">
        <v>178846</v>
      </c>
      <c r="O220" s="487">
        <v>181061</v>
      </c>
      <c r="P220" s="487">
        <v>192032</v>
      </c>
      <c r="Q220" s="487">
        <v>190651</v>
      </c>
      <c r="R220" s="487">
        <v>190134</v>
      </c>
      <c r="S220" s="487">
        <v>187014</v>
      </c>
      <c r="T220" s="487">
        <v>192733</v>
      </c>
      <c r="U220" s="487">
        <v>199209</v>
      </c>
      <c r="V220" s="487">
        <v>202089</v>
      </c>
      <c r="W220" s="487">
        <v>203019</v>
      </c>
      <c r="X220" s="487">
        <v>205987</v>
      </c>
      <c r="Y220" s="487">
        <v>210167</v>
      </c>
      <c r="Z220" s="487">
        <v>211195</v>
      </c>
      <c r="AA220" s="487">
        <v>194612</v>
      </c>
      <c r="AB220" s="487">
        <v>207439</v>
      </c>
    </row>
    <row r="221" spans="1:28" x14ac:dyDescent="0.25">
      <c r="A221" s="334" t="s">
        <v>174</v>
      </c>
      <c r="B221" s="487">
        <v>215078</v>
      </c>
      <c r="C221" s="487">
        <v>235331</v>
      </c>
      <c r="D221" s="487">
        <v>225092</v>
      </c>
      <c r="E221" s="487">
        <v>248857</v>
      </c>
      <c r="F221" s="487">
        <v>239797</v>
      </c>
      <c r="G221" s="487">
        <v>262706</v>
      </c>
      <c r="H221" s="487">
        <v>268181</v>
      </c>
      <c r="I221" s="487">
        <v>254530</v>
      </c>
      <c r="J221" s="487">
        <v>247864</v>
      </c>
      <c r="K221" s="487">
        <v>272876</v>
      </c>
      <c r="L221" s="487">
        <v>297022</v>
      </c>
      <c r="M221" s="487">
        <v>305800</v>
      </c>
      <c r="N221" s="487">
        <v>329610</v>
      </c>
      <c r="O221" s="487">
        <v>338595</v>
      </c>
      <c r="P221" s="487">
        <v>360245</v>
      </c>
      <c r="Q221" s="487">
        <v>366303</v>
      </c>
      <c r="R221" s="487">
        <v>379292</v>
      </c>
      <c r="S221" s="487">
        <v>406529</v>
      </c>
      <c r="T221" s="487">
        <v>394135</v>
      </c>
      <c r="U221" s="487">
        <v>390745</v>
      </c>
      <c r="V221" s="487">
        <v>419494</v>
      </c>
      <c r="W221" s="487">
        <v>430665</v>
      </c>
      <c r="X221" s="487">
        <v>423884</v>
      </c>
      <c r="Y221" s="487">
        <v>441530</v>
      </c>
      <c r="Z221" s="487">
        <v>440608</v>
      </c>
      <c r="AA221" s="487">
        <v>403861</v>
      </c>
      <c r="AB221" s="487">
        <v>401472</v>
      </c>
    </row>
    <row r="222" spans="1:28" x14ac:dyDescent="0.25">
      <c r="A222" s="334" t="s">
        <v>175</v>
      </c>
      <c r="B222" s="487">
        <v>222700</v>
      </c>
      <c r="C222" s="487">
        <v>231700</v>
      </c>
      <c r="D222" s="487">
        <v>242400</v>
      </c>
      <c r="E222" s="487">
        <v>250100</v>
      </c>
      <c r="F222" s="487">
        <v>269500</v>
      </c>
      <c r="G222" s="487">
        <v>278200</v>
      </c>
      <c r="H222" s="487">
        <v>285400</v>
      </c>
      <c r="I222" s="487">
        <v>297700</v>
      </c>
      <c r="J222" s="487">
        <v>311100</v>
      </c>
      <c r="K222" s="487">
        <v>323400</v>
      </c>
      <c r="L222" s="487">
        <v>338200</v>
      </c>
      <c r="M222" s="487">
        <v>355900</v>
      </c>
      <c r="N222" s="487">
        <v>380100</v>
      </c>
      <c r="O222" s="487">
        <v>407700</v>
      </c>
      <c r="P222" s="487">
        <v>404200</v>
      </c>
      <c r="Q222" s="487">
        <v>409200</v>
      </c>
      <c r="R222" s="487">
        <v>427500</v>
      </c>
      <c r="S222" s="487">
        <v>431000</v>
      </c>
      <c r="T222" s="487">
        <v>429200</v>
      </c>
      <c r="U222" s="487">
        <v>441000</v>
      </c>
      <c r="V222" s="487">
        <v>441100</v>
      </c>
      <c r="W222" s="487">
        <v>456000</v>
      </c>
      <c r="X222" s="487">
        <v>473500</v>
      </c>
      <c r="Y222" s="487">
        <v>496600</v>
      </c>
      <c r="Z222" s="487">
        <v>511900</v>
      </c>
      <c r="AA222" s="487">
        <v>499900</v>
      </c>
      <c r="AB222" s="487">
        <v>518200</v>
      </c>
    </row>
    <row r="223" spans="1:28" x14ac:dyDescent="0.25">
      <c r="A223" s="334" t="s">
        <v>176</v>
      </c>
      <c r="B223" s="487">
        <v>475770</v>
      </c>
      <c r="C223" s="487">
        <v>484650</v>
      </c>
      <c r="D223" s="487">
        <v>482670</v>
      </c>
      <c r="E223" s="487">
        <v>509240</v>
      </c>
      <c r="F223" s="487">
        <v>551030</v>
      </c>
      <c r="G223" s="487">
        <v>585850</v>
      </c>
      <c r="H223" s="487">
        <v>604090</v>
      </c>
      <c r="I223" s="487">
        <v>579470</v>
      </c>
      <c r="J223" s="487">
        <v>572450</v>
      </c>
      <c r="K223" s="487">
        <v>579130</v>
      </c>
      <c r="L223" s="487">
        <v>589160</v>
      </c>
      <c r="M223" s="487">
        <v>618840</v>
      </c>
      <c r="N223" s="487">
        <v>672580</v>
      </c>
      <c r="O223" s="487">
        <v>706390</v>
      </c>
      <c r="P223" s="487">
        <v>678980</v>
      </c>
      <c r="Q223" s="487">
        <v>722270</v>
      </c>
      <c r="R223" s="487">
        <v>752230</v>
      </c>
      <c r="S223" s="487">
        <v>749190</v>
      </c>
      <c r="T223" s="487">
        <v>762950</v>
      </c>
      <c r="U223" s="487">
        <v>776300</v>
      </c>
      <c r="V223" s="487">
        <v>806830</v>
      </c>
      <c r="W223" s="487">
        <v>854630</v>
      </c>
      <c r="X223" s="487">
        <v>877820</v>
      </c>
      <c r="Y223" s="487">
        <v>907510</v>
      </c>
      <c r="Z223" s="487">
        <v>921330</v>
      </c>
      <c r="AA223" s="487">
        <v>891160</v>
      </c>
      <c r="AB223" s="487">
        <v>921150</v>
      </c>
    </row>
    <row r="224" spans="1:28" x14ac:dyDescent="0.25">
      <c r="A224" s="334" t="s">
        <v>140</v>
      </c>
      <c r="B224" s="348" t="s">
        <v>24</v>
      </c>
      <c r="C224" s="348" t="s">
        <v>24</v>
      </c>
      <c r="D224" s="348" t="s">
        <v>24</v>
      </c>
      <c r="E224" s="348" t="s">
        <v>24</v>
      </c>
      <c r="F224" s="348" t="s">
        <v>24</v>
      </c>
      <c r="G224" s="348" t="s">
        <v>24</v>
      </c>
      <c r="H224" s="348" t="s">
        <v>24</v>
      </c>
      <c r="I224" s="348" t="s">
        <v>24</v>
      </c>
      <c r="J224" s="348" t="s">
        <v>24</v>
      </c>
      <c r="K224" s="348" t="s">
        <v>24</v>
      </c>
      <c r="L224" s="348" t="s">
        <v>24</v>
      </c>
      <c r="M224" s="348" t="s">
        <v>24</v>
      </c>
      <c r="N224" s="348" t="s">
        <v>24</v>
      </c>
      <c r="O224" s="487">
        <v>22362</v>
      </c>
      <c r="P224" s="487">
        <v>18517</v>
      </c>
      <c r="Q224" s="487">
        <v>18294</v>
      </c>
      <c r="R224" s="487">
        <v>19483</v>
      </c>
      <c r="S224" s="487">
        <v>20135</v>
      </c>
      <c r="T224" s="487">
        <v>20959</v>
      </c>
      <c r="U224" s="487">
        <v>21779</v>
      </c>
      <c r="V224" s="487">
        <v>23095</v>
      </c>
      <c r="W224" s="487">
        <v>26262</v>
      </c>
      <c r="X224" s="487">
        <v>28831</v>
      </c>
      <c r="Y224" s="487">
        <v>29691</v>
      </c>
      <c r="Z224" s="487">
        <v>28851</v>
      </c>
      <c r="AA224" s="487">
        <v>23668</v>
      </c>
      <c r="AB224" s="487">
        <v>24182</v>
      </c>
    </row>
    <row r="225" spans="1:28" x14ac:dyDescent="0.25">
      <c r="A225" s="334" t="s">
        <v>462</v>
      </c>
      <c r="B225" s="348" t="s">
        <v>24</v>
      </c>
      <c r="C225" s="348" t="s">
        <v>24</v>
      </c>
      <c r="D225" s="348" t="s">
        <v>24</v>
      </c>
      <c r="E225" s="348" t="s">
        <v>24</v>
      </c>
      <c r="F225" s="348" t="s">
        <v>24</v>
      </c>
      <c r="G225" s="348" t="s">
        <v>24</v>
      </c>
      <c r="H225" s="348" t="s">
        <v>24</v>
      </c>
      <c r="I225" s="348" t="s">
        <v>24</v>
      </c>
      <c r="J225" s="348" t="s">
        <v>24</v>
      </c>
      <c r="K225" s="348" t="s">
        <v>24</v>
      </c>
      <c r="L225" s="348" t="s">
        <v>24</v>
      </c>
      <c r="M225" s="348" t="s">
        <v>24</v>
      </c>
      <c r="N225" s="348" t="s">
        <v>24</v>
      </c>
      <c r="O225" s="348" t="s">
        <v>24</v>
      </c>
      <c r="P225" s="348" t="s">
        <v>24</v>
      </c>
      <c r="Q225" s="348" t="s">
        <v>24</v>
      </c>
      <c r="R225" s="348" t="s">
        <v>24</v>
      </c>
      <c r="S225" s="348" t="s">
        <v>24</v>
      </c>
      <c r="T225" s="348" t="s">
        <v>24</v>
      </c>
      <c r="U225" s="348" t="s">
        <v>24</v>
      </c>
      <c r="V225" s="348" t="s">
        <v>24</v>
      </c>
      <c r="W225" s="348" t="s">
        <v>24</v>
      </c>
      <c r="X225" s="348" t="s">
        <v>24</v>
      </c>
      <c r="Y225" s="348" t="s">
        <v>24</v>
      </c>
      <c r="Z225" s="348" t="s">
        <v>24</v>
      </c>
      <c r="AA225" s="348" t="s">
        <v>24</v>
      </c>
      <c r="AB225" s="348" t="s">
        <v>24</v>
      </c>
    </row>
    <row r="226" spans="1:28" x14ac:dyDescent="0.25">
      <c r="A226" s="334" t="s">
        <v>141</v>
      </c>
      <c r="B226" s="487">
        <v>168000</v>
      </c>
      <c r="C226" s="487">
        <v>178000</v>
      </c>
      <c r="D226" s="487">
        <v>199000</v>
      </c>
      <c r="E226" s="487">
        <v>215000</v>
      </c>
      <c r="F226" s="487">
        <v>232000</v>
      </c>
      <c r="G226" s="487">
        <v>239000</v>
      </c>
      <c r="H226" s="487">
        <v>237000</v>
      </c>
      <c r="I226" s="487">
        <v>240000</v>
      </c>
      <c r="J226" s="487">
        <v>236000</v>
      </c>
      <c r="K226" s="487">
        <v>245000</v>
      </c>
      <c r="L226" s="487">
        <v>265000</v>
      </c>
      <c r="M226" s="487">
        <v>307000</v>
      </c>
      <c r="N226" s="487">
        <v>340000</v>
      </c>
      <c r="O226" s="487">
        <v>365000</v>
      </c>
      <c r="P226" s="487">
        <v>347000</v>
      </c>
      <c r="Q226" s="487">
        <v>351000</v>
      </c>
      <c r="R226" s="487">
        <v>368000</v>
      </c>
      <c r="S226" s="487">
        <v>381000</v>
      </c>
      <c r="T226" s="487">
        <v>384000</v>
      </c>
      <c r="U226" s="487">
        <v>389000</v>
      </c>
      <c r="V226" s="487">
        <v>387000</v>
      </c>
      <c r="W226" s="487">
        <v>383000</v>
      </c>
      <c r="X226" s="487">
        <v>390000</v>
      </c>
      <c r="Y226" s="487">
        <v>411000</v>
      </c>
      <c r="Z226" s="487">
        <v>425000</v>
      </c>
      <c r="AA226" s="487">
        <v>398000</v>
      </c>
      <c r="AB226" s="487">
        <v>408000</v>
      </c>
    </row>
    <row r="227" spans="1:28" x14ac:dyDescent="0.25">
      <c r="A227" s="334" t="s">
        <v>142</v>
      </c>
      <c r="B227" s="487">
        <v>341807</v>
      </c>
      <c r="C227" s="487">
        <v>339702</v>
      </c>
      <c r="D227" s="487">
        <v>354776</v>
      </c>
      <c r="E227" s="487">
        <v>378108</v>
      </c>
      <c r="F227" s="487">
        <v>399620</v>
      </c>
      <c r="G227" s="487">
        <v>434985</v>
      </c>
      <c r="H227" s="487">
        <v>449836</v>
      </c>
      <c r="I227" s="487">
        <v>453690</v>
      </c>
      <c r="J227" s="487">
        <v>458546</v>
      </c>
      <c r="K227" s="487">
        <v>472781</v>
      </c>
      <c r="L227" s="487">
        <v>481400</v>
      </c>
      <c r="M227" s="487">
        <v>498368</v>
      </c>
      <c r="N227" s="487">
        <v>523697</v>
      </c>
      <c r="O227" s="487">
        <v>551213</v>
      </c>
      <c r="P227" s="487">
        <v>583292</v>
      </c>
      <c r="Q227" s="487">
        <v>551950</v>
      </c>
      <c r="R227" s="487">
        <v>569460</v>
      </c>
      <c r="S227" s="487">
        <v>596701</v>
      </c>
      <c r="T227" s="487">
        <v>605180</v>
      </c>
      <c r="U227" s="487">
        <v>611636</v>
      </c>
      <c r="V227" s="487">
        <v>633044</v>
      </c>
      <c r="W227" s="487">
        <v>658201</v>
      </c>
      <c r="X227" s="487">
        <v>653422</v>
      </c>
      <c r="Y227" s="487">
        <v>696504</v>
      </c>
      <c r="Z227" s="487">
        <v>710823</v>
      </c>
      <c r="AA227" s="487">
        <v>695907</v>
      </c>
      <c r="AB227" s="348" t="s">
        <v>24</v>
      </c>
    </row>
    <row r="228" spans="1:28" x14ac:dyDescent="0.25">
      <c r="A228" s="334" t="s">
        <v>177</v>
      </c>
      <c r="B228" s="487">
        <v>5019160</v>
      </c>
      <c r="C228" s="487">
        <v>5193770</v>
      </c>
      <c r="D228" s="487">
        <v>5344974</v>
      </c>
      <c r="E228" s="487">
        <v>5642103</v>
      </c>
      <c r="F228" s="487">
        <v>5885753</v>
      </c>
      <c r="G228" s="487">
        <v>6148146</v>
      </c>
      <c r="H228" s="487">
        <v>6346835</v>
      </c>
      <c r="I228" s="487">
        <v>6282533</v>
      </c>
      <c r="J228" s="487">
        <v>6400207</v>
      </c>
      <c r="K228" s="487">
        <v>6540188</v>
      </c>
      <c r="L228" s="487">
        <v>6925704</v>
      </c>
      <c r="M228" s="487">
        <v>7124198</v>
      </c>
      <c r="N228" s="487">
        <v>7412159</v>
      </c>
      <c r="O228" s="487">
        <v>7424991</v>
      </c>
      <c r="P228" s="487">
        <v>7045273</v>
      </c>
      <c r="Q228" s="487">
        <v>7077627</v>
      </c>
      <c r="R228" s="487">
        <v>7315745</v>
      </c>
      <c r="S228" s="487">
        <v>7718662</v>
      </c>
      <c r="T228" s="487">
        <v>7910477</v>
      </c>
      <c r="U228" s="487">
        <v>8347143</v>
      </c>
      <c r="V228" s="487">
        <v>8646975</v>
      </c>
      <c r="W228" s="487">
        <v>9043320</v>
      </c>
      <c r="X228" s="487">
        <v>8921466</v>
      </c>
      <c r="Y228" s="487">
        <v>9140777</v>
      </c>
      <c r="Z228" s="487">
        <v>9323751</v>
      </c>
      <c r="AA228" s="348" t="s">
        <v>24</v>
      </c>
      <c r="AB228" s="348" t="s">
        <v>24</v>
      </c>
    </row>
    <row r="229" spans="1:28" x14ac:dyDescent="0.25">
      <c r="A229" s="334" t="s">
        <v>143</v>
      </c>
      <c r="B229" s="348" t="s">
        <v>24</v>
      </c>
      <c r="C229" s="348" t="s">
        <v>24</v>
      </c>
      <c r="D229" s="348" t="s">
        <v>24</v>
      </c>
      <c r="E229" s="348" t="s">
        <v>24</v>
      </c>
      <c r="F229" s="348" t="s">
        <v>24</v>
      </c>
      <c r="G229" s="348" t="s">
        <v>24</v>
      </c>
      <c r="H229" s="348" t="s">
        <v>24</v>
      </c>
      <c r="I229" s="348" t="s">
        <v>24</v>
      </c>
      <c r="J229" s="348" t="s">
        <v>24</v>
      </c>
      <c r="K229" s="348" t="s">
        <v>24</v>
      </c>
      <c r="L229" s="348" t="s">
        <v>24</v>
      </c>
      <c r="M229" s="348" t="s">
        <v>24</v>
      </c>
      <c r="N229" s="348" t="s">
        <v>24</v>
      </c>
      <c r="O229" s="348" t="s">
        <v>24</v>
      </c>
      <c r="P229" s="348" t="s">
        <v>24</v>
      </c>
      <c r="Q229" s="348" t="s">
        <v>24</v>
      </c>
      <c r="R229" s="348" t="s">
        <v>24</v>
      </c>
      <c r="S229" s="348" t="s">
        <v>24</v>
      </c>
      <c r="T229" s="348" t="s">
        <v>24</v>
      </c>
      <c r="U229" s="348" t="s">
        <v>24</v>
      </c>
      <c r="V229" s="348" t="s">
        <v>24</v>
      </c>
      <c r="W229" s="348" t="s">
        <v>24</v>
      </c>
      <c r="X229" s="348" t="s">
        <v>24</v>
      </c>
      <c r="Y229" s="348" t="s">
        <v>24</v>
      </c>
      <c r="Z229" s="348" t="s">
        <v>24</v>
      </c>
      <c r="AA229" s="348" t="s">
        <v>24</v>
      </c>
      <c r="AB229" s="348" t="s">
        <v>24</v>
      </c>
    </row>
    <row r="230" spans="1:28" x14ac:dyDescent="0.25">
      <c r="A230" s="334" t="s">
        <v>144</v>
      </c>
      <c r="B230" s="348" t="s">
        <v>24</v>
      </c>
      <c r="C230" s="348" t="s">
        <v>24</v>
      </c>
      <c r="D230" s="348" t="s">
        <v>24</v>
      </c>
      <c r="E230" s="348" t="s">
        <v>24</v>
      </c>
      <c r="F230" s="348" t="s">
        <v>24</v>
      </c>
      <c r="G230" s="348" t="s">
        <v>24</v>
      </c>
      <c r="H230" s="348" t="s">
        <v>24</v>
      </c>
      <c r="I230" s="348" t="s">
        <v>24</v>
      </c>
      <c r="J230" s="348" t="s">
        <v>24</v>
      </c>
      <c r="K230" s="348" t="s">
        <v>24</v>
      </c>
      <c r="L230" s="348" t="s">
        <v>24</v>
      </c>
      <c r="M230" s="348" t="s">
        <v>24</v>
      </c>
      <c r="N230" s="348" t="s">
        <v>24</v>
      </c>
      <c r="O230" s="348" t="s">
        <v>24</v>
      </c>
      <c r="P230" s="348" t="s">
        <v>24</v>
      </c>
      <c r="Q230" s="348" t="s">
        <v>24</v>
      </c>
      <c r="R230" s="348" t="s">
        <v>24</v>
      </c>
      <c r="S230" s="348" t="s">
        <v>24</v>
      </c>
      <c r="T230" s="348" t="s">
        <v>24</v>
      </c>
      <c r="U230" s="348" t="s">
        <v>24</v>
      </c>
      <c r="V230" s="348" t="s">
        <v>24</v>
      </c>
      <c r="W230" s="348" t="s">
        <v>24</v>
      </c>
      <c r="X230" s="348" t="s">
        <v>24</v>
      </c>
      <c r="Y230" s="348" t="s">
        <v>24</v>
      </c>
      <c r="Z230" s="348" t="s">
        <v>24</v>
      </c>
      <c r="AA230" s="348" t="s">
        <v>24</v>
      </c>
      <c r="AB230" s="348" t="s">
        <v>24</v>
      </c>
    </row>
    <row r="231" spans="1:28" x14ac:dyDescent="0.25">
      <c r="A231" s="334" t="s">
        <v>145</v>
      </c>
      <c r="B231" s="348" t="s">
        <v>24</v>
      </c>
      <c r="C231" s="348" t="s">
        <v>24</v>
      </c>
      <c r="D231" s="348" t="s">
        <v>24</v>
      </c>
      <c r="E231" s="348" t="s">
        <v>24</v>
      </c>
      <c r="F231" s="348" t="s">
        <v>24</v>
      </c>
      <c r="G231" s="348" t="s">
        <v>24</v>
      </c>
      <c r="H231" s="348" t="s">
        <v>24</v>
      </c>
      <c r="I231" s="348" t="s">
        <v>24</v>
      </c>
      <c r="J231" s="348" t="s">
        <v>24</v>
      </c>
      <c r="K231" s="348" t="s">
        <v>24</v>
      </c>
      <c r="L231" s="348" t="s">
        <v>24</v>
      </c>
      <c r="M231" s="348" t="s">
        <v>24</v>
      </c>
      <c r="N231" s="348" t="s">
        <v>24</v>
      </c>
      <c r="O231" s="348" t="s">
        <v>24</v>
      </c>
      <c r="P231" s="348" t="s">
        <v>24</v>
      </c>
      <c r="Q231" s="348" t="s">
        <v>24</v>
      </c>
      <c r="R231" s="348" t="s">
        <v>24</v>
      </c>
      <c r="S231" s="348" t="s">
        <v>24</v>
      </c>
      <c r="T231" s="348" t="s">
        <v>24</v>
      </c>
      <c r="U231" s="348" t="s">
        <v>24</v>
      </c>
      <c r="V231" s="348" t="s">
        <v>24</v>
      </c>
      <c r="W231" s="348" t="s">
        <v>24</v>
      </c>
      <c r="X231" s="348" t="s">
        <v>24</v>
      </c>
      <c r="Y231" s="348" t="s">
        <v>24</v>
      </c>
      <c r="Z231" s="348" t="s">
        <v>24</v>
      </c>
      <c r="AA231" s="348" t="s">
        <v>24</v>
      </c>
      <c r="AB231" s="348" t="s">
        <v>24</v>
      </c>
    </row>
    <row r="232" spans="1:28" x14ac:dyDescent="0.25">
      <c r="A232" s="334" t="s">
        <v>439</v>
      </c>
      <c r="B232" s="348" t="s">
        <v>24</v>
      </c>
      <c r="C232" s="348" t="s">
        <v>24</v>
      </c>
      <c r="D232" s="348" t="s">
        <v>24</v>
      </c>
      <c r="E232" s="348" t="s">
        <v>24</v>
      </c>
      <c r="F232" s="348" t="s">
        <v>24</v>
      </c>
      <c r="G232" s="348" t="s">
        <v>24</v>
      </c>
      <c r="H232" s="348" t="s">
        <v>24</v>
      </c>
      <c r="I232" s="348" t="s">
        <v>24</v>
      </c>
      <c r="J232" s="348" t="s">
        <v>24</v>
      </c>
      <c r="K232" s="348" t="s">
        <v>24</v>
      </c>
      <c r="L232" s="348" t="s">
        <v>24</v>
      </c>
      <c r="M232" s="348" t="s">
        <v>24</v>
      </c>
      <c r="N232" s="348" t="s">
        <v>24</v>
      </c>
      <c r="O232" s="348" t="s">
        <v>24</v>
      </c>
      <c r="P232" s="348" t="s">
        <v>24</v>
      </c>
      <c r="Q232" s="348" t="s">
        <v>24</v>
      </c>
      <c r="R232" s="348" t="s">
        <v>24</v>
      </c>
      <c r="S232" s="348" t="s">
        <v>24</v>
      </c>
      <c r="T232" s="348" t="s">
        <v>24</v>
      </c>
      <c r="U232" s="348" t="s">
        <v>24</v>
      </c>
      <c r="V232" s="348" t="s">
        <v>24</v>
      </c>
      <c r="W232" s="348" t="s">
        <v>24</v>
      </c>
      <c r="X232" s="348" t="s">
        <v>24</v>
      </c>
      <c r="Y232" s="348" t="s">
        <v>24</v>
      </c>
      <c r="Z232" s="348" t="s">
        <v>24</v>
      </c>
      <c r="AA232" s="348" t="s">
        <v>24</v>
      </c>
      <c r="AB232" s="348" t="s">
        <v>24</v>
      </c>
    </row>
  </sheetData>
  <pageMargins left="0.7" right="0.7" top="0.75" bottom="0.75" header="0.3" footer="0.3"/>
  <pageSetup paperSize="9" orientation="portrait" horizontalDpi="90" verticalDpi="9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32"/>
  <sheetViews>
    <sheetView showGridLines="0" workbookViewId="0">
      <selection activeCell="E7" sqref="E7"/>
    </sheetView>
  </sheetViews>
  <sheetFormatPr defaultColWidth="8.7109375" defaultRowHeight="12.75" x14ac:dyDescent="0.2"/>
  <cols>
    <col min="1" max="16384" width="8.7109375" style="52"/>
  </cols>
  <sheetData>
    <row r="3" spans="1:3" ht="15.75" customHeight="1" x14ac:dyDescent="0.2">
      <c r="A3" s="47" t="s">
        <v>1049</v>
      </c>
    </row>
    <row r="4" spans="1:3" x14ac:dyDescent="0.2">
      <c r="A4" s="357"/>
    </row>
    <row r="5" spans="1:3" x14ac:dyDescent="0.2">
      <c r="A5" s="52" t="s">
        <v>596</v>
      </c>
      <c r="B5" s="402" t="s">
        <v>597</v>
      </c>
      <c r="C5" s="52" t="s">
        <v>598</v>
      </c>
    </row>
    <row r="6" spans="1:3" x14ac:dyDescent="0.2">
      <c r="A6" s="52" t="s">
        <v>93</v>
      </c>
      <c r="B6" s="52">
        <v>2</v>
      </c>
      <c r="C6" s="52">
        <v>63.1</v>
      </c>
    </row>
    <row r="7" spans="1:3" x14ac:dyDescent="0.2">
      <c r="A7" s="52" t="s">
        <v>82</v>
      </c>
      <c r="B7" s="52">
        <v>6</v>
      </c>
      <c r="C7" s="52">
        <v>58.6</v>
      </c>
    </row>
    <row r="8" spans="1:3" x14ac:dyDescent="0.2">
      <c r="A8" s="52" t="s">
        <v>84</v>
      </c>
      <c r="B8" s="52">
        <v>7</v>
      </c>
      <c r="C8" s="52">
        <v>58.4</v>
      </c>
    </row>
    <row r="9" spans="1:3" x14ac:dyDescent="0.2">
      <c r="A9" s="52" t="s">
        <v>80</v>
      </c>
      <c r="B9" s="52">
        <v>9</v>
      </c>
      <c r="C9" s="52">
        <v>57.3</v>
      </c>
    </row>
    <row r="10" spans="1:3" x14ac:dyDescent="0.2">
      <c r="A10" s="52" t="s">
        <v>26</v>
      </c>
      <c r="B10" s="52">
        <v>10</v>
      </c>
      <c r="C10" s="52">
        <v>57.3</v>
      </c>
    </row>
    <row r="11" spans="1:3" x14ac:dyDescent="0.2">
      <c r="A11" s="52" t="s">
        <v>89</v>
      </c>
      <c r="B11" s="52">
        <v>11</v>
      </c>
      <c r="C11" s="52">
        <v>55</v>
      </c>
    </row>
    <row r="12" spans="1:3" x14ac:dyDescent="0.2">
      <c r="A12" s="52" t="s">
        <v>94</v>
      </c>
      <c r="B12" s="52">
        <v>18</v>
      </c>
      <c r="C12" s="52">
        <v>50.9</v>
      </c>
    </row>
    <row r="13" spans="1:3" x14ac:dyDescent="0.2">
      <c r="A13" s="52" t="s">
        <v>99</v>
      </c>
      <c r="B13" s="52">
        <v>19</v>
      </c>
      <c r="C13" s="52">
        <v>50.7</v>
      </c>
    </row>
    <row r="14" spans="1:3" x14ac:dyDescent="0.2">
      <c r="A14" s="52" t="s">
        <v>100</v>
      </c>
      <c r="B14" s="52">
        <v>21</v>
      </c>
      <c r="C14" s="52">
        <v>49.9</v>
      </c>
    </row>
    <row r="15" spans="1:3" x14ac:dyDescent="0.2">
      <c r="A15" s="52" t="s">
        <v>83</v>
      </c>
      <c r="B15" s="52">
        <v>22</v>
      </c>
      <c r="C15" s="52">
        <v>49.3</v>
      </c>
    </row>
    <row r="16" spans="1:3" x14ac:dyDescent="0.2">
      <c r="A16" s="52" t="s">
        <v>102</v>
      </c>
      <c r="B16" s="52">
        <v>23</v>
      </c>
      <c r="C16" s="52">
        <v>49</v>
      </c>
    </row>
    <row r="17" spans="1:3" x14ac:dyDescent="0.2">
      <c r="A17" s="52" t="s">
        <v>86</v>
      </c>
      <c r="B17" s="52">
        <v>24</v>
      </c>
      <c r="C17" s="52">
        <v>49</v>
      </c>
    </row>
    <row r="18" spans="1:3" x14ac:dyDescent="0.2">
      <c r="A18" s="52" t="s">
        <v>139</v>
      </c>
      <c r="B18" s="52">
        <v>27</v>
      </c>
      <c r="C18" s="52">
        <v>47.1</v>
      </c>
    </row>
    <row r="19" spans="1:3" x14ac:dyDescent="0.2">
      <c r="A19" s="52" t="s">
        <v>138</v>
      </c>
      <c r="B19" s="52">
        <v>28</v>
      </c>
      <c r="C19" s="52">
        <v>46.7</v>
      </c>
    </row>
    <row r="20" spans="1:3" x14ac:dyDescent="0.2">
      <c r="A20" s="52" t="s">
        <v>90</v>
      </c>
      <c r="B20" s="52">
        <v>29</v>
      </c>
      <c r="C20" s="52">
        <v>45.7</v>
      </c>
    </row>
    <row r="21" spans="1:3" x14ac:dyDescent="0.2">
      <c r="A21" s="52" t="s">
        <v>81</v>
      </c>
      <c r="B21" s="52">
        <v>30</v>
      </c>
      <c r="C21" s="52">
        <v>45.4</v>
      </c>
    </row>
    <row r="22" spans="1:3" x14ac:dyDescent="0.2">
      <c r="A22" s="52" t="s">
        <v>88</v>
      </c>
      <c r="B22" s="52">
        <v>31</v>
      </c>
      <c r="C22" s="52">
        <v>44.2</v>
      </c>
    </row>
    <row r="23" spans="1:3" x14ac:dyDescent="0.2">
      <c r="A23" s="52" t="s">
        <v>85</v>
      </c>
      <c r="B23" s="52">
        <v>32</v>
      </c>
      <c r="C23" s="52">
        <v>44.1</v>
      </c>
    </row>
    <row r="24" spans="1:3" x14ac:dyDescent="0.2">
      <c r="A24" s="52" t="s">
        <v>92</v>
      </c>
      <c r="B24" s="52">
        <v>34</v>
      </c>
      <c r="C24" s="52">
        <v>42.7</v>
      </c>
    </row>
    <row r="25" spans="1:3" x14ac:dyDescent="0.2">
      <c r="A25" s="52" t="s">
        <v>135</v>
      </c>
      <c r="B25" s="52">
        <v>35</v>
      </c>
      <c r="C25" s="52">
        <v>42.4</v>
      </c>
    </row>
    <row r="26" spans="1:3" x14ac:dyDescent="0.2">
      <c r="A26" s="52" t="s">
        <v>25</v>
      </c>
      <c r="B26" s="52">
        <v>37</v>
      </c>
      <c r="C26" s="52">
        <v>40.200000000000003</v>
      </c>
    </row>
    <row r="27" spans="1:3" x14ac:dyDescent="0.2">
      <c r="A27" s="52" t="s">
        <v>98</v>
      </c>
      <c r="B27" s="52">
        <v>38</v>
      </c>
      <c r="C27" s="52">
        <v>40</v>
      </c>
    </row>
    <row r="28" spans="1:3" x14ac:dyDescent="0.2">
      <c r="A28" s="52" t="s">
        <v>137</v>
      </c>
      <c r="B28" s="52">
        <v>39</v>
      </c>
      <c r="C28" s="52">
        <v>39.9</v>
      </c>
    </row>
    <row r="29" spans="1:3" x14ac:dyDescent="0.2">
      <c r="A29" s="52" t="s">
        <v>78</v>
      </c>
      <c r="B29" s="52">
        <v>40</v>
      </c>
      <c r="C29" s="52">
        <v>39.9</v>
      </c>
    </row>
    <row r="30" spans="1:3" x14ac:dyDescent="0.2">
      <c r="A30" s="52" t="s">
        <v>136</v>
      </c>
      <c r="B30" s="52">
        <v>42</v>
      </c>
      <c r="C30" s="52">
        <v>37.299999999999997</v>
      </c>
    </row>
    <row r="31" spans="1:3" x14ac:dyDescent="0.2">
      <c r="A31" s="52" t="s">
        <v>95</v>
      </c>
      <c r="B31" s="52">
        <v>47</v>
      </c>
      <c r="C31" s="52">
        <v>36.299999999999997</v>
      </c>
    </row>
    <row r="32" spans="1:3" x14ac:dyDescent="0.2">
      <c r="A32" s="52" t="s">
        <v>134</v>
      </c>
      <c r="B32" s="52">
        <v>48</v>
      </c>
      <c r="C32" s="52">
        <v>35.6</v>
      </c>
    </row>
  </sheetData>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A64"/>
  <sheetViews>
    <sheetView showGridLines="0" workbookViewId="0">
      <selection activeCell="L3" sqref="L3"/>
    </sheetView>
  </sheetViews>
  <sheetFormatPr defaultColWidth="8.7109375" defaultRowHeight="12.75" x14ac:dyDescent="0.2"/>
  <cols>
    <col min="1" max="16384" width="8.7109375" style="52"/>
  </cols>
  <sheetData>
    <row r="3" spans="1:27" ht="18" customHeight="1" x14ac:dyDescent="0.2">
      <c r="A3" s="47" t="s">
        <v>1050</v>
      </c>
    </row>
    <row r="4" spans="1:27" x14ac:dyDescent="0.2">
      <c r="O4" s="83"/>
      <c r="P4" s="321" t="s">
        <v>624</v>
      </c>
      <c r="Q4" s="83"/>
      <c r="R4" s="83"/>
      <c r="S4" s="83"/>
      <c r="T4" s="83"/>
      <c r="U4" s="83"/>
      <c r="V4" s="83"/>
      <c r="W4" s="83"/>
    </row>
    <row r="5" spans="1:27" x14ac:dyDescent="0.2">
      <c r="O5" s="83"/>
      <c r="P5" s="437">
        <v>2014</v>
      </c>
      <c r="Q5" s="437">
        <v>2015</v>
      </c>
      <c r="R5" s="437">
        <v>2016</v>
      </c>
      <c r="S5" s="437">
        <v>2017</v>
      </c>
      <c r="T5" s="437">
        <v>2018</v>
      </c>
      <c r="U5" s="437">
        <v>2019</v>
      </c>
      <c r="V5" s="437">
        <v>2020</v>
      </c>
      <c r="W5" s="437">
        <v>2021</v>
      </c>
    </row>
    <row r="6" spans="1:27" x14ac:dyDescent="0.2">
      <c r="O6" s="438" t="s">
        <v>188</v>
      </c>
      <c r="P6" s="439">
        <v>100</v>
      </c>
      <c r="Q6" s="439">
        <v>101.11373312697592</v>
      </c>
      <c r="R6" s="439">
        <v>102.05957965266842</v>
      </c>
      <c r="S6" s="439">
        <v>103.21189754714388</v>
      </c>
      <c r="T6" s="439">
        <v>104.21836107804263</v>
      </c>
      <c r="U6" s="439">
        <v>108.19492419216337</v>
      </c>
      <c r="V6" s="439">
        <v>109.7941578817087</v>
      </c>
      <c r="W6" s="439">
        <v>112.53458913344683</v>
      </c>
      <c r="Z6" s="440">
        <v>2014</v>
      </c>
      <c r="AA6" s="440">
        <v>2021</v>
      </c>
    </row>
    <row r="7" spans="1:27" x14ac:dyDescent="0.2">
      <c r="B7" s="52">
        <v>2014</v>
      </c>
      <c r="C7" s="52">
        <v>2015</v>
      </c>
      <c r="D7" s="52">
        <v>2016</v>
      </c>
      <c r="E7" s="52">
        <v>2017</v>
      </c>
      <c r="F7" s="52">
        <v>2018</v>
      </c>
      <c r="G7" s="52">
        <v>2019</v>
      </c>
      <c r="H7" s="52">
        <v>2020</v>
      </c>
      <c r="I7" s="52">
        <v>2021</v>
      </c>
      <c r="J7" s="443">
        <f>AVERAGE(J13,J20,J22,J15,J19)</f>
        <v>2.6542857142857139</v>
      </c>
      <c r="L7" s="52">
        <v>2030</v>
      </c>
      <c r="O7" s="360" t="s">
        <v>83</v>
      </c>
      <c r="P7" s="439">
        <v>122.83405620333205</v>
      </c>
      <c r="Q7" s="439">
        <v>124.90538896627648</v>
      </c>
      <c r="R7" s="439">
        <v>125.7509494260551</v>
      </c>
      <c r="S7" s="439">
        <v>129.19983028171214</v>
      </c>
      <c r="T7" s="439">
        <v>132.29512863200961</v>
      </c>
      <c r="U7" s="439">
        <v>135.64633095864056</v>
      </c>
      <c r="V7" s="439">
        <v>136.32198059708043</v>
      </c>
      <c r="W7" s="439">
        <v>143.52356824772599</v>
      </c>
      <c r="Y7" s="360" t="s">
        <v>134</v>
      </c>
      <c r="Z7" s="439">
        <v>31.004309405820877</v>
      </c>
      <c r="AA7" s="439">
        <v>35.091802567952989</v>
      </c>
    </row>
    <row r="8" spans="1:27" x14ac:dyDescent="0.2">
      <c r="A8" s="52" t="s">
        <v>83</v>
      </c>
      <c r="B8" s="52">
        <v>123</v>
      </c>
      <c r="C8" s="52">
        <v>124</v>
      </c>
      <c r="D8" s="52">
        <v>123</v>
      </c>
      <c r="E8" s="52">
        <v>125</v>
      </c>
      <c r="F8" s="52">
        <v>127</v>
      </c>
      <c r="G8" s="52">
        <v>125</v>
      </c>
      <c r="H8" s="52">
        <v>124</v>
      </c>
      <c r="I8" s="441">
        <v>128</v>
      </c>
      <c r="J8" s="342">
        <f>(I8-B8)/7</f>
        <v>0.7142857142857143</v>
      </c>
      <c r="O8" s="360" t="s">
        <v>135</v>
      </c>
      <c r="P8" s="439">
        <v>42.864651404798863</v>
      </c>
      <c r="Q8" s="439">
        <v>45.892801791102436</v>
      </c>
      <c r="R8" s="439">
        <v>45.495648964741456</v>
      </c>
      <c r="S8" s="439">
        <v>47.093601941350855</v>
      </c>
      <c r="T8" s="439">
        <v>46.471134026810653</v>
      </c>
      <c r="U8" s="439">
        <v>46.929413062953017</v>
      </c>
      <c r="V8" s="439">
        <v>49.105401482555642</v>
      </c>
      <c r="W8" s="439">
        <v>50.059701587680678</v>
      </c>
      <c r="Y8" s="360" t="s">
        <v>135</v>
      </c>
      <c r="Z8" s="439">
        <v>42.864651404798863</v>
      </c>
      <c r="AA8" s="439">
        <v>50.059701587680678</v>
      </c>
    </row>
    <row r="9" spans="1:27" x14ac:dyDescent="0.2">
      <c r="A9" s="52" t="s">
        <v>135</v>
      </c>
      <c r="B9" s="52">
        <v>43</v>
      </c>
      <c r="C9" s="52">
        <v>45</v>
      </c>
      <c r="D9" s="52">
        <v>45</v>
      </c>
      <c r="E9" s="52">
        <v>46</v>
      </c>
      <c r="F9" s="52">
        <v>45</v>
      </c>
      <c r="G9" s="52">
        <v>43</v>
      </c>
      <c r="H9" s="52">
        <v>45</v>
      </c>
      <c r="I9" s="441">
        <v>44</v>
      </c>
      <c r="J9" s="342">
        <f t="shared" ref="J9:J34" si="0">(I9-B9)/7</f>
        <v>0.14285714285714285</v>
      </c>
      <c r="O9" s="360" t="s">
        <v>86</v>
      </c>
      <c r="P9" s="439">
        <v>83.661119788975967</v>
      </c>
      <c r="Q9" s="439">
        <v>85.974849870503434</v>
      </c>
      <c r="R9" s="439">
        <v>86.450645401675885</v>
      </c>
      <c r="S9" s="439">
        <v>86.309981632810889</v>
      </c>
      <c r="T9" s="439">
        <v>87.139460233756665</v>
      </c>
      <c r="U9" s="439">
        <v>90.977080557118896</v>
      </c>
      <c r="V9" s="439">
        <v>92.133903837454312</v>
      </c>
      <c r="W9" s="439">
        <v>94.40906775750932</v>
      </c>
      <c r="Y9" s="360" t="s">
        <v>98</v>
      </c>
      <c r="Z9" s="439">
        <v>45.259428695317801</v>
      </c>
      <c r="AA9" s="439">
        <v>55.865606981170522</v>
      </c>
    </row>
    <row r="10" spans="1:27" x14ac:dyDescent="0.2">
      <c r="A10" s="52" t="s">
        <v>86</v>
      </c>
      <c r="B10" s="52">
        <v>84</v>
      </c>
      <c r="C10" s="52">
        <v>85</v>
      </c>
      <c r="D10" s="52">
        <v>85</v>
      </c>
      <c r="E10" s="52">
        <v>84</v>
      </c>
      <c r="F10" s="52">
        <v>84</v>
      </c>
      <c r="G10" s="52">
        <v>84</v>
      </c>
      <c r="H10" s="52">
        <v>84</v>
      </c>
      <c r="I10" s="441">
        <v>83.9</v>
      </c>
      <c r="J10" s="342">
        <f t="shared" si="0"/>
        <v>-1.4285714285713473E-2</v>
      </c>
      <c r="O10" s="360" t="s">
        <v>80</v>
      </c>
      <c r="P10" s="439">
        <v>143.95457765360092</v>
      </c>
      <c r="Q10" s="439">
        <v>144.25679439944656</v>
      </c>
      <c r="R10" s="439">
        <v>143.90317440597676</v>
      </c>
      <c r="S10" s="439">
        <v>140.3391000124461</v>
      </c>
      <c r="T10" s="439">
        <v>142.03615049434828</v>
      </c>
      <c r="U10" s="439">
        <v>145.6011659359888</v>
      </c>
      <c r="V10" s="439">
        <v>146.01708352465283</v>
      </c>
      <c r="W10" s="439">
        <v>147.50782399809808</v>
      </c>
      <c r="Y10" s="360" t="s">
        <v>78</v>
      </c>
      <c r="Z10" s="439">
        <v>51.273033231592962</v>
      </c>
      <c r="AA10" s="439">
        <v>65.883227853927849</v>
      </c>
    </row>
    <row r="11" spans="1:27" x14ac:dyDescent="0.2">
      <c r="A11" s="52" t="s">
        <v>80</v>
      </c>
      <c r="B11" s="52">
        <v>144</v>
      </c>
      <c r="C11" s="52">
        <v>143</v>
      </c>
      <c r="D11" s="52">
        <v>141</v>
      </c>
      <c r="E11" s="52">
        <v>136</v>
      </c>
      <c r="F11" s="52">
        <v>136</v>
      </c>
      <c r="G11" s="52">
        <v>135</v>
      </c>
      <c r="H11" s="52">
        <v>133</v>
      </c>
      <c r="I11" s="441">
        <v>131.1</v>
      </c>
      <c r="J11" s="342">
        <f t="shared" si="0"/>
        <v>-1.8428571428571436</v>
      </c>
      <c r="O11" s="360" t="s">
        <v>26</v>
      </c>
      <c r="P11" s="439">
        <v>125.15328343537439</v>
      </c>
      <c r="Q11" s="439">
        <v>124.4465215315774</v>
      </c>
      <c r="R11" s="439">
        <v>123.50842025047189</v>
      </c>
      <c r="S11" s="439">
        <v>125.48828603690836</v>
      </c>
      <c r="T11" s="439">
        <v>127.11018483106211</v>
      </c>
      <c r="U11" s="439">
        <v>129.54276544264252</v>
      </c>
      <c r="V11" s="439">
        <v>131.24904843993761</v>
      </c>
      <c r="W11" s="439">
        <v>137.92203666993225</v>
      </c>
      <c r="Y11" s="360" t="s">
        <v>25</v>
      </c>
      <c r="Z11" s="439">
        <v>65.126744878649433</v>
      </c>
      <c r="AA11" s="439">
        <v>70.980071747660006</v>
      </c>
    </row>
    <row r="12" spans="1:27" x14ac:dyDescent="0.2">
      <c r="A12" s="52" t="s">
        <v>26</v>
      </c>
      <c r="B12" s="52">
        <v>125</v>
      </c>
      <c r="C12" s="52">
        <v>123</v>
      </c>
      <c r="D12" s="52">
        <v>121</v>
      </c>
      <c r="E12" s="52">
        <v>122</v>
      </c>
      <c r="F12" s="52">
        <v>122</v>
      </c>
      <c r="G12" s="52">
        <v>120</v>
      </c>
      <c r="H12" s="52">
        <v>120</v>
      </c>
      <c r="I12" s="441">
        <v>122.6</v>
      </c>
      <c r="J12" s="342">
        <f t="shared" si="0"/>
        <v>-0.34285714285714369</v>
      </c>
      <c r="O12" s="360" t="s">
        <v>100</v>
      </c>
      <c r="P12" s="439">
        <v>92.875060930009852</v>
      </c>
      <c r="Q12" s="439">
        <v>92.854262516666822</v>
      </c>
      <c r="R12" s="439">
        <v>88.702238947112775</v>
      </c>
      <c r="S12" s="439">
        <v>83.806303681116972</v>
      </c>
      <c r="T12" s="439">
        <v>82.685866784684393</v>
      </c>
      <c r="U12" s="439">
        <v>103.96483073180364</v>
      </c>
      <c r="V12" s="439">
        <v>107.34899663747069</v>
      </c>
      <c r="W12" s="439">
        <v>128.29111686007013</v>
      </c>
      <c r="Y12" s="360" t="s">
        <v>92</v>
      </c>
      <c r="Z12" s="439">
        <v>70.49316103549522</v>
      </c>
      <c r="AA12" s="439">
        <v>76.422128883888405</v>
      </c>
    </row>
    <row r="13" spans="1:27" x14ac:dyDescent="0.2">
      <c r="A13" s="52" t="s">
        <v>100</v>
      </c>
      <c r="B13" s="52">
        <v>93</v>
      </c>
      <c r="C13" s="52">
        <v>92</v>
      </c>
      <c r="D13" s="52">
        <v>87</v>
      </c>
      <c r="E13" s="52">
        <v>81</v>
      </c>
      <c r="F13" s="52">
        <v>79</v>
      </c>
      <c r="G13" s="52">
        <v>96</v>
      </c>
      <c r="H13" s="52">
        <v>98</v>
      </c>
      <c r="I13" s="441">
        <v>114</v>
      </c>
      <c r="J13" s="342">
        <f t="shared" si="0"/>
        <v>3</v>
      </c>
      <c r="O13" s="360" t="s">
        <v>99</v>
      </c>
      <c r="P13" s="439">
        <v>119.15372368072492</v>
      </c>
      <c r="Q13" s="439">
        <v>120.01031079525818</v>
      </c>
      <c r="R13" s="439">
        <v>122.8473732177592</v>
      </c>
      <c r="S13" s="439">
        <v>125.55260204930961</v>
      </c>
      <c r="T13" s="439">
        <v>127.23576637946566</v>
      </c>
      <c r="U13" s="439">
        <v>125.93747166442215</v>
      </c>
      <c r="V13" s="439">
        <v>124.47414588391713</v>
      </c>
      <c r="W13" s="439">
        <v>121.27035458751901</v>
      </c>
      <c r="Y13" s="360" t="s">
        <v>136</v>
      </c>
      <c r="Z13" s="439">
        <v>56.737500809247599</v>
      </c>
      <c r="AA13" s="439">
        <v>78.221058067816486</v>
      </c>
    </row>
    <row r="14" spans="1:27" x14ac:dyDescent="0.2">
      <c r="A14" s="52" t="s">
        <v>99</v>
      </c>
      <c r="B14" s="52">
        <v>119</v>
      </c>
      <c r="C14" s="52">
        <v>119</v>
      </c>
      <c r="D14" s="52">
        <v>120</v>
      </c>
      <c r="E14" s="52">
        <v>122</v>
      </c>
      <c r="F14" s="52">
        <v>122</v>
      </c>
      <c r="G14" s="52">
        <v>116</v>
      </c>
      <c r="H14" s="52">
        <v>113</v>
      </c>
      <c r="I14" s="441">
        <v>107.8</v>
      </c>
      <c r="J14" s="342">
        <f t="shared" si="0"/>
        <v>-1.6000000000000003</v>
      </c>
      <c r="O14" s="360" t="s">
        <v>95</v>
      </c>
      <c r="P14" s="439">
        <v>62.62456474194537</v>
      </c>
      <c r="Q14" s="439">
        <v>64.535717829598809</v>
      </c>
      <c r="R14" s="439">
        <v>65.895855212041681</v>
      </c>
      <c r="S14" s="439">
        <v>67.250352567494659</v>
      </c>
      <c r="T14" s="439">
        <v>67.568727822982282</v>
      </c>
      <c r="U14" s="439">
        <v>78.546043940844115</v>
      </c>
      <c r="V14" s="439">
        <v>80.627252725509919</v>
      </c>
      <c r="W14" s="439">
        <v>88.489808802826261</v>
      </c>
      <c r="Y14" s="360" t="s">
        <v>95</v>
      </c>
      <c r="Z14" s="439">
        <v>62.62456474194537</v>
      </c>
      <c r="AA14" s="439">
        <v>88.489808802826261</v>
      </c>
    </row>
    <row r="15" spans="1:27" x14ac:dyDescent="0.2">
      <c r="A15" s="52" t="s">
        <v>95</v>
      </c>
      <c r="B15" s="52">
        <v>63</v>
      </c>
      <c r="C15" s="52">
        <v>64</v>
      </c>
      <c r="D15" s="52">
        <v>65</v>
      </c>
      <c r="E15" s="52">
        <v>65</v>
      </c>
      <c r="F15" s="52">
        <v>65</v>
      </c>
      <c r="G15" s="52">
        <v>73</v>
      </c>
      <c r="H15" s="52">
        <v>73</v>
      </c>
      <c r="I15" s="441">
        <v>78.599999999999994</v>
      </c>
      <c r="J15" s="342">
        <f t="shared" si="0"/>
        <v>2.2285714285714278</v>
      </c>
      <c r="O15" s="360" t="s">
        <v>81</v>
      </c>
      <c r="P15" s="439">
        <v>82.55905870722043</v>
      </c>
      <c r="Q15" s="439">
        <v>84.412952597026262</v>
      </c>
      <c r="R15" s="439">
        <v>83.808920937103579</v>
      </c>
      <c r="S15" s="439">
        <v>87.821592091352287</v>
      </c>
      <c r="T15" s="439">
        <v>89.056079890190816</v>
      </c>
      <c r="U15" s="439">
        <v>92.507446754470536</v>
      </c>
      <c r="V15" s="439">
        <v>95.083049208613545</v>
      </c>
      <c r="W15" s="439">
        <v>95.98516619015605</v>
      </c>
      <c r="Y15" s="360" t="s">
        <v>88</v>
      </c>
      <c r="Z15" s="439">
        <v>82.257545304068529</v>
      </c>
      <c r="AA15" s="439">
        <v>90.264966234338402</v>
      </c>
    </row>
    <row r="16" spans="1:27" x14ac:dyDescent="0.2">
      <c r="A16" s="52" t="s">
        <v>81</v>
      </c>
      <c r="B16" s="52">
        <v>83</v>
      </c>
      <c r="C16" s="52">
        <v>83</v>
      </c>
      <c r="D16" s="52">
        <v>82</v>
      </c>
      <c r="E16" s="52">
        <v>85</v>
      </c>
      <c r="F16" s="52">
        <v>85</v>
      </c>
      <c r="G16" s="52">
        <v>86</v>
      </c>
      <c r="H16" s="52">
        <v>87</v>
      </c>
      <c r="I16" s="441">
        <v>85.3</v>
      </c>
      <c r="J16" s="342">
        <f t="shared" si="0"/>
        <v>0.32857142857142818</v>
      </c>
      <c r="O16" s="360" t="s">
        <v>89</v>
      </c>
      <c r="P16" s="439">
        <v>117.15855460449178</v>
      </c>
      <c r="Q16" s="439">
        <v>117.88876619853568</v>
      </c>
      <c r="R16" s="439">
        <v>118.87431192204798</v>
      </c>
      <c r="S16" s="439">
        <v>123.45987246151942</v>
      </c>
      <c r="T16" s="439">
        <v>124.11950774763469</v>
      </c>
      <c r="U16" s="439">
        <v>122.76970196536844</v>
      </c>
      <c r="V16" s="439">
        <v>124.40669333379093</v>
      </c>
      <c r="W16" s="439">
        <v>122.29539492704673</v>
      </c>
      <c r="Y16" s="360" t="s">
        <v>137</v>
      </c>
      <c r="Z16" s="439">
        <v>61.225537420722134</v>
      </c>
      <c r="AA16" s="439">
        <v>92.076581376771145</v>
      </c>
    </row>
    <row r="17" spans="1:27" x14ac:dyDescent="0.2">
      <c r="A17" s="52" t="s">
        <v>89</v>
      </c>
      <c r="B17" s="52">
        <v>117</v>
      </c>
      <c r="C17" s="52">
        <v>117</v>
      </c>
      <c r="D17" s="52">
        <v>116</v>
      </c>
      <c r="E17" s="52">
        <v>120</v>
      </c>
      <c r="F17" s="52">
        <v>119</v>
      </c>
      <c r="G17" s="52">
        <v>113</v>
      </c>
      <c r="H17" s="52">
        <v>113</v>
      </c>
      <c r="I17" s="441">
        <v>108.7</v>
      </c>
      <c r="J17" s="342">
        <f t="shared" si="0"/>
        <v>-1.1857142857142853</v>
      </c>
      <c r="O17" s="360" t="s">
        <v>136</v>
      </c>
      <c r="P17" s="439">
        <v>56.737500809247599</v>
      </c>
      <c r="Q17" s="439">
        <v>57.569042416866175</v>
      </c>
      <c r="R17" s="439">
        <v>58.716466879200205</v>
      </c>
      <c r="S17" s="439">
        <v>59.759099117861545</v>
      </c>
      <c r="T17" s="439">
        <v>62.024232323532075</v>
      </c>
      <c r="U17" s="439">
        <v>64.648305865746067</v>
      </c>
      <c r="V17" s="439">
        <v>68.309878581563424</v>
      </c>
      <c r="W17" s="439">
        <v>78.221058067816486</v>
      </c>
      <c r="Y17" s="360" t="s">
        <v>86</v>
      </c>
      <c r="Z17" s="439">
        <v>83.661119788975967</v>
      </c>
      <c r="AA17" s="439">
        <v>94.40906775750932</v>
      </c>
    </row>
    <row r="18" spans="1:27" x14ac:dyDescent="0.2">
      <c r="A18" s="52" t="s">
        <v>136</v>
      </c>
      <c r="B18" s="52">
        <v>57</v>
      </c>
      <c r="C18" s="52">
        <v>57</v>
      </c>
      <c r="D18" s="52">
        <v>58</v>
      </c>
      <c r="E18" s="52">
        <v>58</v>
      </c>
      <c r="F18" s="52">
        <v>60</v>
      </c>
      <c r="G18" s="52">
        <v>60</v>
      </c>
      <c r="H18" s="52">
        <v>62</v>
      </c>
      <c r="I18" s="441">
        <v>69.5</v>
      </c>
      <c r="J18" s="342">
        <f t="shared" si="0"/>
        <v>1.7857142857142858</v>
      </c>
      <c r="O18" s="360" t="s">
        <v>90</v>
      </c>
      <c r="P18" s="439">
        <v>82.029718700459398</v>
      </c>
      <c r="Q18" s="439">
        <v>85.082936618712381</v>
      </c>
      <c r="R18" s="439">
        <v>86.545181961484133</v>
      </c>
      <c r="S18" s="439">
        <v>85.557387865660573</v>
      </c>
      <c r="T18" s="439">
        <v>87.444871157241508</v>
      </c>
      <c r="U18" s="439">
        <v>94.033227856198209</v>
      </c>
      <c r="V18" s="439">
        <v>97.745961413468251</v>
      </c>
      <c r="W18" s="439">
        <v>108.08101230360914</v>
      </c>
      <c r="Y18" s="360" t="s">
        <v>81</v>
      </c>
      <c r="Z18" s="439">
        <v>82.55905870722043</v>
      </c>
      <c r="AA18" s="439">
        <v>95.98516619015605</v>
      </c>
    </row>
    <row r="19" spans="1:27" x14ac:dyDescent="0.2">
      <c r="A19" s="52" t="s">
        <v>90</v>
      </c>
      <c r="B19" s="52">
        <v>82</v>
      </c>
      <c r="C19" s="52">
        <v>84</v>
      </c>
      <c r="D19" s="52">
        <v>85</v>
      </c>
      <c r="E19" s="52">
        <v>83</v>
      </c>
      <c r="F19" s="52">
        <v>84</v>
      </c>
      <c r="G19" s="52">
        <v>87</v>
      </c>
      <c r="H19" s="52">
        <v>89</v>
      </c>
      <c r="I19" s="441">
        <v>96</v>
      </c>
      <c r="J19" s="342">
        <f t="shared" si="0"/>
        <v>2</v>
      </c>
      <c r="O19" s="360" t="s">
        <v>138</v>
      </c>
      <c r="P19" s="439">
        <v>73.437496019395411</v>
      </c>
      <c r="Q19" s="439">
        <v>81.315276183277163</v>
      </c>
      <c r="R19" s="439">
        <v>80.65614515553726</v>
      </c>
      <c r="S19" s="439">
        <v>73.27339795055515</v>
      </c>
      <c r="T19" s="439">
        <v>76.235827888904637</v>
      </c>
      <c r="U19" s="439">
        <v>81.337674589374771</v>
      </c>
      <c r="V19" s="439">
        <v>90.907594135517328</v>
      </c>
      <c r="W19" s="439">
        <v>106.47871393627767</v>
      </c>
      <c r="Y19" s="360" t="s">
        <v>85</v>
      </c>
      <c r="Z19" s="439">
        <v>97.64956501976684</v>
      </c>
      <c r="AA19" s="439">
        <v>100.48610295295933</v>
      </c>
    </row>
    <row r="20" spans="1:27" x14ac:dyDescent="0.2">
      <c r="A20" s="52" t="s">
        <v>138</v>
      </c>
      <c r="B20" s="52">
        <v>73</v>
      </c>
      <c r="C20" s="52">
        <v>80</v>
      </c>
      <c r="D20" s="52">
        <v>79</v>
      </c>
      <c r="E20" s="52">
        <v>71</v>
      </c>
      <c r="F20" s="52">
        <v>73</v>
      </c>
      <c r="G20" s="52">
        <v>75</v>
      </c>
      <c r="H20" s="52">
        <v>83</v>
      </c>
      <c r="I20" s="441">
        <v>94.5</v>
      </c>
      <c r="J20" s="342">
        <f t="shared" si="0"/>
        <v>3.0714285714285716</v>
      </c>
      <c r="O20" s="360" t="s">
        <v>98</v>
      </c>
      <c r="P20" s="439">
        <v>45.259428695317801</v>
      </c>
      <c r="Q20" s="439">
        <v>48.880672786477625</v>
      </c>
      <c r="R20" s="439">
        <v>52.067553475805383</v>
      </c>
      <c r="S20" s="439">
        <v>51.358158328973225</v>
      </c>
      <c r="T20" s="439">
        <v>55.354199228396155</v>
      </c>
      <c r="U20" s="439">
        <v>61.413377845956077</v>
      </c>
      <c r="V20" s="439">
        <v>61.362967909048272</v>
      </c>
      <c r="W20" s="439">
        <v>55.865606981170522</v>
      </c>
      <c r="Y20" s="360" t="s">
        <v>139</v>
      </c>
      <c r="Z20" s="439">
        <v>86.85491967534945</v>
      </c>
      <c r="AA20" s="439">
        <v>101.75936945489886</v>
      </c>
    </row>
    <row r="21" spans="1:27" x14ac:dyDescent="0.2">
      <c r="A21" s="52" t="s">
        <v>98</v>
      </c>
      <c r="B21" s="52">
        <v>45</v>
      </c>
      <c r="C21" s="52">
        <v>48</v>
      </c>
      <c r="D21" s="52">
        <v>51</v>
      </c>
      <c r="E21" s="52">
        <v>50</v>
      </c>
      <c r="F21" s="52">
        <v>53</v>
      </c>
      <c r="G21" s="52">
        <v>57</v>
      </c>
      <c r="H21" s="52">
        <v>56</v>
      </c>
      <c r="I21" s="441">
        <v>49.6</v>
      </c>
      <c r="J21" s="342">
        <f t="shared" si="0"/>
        <v>0.65714285714285736</v>
      </c>
      <c r="O21" s="360" t="s">
        <v>137</v>
      </c>
      <c r="P21" s="439">
        <v>61.225537420722134</v>
      </c>
      <c r="Q21" s="439">
        <v>63.072248769345869</v>
      </c>
      <c r="R21" s="439">
        <v>66.130115464195697</v>
      </c>
      <c r="S21" s="439">
        <v>76.833346489388191</v>
      </c>
      <c r="T21" s="439">
        <v>80.852213529219497</v>
      </c>
      <c r="U21" s="439">
        <v>83.742311405694082</v>
      </c>
      <c r="V21" s="439">
        <v>91.269186857251981</v>
      </c>
      <c r="W21" s="439">
        <v>92.076581376771145</v>
      </c>
      <c r="Y21" s="360" t="s">
        <v>138</v>
      </c>
      <c r="Z21" s="439">
        <v>73.437496019395411</v>
      </c>
      <c r="AA21" s="439">
        <v>106.47871393627767</v>
      </c>
    </row>
    <row r="22" spans="1:27" x14ac:dyDescent="0.2">
      <c r="A22" s="52" t="s">
        <v>137</v>
      </c>
      <c r="B22" s="52">
        <v>61</v>
      </c>
      <c r="C22" s="52">
        <v>62</v>
      </c>
      <c r="D22" s="52">
        <v>65</v>
      </c>
      <c r="E22" s="52">
        <v>74</v>
      </c>
      <c r="F22" s="52">
        <v>78</v>
      </c>
      <c r="G22" s="52">
        <v>77</v>
      </c>
      <c r="H22" s="52">
        <v>83</v>
      </c>
      <c r="I22" s="441">
        <v>81.8</v>
      </c>
      <c r="J22" s="342">
        <f t="shared" si="0"/>
        <v>2.9714285714285711</v>
      </c>
      <c r="O22" s="360" t="s">
        <v>102</v>
      </c>
      <c r="P22" s="439">
        <v>128.83177082135376</v>
      </c>
      <c r="Q22" s="439">
        <v>129.06592937496077</v>
      </c>
      <c r="R22" s="439">
        <v>132.15986659807581</v>
      </c>
      <c r="S22" s="439">
        <v>133.48582385078632</v>
      </c>
      <c r="T22" s="439">
        <v>131.25923196034736</v>
      </c>
      <c r="U22" s="439">
        <v>132.30095026919253</v>
      </c>
      <c r="V22" s="439">
        <v>137.71138009656934</v>
      </c>
      <c r="W22" s="439">
        <v>136.53247836142219</v>
      </c>
      <c r="Y22" s="360" t="s">
        <v>90</v>
      </c>
      <c r="Z22" s="439">
        <v>82.029718700459398</v>
      </c>
      <c r="AA22" s="439">
        <v>108.08101230360914</v>
      </c>
    </row>
    <row r="23" spans="1:27" x14ac:dyDescent="0.2">
      <c r="A23" s="52" t="s">
        <v>102</v>
      </c>
      <c r="B23" s="52">
        <v>129</v>
      </c>
      <c r="C23" s="52">
        <v>128</v>
      </c>
      <c r="D23" s="52">
        <v>129</v>
      </c>
      <c r="E23" s="52">
        <v>129</v>
      </c>
      <c r="F23" s="52">
        <v>126</v>
      </c>
      <c r="G23" s="52">
        <v>122</v>
      </c>
      <c r="H23" s="52">
        <v>125</v>
      </c>
      <c r="I23" s="441">
        <v>121.3</v>
      </c>
      <c r="J23" s="342">
        <f t="shared" si="0"/>
        <v>-1.1000000000000003</v>
      </c>
      <c r="O23" s="360" t="s">
        <v>92</v>
      </c>
      <c r="P23" s="439">
        <v>70.49316103549522</v>
      </c>
      <c r="Q23" s="439">
        <v>72.282361722886819</v>
      </c>
      <c r="R23" s="439">
        <v>72.647939859341989</v>
      </c>
      <c r="S23" s="439">
        <v>72.079793994768551</v>
      </c>
      <c r="T23" s="439">
        <v>72.047081046999466</v>
      </c>
      <c r="U23" s="439">
        <v>70.377283940063577</v>
      </c>
      <c r="V23" s="439">
        <v>72.96246592744555</v>
      </c>
      <c r="W23" s="439">
        <v>76.422128883888405</v>
      </c>
      <c r="Y23" s="438" t="s">
        <v>609</v>
      </c>
      <c r="Z23" s="439">
        <v>100</v>
      </c>
      <c r="AA23" s="439">
        <v>112.53458913344683</v>
      </c>
    </row>
    <row r="24" spans="1:27" x14ac:dyDescent="0.2">
      <c r="A24" s="52" t="s">
        <v>92</v>
      </c>
      <c r="B24" s="52">
        <v>70</v>
      </c>
      <c r="C24" s="52">
        <v>71</v>
      </c>
      <c r="D24" s="52">
        <v>71</v>
      </c>
      <c r="E24" s="52">
        <v>70</v>
      </c>
      <c r="F24" s="52">
        <v>69</v>
      </c>
      <c r="G24" s="52">
        <v>65</v>
      </c>
      <c r="H24" s="52">
        <v>66</v>
      </c>
      <c r="I24" s="441">
        <v>67.900000000000006</v>
      </c>
      <c r="J24" s="342">
        <f t="shared" si="0"/>
        <v>-0.29999999999999921</v>
      </c>
      <c r="O24" s="360" t="s">
        <v>139</v>
      </c>
      <c r="P24" s="439">
        <v>86.85491967534945</v>
      </c>
      <c r="Q24" s="439">
        <v>90.002587645798528</v>
      </c>
      <c r="R24" s="439">
        <v>90.836662798390705</v>
      </c>
      <c r="S24" s="439">
        <v>82.941813793326148</v>
      </c>
      <c r="T24" s="439">
        <v>92.321512254927228</v>
      </c>
      <c r="U24" s="439">
        <v>96.549115181296173</v>
      </c>
      <c r="V24" s="439">
        <v>100.26600494293056</v>
      </c>
      <c r="W24" s="439">
        <v>101.75936945489886</v>
      </c>
      <c r="Y24" s="360" t="s">
        <v>99</v>
      </c>
      <c r="Z24" s="439">
        <v>119.15372368072492</v>
      </c>
      <c r="AA24" s="439">
        <v>121.27035458751901</v>
      </c>
    </row>
    <row r="25" spans="1:27" x14ac:dyDescent="0.2">
      <c r="A25" s="52" t="s">
        <v>139</v>
      </c>
      <c r="B25" s="52">
        <v>87</v>
      </c>
      <c r="C25" s="52">
        <v>89</v>
      </c>
      <c r="D25" s="52">
        <v>89</v>
      </c>
      <c r="E25" s="52">
        <v>80</v>
      </c>
      <c r="F25" s="52">
        <v>89</v>
      </c>
      <c r="G25" s="52">
        <v>89</v>
      </c>
      <c r="H25" s="52">
        <v>91</v>
      </c>
      <c r="I25" s="441">
        <v>90.4</v>
      </c>
      <c r="J25" s="342">
        <f t="shared" si="0"/>
        <v>0.48571428571428654</v>
      </c>
      <c r="O25" s="360" t="s">
        <v>82</v>
      </c>
      <c r="P25" s="439">
        <v>125.34282158418328</v>
      </c>
      <c r="Q25" s="439">
        <v>127.40694699408249</v>
      </c>
      <c r="R25" s="439">
        <v>128.76029245500604</v>
      </c>
      <c r="S25" s="439">
        <v>133.30986239655323</v>
      </c>
      <c r="T25" s="439">
        <v>134.92557698237593</v>
      </c>
      <c r="U25" s="439">
        <v>138.61421393054911</v>
      </c>
      <c r="V25" s="439">
        <v>141.03255918516913</v>
      </c>
      <c r="W25" s="439">
        <v>138.49983691373811</v>
      </c>
      <c r="Y25" s="360" t="s">
        <v>89</v>
      </c>
      <c r="Z25" s="439">
        <v>117.15855460449178</v>
      </c>
      <c r="AA25" s="439">
        <v>122.29539492704673</v>
      </c>
    </row>
    <row r="26" spans="1:27" x14ac:dyDescent="0.2">
      <c r="A26" s="52" t="s">
        <v>82</v>
      </c>
      <c r="B26" s="52">
        <v>125</v>
      </c>
      <c r="C26" s="52">
        <v>126</v>
      </c>
      <c r="D26" s="52">
        <v>126</v>
      </c>
      <c r="E26" s="52">
        <v>129</v>
      </c>
      <c r="F26" s="52">
        <v>129</v>
      </c>
      <c r="G26" s="52">
        <v>128</v>
      </c>
      <c r="H26" s="52">
        <v>128</v>
      </c>
      <c r="I26" s="441">
        <v>123.1</v>
      </c>
      <c r="J26" s="342">
        <f t="shared" si="0"/>
        <v>-0.27142857142857224</v>
      </c>
      <c r="O26" s="360" t="s">
        <v>94</v>
      </c>
      <c r="P26" s="439">
        <v>122.59772898771708</v>
      </c>
      <c r="Q26" s="439">
        <v>124.33587552057435</v>
      </c>
      <c r="R26" s="439">
        <v>124.13452259552434</v>
      </c>
      <c r="S26" s="439">
        <v>130.80286081876744</v>
      </c>
      <c r="T26" s="439">
        <v>130.21770961028477</v>
      </c>
      <c r="U26" s="439">
        <v>132.51915507065482</v>
      </c>
      <c r="V26" s="439">
        <v>131.69207523093584</v>
      </c>
      <c r="W26" s="439">
        <v>133.61981527784602</v>
      </c>
      <c r="Y26" s="360" t="s">
        <v>100</v>
      </c>
      <c r="Z26" s="439">
        <v>92.875060930009852</v>
      </c>
      <c r="AA26" s="439">
        <v>128.29111686007013</v>
      </c>
    </row>
    <row r="27" spans="1:27" x14ac:dyDescent="0.2">
      <c r="A27" s="52" t="s">
        <v>94</v>
      </c>
      <c r="B27" s="52">
        <v>123</v>
      </c>
      <c r="C27" s="52">
        <v>123</v>
      </c>
      <c r="D27" s="52">
        <v>122</v>
      </c>
      <c r="E27" s="52">
        <v>127</v>
      </c>
      <c r="F27" s="52">
        <v>125</v>
      </c>
      <c r="G27" s="52">
        <v>122</v>
      </c>
      <c r="H27" s="52">
        <v>120</v>
      </c>
      <c r="I27" s="441">
        <v>118.7</v>
      </c>
      <c r="J27" s="342">
        <f t="shared" si="0"/>
        <v>-0.61428571428571388</v>
      </c>
      <c r="O27" s="360" t="s">
        <v>78</v>
      </c>
      <c r="P27" s="439">
        <v>51.273033231592962</v>
      </c>
      <c r="Q27" s="439">
        <v>52.593309127452422</v>
      </c>
      <c r="R27" s="439">
        <v>54.268302937529661</v>
      </c>
      <c r="S27" s="439">
        <v>57.202399220782787</v>
      </c>
      <c r="T27" s="439">
        <v>58.716898233847779</v>
      </c>
      <c r="U27" s="439">
        <v>61.174491871405181</v>
      </c>
      <c r="V27" s="439">
        <v>63.168094656263165</v>
      </c>
      <c r="W27" s="439">
        <v>65.883227853927849</v>
      </c>
      <c r="Y27" s="360" t="s">
        <v>94</v>
      </c>
      <c r="Z27" s="439">
        <v>122.59772898771708</v>
      </c>
      <c r="AA27" s="439">
        <v>133.61981527784602</v>
      </c>
    </row>
    <row r="28" spans="1:27" x14ac:dyDescent="0.2">
      <c r="A28" s="52" t="s">
        <v>78</v>
      </c>
      <c r="B28" s="52">
        <v>51</v>
      </c>
      <c r="C28" s="52">
        <v>52</v>
      </c>
      <c r="D28" s="52">
        <v>53</v>
      </c>
      <c r="E28" s="52">
        <v>55</v>
      </c>
      <c r="F28" s="52">
        <v>56</v>
      </c>
      <c r="G28" s="52">
        <v>57</v>
      </c>
      <c r="H28" s="52">
        <v>58</v>
      </c>
      <c r="I28" s="441">
        <v>58.5</v>
      </c>
      <c r="J28" s="342">
        <f t="shared" si="0"/>
        <v>1.0714285714285714</v>
      </c>
      <c r="O28" s="360" t="s">
        <v>88</v>
      </c>
      <c r="P28" s="439">
        <v>82.257545304068529</v>
      </c>
      <c r="Q28" s="439">
        <v>83.800845228893607</v>
      </c>
      <c r="R28" s="439">
        <v>84.22504446426025</v>
      </c>
      <c r="S28" s="439">
        <v>83.538474347665016</v>
      </c>
      <c r="T28" s="439">
        <v>83.570330077927522</v>
      </c>
      <c r="U28" s="439">
        <v>93.835650182893175</v>
      </c>
      <c r="V28" s="439">
        <v>98.434905686750568</v>
      </c>
      <c r="W28" s="439">
        <v>90.264966234338402</v>
      </c>
      <c r="Y28" s="360" t="s">
        <v>102</v>
      </c>
      <c r="Z28" s="439">
        <v>128.83177082135376</v>
      </c>
      <c r="AA28" s="439">
        <v>136.53247836142219</v>
      </c>
    </row>
    <row r="29" spans="1:27" x14ac:dyDescent="0.2">
      <c r="A29" s="52" t="s">
        <v>88</v>
      </c>
      <c r="B29" s="52">
        <v>82</v>
      </c>
      <c r="C29" s="52">
        <v>83</v>
      </c>
      <c r="D29" s="52">
        <v>83</v>
      </c>
      <c r="E29" s="52">
        <v>81</v>
      </c>
      <c r="F29" s="52">
        <v>80</v>
      </c>
      <c r="G29" s="52">
        <v>87</v>
      </c>
      <c r="H29" s="52">
        <v>90</v>
      </c>
      <c r="I29" s="441">
        <v>80.2</v>
      </c>
      <c r="J29" s="342">
        <f t="shared" si="0"/>
        <v>-0.25714285714285673</v>
      </c>
      <c r="O29" s="360" t="s">
        <v>134</v>
      </c>
      <c r="P29" s="439">
        <v>31.004309405820877</v>
      </c>
      <c r="Q29" s="439">
        <v>31.185566738713337</v>
      </c>
      <c r="R29" s="439">
        <v>31.323019921579483</v>
      </c>
      <c r="S29" s="439">
        <v>33.006050385564919</v>
      </c>
      <c r="T29" s="439">
        <v>34.579104710365336</v>
      </c>
      <c r="U29" s="439">
        <v>33.121059272261739</v>
      </c>
      <c r="V29" s="439">
        <v>33.142968525761923</v>
      </c>
      <c r="W29" s="439">
        <v>35.091802567952989</v>
      </c>
      <c r="Y29" s="360" t="s">
        <v>26</v>
      </c>
      <c r="Z29" s="439">
        <v>125.15328343537439</v>
      </c>
      <c r="AA29" s="439">
        <v>137.92203666993225</v>
      </c>
    </row>
    <row r="30" spans="1:27" x14ac:dyDescent="0.2">
      <c r="A30" s="52" t="s">
        <v>134</v>
      </c>
      <c r="B30" s="52">
        <v>31</v>
      </c>
      <c r="C30" s="52">
        <v>31</v>
      </c>
      <c r="D30" s="52">
        <v>31</v>
      </c>
      <c r="E30" s="52">
        <v>32</v>
      </c>
      <c r="F30" s="52">
        <v>33</v>
      </c>
      <c r="G30" s="52">
        <v>31</v>
      </c>
      <c r="H30" s="52">
        <v>30</v>
      </c>
      <c r="I30" s="441">
        <v>31.2</v>
      </c>
      <c r="J30" s="342">
        <f t="shared" si="0"/>
        <v>2.857142857142847E-2</v>
      </c>
      <c r="O30" s="360" t="s">
        <v>85</v>
      </c>
      <c r="P30" s="439">
        <v>97.64956501976684</v>
      </c>
      <c r="Q30" s="439">
        <v>99.29179927207899</v>
      </c>
      <c r="R30" s="439">
        <v>99.630211139546716</v>
      </c>
      <c r="S30" s="439">
        <v>100.87124152581967</v>
      </c>
      <c r="T30" s="439">
        <v>100.00973825588835</v>
      </c>
      <c r="U30" s="439">
        <v>98.083752799110613</v>
      </c>
      <c r="V30" s="439">
        <v>93.814877810031135</v>
      </c>
      <c r="W30" s="439">
        <v>100.48610295295933</v>
      </c>
      <c r="Y30" s="360" t="s">
        <v>82</v>
      </c>
      <c r="Z30" s="439">
        <v>125.34282158418328</v>
      </c>
      <c r="AA30" s="439">
        <v>138.49983691373811</v>
      </c>
    </row>
    <row r="31" spans="1:27" x14ac:dyDescent="0.2">
      <c r="A31" s="52" t="s">
        <v>85</v>
      </c>
      <c r="B31" s="52">
        <v>98</v>
      </c>
      <c r="C31" s="52">
        <v>98</v>
      </c>
      <c r="D31" s="52">
        <v>98</v>
      </c>
      <c r="E31" s="52">
        <v>98</v>
      </c>
      <c r="F31" s="52">
        <v>96</v>
      </c>
      <c r="G31" s="52">
        <v>91</v>
      </c>
      <c r="H31" s="52">
        <v>85</v>
      </c>
      <c r="I31" s="441">
        <v>89.3</v>
      </c>
      <c r="J31" s="342">
        <f t="shared" si="0"/>
        <v>-1.2428571428571433</v>
      </c>
      <c r="O31" s="360" t="s">
        <v>25</v>
      </c>
      <c r="P31" s="439">
        <v>65.126744878649433</v>
      </c>
      <c r="Q31" s="439">
        <v>67.061751190552059</v>
      </c>
      <c r="R31" s="439">
        <v>68.330722761507317</v>
      </c>
      <c r="S31" s="439">
        <v>69.403419192484549</v>
      </c>
      <c r="T31" s="439">
        <v>65.039751049795242</v>
      </c>
      <c r="U31" s="439">
        <v>68.585858191997431</v>
      </c>
      <c r="V31" s="439">
        <v>71.618801202245663</v>
      </c>
      <c r="W31" s="439">
        <v>70.980071747660006</v>
      </c>
      <c r="Y31" s="360" t="s">
        <v>83</v>
      </c>
      <c r="Z31" s="439">
        <v>122.83405620333205</v>
      </c>
      <c r="AA31" s="439">
        <v>143.52356824772599</v>
      </c>
    </row>
    <row r="32" spans="1:27" x14ac:dyDescent="0.2">
      <c r="A32" s="52" t="s">
        <v>25</v>
      </c>
      <c r="B32" s="52">
        <v>65</v>
      </c>
      <c r="C32" s="52">
        <v>66</v>
      </c>
      <c r="D32" s="52">
        <v>67</v>
      </c>
      <c r="E32" s="52">
        <v>67</v>
      </c>
      <c r="F32" s="52">
        <v>62</v>
      </c>
      <c r="G32" s="52">
        <v>63</v>
      </c>
      <c r="H32" s="52">
        <v>65</v>
      </c>
      <c r="I32" s="441">
        <v>63.1</v>
      </c>
      <c r="J32" s="342">
        <f t="shared" si="0"/>
        <v>-0.27142857142857124</v>
      </c>
      <c r="L32" s="342">
        <f>I32+9*J7</f>
        <v>86.988571428571419</v>
      </c>
      <c r="O32" s="360" t="s">
        <v>84</v>
      </c>
      <c r="P32" s="439">
        <v>129.94174125955539</v>
      </c>
      <c r="Q32" s="439">
        <v>131.48908282299675</v>
      </c>
      <c r="R32" s="439">
        <v>133.10650139164525</v>
      </c>
      <c r="S32" s="439">
        <v>132.7274066919106</v>
      </c>
      <c r="T32" s="439">
        <v>134.4848118217563</v>
      </c>
      <c r="U32" s="439">
        <v>143.43431538655327</v>
      </c>
      <c r="V32" s="439">
        <v>145.78716093367382</v>
      </c>
      <c r="W32" s="439">
        <v>151.38205552830868</v>
      </c>
      <c r="Y32" s="360" t="s">
        <v>80</v>
      </c>
      <c r="Z32" s="439">
        <v>143.95457765360092</v>
      </c>
      <c r="AA32" s="439">
        <v>147.50782399809808</v>
      </c>
    </row>
    <row r="33" spans="1:27" x14ac:dyDescent="0.2">
      <c r="A33" s="52" t="s">
        <v>84</v>
      </c>
      <c r="B33" s="52">
        <v>130</v>
      </c>
      <c r="C33" s="52">
        <v>130</v>
      </c>
      <c r="D33" s="52">
        <v>130</v>
      </c>
      <c r="E33" s="52">
        <v>129</v>
      </c>
      <c r="F33" s="52">
        <v>129</v>
      </c>
      <c r="G33" s="52">
        <v>133</v>
      </c>
      <c r="H33" s="52">
        <v>133</v>
      </c>
      <c r="I33" s="441">
        <v>134.5</v>
      </c>
      <c r="J33" s="342">
        <f t="shared" si="0"/>
        <v>0.6428571428571429</v>
      </c>
      <c r="O33" s="360" t="s">
        <v>93</v>
      </c>
      <c r="P33" s="439">
        <v>140.54372795511338</v>
      </c>
      <c r="Q33" s="439">
        <v>141.38378384974885</v>
      </c>
      <c r="R33" s="439">
        <v>141.46899688621124</v>
      </c>
      <c r="S33" s="439">
        <v>144.77556444717715</v>
      </c>
      <c r="T33" s="439">
        <v>146.5481546746073</v>
      </c>
      <c r="U33" s="439">
        <v>148.47959141945051</v>
      </c>
      <c r="V33" s="439">
        <v>148.07287271107779</v>
      </c>
      <c r="W33" s="439">
        <v>156.45371827943211</v>
      </c>
      <c r="Y33" s="360" t="s">
        <v>84</v>
      </c>
      <c r="Z33" s="439">
        <v>129.94174125955539</v>
      </c>
      <c r="AA33" s="439">
        <v>151.38205552830868</v>
      </c>
    </row>
    <row r="34" spans="1:27" x14ac:dyDescent="0.2">
      <c r="A34" s="52" t="s">
        <v>93</v>
      </c>
      <c r="B34" s="52">
        <v>141</v>
      </c>
      <c r="C34" s="52">
        <v>140</v>
      </c>
      <c r="D34" s="52">
        <v>139</v>
      </c>
      <c r="E34" s="52">
        <v>140</v>
      </c>
      <c r="F34" s="52">
        <v>141</v>
      </c>
      <c r="G34" s="52">
        <v>137</v>
      </c>
      <c r="H34" s="52">
        <v>135</v>
      </c>
      <c r="I34" s="441">
        <v>139</v>
      </c>
      <c r="J34" s="342">
        <f t="shared" si="0"/>
        <v>-0.2857142857142857</v>
      </c>
      <c r="O34" s="442" t="s">
        <v>625</v>
      </c>
      <c r="P34" s="439">
        <v>40.174986631708016</v>
      </c>
      <c r="Q34" s="439">
        <v>42.093279209966511</v>
      </c>
      <c r="R34" s="439">
        <v>42.534585246476404</v>
      </c>
      <c r="S34" s="439">
        <v>42.970326395583051</v>
      </c>
      <c r="T34" s="439">
        <v>44.972826288640377</v>
      </c>
      <c r="U34" s="439">
        <v>43.164231405698075</v>
      </c>
      <c r="V34" s="439">
        <v>38.724327299111231</v>
      </c>
      <c r="W34" s="439">
        <v>38.973820368662793</v>
      </c>
      <c r="Y34" s="360" t="s">
        <v>93</v>
      </c>
      <c r="Z34" s="439">
        <v>140.54372795511338</v>
      </c>
      <c r="AA34" s="439">
        <v>156.45371827943211</v>
      </c>
    </row>
    <row r="35" spans="1:27" x14ac:dyDescent="0.2">
      <c r="O35" s="360" t="s">
        <v>101</v>
      </c>
      <c r="P35" s="439">
        <v>115.84284785624011</v>
      </c>
      <c r="Q35" s="439">
        <v>117.28113890215296</v>
      </c>
      <c r="R35" s="439">
        <v>118.30672860651589</v>
      </c>
      <c r="S35" s="439">
        <v>118.63869008807815</v>
      </c>
      <c r="T35" s="439">
        <v>123.15745488114125</v>
      </c>
      <c r="U35" s="439">
        <v>125.54610135823044</v>
      </c>
      <c r="V35" s="439">
        <v>125.13508478348056</v>
      </c>
      <c r="W35" s="439">
        <v>123.70084305783459</v>
      </c>
    </row>
    <row r="36" spans="1:27" x14ac:dyDescent="0.2">
      <c r="O36" s="442" t="s">
        <v>87</v>
      </c>
      <c r="P36" s="439">
        <v>117.62055816337158</v>
      </c>
      <c r="Q36" s="439">
        <v>117.83778740768928</v>
      </c>
      <c r="R36" s="439">
        <v>119.35465282723148</v>
      </c>
      <c r="S36" s="439">
        <v>121.81683932994429</v>
      </c>
      <c r="T36" s="439">
        <v>122.55156956612842</v>
      </c>
      <c r="U36" s="439">
        <v>121.47716993576974</v>
      </c>
      <c r="V36" s="439">
        <v>121.36246617298006</v>
      </c>
      <c r="W36" s="439">
        <v>121.67939329172501</v>
      </c>
    </row>
    <row r="37" spans="1:27" x14ac:dyDescent="0.2">
      <c r="B37" s="52">
        <v>2021</v>
      </c>
      <c r="O37" s="360" t="s">
        <v>190</v>
      </c>
      <c r="P37" s="439">
        <v>32.681618152936274</v>
      </c>
      <c r="Q37" s="439">
        <v>33.284586071479048</v>
      </c>
      <c r="R37" s="439">
        <v>33.453881602813091</v>
      </c>
      <c r="S37" s="439">
        <v>40.970724564775985</v>
      </c>
      <c r="T37" s="439">
        <v>44.562934920092054</v>
      </c>
      <c r="U37" s="439">
        <v>40.737687020816644</v>
      </c>
      <c r="V37" s="439">
        <v>44.581877606389881</v>
      </c>
      <c r="W37" s="439">
        <v>47.103412308520994</v>
      </c>
    </row>
    <row r="38" spans="1:27" x14ac:dyDescent="0.2">
      <c r="A38" s="52" t="s">
        <v>93</v>
      </c>
      <c r="B38" s="52">
        <v>139</v>
      </c>
      <c r="O38" s="360" t="s">
        <v>556</v>
      </c>
      <c r="P38" s="439">
        <v>45.982518675745943</v>
      </c>
      <c r="Q38" s="439">
        <v>47.613608842837117</v>
      </c>
      <c r="R38" s="439">
        <v>46.426643193445351</v>
      </c>
      <c r="S38" s="439">
        <v>48.888390036260034</v>
      </c>
      <c r="T38" s="439">
        <v>53.141042203968937</v>
      </c>
      <c r="U38" s="439">
        <v>54.914529928566232</v>
      </c>
      <c r="V38" s="439">
        <v>50.857846976864295</v>
      </c>
      <c r="W38" s="439">
        <v>53.742890477636813</v>
      </c>
    </row>
    <row r="39" spans="1:27" x14ac:dyDescent="0.2">
      <c r="A39" s="52" t="s">
        <v>84</v>
      </c>
      <c r="B39" s="52">
        <v>134.5</v>
      </c>
      <c r="O39" s="360" t="s">
        <v>97</v>
      </c>
      <c r="P39" s="439">
        <v>106.91378074407132</v>
      </c>
      <c r="Q39" s="439">
        <v>108.23229968531029</v>
      </c>
      <c r="R39" s="439">
        <v>107.73151994406501</v>
      </c>
      <c r="S39" s="439">
        <v>121.558134234109</v>
      </c>
      <c r="T39" s="439">
        <v>121.18730888192032</v>
      </c>
      <c r="U39" s="439">
        <v>130.01635859355338</v>
      </c>
      <c r="V39" s="439">
        <v>129.75335614893854</v>
      </c>
      <c r="W39" s="439">
        <v>132.81595115898881</v>
      </c>
    </row>
    <row r="40" spans="1:27" x14ac:dyDescent="0.2">
      <c r="A40" s="52" t="s">
        <v>80</v>
      </c>
      <c r="B40" s="52">
        <v>131.1</v>
      </c>
      <c r="O40" s="360" t="s">
        <v>191</v>
      </c>
      <c r="P40" s="439">
        <v>57.795526197520516</v>
      </c>
      <c r="Q40" s="439">
        <v>57.668732216324656</v>
      </c>
      <c r="R40" s="439">
        <v>59.063356723091601</v>
      </c>
      <c r="S40" s="439">
        <v>58.422176060748733</v>
      </c>
      <c r="T40" s="439">
        <v>57.827389346246576</v>
      </c>
      <c r="U40" s="439">
        <v>63.926766877080219</v>
      </c>
      <c r="V40" s="439">
        <v>67.01259649909035</v>
      </c>
      <c r="W40" s="439">
        <v>74.522937274984969</v>
      </c>
    </row>
    <row r="41" spans="1:27" x14ac:dyDescent="0.2">
      <c r="A41" s="52" t="s">
        <v>83</v>
      </c>
      <c r="B41" s="52">
        <v>128</v>
      </c>
      <c r="O41" s="360" t="s">
        <v>96</v>
      </c>
      <c r="P41" s="439">
        <v>154.61080759675136</v>
      </c>
      <c r="Q41" s="439">
        <v>157.49900586549896</v>
      </c>
      <c r="R41" s="439">
        <v>158.70834994081241</v>
      </c>
      <c r="S41" s="439">
        <v>160.7552301654965</v>
      </c>
      <c r="T41" s="439">
        <v>163.83244689697679</v>
      </c>
      <c r="U41" s="439">
        <v>163.68394470954817</v>
      </c>
      <c r="V41" s="439">
        <v>162.55056074896541</v>
      </c>
      <c r="W41" s="439">
        <v>162.27635750386202</v>
      </c>
    </row>
    <row r="42" spans="1:27" x14ac:dyDescent="0.2">
      <c r="A42" s="52" t="s">
        <v>82</v>
      </c>
      <c r="B42" s="52">
        <v>123.1</v>
      </c>
      <c r="O42" s="360" t="s">
        <v>77</v>
      </c>
      <c r="P42" s="439">
        <v>54.995735542157114</v>
      </c>
      <c r="Q42" s="439">
        <v>55.734017243527504</v>
      </c>
      <c r="R42" s="439">
        <v>55.881381145139343</v>
      </c>
      <c r="S42" s="439">
        <v>59.197635487703472</v>
      </c>
      <c r="T42" s="439">
        <v>62.797369580784618</v>
      </c>
      <c r="U42" s="439">
        <v>70.43137322432095</v>
      </c>
      <c r="V42" s="439">
        <v>73.520547154631174</v>
      </c>
      <c r="W42" s="439">
        <v>55.272996174842902</v>
      </c>
    </row>
    <row r="43" spans="1:27" x14ac:dyDescent="0.2">
      <c r="A43" s="52" t="s">
        <v>26</v>
      </c>
      <c r="B43" s="52">
        <v>122.6</v>
      </c>
      <c r="O43" s="442" t="s">
        <v>192</v>
      </c>
      <c r="P43" s="439">
        <v>38.923388006692207</v>
      </c>
      <c r="Q43" s="439">
        <v>37.904395515012112</v>
      </c>
      <c r="R43" s="439">
        <v>39.309343859255407</v>
      </c>
      <c r="S43" s="439">
        <v>35.896587969144456</v>
      </c>
      <c r="T43" s="439">
        <v>33.054177876354757</v>
      </c>
      <c r="U43" s="439">
        <v>32.428791060581588</v>
      </c>
      <c r="V43" s="439">
        <v>32.761796489169889</v>
      </c>
      <c r="W43" s="439">
        <v>33.579796631745701</v>
      </c>
    </row>
    <row r="44" spans="1:27" x14ac:dyDescent="0.2">
      <c r="A44" s="52" t="s">
        <v>102</v>
      </c>
      <c r="B44" s="52">
        <v>121.3</v>
      </c>
      <c r="O44" s="360" t="s">
        <v>79</v>
      </c>
      <c r="P44" s="439">
        <v>122.16303029010214</v>
      </c>
      <c r="Q44" s="439">
        <v>122.38989604848319</v>
      </c>
      <c r="R44" s="439">
        <v>124.26144533556659</v>
      </c>
      <c r="S44" s="439">
        <v>134.26263091649972</v>
      </c>
      <c r="T44" s="439">
        <v>137.51347080996663</v>
      </c>
      <c r="U44" s="439">
        <v>138.4161380574547</v>
      </c>
      <c r="V44" s="439">
        <v>140.74702237212568</v>
      </c>
      <c r="W44" s="439">
        <v>137.65153195074285</v>
      </c>
    </row>
    <row r="45" spans="1:27" x14ac:dyDescent="0.2">
      <c r="A45" s="52" t="s">
        <v>94</v>
      </c>
      <c r="B45" s="52">
        <v>118.7</v>
      </c>
    </row>
    <row r="46" spans="1:27" x14ac:dyDescent="0.2">
      <c r="A46" s="52" t="s">
        <v>100</v>
      </c>
      <c r="B46" s="52">
        <v>114</v>
      </c>
    </row>
    <row r="47" spans="1:27" x14ac:dyDescent="0.2">
      <c r="A47" s="52" t="s">
        <v>89</v>
      </c>
      <c r="B47" s="52">
        <v>108.7</v>
      </c>
    </row>
    <row r="48" spans="1:27" x14ac:dyDescent="0.2">
      <c r="A48" s="52" t="s">
        <v>99</v>
      </c>
      <c r="B48" s="52">
        <v>107.8</v>
      </c>
    </row>
    <row r="49" spans="1:2" x14ac:dyDescent="0.2">
      <c r="A49" s="52" t="s">
        <v>90</v>
      </c>
      <c r="B49" s="52">
        <v>96</v>
      </c>
    </row>
    <row r="50" spans="1:2" x14ac:dyDescent="0.2">
      <c r="A50" s="52" t="s">
        <v>138</v>
      </c>
      <c r="B50" s="52">
        <v>94.5</v>
      </c>
    </row>
    <row r="51" spans="1:2" x14ac:dyDescent="0.2">
      <c r="A51" s="52" t="s">
        <v>139</v>
      </c>
      <c r="B51" s="52">
        <v>90.4</v>
      </c>
    </row>
    <row r="52" spans="1:2" x14ac:dyDescent="0.2">
      <c r="A52" s="52" t="s">
        <v>85</v>
      </c>
      <c r="B52" s="52">
        <v>89.3</v>
      </c>
    </row>
    <row r="53" spans="1:2" x14ac:dyDescent="0.2">
      <c r="A53" s="52" t="s">
        <v>81</v>
      </c>
      <c r="B53" s="52">
        <v>85.3</v>
      </c>
    </row>
    <row r="54" spans="1:2" x14ac:dyDescent="0.2">
      <c r="A54" s="52" t="s">
        <v>86</v>
      </c>
      <c r="B54" s="52">
        <v>83.9</v>
      </c>
    </row>
    <row r="55" spans="1:2" x14ac:dyDescent="0.2">
      <c r="A55" s="52" t="s">
        <v>137</v>
      </c>
      <c r="B55" s="52">
        <v>81.8</v>
      </c>
    </row>
    <row r="56" spans="1:2" x14ac:dyDescent="0.2">
      <c r="A56" s="52" t="s">
        <v>88</v>
      </c>
      <c r="B56" s="52">
        <v>80.2</v>
      </c>
    </row>
    <row r="57" spans="1:2" x14ac:dyDescent="0.2">
      <c r="A57" s="52" t="s">
        <v>95</v>
      </c>
      <c r="B57" s="52">
        <v>78.599999999999994</v>
      </c>
    </row>
    <row r="58" spans="1:2" x14ac:dyDescent="0.2">
      <c r="A58" s="52" t="s">
        <v>136</v>
      </c>
      <c r="B58" s="52">
        <v>69.5</v>
      </c>
    </row>
    <row r="59" spans="1:2" x14ac:dyDescent="0.2">
      <c r="A59" s="52" t="s">
        <v>92</v>
      </c>
      <c r="B59" s="52">
        <v>67.900000000000006</v>
      </c>
    </row>
    <row r="60" spans="1:2" x14ac:dyDescent="0.2">
      <c r="A60" s="52" t="s">
        <v>25</v>
      </c>
      <c r="B60" s="52">
        <v>63.1</v>
      </c>
    </row>
    <row r="61" spans="1:2" x14ac:dyDescent="0.2">
      <c r="A61" s="52" t="s">
        <v>78</v>
      </c>
      <c r="B61" s="52">
        <v>58.5</v>
      </c>
    </row>
    <row r="62" spans="1:2" x14ac:dyDescent="0.2">
      <c r="A62" s="52" t="s">
        <v>98</v>
      </c>
      <c r="B62" s="52">
        <v>49.6</v>
      </c>
    </row>
    <row r="63" spans="1:2" x14ac:dyDescent="0.2">
      <c r="A63" s="52" t="s">
        <v>135</v>
      </c>
      <c r="B63" s="52">
        <v>44</v>
      </c>
    </row>
    <row r="64" spans="1:2" x14ac:dyDescent="0.2">
      <c r="A64" s="52" t="s">
        <v>134</v>
      </c>
      <c r="B64" s="52">
        <v>31.2</v>
      </c>
    </row>
  </sheetData>
  <sortState ref="Y5:AA32">
    <sortCondition ref="AA5:AA32"/>
  </sortState>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2"/>
  <sheetViews>
    <sheetView showGridLines="0" workbookViewId="0">
      <selection activeCell="D13" sqref="D13"/>
    </sheetView>
  </sheetViews>
  <sheetFormatPr defaultColWidth="8.7109375" defaultRowHeight="16.5" x14ac:dyDescent="0.3"/>
  <cols>
    <col min="1" max="1" width="27.140625" style="46" customWidth="1"/>
    <col min="2" max="16384" width="8.7109375" style="46"/>
  </cols>
  <sheetData>
    <row r="3" spans="1:2" x14ac:dyDescent="0.3">
      <c r="A3" s="47" t="s">
        <v>1051</v>
      </c>
    </row>
    <row r="5" spans="1:2" x14ac:dyDescent="0.3">
      <c r="A5" s="46" t="s">
        <v>603</v>
      </c>
      <c r="B5" s="46">
        <v>32.5</v>
      </c>
    </row>
    <row r="6" spans="1:2" x14ac:dyDescent="0.3">
      <c r="A6" s="46" t="s">
        <v>600</v>
      </c>
      <c r="B6" s="46">
        <v>32.799999999999997</v>
      </c>
    </row>
    <row r="7" spans="1:2" x14ac:dyDescent="0.3">
      <c r="A7" s="46" t="s">
        <v>605</v>
      </c>
      <c r="B7" s="46">
        <v>33</v>
      </c>
    </row>
    <row r="8" spans="1:2" x14ac:dyDescent="0.3">
      <c r="A8" s="46" t="s">
        <v>604</v>
      </c>
      <c r="B8" s="46">
        <v>34.299999999999997</v>
      </c>
    </row>
    <row r="9" spans="1:2" x14ac:dyDescent="0.3">
      <c r="A9" s="46" t="s">
        <v>606</v>
      </c>
      <c r="B9" s="46">
        <v>40.200000000000003</v>
      </c>
    </row>
    <row r="10" spans="1:2" x14ac:dyDescent="0.3">
      <c r="A10" s="46" t="s">
        <v>602</v>
      </c>
      <c r="B10" s="46">
        <v>44.9</v>
      </c>
    </row>
    <row r="11" spans="1:2" x14ac:dyDescent="0.3">
      <c r="A11" s="46" t="s">
        <v>601</v>
      </c>
      <c r="B11" s="46">
        <v>50.5</v>
      </c>
    </row>
    <row r="12" spans="1:2" x14ac:dyDescent="0.3">
      <c r="A12" s="46" t="s">
        <v>599</v>
      </c>
      <c r="B12" s="46">
        <v>72.8</v>
      </c>
    </row>
  </sheetData>
  <sortState ref="A2:B8">
    <sortCondition ref="B3"/>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G52"/>
  <sheetViews>
    <sheetView showGridLines="0" zoomScaleNormal="100" workbookViewId="0">
      <selection activeCell="A22" sqref="A22"/>
    </sheetView>
  </sheetViews>
  <sheetFormatPr defaultColWidth="8.7109375" defaultRowHeight="16.5" x14ac:dyDescent="0.3"/>
  <cols>
    <col min="1" max="1" width="34.42578125" style="46" customWidth="1"/>
    <col min="2" max="2" width="9" style="46" customWidth="1"/>
    <col min="3" max="25" width="6.42578125" style="46" customWidth="1"/>
    <col min="26" max="16384" width="8.7109375" style="46"/>
  </cols>
  <sheetData>
    <row r="3" spans="1:28" x14ac:dyDescent="0.3">
      <c r="A3" s="47" t="s">
        <v>962</v>
      </c>
    </row>
    <row r="4" spans="1:28" x14ac:dyDescent="0.3">
      <c r="A4" s="47"/>
    </row>
    <row r="5" spans="1:28" x14ac:dyDescent="0.3">
      <c r="A5" s="77" t="s">
        <v>455</v>
      </c>
      <c r="B5" s="77" t="s">
        <v>0</v>
      </c>
      <c r="C5" s="77" t="s">
        <v>1</v>
      </c>
      <c r="D5" s="77" t="s">
        <v>2</v>
      </c>
      <c r="E5" s="77" t="s">
        <v>3</v>
      </c>
      <c r="F5" s="77" t="s">
        <v>4</v>
      </c>
      <c r="G5" s="77" t="s">
        <v>5</v>
      </c>
      <c r="H5" s="77" t="s">
        <v>6</v>
      </c>
      <c r="I5" s="77" t="s">
        <v>7</v>
      </c>
      <c r="J5" s="77" t="s">
        <v>8</v>
      </c>
      <c r="K5" s="77" t="s">
        <v>9</v>
      </c>
      <c r="L5" s="77" t="s">
        <v>10</v>
      </c>
      <c r="M5" s="77" t="s">
        <v>11</v>
      </c>
      <c r="N5" s="77" t="s">
        <v>12</v>
      </c>
      <c r="O5" s="77" t="s">
        <v>13</v>
      </c>
      <c r="P5" s="77" t="s">
        <v>14</v>
      </c>
      <c r="Q5" s="77" t="s">
        <v>15</v>
      </c>
      <c r="R5" s="77" t="s">
        <v>16</v>
      </c>
      <c r="S5" s="77" t="s">
        <v>17</v>
      </c>
      <c r="T5" s="77" t="s">
        <v>18</v>
      </c>
      <c r="U5" s="77" t="s">
        <v>19</v>
      </c>
      <c r="V5" s="77" t="s">
        <v>20</v>
      </c>
      <c r="W5" s="77" t="s">
        <v>21</v>
      </c>
      <c r="X5" s="77" t="s">
        <v>22</v>
      </c>
      <c r="Y5" s="77" t="s">
        <v>23</v>
      </c>
      <c r="Z5" s="77" t="s">
        <v>279</v>
      </c>
      <c r="AA5" s="77" t="s">
        <v>280</v>
      </c>
      <c r="AB5" s="334" t="s">
        <v>281</v>
      </c>
    </row>
    <row r="6" spans="1:28" x14ac:dyDescent="0.3">
      <c r="A6" s="78" t="s">
        <v>607</v>
      </c>
      <c r="B6" s="78">
        <f>B47</f>
        <v>48.9</v>
      </c>
      <c r="C6" s="78">
        <f t="shared" ref="C6:AB6" si="0">C47</f>
        <v>51.2</v>
      </c>
      <c r="D6" s="78">
        <f t="shared" si="0"/>
        <v>52.8</v>
      </c>
      <c r="E6" s="78">
        <f t="shared" si="0"/>
        <v>53.1</v>
      </c>
      <c r="F6" s="78">
        <f t="shared" si="0"/>
        <v>51.5</v>
      </c>
      <c r="G6" s="78">
        <f t="shared" si="0"/>
        <v>51.3</v>
      </c>
      <c r="H6" s="78">
        <f t="shared" si="0"/>
        <v>53.4</v>
      </c>
      <c r="I6" s="78">
        <f t="shared" si="0"/>
        <v>54.9</v>
      </c>
      <c r="J6" s="78">
        <f t="shared" si="0"/>
        <v>57.2</v>
      </c>
      <c r="K6" s="78">
        <f t="shared" si="0"/>
        <v>58.6</v>
      </c>
      <c r="L6" s="78">
        <f t="shared" si="0"/>
        <v>61.8</v>
      </c>
      <c r="M6" s="78">
        <f t="shared" si="0"/>
        <v>64.599999999999994</v>
      </c>
      <c r="N6" s="78">
        <f t="shared" si="0"/>
        <v>68</v>
      </c>
      <c r="O6" s="78">
        <f t="shared" si="0"/>
        <v>72.5</v>
      </c>
      <c r="P6" s="78">
        <f t="shared" si="0"/>
        <v>72</v>
      </c>
      <c r="Q6" s="78">
        <f t="shared" si="0"/>
        <v>76.400000000000006</v>
      </c>
      <c r="R6" s="78">
        <f t="shared" si="0"/>
        <v>76</v>
      </c>
      <c r="S6" s="78">
        <f t="shared" si="0"/>
        <v>77.099999999999994</v>
      </c>
      <c r="T6" s="78">
        <f t="shared" si="0"/>
        <v>77.400000000000006</v>
      </c>
      <c r="U6" s="78">
        <f t="shared" si="0"/>
        <v>78</v>
      </c>
      <c r="V6" s="78">
        <f t="shared" si="0"/>
        <v>78.400000000000006</v>
      </c>
      <c r="W6" s="78">
        <f t="shared" si="0"/>
        <v>73</v>
      </c>
      <c r="X6" s="78">
        <f t="shared" si="0"/>
        <v>70.400000000000006</v>
      </c>
      <c r="Y6" s="78">
        <f t="shared" si="0"/>
        <v>69.900000000000006</v>
      </c>
      <c r="Z6" s="78">
        <f t="shared" si="0"/>
        <v>69.5</v>
      </c>
      <c r="AA6" s="78">
        <f t="shared" si="0"/>
        <v>70</v>
      </c>
      <c r="AB6" s="78">
        <f t="shared" si="0"/>
        <v>68</v>
      </c>
    </row>
    <row r="7" spans="1:28" x14ac:dyDescent="0.3">
      <c r="A7" s="78" t="s">
        <v>458</v>
      </c>
      <c r="B7" s="78">
        <v>48.868035244925068</v>
      </c>
      <c r="C7" s="78">
        <v>51.171439042601342</v>
      </c>
      <c r="D7" s="78">
        <v>52.770672629028084</v>
      </c>
      <c r="E7" s="78">
        <v>53.307055184476745</v>
      </c>
      <c r="F7" s="78">
        <v>51.747701678267767</v>
      </c>
      <c r="G7" s="78">
        <v>50.436320352803264</v>
      </c>
      <c r="H7" s="78">
        <v>51.282133904071067</v>
      </c>
      <c r="I7" s="78">
        <v>53.143054186775473</v>
      </c>
      <c r="J7" s="78">
        <v>55.787827706899904</v>
      </c>
      <c r="K7" s="78">
        <v>57.461046055504738</v>
      </c>
      <c r="L7" s="78">
        <v>60.311062422952809</v>
      </c>
      <c r="M7" s="78">
        <v>63.400213691307094</v>
      </c>
      <c r="N7" s="78">
        <v>68.301078676817085</v>
      </c>
      <c r="O7" s="78">
        <v>71.768691157990048</v>
      </c>
      <c r="P7" s="78">
        <v>70.9717189522528</v>
      </c>
      <c r="Q7" s="78">
        <v>73.480400084330853</v>
      </c>
      <c r="R7" s="78">
        <v>74.751457428508218</v>
      </c>
      <c r="S7" s="78">
        <v>76.758833856435373</v>
      </c>
      <c r="T7" s="78">
        <v>77.318687023527445</v>
      </c>
      <c r="U7" s="78">
        <v>78.172207228789333</v>
      </c>
      <c r="V7" s="78">
        <v>80.214266081329853</v>
      </c>
      <c r="W7" s="78">
        <v>80.370318831330891</v>
      </c>
      <c r="X7" s="78">
        <v>80.526001431468842</v>
      </c>
      <c r="Y7" s="78">
        <v>81.761338350584197</v>
      </c>
      <c r="Z7" s="80">
        <v>82.594057053018545</v>
      </c>
      <c r="AA7" s="80">
        <v>83.780965000008791</v>
      </c>
    </row>
    <row r="8" spans="1:28" x14ac:dyDescent="0.3">
      <c r="A8" s="79" t="s">
        <v>457</v>
      </c>
      <c r="B8" s="80">
        <f>B52</f>
        <v>44.622732674642648</v>
      </c>
      <c r="C8" s="80">
        <f t="shared" ref="C8:AB8" si="1">C52</f>
        <v>46.777472299793963</v>
      </c>
      <c r="D8" s="80">
        <f t="shared" si="1"/>
        <v>47.949970905748458</v>
      </c>
      <c r="E8" s="80">
        <f t="shared" si="1"/>
        <v>48.439316882189203</v>
      </c>
      <c r="F8" s="80">
        <f t="shared" si="1"/>
        <v>47.068210907915976</v>
      </c>
      <c r="G8" s="80">
        <f t="shared" si="1"/>
        <v>45.842646477368241</v>
      </c>
      <c r="H8" s="80">
        <f t="shared" si="1"/>
        <v>46.525719619032635</v>
      </c>
      <c r="I8" s="80">
        <f t="shared" si="1"/>
        <v>48.125229619349099</v>
      </c>
      <c r="J8" s="80">
        <f t="shared" si="1"/>
        <v>50.42409793538387</v>
      </c>
      <c r="K8" s="80">
        <f t="shared" si="1"/>
        <v>51.885690944546184</v>
      </c>
      <c r="L8" s="80">
        <f t="shared" si="1"/>
        <v>54.392497023718214</v>
      </c>
      <c r="M8" s="80">
        <f t="shared" si="1"/>
        <v>57.092572280319573</v>
      </c>
      <c r="N8" s="80">
        <f t="shared" si="1"/>
        <v>61.446187980687526</v>
      </c>
      <c r="O8" s="80">
        <f t="shared" si="1"/>
        <v>64.471929022598701</v>
      </c>
      <c r="P8" s="80">
        <f t="shared" si="1"/>
        <v>63.755197311829114</v>
      </c>
      <c r="Q8" s="80">
        <f t="shared" si="1"/>
        <v>66.11563137937398</v>
      </c>
      <c r="R8" s="80">
        <f t="shared" si="1"/>
        <v>66.880376436901017</v>
      </c>
      <c r="S8" s="80">
        <f t="shared" si="1"/>
        <v>68.580702848531502</v>
      </c>
      <c r="T8" s="80">
        <f t="shared" si="1"/>
        <v>69.039797200807456</v>
      </c>
      <c r="U8" s="80">
        <f t="shared" si="1"/>
        <v>69.739629514228881</v>
      </c>
      <c r="V8" s="80">
        <f t="shared" si="1"/>
        <v>71.493602480700417</v>
      </c>
      <c r="W8" s="80">
        <f t="shared" si="1"/>
        <v>71.576218960054277</v>
      </c>
      <c r="X8" s="80">
        <f t="shared" si="1"/>
        <v>71.557996063774283</v>
      </c>
      <c r="Y8" s="80">
        <f t="shared" si="1"/>
        <v>72.672773990409496</v>
      </c>
      <c r="Z8" s="80">
        <f t="shared" si="1"/>
        <v>73.163038179649377</v>
      </c>
      <c r="AA8" s="80">
        <f t="shared" si="1"/>
        <v>74.432592736901114</v>
      </c>
      <c r="AB8" s="80">
        <f t="shared" si="1"/>
        <v>74.252014718475479</v>
      </c>
    </row>
    <row r="9" spans="1:28" x14ac:dyDescent="0.3">
      <c r="A9" s="79" t="s">
        <v>456</v>
      </c>
      <c r="B9" s="80">
        <f>B46</f>
        <v>19.2</v>
      </c>
      <c r="C9" s="80">
        <f t="shared" ref="C9:AB9" si="2">C46</f>
        <v>20.399999999999999</v>
      </c>
      <c r="D9" s="80">
        <f t="shared" si="2"/>
        <v>22.5</v>
      </c>
      <c r="E9" s="80">
        <f t="shared" si="2"/>
        <v>22.6</v>
      </c>
      <c r="F9" s="80">
        <f t="shared" si="2"/>
        <v>20.8</v>
      </c>
      <c r="G9" s="80">
        <f t="shared" si="2"/>
        <v>22.6</v>
      </c>
      <c r="H9" s="80">
        <f t="shared" si="2"/>
        <v>23.1</v>
      </c>
      <c r="I9" s="80">
        <f t="shared" si="2"/>
        <v>24.6</v>
      </c>
      <c r="J9" s="80">
        <f t="shared" si="2"/>
        <v>27.5</v>
      </c>
      <c r="K9" s="80">
        <f t="shared" si="2"/>
        <v>30.5</v>
      </c>
      <c r="L9" s="80">
        <f t="shared" si="2"/>
        <v>33.200000000000003</v>
      </c>
      <c r="M9" s="80">
        <f t="shared" si="2"/>
        <v>36.5</v>
      </c>
      <c r="N9" s="80">
        <f t="shared" si="2"/>
        <v>42.5</v>
      </c>
      <c r="O9" s="80">
        <f t="shared" si="2"/>
        <v>48.4</v>
      </c>
      <c r="P9" s="80">
        <f t="shared" si="2"/>
        <v>49.2</v>
      </c>
      <c r="Q9" s="80">
        <f t="shared" si="2"/>
        <v>50.7</v>
      </c>
      <c r="R9" s="80">
        <f t="shared" si="2"/>
        <v>51.6</v>
      </c>
      <c r="S9" s="80">
        <f t="shared" si="2"/>
        <v>52.7</v>
      </c>
      <c r="T9" s="80">
        <f t="shared" si="2"/>
        <v>52.7</v>
      </c>
      <c r="U9" s="80">
        <f t="shared" si="2"/>
        <v>52.8</v>
      </c>
      <c r="V9" s="80">
        <f t="shared" si="2"/>
        <v>53.6</v>
      </c>
      <c r="W9" s="80">
        <f t="shared" si="2"/>
        <v>52.9</v>
      </c>
      <c r="X9" s="80">
        <f t="shared" si="2"/>
        <v>52.9</v>
      </c>
      <c r="Y9" s="80">
        <f t="shared" si="2"/>
        <v>54.2</v>
      </c>
      <c r="Z9" s="80">
        <f t="shared" si="2"/>
        <v>55.1</v>
      </c>
      <c r="AA9" s="80">
        <f t="shared" si="2"/>
        <v>56.4</v>
      </c>
      <c r="AB9" s="80">
        <f t="shared" si="2"/>
        <v>55.2</v>
      </c>
    </row>
    <row r="36" spans="1:28" x14ac:dyDescent="0.3">
      <c r="A36" s="53" t="s">
        <v>963</v>
      </c>
    </row>
    <row r="38" spans="1:28" x14ac:dyDescent="0.3">
      <c r="A38" s="53" t="s">
        <v>123</v>
      </c>
      <c r="B38" s="54">
        <v>44684.845636574071</v>
      </c>
    </row>
    <row r="39" spans="1:28" x14ac:dyDescent="0.3">
      <c r="A39" s="53" t="s">
        <v>124</v>
      </c>
      <c r="B39" s="54">
        <v>44685.569241793986</v>
      </c>
    </row>
    <row r="40" spans="1:28" x14ac:dyDescent="0.3">
      <c r="A40" s="53" t="s">
        <v>125</v>
      </c>
      <c r="B40" s="53" t="s">
        <v>126</v>
      </c>
    </row>
    <row r="42" spans="1:28" x14ac:dyDescent="0.3">
      <c r="A42" s="53" t="s">
        <v>964</v>
      </c>
      <c r="B42" s="53" t="s">
        <v>174</v>
      </c>
    </row>
    <row r="43" spans="1:28" x14ac:dyDescent="0.3">
      <c r="A43" s="53" t="s">
        <v>430</v>
      </c>
      <c r="B43" s="53" t="s">
        <v>431</v>
      </c>
    </row>
    <row r="45" spans="1:28" x14ac:dyDescent="0.3">
      <c r="A45" s="334" t="s">
        <v>426</v>
      </c>
      <c r="B45" s="334" t="s">
        <v>0</v>
      </c>
      <c r="C45" s="334" t="s">
        <v>1</v>
      </c>
      <c r="D45" s="334" t="s">
        <v>2</v>
      </c>
      <c r="E45" s="334" t="s">
        <v>3</v>
      </c>
      <c r="F45" s="334" t="s">
        <v>4</v>
      </c>
      <c r="G45" s="334" t="s">
        <v>5</v>
      </c>
      <c r="H45" s="334" t="s">
        <v>6</v>
      </c>
      <c r="I45" s="334" t="s">
        <v>7</v>
      </c>
      <c r="J45" s="334" t="s">
        <v>8</v>
      </c>
      <c r="K45" s="334" t="s">
        <v>9</v>
      </c>
      <c r="L45" s="334" t="s">
        <v>10</v>
      </c>
      <c r="M45" s="334" t="s">
        <v>11</v>
      </c>
      <c r="N45" s="334" t="s">
        <v>12</v>
      </c>
      <c r="O45" s="334" t="s">
        <v>13</v>
      </c>
      <c r="P45" s="334" t="s">
        <v>14</v>
      </c>
      <c r="Q45" s="334" t="s">
        <v>15</v>
      </c>
      <c r="R45" s="334" t="s">
        <v>16</v>
      </c>
      <c r="S45" s="334" t="s">
        <v>17</v>
      </c>
      <c r="T45" s="334" t="s">
        <v>18</v>
      </c>
      <c r="U45" s="334" t="s">
        <v>19</v>
      </c>
      <c r="V45" s="334" t="s">
        <v>20</v>
      </c>
      <c r="W45" s="334" t="s">
        <v>21</v>
      </c>
      <c r="X45" s="334" t="s">
        <v>22</v>
      </c>
      <c r="Y45" s="334" t="s">
        <v>23</v>
      </c>
      <c r="Z45" s="334" t="s">
        <v>279</v>
      </c>
      <c r="AA45" s="334" t="s">
        <v>280</v>
      </c>
      <c r="AB45" s="334" t="s">
        <v>281</v>
      </c>
    </row>
    <row r="46" spans="1:28" x14ac:dyDescent="0.3">
      <c r="A46" s="334" t="s">
        <v>427</v>
      </c>
      <c r="B46" s="335">
        <v>19.2</v>
      </c>
      <c r="C46" s="335">
        <v>20.399999999999999</v>
      </c>
      <c r="D46" s="335">
        <v>22.5</v>
      </c>
      <c r="E46" s="335">
        <v>22.6</v>
      </c>
      <c r="F46" s="335">
        <v>20.8</v>
      </c>
      <c r="G46" s="335">
        <v>22.6</v>
      </c>
      <c r="H46" s="335">
        <v>23.1</v>
      </c>
      <c r="I46" s="335">
        <v>24.6</v>
      </c>
      <c r="J46" s="335">
        <v>27.5</v>
      </c>
      <c r="K46" s="335">
        <v>30.5</v>
      </c>
      <c r="L46" s="335">
        <v>33.200000000000003</v>
      </c>
      <c r="M46" s="335">
        <v>36.5</v>
      </c>
      <c r="N46" s="335">
        <v>42.5</v>
      </c>
      <c r="O46" s="335">
        <v>48.4</v>
      </c>
      <c r="P46" s="335">
        <v>49.2</v>
      </c>
      <c r="Q46" s="335">
        <v>50.7</v>
      </c>
      <c r="R46" s="335">
        <v>51.6</v>
      </c>
      <c r="S46" s="335">
        <v>52.7</v>
      </c>
      <c r="T46" s="335">
        <v>52.7</v>
      </c>
      <c r="U46" s="335">
        <v>52.8</v>
      </c>
      <c r="V46" s="335">
        <v>53.6</v>
      </c>
      <c r="W46" s="335">
        <v>52.9</v>
      </c>
      <c r="X46" s="335">
        <v>52.9</v>
      </c>
      <c r="Y46" s="335">
        <v>54.2</v>
      </c>
      <c r="Z46" s="335">
        <v>55.1</v>
      </c>
      <c r="AA46" s="335">
        <v>56.4</v>
      </c>
      <c r="AB46" s="335">
        <v>55.2</v>
      </c>
    </row>
    <row r="47" spans="1:28" x14ac:dyDescent="0.3">
      <c r="A47" s="334" t="s">
        <v>428</v>
      </c>
      <c r="B47" s="335">
        <v>48.9</v>
      </c>
      <c r="C47" s="335">
        <v>51.2</v>
      </c>
      <c r="D47" s="335">
        <v>52.8</v>
      </c>
      <c r="E47" s="335">
        <v>53.1</v>
      </c>
      <c r="F47" s="335">
        <v>51.5</v>
      </c>
      <c r="G47" s="335">
        <v>51.3</v>
      </c>
      <c r="H47" s="335">
        <v>53.4</v>
      </c>
      <c r="I47" s="335">
        <v>54.9</v>
      </c>
      <c r="J47" s="335">
        <v>57.2</v>
      </c>
      <c r="K47" s="335">
        <v>58.6</v>
      </c>
      <c r="L47" s="335">
        <v>61.8</v>
      </c>
      <c r="M47" s="335">
        <v>64.599999999999994</v>
      </c>
      <c r="N47" s="335">
        <v>68</v>
      </c>
      <c r="O47" s="335">
        <v>72.5</v>
      </c>
      <c r="P47" s="335">
        <v>72</v>
      </c>
      <c r="Q47" s="335">
        <v>76.400000000000006</v>
      </c>
      <c r="R47" s="335">
        <v>76</v>
      </c>
      <c r="S47" s="335">
        <v>77.099999999999994</v>
      </c>
      <c r="T47" s="335">
        <v>77.400000000000006</v>
      </c>
      <c r="U47" s="335">
        <v>78</v>
      </c>
      <c r="V47" s="335">
        <v>78.400000000000006</v>
      </c>
      <c r="W47" s="335">
        <v>73</v>
      </c>
      <c r="X47" s="335">
        <v>70.400000000000006</v>
      </c>
      <c r="Y47" s="335">
        <v>69.900000000000006</v>
      </c>
      <c r="Z47" s="335">
        <v>69.5</v>
      </c>
      <c r="AA47" s="335">
        <v>70</v>
      </c>
      <c r="AB47" s="335">
        <v>68</v>
      </c>
    </row>
    <row r="49" spans="1:33" x14ac:dyDescent="0.3">
      <c r="A49" s="52" t="s">
        <v>965</v>
      </c>
    </row>
    <row r="50" spans="1:33" s="52" customFormat="1" ht="12.75" x14ac:dyDescent="0.2">
      <c r="A50" s="52" t="s">
        <v>25</v>
      </c>
      <c r="B50" s="347">
        <v>13671.942999999999</v>
      </c>
      <c r="C50" s="347">
        <v>14590.620999999999</v>
      </c>
      <c r="D50" s="347">
        <v>15322.300999999999</v>
      </c>
      <c r="E50" s="347">
        <v>15921.009</v>
      </c>
      <c r="F50" s="347">
        <v>15887.266</v>
      </c>
      <c r="G50" s="347">
        <v>16056.942999999999</v>
      </c>
      <c r="H50" s="347">
        <v>16640.634999999998</v>
      </c>
      <c r="I50" s="347">
        <v>17390.481</v>
      </c>
      <c r="J50" s="347">
        <v>18360.715</v>
      </c>
      <c r="K50" s="347">
        <v>19340.726999999999</v>
      </c>
      <c r="L50" s="347">
        <v>20618.670999999998</v>
      </c>
      <c r="M50" s="347">
        <v>22368.827000000001</v>
      </c>
      <c r="N50" s="347">
        <v>24790.670999999998</v>
      </c>
      <c r="O50" s="347">
        <v>26158.649000000001</v>
      </c>
      <c r="P50" s="347">
        <v>24702.43</v>
      </c>
      <c r="Q50" s="347">
        <v>26113.962</v>
      </c>
      <c r="R50" s="347">
        <v>26847.315999999999</v>
      </c>
      <c r="S50" s="347">
        <v>27296.455000000002</v>
      </c>
      <c r="T50" s="347">
        <v>27445.267</v>
      </c>
      <c r="U50" s="347">
        <v>28143.666000000001</v>
      </c>
      <c r="V50" s="347">
        <v>29469.412</v>
      </c>
      <c r="W50" s="347">
        <v>30056.904999999999</v>
      </c>
      <c r="X50" s="347">
        <v>30900.883000000002</v>
      </c>
      <c r="Y50" s="347">
        <v>32027.555</v>
      </c>
      <c r="Z50" s="347">
        <v>32817.928999999996</v>
      </c>
      <c r="AA50" s="347">
        <v>31344.620999999999</v>
      </c>
      <c r="AB50" s="342">
        <v>32411.94</v>
      </c>
      <c r="AC50" s="342"/>
      <c r="AD50" s="342"/>
      <c r="AE50" s="342"/>
      <c r="AF50" s="342"/>
      <c r="AG50" s="342"/>
    </row>
    <row r="51" spans="1:33" s="52" customFormat="1" ht="12.75" x14ac:dyDescent="0.2">
      <c r="A51" s="52" t="s">
        <v>188</v>
      </c>
      <c r="B51" s="347">
        <v>30638.964</v>
      </c>
      <c r="C51" s="347">
        <v>31191.555</v>
      </c>
      <c r="D51" s="347">
        <v>31954.766</v>
      </c>
      <c r="E51" s="347">
        <v>32867.947</v>
      </c>
      <c r="F51" s="347">
        <v>33753.707000000002</v>
      </c>
      <c r="G51" s="347">
        <v>35026.213000000003</v>
      </c>
      <c r="H51" s="347">
        <v>35766.529000000002</v>
      </c>
      <c r="I51" s="347">
        <v>36135.892</v>
      </c>
      <c r="J51" s="347">
        <v>36412.58</v>
      </c>
      <c r="K51" s="347">
        <v>37275.646999999997</v>
      </c>
      <c r="L51" s="347">
        <v>37907.197</v>
      </c>
      <c r="M51" s="347">
        <v>39179.925000000003</v>
      </c>
      <c r="N51" s="347">
        <v>40345.336000000003</v>
      </c>
      <c r="O51" s="347">
        <v>40573.703000000001</v>
      </c>
      <c r="P51" s="347">
        <v>38745.750999999997</v>
      </c>
      <c r="Q51" s="347">
        <v>39497.410000000003</v>
      </c>
      <c r="R51" s="347">
        <v>40142.292000000001</v>
      </c>
      <c r="S51" s="347">
        <v>39801.947</v>
      </c>
      <c r="T51" s="347">
        <v>39752.821000000004</v>
      </c>
      <c r="U51" s="347">
        <v>40355.341999999997</v>
      </c>
      <c r="V51" s="347">
        <v>41219.648999999998</v>
      </c>
      <c r="W51" s="347">
        <v>41992.864999999998</v>
      </c>
      <c r="X51" s="347">
        <v>43182.991000000002</v>
      </c>
      <c r="Y51" s="347">
        <v>44070.913</v>
      </c>
      <c r="Z51" s="347">
        <v>44855.885999999999</v>
      </c>
      <c r="AA51" s="347">
        <v>42111.419000000002</v>
      </c>
      <c r="AB51" s="342">
        <v>43651.26</v>
      </c>
      <c r="AC51" s="342"/>
      <c r="AD51" s="342"/>
      <c r="AE51" s="342"/>
      <c r="AF51" s="342"/>
      <c r="AG51" s="342"/>
    </row>
    <row r="52" spans="1:33" s="52" customFormat="1" ht="12.75" x14ac:dyDescent="0.2">
      <c r="B52" s="342">
        <f>B50/B51*100</f>
        <v>44.622732674642648</v>
      </c>
      <c r="C52" s="342">
        <f t="shared" ref="C52:AB52" si="3">C50/C51*100</f>
        <v>46.777472299793963</v>
      </c>
      <c r="D52" s="342">
        <f t="shared" si="3"/>
        <v>47.949970905748458</v>
      </c>
      <c r="E52" s="342">
        <f t="shared" si="3"/>
        <v>48.439316882189203</v>
      </c>
      <c r="F52" s="342">
        <f t="shared" si="3"/>
        <v>47.068210907915976</v>
      </c>
      <c r="G52" s="342">
        <f t="shared" si="3"/>
        <v>45.842646477368241</v>
      </c>
      <c r="H52" s="342">
        <f t="shared" si="3"/>
        <v>46.525719619032635</v>
      </c>
      <c r="I52" s="342">
        <f t="shared" si="3"/>
        <v>48.125229619349099</v>
      </c>
      <c r="J52" s="342">
        <f t="shared" si="3"/>
        <v>50.42409793538387</v>
      </c>
      <c r="K52" s="342">
        <f t="shared" si="3"/>
        <v>51.885690944546184</v>
      </c>
      <c r="L52" s="342">
        <f t="shared" si="3"/>
        <v>54.392497023718214</v>
      </c>
      <c r="M52" s="342">
        <f t="shared" si="3"/>
        <v>57.092572280319573</v>
      </c>
      <c r="N52" s="342">
        <f t="shared" si="3"/>
        <v>61.446187980687526</v>
      </c>
      <c r="O52" s="342">
        <f t="shared" si="3"/>
        <v>64.471929022598701</v>
      </c>
      <c r="P52" s="342">
        <f t="shared" si="3"/>
        <v>63.755197311829114</v>
      </c>
      <c r="Q52" s="342">
        <f t="shared" si="3"/>
        <v>66.11563137937398</v>
      </c>
      <c r="R52" s="342">
        <f t="shared" si="3"/>
        <v>66.880376436901017</v>
      </c>
      <c r="S52" s="342">
        <f t="shared" si="3"/>
        <v>68.580702848531502</v>
      </c>
      <c r="T52" s="342">
        <f t="shared" si="3"/>
        <v>69.039797200807456</v>
      </c>
      <c r="U52" s="342">
        <f t="shared" si="3"/>
        <v>69.739629514228881</v>
      </c>
      <c r="V52" s="342">
        <f t="shared" si="3"/>
        <v>71.493602480700417</v>
      </c>
      <c r="W52" s="342">
        <f t="shared" si="3"/>
        <v>71.576218960054277</v>
      </c>
      <c r="X52" s="342">
        <f t="shared" si="3"/>
        <v>71.557996063774283</v>
      </c>
      <c r="Y52" s="342">
        <f t="shared" si="3"/>
        <v>72.672773990409496</v>
      </c>
      <c r="Z52" s="342">
        <f t="shared" si="3"/>
        <v>73.163038179649377</v>
      </c>
      <c r="AA52" s="342">
        <f t="shared" si="3"/>
        <v>74.432592736901114</v>
      </c>
      <c r="AB52" s="342">
        <f t="shared" si="3"/>
        <v>74.252014718475479</v>
      </c>
      <c r="AC52" s="342"/>
      <c r="AD52" s="342"/>
      <c r="AE52" s="342"/>
      <c r="AF52" s="342"/>
      <c r="AG52" s="342"/>
    </row>
  </sheetData>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18"/>
  <sheetViews>
    <sheetView showGridLines="0" workbookViewId="0">
      <selection activeCell="C2" sqref="C2"/>
    </sheetView>
  </sheetViews>
  <sheetFormatPr defaultColWidth="8.7109375" defaultRowHeight="12.75" x14ac:dyDescent="0.2"/>
  <cols>
    <col min="1" max="16384" width="8.7109375" style="52"/>
  </cols>
  <sheetData>
    <row r="3" spans="1:7" ht="19.5" customHeight="1" x14ac:dyDescent="0.2">
      <c r="A3" s="47" t="s">
        <v>1052</v>
      </c>
    </row>
    <row r="6" spans="1:7" x14ac:dyDescent="0.2">
      <c r="A6" s="52" t="s">
        <v>566</v>
      </c>
      <c r="B6" s="52">
        <v>25.5</v>
      </c>
    </row>
    <row r="7" spans="1:7" x14ac:dyDescent="0.2">
      <c r="A7" s="52" t="s">
        <v>569</v>
      </c>
      <c r="B7" s="52">
        <v>27.2</v>
      </c>
    </row>
    <row r="8" spans="1:7" x14ac:dyDescent="0.2">
      <c r="A8" s="52" t="s">
        <v>572</v>
      </c>
      <c r="B8" s="52">
        <v>46.2</v>
      </c>
    </row>
    <row r="9" spans="1:7" x14ac:dyDescent="0.2">
      <c r="A9" s="52" t="s">
        <v>567</v>
      </c>
      <c r="B9" s="52">
        <v>48.2</v>
      </c>
    </row>
    <row r="10" spans="1:7" x14ac:dyDescent="0.2">
      <c r="A10" s="52" t="s">
        <v>571</v>
      </c>
      <c r="B10" s="52">
        <v>48.3</v>
      </c>
    </row>
    <row r="11" spans="1:7" x14ac:dyDescent="0.2">
      <c r="A11" s="52" t="s">
        <v>570</v>
      </c>
      <c r="B11" s="52">
        <v>49.1</v>
      </c>
    </row>
    <row r="12" spans="1:7" x14ac:dyDescent="0.2">
      <c r="A12" s="52" t="s">
        <v>564</v>
      </c>
      <c r="B12" s="52">
        <v>56.5</v>
      </c>
    </row>
    <row r="13" spans="1:7" x14ac:dyDescent="0.2">
      <c r="A13" s="52" t="s">
        <v>575</v>
      </c>
      <c r="B13" s="52">
        <v>63.1</v>
      </c>
      <c r="G13" s="436"/>
    </row>
    <row r="14" spans="1:7" x14ac:dyDescent="0.2">
      <c r="A14" s="52" t="s">
        <v>563</v>
      </c>
      <c r="B14" s="52">
        <v>74.900000000000006</v>
      </c>
    </row>
    <row r="15" spans="1:7" x14ac:dyDescent="0.2">
      <c r="A15" s="52" t="s">
        <v>565</v>
      </c>
      <c r="B15" s="52">
        <v>81.2</v>
      </c>
    </row>
    <row r="16" spans="1:7" x14ac:dyDescent="0.2">
      <c r="A16" s="52" t="s">
        <v>568</v>
      </c>
      <c r="B16" s="52">
        <v>83.8</v>
      </c>
    </row>
    <row r="17" spans="1:2" x14ac:dyDescent="0.2">
      <c r="A17" s="52" t="s">
        <v>573</v>
      </c>
      <c r="B17" s="52">
        <v>90.5</v>
      </c>
    </row>
    <row r="18" spans="1:2" x14ac:dyDescent="0.2">
      <c r="A18" s="52" t="s">
        <v>574</v>
      </c>
      <c r="B18" s="52">
        <v>110.4</v>
      </c>
    </row>
  </sheetData>
  <sortState ref="A2:B14">
    <sortCondition ref="B4"/>
  </sortState>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64"/>
  <sheetViews>
    <sheetView showGridLines="0" workbookViewId="0">
      <selection activeCell="K7" sqref="K7"/>
    </sheetView>
  </sheetViews>
  <sheetFormatPr defaultRowHeight="15" x14ac:dyDescent="0.25"/>
  <sheetData>
    <row r="3" spans="1:19" x14ac:dyDescent="0.25">
      <c r="A3" s="47" t="s">
        <v>1053</v>
      </c>
    </row>
    <row r="5" spans="1:19" ht="16.5" x14ac:dyDescent="0.3">
      <c r="A5" s="53" t="s">
        <v>1067</v>
      </c>
      <c r="B5" s="46"/>
      <c r="C5" s="46"/>
      <c r="D5" s="46"/>
      <c r="E5" s="46"/>
      <c r="F5" s="46"/>
      <c r="G5" s="46"/>
      <c r="H5" s="46"/>
      <c r="I5" s="46"/>
      <c r="J5" s="46"/>
      <c r="K5" s="46"/>
    </row>
    <row r="6" spans="1:19" ht="16.5" x14ac:dyDescent="0.3">
      <c r="A6" s="46"/>
      <c r="B6" s="46"/>
      <c r="C6" s="46"/>
      <c r="D6" s="46"/>
      <c r="E6" s="46"/>
      <c r="F6" s="46"/>
      <c r="G6" s="46"/>
      <c r="H6" s="46"/>
      <c r="I6" s="46"/>
      <c r="J6" s="46"/>
      <c r="K6" s="46"/>
    </row>
    <row r="7" spans="1:19" ht="16.5" x14ac:dyDescent="0.3">
      <c r="A7" s="53" t="s">
        <v>123</v>
      </c>
      <c r="B7" s="54">
        <v>44635.388969907406</v>
      </c>
      <c r="C7" s="46"/>
      <c r="D7" s="46"/>
      <c r="E7" s="46"/>
      <c r="F7" s="46"/>
      <c r="G7" s="46"/>
      <c r="H7" s="46"/>
      <c r="I7" s="46"/>
      <c r="J7" s="46"/>
      <c r="K7" s="46"/>
    </row>
    <row r="8" spans="1:19" ht="16.5" x14ac:dyDescent="0.3">
      <c r="A8" s="53" t="s">
        <v>124</v>
      </c>
      <c r="B8" s="54">
        <v>44690.666957766203</v>
      </c>
      <c r="C8" s="46"/>
      <c r="D8" s="46"/>
      <c r="E8" s="46"/>
      <c r="F8" s="46"/>
      <c r="G8" s="46"/>
      <c r="H8" s="46"/>
      <c r="I8" s="46"/>
      <c r="J8" s="46"/>
      <c r="K8" s="46"/>
    </row>
    <row r="9" spans="1:19" ht="16.5" x14ac:dyDescent="0.3">
      <c r="A9" s="53" t="s">
        <v>125</v>
      </c>
      <c r="B9" s="53" t="s">
        <v>627</v>
      </c>
      <c r="C9" s="46"/>
      <c r="D9" s="46"/>
      <c r="E9" s="46"/>
      <c r="F9" s="46"/>
      <c r="G9" s="46"/>
      <c r="H9" s="46"/>
      <c r="I9" s="46"/>
      <c r="J9" s="46"/>
      <c r="K9" s="46"/>
    </row>
    <row r="10" spans="1:19" ht="16.5" x14ac:dyDescent="0.3">
      <c r="A10" s="46"/>
      <c r="B10" s="46"/>
      <c r="C10" s="46"/>
      <c r="D10" s="46"/>
      <c r="E10" s="46"/>
      <c r="F10" s="46"/>
      <c r="G10" s="46"/>
      <c r="H10" s="46"/>
      <c r="I10" s="46"/>
      <c r="J10" s="46"/>
      <c r="K10" s="46"/>
    </row>
    <row r="11" spans="1:19" ht="16.5" x14ac:dyDescent="0.3">
      <c r="A11" s="53" t="s">
        <v>628</v>
      </c>
      <c r="B11" s="53" t="s">
        <v>681</v>
      </c>
      <c r="C11" s="46"/>
      <c r="D11" s="46"/>
      <c r="E11" s="46"/>
      <c r="F11" s="46"/>
      <c r="G11" s="46"/>
      <c r="H11" s="46"/>
      <c r="I11" s="46"/>
      <c r="J11" s="46"/>
      <c r="K11" s="46"/>
    </row>
    <row r="12" spans="1:19" ht="16.5" x14ac:dyDescent="0.3">
      <c r="A12" s="53" t="s">
        <v>127</v>
      </c>
      <c r="B12" s="53" t="s">
        <v>632</v>
      </c>
      <c r="C12" s="46"/>
      <c r="D12" s="46"/>
      <c r="E12" s="46"/>
      <c r="F12" s="46"/>
      <c r="G12" s="46"/>
      <c r="H12" s="46"/>
      <c r="I12" s="46"/>
      <c r="J12" s="46"/>
      <c r="K12" s="46"/>
    </row>
    <row r="13" spans="1:19" ht="16.5" x14ac:dyDescent="0.3">
      <c r="A13" s="46"/>
      <c r="B13" s="46"/>
      <c r="C13" s="46"/>
      <c r="D13" s="46"/>
      <c r="E13" s="46"/>
      <c r="F13" s="46"/>
      <c r="G13" s="46"/>
      <c r="H13" s="46"/>
      <c r="I13" s="46"/>
      <c r="J13" s="46"/>
      <c r="K13" s="46"/>
    </row>
    <row r="14" spans="1:19" x14ac:dyDescent="0.25">
      <c r="A14" s="334" t="s">
        <v>133</v>
      </c>
      <c r="B14" s="334" t="s">
        <v>16</v>
      </c>
      <c r="C14" s="334" t="s">
        <v>17</v>
      </c>
      <c r="D14" s="334" t="s">
        <v>18</v>
      </c>
      <c r="E14" s="334" t="s">
        <v>19</v>
      </c>
      <c r="F14" s="334" t="s">
        <v>20</v>
      </c>
      <c r="G14" s="334" t="s">
        <v>21</v>
      </c>
      <c r="H14" s="334" t="s">
        <v>22</v>
      </c>
      <c r="I14" s="334" t="s">
        <v>23</v>
      </c>
      <c r="J14" s="334" t="s">
        <v>279</v>
      </c>
      <c r="K14" s="334" t="s">
        <v>280</v>
      </c>
      <c r="O14" t="s">
        <v>1069</v>
      </c>
      <c r="P14" t="s">
        <v>1070</v>
      </c>
      <c r="Q14" t="s">
        <v>1071</v>
      </c>
      <c r="R14" t="s">
        <v>1072</v>
      </c>
    </row>
    <row r="15" spans="1:19" x14ac:dyDescent="0.25">
      <c r="A15" s="334" t="s">
        <v>436</v>
      </c>
      <c r="B15" s="488">
        <v>2.02</v>
      </c>
      <c r="C15" s="488">
        <v>2.08</v>
      </c>
      <c r="D15" s="335">
        <v>2.1</v>
      </c>
      <c r="E15" s="488">
        <v>2.11</v>
      </c>
      <c r="F15" s="488">
        <v>2.12</v>
      </c>
      <c r="G15" s="488">
        <v>2.12</v>
      </c>
      <c r="H15" s="488">
        <v>2.15</v>
      </c>
      <c r="I15" s="488">
        <v>2.19</v>
      </c>
      <c r="J15" s="488">
        <v>2.23</v>
      </c>
      <c r="K15" s="488">
        <v>2.3199999999999998</v>
      </c>
      <c r="M15" s="334" t="s">
        <v>436</v>
      </c>
      <c r="N15" t="s">
        <v>134</v>
      </c>
      <c r="O15" s="488">
        <v>0.28000000000000003</v>
      </c>
      <c r="P15" s="488">
        <v>0.15</v>
      </c>
      <c r="Q15" s="488">
        <v>0.04</v>
      </c>
      <c r="R15" s="487">
        <v>0</v>
      </c>
      <c r="S15" s="488">
        <v>0.47</v>
      </c>
    </row>
    <row r="16" spans="1:19" x14ac:dyDescent="0.25">
      <c r="A16" s="334" t="s">
        <v>438</v>
      </c>
      <c r="B16" s="488">
        <v>2.04</v>
      </c>
      <c r="C16" s="335">
        <v>2.1</v>
      </c>
      <c r="D16" s="488">
        <v>2.12</v>
      </c>
      <c r="E16" s="488">
        <v>2.14</v>
      </c>
      <c r="F16" s="488">
        <v>2.14</v>
      </c>
      <c r="G16" s="488">
        <v>2.14</v>
      </c>
      <c r="H16" s="488">
        <v>2.1800000000000002</v>
      </c>
      <c r="I16" s="488">
        <v>2.2200000000000002</v>
      </c>
      <c r="J16" s="488">
        <v>2.2599999999999998</v>
      </c>
      <c r="K16" s="488">
        <v>2.36</v>
      </c>
      <c r="M16" s="334" t="s">
        <v>151</v>
      </c>
      <c r="N16" t="s">
        <v>139</v>
      </c>
      <c r="O16" s="488">
        <v>0.43</v>
      </c>
      <c r="P16" s="487">
        <v>0</v>
      </c>
      <c r="Q16" s="488">
        <v>0.23</v>
      </c>
      <c r="R16" s="348" t="s">
        <v>24</v>
      </c>
      <c r="S16" s="488">
        <v>0.67</v>
      </c>
    </row>
    <row r="17" spans="1:19" x14ac:dyDescent="0.25">
      <c r="A17" s="334" t="s">
        <v>151</v>
      </c>
      <c r="B17" s="488">
        <v>2.17</v>
      </c>
      <c r="C17" s="488">
        <v>2.2799999999999998</v>
      </c>
      <c r="D17" s="488">
        <v>2.33</v>
      </c>
      <c r="E17" s="488">
        <v>2.37</v>
      </c>
      <c r="F17" s="488">
        <v>2.4300000000000002</v>
      </c>
      <c r="G17" s="488">
        <v>2.52</v>
      </c>
      <c r="H17" s="488">
        <v>2.67</v>
      </c>
      <c r="I17" s="488">
        <v>2.86</v>
      </c>
      <c r="J17" s="488">
        <v>3.16</v>
      </c>
      <c r="K17" s="488">
        <v>3.48</v>
      </c>
      <c r="M17" s="334" t="s">
        <v>152</v>
      </c>
      <c r="N17" t="s">
        <v>98</v>
      </c>
      <c r="O17" s="488">
        <v>0.22</v>
      </c>
      <c r="P17" s="488">
        <v>0.13</v>
      </c>
      <c r="Q17" s="488">
        <v>0.35</v>
      </c>
      <c r="R17" s="348" t="s">
        <v>24</v>
      </c>
      <c r="S17" s="488">
        <v>0.71</v>
      </c>
    </row>
    <row r="18" spans="1:19" x14ac:dyDescent="0.25">
      <c r="A18" s="334" t="s">
        <v>152</v>
      </c>
      <c r="B18" s="488">
        <v>0.53</v>
      </c>
      <c r="C18" s="335">
        <v>0.6</v>
      </c>
      <c r="D18" s="488">
        <v>0.63</v>
      </c>
      <c r="E18" s="488">
        <v>0.79</v>
      </c>
      <c r="F18" s="488">
        <v>0.95</v>
      </c>
      <c r="G18" s="488">
        <v>0.77</v>
      </c>
      <c r="H18" s="488">
        <v>0.74</v>
      </c>
      <c r="I18" s="488">
        <v>0.75</v>
      </c>
      <c r="J18" s="488">
        <v>0.83</v>
      </c>
      <c r="K18" s="488">
        <v>0.85</v>
      </c>
      <c r="M18" s="334" t="s">
        <v>153</v>
      </c>
      <c r="N18" t="s">
        <v>138</v>
      </c>
      <c r="O18" s="488">
        <v>0.37</v>
      </c>
      <c r="P18" s="488">
        <v>0.06</v>
      </c>
      <c r="Q18" s="335">
        <v>0.3</v>
      </c>
      <c r="R18" s="488">
        <v>0.09</v>
      </c>
      <c r="S18" s="488">
        <v>0.82</v>
      </c>
    </row>
    <row r="19" spans="1:19" x14ac:dyDescent="0.25">
      <c r="A19" s="334" t="s">
        <v>153</v>
      </c>
      <c r="B19" s="488">
        <v>1.54</v>
      </c>
      <c r="C19" s="488">
        <v>1.77</v>
      </c>
      <c r="D19" s="488">
        <v>1.88</v>
      </c>
      <c r="E19" s="488">
        <v>1.96</v>
      </c>
      <c r="F19" s="488">
        <v>1.92</v>
      </c>
      <c r="G19" s="488">
        <v>1.67</v>
      </c>
      <c r="H19" s="488">
        <v>1.77</v>
      </c>
      <c r="I19" s="335">
        <v>1.9</v>
      </c>
      <c r="J19" s="488">
        <v>1.93</v>
      </c>
      <c r="K19" s="488">
        <v>1.99</v>
      </c>
      <c r="M19" s="334" t="s">
        <v>154</v>
      </c>
      <c r="N19" t="s">
        <v>135</v>
      </c>
      <c r="O19" s="488">
        <v>0.57999999999999996</v>
      </c>
      <c r="P19" s="488">
        <v>0.22</v>
      </c>
      <c r="Q19" s="488">
        <v>0.05</v>
      </c>
      <c r="R19" s="488">
        <v>0.01</v>
      </c>
      <c r="S19" s="488">
        <v>0.85</v>
      </c>
    </row>
    <row r="20" spans="1:19" x14ac:dyDescent="0.25">
      <c r="A20" s="334" t="s">
        <v>154</v>
      </c>
      <c r="B20" s="488">
        <v>2.94</v>
      </c>
      <c r="C20" s="488">
        <v>2.98</v>
      </c>
      <c r="D20" s="488">
        <v>2.97</v>
      </c>
      <c r="E20" s="488">
        <v>2.91</v>
      </c>
      <c r="F20" s="488">
        <v>3.06</v>
      </c>
      <c r="G20" s="488">
        <v>3.09</v>
      </c>
      <c r="H20" s="488">
        <v>2.93</v>
      </c>
      <c r="I20" s="488">
        <v>2.97</v>
      </c>
      <c r="J20" s="488">
        <v>2.93</v>
      </c>
      <c r="K20" s="488">
        <v>3.03</v>
      </c>
      <c r="M20" s="334" t="s">
        <v>155</v>
      </c>
      <c r="N20" t="s">
        <v>25</v>
      </c>
      <c r="O20" s="488">
        <v>0.49</v>
      </c>
      <c r="P20" s="488">
        <v>0.18</v>
      </c>
      <c r="Q20" s="488">
        <v>0.24</v>
      </c>
      <c r="R20" s="487">
        <v>0</v>
      </c>
      <c r="S20" s="488">
        <v>0.91</v>
      </c>
    </row>
    <row r="21" spans="1:19" x14ac:dyDescent="0.25">
      <c r="A21" s="334" t="s">
        <v>155</v>
      </c>
      <c r="B21" s="488">
        <v>2.81</v>
      </c>
      <c r="C21" s="488">
        <v>2.88</v>
      </c>
      <c r="D21" s="488">
        <v>2.84</v>
      </c>
      <c r="E21" s="488">
        <v>2.88</v>
      </c>
      <c r="F21" s="488">
        <v>2.93</v>
      </c>
      <c r="G21" s="488">
        <v>2.94</v>
      </c>
      <c r="H21" s="488">
        <v>3.05</v>
      </c>
      <c r="I21" s="488">
        <v>3.11</v>
      </c>
      <c r="J21" s="488">
        <v>3.17</v>
      </c>
      <c r="K21" s="488">
        <v>3.14</v>
      </c>
      <c r="M21" s="334" t="s">
        <v>156</v>
      </c>
      <c r="N21" t="s">
        <v>102</v>
      </c>
      <c r="O21" s="488">
        <v>0.61</v>
      </c>
      <c r="P21" s="488">
        <v>0.27</v>
      </c>
      <c r="Q21" s="488">
        <v>0.25</v>
      </c>
      <c r="R21" s="348" t="s">
        <v>24</v>
      </c>
      <c r="S21" s="488">
        <v>1.1299999999999999</v>
      </c>
    </row>
    <row r="22" spans="1:19" x14ac:dyDescent="0.25">
      <c r="A22" s="334" t="s">
        <v>156</v>
      </c>
      <c r="B22" s="488">
        <v>2.31</v>
      </c>
      <c r="C22" s="488">
        <v>2.12</v>
      </c>
      <c r="D22" s="488">
        <v>1.72</v>
      </c>
      <c r="E22" s="488">
        <v>1.43</v>
      </c>
      <c r="F22" s="488">
        <v>1.47</v>
      </c>
      <c r="G22" s="488">
        <v>1.24</v>
      </c>
      <c r="H22" s="488">
        <v>1.28</v>
      </c>
      <c r="I22" s="488">
        <v>1.42</v>
      </c>
      <c r="J22" s="488">
        <v>1.63</v>
      </c>
      <c r="K22" s="488">
        <v>1.79</v>
      </c>
      <c r="M22" s="334" t="s">
        <v>157</v>
      </c>
      <c r="N22" t="s">
        <v>137</v>
      </c>
      <c r="O22" s="488">
        <v>0.55000000000000004</v>
      </c>
      <c r="P22" s="488">
        <v>0.18</v>
      </c>
      <c r="Q22" s="488">
        <v>0.42</v>
      </c>
      <c r="R22" s="348" t="s">
        <v>24</v>
      </c>
      <c r="S22" s="488">
        <v>1.1599999999999999</v>
      </c>
    </row>
    <row r="23" spans="1:19" x14ac:dyDescent="0.25">
      <c r="A23" s="334" t="s">
        <v>157</v>
      </c>
      <c r="B23" s="488">
        <v>1.55</v>
      </c>
      <c r="C23" s="488">
        <v>1.56</v>
      </c>
      <c r="D23" s="488">
        <v>1.57</v>
      </c>
      <c r="E23" s="488">
        <v>1.52</v>
      </c>
      <c r="F23" s="488">
        <v>1.18</v>
      </c>
      <c r="G23" s="488">
        <v>1.18</v>
      </c>
      <c r="H23" s="488">
        <v>1.26</v>
      </c>
      <c r="I23" s="488">
        <v>1.17</v>
      </c>
      <c r="J23" s="488">
        <v>1.23</v>
      </c>
      <c r="K23" s="488">
        <v>1.23</v>
      </c>
      <c r="M23" s="334" t="s">
        <v>158</v>
      </c>
      <c r="N23" t="s">
        <v>99</v>
      </c>
      <c r="O23" s="488">
        <v>0.91</v>
      </c>
      <c r="P23" s="488">
        <v>0.04</v>
      </c>
      <c r="Q23" s="488">
        <v>0.28000000000000003</v>
      </c>
      <c r="R23" s="348" t="s">
        <v>24</v>
      </c>
      <c r="S23" s="488">
        <v>1.23</v>
      </c>
    </row>
    <row r="24" spans="1:19" x14ac:dyDescent="0.25">
      <c r="A24" s="334" t="s">
        <v>158</v>
      </c>
      <c r="B24" s="488">
        <v>0.68</v>
      </c>
      <c r="C24" s="488">
        <v>0.71</v>
      </c>
      <c r="D24" s="488">
        <v>0.81</v>
      </c>
      <c r="E24" s="488">
        <v>0.84</v>
      </c>
      <c r="F24" s="488">
        <v>0.97</v>
      </c>
      <c r="G24" s="488">
        <v>1.01</v>
      </c>
      <c r="H24" s="488">
        <v>1.1499999999999999</v>
      </c>
      <c r="I24" s="488">
        <v>1.21</v>
      </c>
      <c r="J24" s="488">
        <v>1.28</v>
      </c>
      <c r="K24" s="335">
        <v>1.5</v>
      </c>
      <c r="M24" s="334" t="s">
        <v>159</v>
      </c>
      <c r="N24" t="s">
        <v>136</v>
      </c>
      <c r="O24" s="335">
        <v>0.6</v>
      </c>
      <c r="P24" s="488">
        <v>0.25</v>
      </c>
      <c r="Q24" s="335">
        <v>0.4</v>
      </c>
      <c r="R24" s="348" t="s">
        <v>24</v>
      </c>
      <c r="S24" s="488">
        <v>1.25</v>
      </c>
    </row>
    <row r="25" spans="1:19" x14ac:dyDescent="0.25">
      <c r="A25" s="334" t="s">
        <v>159</v>
      </c>
      <c r="B25" s="488">
        <v>1.33</v>
      </c>
      <c r="C25" s="335">
        <v>1.3</v>
      </c>
      <c r="D25" s="488">
        <v>1.28</v>
      </c>
      <c r="E25" s="488">
        <v>1.24</v>
      </c>
      <c r="F25" s="488">
        <v>1.22</v>
      </c>
      <c r="G25" s="488">
        <v>1.19</v>
      </c>
      <c r="H25" s="488">
        <v>1.21</v>
      </c>
      <c r="I25" s="488">
        <v>1.24</v>
      </c>
      <c r="J25" s="488">
        <v>1.25</v>
      </c>
      <c r="K25" s="488">
        <v>1.41</v>
      </c>
      <c r="M25" s="334" t="s">
        <v>160</v>
      </c>
      <c r="N25" t="s">
        <v>78</v>
      </c>
      <c r="O25" s="488">
        <v>0.88</v>
      </c>
      <c r="P25" s="488">
        <v>0.03</v>
      </c>
      <c r="Q25" s="488">
        <v>0.49</v>
      </c>
      <c r="R25" s="487">
        <v>0</v>
      </c>
      <c r="S25" s="488">
        <v>1.39</v>
      </c>
    </row>
    <row r="26" spans="1:19" x14ac:dyDescent="0.25">
      <c r="A26" s="334" t="s">
        <v>160</v>
      </c>
      <c r="B26" s="488">
        <v>2.19</v>
      </c>
      <c r="C26" s="488">
        <v>2.23</v>
      </c>
      <c r="D26" s="488">
        <v>2.2400000000000002</v>
      </c>
      <c r="E26" s="488">
        <v>2.23</v>
      </c>
      <c r="F26" s="488">
        <v>2.23</v>
      </c>
      <c r="G26" s="488">
        <v>2.2200000000000002</v>
      </c>
      <c r="H26" s="335">
        <v>2.2000000000000002</v>
      </c>
      <c r="I26" s="335">
        <v>2.2000000000000002</v>
      </c>
      <c r="J26" s="488">
        <v>2.19</v>
      </c>
      <c r="K26" s="488">
        <v>2.35</v>
      </c>
      <c r="M26" s="334" t="s">
        <v>161</v>
      </c>
      <c r="N26" t="s">
        <v>81</v>
      </c>
      <c r="O26" s="488">
        <v>0.78</v>
      </c>
      <c r="P26" s="488">
        <v>0.25</v>
      </c>
      <c r="Q26" s="488">
        <v>0.37</v>
      </c>
      <c r="R26" s="487">
        <v>0</v>
      </c>
      <c r="S26" s="488">
        <v>1.41</v>
      </c>
    </row>
    <row r="27" spans="1:19" x14ac:dyDescent="0.25">
      <c r="A27" s="334" t="s">
        <v>161</v>
      </c>
      <c r="B27" s="488">
        <v>0.74</v>
      </c>
      <c r="C27" s="488">
        <v>0.74</v>
      </c>
      <c r="D27" s="335">
        <v>0.8</v>
      </c>
      <c r="E27" s="488">
        <v>0.77</v>
      </c>
      <c r="F27" s="488">
        <v>0.83</v>
      </c>
      <c r="G27" s="488">
        <v>0.85</v>
      </c>
      <c r="H27" s="488">
        <v>0.85</v>
      </c>
      <c r="I27" s="488">
        <v>0.95</v>
      </c>
      <c r="J27" s="488">
        <v>1.08</v>
      </c>
      <c r="K27" s="488">
        <v>1.25</v>
      </c>
      <c r="M27" s="334" t="s">
        <v>162</v>
      </c>
      <c r="N27" t="s">
        <v>95</v>
      </c>
      <c r="O27" s="488">
        <v>0.69</v>
      </c>
      <c r="P27" s="488">
        <v>0.32</v>
      </c>
      <c r="Q27" s="488">
        <v>0.47</v>
      </c>
      <c r="R27" s="488">
        <v>0.01</v>
      </c>
      <c r="S27" s="335">
        <v>1.5</v>
      </c>
    </row>
    <row r="28" spans="1:19" x14ac:dyDescent="0.25">
      <c r="A28" s="334" t="s">
        <v>162</v>
      </c>
      <c r="B28" s="335">
        <v>1.2</v>
      </c>
      <c r="C28" s="488">
        <v>1.26</v>
      </c>
      <c r="D28" s="335">
        <v>1.3</v>
      </c>
      <c r="E28" s="488">
        <v>1.34</v>
      </c>
      <c r="F28" s="488">
        <v>1.34</v>
      </c>
      <c r="G28" s="488">
        <v>1.37</v>
      </c>
      <c r="H28" s="488">
        <v>1.37</v>
      </c>
      <c r="I28" s="488">
        <v>1.42</v>
      </c>
      <c r="J28" s="488">
        <v>1.46</v>
      </c>
      <c r="K28" s="488">
        <v>1.53</v>
      </c>
      <c r="M28" s="334" t="s">
        <v>163</v>
      </c>
      <c r="N28" t="s">
        <v>90</v>
      </c>
      <c r="O28" s="488">
        <v>0.93</v>
      </c>
      <c r="P28" s="335">
        <v>0.2</v>
      </c>
      <c r="Q28" s="488">
        <v>0.36</v>
      </c>
      <c r="R28" s="488">
        <v>0.03</v>
      </c>
      <c r="S28" s="488">
        <v>1.53</v>
      </c>
    </row>
    <row r="29" spans="1:19" x14ac:dyDescent="0.25">
      <c r="A29" s="334" t="s">
        <v>163</v>
      </c>
      <c r="B29" s="488">
        <v>0.45</v>
      </c>
      <c r="C29" s="488">
        <v>0.44</v>
      </c>
      <c r="D29" s="488">
        <v>0.49</v>
      </c>
      <c r="E29" s="488">
        <v>0.51</v>
      </c>
      <c r="F29" s="488">
        <v>0.48</v>
      </c>
      <c r="G29" s="488">
        <v>0.52</v>
      </c>
      <c r="H29" s="488">
        <v>0.54</v>
      </c>
      <c r="I29" s="488">
        <v>0.62</v>
      </c>
      <c r="J29" s="488">
        <v>0.71</v>
      </c>
      <c r="K29" s="488">
        <v>0.82</v>
      </c>
      <c r="M29" s="334" t="s">
        <v>164</v>
      </c>
      <c r="N29" t="s">
        <v>92</v>
      </c>
      <c r="O29" s="488">
        <v>1.23</v>
      </c>
      <c r="P29" s="488">
        <v>0.16</v>
      </c>
      <c r="Q29" s="488">
        <v>0.21</v>
      </c>
      <c r="R29" s="348" t="s">
        <v>24</v>
      </c>
      <c r="S29" s="488">
        <v>1.61</v>
      </c>
    </row>
    <row r="30" spans="1:19" x14ac:dyDescent="0.25">
      <c r="A30" s="334" t="s">
        <v>164</v>
      </c>
      <c r="B30" s="488">
        <v>0.72</v>
      </c>
      <c r="C30" s="488">
        <v>0.66</v>
      </c>
      <c r="D30" s="488">
        <v>0.61</v>
      </c>
      <c r="E30" s="488">
        <v>0.69</v>
      </c>
      <c r="F30" s="488">
        <v>0.62</v>
      </c>
      <c r="G30" s="488">
        <v>0.44</v>
      </c>
      <c r="H30" s="488">
        <v>0.51</v>
      </c>
      <c r="I30" s="488">
        <v>0.64</v>
      </c>
      <c r="J30" s="488">
        <v>0.64</v>
      </c>
      <c r="K30" s="488">
        <v>0.71</v>
      </c>
      <c r="M30" s="334" t="s">
        <v>112</v>
      </c>
      <c r="N30" t="s">
        <v>88</v>
      </c>
      <c r="O30" s="488">
        <v>0.92</v>
      </c>
      <c r="P30" s="488">
        <v>0.08</v>
      </c>
      <c r="Q30" s="488">
        <v>0.57999999999999996</v>
      </c>
      <c r="R30" s="488">
        <v>0.03</v>
      </c>
      <c r="S30" s="488">
        <v>1.62</v>
      </c>
    </row>
    <row r="31" spans="1:19" x14ac:dyDescent="0.25">
      <c r="A31" s="334" t="s">
        <v>112</v>
      </c>
      <c r="B31" s="335">
        <v>0.9</v>
      </c>
      <c r="C31" s="488">
        <v>0.89</v>
      </c>
      <c r="D31" s="488">
        <v>0.95</v>
      </c>
      <c r="E31" s="488">
        <v>1.03</v>
      </c>
      <c r="F31" s="488">
        <v>1.04</v>
      </c>
      <c r="G31" s="488">
        <v>0.84</v>
      </c>
      <c r="H31" s="335">
        <v>0.9</v>
      </c>
      <c r="I31" s="488">
        <v>0.94</v>
      </c>
      <c r="J31" s="488">
        <v>0.99</v>
      </c>
      <c r="K31" s="488">
        <v>1.1599999999999999</v>
      </c>
      <c r="M31" s="334" t="s">
        <v>165</v>
      </c>
      <c r="N31" t="s">
        <v>100</v>
      </c>
      <c r="O31" s="488">
        <v>0.98</v>
      </c>
      <c r="P31" s="488">
        <v>0.18</v>
      </c>
      <c r="Q31" s="335">
        <v>0.6</v>
      </c>
      <c r="R31" s="488">
        <v>0.03</v>
      </c>
      <c r="S31" s="488">
        <v>1.79</v>
      </c>
    </row>
    <row r="32" spans="1:19" x14ac:dyDescent="0.25">
      <c r="A32" s="334" t="s">
        <v>165</v>
      </c>
      <c r="B32" s="488">
        <v>1.42</v>
      </c>
      <c r="C32" s="488">
        <v>1.21</v>
      </c>
      <c r="D32" s="488">
        <v>1.23</v>
      </c>
      <c r="E32" s="488">
        <v>1.22</v>
      </c>
      <c r="F32" s="488">
        <v>1.25</v>
      </c>
      <c r="G32" s="488">
        <v>1.27</v>
      </c>
      <c r="H32" s="488">
        <v>1.24</v>
      </c>
      <c r="I32" s="488">
        <v>1.17</v>
      </c>
      <c r="J32" s="488">
        <v>1.18</v>
      </c>
      <c r="K32" s="488">
        <v>1.1299999999999999</v>
      </c>
      <c r="M32" s="334" t="s">
        <v>166</v>
      </c>
      <c r="N32" t="s">
        <v>86</v>
      </c>
      <c r="O32" s="488">
        <v>1.21</v>
      </c>
      <c r="P32" s="488">
        <v>0.34</v>
      </c>
      <c r="Q32" s="488">
        <v>0.43</v>
      </c>
      <c r="R32" s="488">
        <v>0.01</v>
      </c>
      <c r="S32" s="488">
        <v>1.99</v>
      </c>
    </row>
    <row r="33" spans="1:19" x14ac:dyDescent="0.25">
      <c r="A33" s="334" t="s">
        <v>166</v>
      </c>
      <c r="B33" s="488">
        <v>1.18</v>
      </c>
      <c r="C33" s="488">
        <v>1.25</v>
      </c>
      <c r="D33" s="488">
        <v>1.38</v>
      </c>
      <c r="E33" s="488">
        <v>1.34</v>
      </c>
      <c r="F33" s="488">
        <v>1.34</v>
      </c>
      <c r="G33" s="488">
        <v>1.18</v>
      </c>
      <c r="H33" s="488">
        <v>1.32</v>
      </c>
      <c r="I33" s="488">
        <v>1.51</v>
      </c>
      <c r="J33" s="488">
        <v>1.48</v>
      </c>
      <c r="K33" s="488">
        <v>1.61</v>
      </c>
      <c r="M33" s="334" t="s">
        <v>167</v>
      </c>
      <c r="N33" t="s">
        <v>85</v>
      </c>
      <c r="O33" s="488">
        <v>1.57</v>
      </c>
      <c r="P33" s="335">
        <v>0.3</v>
      </c>
      <c r="Q33" s="488">
        <v>0.26</v>
      </c>
      <c r="R33" s="488">
        <v>0.02</v>
      </c>
      <c r="S33" s="488">
        <v>2.15</v>
      </c>
    </row>
    <row r="34" spans="1:19" x14ac:dyDescent="0.25">
      <c r="A34" s="334" t="s">
        <v>167</v>
      </c>
      <c r="B34" s="488">
        <v>0.67</v>
      </c>
      <c r="C34" s="335">
        <v>0.8</v>
      </c>
      <c r="D34" s="488">
        <v>0.74</v>
      </c>
      <c r="E34" s="488">
        <v>0.69</v>
      </c>
      <c r="F34" s="488">
        <v>0.72</v>
      </c>
      <c r="G34" s="488">
        <v>0.56000000000000005</v>
      </c>
      <c r="H34" s="488">
        <v>0.55000000000000004</v>
      </c>
      <c r="I34" s="488">
        <v>0.57999999999999996</v>
      </c>
      <c r="J34" s="488">
        <v>0.56999999999999995</v>
      </c>
      <c r="K34" s="488">
        <v>0.67</v>
      </c>
      <c r="M34" s="334" t="s">
        <v>168</v>
      </c>
      <c r="N34" t="s">
        <v>82</v>
      </c>
      <c r="O34" s="488">
        <v>1.54</v>
      </c>
      <c r="P34" s="488">
        <v>0.13</v>
      </c>
      <c r="Q34" s="488">
        <v>0.62</v>
      </c>
      <c r="R34" s="487">
        <v>0</v>
      </c>
      <c r="S34" s="488">
        <v>2.29</v>
      </c>
    </row>
    <row r="35" spans="1:19" x14ac:dyDescent="0.25">
      <c r="A35" s="334" t="s">
        <v>168</v>
      </c>
      <c r="B35" s="488">
        <v>1.88</v>
      </c>
      <c r="C35" s="488">
        <v>1.92</v>
      </c>
      <c r="D35" s="488">
        <v>2.16</v>
      </c>
      <c r="E35" s="488">
        <v>2.17</v>
      </c>
      <c r="F35" s="488">
        <v>2.15</v>
      </c>
      <c r="G35" s="488">
        <v>2.15</v>
      </c>
      <c r="H35" s="488">
        <v>2.1800000000000002</v>
      </c>
      <c r="I35" s="488">
        <v>2.14</v>
      </c>
      <c r="J35" s="488">
        <v>2.1800000000000002</v>
      </c>
      <c r="K35" s="488">
        <v>2.29</v>
      </c>
      <c r="M35" s="334" t="s">
        <v>169</v>
      </c>
      <c r="N35" t="s">
        <v>687</v>
      </c>
      <c r="O35" s="488">
        <v>1.53</v>
      </c>
      <c r="P35" s="488">
        <v>0.27</v>
      </c>
      <c r="Q35" s="488">
        <v>0.51</v>
      </c>
      <c r="R35" s="488">
        <v>0.01</v>
      </c>
      <c r="S35" s="488">
        <v>2.3199999999999998</v>
      </c>
    </row>
    <row r="36" spans="1:19" x14ac:dyDescent="0.25">
      <c r="A36" s="334" t="s">
        <v>169</v>
      </c>
      <c r="B36" s="488">
        <v>2.67</v>
      </c>
      <c r="C36" s="488">
        <v>2.91</v>
      </c>
      <c r="D36" s="488">
        <v>2.95</v>
      </c>
      <c r="E36" s="488">
        <v>3.08</v>
      </c>
      <c r="F36" s="488">
        <v>3.05</v>
      </c>
      <c r="G36" s="488">
        <v>3.12</v>
      </c>
      <c r="H36" s="488">
        <v>3.06</v>
      </c>
      <c r="I36" s="488">
        <v>3.09</v>
      </c>
      <c r="J36" s="488">
        <v>3.13</v>
      </c>
      <c r="K36" s="335">
        <v>3.2</v>
      </c>
      <c r="M36" s="334" t="s">
        <v>170</v>
      </c>
      <c r="N36" t="s">
        <v>89</v>
      </c>
      <c r="O36" s="488">
        <v>1.56</v>
      </c>
      <c r="P36" s="488">
        <v>0.28000000000000003</v>
      </c>
      <c r="Q36" s="488">
        <v>0.48</v>
      </c>
      <c r="R36" s="488">
        <v>0.04</v>
      </c>
      <c r="S36" s="488">
        <v>2.35</v>
      </c>
    </row>
    <row r="37" spans="1:19" x14ac:dyDescent="0.25">
      <c r="A37" s="334" t="s">
        <v>170</v>
      </c>
      <c r="B37" s="488">
        <v>0.75</v>
      </c>
      <c r="C37" s="488">
        <v>0.88</v>
      </c>
      <c r="D37" s="488">
        <v>0.88</v>
      </c>
      <c r="E37" s="488">
        <v>0.94</v>
      </c>
      <c r="F37" s="487">
        <v>1</v>
      </c>
      <c r="G37" s="488">
        <v>0.96</v>
      </c>
      <c r="H37" s="488">
        <v>1.03</v>
      </c>
      <c r="I37" s="488">
        <v>1.21</v>
      </c>
      <c r="J37" s="488">
        <v>1.32</v>
      </c>
      <c r="K37" s="488">
        <v>1.39</v>
      </c>
      <c r="M37" s="334" t="s">
        <v>171</v>
      </c>
      <c r="N37" t="s">
        <v>84</v>
      </c>
      <c r="O37" s="488">
        <v>1.97</v>
      </c>
      <c r="P37" s="488">
        <v>0.22</v>
      </c>
      <c r="Q37" s="488">
        <v>0.72</v>
      </c>
      <c r="R37" s="488">
        <v>0.02</v>
      </c>
      <c r="S37" s="488">
        <v>2.94</v>
      </c>
    </row>
    <row r="38" spans="1:19" x14ac:dyDescent="0.25">
      <c r="A38" s="334" t="s">
        <v>171</v>
      </c>
      <c r="B38" s="488">
        <v>1.46</v>
      </c>
      <c r="C38" s="488">
        <v>1.38</v>
      </c>
      <c r="D38" s="488">
        <v>1.32</v>
      </c>
      <c r="E38" s="488">
        <v>1.29</v>
      </c>
      <c r="F38" s="488">
        <v>1.24</v>
      </c>
      <c r="G38" s="488">
        <v>1.28</v>
      </c>
      <c r="H38" s="488">
        <v>1.32</v>
      </c>
      <c r="I38" s="488">
        <v>1.35</v>
      </c>
      <c r="J38" s="335">
        <v>1.4</v>
      </c>
      <c r="K38" s="488">
        <v>1.62</v>
      </c>
      <c r="M38" s="334" t="s">
        <v>172</v>
      </c>
      <c r="N38" t="s">
        <v>80</v>
      </c>
      <c r="O38" s="488">
        <v>1.84</v>
      </c>
      <c r="P38" s="488">
        <v>0.09</v>
      </c>
      <c r="Q38" s="488">
        <v>1.0900000000000001</v>
      </c>
      <c r="R38" s="488">
        <v>0.01</v>
      </c>
      <c r="S38" s="488">
        <v>3.03</v>
      </c>
    </row>
    <row r="39" spans="1:19" x14ac:dyDescent="0.25">
      <c r="A39" s="334" t="s">
        <v>172</v>
      </c>
      <c r="B39" s="335">
        <v>0.5</v>
      </c>
      <c r="C39" s="488">
        <v>0.49</v>
      </c>
      <c r="D39" s="488">
        <v>0.39</v>
      </c>
      <c r="E39" s="488">
        <v>0.38</v>
      </c>
      <c r="F39" s="488">
        <v>0.49</v>
      </c>
      <c r="G39" s="488">
        <v>0.48</v>
      </c>
      <c r="H39" s="335">
        <v>0.5</v>
      </c>
      <c r="I39" s="335">
        <v>0.5</v>
      </c>
      <c r="J39" s="488">
        <v>0.48</v>
      </c>
      <c r="K39" s="488">
        <v>0.47</v>
      </c>
      <c r="M39" s="334" t="s">
        <v>173</v>
      </c>
      <c r="N39" t="s">
        <v>26</v>
      </c>
      <c r="O39" s="488">
        <v>2.11</v>
      </c>
      <c r="P39" s="488">
        <v>0.46</v>
      </c>
      <c r="Q39" s="488">
        <v>0.56999999999999995</v>
      </c>
      <c r="R39" s="348" t="s">
        <v>24</v>
      </c>
      <c r="S39" s="488">
        <v>3.14</v>
      </c>
    </row>
    <row r="40" spans="1:19" x14ac:dyDescent="0.25">
      <c r="A40" s="334" t="s">
        <v>173</v>
      </c>
      <c r="B40" s="488">
        <v>2.41</v>
      </c>
      <c r="C40" s="488">
        <v>2.56</v>
      </c>
      <c r="D40" s="488">
        <v>2.56</v>
      </c>
      <c r="E40" s="488">
        <v>2.37</v>
      </c>
      <c r="F40" s="335">
        <v>2.2000000000000002</v>
      </c>
      <c r="G40" s="488">
        <v>2.0099999999999998</v>
      </c>
      <c r="H40" s="488">
        <v>1.87</v>
      </c>
      <c r="I40" s="488">
        <v>1.95</v>
      </c>
      <c r="J40" s="488">
        <v>2.0499999999999998</v>
      </c>
      <c r="K40" s="488">
        <v>2.15</v>
      </c>
      <c r="M40" s="334" t="s">
        <v>174</v>
      </c>
      <c r="N40" t="s">
        <v>94</v>
      </c>
      <c r="O40" s="488">
        <v>2.2200000000000002</v>
      </c>
      <c r="P40" s="488">
        <v>0.23</v>
      </c>
      <c r="Q40" s="488">
        <v>0.73</v>
      </c>
      <c r="R40" s="488">
        <v>0.02</v>
      </c>
      <c r="S40" s="335">
        <v>3.2</v>
      </c>
    </row>
    <row r="41" spans="1:19" x14ac:dyDescent="0.25">
      <c r="A41" s="334" t="s">
        <v>174</v>
      </c>
      <c r="B41" s="488">
        <v>0.66</v>
      </c>
      <c r="C41" s="335">
        <v>0.8</v>
      </c>
      <c r="D41" s="488">
        <v>0.82</v>
      </c>
      <c r="E41" s="488">
        <v>0.88</v>
      </c>
      <c r="F41" s="488">
        <v>1.1599999999999999</v>
      </c>
      <c r="G41" s="488">
        <v>0.79</v>
      </c>
      <c r="H41" s="488">
        <v>0.89</v>
      </c>
      <c r="I41" s="488">
        <v>0.84</v>
      </c>
      <c r="J41" s="488">
        <v>0.83</v>
      </c>
      <c r="K41" s="488">
        <v>0.91</v>
      </c>
      <c r="M41" s="334" t="s">
        <v>175</v>
      </c>
      <c r="N41" t="s">
        <v>83</v>
      </c>
      <c r="O41" s="488">
        <v>2.5299999999999998</v>
      </c>
      <c r="P41" s="488">
        <v>0.31</v>
      </c>
      <c r="Q41" s="488">
        <v>0.61</v>
      </c>
      <c r="R41" s="488">
        <v>0.03</v>
      </c>
      <c r="S41" s="488">
        <v>3.48</v>
      </c>
    </row>
    <row r="42" spans="1:19" x14ac:dyDescent="0.25">
      <c r="A42" s="334" t="s">
        <v>175</v>
      </c>
      <c r="B42" s="488">
        <v>3.62</v>
      </c>
      <c r="C42" s="335">
        <v>3.4</v>
      </c>
      <c r="D42" s="488">
        <v>3.27</v>
      </c>
      <c r="E42" s="488">
        <v>3.15</v>
      </c>
      <c r="F42" s="488">
        <v>2.87</v>
      </c>
      <c r="G42" s="488">
        <v>2.72</v>
      </c>
      <c r="H42" s="488">
        <v>2.73</v>
      </c>
      <c r="I42" s="488">
        <v>2.76</v>
      </c>
      <c r="J42" s="335">
        <v>2.8</v>
      </c>
      <c r="K42" s="488">
        <v>2.94</v>
      </c>
      <c r="M42" s="334" t="s">
        <v>176</v>
      </c>
      <c r="N42" t="s">
        <v>93</v>
      </c>
      <c r="O42" s="488">
        <v>2.5499999999999998</v>
      </c>
      <c r="P42" s="488">
        <v>0.16</v>
      </c>
      <c r="Q42" s="488">
        <v>0.82</v>
      </c>
      <c r="R42" s="487">
        <v>0</v>
      </c>
      <c r="S42" s="488">
        <v>3.53</v>
      </c>
    </row>
    <row r="43" spans="1:19" x14ac:dyDescent="0.25">
      <c r="A43" s="334" t="s">
        <v>176</v>
      </c>
      <c r="B43" s="488">
        <v>3.19</v>
      </c>
      <c r="C43" s="488">
        <v>3.23</v>
      </c>
      <c r="D43" s="488">
        <v>3.26</v>
      </c>
      <c r="E43" s="335">
        <v>3.1</v>
      </c>
      <c r="F43" s="488">
        <v>3.22</v>
      </c>
      <c r="G43" s="488">
        <v>3.25</v>
      </c>
      <c r="H43" s="488">
        <v>3.36</v>
      </c>
      <c r="I43" s="488">
        <v>3.32</v>
      </c>
      <c r="J43" s="488">
        <v>3.39</v>
      </c>
      <c r="K43" s="488">
        <v>3.53</v>
      </c>
    </row>
    <row r="44" spans="1:19" x14ac:dyDescent="0.25">
      <c r="A44" s="334" t="s">
        <v>140</v>
      </c>
      <c r="B44" s="335">
        <v>2.4</v>
      </c>
      <c r="C44" s="348" t="s">
        <v>24</v>
      </c>
      <c r="D44" s="488">
        <v>1.69</v>
      </c>
      <c r="E44" s="488">
        <v>1.94</v>
      </c>
      <c r="F44" s="488">
        <v>2.1800000000000002</v>
      </c>
      <c r="G44" s="488">
        <v>2.11</v>
      </c>
      <c r="H44" s="488">
        <v>2.08</v>
      </c>
      <c r="I44" s="487">
        <v>2</v>
      </c>
      <c r="J44" s="488">
        <v>2.3199999999999998</v>
      </c>
      <c r="K44" s="488">
        <v>2.4700000000000002</v>
      </c>
    </row>
    <row r="45" spans="1:19" x14ac:dyDescent="0.25">
      <c r="A45" s="334" t="s">
        <v>141</v>
      </c>
      <c r="B45" s="488">
        <v>1.63</v>
      </c>
      <c r="C45" s="488">
        <v>1.62</v>
      </c>
      <c r="D45" s="488">
        <v>1.65</v>
      </c>
      <c r="E45" s="488">
        <v>1.72</v>
      </c>
      <c r="F45" s="488">
        <v>1.94</v>
      </c>
      <c r="G45" s="488">
        <v>2.04</v>
      </c>
      <c r="H45" s="335">
        <v>2.1</v>
      </c>
      <c r="I45" s="488">
        <v>2.0499999999999998</v>
      </c>
      <c r="J45" s="488">
        <v>2.16</v>
      </c>
      <c r="K45" s="488">
        <v>2.2799999999999998</v>
      </c>
    </row>
    <row r="46" spans="1:19" x14ac:dyDescent="0.25">
      <c r="A46" s="334" t="s">
        <v>142</v>
      </c>
      <c r="B46" s="348" t="s">
        <v>24</v>
      </c>
      <c r="C46" s="488">
        <v>2.85</v>
      </c>
      <c r="D46" s="348" t="s">
        <v>24</v>
      </c>
      <c r="E46" s="348" t="s">
        <v>24</v>
      </c>
      <c r="F46" s="488">
        <v>3.04</v>
      </c>
      <c r="G46" s="348" t="s">
        <v>24</v>
      </c>
      <c r="H46" s="488">
        <v>3.03</v>
      </c>
      <c r="I46" s="348" t="s">
        <v>24</v>
      </c>
      <c r="J46" s="488">
        <v>3.15</v>
      </c>
      <c r="K46" s="348" t="s">
        <v>24</v>
      </c>
    </row>
    <row r="47" spans="1:19" x14ac:dyDescent="0.25">
      <c r="A47" s="334" t="s">
        <v>177</v>
      </c>
      <c r="B47" s="488">
        <v>1.65</v>
      </c>
      <c r="C47" s="488">
        <v>1.58</v>
      </c>
      <c r="D47" s="488">
        <v>1.62</v>
      </c>
      <c r="E47" s="488">
        <v>1.64</v>
      </c>
      <c r="F47" s="488">
        <v>1.65</v>
      </c>
      <c r="G47" s="488">
        <v>1.66</v>
      </c>
      <c r="H47" s="488">
        <v>1.68</v>
      </c>
      <c r="I47" s="488">
        <v>1.73</v>
      </c>
      <c r="J47" s="488">
        <v>1.76</v>
      </c>
      <c r="K47" s="348" t="s">
        <v>24</v>
      </c>
    </row>
    <row r="48" spans="1:19" x14ac:dyDescent="0.25">
      <c r="A48" s="334" t="s">
        <v>143</v>
      </c>
      <c r="B48" s="488">
        <v>0.31</v>
      </c>
      <c r="C48" s="348" t="s">
        <v>24</v>
      </c>
      <c r="D48" s="488">
        <v>0.37</v>
      </c>
      <c r="E48" s="488">
        <v>0.36</v>
      </c>
      <c r="F48" s="488">
        <v>0.37</v>
      </c>
      <c r="G48" s="488">
        <v>0.32</v>
      </c>
      <c r="H48" s="488">
        <v>0.35</v>
      </c>
      <c r="I48" s="335">
        <v>0.5</v>
      </c>
      <c r="J48" s="348" t="s">
        <v>24</v>
      </c>
      <c r="K48" s="348" t="s">
        <v>24</v>
      </c>
    </row>
    <row r="49" spans="1:11" x14ac:dyDescent="0.25">
      <c r="A49" s="334" t="s">
        <v>144</v>
      </c>
      <c r="B49" s="348" t="s">
        <v>24</v>
      </c>
      <c r="C49" s="348" t="s">
        <v>24</v>
      </c>
      <c r="D49" s="348" t="s">
        <v>24</v>
      </c>
      <c r="E49" s="348" t="s">
        <v>24</v>
      </c>
      <c r="F49" s="488">
        <v>0.44</v>
      </c>
      <c r="G49" s="488">
        <v>0.44</v>
      </c>
      <c r="H49" s="488">
        <v>0.35</v>
      </c>
      <c r="I49" s="488">
        <v>0.36</v>
      </c>
      <c r="J49" s="488">
        <v>0.37</v>
      </c>
      <c r="K49" s="488">
        <v>0.38</v>
      </c>
    </row>
    <row r="50" spans="1:11" x14ac:dyDescent="0.25">
      <c r="A50" s="334" t="s">
        <v>145</v>
      </c>
      <c r="B50" s="488">
        <v>0.68</v>
      </c>
      <c r="C50" s="488">
        <v>0.85</v>
      </c>
      <c r="D50" s="488">
        <v>0.68</v>
      </c>
      <c r="E50" s="488">
        <v>0.72</v>
      </c>
      <c r="F50" s="488">
        <v>0.81</v>
      </c>
      <c r="G50" s="488">
        <v>0.84</v>
      </c>
      <c r="H50" s="488">
        <v>0.87</v>
      </c>
      <c r="I50" s="488">
        <v>0.92</v>
      </c>
      <c r="J50" s="488">
        <v>0.89</v>
      </c>
      <c r="K50" s="488">
        <v>0.91</v>
      </c>
    </row>
    <row r="51" spans="1:11" x14ac:dyDescent="0.25">
      <c r="A51" s="334" t="s">
        <v>146</v>
      </c>
      <c r="B51" s="488">
        <v>0.79</v>
      </c>
      <c r="C51" s="488">
        <v>0.83</v>
      </c>
      <c r="D51" s="488">
        <v>0.81</v>
      </c>
      <c r="E51" s="488">
        <v>0.86</v>
      </c>
      <c r="F51" s="488">
        <v>0.88</v>
      </c>
      <c r="G51" s="488">
        <v>0.94</v>
      </c>
      <c r="H51" s="488">
        <v>0.95</v>
      </c>
      <c r="I51" s="488">
        <v>1.03</v>
      </c>
      <c r="J51" s="488">
        <v>1.06</v>
      </c>
      <c r="K51" s="488">
        <v>1.0900000000000001</v>
      </c>
    </row>
    <row r="52" spans="1:11" x14ac:dyDescent="0.25">
      <c r="A52" s="334" t="s">
        <v>440</v>
      </c>
      <c r="B52" s="348" t="s">
        <v>24</v>
      </c>
      <c r="C52" s="488">
        <v>0.27</v>
      </c>
      <c r="D52" s="488">
        <v>0.32</v>
      </c>
      <c r="E52" s="488">
        <v>0.26</v>
      </c>
      <c r="F52" s="348" t="s">
        <v>24</v>
      </c>
      <c r="G52" s="348" t="s">
        <v>24</v>
      </c>
      <c r="H52" s="348" t="s">
        <v>24</v>
      </c>
      <c r="I52" s="348" t="s">
        <v>24</v>
      </c>
      <c r="J52" s="488">
        <v>0.19</v>
      </c>
      <c r="K52" s="348" t="s">
        <v>24</v>
      </c>
    </row>
    <row r="53" spans="1:11" x14ac:dyDescent="0.25">
      <c r="A53" s="334" t="s">
        <v>633</v>
      </c>
      <c r="B53" s="488">
        <v>1.01</v>
      </c>
      <c r="C53" s="488">
        <v>1.03</v>
      </c>
      <c r="D53" s="488">
        <v>1.03</v>
      </c>
      <c r="E53" s="488">
        <v>1.07</v>
      </c>
      <c r="F53" s="335">
        <v>1.1000000000000001</v>
      </c>
      <c r="G53" s="348" t="s">
        <v>24</v>
      </c>
      <c r="H53" s="488">
        <v>1.1100000000000001</v>
      </c>
      <c r="I53" s="488">
        <v>0.99</v>
      </c>
      <c r="J53" s="488">
        <v>1.04</v>
      </c>
      <c r="K53" s="348" t="s">
        <v>24</v>
      </c>
    </row>
    <row r="54" spans="1:11" x14ac:dyDescent="0.25">
      <c r="A54" s="334" t="s">
        <v>186</v>
      </c>
      <c r="B54" s="488">
        <v>2.76</v>
      </c>
      <c r="C54" s="488">
        <v>2.67</v>
      </c>
      <c r="D54" s="335">
        <v>2.7</v>
      </c>
      <c r="E54" s="488">
        <v>2.72</v>
      </c>
      <c r="F54" s="488">
        <v>2.72</v>
      </c>
      <c r="G54" s="488">
        <v>2.79</v>
      </c>
      <c r="H54" s="488">
        <v>2.86</v>
      </c>
      <c r="I54" s="488">
        <v>2.96</v>
      </c>
      <c r="J54" s="488">
        <v>3.08</v>
      </c>
      <c r="K54" s="348" t="s">
        <v>24</v>
      </c>
    </row>
    <row r="55" spans="1:11" x14ac:dyDescent="0.25">
      <c r="A55" s="334" t="s">
        <v>634</v>
      </c>
      <c r="B55" s="488">
        <v>1.78</v>
      </c>
      <c r="C55" s="488">
        <v>1.91</v>
      </c>
      <c r="D55" s="488">
        <v>1.99</v>
      </c>
      <c r="E55" s="488">
        <v>2.02</v>
      </c>
      <c r="F55" s="488">
        <v>2.06</v>
      </c>
      <c r="G55" s="335">
        <v>2.1</v>
      </c>
      <c r="H55" s="488">
        <v>2.12</v>
      </c>
      <c r="I55" s="488">
        <v>2.14</v>
      </c>
      <c r="J55" s="488">
        <v>2.23</v>
      </c>
      <c r="K55" s="348" t="s">
        <v>24</v>
      </c>
    </row>
    <row r="56" spans="1:11" x14ac:dyDescent="0.25">
      <c r="A56" s="334" t="s">
        <v>199</v>
      </c>
      <c r="B56" s="488">
        <v>3.21</v>
      </c>
      <c r="C56" s="488">
        <v>3.17</v>
      </c>
      <c r="D56" s="488">
        <v>3.28</v>
      </c>
      <c r="E56" s="488">
        <v>3.37</v>
      </c>
      <c r="F56" s="488">
        <v>3.24</v>
      </c>
      <c r="G56" s="488">
        <v>3.11</v>
      </c>
      <c r="H56" s="488">
        <v>3.17</v>
      </c>
      <c r="I56" s="488">
        <v>3.22</v>
      </c>
      <c r="J56" s="335">
        <v>3.2</v>
      </c>
      <c r="K56" s="348" t="s">
        <v>24</v>
      </c>
    </row>
    <row r="57" spans="1:11" x14ac:dyDescent="0.25">
      <c r="A57" s="334" t="s">
        <v>635</v>
      </c>
      <c r="B57" s="488">
        <v>3.59</v>
      </c>
      <c r="C57" s="488">
        <v>3.85</v>
      </c>
      <c r="D57" s="488">
        <v>3.95</v>
      </c>
      <c r="E57" s="488">
        <v>4.08</v>
      </c>
      <c r="F57" s="488">
        <v>3.98</v>
      </c>
      <c r="G57" s="488">
        <v>3.99</v>
      </c>
      <c r="H57" s="488">
        <v>4.29</v>
      </c>
      <c r="I57" s="488">
        <v>4.5199999999999996</v>
      </c>
      <c r="J57" s="488">
        <v>4.63</v>
      </c>
      <c r="K57" s="348" t="s">
        <v>24</v>
      </c>
    </row>
    <row r="58" spans="1:11" ht="16.5" x14ac:dyDescent="0.3">
      <c r="A58" s="46"/>
      <c r="B58" s="46"/>
      <c r="C58" s="46"/>
      <c r="D58" s="46"/>
      <c r="E58" s="46"/>
      <c r="F58" s="46"/>
      <c r="G58" s="46"/>
      <c r="H58" s="46"/>
      <c r="I58" s="46"/>
      <c r="J58" s="46"/>
      <c r="K58" s="46"/>
    </row>
    <row r="59" spans="1:11" ht="16.5" x14ac:dyDescent="0.3">
      <c r="A59" s="53" t="s">
        <v>147</v>
      </c>
      <c r="B59" s="46"/>
      <c r="C59" s="46"/>
      <c r="D59" s="46"/>
      <c r="E59" s="46"/>
      <c r="F59" s="46"/>
      <c r="G59" s="46"/>
      <c r="H59" s="46"/>
      <c r="I59" s="46"/>
      <c r="J59" s="46"/>
      <c r="K59" s="46"/>
    </row>
    <row r="60" spans="1:11" ht="16.5" x14ac:dyDescent="0.3">
      <c r="A60" s="53" t="s">
        <v>24</v>
      </c>
      <c r="B60" s="53" t="s">
        <v>148</v>
      </c>
      <c r="C60" s="46"/>
      <c r="D60" s="46"/>
      <c r="E60" s="46"/>
      <c r="F60" s="46"/>
      <c r="G60" s="46"/>
      <c r="H60" s="46"/>
      <c r="I60" s="46"/>
      <c r="J60" s="46"/>
      <c r="K60" s="46"/>
    </row>
    <row r="61" spans="1:11" ht="16.5" x14ac:dyDescent="0.3">
      <c r="A61" s="46"/>
      <c r="B61" s="46"/>
      <c r="C61" s="46"/>
      <c r="D61" s="46"/>
      <c r="E61" s="46"/>
      <c r="F61" s="46"/>
      <c r="G61" s="46"/>
      <c r="H61" s="46"/>
      <c r="I61" s="46"/>
      <c r="J61" s="46"/>
      <c r="K61" s="46"/>
    </row>
    <row r="62" spans="1:11" ht="16.5" x14ac:dyDescent="0.3">
      <c r="A62" s="53" t="s">
        <v>628</v>
      </c>
      <c r="B62" s="53" t="s">
        <v>629</v>
      </c>
      <c r="C62" s="46"/>
      <c r="D62" s="46"/>
      <c r="E62" s="46"/>
      <c r="F62" s="46"/>
      <c r="G62" s="46"/>
      <c r="H62" s="46"/>
      <c r="I62" s="46"/>
      <c r="J62" s="46"/>
      <c r="K62" s="46"/>
    </row>
    <row r="63" spans="1:11" ht="16.5" x14ac:dyDescent="0.3">
      <c r="A63" s="53" t="s">
        <v>127</v>
      </c>
      <c r="B63" s="53" t="s">
        <v>632</v>
      </c>
      <c r="C63" s="46"/>
      <c r="D63" s="46"/>
      <c r="E63" s="46"/>
      <c r="F63" s="46"/>
      <c r="G63" s="46"/>
      <c r="H63" s="46"/>
      <c r="I63" s="46"/>
      <c r="J63" s="46"/>
      <c r="K63" s="46"/>
    </row>
    <row r="64" spans="1:11" ht="16.5" x14ac:dyDescent="0.3">
      <c r="A64" s="46"/>
      <c r="B64" s="46"/>
      <c r="C64" s="46"/>
      <c r="D64" s="46"/>
      <c r="E64" s="46"/>
      <c r="F64" s="46"/>
      <c r="G64" s="46"/>
      <c r="H64" s="46"/>
      <c r="I64" s="46"/>
      <c r="J64" s="46"/>
      <c r="K64" s="46"/>
    </row>
    <row r="65" spans="1:11" x14ac:dyDescent="0.25">
      <c r="A65" s="334" t="s">
        <v>133</v>
      </c>
      <c r="B65" s="334" t="s">
        <v>16</v>
      </c>
      <c r="C65" s="334" t="s">
        <v>17</v>
      </c>
      <c r="D65" s="334" t="s">
        <v>18</v>
      </c>
      <c r="E65" s="334" t="s">
        <v>19</v>
      </c>
      <c r="F65" s="334" t="s">
        <v>20</v>
      </c>
      <c r="G65" s="334" t="s">
        <v>21</v>
      </c>
      <c r="H65" s="334" t="s">
        <v>22</v>
      </c>
      <c r="I65" s="334" t="s">
        <v>23</v>
      </c>
      <c r="J65" s="334" t="s">
        <v>279</v>
      </c>
      <c r="K65" s="334" t="s">
        <v>280</v>
      </c>
    </row>
    <row r="66" spans="1:11" x14ac:dyDescent="0.25">
      <c r="A66" s="334" t="s">
        <v>436</v>
      </c>
      <c r="B66" s="488">
        <v>1.27</v>
      </c>
      <c r="C66" s="488">
        <v>1.32</v>
      </c>
      <c r="D66" s="488">
        <v>1.34</v>
      </c>
      <c r="E66" s="488">
        <v>1.35</v>
      </c>
      <c r="F66" s="488">
        <v>1.37</v>
      </c>
      <c r="G66" s="488">
        <v>1.39</v>
      </c>
      <c r="H66" s="488">
        <v>1.43</v>
      </c>
      <c r="I66" s="488">
        <v>1.45</v>
      </c>
      <c r="J66" s="488">
        <v>1.48</v>
      </c>
      <c r="K66" s="488">
        <v>1.53</v>
      </c>
    </row>
    <row r="67" spans="1:11" x14ac:dyDescent="0.25">
      <c r="A67" s="334" t="s">
        <v>438</v>
      </c>
      <c r="B67" s="488">
        <v>1.29</v>
      </c>
      <c r="C67" s="488">
        <v>1.34</v>
      </c>
      <c r="D67" s="488">
        <v>1.36</v>
      </c>
      <c r="E67" s="488">
        <v>1.38</v>
      </c>
      <c r="F67" s="488">
        <v>1.39</v>
      </c>
      <c r="G67" s="335">
        <v>1.4</v>
      </c>
      <c r="H67" s="488">
        <v>1.45</v>
      </c>
      <c r="I67" s="488">
        <v>1.47</v>
      </c>
      <c r="J67" s="488">
        <v>1.51</v>
      </c>
      <c r="K67" s="488">
        <v>1.55</v>
      </c>
    </row>
    <row r="68" spans="1:11" x14ac:dyDescent="0.25">
      <c r="A68" s="334" t="s">
        <v>151</v>
      </c>
      <c r="B68" s="488">
        <v>1.49</v>
      </c>
      <c r="C68" s="488">
        <v>1.59</v>
      </c>
      <c r="D68" s="488">
        <v>1.62</v>
      </c>
      <c r="E68" s="488">
        <v>1.66</v>
      </c>
      <c r="F68" s="335">
        <v>1.7</v>
      </c>
      <c r="G68" s="488">
        <v>1.73</v>
      </c>
      <c r="H68" s="488">
        <v>1.87</v>
      </c>
      <c r="I68" s="488">
        <v>2.0499999999999998</v>
      </c>
      <c r="J68" s="488">
        <v>2.33</v>
      </c>
      <c r="K68" s="488">
        <v>2.5299999999999998</v>
      </c>
    </row>
    <row r="69" spans="1:11" x14ac:dyDescent="0.25">
      <c r="A69" s="334" t="s">
        <v>152</v>
      </c>
      <c r="B69" s="488">
        <v>0.28000000000000003</v>
      </c>
      <c r="C69" s="488">
        <v>0.36</v>
      </c>
      <c r="D69" s="488">
        <v>0.39</v>
      </c>
      <c r="E69" s="488">
        <v>0.52</v>
      </c>
      <c r="F69" s="335">
        <v>0.7</v>
      </c>
      <c r="G69" s="488">
        <v>0.56000000000000005</v>
      </c>
      <c r="H69" s="488">
        <v>0.52</v>
      </c>
      <c r="I69" s="488">
        <v>0.54</v>
      </c>
      <c r="J69" s="488">
        <v>0.56000000000000005</v>
      </c>
      <c r="K69" s="488">
        <v>0.57999999999999996</v>
      </c>
    </row>
    <row r="70" spans="1:11" x14ac:dyDescent="0.25">
      <c r="A70" s="334" t="s">
        <v>153</v>
      </c>
      <c r="B70" s="488">
        <v>0.85</v>
      </c>
      <c r="C70" s="488">
        <v>0.95</v>
      </c>
      <c r="D70" s="488">
        <v>1.02</v>
      </c>
      <c r="E70" s="335">
        <v>1.1000000000000001</v>
      </c>
      <c r="F70" s="488">
        <v>1.04</v>
      </c>
      <c r="G70" s="488">
        <v>1.02</v>
      </c>
      <c r="H70" s="488">
        <v>1.1100000000000001</v>
      </c>
      <c r="I70" s="488">
        <v>1.18</v>
      </c>
      <c r="J70" s="488">
        <v>1.19</v>
      </c>
      <c r="K70" s="488">
        <v>1.21</v>
      </c>
    </row>
    <row r="71" spans="1:11" x14ac:dyDescent="0.25">
      <c r="A71" s="334" t="s">
        <v>154</v>
      </c>
      <c r="B71" s="488">
        <v>1.96</v>
      </c>
      <c r="C71" s="488">
        <v>1.95</v>
      </c>
      <c r="D71" s="488">
        <v>1.88</v>
      </c>
      <c r="E71" s="488">
        <v>1.86</v>
      </c>
      <c r="F71" s="488">
        <v>1.94</v>
      </c>
      <c r="G71" s="488">
        <v>2.0099999999999998</v>
      </c>
      <c r="H71" s="488">
        <v>1.86</v>
      </c>
      <c r="I71" s="488">
        <v>1.87</v>
      </c>
      <c r="J71" s="488">
        <v>1.84</v>
      </c>
      <c r="K71" s="488">
        <v>1.84</v>
      </c>
    </row>
    <row r="72" spans="1:11" x14ac:dyDescent="0.25">
      <c r="A72" s="334" t="s">
        <v>155</v>
      </c>
      <c r="B72" s="335">
        <v>1.9</v>
      </c>
      <c r="C72" s="488">
        <v>1.96</v>
      </c>
      <c r="D72" s="488">
        <v>1.91</v>
      </c>
      <c r="E72" s="488">
        <v>1.95</v>
      </c>
      <c r="F72" s="488">
        <v>2.0099999999999998</v>
      </c>
      <c r="G72" s="487">
        <v>2</v>
      </c>
      <c r="H72" s="488">
        <v>2.11</v>
      </c>
      <c r="I72" s="488">
        <v>2.14</v>
      </c>
      <c r="J72" s="488">
        <v>2.1800000000000002</v>
      </c>
      <c r="K72" s="488">
        <v>2.11</v>
      </c>
    </row>
    <row r="73" spans="1:11" x14ac:dyDescent="0.25">
      <c r="A73" s="334" t="s">
        <v>156</v>
      </c>
      <c r="B73" s="488">
        <v>1.46</v>
      </c>
      <c r="C73" s="488">
        <v>1.22</v>
      </c>
      <c r="D73" s="488">
        <v>0.82</v>
      </c>
      <c r="E73" s="488">
        <v>0.62</v>
      </c>
      <c r="F73" s="488">
        <v>0.68</v>
      </c>
      <c r="G73" s="488">
        <v>0.64</v>
      </c>
      <c r="H73" s="335">
        <v>0.6</v>
      </c>
      <c r="I73" s="335">
        <v>0.6</v>
      </c>
      <c r="J73" s="488">
        <v>0.87</v>
      </c>
      <c r="K73" s="488">
        <v>0.98</v>
      </c>
    </row>
    <row r="74" spans="1:11" x14ac:dyDescent="0.25">
      <c r="A74" s="334" t="s">
        <v>157</v>
      </c>
      <c r="B74" s="488">
        <v>1.08</v>
      </c>
      <c r="C74" s="488">
        <v>1.1200000000000001</v>
      </c>
      <c r="D74" s="488">
        <v>1.1299999999999999</v>
      </c>
      <c r="E74" s="488">
        <v>1.08</v>
      </c>
      <c r="F74" s="488">
        <v>0.85</v>
      </c>
      <c r="G74" s="488">
        <v>0.85</v>
      </c>
      <c r="H74" s="488">
        <v>0.93</v>
      </c>
      <c r="I74" s="488">
        <v>0.85</v>
      </c>
      <c r="J74" s="488">
        <v>0.91</v>
      </c>
      <c r="K74" s="488">
        <v>0.91</v>
      </c>
    </row>
    <row r="75" spans="1:11" x14ac:dyDescent="0.25">
      <c r="A75" s="334" t="s">
        <v>158</v>
      </c>
      <c r="B75" s="488">
        <v>0.24</v>
      </c>
      <c r="C75" s="488">
        <v>0.24</v>
      </c>
      <c r="D75" s="488">
        <v>0.27</v>
      </c>
      <c r="E75" s="488">
        <v>0.28000000000000003</v>
      </c>
      <c r="F75" s="488">
        <v>0.32</v>
      </c>
      <c r="G75" s="488">
        <v>0.42</v>
      </c>
      <c r="H75" s="488">
        <v>0.56000000000000005</v>
      </c>
      <c r="I75" s="488">
        <v>0.57999999999999996</v>
      </c>
      <c r="J75" s="488">
        <v>0.59</v>
      </c>
      <c r="K75" s="488">
        <v>0.69</v>
      </c>
    </row>
    <row r="76" spans="1:11" x14ac:dyDescent="0.25">
      <c r="A76" s="334" t="s">
        <v>159</v>
      </c>
      <c r="B76" s="335">
        <v>0.7</v>
      </c>
      <c r="C76" s="488">
        <v>0.69</v>
      </c>
      <c r="D76" s="488">
        <v>0.68</v>
      </c>
      <c r="E76" s="488">
        <v>0.66</v>
      </c>
      <c r="F76" s="488">
        <v>0.64</v>
      </c>
      <c r="G76" s="488">
        <v>0.64</v>
      </c>
      <c r="H76" s="488">
        <v>0.67</v>
      </c>
      <c r="I76" s="335">
        <v>0.7</v>
      </c>
      <c r="J76" s="335">
        <v>0.7</v>
      </c>
      <c r="K76" s="488">
        <v>0.78</v>
      </c>
    </row>
    <row r="77" spans="1:11" x14ac:dyDescent="0.25">
      <c r="A77" s="334" t="s">
        <v>160</v>
      </c>
      <c r="B77" s="335">
        <v>1.4</v>
      </c>
      <c r="C77" s="488">
        <v>1.44</v>
      </c>
      <c r="D77" s="488">
        <v>1.44</v>
      </c>
      <c r="E77" s="488">
        <v>1.45</v>
      </c>
      <c r="F77" s="488">
        <v>1.44</v>
      </c>
      <c r="G77" s="488">
        <v>1.45</v>
      </c>
      <c r="H77" s="488">
        <v>1.44</v>
      </c>
      <c r="I77" s="488">
        <v>1.44</v>
      </c>
      <c r="J77" s="488">
        <v>1.44</v>
      </c>
      <c r="K77" s="488">
        <v>1.56</v>
      </c>
    </row>
    <row r="78" spans="1:11" x14ac:dyDescent="0.25">
      <c r="A78" s="334" t="s">
        <v>161</v>
      </c>
      <c r="B78" s="488">
        <v>0.33</v>
      </c>
      <c r="C78" s="488">
        <v>0.34</v>
      </c>
      <c r="D78" s="335">
        <v>0.4</v>
      </c>
      <c r="E78" s="488">
        <v>0.37</v>
      </c>
      <c r="F78" s="488">
        <v>0.42</v>
      </c>
      <c r="G78" s="488">
        <v>0.39</v>
      </c>
      <c r="H78" s="488">
        <v>0.41</v>
      </c>
      <c r="I78" s="488">
        <v>0.46</v>
      </c>
      <c r="J78" s="488">
        <v>0.53</v>
      </c>
      <c r="K78" s="335">
        <v>0.6</v>
      </c>
    </row>
    <row r="79" spans="1:11" x14ac:dyDescent="0.25">
      <c r="A79" s="334" t="s">
        <v>162</v>
      </c>
      <c r="B79" s="488">
        <v>0.66</v>
      </c>
      <c r="C79" s="488">
        <v>0.68</v>
      </c>
      <c r="D79" s="488">
        <v>0.71</v>
      </c>
      <c r="E79" s="488">
        <v>0.76</v>
      </c>
      <c r="F79" s="488">
        <v>0.78</v>
      </c>
      <c r="G79" s="488">
        <v>0.83</v>
      </c>
      <c r="H79" s="488">
        <v>0.85</v>
      </c>
      <c r="I79" s="335">
        <v>0.9</v>
      </c>
      <c r="J79" s="488">
        <v>0.92</v>
      </c>
      <c r="K79" s="488">
        <v>0.93</v>
      </c>
    </row>
    <row r="80" spans="1:11" x14ac:dyDescent="0.25">
      <c r="A80" s="334" t="s">
        <v>163</v>
      </c>
      <c r="B80" s="488">
        <v>7.0000000000000007E-2</v>
      </c>
      <c r="C80" s="488">
        <v>7.0000000000000007E-2</v>
      </c>
      <c r="D80" s="488">
        <v>0.09</v>
      </c>
      <c r="E80" s="488">
        <v>0.11</v>
      </c>
      <c r="F80" s="488">
        <v>0.11</v>
      </c>
      <c r="G80" s="488">
        <v>0.19</v>
      </c>
      <c r="H80" s="335">
        <v>0.2</v>
      </c>
      <c r="I80" s="488">
        <v>0.25</v>
      </c>
      <c r="J80" s="488">
        <v>0.31</v>
      </c>
      <c r="K80" s="488">
        <v>0.37</v>
      </c>
    </row>
    <row r="81" spans="1:11" x14ac:dyDescent="0.25">
      <c r="A81" s="334" t="s">
        <v>164</v>
      </c>
      <c r="B81" s="335">
        <v>0.2</v>
      </c>
      <c r="C81" s="488">
        <v>0.15</v>
      </c>
      <c r="D81" s="488">
        <v>0.17</v>
      </c>
      <c r="E81" s="488">
        <v>0.24</v>
      </c>
      <c r="F81" s="488">
        <v>0.15</v>
      </c>
      <c r="G81" s="488">
        <v>0.11</v>
      </c>
      <c r="H81" s="488">
        <v>0.14000000000000001</v>
      </c>
      <c r="I81" s="488">
        <v>0.16</v>
      </c>
      <c r="J81" s="488">
        <v>0.17</v>
      </c>
      <c r="K81" s="488">
        <v>0.22</v>
      </c>
    </row>
    <row r="82" spans="1:11" x14ac:dyDescent="0.25">
      <c r="A82" s="334" t="s">
        <v>112</v>
      </c>
      <c r="B82" s="488">
        <v>0.24</v>
      </c>
      <c r="C82" s="488">
        <v>0.24</v>
      </c>
      <c r="D82" s="488">
        <v>0.24</v>
      </c>
      <c r="E82" s="488">
        <v>0.32</v>
      </c>
      <c r="F82" s="488">
        <v>0.28999999999999998</v>
      </c>
      <c r="G82" s="488">
        <v>0.28999999999999998</v>
      </c>
      <c r="H82" s="488">
        <v>0.33</v>
      </c>
      <c r="I82" s="488">
        <v>0.39</v>
      </c>
      <c r="J82" s="488">
        <v>0.43</v>
      </c>
      <c r="K82" s="488">
        <v>0.55000000000000004</v>
      </c>
    </row>
    <row r="83" spans="1:11" x14ac:dyDescent="0.25">
      <c r="A83" s="334" t="s">
        <v>165</v>
      </c>
      <c r="B83" s="488">
        <v>0.94</v>
      </c>
      <c r="C83" s="488">
        <v>0.67</v>
      </c>
      <c r="D83" s="488">
        <v>0.65</v>
      </c>
      <c r="E83" s="488">
        <v>0.64</v>
      </c>
      <c r="F83" s="488">
        <v>0.66</v>
      </c>
      <c r="G83" s="335">
        <v>0.7</v>
      </c>
      <c r="H83" s="488">
        <v>0.69</v>
      </c>
      <c r="I83" s="488">
        <v>0.62</v>
      </c>
      <c r="J83" s="488">
        <v>0.64</v>
      </c>
      <c r="K83" s="488">
        <v>0.61</v>
      </c>
    </row>
    <row r="84" spans="1:11" x14ac:dyDescent="0.25">
      <c r="A84" s="334" t="s">
        <v>166</v>
      </c>
      <c r="B84" s="488">
        <v>0.74</v>
      </c>
      <c r="C84" s="488">
        <v>0.82</v>
      </c>
      <c r="D84" s="488">
        <v>0.96</v>
      </c>
      <c r="E84" s="488">
        <v>0.96</v>
      </c>
      <c r="F84" s="488">
        <v>0.98</v>
      </c>
      <c r="G84" s="488">
        <v>0.87</v>
      </c>
      <c r="H84" s="488">
        <v>0.96</v>
      </c>
      <c r="I84" s="488">
        <v>1.1399999999999999</v>
      </c>
      <c r="J84" s="488">
        <v>1.1100000000000001</v>
      </c>
      <c r="K84" s="488">
        <v>1.23</v>
      </c>
    </row>
    <row r="85" spans="1:11" x14ac:dyDescent="0.25">
      <c r="A85" s="334" t="s">
        <v>167</v>
      </c>
      <c r="B85" s="488">
        <v>0.43</v>
      </c>
      <c r="C85" s="488">
        <v>0.46</v>
      </c>
      <c r="D85" s="488">
        <v>0.38</v>
      </c>
      <c r="E85" s="488">
        <v>0.38</v>
      </c>
      <c r="F85" s="488">
        <v>0.37</v>
      </c>
      <c r="G85" s="488">
        <v>0.35</v>
      </c>
      <c r="H85" s="488">
        <v>0.36</v>
      </c>
      <c r="I85" s="488">
        <v>0.36</v>
      </c>
      <c r="J85" s="488">
        <v>0.35</v>
      </c>
      <c r="K85" s="488">
        <v>0.43</v>
      </c>
    </row>
    <row r="86" spans="1:11" x14ac:dyDescent="0.25">
      <c r="A86" s="334" t="s">
        <v>168</v>
      </c>
      <c r="B86" s="488">
        <v>1.06</v>
      </c>
      <c r="C86" s="488">
        <v>1.08</v>
      </c>
      <c r="D86" s="488">
        <v>1.41</v>
      </c>
      <c r="E86" s="488">
        <v>1.41</v>
      </c>
      <c r="F86" s="488">
        <v>1.38</v>
      </c>
      <c r="G86" s="488">
        <v>1.41</v>
      </c>
      <c r="H86" s="488">
        <v>1.45</v>
      </c>
      <c r="I86" s="488">
        <v>1.42</v>
      </c>
      <c r="J86" s="488">
        <v>1.46</v>
      </c>
      <c r="K86" s="488">
        <v>1.54</v>
      </c>
    </row>
    <row r="87" spans="1:11" x14ac:dyDescent="0.25">
      <c r="A87" s="334" t="s">
        <v>169</v>
      </c>
      <c r="B87" s="488">
        <v>1.84</v>
      </c>
      <c r="C87" s="488">
        <v>2.0499999999999998</v>
      </c>
      <c r="D87" s="488">
        <v>2.09</v>
      </c>
      <c r="E87" s="335">
        <v>2.2000000000000002</v>
      </c>
      <c r="F87" s="488">
        <v>2.1800000000000002</v>
      </c>
      <c r="G87" s="488">
        <v>2.19</v>
      </c>
      <c r="H87" s="488">
        <v>2.14</v>
      </c>
      <c r="I87" s="488">
        <v>2.16</v>
      </c>
      <c r="J87" s="335">
        <v>2.2000000000000002</v>
      </c>
      <c r="K87" s="488">
        <v>2.2200000000000002</v>
      </c>
    </row>
    <row r="88" spans="1:11" x14ac:dyDescent="0.25">
      <c r="A88" s="334" t="s">
        <v>170</v>
      </c>
      <c r="B88" s="488">
        <v>0.23</v>
      </c>
      <c r="C88" s="488">
        <v>0.33</v>
      </c>
      <c r="D88" s="488">
        <v>0.38</v>
      </c>
      <c r="E88" s="488">
        <v>0.44</v>
      </c>
      <c r="F88" s="488">
        <v>0.47</v>
      </c>
      <c r="G88" s="488">
        <v>0.63</v>
      </c>
      <c r="H88" s="488">
        <v>0.67</v>
      </c>
      <c r="I88" s="335">
        <v>0.8</v>
      </c>
      <c r="J88" s="488">
        <v>0.83</v>
      </c>
      <c r="K88" s="488">
        <v>0.88</v>
      </c>
    </row>
    <row r="89" spans="1:11" x14ac:dyDescent="0.25">
      <c r="A89" s="334" t="s">
        <v>171</v>
      </c>
      <c r="B89" s="488">
        <v>0.69</v>
      </c>
      <c r="C89" s="488">
        <v>0.69</v>
      </c>
      <c r="D89" s="488">
        <v>0.63</v>
      </c>
      <c r="E89" s="335">
        <v>0.6</v>
      </c>
      <c r="F89" s="488">
        <v>0.57999999999999996</v>
      </c>
      <c r="G89" s="488">
        <v>0.62</v>
      </c>
      <c r="H89" s="488">
        <v>0.67</v>
      </c>
      <c r="I89" s="488">
        <v>0.69</v>
      </c>
      <c r="J89" s="488">
        <v>0.73</v>
      </c>
      <c r="K89" s="488">
        <v>0.92</v>
      </c>
    </row>
    <row r="90" spans="1:11" x14ac:dyDescent="0.25">
      <c r="A90" s="334" t="s">
        <v>172</v>
      </c>
      <c r="B90" s="488">
        <v>0.18</v>
      </c>
      <c r="C90" s="488">
        <v>0.19</v>
      </c>
      <c r="D90" s="488">
        <v>0.12</v>
      </c>
      <c r="E90" s="488">
        <v>0.16</v>
      </c>
      <c r="F90" s="488">
        <v>0.21</v>
      </c>
      <c r="G90" s="488">
        <v>0.27</v>
      </c>
      <c r="H90" s="488">
        <v>0.28999999999999998</v>
      </c>
      <c r="I90" s="335">
        <v>0.3</v>
      </c>
      <c r="J90" s="488">
        <v>0.28000000000000003</v>
      </c>
      <c r="K90" s="488">
        <v>0.28000000000000003</v>
      </c>
    </row>
    <row r="91" spans="1:11" x14ac:dyDescent="0.25">
      <c r="A91" s="334" t="s">
        <v>173</v>
      </c>
      <c r="B91" s="488">
        <v>1.78</v>
      </c>
      <c r="C91" s="488">
        <v>1.94</v>
      </c>
      <c r="D91" s="488">
        <v>1.96</v>
      </c>
      <c r="E91" s="488">
        <v>1.83</v>
      </c>
      <c r="F91" s="488">
        <v>1.67</v>
      </c>
      <c r="G91" s="488">
        <v>1.52</v>
      </c>
      <c r="H91" s="488">
        <v>1.39</v>
      </c>
      <c r="I91" s="488">
        <v>1.44</v>
      </c>
      <c r="J91" s="488">
        <v>1.51</v>
      </c>
      <c r="K91" s="488">
        <v>1.57</v>
      </c>
    </row>
    <row r="92" spans="1:11" x14ac:dyDescent="0.25">
      <c r="A92" s="334" t="s">
        <v>174</v>
      </c>
      <c r="B92" s="488">
        <v>0.24</v>
      </c>
      <c r="C92" s="488">
        <v>0.33</v>
      </c>
      <c r="D92" s="488">
        <v>0.38</v>
      </c>
      <c r="E92" s="488">
        <v>0.32</v>
      </c>
      <c r="F92" s="488">
        <v>0.32</v>
      </c>
      <c r="G92" s="335">
        <v>0.4</v>
      </c>
      <c r="H92" s="488">
        <v>0.48</v>
      </c>
      <c r="I92" s="488">
        <v>0.45</v>
      </c>
      <c r="J92" s="488">
        <v>0.45</v>
      </c>
      <c r="K92" s="488">
        <v>0.49</v>
      </c>
    </row>
    <row r="93" spans="1:11" x14ac:dyDescent="0.25">
      <c r="A93" s="334" t="s">
        <v>175</v>
      </c>
      <c r="B93" s="488">
        <v>2.5499999999999998</v>
      </c>
      <c r="C93" s="488">
        <v>2.34</v>
      </c>
      <c r="D93" s="488">
        <v>2.25</v>
      </c>
      <c r="E93" s="488">
        <v>2.13</v>
      </c>
      <c r="F93" s="488">
        <v>1.91</v>
      </c>
      <c r="G93" s="488">
        <v>1.79</v>
      </c>
      <c r="H93" s="488">
        <v>1.78</v>
      </c>
      <c r="I93" s="488">
        <v>1.81</v>
      </c>
      <c r="J93" s="488">
        <v>1.84</v>
      </c>
      <c r="K93" s="488">
        <v>1.97</v>
      </c>
    </row>
    <row r="94" spans="1:11" x14ac:dyDescent="0.25">
      <c r="A94" s="334" t="s">
        <v>176</v>
      </c>
      <c r="B94" s="335">
        <v>2.2000000000000002</v>
      </c>
      <c r="C94" s="488">
        <v>2.19</v>
      </c>
      <c r="D94" s="488">
        <v>2.25</v>
      </c>
      <c r="E94" s="488">
        <v>2.08</v>
      </c>
      <c r="F94" s="488">
        <v>2.2400000000000002</v>
      </c>
      <c r="G94" s="488">
        <v>2.2599999999999998</v>
      </c>
      <c r="H94" s="335">
        <v>2.4</v>
      </c>
      <c r="I94" s="488">
        <v>2.36</v>
      </c>
      <c r="J94" s="488">
        <v>2.4300000000000002</v>
      </c>
      <c r="K94" s="488">
        <v>2.5499999999999998</v>
      </c>
    </row>
    <row r="95" spans="1:11" x14ac:dyDescent="0.25">
      <c r="A95" s="334" t="s">
        <v>140</v>
      </c>
      <c r="B95" s="488">
        <v>1.28</v>
      </c>
      <c r="C95" s="348" t="s">
        <v>24</v>
      </c>
      <c r="D95" s="488">
        <v>0.95</v>
      </c>
      <c r="E95" s="488">
        <v>1.18</v>
      </c>
      <c r="F95" s="488">
        <v>1.44</v>
      </c>
      <c r="G95" s="488">
        <v>1.36</v>
      </c>
      <c r="H95" s="488">
        <v>1.34</v>
      </c>
      <c r="I95" s="488">
        <v>1.29</v>
      </c>
      <c r="J95" s="335">
        <v>1.6</v>
      </c>
      <c r="K95" s="488">
        <v>1.68</v>
      </c>
    </row>
    <row r="96" spans="1:11" x14ac:dyDescent="0.25">
      <c r="A96" s="334" t="s">
        <v>141</v>
      </c>
      <c r="B96" s="488">
        <v>0.85</v>
      </c>
      <c r="C96" s="488">
        <v>0.85</v>
      </c>
      <c r="D96" s="488">
        <v>0.87</v>
      </c>
      <c r="E96" s="488">
        <v>0.92</v>
      </c>
      <c r="F96" s="488">
        <v>1.04</v>
      </c>
      <c r="G96" s="488">
        <v>1.0900000000000001</v>
      </c>
      <c r="H96" s="335">
        <v>1.1000000000000001</v>
      </c>
      <c r="I96" s="488">
        <v>1.06</v>
      </c>
      <c r="J96" s="488">
        <v>1.1399999999999999</v>
      </c>
      <c r="K96" s="488">
        <v>1.24</v>
      </c>
    </row>
    <row r="97" spans="1:11" x14ac:dyDescent="0.25">
      <c r="A97" s="334" t="s">
        <v>142</v>
      </c>
      <c r="B97" s="348" t="s">
        <v>24</v>
      </c>
      <c r="C97" s="488">
        <v>1.98</v>
      </c>
      <c r="D97" s="348" t="s">
        <v>24</v>
      </c>
      <c r="E97" s="348" t="s">
        <v>24</v>
      </c>
      <c r="F97" s="488">
        <v>2.0699999999999998</v>
      </c>
      <c r="G97" s="348" t="s">
        <v>24</v>
      </c>
      <c r="H97" s="488">
        <v>2.04</v>
      </c>
      <c r="I97" s="348" t="s">
        <v>24</v>
      </c>
      <c r="J97" s="488">
        <v>2.13</v>
      </c>
      <c r="K97" s="348" t="s">
        <v>24</v>
      </c>
    </row>
    <row r="98" spans="1:11" x14ac:dyDescent="0.25">
      <c r="A98" s="334" t="s">
        <v>177</v>
      </c>
      <c r="B98" s="488">
        <v>1.05</v>
      </c>
      <c r="C98" s="487">
        <v>1</v>
      </c>
      <c r="D98" s="488">
        <v>1.04</v>
      </c>
      <c r="E98" s="488">
        <v>1.07</v>
      </c>
      <c r="F98" s="488">
        <v>1.0900000000000001</v>
      </c>
      <c r="G98" s="488">
        <v>1.1100000000000001</v>
      </c>
      <c r="H98" s="488">
        <v>1.1399999999999999</v>
      </c>
      <c r="I98" s="488">
        <v>1.17</v>
      </c>
      <c r="J98" s="488">
        <v>1.19</v>
      </c>
      <c r="K98" s="348" t="s">
        <v>24</v>
      </c>
    </row>
    <row r="99" spans="1:11" x14ac:dyDescent="0.25">
      <c r="A99" s="334" t="s">
        <v>143</v>
      </c>
      <c r="B99" s="488">
        <v>0.09</v>
      </c>
      <c r="C99" s="348" t="s">
        <v>24</v>
      </c>
      <c r="D99" s="488">
        <v>0.18</v>
      </c>
      <c r="E99" s="488">
        <v>0.14000000000000001</v>
      </c>
      <c r="F99" s="488">
        <v>0.11</v>
      </c>
      <c r="G99" s="488">
        <v>0.05</v>
      </c>
      <c r="H99" s="488">
        <v>7.0000000000000007E-2</v>
      </c>
      <c r="I99" s="488">
        <v>0.19</v>
      </c>
      <c r="J99" s="348" t="s">
        <v>24</v>
      </c>
      <c r="K99" s="348" t="s">
        <v>24</v>
      </c>
    </row>
    <row r="100" spans="1:11" x14ac:dyDescent="0.25">
      <c r="A100" s="334" t="s">
        <v>144</v>
      </c>
      <c r="B100" s="348" t="s">
        <v>24</v>
      </c>
      <c r="C100" s="348" t="s">
        <v>24</v>
      </c>
      <c r="D100" s="348" t="s">
        <v>24</v>
      </c>
      <c r="E100" s="348" t="s">
        <v>24</v>
      </c>
      <c r="F100" s="488">
        <v>0.08</v>
      </c>
      <c r="G100" s="335">
        <v>0.1</v>
      </c>
      <c r="H100" s="488">
        <v>0.09</v>
      </c>
      <c r="I100" s="488">
        <v>0.11</v>
      </c>
      <c r="J100" s="335">
        <v>0.1</v>
      </c>
      <c r="K100" s="335">
        <v>0.1</v>
      </c>
    </row>
    <row r="101" spans="1:11" x14ac:dyDescent="0.25">
      <c r="A101" s="334" t="s">
        <v>145</v>
      </c>
      <c r="B101" s="488">
        <v>0.06</v>
      </c>
      <c r="C101" s="488">
        <v>0.21</v>
      </c>
      <c r="D101" s="488">
        <v>0.09</v>
      </c>
      <c r="E101" s="488">
        <v>0.21</v>
      </c>
      <c r="F101" s="488">
        <v>0.26</v>
      </c>
      <c r="G101" s="488">
        <v>0.31</v>
      </c>
      <c r="H101" s="488">
        <v>0.32</v>
      </c>
      <c r="I101" s="488">
        <v>0.36</v>
      </c>
      <c r="J101" s="488">
        <v>0.35</v>
      </c>
      <c r="K101" s="488">
        <v>0.35</v>
      </c>
    </row>
    <row r="102" spans="1:11" x14ac:dyDescent="0.25">
      <c r="A102" s="334" t="s">
        <v>146</v>
      </c>
      <c r="B102" s="488">
        <v>0.34</v>
      </c>
      <c r="C102" s="488">
        <v>0.37</v>
      </c>
      <c r="D102" s="488">
        <v>0.39</v>
      </c>
      <c r="E102" s="488">
        <v>0.43</v>
      </c>
      <c r="F102" s="488">
        <v>0.44</v>
      </c>
      <c r="G102" s="488">
        <v>0.51</v>
      </c>
      <c r="H102" s="488">
        <v>0.54</v>
      </c>
      <c r="I102" s="488">
        <v>0.62</v>
      </c>
      <c r="J102" s="488">
        <v>0.68</v>
      </c>
      <c r="K102" s="488">
        <v>0.71</v>
      </c>
    </row>
    <row r="103" spans="1:11" x14ac:dyDescent="0.25">
      <c r="A103" s="334" t="s">
        <v>440</v>
      </c>
      <c r="B103" s="348" t="s">
        <v>24</v>
      </c>
      <c r="C103" s="488">
        <v>0.16</v>
      </c>
      <c r="D103" s="488">
        <v>0.19</v>
      </c>
      <c r="E103" s="488">
        <v>0.05</v>
      </c>
      <c r="F103" s="348" t="s">
        <v>24</v>
      </c>
      <c r="G103" s="348" t="s">
        <v>24</v>
      </c>
      <c r="H103" s="348" t="s">
        <v>24</v>
      </c>
      <c r="I103" s="348" t="s">
        <v>24</v>
      </c>
      <c r="J103" s="488">
        <v>7.0000000000000007E-2</v>
      </c>
      <c r="K103" s="348" t="s">
        <v>24</v>
      </c>
    </row>
    <row r="104" spans="1:11" x14ac:dyDescent="0.25">
      <c r="A104" s="334" t="s">
        <v>633</v>
      </c>
      <c r="B104" s="488">
        <v>0.62</v>
      </c>
      <c r="C104" s="335">
        <v>0.6</v>
      </c>
      <c r="D104" s="488">
        <v>0.62</v>
      </c>
      <c r="E104" s="488">
        <v>0.64</v>
      </c>
      <c r="F104" s="488">
        <v>0.65</v>
      </c>
      <c r="G104" s="348" t="s">
        <v>24</v>
      </c>
      <c r="H104" s="488">
        <v>0.67</v>
      </c>
      <c r="I104" s="488">
        <v>0.55000000000000004</v>
      </c>
      <c r="J104" s="488">
        <v>0.63</v>
      </c>
      <c r="K104" s="348" t="s">
        <v>24</v>
      </c>
    </row>
    <row r="105" spans="1:11" x14ac:dyDescent="0.25">
      <c r="A105" s="334" t="s">
        <v>186</v>
      </c>
      <c r="B105" s="488">
        <v>1.89</v>
      </c>
      <c r="C105" s="488">
        <v>1.86</v>
      </c>
      <c r="D105" s="488">
        <v>1.91</v>
      </c>
      <c r="E105" s="488">
        <v>1.94</v>
      </c>
      <c r="F105" s="488">
        <v>1.95</v>
      </c>
      <c r="G105" s="488">
        <v>2.0299999999999998</v>
      </c>
      <c r="H105" s="488">
        <v>2.08</v>
      </c>
      <c r="I105" s="488">
        <v>2.17</v>
      </c>
      <c r="J105" s="488">
        <v>2.27</v>
      </c>
      <c r="K105" s="348" t="s">
        <v>24</v>
      </c>
    </row>
    <row r="106" spans="1:11" x14ac:dyDescent="0.25">
      <c r="A106" s="334" t="s">
        <v>634</v>
      </c>
      <c r="B106" s="488">
        <v>1.34</v>
      </c>
      <c r="C106" s="488">
        <v>1.45</v>
      </c>
      <c r="D106" s="488">
        <v>1.52</v>
      </c>
      <c r="E106" s="488">
        <v>1.56</v>
      </c>
      <c r="F106" s="488">
        <v>1.58</v>
      </c>
      <c r="G106" s="488">
        <v>1.63</v>
      </c>
      <c r="H106" s="488">
        <v>1.64</v>
      </c>
      <c r="I106" s="488">
        <v>1.66</v>
      </c>
      <c r="J106" s="488">
        <v>1.71</v>
      </c>
      <c r="K106" s="348" t="s">
        <v>24</v>
      </c>
    </row>
    <row r="107" spans="1:11" x14ac:dyDescent="0.25">
      <c r="A107" s="334" t="s">
        <v>199</v>
      </c>
      <c r="B107" s="488">
        <v>2.4700000000000002</v>
      </c>
      <c r="C107" s="488">
        <v>2.4300000000000002</v>
      </c>
      <c r="D107" s="335">
        <v>2.5</v>
      </c>
      <c r="E107" s="488">
        <v>2.62</v>
      </c>
      <c r="F107" s="488">
        <v>2.54</v>
      </c>
      <c r="G107" s="488">
        <v>2.4500000000000002</v>
      </c>
      <c r="H107" s="335">
        <v>2.5</v>
      </c>
      <c r="I107" s="488">
        <v>2.56</v>
      </c>
      <c r="J107" s="488">
        <v>2.5299999999999998</v>
      </c>
      <c r="K107" s="348" t="s">
        <v>24</v>
      </c>
    </row>
    <row r="108" spans="1:11" x14ac:dyDescent="0.25">
      <c r="A108" s="334" t="s">
        <v>635</v>
      </c>
      <c r="B108" s="488">
        <v>2.75</v>
      </c>
      <c r="C108" s="487">
        <v>3</v>
      </c>
      <c r="D108" s="335">
        <v>3.1</v>
      </c>
      <c r="E108" s="488">
        <v>3.19</v>
      </c>
      <c r="F108" s="488">
        <v>3.08</v>
      </c>
      <c r="G108" s="335">
        <v>3.1</v>
      </c>
      <c r="H108" s="488">
        <v>3.41</v>
      </c>
      <c r="I108" s="488">
        <v>3.63</v>
      </c>
      <c r="J108" s="488">
        <v>3.72</v>
      </c>
      <c r="K108" s="348" t="s">
        <v>24</v>
      </c>
    </row>
    <row r="109" spans="1:11" ht="16.5" x14ac:dyDescent="0.3">
      <c r="A109" s="46"/>
      <c r="B109" s="46"/>
      <c r="C109" s="46"/>
      <c r="D109" s="46"/>
      <c r="E109" s="46"/>
      <c r="F109" s="46"/>
      <c r="G109" s="46"/>
      <c r="H109" s="46"/>
      <c r="I109" s="46"/>
      <c r="J109" s="46"/>
      <c r="K109" s="46"/>
    </row>
    <row r="110" spans="1:11" ht="16.5" x14ac:dyDescent="0.3">
      <c r="A110" s="53" t="s">
        <v>147</v>
      </c>
      <c r="B110" s="46"/>
      <c r="C110" s="46"/>
      <c r="D110" s="46"/>
      <c r="E110" s="46"/>
      <c r="F110" s="46"/>
      <c r="G110" s="46"/>
      <c r="H110" s="46"/>
      <c r="I110" s="46"/>
      <c r="J110" s="46"/>
      <c r="K110" s="46"/>
    </row>
    <row r="111" spans="1:11" ht="16.5" x14ac:dyDescent="0.3">
      <c r="A111" s="53" t="s">
        <v>24</v>
      </c>
      <c r="B111" s="53" t="s">
        <v>148</v>
      </c>
      <c r="C111" s="46"/>
      <c r="D111" s="46"/>
      <c r="E111" s="46"/>
      <c r="F111" s="46"/>
      <c r="G111" s="46"/>
      <c r="H111" s="46"/>
      <c r="I111" s="46"/>
      <c r="J111" s="46"/>
      <c r="K111" s="46"/>
    </row>
    <row r="112" spans="1:11" ht="16.5" x14ac:dyDescent="0.3">
      <c r="A112" s="46"/>
      <c r="B112" s="46"/>
      <c r="C112" s="46"/>
      <c r="D112" s="46"/>
      <c r="E112" s="46"/>
      <c r="F112" s="46"/>
      <c r="G112" s="46"/>
      <c r="H112" s="46"/>
      <c r="I112" s="46"/>
      <c r="J112" s="46"/>
      <c r="K112" s="46"/>
    </row>
    <row r="113" spans="1:11" ht="16.5" x14ac:dyDescent="0.3">
      <c r="A113" s="53" t="s">
        <v>628</v>
      </c>
      <c r="B113" s="53" t="s">
        <v>631</v>
      </c>
      <c r="C113" s="46"/>
      <c r="D113" s="46"/>
      <c r="E113" s="46"/>
      <c r="F113" s="46"/>
      <c r="G113" s="46"/>
      <c r="H113" s="46"/>
      <c r="I113" s="46"/>
      <c r="J113" s="46"/>
      <c r="K113" s="46"/>
    </row>
    <row r="114" spans="1:11" ht="16.5" x14ac:dyDescent="0.3">
      <c r="A114" s="53" t="s">
        <v>127</v>
      </c>
      <c r="B114" s="53" t="s">
        <v>632</v>
      </c>
      <c r="C114" s="46"/>
      <c r="D114" s="46"/>
      <c r="E114" s="46"/>
      <c r="F114" s="46"/>
      <c r="G114" s="46"/>
      <c r="H114" s="46"/>
      <c r="I114" s="46"/>
      <c r="J114" s="46"/>
      <c r="K114" s="46"/>
    </row>
    <row r="115" spans="1:11" ht="16.5" x14ac:dyDescent="0.3">
      <c r="A115" s="46"/>
      <c r="B115" s="46"/>
      <c r="C115" s="46"/>
      <c r="D115" s="46"/>
      <c r="E115" s="46"/>
      <c r="F115" s="46"/>
      <c r="G115" s="46"/>
      <c r="H115" s="46"/>
      <c r="I115" s="46"/>
      <c r="J115" s="46"/>
      <c r="K115" s="46"/>
    </row>
    <row r="116" spans="1:11" x14ac:dyDescent="0.25">
      <c r="A116" s="334" t="s">
        <v>133</v>
      </c>
      <c r="B116" s="334" t="s">
        <v>16</v>
      </c>
      <c r="C116" s="334" t="s">
        <v>17</v>
      </c>
      <c r="D116" s="334" t="s">
        <v>18</v>
      </c>
      <c r="E116" s="334" t="s">
        <v>19</v>
      </c>
      <c r="F116" s="334" t="s">
        <v>20</v>
      </c>
      <c r="G116" s="334" t="s">
        <v>21</v>
      </c>
      <c r="H116" s="334" t="s">
        <v>22</v>
      </c>
      <c r="I116" s="334" t="s">
        <v>23</v>
      </c>
      <c r="J116" s="334" t="s">
        <v>279</v>
      </c>
      <c r="K116" s="334" t="s">
        <v>280</v>
      </c>
    </row>
    <row r="117" spans="1:11" x14ac:dyDescent="0.25">
      <c r="A117" s="334" t="s">
        <v>436</v>
      </c>
      <c r="B117" s="488">
        <v>0.26</v>
      </c>
      <c r="C117" s="488">
        <v>0.27</v>
      </c>
      <c r="D117" s="488">
        <v>0.26</v>
      </c>
      <c r="E117" s="488">
        <v>0.26</v>
      </c>
      <c r="F117" s="488">
        <v>0.26</v>
      </c>
      <c r="G117" s="488">
        <v>0.25</v>
      </c>
      <c r="H117" s="488">
        <v>0.25</v>
      </c>
      <c r="I117" s="488">
        <v>0.25</v>
      </c>
      <c r="J117" s="488">
        <v>0.25</v>
      </c>
      <c r="K117" s="488">
        <v>0.27</v>
      </c>
    </row>
    <row r="118" spans="1:11" x14ac:dyDescent="0.25">
      <c r="A118" s="334" t="s">
        <v>438</v>
      </c>
      <c r="B118" s="488">
        <v>0.27</v>
      </c>
      <c r="C118" s="488">
        <v>0.28000000000000003</v>
      </c>
      <c r="D118" s="488">
        <v>0.28000000000000003</v>
      </c>
      <c r="E118" s="488">
        <v>0.27</v>
      </c>
      <c r="F118" s="488">
        <v>0.27</v>
      </c>
      <c r="G118" s="488">
        <v>0.27</v>
      </c>
      <c r="H118" s="488">
        <v>0.27</v>
      </c>
      <c r="I118" s="488">
        <v>0.27</v>
      </c>
      <c r="J118" s="488">
        <v>0.27</v>
      </c>
      <c r="K118" s="488">
        <v>0.28999999999999998</v>
      </c>
    </row>
    <row r="119" spans="1:11" x14ac:dyDescent="0.25">
      <c r="A119" s="334" t="s">
        <v>151</v>
      </c>
      <c r="B119" s="488">
        <v>0.18</v>
      </c>
      <c r="C119" s="488">
        <v>0.19</v>
      </c>
      <c r="D119" s="335">
        <v>0.2</v>
      </c>
      <c r="E119" s="488">
        <v>0.21</v>
      </c>
      <c r="F119" s="488">
        <v>0.22</v>
      </c>
      <c r="G119" s="488">
        <v>0.24</v>
      </c>
      <c r="H119" s="488">
        <v>0.25</v>
      </c>
      <c r="I119" s="488">
        <v>0.26</v>
      </c>
      <c r="J119" s="488">
        <v>0.28000000000000003</v>
      </c>
      <c r="K119" s="488">
        <v>0.31</v>
      </c>
    </row>
    <row r="120" spans="1:11" x14ac:dyDescent="0.25">
      <c r="A120" s="334" t="s">
        <v>152</v>
      </c>
      <c r="B120" s="488">
        <v>0.19</v>
      </c>
      <c r="C120" s="488">
        <v>0.18</v>
      </c>
      <c r="D120" s="488">
        <v>0.19</v>
      </c>
      <c r="E120" s="335">
        <v>0.2</v>
      </c>
      <c r="F120" s="335">
        <v>0.2</v>
      </c>
      <c r="G120" s="488">
        <v>0.16</v>
      </c>
      <c r="H120" s="488">
        <v>0.17</v>
      </c>
      <c r="I120" s="488">
        <v>0.17</v>
      </c>
      <c r="J120" s="488">
        <v>0.21</v>
      </c>
      <c r="K120" s="488">
        <v>0.22</v>
      </c>
    </row>
    <row r="121" spans="1:11" x14ac:dyDescent="0.25">
      <c r="A121" s="334" t="s">
        <v>153</v>
      </c>
      <c r="B121" s="488">
        <v>0.31</v>
      </c>
      <c r="C121" s="488">
        <v>0.33</v>
      </c>
      <c r="D121" s="488">
        <v>0.34</v>
      </c>
      <c r="E121" s="488">
        <v>0.36</v>
      </c>
      <c r="F121" s="488">
        <v>0.39</v>
      </c>
      <c r="G121" s="335">
        <v>0.3</v>
      </c>
      <c r="H121" s="335">
        <v>0.3</v>
      </c>
      <c r="I121" s="488">
        <v>0.31</v>
      </c>
      <c r="J121" s="488">
        <v>0.31</v>
      </c>
      <c r="K121" s="488">
        <v>0.34</v>
      </c>
    </row>
    <row r="122" spans="1:11" x14ac:dyDescent="0.25">
      <c r="A122" s="334" t="s">
        <v>154</v>
      </c>
      <c r="B122" s="488">
        <v>0.06</v>
      </c>
      <c r="C122" s="488">
        <v>7.0000000000000007E-2</v>
      </c>
      <c r="D122" s="488">
        <v>7.0000000000000007E-2</v>
      </c>
      <c r="E122" s="488">
        <v>7.0000000000000007E-2</v>
      </c>
      <c r="F122" s="488">
        <v>7.0000000000000007E-2</v>
      </c>
      <c r="G122" s="488">
        <v>7.0000000000000007E-2</v>
      </c>
      <c r="H122" s="488">
        <v>0.09</v>
      </c>
      <c r="I122" s="488">
        <v>0.09</v>
      </c>
      <c r="J122" s="488">
        <v>0.09</v>
      </c>
      <c r="K122" s="488">
        <v>0.09</v>
      </c>
    </row>
    <row r="123" spans="1:11" x14ac:dyDescent="0.25">
      <c r="A123" s="334" t="s">
        <v>155</v>
      </c>
      <c r="B123" s="488">
        <v>0.41</v>
      </c>
      <c r="C123" s="488">
        <v>0.41</v>
      </c>
      <c r="D123" s="488">
        <v>0.42</v>
      </c>
      <c r="E123" s="488">
        <v>0.42</v>
      </c>
      <c r="F123" s="488">
        <v>0.41</v>
      </c>
      <c r="G123" s="488">
        <v>0.41</v>
      </c>
      <c r="H123" s="488">
        <v>0.41</v>
      </c>
      <c r="I123" s="488">
        <v>0.42</v>
      </c>
      <c r="J123" s="488">
        <v>0.43</v>
      </c>
      <c r="K123" s="488">
        <v>0.46</v>
      </c>
    </row>
    <row r="124" spans="1:11" x14ac:dyDescent="0.25">
      <c r="A124" s="334" t="s">
        <v>156</v>
      </c>
      <c r="B124" s="488">
        <v>0.19</v>
      </c>
      <c r="C124" s="335">
        <v>0.2</v>
      </c>
      <c r="D124" s="488">
        <v>0.15</v>
      </c>
      <c r="E124" s="488">
        <v>0.16</v>
      </c>
      <c r="F124" s="488">
        <v>0.16</v>
      </c>
      <c r="G124" s="488">
        <v>0.14000000000000001</v>
      </c>
      <c r="H124" s="488">
        <v>0.15</v>
      </c>
      <c r="I124" s="488">
        <v>0.16</v>
      </c>
      <c r="J124" s="488">
        <v>0.17</v>
      </c>
      <c r="K124" s="488">
        <v>0.18</v>
      </c>
    </row>
    <row r="125" spans="1:11" x14ac:dyDescent="0.25">
      <c r="A125" s="334" t="s">
        <v>157</v>
      </c>
      <c r="B125" s="488">
        <v>0.08</v>
      </c>
      <c r="C125" s="488">
        <v>0.08</v>
      </c>
      <c r="D125" s="488">
        <v>7.0000000000000007E-2</v>
      </c>
      <c r="E125" s="488">
        <v>7.0000000000000007E-2</v>
      </c>
      <c r="F125" s="488">
        <v>0.05</v>
      </c>
      <c r="G125" s="488">
        <v>0.05</v>
      </c>
      <c r="H125" s="488">
        <v>0.05</v>
      </c>
      <c r="I125" s="488">
        <v>0.05</v>
      </c>
      <c r="J125" s="488">
        <v>0.05</v>
      </c>
      <c r="K125" s="488">
        <v>0.04</v>
      </c>
    </row>
    <row r="126" spans="1:11" x14ac:dyDescent="0.25">
      <c r="A126" s="334" t="s">
        <v>158</v>
      </c>
      <c r="B126" s="488">
        <v>0.16</v>
      </c>
      <c r="C126" s="488">
        <v>0.18</v>
      </c>
      <c r="D126" s="488">
        <v>0.23</v>
      </c>
      <c r="E126" s="488">
        <v>0.23</v>
      </c>
      <c r="F126" s="488">
        <v>0.27</v>
      </c>
      <c r="G126" s="488">
        <v>0.25</v>
      </c>
      <c r="H126" s="488">
        <v>0.26</v>
      </c>
      <c r="I126" s="488">
        <v>0.27</v>
      </c>
      <c r="J126" s="488">
        <v>0.28999999999999998</v>
      </c>
      <c r="K126" s="488">
        <v>0.32</v>
      </c>
    </row>
    <row r="127" spans="1:11" x14ac:dyDescent="0.25">
      <c r="A127" s="334" t="s">
        <v>159</v>
      </c>
      <c r="B127" s="488">
        <v>0.26</v>
      </c>
      <c r="C127" s="488">
        <v>0.25</v>
      </c>
      <c r="D127" s="488">
        <v>0.24</v>
      </c>
      <c r="E127" s="488">
        <v>0.23</v>
      </c>
      <c r="F127" s="488">
        <v>0.23</v>
      </c>
      <c r="G127" s="488">
        <v>0.22</v>
      </c>
      <c r="H127" s="488">
        <v>0.21</v>
      </c>
      <c r="I127" s="488">
        <v>0.21</v>
      </c>
      <c r="J127" s="488">
        <v>0.21</v>
      </c>
      <c r="K127" s="488">
        <v>0.25</v>
      </c>
    </row>
    <row r="128" spans="1:11" x14ac:dyDescent="0.25">
      <c r="A128" s="334" t="s">
        <v>160</v>
      </c>
      <c r="B128" s="335">
        <v>0.3</v>
      </c>
      <c r="C128" s="488">
        <v>0.28999999999999998</v>
      </c>
      <c r="D128" s="488">
        <v>0.28999999999999998</v>
      </c>
      <c r="E128" s="488">
        <v>0.28999999999999998</v>
      </c>
      <c r="F128" s="488">
        <v>0.28999999999999998</v>
      </c>
      <c r="G128" s="488">
        <v>0.28000000000000003</v>
      </c>
      <c r="H128" s="488">
        <v>0.27</v>
      </c>
      <c r="I128" s="488">
        <v>0.27</v>
      </c>
      <c r="J128" s="488">
        <v>0.27</v>
      </c>
      <c r="K128" s="488">
        <v>0.28000000000000003</v>
      </c>
    </row>
    <row r="129" spans="1:11" x14ac:dyDescent="0.25">
      <c r="A129" s="334" t="s">
        <v>161</v>
      </c>
      <c r="B129" s="335">
        <v>0.2</v>
      </c>
      <c r="C129" s="335">
        <v>0.2</v>
      </c>
      <c r="D129" s="335">
        <v>0.2</v>
      </c>
      <c r="E129" s="335">
        <v>0.2</v>
      </c>
      <c r="F129" s="335">
        <v>0.2</v>
      </c>
      <c r="G129" s="488">
        <v>0.18</v>
      </c>
      <c r="H129" s="488">
        <v>0.19</v>
      </c>
      <c r="I129" s="488">
        <v>0.19</v>
      </c>
      <c r="J129" s="335">
        <v>0.2</v>
      </c>
      <c r="K129" s="488">
        <v>0.25</v>
      </c>
    </row>
    <row r="130" spans="1:11" x14ac:dyDescent="0.25">
      <c r="A130" s="334" t="s">
        <v>162</v>
      </c>
      <c r="B130" s="488">
        <v>0.16</v>
      </c>
      <c r="C130" s="488">
        <v>0.19</v>
      </c>
      <c r="D130" s="488">
        <v>0.18</v>
      </c>
      <c r="E130" s="488">
        <v>0.18</v>
      </c>
      <c r="F130" s="488">
        <v>0.18</v>
      </c>
      <c r="G130" s="488">
        <v>0.17</v>
      </c>
      <c r="H130" s="488">
        <v>0.17</v>
      </c>
      <c r="I130" s="488">
        <v>0.18</v>
      </c>
      <c r="J130" s="488">
        <v>0.18</v>
      </c>
      <c r="K130" s="335">
        <v>0.2</v>
      </c>
    </row>
    <row r="131" spans="1:11" x14ac:dyDescent="0.25">
      <c r="A131" s="334" t="s">
        <v>163</v>
      </c>
      <c r="B131" s="488">
        <v>7.0000000000000007E-2</v>
      </c>
      <c r="C131" s="488">
        <v>7.0000000000000007E-2</v>
      </c>
      <c r="D131" s="488">
        <v>7.0000000000000007E-2</v>
      </c>
      <c r="E131" s="488">
        <v>7.0000000000000007E-2</v>
      </c>
      <c r="F131" s="488">
        <v>0.06</v>
      </c>
      <c r="G131" s="488">
        <v>0.06</v>
      </c>
      <c r="H131" s="488">
        <v>0.05</v>
      </c>
      <c r="I131" s="488">
        <v>0.05</v>
      </c>
      <c r="J131" s="488">
        <v>0.05</v>
      </c>
      <c r="K131" s="488">
        <v>0.06</v>
      </c>
    </row>
    <row r="132" spans="1:11" x14ac:dyDescent="0.25">
      <c r="A132" s="334" t="s">
        <v>164</v>
      </c>
      <c r="B132" s="488">
        <v>0.17</v>
      </c>
      <c r="C132" s="488">
        <v>0.18</v>
      </c>
      <c r="D132" s="488">
        <v>0.18</v>
      </c>
      <c r="E132" s="488">
        <v>0.17</v>
      </c>
      <c r="F132" s="488">
        <v>0.16</v>
      </c>
      <c r="G132" s="488">
        <v>0.14000000000000001</v>
      </c>
      <c r="H132" s="488">
        <v>0.13</v>
      </c>
      <c r="I132" s="488">
        <v>0.15</v>
      </c>
      <c r="J132" s="488">
        <v>0.12</v>
      </c>
      <c r="K132" s="488">
        <v>0.13</v>
      </c>
    </row>
    <row r="133" spans="1:11" x14ac:dyDescent="0.25">
      <c r="A133" s="334" t="s">
        <v>112</v>
      </c>
      <c r="B133" s="488">
        <v>0.18</v>
      </c>
      <c r="C133" s="488">
        <v>0.17</v>
      </c>
      <c r="D133" s="488">
        <v>0.19</v>
      </c>
      <c r="E133" s="488">
        <v>0.18</v>
      </c>
      <c r="F133" s="488">
        <v>0.18</v>
      </c>
      <c r="G133" s="488">
        <v>0.22</v>
      </c>
      <c r="H133" s="488">
        <v>0.25</v>
      </c>
      <c r="I133" s="488">
        <v>0.21</v>
      </c>
      <c r="J133" s="335">
        <v>0.2</v>
      </c>
      <c r="K133" s="488">
        <v>0.18</v>
      </c>
    </row>
    <row r="134" spans="1:11" x14ac:dyDescent="0.25">
      <c r="A134" s="334" t="s">
        <v>165</v>
      </c>
      <c r="B134" s="488">
        <v>0.33</v>
      </c>
      <c r="C134" s="488">
        <v>0.34</v>
      </c>
      <c r="D134" s="488">
        <v>0.36</v>
      </c>
      <c r="E134" s="488">
        <v>0.36</v>
      </c>
      <c r="F134" s="488">
        <v>0.36</v>
      </c>
      <c r="G134" s="488">
        <v>0.32</v>
      </c>
      <c r="H134" s="335">
        <v>0.3</v>
      </c>
      <c r="I134" s="335">
        <v>0.3</v>
      </c>
      <c r="J134" s="488">
        <v>0.28000000000000003</v>
      </c>
      <c r="K134" s="488">
        <v>0.27</v>
      </c>
    </row>
    <row r="135" spans="1:11" x14ac:dyDescent="0.25">
      <c r="A135" s="334" t="s">
        <v>166</v>
      </c>
      <c r="B135" s="488">
        <v>0.19</v>
      </c>
      <c r="C135" s="488">
        <v>0.18</v>
      </c>
      <c r="D135" s="488">
        <v>0.21</v>
      </c>
      <c r="E135" s="488">
        <v>0.18</v>
      </c>
      <c r="F135" s="488">
        <v>0.18</v>
      </c>
      <c r="G135" s="488">
        <v>0.16</v>
      </c>
      <c r="H135" s="488">
        <v>0.17</v>
      </c>
      <c r="I135" s="488">
        <v>0.16</v>
      </c>
      <c r="J135" s="488">
        <v>0.15</v>
      </c>
      <c r="K135" s="488">
        <v>0.16</v>
      </c>
    </row>
    <row r="136" spans="1:11" x14ac:dyDescent="0.25">
      <c r="A136" s="334" t="s">
        <v>167</v>
      </c>
      <c r="B136" s="488">
        <v>0.03</v>
      </c>
      <c r="C136" s="488">
        <v>0.06</v>
      </c>
      <c r="D136" s="488">
        <v>7.0000000000000007E-2</v>
      </c>
      <c r="E136" s="488">
        <v>7.0000000000000007E-2</v>
      </c>
      <c r="F136" s="488">
        <v>0.12</v>
      </c>
      <c r="G136" s="488">
        <v>0.01</v>
      </c>
      <c r="H136" s="488">
        <v>0.01</v>
      </c>
      <c r="I136" s="488">
        <v>0.01</v>
      </c>
      <c r="J136" s="488">
        <v>0.01</v>
      </c>
      <c r="K136" s="487">
        <v>0</v>
      </c>
    </row>
    <row r="137" spans="1:11" x14ac:dyDescent="0.25">
      <c r="A137" s="334" t="s">
        <v>168</v>
      </c>
      <c r="B137" s="335">
        <v>0.2</v>
      </c>
      <c r="C137" s="488">
        <v>0.23</v>
      </c>
      <c r="D137" s="488">
        <v>0.13</v>
      </c>
      <c r="E137" s="488">
        <v>0.13</v>
      </c>
      <c r="F137" s="488">
        <v>0.13</v>
      </c>
      <c r="G137" s="488">
        <v>0.13</v>
      </c>
      <c r="H137" s="488">
        <v>0.12</v>
      </c>
      <c r="I137" s="488">
        <v>0.13</v>
      </c>
      <c r="J137" s="488">
        <v>0.12</v>
      </c>
      <c r="K137" s="488">
        <v>0.13</v>
      </c>
    </row>
    <row r="138" spans="1:11" x14ac:dyDescent="0.25">
      <c r="A138" s="334" t="s">
        <v>169</v>
      </c>
      <c r="B138" s="488">
        <v>0.14000000000000001</v>
      </c>
      <c r="C138" s="488">
        <v>0.13</v>
      </c>
      <c r="D138" s="488">
        <v>0.13</v>
      </c>
      <c r="E138" s="488">
        <v>0.14000000000000001</v>
      </c>
      <c r="F138" s="488">
        <v>0.14000000000000001</v>
      </c>
      <c r="G138" s="488">
        <v>0.22</v>
      </c>
      <c r="H138" s="488">
        <v>0.22</v>
      </c>
      <c r="I138" s="488">
        <v>0.22</v>
      </c>
      <c r="J138" s="488">
        <v>0.23</v>
      </c>
      <c r="K138" s="488">
        <v>0.23</v>
      </c>
    </row>
    <row r="139" spans="1:11" x14ac:dyDescent="0.25">
      <c r="A139" s="334" t="s">
        <v>170</v>
      </c>
      <c r="B139" s="488">
        <v>0.26</v>
      </c>
      <c r="C139" s="488">
        <v>0.25</v>
      </c>
      <c r="D139" s="488">
        <v>0.24</v>
      </c>
      <c r="E139" s="488">
        <v>0.23</v>
      </c>
      <c r="F139" s="488">
        <v>0.24</v>
      </c>
      <c r="G139" s="488">
        <v>0.02</v>
      </c>
      <c r="H139" s="488">
        <v>0.02</v>
      </c>
      <c r="I139" s="488">
        <v>0.02</v>
      </c>
      <c r="J139" s="488">
        <v>0.02</v>
      </c>
      <c r="K139" s="488">
        <v>0.03</v>
      </c>
    </row>
    <row r="140" spans="1:11" x14ac:dyDescent="0.25">
      <c r="A140" s="334" t="s">
        <v>171</v>
      </c>
      <c r="B140" s="488">
        <v>0.11</v>
      </c>
      <c r="C140" s="488">
        <v>7.0000000000000007E-2</v>
      </c>
      <c r="D140" s="488">
        <v>0.09</v>
      </c>
      <c r="E140" s="488">
        <v>0.08</v>
      </c>
      <c r="F140" s="488">
        <v>0.08</v>
      </c>
      <c r="G140" s="488">
        <v>7.0000000000000007E-2</v>
      </c>
      <c r="H140" s="488">
        <v>7.0000000000000007E-2</v>
      </c>
      <c r="I140" s="488">
        <v>7.0000000000000007E-2</v>
      </c>
      <c r="J140" s="488">
        <v>7.0000000000000007E-2</v>
      </c>
      <c r="K140" s="488">
        <v>0.08</v>
      </c>
    </row>
    <row r="141" spans="1:11" x14ac:dyDescent="0.25">
      <c r="A141" s="334" t="s">
        <v>172</v>
      </c>
      <c r="B141" s="335">
        <v>0.2</v>
      </c>
      <c r="C141" s="335">
        <v>0.2</v>
      </c>
      <c r="D141" s="488">
        <v>0.19</v>
      </c>
      <c r="E141" s="488">
        <v>0.16</v>
      </c>
      <c r="F141" s="488">
        <v>0.19</v>
      </c>
      <c r="G141" s="488">
        <v>0.16</v>
      </c>
      <c r="H141" s="488">
        <v>0.16</v>
      </c>
      <c r="I141" s="488">
        <v>0.15</v>
      </c>
      <c r="J141" s="488">
        <v>0.15</v>
      </c>
      <c r="K141" s="488">
        <v>0.15</v>
      </c>
    </row>
    <row r="142" spans="1:11" x14ac:dyDescent="0.25">
      <c r="A142" s="334" t="s">
        <v>173</v>
      </c>
      <c r="B142" s="488">
        <v>0.34</v>
      </c>
      <c r="C142" s="488">
        <v>0.34</v>
      </c>
      <c r="D142" s="488">
        <v>0.33</v>
      </c>
      <c r="E142" s="488">
        <v>0.28999999999999998</v>
      </c>
      <c r="F142" s="335">
        <v>0.3</v>
      </c>
      <c r="G142" s="488">
        <v>0.27</v>
      </c>
      <c r="H142" s="488">
        <v>0.26</v>
      </c>
      <c r="I142" s="488">
        <v>0.26</v>
      </c>
      <c r="J142" s="488">
        <v>0.28000000000000003</v>
      </c>
      <c r="K142" s="335">
        <v>0.3</v>
      </c>
    </row>
    <row r="143" spans="1:11" x14ac:dyDescent="0.25">
      <c r="A143" s="334" t="s">
        <v>174</v>
      </c>
      <c r="B143" s="488">
        <v>0.18</v>
      </c>
      <c r="C143" s="335">
        <v>0.2</v>
      </c>
      <c r="D143" s="488">
        <v>0.17</v>
      </c>
      <c r="E143" s="488">
        <v>0.25</v>
      </c>
      <c r="F143" s="488">
        <v>0.32</v>
      </c>
      <c r="G143" s="488">
        <v>0.17</v>
      </c>
      <c r="H143" s="488">
        <v>0.18</v>
      </c>
      <c r="I143" s="488">
        <v>0.18</v>
      </c>
      <c r="J143" s="488">
        <v>0.16</v>
      </c>
      <c r="K143" s="488">
        <v>0.18</v>
      </c>
    </row>
    <row r="144" spans="1:11" x14ac:dyDescent="0.25">
      <c r="A144" s="334" t="s">
        <v>175</v>
      </c>
      <c r="B144" s="488">
        <v>0.32</v>
      </c>
      <c r="C144" s="488">
        <v>0.31</v>
      </c>
      <c r="D144" s="488">
        <v>0.28999999999999998</v>
      </c>
      <c r="E144" s="488">
        <v>0.27</v>
      </c>
      <c r="F144" s="488">
        <v>0.23</v>
      </c>
      <c r="G144" s="488">
        <v>0.22</v>
      </c>
      <c r="H144" s="488">
        <v>0.23</v>
      </c>
      <c r="I144" s="488">
        <v>0.23</v>
      </c>
      <c r="J144" s="488">
        <v>0.23</v>
      </c>
      <c r="K144" s="488">
        <v>0.22</v>
      </c>
    </row>
    <row r="145" spans="1:11" x14ac:dyDescent="0.25">
      <c r="A145" s="334" t="s">
        <v>176</v>
      </c>
      <c r="B145" s="488">
        <v>0.14000000000000001</v>
      </c>
      <c r="C145" s="488">
        <v>0.16</v>
      </c>
      <c r="D145" s="488">
        <v>0.12</v>
      </c>
      <c r="E145" s="488">
        <v>0.12</v>
      </c>
      <c r="F145" s="488">
        <v>0.11</v>
      </c>
      <c r="G145" s="488">
        <v>0.11</v>
      </c>
      <c r="H145" s="488">
        <v>0.12</v>
      </c>
      <c r="I145" s="488">
        <v>0.12</v>
      </c>
      <c r="J145" s="488">
        <v>0.15</v>
      </c>
      <c r="K145" s="488">
        <v>0.16</v>
      </c>
    </row>
    <row r="146" spans="1:11" x14ac:dyDescent="0.25">
      <c r="A146" s="334" t="s">
        <v>140</v>
      </c>
      <c r="B146" s="488">
        <v>0.43</v>
      </c>
      <c r="C146" s="348" t="s">
        <v>24</v>
      </c>
      <c r="D146" s="488">
        <v>0.12</v>
      </c>
      <c r="E146" s="488">
        <v>0.12</v>
      </c>
      <c r="F146" s="335">
        <v>0.1</v>
      </c>
      <c r="G146" s="335">
        <v>0.1</v>
      </c>
      <c r="H146" s="488">
        <v>0.09</v>
      </c>
      <c r="I146" s="488">
        <v>0.08</v>
      </c>
      <c r="J146" s="488">
        <v>7.0000000000000007E-2</v>
      </c>
      <c r="K146" s="488">
        <v>0.08</v>
      </c>
    </row>
    <row r="147" spans="1:11" x14ac:dyDescent="0.25">
      <c r="A147" s="334" t="s">
        <v>141</v>
      </c>
      <c r="B147" s="488">
        <v>0.27</v>
      </c>
      <c r="C147" s="488">
        <v>0.27</v>
      </c>
      <c r="D147" s="488">
        <v>0.26</v>
      </c>
      <c r="E147" s="488">
        <v>0.26</v>
      </c>
      <c r="F147" s="488">
        <v>0.28999999999999998</v>
      </c>
      <c r="G147" s="488">
        <v>0.28999999999999998</v>
      </c>
      <c r="H147" s="488">
        <v>0.28999999999999998</v>
      </c>
      <c r="I147" s="488">
        <v>0.28000000000000003</v>
      </c>
      <c r="J147" s="488">
        <v>0.27</v>
      </c>
      <c r="K147" s="488">
        <v>0.28000000000000003</v>
      </c>
    </row>
    <row r="148" spans="1:11" x14ac:dyDescent="0.25">
      <c r="A148" s="334" t="s">
        <v>142</v>
      </c>
      <c r="B148" s="348" t="s">
        <v>24</v>
      </c>
      <c r="C148" s="488">
        <v>0.02</v>
      </c>
      <c r="D148" s="348" t="s">
        <v>24</v>
      </c>
      <c r="E148" s="488">
        <v>0.03</v>
      </c>
      <c r="F148" s="488">
        <v>0.03</v>
      </c>
      <c r="G148" s="348" t="s">
        <v>24</v>
      </c>
      <c r="H148" s="488">
        <v>0.03</v>
      </c>
      <c r="I148" s="348" t="s">
        <v>24</v>
      </c>
      <c r="J148" s="488">
        <v>0.03</v>
      </c>
      <c r="K148" s="348" t="s">
        <v>24</v>
      </c>
    </row>
    <row r="149" spans="1:11" x14ac:dyDescent="0.25">
      <c r="A149" s="334" t="s">
        <v>177</v>
      </c>
      <c r="B149" s="488">
        <v>0.14000000000000001</v>
      </c>
      <c r="C149" s="488">
        <v>0.13</v>
      </c>
      <c r="D149" s="488">
        <v>0.13</v>
      </c>
      <c r="E149" s="488">
        <v>0.12</v>
      </c>
      <c r="F149" s="488">
        <v>0.11</v>
      </c>
      <c r="G149" s="488">
        <v>0.11</v>
      </c>
      <c r="H149" s="488">
        <v>0.11</v>
      </c>
      <c r="I149" s="488">
        <v>0.11</v>
      </c>
      <c r="J149" s="488">
        <v>0.12</v>
      </c>
      <c r="K149" s="348" t="s">
        <v>24</v>
      </c>
    </row>
    <row r="150" spans="1:11" x14ac:dyDescent="0.25">
      <c r="A150" s="334" t="s">
        <v>143</v>
      </c>
      <c r="B150" s="488">
        <v>0.08</v>
      </c>
      <c r="C150" s="348" t="s">
        <v>24</v>
      </c>
      <c r="D150" s="488">
        <v>0.06</v>
      </c>
      <c r="E150" s="488">
        <v>0.08</v>
      </c>
      <c r="F150" s="488">
        <v>7.0000000000000007E-2</v>
      </c>
      <c r="G150" s="488">
        <v>7.0000000000000007E-2</v>
      </c>
      <c r="H150" s="335">
        <v>0.1</v>
      </c>
      <c r="I150" s="488">
        <v>0.13</v>
      </c>
      <c r="J150" s="348" t="s">
        <v>24</v>
      </c>
      <c r="K150" s="348" t="s">
        <v>24</v>
      </c>
    </row>
    <row r="151" spans="1:11" x14ac:dyDescent="0.25">
      <c r="A151" s="334" t="s">
        <v>144</v>
      </c>
      <c r="B151" s="348" t="s">
        <v>24</v>
      </c>
      <c r="C151" s="348" t="s">
        <v>24</v>
      </c>
      <c r="D151" s="348" t="s">
        <v>24</v>
      </c>
      <c r="E151" s="348" t="s">
        <v>24</v>
      </c>
      <c r="F151" s="488">
        <v>0.06</v>
      </c>
      <c r="G151" s="488">
        <v>0.05</v>
      </c>
      <c r="H151" s="488">
        <v>0.04</v>
      </c>
      <c r="I151" s="488">
        <v>0.04</v>
      </c>
      <c r="J151" s="488">
        <v>0.03</v>
      </c>
      <c r="K151" s="488">
        <v>0.04</v>
      </c>
    </row>
    <row r="152" spans="1:11" x14ac:dyDescent="0.25">
      <c r="A152" s="334" t="s">
        <v>145</v>
      </c>
      <c r="B152" s="488">
        <v>0.23</v>
      </c>
      <c r="C152" s="488">
        <v>0.25</v>
      </c>
      <c r="D152" s="488">
        <v>0.23</v>
      </c>
      <c r="E152" s="488">
        <v>0.18</v>
      </c>
      <c r="F152" s="488">
        <v>0.22</v>
      </c>
      <c r="G152" s="488">
        <v>0.22</v>
      </c>
      <c r="H152" s="488">
        <v>0.24</v>
      </c>
      <c r="I152" s="488">
        <v>0.26</v>
      </c>
      <c r="J152" s="488">
        <v>0.23</v>
      </c>
      <c r="K152" s="488">
        <v>0.27</v>
      </c>
    </row>
    <row r="153" spans="1:11" x14ac:dyDescent="0.25">
      <c r="A153" s="334" t="s">
        <v>146</v>
      </c>
      <c r="B153" s="488">
        <v>0.09</v>
      </c>
      <c r="C153" s="488">
        <v>0.09</v>
      </c>
      <c r="D153" s="488">
        <v>0.08</v>
      </c>
      <c r="E153" s="488">
        <v>0.08</v>
      </c>
      <c r="F153" s="488">
        <v>0.09</v>
      </c>
      <c r="G153" s="488">
        <v>0.09</v>
      </c>
      <c r="H153" s="488">
        <v>0.09</v>
      </c>
      <c r="I153" s="488">
        <v>0.09</v>
      </c>
      <c r="J153" s="488">
        <v>7.0000000000000007E-2</v>
      </c>
      <c r="K153" s="488">
        <v>7.0000000000000007E-2</v>
      </c>
    </row>
    <row r="154" spans="1:11" x14ac:dyDescent="0.25">
      <c r="A154" s="334" t="s">
        <v>440</v>
      </c>
      <c r="B154" s="348" t="s">
        <v>24</v>
      </c>
      <c r="C154" s="488">
        <v>0.04</v>
      </c>
      <c r="D154" s="488">
        <v>0.02</v>
      </c>
      <c r="E154" s="488">
        <v>0.05</v>
      </c>
      <c r="F154" s="348" t="s">
        <v>24</v>
      </c>
      <c r="G154" s="348" t="s">
        <v>24</v>
      </c>
      <c r="H154" s="348" t="s">
        <v>24</v>
      </c>
      <c r="I154" s="348" t="s">
        <v>24</v>
      </c>
      <c r="J154" s="488">
        <v>0.01</v>
      </c>
      <c r="K154" s="348" t="s">
        <v>24</v>
      </c>
    </row>
    <row r="155" spans="1:11" x14ac:dyDescent="0.25">
      <c r="A155" s="334" t="s">
        <v>633</v>
      </c>
      <c r="B155" s="335">
        <v>0.3</v>
      </c>
      <c r="C155" s="488">
        <v>0.33</v>
      </c>
      <c r="D155" s="488">
        <v>0.31</v>
      </c>
      <c r="E155" s="488">
        <v>0.33</v>
      </c>
      <c r="F155" s="488">
        <v>0.34</v>
      </c>
      <c r="G155" s="348" t="s">
        <v>24</v>
      </c>
      <c r="H155" s="488">
        <v>0.34</v>
      </c>
      <c r="I155" s="488">
        <v>0.34</v>
      </c>
      <c r="J155" s="488">
        <v>0.28999999999999998</v>
      </c>
      <c r="K155" s="348" t="s">
        <v>24</v>
      </c>
    </row>
    <row r="156" spans="1:11" x14ac:dyDescent="0.25">
      <c r="A156" s="334" t="s">
        <v>186</v>
      </c>
      <c r="B156" s="488">
        <v>0.35</v>
      </c>
      <c r="C156" s="488">
        <v>0.33</v>
      </c>
      <c r="D156" s="488">
        <v>0.31</v>
      </c>
      <c r="E156" s="488">
        <v>0.31</v>
      </c>
      <c r="F156" s="335">
        <v>0.3</v>
      </c>
      <c r="G156" s="488">
        <v>0.28000000000000003</v>
      </c>
      <c r="H156" s="488">
        <v>0.28000000000000003</v>
      </c>
      <c r="I156" s="488">
        <v>0.28999999999999998</v>
      </c>
      <c r="J156" s="335">
        <v>0.3</v>
      </c>
      <c r="K156" s="348" t="s">
        <v>24</v>
      </c>
    </row>
    <row r="157" spans="1:11" x14ac:dyDescent="0.25">
      <c r="A157" s="334" t="s">
        <v>634</v>
      </c>
      <c r="B157" s="488">
        <v>0.28999999999999998</v>
      </c>
      <c r="C157" s="488">
        <v>0.31</v>
      </c>
      <c r="D157" s="488">
        <v>0.32</v>
      </c>
      <c r="E157" s="488">
        <v>0.32</v>
      </c>
      <c r="F157" s="488">
        <v>0.33</v>
      </c>
      <c r="G157" s="488">
        <v>0.33</v>
      </c>
      <c r="H157" s="488">
        <v>0.32</v>
      </c>
      <c r="I157" s="488">
        <v>0.32</v>
      </c>
      <c r="J157" s="488">
        <v>0.35</v>
      </c>
      <c r="K157" s="348" t="s">
        <v>24</v>
      </c>
    </row>
    <row r="158" spans="1:11" x14ac:dyDescent="0.25">
      <c r="A158" s="334" t="s">
        <v>199</v>
      </c>
      <c r="B158" s="488">
        <v>0.27</v>
      </c>
      <c r="C158" s="488">
        <v>0.27</v>
      </c>
      <c r="D158" s="335">
        <v>0.3</v>
      </c>
      <c r="E158" s="488">
        <v>0.28000000000000003</v>
      </c>
      <c r="F158" s="488">
        <v>0.26</v>
      </c>
      <c r="G158" s="488">
        <v>0.23</v>
      </c>
      <c r="H158" s="488">
        <v>0.25</v>
      </c>
      <c r="I158" s="488">
        <v>0.25</v>
      </c>
      <c r="J158" s="488">
        <v>0.25</v>
      </c>
      <c r="K158" s="348" t="s">
        <v>24</v>
      </c>
    </row>
    <row r="159" spans="1:11" x14ac:dyDescent="0.25">
      <c r="A159" s="334" t="s">
        <v>635</v>
      </c>
      <c r="B159" s="488">
        <v>0.42</v>
      </c>
      <c r="C159" s="488">
        <v>0.43</v>
      </c>
      <c r="D159" s="488">
        <v>0.43</v>
      </c>
      <c r="E159" s="488">
        <v>0.46</v>
      </c>
      <c r="F159" s="488">
        <v>0.47</v>
      </c>
      <c r="G159" s="488">
        <v>0.46</v>
      </c>
      <c r="H159" s="488">
        <v>0.46</v>
      </c>
      <c r="I159" s="488">
        <v>0.46</v>
      </c>
      <c r="J159" s="488">
        <v>0.46</v>
      </c>
      <c r="K159" s="348" t="s">
        <v>24</v>
      </c>
    </row>
    <row r="160" spans="1:11" ht="16.5" x14ac:dyDescent="0.3">
      <c r="A160" s="46"/>
      <c r="B160" s="46"/>
      <c r="C160" s="46"/>
      <c r="D160" s="46"/>
      <c r="E160" s="46"/>
      <c r="F160" s="46"/>
      <c r="G160" s="46"/>
      <c r="H160" s="46"/>
      <c r="I160" s="46"/>
      <c r="J160" s="46"/>
      <c r="K160" s="46"/>
    </row>
    <row r="161" spans="1:11" ht="16.5" x14ac:dyDescent="0.3">
      <c r="A161" s="53" t="s">
        <v>147</v>
      </c>
      <c r="B161" s="46"/>
      <c r="C161" s="46"/>
      <c r="D161" s="46"/>
      <c r="E161" s="46"/>
      <c r="F161" s="46"/>
      <c r="G161" s="46"/>
      <c r="H161" s="46"/>
      <c r="I161" s="46"/>
      <c r="J161" s="46"/>
      <c r="K161" s="46"/>
    </row>
    <row r="162" spans="1:11" ht="16.5" x14ac:dyDescent="0.3">
      <c r="A162" s="53" t="s">
        <v>24</v>
      </c>
      <c r="B162" s="53" t="s">
        <v>148</v>
      </c>
      <c r="C162" s="46"/>
      <c r="D162" s="46"/>
      <c r="E162" s="46"/>
      <c r="F162" s="46"/>
      <c r="G162" s="46"/>
      <c r="H162" s="46"/>
      <c r="I162" s="46"/>
      <c r="J162" s="46"/>
      <c r="K162" s="46"/>
    </row>
    <row r="163" spans="1:11" ht="16.5" x14ac:dyDescent="0.3">
      <c r="A163" s="46"/>
      <c r="B163" s="46"/>
      <c r="C163" s="46"/>
      <c r="D163" s="46"/>
      <c r="E163" s="46"/>
      <c r="F163" s="46"/>
      <c r="G163" s="46"/>
      <c r="H163" s="46"/>
      <c r="I163" s="46"/>
      <c r="J163" s="46"/>
      <c r="K163" s="46"/>
    </row>
    <row r="164" spans="1:11" ht="16.5" x14ac:dyDescent="0.3">
      <c r="A164" s="53" t="s">
        <v>628</v>
      </c>
      <c r="B164" s="53" t="s">
        <v>682</v>
      </c>
      <c r="C164" s="46"/>
      <c r="D164" s="46"/>
      <c r="E164" s="46"/>
      <c r="F164" s="46"/>
      <c r="G164" s="46"/>
      <c r="H164" s="46"/>
      <c r="I164" s="46"/>
      <c r="J164" s="46"/>
      <c r="K164" s="46"/>
    </row>
    <row r="165" spans="1:11" ht="16.5" x14ac:dyDescent="0.3">
      <c r="A165" s="53" t="s">
        <v>127</v>
      </c>
      <c r="B165" s="53" t="s">
        <v>632</v>
      </c>
      <c r="C165" s="46"/>
      <c r="D165" s="46"/>
      <c r="E165" s="46"/>
      <c r="F165" s="46"/>
      <c r="G165" s="46"/>
      <c r="H165" s="46"/>
      <c r="I165" s="46"/>
      <c r="J165" s="46"/>
      <c r="K165" s="46"/>
    </row>
    <row r="166" spans="1:11" ht="16.5" x14ac:dyDescent="0.3">
      <c r="A166" s="46"/>
      <c r="B166" s="46"/>
      <c r="C166" s="46"/>
      <c r="D166" s="46"/>
      <c r="E166" s="46"/>
      <c r="F166" s="46"/>
      <c r="G166" s="46"/>
      <c r="H166" s="46"/>
      <c r="I166" s="46"/>
      <c r="J166" s="46"/>
      <c r="K166" s="46"/>
    </row>
    <row r="167" spans="1:11" x14ac:dyDescent="0.25">
      <c r="A167" s="334" t="s">
        <v>133</v>
      </c>
      <c r="B167" s="334" t="s">
        <v>16</v>
      </c>
      <c r="C167" s="334" t="s">
        <v>17</v>
      </c>
      <c r="D167" s="334" t="s">
        <v>18</v>
      </c>
      <c r="E167" s="334" t="s">
        <v>19</v>
      </c>
      <c r="F167" s="334" t="s">
        <v>20</v>
      </c>
      <c r="G167" s="334" t="s">
        <v>21</v>
      </c>
      <c r="H167" s="334" t="s">
        <v>22</v>
      </c>
      <c r="I167" s="334" t="s">
        <v>23</v>
      </c>
      <c r="J167" s="334" t="s">
        <v>279</v>
      </c>
      <c r="K167" s="334" t="s">
        <v>280</v>
      </c>
    </row>
    <row r="168" spans="1:11" x14ac:dyDescent="0.25">
      <c r="A168" s="334" t="s">
        <v>436</v>
      </c>
      <c r="B168" s="488">
        <v>0.47</v>
      </c>
      <c r="C168" s="488">
        <v>0.48</v>
      </c>
      <c r="D168" s="488">
        <v>0.48</v>
      </c>
      <c r="E168" s="488">
        <v>0.48</v>
      </c>
      <c r="F168" s="488">
        <v>0.48</v>
      </c>
      <c r="G168" s="488">
        <v>0.47</v>
      </c>
      <c r="H168" s="488">
        <v>0.47</v>
      </c>
      <c r="I168" s="488">
        <v>0.47</v>
      </c>
      <c r="J168" s="488">
        <v>0.48</v>
      </c>
      <c r="K168" s="488">
        <v>0.51</v>
      </c>
    </row>
    <row r="169" spans="1:11" x14ac:dyDescent="0.25">
      <c r="A169" s="334" t="s">
        <v>438</v>
      </c>
      <c r="B169" s="488">
        <v>0.46</v>
      </c>
      <c r="C169" s="488">
        <v>0.46</v>
      </c>
      <c r="D169" s="488">
        <v>0.47</v>
      </c>
      <c r="E169" s="488">
        <v>0.47</v>
      </c>
      <c r="F169" s="488">
        <v>0.46</v>
      </c>
      <c r="G169" s="488">
        <v>0.46</v>
      </c>
      <c r="H169" s="488">
        <v>0.46</v>
      </c>
      <c r="I169" s="488">
        <v>0.46</v>
      </c>
      <c r="J169" s="488">
        <v>0.46</v>
      </c>
      <c r="K169" s="335">
        <v>0.5</v>
      </c>
    </row>
    <row r="170" spans="1:11" x14ac:dyDescent="0.25">
      <c r="A170" s="334" t="s">
        <v>151</v>
      </c>
      <c r="B170" s="488">
        <v>0.49</v>
      </c>
      <c r="C170" s="488">
        <v>0.49</v>
      </c>
      <c r="D170" s="488">
        <v>0.51</v>
      </c>
      <c r="E170" s="488">
        <v>0.49</v>
      </c>
      <c r="F170" s="488">
        <v>0.49</v>
      </c>
      <c r="G170" s="488">
        <v>0.53</v>
      </c>
      <c r="H170" s="488">
        <v>0.53</v>
      </c>
      <c r="I170" s="488">
        <v>0.53</v>
      </c>
      <c r="J170" s="488">
        <v>0.53</v>
      </c>
      <c r="K170" s="488">
        <v>0.61</v>
      </c>
    </row>
    <row r="171" spans="1:11" x14ac:dyDescent="0.25">
      <c r="A171" s="334" t="s">
        <v>152</v>
      </c>
      <c r="B171" s="488">
        <v>0.05</v>
      </c>
      <c r="C171" s="488">
        <v>0.05</v>
      </c>
      <c r="D171" s="488">
        <v>0.05</v>
      </c>
      <c r="E171" s="488">
        <v>7.0000000000000007E-2</v>
      </c>
      <c r="F171" s="488">
        <v>0.05</v>
      </c>
      <c r="G171" s="488">
        <v>0.04</v>
      </c>
      <c r="H171" s="488">
        <v>0.04</v>
      </c>
      <c r="I171" s="488">
        <v>0.04</v>
      </c>
      <c r="J171" s="488">
        <v>0.06</v>
      </c>
      <c r="K171" s="488">
        <v>0.05</v>
      </c>
    </row>
    <row r="172" spans="1:11" x14ac:dyDescent="0.25">
      <c r="A172" s="334" t="s">
        <v>153</v>
      </c>
      <c r="B172" s="488">
        <v>0.38</v>
      </c>
      <c r="C172" s="488">
        <v>0.49</v>
      </c>
      <c r="D172" s="488">
        <v>0.51</v>
      </c>
      <c r="E172" s="335">
        <v>0.5</v>
      </c>
      <c r="F172" s="488">
        <v>0.48</v>
      </c>
      <c r="G172" s="488">
        <v>0.34</v>
      </c>
      <c r="H172" s="488">
        <v>0.35</v>
      </c>
      <c r="I172" s="488">
        <v>0.41</v>
      </c>
      <c r="J172" s="488">
        <v>0.42</v>
      </c>
      <c r="K172" s="488">
        <v>0.43</v>
      </c>
    </row>
    <row r="173" spans="1:11" x14ac:dyDescent="0.25">
      <c r="A173" s="334" t="s">
        <v>154</v>
      </c>
      <c r="B173" s="488">
        <v>0.91</v>
      </c>
      <c r="C173" s="488">
        <v>0.94</v>
      </c>
      <c r="D173" s="488">
        <v>1.01</v>
      </c>
      <c r="E173" s="488">
        <v>0.98</v>
      </c>
      <c r="F173" s="488">
        <v>1.04</v>
      </c>
      <c r="G173" s="487">
        <v>1</v>
      </c>
      <c r="H173" s="488">
        <v>0.97</v>
      </c>
      <c r="I173" s="487">
        <v>1</v>
      </c>
      <c r="J173" s="487">
        <v>1</v>
      </c>
      <c r="K173" s="488">
        <v>1.0900000000000001</v>
      </c>
    </row>
    <row r="174" spans="1:11" x14ac:dyDescent="0.25">
      <c r="A174" s="334" t="s">
        <v>155</v>
      </c>
      <c r="B174" s="335">
        <v>0.5</v>
      </c>
      <c r="C174" s="488">
        <v>0.51</v>
      </c>
      <c r="D174" s="488">
        <v>0.51</v>
      </c>
      <c r="E174" s="488">
        <v>0.51</v>
      </c>
      <c r="F174" s="488">
        <v>0.51</v>
      </c>
      <c r="G174" s="488">
        <v>0.53</v>
      </c>
      <c r="H174" s="488">
        <v>0.53</v>
      </c>
      <c r="I174" s="488">
        <v>0.55000000000000004</v>
      </c>
      <c r="J174" s="488">
        <v>0.55000000000000004</v>
      </c>
      <c r="K174" s="488">
        <v>0.56999999999999995</v>
      </c>
    </row>
    <row r="175" spans="1:11" x14ac:dyDescent="0.25">
      <c r="A175" s="334" t="s">
        <v>156</v>
      </c>
      <c r="B175" s="488">
        <v>0.64</v>
      </c>
      <c r="C175" s="488">
        <v>0.68</v>
      </c>
      <c r="D175" s="488">
        <v>0.73</v>
      </c>
      <c r="E175" s="488">
        <v>0.63</v>
      </c>
      <c r="F175" s="488">
        <v>0.61</v>
      </c>
      <c r="G175" s="488">
        <v>0.44</v>
      </c>
      <c r="H175" s="488">
        <v>0.51</v>
      </c>
      <c r="I175" s="488">
        <v>0.63</v>
      </c>
      <c r="J175" s="488">
        <v>0.57999999999999996</v>
      </c>
      <c r="K175" s="335">
        <v>0.6</v>
      </c>
    </row>
    <row r="176" spans="1:11" x14ac:dyDescent="0.25">
      <c r="A176" s="334" t="s">
        <v>157</v>
      </c>
      <c r="B176" s="488">
        <v>0.39</v>
      </c>
      <c r="C176" s="488">
        <v>0.36</v>
      </c>
      <c r="D176" s="488">
        <v>0.37</v>
      </c>
      <c r="E176" s="488">
        <v>0.37</v>
      </c>
      <c r="F176" s="488">
        <v>0.28000000000000003</v>
      </c>
      <c r="G176" s="488">
        <v>0.28000000000000003</v>
      </c>
      <c r="H176" s="488">
        <v>0.27</v>
      </c>
      <c r="I176" s="488">
        <v>0.27</v>
      </c>
      <c r="J176" s="488">
        <v>0.27</v>
      </c>
      <c r="K176" s="488">
        <v>0.28000000000000003</v>
      </c>
    </row>
    <row r="177" spans="1:11" x14ac:dyDescent="0.25">
      <c r="A177" s="334" t="s">
        <v>158</v>
      </c>
      <c r="B177" s="488">
        <v>0.28000000000000003</v>
      </c>
      <c r="C177" s="488">
        <v>0.28000000000000003</v>
      </c>
      <c r="D177" s="488">
        <v>0.31</v>
      </c>
      <c r="E177" s="488">
        <v>0.31</v>
      </c>
      <c r="F177" s="488">
        <v>0.37</v>
      </c>
      <c r="G177" s="488">
        <v>0.32</v>
      </c>
      <c r="H177" s="488">
        <v>0.33</v>
      </c>
      <c r="I177" s="488">
        <v>0.34</v>
      </c>
      <c r="J177" s="488">
        <v>0.39</v>
      </c>
      <c r="K177" s="488">
        <v>0.47</v>
      </c>
    </row>
    <row r="178" spans="1:11" x14ac:dyDescent="0.25">
      <c r="A178" s="334" t="s">
        <v>159</v>
      </c>
      <c r="B178" s="488">
        <v>0.38</v>
      </c>
      <c r="C178" s="488">
        <v>0.36</v>
      </c>
      <c r="D178" s="488">
        <v>0.36</v>
      </c>
      <c r="E178" s="488">
        <v>0.35</v>
      </c>
      <c r="F178" s="488">
        <v>0.34</v>
      </c>
      <c r="G178" s="488">
        <v>0.33</v>
      </c>
      <c r="H178" s="488">
        <v>0.33</v>
      </c>
      <c r="I178" s="488">
        <v>0.33</v>
      </c>
      <c r="J178" s="488">
        <v>0.33</v>
      </c>
      <c r="K178" s="488">
        <v>0.37</v>
      </c>
    </row>
    <row r="179" spans="1:11" x14ac:dyDescent="0.25">
      <c r="A179" s="334" t="s">
        <v>160</v>
      </c>
      <c r="B179" s="488">
        <v>0.46</v>
      </c>
      <c r="C179" s="488">
        <v>0.46</v>
      </c>
      <c r="D179" s="488">
        <v>0.47</v>
      </c>
      <c r="E179" s="488">
        <v>0.46</v>
      </c>
      <c r="F179" s="488">
        <v>0.46</v>
      </c>
      <c r="G179" s="488">
        <v>0.46</v>
      </c>
      <c r="H179" s="488">
        <v>0.45</v>
      </c>
      <c r="I179" s="488">
        <v>0.45</v>
      </c>
      <c r="J179" s="488">
        <v>0.44</v>
      </c>
      <c r="K179" s="488">
        <v>0.48</v>
      </c>
    </row>
    <row r="180" spans="1:11" x14ac:dyDescent="0.25">
      <c r="A180" s="334" t="s">
        <v>161</v>
      </c>
      <c r="B180" s="488">
        <v>0.21</v>
      </c>
      <c r="C180" s="335">
        <v>0.2</v>
      </c>
      <c r="D180" s="488">
        <v>0.19</v>
      </c>
      <c r="E180" s="335">
        <v>0.2</v>
      </c>
      <c r="F180" s="335">
        <v>0.2</v>
      </c>
      <c r="G180" s="488">
        <v>0.28000000000000003</v>
      </c>
      <c r="H180" s="488">
        <v>0.25</v>
      </c>
      <c r="I180" s="488">
        <v>0.31</v>
      </c>
      <c r="J180" s="488">
        <v>0.35</v>
      </c>
      <c r="K180" s="335">
        <v>0.4</v>
      </c>
    </row>
    <row r="181" spans="1:11" x14ac:dyDescent="0.25">
      <c r="A181" s="334" t="s">
        <v>162</v>
      </c>
      <c r="B181" s="488">
        <v>0.34</v>
      </c>
      <c r="C181" s="488">
        <v>0.35</v>
      </c>
      <c r="D181" s="488">
        <v>0.37</v>
      </c>
      <c r="E181" s="488">
        <v>0.36</v>
      </c>
      <c r="F181" s="488">
        <v>0.34</v>
      </c>
      <c r="G181" s="488">
        <v>0.33</v>
      </c>
      <c r="H181" s="488">
        <v>0.32</v>
      </c>
      <c r="I181" s="488">
        <v>0.32</v>
      </c>
      <c r="J181" s="488">
        <v>0.33</v>
      </c>
      <c r="K181" s="488">
        <v>0.36</v>
      </c>
    </row>
    <row r="182" spans="1:11" x14ac:dyDescent="0.25">
      <c r="A182" s="334" t="s">
        <v>163</v>
      </c>
      <c r="B182" s="488">
        <v>0.24</v>
      </c>
      <c r="C182" s="488">
        <v>0.24</v>
      </c>
      <c r="D182" s="488">
        <v>0.26</v>
      </c>
      <c r="E182" s="488">
        <v>0.25</v>
      </c>
      <c r="F182" s="488">
        <v>0.24</v>
      </c>
      <c r="G182" s="488">
        <v>0.21</v>
      </c>
      <c r="H182" s="488">
        <v>0.22</v>
      </c>
      <c r="I182" s="488">
        <v>0.25</v>
      </c>
      <c r="J182" s="488">
        <v>0.27</v>
      </c>
      <c r="K182" s="335">
        <v>0.3</v>
      </c>
    </row>
    <row r="183" spans="1:11" x14ac:dyDescent="0.25">
      <c r="A183" s="334" t="s">
        <v>164</v>
      </c>
      <c r="B183" s="488">
        <v>0.35</v>
      </c>
      <c r="C183" s="488">
        <v>0.33</v>
      </c>
      <c r="D183" s="488">
        <v>0.26</v>
      </c>
      <c r="E183" s="488">
        <v>0.28000000000000003</v>
      </c>
      <c r="F183" s="488">
        <v>0.31</v>
      </c>
      <c r="G183" s="488">
        <v>0.19</v>
      </c>
      <c r="H183" s="488">
        <v>0.24</v>
      </c>
      <c r="I183" s="488">
        <v>0.33</v>
      </c>
      <c r="J183" s="488">
        <v>0.35</v>
      </c>
      <c r="K183" s="488">
        <v>0.35</v>
      </c>
    </row>
    <row r="184" spans="1:11" x14ac:dyDescent="0.25">
      <c r="A184" s="334" t="s">
        <v>112</v>
      </c>
      <c r="B184" s="488">
        <v>0.49</v>
      </c>
      <c r="C184" s="488">
        <v>0.48</v>
      </c>
      <c r="D184" s="488">
        <v>0.52</v>
      </c>
      <c r="E184" s="488">
        <v>0.54</v>
      </c>
      <c r="F184" s="488">
        <v>0.57999999999999996</v>
      </c>
      <c r="G184" s="488">
        <v>0.33</v>
      </c>
      <c r="H184" s="488">
        <v>0.32</v>
      </c>
      <c r="I184" s="488">
        <v>0.34</v>
      </c>
      <c r="J184" s="488">
        <v>0.36</v>
      </c>
      <c r="K184" s="488">
        <v>0.42</v>
      </c>
    </row>
    <row r="185" spans="1:11" x14ac:dyDescent="0.25">
      <c r="A185" s="334" t="s">
        <v>165</v>
      </c>
      <c r="B185" s="488">
        <v>0.15</v>
      </c>
      <c r="C185" s="335">
        <v>0.2</v>
      </c>
      <c r="D185" s="488">
        <v>0.23</v>
      </c>
      <c r="E185" s="488">
        <v>0.21</v>
      </c>
      <c r="F185" s="488">
        <v>0.23</v>
      </c>
      <c r="G185" s="488">
        <v>0.24</v>
      </c>
      <c r="H185" s="488">
        <v>0.25</v>
      </c>
      <c r="I185" s="488">
        <v>0.24</v>
      </c>
      <c r="J185" s="488">
        <v>0.26</v>
      </c>
      <c r="K185" s="488">
        <v>0.25</v>
      </c>
    </row>
    <row r="186" spans="1:11" x14ac:dyDescent="0.25">
      <c r="A186" s="334" t="s">
        <v>166</v>
      </c>
      <c r="B186" s="488">
        <v>0.24</v>
      </c>
      <c r="C186" s="488">
        <v>0.23</v>
      </c>
      <c r="D186" s="335">
        <v>0.2</v>
      </c>
      <c r="E186" s="488">
        <v>0.18</v>
      </c>
      <c r="F186" s="488">
        <v>0.16</v>
      </c>
      <c r="G186" s="488">
        <v>0.13</v>
      </c>
      <c r="H186" s="488">
        <v>0.18</v>
      </c>
      <c r="I186" s="488">
        <v>0.19</v>
      </c>
      <c r="J186" s="488">
        <v>0.21</v>
      </c>
      <c r="K186" s="488">
        <v>0.21</v>
      </c>
    </row>
    <row r="187" spans="1:11" x14ac:dyDescent="0.25">
      <c r="A187" s="334" t="s">
        <v>167</v>
      </c>
      <c r="B187" s="488">
        <v>0.21</v>
      </c>
      <c r="C187" s="488">
        <v>0.28000000000000003</v>
      </c>
      <c r="D187" s="488">
        <v>0.28999999999999998</v>
      </c>
      <c r="E187" s="488">
        <v>0.24</v>
      </c>
      <c r="F187" s="488">
        <v>0.23</v>
      </c>
      <c r="G187" s="488">
        <v>0.21</v>
      </c>
      <c r="H187" s="488">
        <v>0.19</v>
      </c>
      <c r="I187" s="488">
        <v>0.21</v>
      </c>
      <c r="J187" s="488">
        <v>0.21</v>
      </c>
      <c r="K187" s="488">
        <v>0.23</v>
      </c>
    </row>
    <row r="188" spans="1:11" x14ac:dyDescent="0.25">
      <c r="A188" s="334" t="s">
        <v>168</v>
      </c>
      <c r="B188" s="488">
        <v>0.61</v>
      </c>
      <c r="C188" s="488">
        <v>0.61</v>
      </c>
      <c r="D188" s="488">
        <v>0.62</v>
      </c>
      <c r="E188" s="488">
        <v>0.63</v>
      </c>
      <c r="F188" s="488">
        <v>0.64</v>
      </c>
      <c r="G188" s="488">
        <v>0.61</v>
      </c>
      <c r="H188" s="488">
        <v>0.61</v>
      </c>
      <c r="I188" s="488">
        <v>0.59</v>
      </c>
      <c r="J188" s="335">
        <v>0.6</v>
      </c>
      <c r="K188" s="488">
        <v>0.62</v>
      </c>
    </row>
    <row r="189" spans="1:11" x14ac:dyDescent="0.25">
      <c r="A189" s="334" t="s">
        <v>169</v>
      </c>
      <c r="B189" s="488">
        <v>0.68</v>
      </c>
      <c r="C189" s="488">
        <v>0.72</v>
      </c>
      <c r="D189" s="488">
        <v>0.72</v>
      </c>
      <c r="E189" s="488">
        <v>0.73</v>
      </c>
      <c r="F189" s="488">
        <v>0.72</v>
      </c>
      <c r="G189" s="488">
        <v>0.69</v>
      </c>
      <c r="H189" s="488">
        <v>0.69</v>
      </c>
      <c r="I189" s="488">
        <v>0.69</v>
      </c>
      <c r="J189" s="488">
        <v>0.68</v>
      </c>
      <c r="K189" s="488">
        <v>0.73</v>
      </c>
    </row>
    <row r="190" spans="1:11" x14ac:dyDescent="0.25">
      <c r="A190" s="334" t="s">
        <v>170</v>
      </c>
      <c r="B190" s="488">
        <v>0.26</v>
      </c>
      <c r="C190" s="335">
        <v>0.3</v>
      </c>
      <c r="D190" s="488">
        <v>0.26</v>
      </c>
      <c r="E190" s="488">
        <v>0.28000000000000003</v>
      </c>
      <c r="F190" s="488">
        <v>0.28999999999999998</v>
      </c>
      <c r="G190" s="335">
        <v>0.3</v>
      </c>
      <c r="H190" s="488">
        <v>0.34</v>
      </c>
      <c r="I190" s="488">
        <v>0.38</v>
      </c>
      <c r="J190" s="488">
        <v>0.47</v>
      </c>
      <c r="K190" s="488">
        <v>0.49</v>
      </c>
    </row>
    <row r="191" spans="1:11" x14ac:dyDescent="0.25">
      <c r="A191" s="334" t="s">
        <v>171</v>
      </c>
      <c r="B191" s="488">
        <v>0.53</v>
      </c>
      <c r="C191" s="335">
        <v>0.5</v>
      </c>
      <c r="D191" s="488">
        <v>0.59</v>
      </c>
      <c r="E191" s="488">
        <v>0.59</v>
      </c>
      <c r="F191" s="488">
        <v>0.56999999999999995</v>
      </c>
      <c r="G191" s="488">
        <v>0.56999999999999995</v>
      </c>
      <c r="H191" s="488">
        <v>0.56000000000000005</v>
      </c>
      <c r="I191" s="488">
        <v>0.56000000000000005</v>
      </c>
      <c r="J191" s="488">
        <v>0.56000000000000005</v>
      </c>
      <c r="K191" s="488">
        <v>0.57999999999999996</v>
      </c>
    </row>
    <row r="192" spans="1:11" x14ac:dyDescent="0.25">
      <c r="A192" s="334" t="s">
        <v>172</v>
      </c>
      <c r="B192" s="488">
        <v>0.11</v>
      </c>
      <c r="C192" s="335">
        <v>0.1</v>
      </c>
      <c r="D192" s="488">
        <v>0.08</v>
      </c>
      <c r="E192" s="488">
        <v>0.06</v>
      </c>
      <c r="F192" s="488">
        <v>0.09</v>
      </c>
      <c r="G192" s="488">
        <v>0.05</v>
      </c>
      <c r="H192" s="488">
        <v>0.05</v>
      </c>
      <c r="I192" s="488">
        <v>0.05</v>
      </c>
      <c r="J192" s="488">
        <v>0.05</v>
      </c>
      <c r="K192" s="488">
        <v>0.04</v>
      </c>
    </row>
    <row r="193" spans="1:11" x14ac:dyDescent="0.25">
      <c r="A193" s="334" t="s">
        <v>173</v>
      </c>
      <c r="B193" s="488">
        <v>0.28000000000000003</v>
      </c>
      <c r="C193" s="488">
        <v>0.28000000000000003</v>
      </c>
      <c r="D193" s="488">
        <v>0.27</v>
      </c>
      <c r="E193" s="488">
        <v>0.25</v>
      </c>
      <c r="F193" s="488">
        <v>0.22</v>
      </c>
      <c r="G193" s="488">
        <v>0.22</v>
      </c>
      <c r="H193" s="488">
        <v>0.21</v>
      </c>
      <c r="I193" s="488">
        <v>0.23</v>
      </c>
      <c r="J193" s="488">
        <v>0.24</v>
      </c>
      <c r="K193" s="488">
        <v>0.26</v>
      </c>
    </row>
    <row r="194" spans="1:11" x14ac:dyDescent="0.25">
      <c r="A194" s="334" t="s">
        <v>174</v>
      </c>
      <c r="B194" s="488">
        <v>0.23</v>
      </c>
      <c r="C194" s="488">
        <v>0.27</v>
      </c>
      <c r="D194" s="488">
        <v>0.27</v>
      </c>
      <c r="E194" s="335">
        <v>0.3</v>
      </c>
      <c r="F194" s="488">
        <v>0.51</v>
      </c>
      <c r="G194" s="488">
        <v>0.22</v>
      </c>
      <c r="H194" s="488">
        <v>0.22</v>
      </c>
      <c r="I194" s="335">
        <v>0.2</v>
      </c>
      <c r="J194" s="488">
        <v>0.21</v>
      </c>
      <c r="K194" s="488">
        <v>0.24</v>
      </c>
    </row>
    <row r="195" spans="1:11" x14ac:dyDescent="0.25">
      <c r="A195" s="334" t="s">
        <v>175</v>
      </c>
      <c r="B195" s="488">
        <v>0.72</v>
      </c>
      <c r="C195" s="488">
        <v>0.73</v>
      </c>
      <c r="D195" s="335">
        <v>0.7</v>
      </c>
      <c r="E195" s="488">
        <v>0.72</v>
      </c>
      <c r="F195" s="335">
        <v>0.7</v>
      </c>
      <c r="G195" s="488">
        <v>0.68</v>
      </c>
      <c r="H195" s="488">
        <v>0.69</v>
      </c>
      <c r="I195" s="335">
        <v>0.7</v>
      </c>
      <c r="J195" s="488">
        <v>0.71</v>
      </c>
      <c r="K195" s="488">
        <v>0.72</v>
      </c>
    </row>
    <row r="196" spans="1:11" x14ac:dyDescent="0.25">
      <c r="A196" s="334" t="s">
        <v>176</v>
      </c>
      <c r="B196" s="488">
        <v>0.84</v>
      </c>
      <c r="C196" s="488">
        <v>0.88</v>
      </c>
      <c r="D196" s="488">
        <v>0.89</v>
      </c>
      <c r="E196" s="335">
        <v>0.9</v>
      </c>
      <c r="F196" s="488">
        <v>0.86</v>
      </c>
      <c r="G196" s="488">
        <v>0.87</v>
      </c>
      <c r="H196" s="488">
        <v>0.84</v>
      </c>
      <c r="I196" s="488">
        <v>0.84</v>
      </c>
      <c r="J196" s="335">
        <v>0.8</v>
      </c>
      <c r="K196" s="488">
        <v>0.82</v>
      </c>
    </row>
    <row r="197" spans="1:11" x14ac:dyDescent="0.25">
      <c r="A197" s="334" t="s">
        <v>140</v>
      </c>
      <c r="B197" s="488">
        <v>0.63</v>
      </c>
      <c r="C197" s="348" t="s">
        <v>24</v>
      </c>
      <c r="D197" s="488">
        <v>0.63</v>
      </c>
      <c r="E197" s="488">
        <v>0.64</v>
      </c>
      <c r="F197" s="488">
        <v>0.64</v>
      </c>
      <c r="G197" s="488">
        <v>0.65</v>
      </c>
      <c r="H197" s="488">
        <v>0.66</v>
      </c>
      <c r="I197" s="488">
        <v>0.63</v>
      </c>
      <c r="J197" s="488">
        <v>0.65</v>
      </c>
      <c r="K197" s="488">
        <v>0.71</v>
      </c>
    </row>
    <row r="198" spans="1:11" x14ac:dyDescent="0.25">
      <c r="A198" s="334" t="s">
        <v>141</v>
      </c>
      <c r="B198" s="488">
        <v>0.51</v>
      </c>
      <c r="C198" s="488">
        <v>0.51</v>
      </c>
      <c r="D198" s="488">
        <v>0.52</v>
      </c>
      <c r="E198" s="488">
        <v>0.53</v>
      </c>
      <c r="F198" s="335">
        <v>0.6</v>
      </c>
      <c r="G198" s="488">
        <v>0.67</v>
      </c>
      <c r="H198" s="488">
        <v>0.71</v>
      </c>
      <c r="I198" s="488">
        <v>0.71</v>
      </c>
      <c r="J198" s="488">
        <v>0.74</v>
      </c>
      <c r="K198" s="488">
        <v>0.76</v>
      </c>
    </row>
    <row r="199" spans="1:11" x14ac:dyDescent="0.25">
      <c r="A199" s="334" t="s">
        <v>142</v>
      </c>
      <c r="B199" s="348" t="s">
        <v>24</v>
      </c>
      <c r="C199" s="335">
        <v>0.8</v>
      </c>
      <c r="D199" s="348" t="s">
        <v>24</v>
      </c>
      <c r="E199" s="488">
        <v>0.84</v>
      </c>
      <c r="F199" s="488">
        <v>0.87</v>
      </c>
      <c r="G199" s="348" t="s">
        <v>24</v>
      </c>
      <c r="H199" s="335">
        <v>0.9</v>
      </c>
      <c r="I199" s="348" t="s">
        <v>24</v>
      </c>
      <c r="J199" s="488">
        <v>0.91</v>
      </c>
      <c r="K199" s="348" t="s">
        <v>24</v>
      </c>
    </row>
    <row r="200" spans="1:11" x14ac:dyDescent="0.25">
      <c r="A200" s="334" t="s">
        <v>177</v>
      </c>
      <c r="B200" s="488">
        <v>0.43</v>
      </c>
      <c r="C200" s="488">
        <v>0.42</v>
      </c>
      <c r="D200" s="488">
        <v>0.43</v>
      </c>
      <c r="E200" s="488">
        <v>0.42</v>
      </c>
      <c r="F200" s="488">
        <v>0.42</v>
      </c>
      <c r="G200" s="335">
        <v>0.4</v>
      </c>
      <c r="H200" s="335">
        <v>0.4</v>
      </c>
      <c r="I200" s="488">
        <v>0.41</v>
      </c>
      <c r="J200" s="488">
        <v>0.41</v>
      </c>
      <c r="K200" s="348" t="s">
        <v>24</v>
      </c>
    </row>
    <row r="201" spans="1:11" x14ac:dyDescent="0.25">
      <c r="A201" s="334" t="s">
        <v>143</v>
      </c>
      <c r="B201" s="488">
        <v>0.14000000000000001</v>
      </c>
      <c r="C201" s="348" t="s">
        <v>24</v>
      </c>
      <c r="D201" s="488">
        <v>0.12</v>
      </c>
      <c r="E201" s="488">
        <v>0.14000000000000001</v>
      </c>
      <c r="F201" s="488">
        <v>0.17</v>
      </c>
      <c r="G201" s="488">
        <v>0.19</v>
      </c>
      <c r="H201" s="488">
        <v>0.17</v>
      </c>
      <c r="I201" s="488">
        <v>0.17</v>
      </c>
      <c r="J201" s="348" t="s">
        <v>24</v>
      </c>
      <c r="K201" s="348" t="s">
        <v>24</v>
      </c>
    </row>
    <row r="202" spans="1:11" x14ac:dyDescent="0.25">
      <c r="A202" s="334" t="s">
        <v>144</v>
      </c>
      <c r="B202" s="348" t="s">
        <v>24</v>
      </c>
      <c r="C202" s="348" t="s">
        <v>24</v>
      </c>
      <c r="D202" s="348" t="s">
        <v>24</v>
      </c>
      <c r="E202" s="348" t="s">
        <v>24</v>
      </c>
      <c r="F202" s="335">
        <v>0.3</v>
      </c>
      <c r="G202" s="488">
        <v>0.27</v>
      </c>
      <c r="H202" s="488">
        <v>0.22</v>
      </c>
      <c r="I202" s="488">
        <v>0.21</v>
      </c>
      <c r="J202" s="488">
        <v>0.23</v>
      </c>
      <c r="K202" s="488">
        <v>0.24</v>
      </c>
    </row>
    <row r="203" spans="1:11" x14ac:dyDescent="0.25">
      <c r="A203" s="334" t="s">
        <v>145</v>
      </c>
      <c r="B203" s="488">
        <v>0.39</v>
      </c>
      <c r="C203" s="488">
        <v>0.39</v>
      </c>
      <c r="D203" s="488">
        <v>0.36</v>
      </c>
      <c r="E203" s="488">
        <v>0.33</v>
      </c>
      <c r="F203" s="488">
        <v>0.33</v>
      </c>
      <c r="G203" s="335">
        <v>0.3</v>
      </c>
      <c r="H203" s="488">
        <v>0.32</v>
      </c>
      <c r="I203" s="335">
        <v>0.3</v>
      </c>
      <c r="J203" s="488">
        <v>0.31</v>
      </c>
      <c r="K203" s="488">
        <v>0.28999999999999998</v>
      </c>
    </row>
    <row r="204" spans="1:11" x14ac:dyDescent="0.25">
      <c r="A204" s="334" t="s">
        <v>146</v>
      </c>
      <c r="B204" s="488">
        <v>0.36</v>
      </c>
      <c r="C204" s="488">
        <v>0.36</v>
      </c>
      <c r="D204" s="488">
        <v>0.34</v>
      </c>
      <c r="E204" s="488">
        <v>0.35</v>
      </c>
      <c r="F204" s="488">
        <v>0.35</v>
      </c>
      <c r="G204" s="488">
        <v>0.34</v>
      </c>
      <c r="H204" s="488">
        <v>0.32</v>
      </c>
      <c r="I204" s="488">
        <v>0.31</v>
      </c>
      <c r="J204" s="488">
        <v>0.31</v>
      </c>
      <c r="K204" s="488">
        <v>0.31</v>
      </c>
    </row>
    <row r="205" spans="1:11" x14ac:dyDescent="0.25">
      <c r="A205" s="334" t="s">
        <v>440</v>
      </c>
      <c r="B205" s="348" t="s">
        <v>24</v>
      </c>
      <c r="C205" s="488">
        <v>7.0000000000000007E-2</v>
      </c>
      <c r="D205" s="488">
        <v>0.11</v>
      </c>
      <c r="E205" s="488">
        <v>0.16</v>
      </c>
      <c r="F205" s="348" t="s">
        <v>24</v>
      </c>
      <c r="G205" s="348" t="s">
        <v>24</v>
      </c>
      <c r="H205" s="348" t="s">
        <v>24</v>
      </c>
      <c r="I205" s="348" t="s">
        <v>24</v>
      </c>
      <c r="J205" s="488">
        <v>0.11</v>
      </c>
      <c r="K205" s="348" t="s">
        <v>24</v>
      </c>
    </row>
    <row r="206" spans="1:11" x14ac:dyDescent="0.25">
      <c r="A206" s="334" t="s">
        <v>633</v>
      </c>
      <c r="B206" s="488">
        <v>0.09</v>
      </c>
      <c r="C206" s="335">
        <v>0.1</v>
      </c>
      <c r="D206" s="488">
        <v>0.09</v>
      </c>
      <c r="E206" s="335">
        <v>0.1</v>
      </c>
      <c r="F206" s="488">
        <v>0.11</v>
      </c>
      <c r="G206" s="348" t="s">
        <v>24</v>
      </c>
      <c r="H206" s="335">
        <v>0.1</v>
      </c>
      <c r="I206" s="335">
        <v>0.1</v>
      </c>
      <c r="J206" s="488">
        <v>0.11</v>
      </c>
      <c r="K206" s="348" t="s">
        <v>24</v>
      </c>
    </row>
    <row r="207" spans="1:11" x14ac:dyDescent="0.25">
      <c r="A207" s="334" t="s">
        <v>186</v>
      </c>
      <c r="B207" s="335">
        <v>0.4</v>
      </c>
      <c r="C207" s="488">
        <v>0.37</v>
      </c>
      <c r="D207" s="488">
        <v>0.37</v>
      </c>
      <c r="E207" s="488">
        <v>0.36</v>
      </c>
      <c r="F207" s="488">
        <v>0.35</v>
      </c>
      <c r="G207" s="488">
        <v>0.36</v>
      </c>
      <c r="H207" s="488">
        <v>0.36</v>
      </c>
      <c r="I207" s="488">
        <v>0.36</v>
      </c>
      <c r="J207" s="488">
        <v>0.37</v>
      </c>
      <c r="K207" s="348" t="s">
        <v>24</v>
      </c>
    </row>
    <row r="208" spans="1:11" x14ac:dyDescent="0.25">
      <c r="A208" s="334" t="s">
        <v>634</v>
      </c>
      <c r="B208" s="488">
        <v>0.14000000000000001</v>
      </c>
      <c r="C208" s="488">
        <v>0.14000000000000001</v>
      </c>
      <c r="D208" s="488">
        <v>0.14000000000000001</v>
      </c>
      <c r="E208" s="488">
        <v>0.14000000000000001</v>
      </c>
      <c r="F208" s="488">
        <v>0.14000000000000001</v>
      </c>
      <c r="G208" s="488">
        <v>0.14000000000000001</v>
      </c>
      <c r="H208" s="488">
        <v>0.15</v>
      </c>
      <c r="I208" s="488">
        <v>0.16</v>
      </c>
      <c r="J208" s="488">
        <v>0.18</v>
      </c>
      <c r="K208" s="348" t="s">
        <v>24</v>
      </c>
    </row>
    <row r="209" spans="1:11" x14ac:dyDescent="0.25">
      <c r="A209" s="334" t="s">
        <v>199</v>
      </c>
      <c r="B209" s="488">
        <v>0.42</v>
      </c>
      <c r="C209" s="488">
        <v>0.42</v>
      </c>
      <c r="D209" s="488">
        <v>0.44</v>
      </c>
      <c r="E209" s="488">
        <v>0.42</v>
      </c>
      <c r="F209" s="335">
        <v>0.4</v>
      </c>
      <c r="G209" s="488">
        <v>0.38</v>
      </c>
      <c r="H209" s="488">
        <v>0.38</v>
      </c>
      <c r="I209" s="488">
        <v>0.37</v>
      </c>
      <c r="J209" s="488">
        <v>0.37</v>
      </c>
      <c r="K209" s="348" t="s">
        <v>24</v>
      </c>
    </row>
    <row r="210" spans="1:11" x14ac:dyDescent="0.25">
      <c r="A210" s="334" t="s">
        <v>635</v>
      </c>
      <c r="B210" s="488">
        <v>0.36</v>
      </c>
      <c r="C210" s="488">
        <v>0.37</v>
      </c>
      <c r="D210" s="488">
        <v>0.37</v>
      </c>
      <c r="E210" s="488">
        <v>0.37</v>
      </c>
      <c r="F210" s="488">
        <v>0.36</v>
      </c>
      <c r="G210" s="488">
        <v>0.36</v>
      </c>
      <c r="H210" s="488">
        <v>0.36</v>
      </c>
      <c r="I210" s="488">
        <v>0.37</v>
      </c>
      <c r="J210" s="488">
        <v>0.38</v>
      </c>
      <c r="K210" s="348" t="s">
        <v>24</v>
      </c>
    </row>
    <row r="211" spans="1:11" ht="16.5" x14ac:dyDescent="0.3">
      <c r="A211" s="46"/>
      <c r="B211" s="46"/>
      <c r="C211" s="46"/>
      <c r="D211" s="46"/>
      <c r="E211" s="46"/>
      <c r="F211" s="46"/>
      <c r="G211" s="46"/>
      <c r="H211" s="46"/>
      <c r="I211" s="46"/>
      <c r="J211" s="46"/>
      <c r="K211" s="46"/>
    </row>
    <row r="212" spans="1:11" ht="16.5" x14ac:dyDescent="0.3">
      <c r="A212" s="53" t="s">
        <v>147</v>
      </c>
      <c r="B212" s="46"/>
      <c r="C212" s="46"/>
      <c r="D212" s="46"/>
      <c r="E212" s="46"/>
      <c r="F212" s="46"/>
      <c r="G212" s="46"/>
      <c r="H212" s="46"/>
      <c r="I212" s="46"/>
      <c r="J212" s="46"/>
      <c r="K212" s="46"/>
    </row>
    <row r="213" spans="1:11" ht="16.5" x14ac:dyDescent="0.3">
      <c r="A213" s="53" t="s">
        <v>24</v>
      </c>
      <c r="B213" s="53" t="s">
        <v>148</v>
      </c>
      <c r="C213" s="46"/>
      <c r="D213" s="46"/>
      <c r="E213" s="46"/>
      <c r="F213" s="46"/>
      <c r="G213" s="46"/>
      <c r="H213" s="46"/>
      <c r="I213" s="46"/>
      <c r="J213" s="46"/>
      <c r="K213" s="46"/>
    </row>
    <row r="214" spans="1:11" ht="16.5" x14ac:dyDescent="0.3">
      <c r="A214" s="46"/>
      <c r="B214" s="46"/>
      <c r="C214" s="46"/>
      <c r="D214" s="46"/>
      <c r="E214" s="46"/>
      <c r="F214" s="46"/>
      <c r="G214" s="46"/>
      <c r="H214" s="46"/>
      <c r="I214" s="46"/>
      <c r="J214" s="46"/>
      <c r="K214" s="46"/>
    </row>
    <row r="215" spans="1:11" ht="16.5" x14ac:dyDescent="0.3">
      <c r="A215" s="53" t="s">
        <v>628</v>
      </c>
      <c r="B215" s="53" t="s">
        <v>1068</v>
      </c>
      <c r="C215" s="46"/>
      <c r="D215" s="46"/>
      <c r="E215" s="46"/>
      <c r="F215" s="46"/>
      <c r="G215" s="46"/>
      <c r="H215" s="46"/>
      <c r="I215" s="46"/>
      <c r="J215" s="46"/>
      <c r="K215" s="46"/>
    </row>
    <row r="216" spans="1:11" ht="16.5" x14ac:dyDescent="0.3">
      <c r="A216" s="53" t="s">
        <v>127</v>
      </c>
      <c r="B216" s="53" t="s">
        <v>632</v>
      </c>
      <c r="C216" s="46"/>
      <c r="D216" s="46"/>
      <c r="E216" s="46"/>
      <c r="F216" s="46"/>
      <c r="G216" s="46"/>
      <c r="H216" s="46"/>
      <c r="I216" s="46"/>
      <c r="J216" s="46"/>
      <c r="K216" s="46"/>
    </row>
    <row r="217" spans="1:11" ht="16.5" x14ac:dyDescent="0.3">
      <c r="A217" s="46"/>
      <c r="B217" s="46"/>
      <c r="C217" s="46"/>
      <c r="D217" s="46"/>
      <c r="E217" s="46"/>
      <c r="F217" s="46"/>
      <c r="G217" s="46"/>
      <c r="H217" s="46"/>
      <c r="I217" s="46"/>
      <c r="J217" s="46"/>
      <c r="K217" s="46"/>
    </row>
    <row r="218" spans="1:11" x14ac:dyDescent="0.25">
      <c r="A218" s="334" t="s">
        <v>133</v>
      </c>
      <c r="B218" s="334" t="s">
        <v>16</v>
      </c>
      <c r="C218" s="334" t="s">
        <v>17</v>
      </c>
      <c r="D218" s="334" t="s">
        <v>18</v>
      </c>
      <c r="E218" s="334" t="s">
        <v>19</v>
      </c>
      <c r="F218" s="334" t="s">
        <v>20</v>
      </c>
      <c r="G218" s="334" t="s">
        <v>21</v>
      </c>
      <c r="H218" s="334" t="s">
        <v>22</v>
      </c>
      <c r="I218" s="334" t="s">
        <v>23</v>
      </c>
      <c r="J218" s="334" t="s">
        <v>279</v>
      </c>
      <c r="K218" s="334" t="s">
        <v>280</v>
      </c>
    </row>
    <row r="219" spans="1:11" x14ac:dyDescent="0.25">
      <c r="A219" s="334" t="s">
        <v>436</v>
      </c>
      <c r="B219" s="488">
        <v>0.02</v>
      </c>
      <c r="C219" s="488">
        <v>0.02</v>
      </c>
      <c r="D219" s="488">
        <v>0.01</v>
      </c>
      <c r="E219" s="488">
        <v>0.01</v>
      </c>
      <c r="F219" s="488">
        <v>0.01</v>
      </c>
      <c r="G219" s="488">
        <v>0.01</v>
      </c>
      <c r="H219" s="488">
        <v>0.01</v>
      </c>
      <c r="I219" s="488">
        <v>0.01</v>
      </c>
      <c r="J219" s="488">
        <v>0.01</v>
      </c>
      <c r="K219" s="488">
        <v>0.01</v>
      </c>
    </row>
    <row r="220" spans="1:11" x14ac:dyDescent="0.25">
      <c r="A220" s="334" t="s">
        <v>438</v>
      </c>
      <c r="B220" s="488">
        <v>0.02</v>
      </c>
      <c r="C220" s="488">
        <v>0.02</v>
      </c>
      <c r="D220" s="488">
        <v>0.02</v>
      </c>
      <c r="E220" s="488">
        <v>0.02</v>
      </c>
      <c r="F220" s="488">
        <v>0.02</v>
      </c>
      <c r="G220" s="488">
        <v>0.02</v>
      </c>
      <c r="H220" s="488">
        <v>0.01</v>
      </c>
      <c r="I220" s="488">
        <v>0.01</v>
      </c>
      <c r="J220" s="488">
        <v>0.01</v>
      </c>
      <c r="K220" s="488">
        <v>0.02</v>
      </c>
    </row>
    <row r="221" spans="1:11" x14ac:dyDescent="0.25">
      <c r="A221" s="334" t="s">
        <v>151</v>
      </c>
      <c r="B221" s="488">
        <v>0.02</v>
      </c>
      <c r="C221" s="488">
        <v>0.01</v>
      </c>
      <c r="D221" s="488">
        <v>0.01</v>
      </c>
      <c r="E221" s="488">
        <v>0.01</v>
      </c>
      <c r="F221" s="488">
        <v>0.01</v>
      </c>
      <c r="G221" s="488">
        <v>0.02</v>
      </c>
      <c r="H221" s="488">
        <v>0.01</v>
      </c>
      <c r="I221" s="488">
        <v>0.02</v>
      </c>
      <c r="J221" s="488">
        <v>0.02</v>
      </c>
      <c r="K221" s="488">
        <v>0.03</v>
      </c>
    </row>
    <row r="222" spans="1:11" x14ac:dyDescent="0.25">
      <c r="A222" s="334" t="s">
        <v>152</v>
      </c>
      <c r="B222" s="487">
        <v>0</v>
      </c>
      <c r="C222" s="488">
        <v>0.01</v>
      </c>
      <c r="D222" s="487">
        <v>0</v>
      </c>
      <c r="E222" s="488">
        <v>0.01</v>
      </c>
      <c r="F222" s="488">
        <v>0.01</v>
      </c>
      <c r="G222" s="487">
        <v>0</v>
      </c>
      <c r="H222" s="488">
        <v>0.01</v>
      </c>
      <c r="I222" s="487">
        <v>0</v>
      </c>
      <c r="J222" s="488">
        <v>0.01</v>
      </c>
      <c r="K222" s="488">
        <v>0.01</v>
      </c>
    </row>
    <row r="223" spans="1:11" x14ac:dyDescent="0.25">
      <c r="A223" s="334" t="s">
        <v>153</v>
      </c>
      <c r="B223" s="488">
        <v>0.01</v>
      </c>
      <c r="C223" s="488">
        <v>0.01</v>
      </c>
      <c r="D223" s="488">
        <v>0.01</v>
      </c>
      <c r="E223" s="488">
        <v>0.01</v>
      </c>
      <c r="F223" s="488">
        <v>0.01</v>
      </c>
      <c r="G223" s="487">
        <v>0</v>
      </c>
      <c r="H223" s="487">
        <v>0</v>
      </c>
      <c r="I223" s="487">
        <v>0</v>
      </c>
      <c r="J223" s="488">
        <v>0.01</v>
      </c>
      <c r="K223" s="488">
        <v>0.01</v>
      </c>
    </row>
    <row r="224" spans="1:11" x14ac:dyDescent="0.25">
      <c r="A224" s="334" t="s">
        <v>154</v>
      </c>
      <c r="B224" s="488">
        <v>0.01</v>
      </c>
      <c r="C224" s="488">
        <v>0.01</v>
      </c>
      <c r="D224" s="488">
        <v>0.01</v>
      </c>
      <c r="E224" s="488">
        <v>0.01</v>
      </c>
      <c r="F224" s="488">
        <v>0.01</v>
      </c>
      <c r="G224" s="488">
        <v>0.01</v>
      </c>
      <c r="H224" s="488">
        <v>0.01</v>
      </c>
      <c r="I224" s="488">
        <v>0.01</v>
      </c>
      <c r="J224" s="488">
        <v>0.01</v>
      </c>
      <c r="K224" s="488">
        <v>0.01</v>
      </c>
    </row>
    <row r="225" spans="1:11" x14ac:dyDescent="0.25">
      <c r="A225" s="334" t="s">
        <v>155</v>
      </c>
      <c r="B225" s="348" t="s">
        <v>24</v>
      </c>
      <c r="C225" s="348" t="s">
        <v>24</v>
      </c>
      <c r="D225" s="348" t="s">
        <v>24</v>
      </c>
      <c r="E225" s="348" t="s">
        <v>24</v>
      </c>
      <c r="F225" s="348" t="s">
        <v>24</v>
      </c>
      <c r="G225" s="348" t="s">
        <v>24</v>
      </c>
      <c r="H225" s="348" t="s">
        <v>24</v>
      </c>
      <c r="I225" s="348" t="s">
        <v>24</v>
      </c>
      <c r="J225" s="348" t="s">
        <v>24</v>
      </c>
      <c r="K225" s="348" t="s">
        <v>24</v>
      </c>
    </row>
    <row r="226" spans="1:11" x14ac:dyDescent="0.25">
      <c r="A226" s="334" t="s">
        <v>156</v>
      </c>
      <c r="B226" s="488">
        <v>0.02</v>
      </c>
      <c r="C226" s="488">
        <v>0.02</v>
      </c>
      <c r="D226" s="488">
        <v>0.02</v>
      </c>
      <c r="E226" s="488">
        <v>0.02</v>
      </c>
      <c r="F226" s="488">
        <v>0.03</v>
      </c>
      <c r="G226" s="488">
        <v>0.02</v>
      </c>
      <c r="H226" s="488">
        <v>0.02</v>
      </c>
      <c r="I226" s="488">
        <v>0.02</v>
      </c>
      <c r="J226" s="488">
        <v>0.02</v>
      </c>
      <c r="K226" s="488">
        <v>0.03</v>
      </c>
    </row>
    <row r="227" spans="1:11" x14ac:dyDescent="0.25">
      <c r="A227" s="334" t="s">
        <v>157</v>
      </c>
      <c r="B227" s="348" t="s">
        <v>24</v>
      </c>
      <c r="C227" s="348" t="s">
        <v>24</v>
      </c>
      <c r="D227" s="348" t="s">
        <v>24</v>
      </c>
      <c r="E227" s="348" t="s">
        <v>24</v>
      </c>
      <c r="F227" s="348" t="s">
        <v>24</v>
      </c>
      <c r="G227" s="348" t="s">
        <v>24</v>
      </c>
      <c r="H227" s="348" t="s">
        <v>24</v>
      </c>
      <c r="I227" s="348" t="s">
        <v>24</v>
      </c>
      <c r="J227" s="348" t="s">
        <v>24</v>
      </c>
      <c r="K227" s="348" t="s">
        <v>24</v>
      </c>
    </row>
    <row r="228" spans="1:11" x14ac:dyDescent="0.25">
      <c r="A228" s="334" t="s">
        <v>158</v>
      </c>
      <c r="B228" s="488">
        <v>0.01</v>
      </c>
      <c r="C228" s="488">
        <v>0.01</v>
      </c>
      <c r="D228" s="488">
        <v>0.01</v>
      </c>
      <c r="E228" s="488">
        <v>0.01</v>
      </c>
      <c r="F228" s="488">
        <v>0.01</v>
      </c>
      <c r="G228" s="488">
        <v>0.01</v>
      </c>
      <c r="H228" s="488">
        <v>0.01</v>
      </c>
      <c r="I228" s="488">
        <v>0.01</v>
      </c>
      <c r="J228" s="488">
        <v>0.01</v>
      </c>
      <c r="K228" s="488">
        <v>0.01</v>
      </c>
    </row>
    <row r="229" spans="1:11" x14ac:dyDescent="0.25">
      <c r="A229" s="334" t="s">
        <v>159</v>
      </c>
      <c r="B229" s="487">
        <v>0</v>
      </c>
      <c r="C229" s="487">
        <v>0</v>
      </c>
      <c r="D229" s="487">
        <v>0</v>
      </c>
      <c r="E229" s="487">
        <v>0</v>
      </c>
      <c r="F229" s="487">
        <v>0</v>
      </c>
      <c r="G229" s="487">
        <v>0</v>
      </c>
      <c r="H229" s="487">
        <v>0</v>
      </c>
      <c r="I229" s="487">
        <v>0</v>
      </c>
      <c r="J229" s="487">
        <v>0</v>
      </c>
      <c r="K229" s="487">
        <v>0</v>
      </c>
    </row>
    <row r="230" spans="1:11" x14ac:dyDescent="0.25">
      <c r="A230" s="334" t="s">
        <v>160</v>
      </c>
      <c r="B230" s="488">
        <v>0.03</v>
      </c>
      <c r="C230" s="488">
        <v>0.03</v>
      </c>
      <c r="D230" s="488">
        <v>0.03</v>
      </c>
      <c r="E230" s="488">
        <v>0.03</v>
      </c>
      <c r="F230" s="488">
        <v>0.03</v>
      </c>
      <c r="G230" s="488">
        <v>0.04</v>
      </c>
      <c r="H230" s="488">
        <v>0.03</v>
      </c>
      <c r="I230" s="488">
        <v>0.03</v>
      </c>
      <c r="J230" s="488">
        <v>0.04</v>
      </c>
      <c r="K230" s="488">
        <v>0.04</v>
      </c>
    </row>
    <row r="231" spans="1:11" x14ac:dyDescent="0.25">
      <c r="A231" s="334" t="s">
        <v>161</v>
      </c>
      <c r="B231" s="487">
        <v>0</v>
      </c>
      <c r="C231" s="348" t="s">
        <v>24</v>
      </c>
      <c r="D231" s="348" t="s">
        <v>24</v>
      </c>
      <c r="E231" s="348" t="s">
        <v>24</v>
      </c>
      <c r="F231" s="348" t="s">
        <v>24</v>
      </c>
      <c r="G231" s="348" t="s">
        <v>24</v>
      </c>
      <c r="H231" s="348" t="s">
        <v>24</v>
      </c>
      <c r="I231" s="348" t="s">
        <v>24</v>
      </c>
      <c r="J231" s="348" t="s">
        <v>24</v>
      </c>
      <c r="K231" s="348" t="s">
        <v>24</v>
      </c>
    </row>
    <row r="232" spans="1:11" x14ac:dyDescent="0.25">
      <c r="A232" s="334" t="s">
        <v>162</v>
      </c>
      <c r="B232" s="488">
        <v>0.04</v>
      </c>
      <c r="C232" s="488">
        <v>0.04</v>
      </c>
      <c r="D232" s="488">
        <v>0.04</v>
      </c>
      <c r="E232" s="488">
        <v>0.04</v>
      </c>
      <c r="F232" s="488">
        <v>0.04</v>
      </c>
      <c r="G232" s="488">
        <v>0.03</v>
      </c>
      <c r="H232" s="488">
        <v>0.02</v>
      </c>
      <c r="I232" s="488">
        <v>0.02</v>
      </c>
      <c r="J232" s="488">
        <v>0.03</v>
      </c>
      <c r="K232" s="488">
        <v>0.03</v>
      </c>
    </row>
    <row r="233" spans="1:11" x14ac:dyDescent="0.25">
      <c r="A233" s="334" t="s">
        <v>163</v>
      </c>
      <c r="B233" s="488">
        <v>7.0000000000000007E-2</v>
      </c>
      <c r="C233" s="488">
        <v>0.06</v>
      </c>
      <c r="D233" s="488">
        <v>0.06</v>
      </c>
      <c r="E233" s="488">
        <v>0.08</v>
      </c>
      <c r="F233" s="488">
        <v>7.0000000000000007E-2</v>
      </c>
      <c r="G233" s="488">
        <v>7.0000000000000007E-2</v>
      </c>
      <c r="H233" s="488">
        <v>0.06</v>
      </c>
      <c r="I233" s="488">
        <v>7.0000000000000007E-2</v>
      </c>
      <c r="J233" s="488">
        <v>0.08</v>
      </c>
      <c r="K233" s="488">
        <v>0.09</v>
      </c>
    </row>
    <row r="234" spans="1:11" x14ac:dyDescent="0.25">
      <c r="A234" s="334" t="s">
        <v>164</v>
      </c>
      <c r="B234" s="348" t="s">
        <v>24</v>
      </c>
      <c r="C234" s="348" t="s">
        <v>24</v>
      </c>
      <c r="D234" s="348" t="s">
        <v>24</v>
      </c>
      <c r="E234" s="348" t="s">
        <v>24</v>
      </c>
      <c r="F234" s="348" t="s">
        <v>24</v>
      </c>
      <c r="G234" s="348" t="s">
        <v>24</v>
      </c>
      <c r="H234" s="348" t="s">
        <v>24</v>
      </c>
      <c r="I234" s="348" t="s">
        <v>24</v>
      </c>
      <c r="J234" s="348" t="s">
        <v>24</v>
      </c>
      <c r="K234" s="348" t="s">
        <v>24</v>
      </c>
    </row>
    <row r="235" spans="1:11" x14ac:dyDescent="0.25">
      <c r="A235" s="334" t="s">
        <v>112</v>
      </c>
      <c r="B235" s="348" t="s">
        <v>24</v>
      </c>
      <c r="C235" s="348" t="s">
        <v>24</v>
      </c>
      <c r="D235" s="348" t="s">
        <v>24</v>
      </c>
      <c r="E235" s="348" t="s">
        <v>24</v>
      </c>
      <c r="F235" s="348" t="s">
        <v>24</v>
      </c>
      <c r="G235" s="348" t="s">
        <v>24</v>
      </c>
      <c r="H235" s="348" t="s">
        <v>24</v>
      </c>
      <c r="I235" s="348" t="s">
        <v>24</v>
      </c>
      <c r="J235" s="348" t="s">
        <v>24</v>
      </c>
      <c r="K235" s="348" t="s">
        <v>24</v>
      </c>
    </row>
    <row r="236" spans="1:11" x14ac:dyDescent="0.25">
      <c r="A236" s="334" t="s">
        <v>165</v>
      </c>
      <c r="B236" s="487">
        <v>0</v>
      </c>
      <c r="C236" s="487">
        <v>0</v>
      </c>
      <c r="D236" s="348" t="s">
        <v>24</v>
      </c>
      <c r="E236" s="348" t="s">
        <v>24</v>
      </c>
      <c r="F236" s="348" t="s">
        <v>24</v>
      </c>
      <c r="G236" s="348" t="s">
        <v>24</v>
      </c>
      <c r="H236" s="348" t="s">
        <v>24</v>
      </c>
      <c r="I236" s="348" t="s">
        <v>24</v>
      </c>
      <c r="J236" s="348" t="s">
        <v>24</v>
      </c>
      <c r="K236" s="348" t="s">
        <v>24</v>
      </c>
    </row>
    <row r="237" spans="1:11" x14ac:dyDescent="0.25">
      <c r="A237" s="334" t="s">
        <v>166</v>
      </c>
      <c r="B237" s="348" t="s">
        <v>24</v>
      </c>
      <c r="C237" s="348" t="s">
        <v>24</v>
      </c>
      <c r="D237" s="348" t="s">
        <v>24</v>
      </c>
      <c r="E237" s="348" t="s">
        <v>24</v>
      </c>
      <c r="F237" s="348" t="s">
        <v>24</v>
      </c>
      <c r="G237" s="348" t="s">
        <v>24</v>
      </c>
      <c r="H237" s="348" t="s">
        <v>24</v>
      </c>
      <c r="I237" s="348" t="s">
        <v>24</v>
      </c>
      <c r="J237" s="348" t="s">
        <v>24</v>
      </c>
      <c r="K237" s="348" t="s">
        <v>24</v>
      </c>
    </row>
    <row r="238" spans="1:11" x14ac:dyDescent="0.25">
      <c r="A238" s="334" t="s">
        <v>167</v>
      </c>
      <c r="B238" s="348" t="s">
        <v>24</v>
      </c>
      <c r="C238" s="348" t="s">
        <v>24</v>
      </c>
      <c r="D238" s="348" t="s">
        <v>24</v>
      </c>
      <c r="E238" s="348" t="s">
        <v>24</v>
      </c>
      <c r="F238" s="348" t="s">
        <v>24</v>
      </c>
      <c r="G238" s="348" t="s">
        <v>24</v>
      </c>
      <c r="H238" s="348" t="s">
        <v>24</v>
      </c>
      <c r="I238" s="348" t="s">
        <v>24</v>
      </c>
      <c r="J238" s="348" t="s">
        <v>24</v>
      </c>
      <c r="K238" s="348" t="s">
        <v>24</v>
      </c>
    </row>
    <row r="239" spans="1:11" x14ac:dyDescent="0.25">
      <c r="A239" s="334" t="s">
        <v>168</v>
      </c>
      <c r="B239" s="348" t="s">
        <v>24</v>
      </c>
      <c r="C239" s="348" t="s">
        <v>24</v>
      </c>
      <c r="D239" s="487">
        <v>0</v>
      </c>
      <c r="E239" s="487">
        <v>0</v>
      </c>
      <c r="F239" s="487">
        <v>0</v>
      </c>
      <c r="G239" s="487">
        <v>0</v>
      </c>
      <c r="H239" s="487">
        <v>0</v>
      </c>
      <c r="I239" s="487">
        <v>0</v>
      </c>
      <c r="J239" s="487">
        <v>0</v>
      </c>
      <c r="K239" s="487">
        <v>0</v>
      </c>
    </row>
    <row r="240" spans="1:11" x14ac:dyDescent="0.25">
      <c r="A240" s="334" t="s">
        <v>169</v>
      </c>
      <c r="B240" s="488">
        <v>0.01</v>
      </c>
      <c r="C240" s="488">
        <v>0.01</v>
      </c>
      <c r="D240" s="488">
        <v>0.01</v>
      </c>
      <c r="E240" s="488">
        <v>0.01</v>
      </c>
      <c r="F240" s="488">
        <v>0.01</v>
      </c>
      <c r="G240" s="488">
        <v>0.02</v>
      </c>
      <c r="H240" s="488">
        <v>0.02</v>
      </c>
      <c r="I240" s="488">
        <v>0.02</v>
      </c>
      <c r="J240" s="488">
        <v>0.02</v>
      </c>
      <c r="K240" s="488">
        <v>0.02</v>
      </c>
    </row>
    <row r="241" spans="1:11" x14ac:dyDescent="0.25">
      <c r="A241" s="334" t="s">
        <v>170</v>
      </c>
      <c r="B241" s="487">
        <v>0</v>
      </c>
      <c r="C241" s="487">
        <v>0</v>
      </c>
      <c r="D241" s="487">
        <v>0</v>
      </c>
      <c r="E241" s="487">
        <v>0</v>
      </c>
      <c r="F241" s="487">
        <v>0</v>
      </c>
      <c r="G241" s="487">
        <v>0</v>
      </c>
      <c r="H241" s="487">
        <v>0</v>
      </c>
      <c r="I241" s="487">
        <v>0</v>
      </c>
      <c r="J241" s="487">
        <v>0</v>
      </c>
      <c r="K241" s="487">
        <v>0</v>
      </c>
    </row>
    <row r="242" spans="1:11" x14ac:dyDescent="0.25">
      <c r="A242" s="334" t="s">
        <v>171</v>
      </c>
      <c r="B242" s="488">
        <v>0.13</v>
      </c>
      <c r="C242" s="488">
        <v>0.12</v>
      </c>
      <c r="D242" s="488">
        <v>0.02</v>
      </c>
      <c r="E242" s="488">
        <v>0.02</v>
      </c>
      <c r="F242" s="488">
        <v>0.02</v>
      </c>
      <c r="G242" s="488">
        <v>0.02</v>
      </c>
      <c r="H242" s="488">
        <v>0.02</v>
      </c>
      <c r="I242" s="488">
        <v>0.02</v>
      </c>
      <c r="J242" s="488">
        <v>0.03</v>
      </c>
      <c r="K242" s="488">
        <v>0.03</v>
      </c>
    </row>
    <row r="243" spans="1:11" x14ac:dyDescent="0.25">
      <c r="A243" s="334" t="s">
        <v>172</v>
      </c>
      <c r="B243" s="487">
        <v>0</v>
      </c>
      <c r="C243" s="487">
        <v>0</v>
      </c>
      <c r="D243" s="487">
        <v>0</v>
      </c>
      <c r="E243" s="487">
        <v>0</v>
      </c>
      <c r="F243" s="487">
        <v>0</v>
      </c>
      <c r="G243" s="487">
        <v>0</v>
      </c>
      <c r="H243" s="487">
        <v>0</v>
      </c>
      <c r="I243" s="487">
        <v>0</v>
      </c>
      <c r="J243" s="487">
        <v>0</v>
      </c>
      <c r="K243" s="487">
        <v>0</v>
      </c>
    </row>
    <row r="244" spans="1:11" x14ac:dyDescent="0.25">
      <c r="A244" s="334" t="s">
        <v>173</v>
      </c>
      <c r="B244" s="487">
        <v>0</v>
      </c>
      <c r="C244" s="487">
        <v>0</v>
      </c>
      <c r="D244" s="487">
        <v>0</v>
      </c>
      <c r="E244" s="487">
        <v>0</v>
      </c>
      <c r="F244" s="487">
        <v>0</v>
      </c>
      <c r="G244" s="487">
        <v>0</v>
      </c>
      <c r="H244" s="487">
        <v>0</v>
      </c>
      <c r="I244" s="488">
        <v>0.01</v>
      </c>
      <c r="J244" s="488">
        <v>0.01</v>
      </c>
      <c r="K244" s="488">
        <v>0.02</v>
      </c>
    </row>
    <row r="245" spans="1:11" x14ac:dyDescent="0.25">
      <c r="A245" s="334" t="s">
        <v>174</v>
      </c>
      <c r="B245" s="487">
        <v>0</v>
      </c>
      <c r="C245" s="487">
        <v>0</v>
      </c>
      <c r="D245" s="487">
        <v>0</v>
      </c>
      <c r="E245" s="487">
        <v>0</v>
      </c>
      <c r="F245" s="487">
        <v>0</v>
      </c>
      <c r="G245" s="487">
        <v>0</v>
      </c>
      <c r="H245" s="487">
        <v>0</v>
      </c>
      <c r="I245" s="487">
        <v>0</v>
      </c>
      <c r="J245" s="487">
        <v>0</v>
      </c>
      <c r="K245" s="487">
        <v>0</v>
      </c>
    </row>
    <row r="246" spans="1:11" x14ac:dyDescent="0.25">
      <c r="A246" s="334" t="s">
        <v>175</v>
      </c>
      <c r="B246" s="488">
        <v>0.03</v>
      </c>
      <c r="C246" s="488">
        <v>0.02</v>
      </c>
      <c r="D246" s="488">
        <v>0.02</v>
      </c>
      <c r="E246" s="488">
        <v>0.02</v>
      </c>
      <c r="F246" s="488">
        <v>0.02</v>
      </c>
      <c r="G246" s="488">
        <v>0.02</v>
      </c>
      <c r="H246" s="488">
        <v>0.02</v>
      </c>
      <c r="I246" s="488">
        <v>0.02</v>
      </c>
      <c r="J246" s="488">
        <v>0.02</v>
      </c>
      <c r="K246" s="488">
        <v>0.02</v>
      </c>
    </row>
    <row r="247" spans="1:11" x14ac:dyDescent="0.25">
      <c r="A247" s="334" t="s">
        <v>176</v>
      </c>
      <c r="B247" s="488">
        <v>0.01</v>
      </c>
      <c r="C247" s="488">
        <v>0.01</v>
      </c>
      <c r="D247" s="488">
        <v>0.01</v>
      </c>
      <c r="E247" s="488">
        <v>0.01</v>
      </c>
      <c r="F247" s="488">
        <v>0.01</v>
      </c>
      <c r="G247" s="488">
        <v>0.01</v>
      </c>
      <c r="H247" s="487">
        <v>0</v>
      </c>
      <c r="I247" s="487">
        <v>0</v>
      </c>
      <c r="J247" s="487">
        <v>0</v>
      </c>
      <c r="K247" s="487">
        <v>0</v>
      </c>
    </row>
    <row r="248" spans="1:11" x14ac:dyDescent="0.25">
      <c r="A248" s="334" t="s">
        <v>140</v>
      </c>
      <c r="B248" s="488">
        <v>7.0000000000000007E-2</v>
      </c>
      <c r="C248" s="348" t="s">
        <v>24</v>
      </c>
      <c r="D248" s="487">
        <v>0</v>
      </c>
      <c r="E248" s="487">
        <v>0</v>
      </c>
      <c r="F248" s="487">
        <v>0</v>
      </c>
      <c r="G248" s="487">
        <v>0</v>
      </c>
      <c r="H248" s="487">
        <v>0</v>
      </c>
      <c r="I248" s="487">
        <v>0</v>
      </c>
      <c r="J248" s="348" t="s">
        <v>24</v>
      </c>
      <c r="K248" s="348" t="s">
        <v>24</v>
      </c>
    </row>
    <row r="249" spans="1:11" x14ac:dyDescent="0.25">
      <c r="A249" s="334" t="s">
        <v>141</v>
      </c>
      <c r="B249" s="348" t="s">
        <v>24</v>
      </c>
      <c r="C249" s="348" t="s">
        <v>24</v>
      </c>
      <c r="D249" s="348" t="s">
        <v>24</v>
      </c>
      <c r="E249" s="348" t="s">
        <v>24</v>
      </c>
      <c r="F249" s="348" t="s">
        <v>24</v>
      </c>
      <c r="G249" s="348" t="s">
        <v>24</v>
      </c>
      <c r="H249" s="348" t="s">
        <v>24</v>
      </c>
      <c r="I249" s="348" t="s">
        <v>24</v>
      </c>
      <c r="J249" s="348" t="s">
        <v>24</v>
      </c>
      <c r="K249" s="348" t="s">
        <v>24</v>
      </c>
    </row>
    <row r="250" spans="1:11" x14ac:dyDescent="0.25">
      <c r="A250" s="334" t="s">
        <v>142</v>
      </c>
      <c r="B250" s="348" t="s">
        <v>24</v>
      </c>
      <c r="C250" s="488">
        <v>0.05</v>
      </c>
      <c r="D250" s="348" t="s">
        <v>24</v>
      </c>
      <c r="E250" s="348" t="s">
        <v>24</v>
      </c>
      <c r="F250" s="488">
        <v>0.08</v>
      </c>
      <c r="G250" s="348" t="s">
        <v>24</v>
      </c>
      <c r="H250" s="488">
        <v>0.08</v>
      </c>
      <c r="I250" s="348" t="s">
        <v>24</v>
      </c>
      <c r="J250" s="488">
        <v>0.08</v>
      </c>
      <c r="K250" s="348" t="s">
        <v>24</v>
      </c>
    </row>
    <row r="251" spans="1:11" x14ac:dyDescent="0.25">
      <c r="A251" s="334" t="s">
        <v>177</v>
      </c>
      <c r="B251" s="488">
        <v>0.03</v>
      </c>
      <c r="C251" s="488">
        <v>0.03</v>
      </c>
      <c r="D251" s="488">
        <v>0.03</v>
      </c>
      <c r="E251" s="488">
        <v>0.03</v>
      </c>
      <c r="F251" s="488">
        <v>0.03</v>
      </c>
      <c r="G251" s="488">
        <v>0.04</v>
      </c>
      <c r="H251" s="488">
        <v>0.04</v>
      </c>
      <c r="I251" s="488">
        <v>0.04</v>
      </c>
      <c r="J251" s="488">
        <v>0.04</v>
      </c>
      <c r="K251" s="348" t="s">
        <v>24</v>
      </c>
    </row>
    <row r="252" spans="1:11" x14ac:dyDescent="0.25">
      <c r="A252" s="334" t="s">
        <v>143</v>
      </c>
      <c r="B252" s="488">
        <v>0.01</v>
      </c>
      <c r="C252" s="348" t="s">
        <v>24</v>
      </c>
      <c r="D252" s="488">
        <v>0.01</v>
      </c>
      <c r="E252" s="488">
        <v>0.01</v>
      </c>
      <c r="F252" s="488">
        <v>0.01</v>
      </c>
      <c r="G252" s="488">
        <v>0.02</v>
      </c>
      <c r="H252" s="488">
        <v>0.01</v>
      </c>
      <c r="I252" s="488">
        <v>0.01</v>
      </c>
      <c r="J252" s="348" t="s">
        <v>24</v>
      </c>
      <c r="K252" s="348" t="s">
        <v>24</v>
      </c>
    </row>
    <row r="253" spans="1:11" x14ac:dyDescent="0.25">
      <c r="A253" s="334" t="s">
        <v>144</v>
      </c>
      <c r="B253" s="348" t="s">
        <v>24</v>
      </c>
      <c r="C253" s="348" t="s">
        <v>24</v>
      </c>
      <c r="D253" s="348" t="s">
        <v>24</v>
      </c>
      <c r="E253" s="348" t="s">
        <v>24</v>
      </c>
      <c r="F253" s="487">
        <v>0</v>
      </c>
      <c r="G253" s="488">
        <v>0.01</v>
      </c>
      <c r="H253" s="488">
        <v>0.01</v>
      </c>
      <c r="I253" s="488">
        <v>0.01</v>
      </c>
      <c r="J253" s="488">
        <v>0.01</v>
      </c>
      <c r="K253" s="487">
        <v>0</v>
      </c>
    </row>
    <row r="254" spans="1:11" x14ac:dyDescent="0.25">
      <c r="A254" s="334" t="s">
        <v>145</v>
      </c>
      <c r="B254" s="487">
        <v>0</v>
      </c>
      <c r="C254" s="487">
        <v>0</v>
      </c>
      <c r="D254" s="487">
        <v>0</v>
      </c>
      <c r="E254" s="487">
        <v>0</v>
      </c>
      <c r="F254" s="487">
        <v>0</v>
      </c>
      <c r="G254" s="487">
        <v>0</v>
      </c>
      <c r="H254" s="487">
        <v>0</v>
      </c>
      <c r="I254" s="487">
        <v>0</v>
      </c>
      <c r="J254" s="487">
        <v>0</v>
      </c>
      <c r="K254" s="487">
        <v>0</v>
      </c>
    </row>
    <row r="255" spans="1:11" x14ac:dyDescent="0.25">
      <c r="A255" s="334" t="s">
        <v>146</v>
      </c>
      <c r="B255" s="348" t="s">
        <v>24</v>
      </c>
      <c r="C255" s="348" t="s">
        <v>24</v>
      </c>
      <c r="D255" s="348" t="s">
        <v>24</v>
      </c>
      <c r="E255" s="348" t="s">
        <v>24</v>
      </c>
      <c r="F255" s="348" t="s">
        <v>24</v>
      </c>
      <c r="G255" s="348" t="s">
        <v>24</v>
      </c>
      <c r="H255" s="348" t="s">
        <v>24</v>
      </c>
      <c r="I255" s="348" t="s">
        <v>24</v>
      </c>
      <c r="J255" s="348" t="s">
        <v>24</v>
      </c>
      <c r="K255" s="348" t="s">
        <v>24</v>
      </c>
    </row>
    <row r="256" spans="1:11" x14ac:dyDescent="0.25">
      <c r="A256" s="334" t="s">
        <v>440</v>
      </c>
      <c r="B256" s="348" t="s">
        <v>24</v>
      </c>
      <c r="C256" s="487">
        <v>0</v>
      </c>
      <c r="D256" s="487">
        <v>0</v>
      </c>
      <c r="E256" s="487">
        <v>0</v>
      </c>
      <c r="F256" s="348" t="s">
        <v>24</v>
      </c>
      <c r="G256" s="348" t="s">
        <v>24</v>
      </c>
      <c r="H256" s="348" t="s">
        <v>24</v>
      </c>
      <c r="I256" s="348" t="s">
        <v>24</v>
      </c>
      <c r="J256" s="487">
        <v>0</v>
      </c>
      <c r="K256" s="348" t="s">
        <v>24</v>
      </c>
    </row>
    <row r="257" spans="1:11" x14ac:dyDescent="0.25">
      <c r="A257" s="334" t="s">
        <v>633</v>
      </c>
      <c r="B257" s="487">
        <v>0</v>
      </c>
      <c r="C257" s="487">
        <v>0</v>
      </c>
      <c r="D257" s="487">
        <v>0</v>
      </c>
      <c r="E257" s="487">
        <v>0</v>
      </c>
      <c r="F257" s="487">
        <v>0</v>
      </c>
      <c r="G257" s="348" t="s">
        <v>24</v>
      </c>
      <c r="H257" s="487">
        <v>0</v>
      </c>
      <c r="I257" s="487">
        <v>0</v>
      </c>
      <c r="J257" s="487">
        <v>0</v>
      </c>
      <c r="K257" s="348" t="s">
        <v>24</v>
      </c>
    </row>
    <row r="258" spans="1:11" x14ac:dyDescent="0.25">
      <c r="A258" s="334" t="s">
        <v>186</v>
      </c>
      <c r="B258" s="488">
        <v>0.12</v>
      </c>
      <c r="C258" s="488">
        <v>0.11</v>
      </c>
      <c r="D258" s="488">
        <v>0.11</v>
      </c>
      <c r="E258" s="488">
        <v>0.11</v>
      </c>
      <c r="F258" s="488">
        <v>0.11</v>
      </c>
      <c r="G258" s="488">
        <v>0.12</v>
      </c>
      <c r="H258" s="488">
        <v>0.13</v>
      </c>
      <c r="I258" s="488">
        <v>0.13</v>
      </c>
      <c r="J258" s="488">
        <v>0.13</v>
      </c>
      <c r="K258" s="348" t="s">
        <v>24</v>
      </c>
    </row>
    <row r="259" spans="1:11" x14ac:dyDescent="0.25">
      <c r="A259" s="334" t="s">
        <v>634</v>
      </c>
      <c r="B259" s="348" t="s">
        <v>24</v>
      </c>
      <c r="C259" s="348" t="s">
        <v>24</v>
      </c>
      <c r="D259" s="348" t="s">
        <v>24</v>
      </c>
      <c r="E259" s="348" t="s">
        <v>24</v>
      </c>
      <c r="F259" s="348" t="s">
        <v>24</v>
      </c>
      <c r="G259" s="348" t="s">
        <v>24</v>
      </c>
      <c r="H259" s="348" t="s">
        <v>24</v>
      </c>
      <c r="I259" s="348" t="s">
        <v>24</v>
      </c>
      <c r="J259" s="348" t="s">
        <v>24</v>
      </c>
      <c r="K259" s="348" t="s">
        <v>24</v>
      </c>
    </row>
    <row r="260" spans="1:11" x14ac:dyDescent="0.25">
      <c r="A260" s="334" t="s">
        <v>199</v>
      </c>
      <c r="B260" s="488">
        <v>0.05</v>
      </c>
      <c r="C260" s="488">
        <v>0.04</v>
      </c>
      <c r="D260" s="488">
        <v>0.04</v>
      </c>
      <c r="E260" s="488">
        <v>0.05</v>
      </c>
      <c r="F260" s="488">
        <v>0.04</v>
      </c>
      <c r="G260" s="488">
        <v>0.04</v>
      </c>
      <c r="H260" s="488">
        <v>0.04</v>
      </c>
      <c r="I260" s="488">
        <v>0.04</v>
      </c>
      <c r="J260" s="488">
        <v>0.04</v>
      </c>
      <c r="K260" s="348" t="s">
        <v>24</v>
      </c>
    </row>
    <row r="261" spans="1:11" x14ac:dyDescent="0.25">
      <c r="A261" s="334" t="s">
        <v>635</v>
      </c>
      <c r="B261" s="488">
        <v>0.06</v>
      </c>
      <c r="C261" s="488">
        <v>0.05</v>
      </c>
      <c r="D261" s="488">
        <v>0.05</v>
      </c>
      <c r="E261" s="488">
        <v>0.06</v>
      </c>
      <c r="F261" s="488">
        <v>7.0000000000000007E-2</v>
      </c>
      <c r="G261" s="488">
        <v>0.06</v>
      </c>
      <c r="H261" s="488">
        <v>0.06</v>
      </c>
      <c r="I261" s="488">
        <v>0.06</v>
      </c>
      <c r="J261" s="488">
        <v>7.0000000000000007E-2</v>
      </c>
      <c r="K261" s="348" t="s">
        <v>24</v>
      </c>
    </row>
    <row r="262" spans="1:11" ht="16.5" x14ac:dyDescent="0.3">
      <c r="A262" s="46"/>
      <c r="B262" s="46"/>
      <c r="C262" s="46"/>
      <c r="D262" s="46"/>
      <c r="E262" s="46"/>
      <c r="F262" s="46"/>
      <c r="G262" s="46"/>
      <c r="H262" s="46"/>
      <c r="I262" s="46"/>
      <c r="J262" s="46"/>
      <c r="K262" s="46"/>
    </row>
    <row r="263" spans="1:11" ht="16.5" x14ac:dyDescent="0.3">
      <c r="A263" s="53" t="s">
        <v>147</v>
      </c>
      <c r="B263" s="46"/>
      <c r="C263" s="46"/>
      <c r="D263" s="46"/>
      <c r="E263" s="46"/>
      <c r="F263" s="46"/>
      <c r="G263" s="46"/>
      <c r="H263" s="46"/>
      <c r="I263" s="46"/>
      <c r="J263" s="46"/>
      <c r="K263" s="46"/>
    </row>
    <row r="264" spans="1:11" ht="16.5" x14ac:dyDescent="0.3">
      <c r="A264" s="53" t="s">
        <v>24</v>
      </c>
      <c r="B264" s="53" t="s">
        <v>148</v>
      </c>
      <c r="C264" s="46"/>
      <c r="D264" s="46"/>
      <c r="E264" s="46"/>
      <c r="F264" s="46"/>
      <c r="G264" s="46"/>
      <c r="H264" s="46"/>
      <c r="I264" s="46"/>
      <c r="J264" s="46"/>
      <c r="K264" s="46"/>
    </row>
  </sheetData>
  <sortState ref="N13:S40">
    <sortCondition ref="S13:S40"/>
  </sortState>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X126"/>
  <sheetViews>
    <sheetView showGridLines="0" workbookViewId="0">
      <selection activeCell="E4" sqref="E4"/>
    </sheetView>
  </sheetViews>
  <sheetFormatPr defaultColWidth="8.7109375" defaultRowHeight="13.5" x14ac:dyDescent="0.25"/>
  <cols>
    <col min="1" max="1" width="53.5703125" style="602" customWidth="1"/>
    <col min="2" max="2" width="11.5703125" style="602" customWidth="1"/>
    <col min="3" max="15" width="10.42578125" style="602" customWidth="1"/>
    <col min="16" max="16384" width="8.7109375" style="602"/>
  </cols>
  <sheetData>
    <row r="3" spans="1:16" ht="20.25" customHeight="1" x14ac:dyDescent="0.25">
      <c r="A3" s="601" t="s">
        <v>1331</v>
      </c>
    </row>
    <row r="5" spans="1:16" x14ac:dyDescent="0.25">
      <c r="A5" s="603" t="s">
        <v>1073</v>
      </c>
      <c r="B5" s="603" t="s">
        <v>1074</v>
      </c>
    </row>
    <row r="7" spans="1:16" x14ac:dyDescent="0.25">
      <c r="A7" s="603" t="s">
        <v>1075</v>
      </c>
      <c r="B7" s="603" t="s">
        <v>1076</v>
      </c>
    </row>
    <row r="9" spans="1:16" x14ac:dyDescent="0.25">
      <c r="D9" s="603" t="s">
        <v>280</v>
      </c>
      <c r="E9" s="603" t="s">
        <v>279</v>
      </c>
      <c r="F9" s="603" t="s">
        <v>23</v>
      </c>
      <c r="G9" s="603" t="s">
        <v>22</v>
      </c>
      <c r="H9" s="603" t="s">
        <v>21</v>
      </c>
      <c r="I9" s="603" t="s">
        <v>20</v>
      </c>
      <c r="J9" s="603" t="s">
        <v>19</v>
      </c>
      <c r="K9" s="603" t="s">
        <v>18</v>
      </c>
      <c r="L9" s="603" t="s">
        <v>17</v>
      </c>
      <c r="M9" s="603" t="s">
        <v>16</v>
      </c>
      <c r="N9" s="603" t="s">
        <v>15</v>
      </c>
      <c r="O9" s="603" t="s">
        <v>14</v>
      </c>
      <c r="P9" s="603" t="s">
        <v>13</v>
      </c>
    </row>
    <row r="10" spans="1:16" x14ac:dyDescent="0.25">
      <c r="A10" s="603" t="s">
        <v>1077</v>
      </c>
      <c r="B10" s="603" t="s">
        <v>1078</v>
      </c>
      <c r="C10" s="603" t="s">
        <v>1079</v>
      </c>
      <c r="D10" s="604">
        <v>1161.95</v>
      </c>
      <c r="E10" s="603">
        <v>792.02</v>
      </c>
      <c r="F10" s="603">
        <v>897.01</v>
      </c>
      <c r="G10" s="603">
        <v>771.49</v>
      </c>
      <c r="H10" s="603">
        <v>826.54</v>
      </c>
      <c r="I10" s="604">
        <v>1018.01</v>
      </c>
      <c r="J10" s="603">
        <v>810.14</v>
      </c>
      <c r="K10" s="604">
        <v>1077.3699999999999</v>
      </c>
      <c r="L10" s="604">
        <v>1228.27</v>
      </c>
      <c r="M10" s="604">
        <v>1481.83</v>
      </c>
      <c r="N10" s="604">
        <v>1185.79</v>
      </c>
      <c r="O10" s="604">
        <v>1284.8699999999999</v>
      </c>
      <c r="P10" s="604">
        <v>1503.09</v>
      </c>
    </row>
    <row r="11" spans="1:16" x14ac:dyDescent="0.25">
      <c r="A11" s="603" t="s">
        <v>1080</v>
      </c>
      <c r="B11" s="603" t="s">
        <v>1078</v>
      </c>
      <c r="C11" s="603" t="s">
        <v>1079</v>
      </c>
      <c r="D11" s="604" t="s">
        <v>1081</v>
      </c>
      <c r="E11" s="604" t="s">
        <v>1081</v>
      </c>
      <c r="F11" s="604" t="s">
        <v>1081</v>
      </c>
      <c r="G11" s="604" t="s">
        <v>554</v>
      </c>
      <c r="H11" s="604" t="s">
        <v>554</v>
      </c>
      <c r="I11" s="604" t="s">
        <v>554</v>
      </c>
      <c r="J11" s="604" t="s">
        <v>554</v>
      </c>
      <c r="K11" s="604" t="s">
        <v>554</v>
      </c>
      <c r="L11" s="604" t="s">
        <v>554</v>
      </c>
      <c r="M11" s="604" t="s">
        <v>554</v>
      </c>
      <c r="N11" s="604" t="s">
        <v>554</v>
      </c>
      <c r="O11" s="604" t="s">
        <v>554</v>
      </c>
      <c r="P11" s="604" t="s">
        <v>554</v>
      </c>
    </row>
    <row r="12" spans="1:16" x14ac:dyDescent="0.25">
      <c r="A12" s="603" t="s">
        <v>1082</v>
      </c>
      <c r="B12" s="603" t="s">
        <v>1078</v>
      </c>
      <c r="C12" s="603" t="s">
        <v>1079</v>
      </c>
      <c r="D12" s="604" t="s">
        <v>1081</v>
      </c>
      <c r="E12" s="604" t="s">
        <v>1081</v>
      </c>
      <c r="F12" s="604" t="s">
        <v>1081</v>
      </c>
      <c r="G12" s="604" t="s">
        <v>1081</v>
      </c>
      <c r="H12" s="604" t="s">
        <v>1081</v>
      </c>
      <c r="I12" s="604" t="s">
        <v>1081</v>
      </c>
      <c r="J12" s="604" t="s">
        <v>1081</v>
      </c>
      <c r="K12" s="604" t="s">
        <v>1081</v>
      </c>
      <c r="L12" s="604" t="s">
        <v>1081</v>
      </c>
      <c r="M12" s="604" t="s">
        <v>1081</v>
      </c>
      <c r="N12" s="604" t="s">
        <v>1081</v>
      </c>
      <c r="O12" s="604" t="s">
        <v>1081</v>
      </c>
      <c r="P12" s="604" t="s">
        <v>1081</v>
      </c>
    </row>
    <row r="13" spans="1:16" x14ac:dyDescent="0.25">
      <c r="A13" s="603" t="s">
        <v>1083</v>
      </c>
      <c r="B13" s="603" t="s">
        <v>1078</v>
      </c>
      <c r="C13" s="603" t="s">
        <v>1079</v>
      </c>
      <c r="D13" s="604" t="s">
        <v>1081</v>
      </c>
      <c r="E13" s="604" t="s">
        <v>1081</v>
      </c>
      <c r="F13" s="604" t="s">
        <v>1081</v>
      </c>
      <c r="G13" s="604" t="s">
        <v>1081</v>
      </c>
      <c r="H13" s="604" t="s">
        <v>1081</v>
      </c>
      <c r="I13" s="604" t="s">
        <v>554</v>
      </c>
      <c r="J13" s="604" t="s">
        <v>554</v>
      </c>
      <c r="K13" s="604" t="s">
        <v>1081</v>
      </c>
      <c r="L13" s="604" t="s">
        <v>1081</v>
      </c>
      <c r="M13" s="604" t="s">
        <v>1081</v>
      </c>
      <c r="N13" s="604" t="s">
        <v>554</v>
      </c>
      <c r="O13" s="604" t="s">
        <v>554</v>
      </c>
      <c r="P13" s="604" t="s">
        <v>554</v>
      </c>
    </row>
    <row r="14" spans="1:16" x14ac:dyDescent="0.25">
      <c r="A14" s="603" t="s">
        <v>1084</v>
      </c>
      <c r="B14" s="603" t="s">
        <v>1078</v>
      </c>
      <c r="C14" s="603" t="s">
        <v>1079</v>
      </c>
      <c r="D14" s="604" t="s">
        <v>1081</v>
      </c>
      <c r="E14" s="604" t="s">
        <v>1081</v>
      </c>
      <c r="F14" s="604" t="s">
        <v>1081</v>
      </c>
      <c r="G14" s="604" t="s">
        <v>1081</v>
      </c>
      <c r="H14" s="604" t="s">
        <v>1081</v>
      </c>
      <c r="I14" s="604" t="s">
        <v>1081</v>
      </c>
      <c r="J14" s="603">
        <v>256.99</v>
      </c>
      <c r="K14" s="603">
        <v>268.14999999999998</v>
      </c>
      <c r="L14" s="604" t="s">
        <v>1081</v>
      </c>
      <c r="M14" s="604" t="s">
        <v>1081</v>
      </c>
      <c r="N14" s="604" t="s">
        <v>1081</v>
      </c>
      <c r="O14" s="604" t="s">
        <v>1081</v>
      </c>
      <c r="P14" s="604" t="s">
        <v>1081</v>
      </c>
    </row>
    <row r="15" spans="1:16" x14ac:dyDescent="0.25">
      <c r="A15" s="603" t="s">
        <v>1085</v>
      </c>
      <c r="B15" s="603" t="s">
        <v>1078</v>
      </c>
      <c r="C15" s="603" t="s">
        <v>1079</v>
      </c>
      <c r="D15" s="604" t="s">
        <v>1081</v>
      </c>
      <c r="E15" s="604" t="s">
        <v>1081</v>
      </c>
      <c r="F15" s="604" t="s">
        <v>1081</v>
      </c>
      <c r="G15" s="604" t="s">
        <v>1081</v>
      </c>
      <c r="H15" s="604" t="s">
        <v>1081</v>
      </c>
      <c r="I15" s="604" t="s">
        <v>554</v>
      </c>
      <c r="J15" s="604" t="s">
        <v>554</v>
      </c>
      <c r="K15" s="604" t="s">
        <v>554</v>
      </c>
      <c r="L15" s="604" t="s">
        <v>554</v>
      </c>
      <c r="M15" s="604" t="s">
        <v>554</v>
      </c>
      <c r="N15" s="604" t="s">
        <v>554</v>
      </c>
      <c r="O15" s="604" t="s">
        <v>554</v>
      </c>
      <c r="P15" s="604" t="s">
        <v>554</v>
      </c>
    </row>
    <row r="16" spans="1:16" x14ac:dyDescent="0.25">
      <c r="A16" s="603" t="s">
        <v>1086</v>
      </c>
      <c r="B16" s="603" t="s">
        <v>1078</v>
      </c>
      <c r="C16" s="603" t="s">
        <v>1079</v>
      </c>
      <c r="D16" s="604" t="s">
        <v>1081</v>
      </c>
      <c r="E16" s="604" t="s">
        <v>1081</v>
      </c>
      <c r="F16" s="604" t="s">
        <v>1081</v>
      </c>
      <c r="G16" s="604" t="s">
        <v>1081</v>
      </c>
      <c r="H16" s="604" t="s">
        <v>1081</v>
      </c>
      <c r="I16" s="604" t="s">
        <v>1081</v>
      </c>
      <c r="J16" s="604">
        <v>3027.98</v>
      </c>
      <c r="K16" s="604">
        <v>3332.54</v>
      </c>
      <c r="L16" s="604" t="s">
        <v>1081</v>
      </c>
      <c r="M16" s="604" t="s">
        <v>1081</v>
      </c>
      <c r="N16" s="604" t="s">
        <v>1081</v>
      </c>
      <c r="O16" s="604" t="s">
        <v>1081</v>
      </c>
      <c r="P16" s="604" t="s">
        <v>1081</v>
      </c>
    </row>
    <row r="17" spans="1:16" x14ac:dyDescent="0.25">
      <c r="A17" s="603" t="s">
        <v>1087</v>
      </c>
      <c r="B17" s="603" t="s">
        <v>1078</v>
      </c>
      <c r="C17" s="603" t="s">
        <v>1079</v>
      </c>
      <c r="D17" s="604" t="s">
        <v>1081</v>
      </c>
      <c r="E17" s="604" t="s">
        <v>554</v>
      </c>
      <c r="F17" s="604" t="s">
        <v>554</v>
      </c>
      <c r="G17" s="604" t="s">
        <v>554</v>
      </c>
      <c r="H17" s="604" t="s">
        <v>1081</v>
      </c>
      <c r="I17" s="604" t="s">
        <v>1081</v>
      </c>
      <c r="J17" s="604" t="s">
        <v>1081</v>
      </c>
      <c r="K17" s="604" t="s">
        <v>1081</v>
      </c>
      <c r="L17" s="604" t="s">
        <v>1081</v>
      </c>
      <c r="M17" s="604" t="s">
        <v>1081</v>
      </c>
      <c r="N17" s="604" t="s">
        <v>1081</v>
      </c>
      <c r="O17" s="604" t="s">
        <v>554</v>
      </c>
      <c r="P17" s="604" t="s">
        <v>554</v>
      </c>
    </row>
    <row r="18" spans="1:16" x14ac:dyDescent="0.25">
      <c r="A18" s="603" t="s">
        <v>1088</v>
      </c>
      <c r="B18" s="603" t="s">
        <v>1078</v>
      </c>
      <c r="C18" s="603" t="s">
        <v>1079</v>
      </c>
      <c r="D18" s="604" t="s">
        <v>1081</v>
      </c>
      <c r="E18" s="604" t="s">
        <v>1081</v>
      </c>
      <c r="F18" s="604" t="s">
        <v>554</v>
      </c>
      <c r="G18" s="604" t="s">
        <v>554</v>
      </c>
      <c r="H18" s="604" t="s">
        <v>554</v>
      </c>
      <c r="I18" s="604" t="s">
        <v>554</v>
      </c>
      <c r="J18" s="604" t="s">
        <v>554</v>
      </c>
      <c r="K18" s="604" t="s">
        <v>554</v>
      </c>
      <c r="L18" s="604" t="s">
        <v>554</v>
      </c>
      <c r="M18" s="604" t="s">
        <v>554</v>
      </c>
      <c r="N18" s="604" t="s">
        <v>554</v>
      </c>
      <c r="O18" s="604" t="s">
        <v>554</v>
      </c>
      <c r="P18" s="604" t="s">
        <v>554</v>
      </c>
    </row>
    <row r="19" spans="1:16" x14ac:dyDescent="0.25">
      <c r="A19" s="603" t="s">
        <v>1089</v>
      </c>
      <c r="B19" s="603" t="s">
        <v>1078</v>
      </c>
      <c r="C19" s="603" t="s">
        <v>1079</v>
      </c>
      <c r="D19" s="604" t="s">
        <v>1081</v>
      </c>
      <c r="E19" s="604" t="s">
        <v>1081</v>
      </c>
      <c r="F19" s="604" t="s">
        <v>1081</v>
      </c>
      <c r="G19" s="604" t="s">
        <v>554</v>
      </c>
      <c r="H19" s="604" t="s">
        <v>554</v>
      </c>
      <c r="I19" s="604" t="s">
        <v>554</v>
      </c>
      <c r="J19" s="604" t="s">
        <v>554</v>
      </c>
      <c r="K19" s="604" t="s">
        <v>554</v>
      </c>
      <c r="L19" s="604" t="s">
        <v>554</v>
      </c>
      <c r="M19" s="604" t="s">
        <v>554</v>
      </c>
      <c r="N19" s="604" t="s">
        <v>554</v>
      </c>
      <c r="O19" s="604" t="s">
        <v>554</v>
      </c>
      <c r="P19" s="604" t="s">
        <v>554</v>
      </c>
    </row>
    <row r="20" spans="1:16" x14ac:dyDescent="0.25">
      <c r="A20" s="603" t="s">
        <v>1090</v>
      </c>
      <c r="B20" s="603" t="s">
        <v>1078</v>
      </c>
      <c r="C20" s="603" t="s">
        <v>1079</v>
      </c>
      <c r="D20" s="604" t="s">
        <v>1081</v>
      </c>
      <c r="E20" s="603">
        <v>522.61</v>
      </c>
      <c r="F20" s="603">
        <v>150.63</v>
      </c>
      <c r="G20" s="603">
        <v>202.65</v>
      </c>
      <c r="H20" s="604" t="s">
        <v>1081</v>
      </c>
      <c r="I20" s="604" t="s">
        <v>1081</v>
      </c>
      <c r="J20" s="604" t="s">
        <v>1081</v>
      </c>
      <c r="K20" s="604" t="s">
        <v>1081</v>
      </c>
      <c r="L20" s="604" t="s">
        <v>1081</v>
      </c>
      <c r="M20" s="604" t="s">
        <v>1081</v>
      </c>
      <c r="N20" s="604" t="s">
        <v>1081</v>
      </c>
      <c r="O20" s="604" t="s">
        <v>554</v>
      </c>
      <c r="P20" s="604" t="s">
        <v>554</v>
      </c>
    </row>
    <row r="21" spans="1:16" x14ac:dyDescent="0.25">
      <c r="A21" s="603" t="s">
        <v>1091</v>
      </c>
      <c r="B21" s="603" t="s">
        <v>1078</v>
      </c>
      <c r="C21" s="603" t="s">
        <v>1079</v>
      </c>
      <c r="D21" s="604" t="s">
        <v>1081</v>
      </c>
      <c r="E21" s="604" t="s">
        <v>1081</v>
      </c>
      <c r="F21" s="604" t="s">
        <v>1081</v>
      </c>
      <c r="G21" s="604" t="s">
        <v>1081</v>
      </c>
      <c r="H21" s="604" t="s">
        <v>1081</v>
      </c>
      <c r="I21" s="604" t="s">
        <v>1081</v>
      </c>
      <c r="J21" s="604" t="s">
        <v>1081</v>
      </c>
      <c r="K21" s="604" t="s">
        <v>1081</v>
      </c>
      <c r="L21" s="604" t="s">
        <v>1081</v>
      </c>
      <c r="M21" s="604" t="s">
        <v>1081</v>
      </c>
      <c r="N21" s="604" t="s">
        <v>1081</v>
      </c>
      <c r="O21" s="604" t="s">
        <v>1081</v>
      </c>
      <c r="P21" s="604" t="s">
        <v>1081</v>
      </c>
    </row>
    <row r="22" spans="1:16" x14ac:dyDescent="0.25">
      <c r="A22" s="603" t="s">
        <v>1092</v>
      </c>
      <c r="B22" s="603" t="s">
        <v>1078</v>
      </c>
      <c r="C22" s="603" t="s">
        <v>1079</v>
      </c>
      <c r="D22" s="604" t="s">
        <v>1081</v>
      </c>
      <c r="E22" s="604" t="s">
        <v>1081</v>
      </c>
      <c r="F22" s="604" t="s">
        <v>1081</v>
      </c>
      <c r="G22" s="604" t="s">
        <v>1081</v>
      </c>
      <c r="H22" s="604" t="s">
        <v>1081</v>
      </c>
      <c r="I22" s="604" t="s">
        <v>1081</v>
      </c>
      <c r="J22" s="604" t="s">
        <v>554</v>
      </c>
      <c r="K22" s="604" t="s">
        <v>554</v>
      </c>
      <c r="L22" s="604" t="s">
        <v>554</v>
      </c>
      <c r="M22" s="604" t="s">
        <v>554</v>
      </c>
      <c r="N22" s="604" t="s">
        <v>1081</v>
      </c>
      <c r="O22" s="604" t="s">
        <v>554</v>
      </c>
      <c r="P22" s="604" t="s">
        <v>554</v>
      </c>
    </row>
    <row r="23" spans="1:16" x14ac:dyDescent="0.25">
      <c r="A23" s="603" t="s">
        <v>1093</v>
      </c>
      <c r="B23" s="603" t="s">
        <v>1078</v>
      </c>
      <c r="C23" s="603" t="s">
        <v>1079</v>
      </c>
      <c r="D23" s="604" t="s">
        <v>1081</v>
      </c>
      <c r="E23" s="604" t="s">
        <v>1081</v>
      </c>
      <c r="F23" s="604" t="s">
        <v>1081</v>
      </c>
      <c r="G23" s="604" t="s">
        <v>1081</v>
      </c>
      <c r="H23" s="604" t="s">
        <v>1081</v>
      </c>
      <c r="I23" s="604" t="s">
        <v>554</v>
      </c>
      <c r="J23" s="604" t="s">
        <v>554</v>
      </c>
      <c r="K23" s="604" t="s">
        <v>554</v>
      </c>
      <c r="L23" s="604" t="s">
        <v>554</v>
      </c>
      <c r="M23" s="604" t="s">
        <v>1081</v>
      </c>
      <c r="N23" s="604" t="s">
        <v>554</v>
      </c>
      <c r="O23" s="604" t="s">
        <v>554</v>
      </c>
      <c r="P23" s="604" t="s">
        <v>554</v>
      </c>
    </row>
    <row r="24" spans="1:16" x14ac:dyDescent="0.25">
      <c r="A24" s="603" t="s">
        <v>1094</v>
      </c>
      <c r="B24" s="603" t="s">
        <v>1078</v>
      </c>
      <c r="C24" s="603" t="s">
        <v>1079</v>
      </c>
      <c r="D24" s="604" t="s">
        <v>1081</v>
      </c>
      <c r="E24" s="604" t="s">
        <v>554</v>
      </c>
      <c r="F24" s="604" t="s">
        <v>1081</v>
      </c>
      <c r="G24" s="604" t="s">
        <v>1081</v>
      </c>
      <c r="H24" s="604" t="s">
        <v>554</v>
      </c>
      <c r="I24" s="604" t="s">
        <v>554</v>
      </c>
      <c r="J24" s="604" t="s">
        <v>1081</v>
      </c>
      <c r="K24" s="604" t="s">
        <v>554</v>
      </c>
      <c r="L24" s="604" t="s">
        <v>554</v>
      </c>
      <c r="M24" s="604" t="s">
        <v>1081</v>
      </c>
      <c r="N24" s="604" t="s">
        <v>1081</v>
      </c>
      <c r="O24" s="604" t="s">
        <v>1081</v>
      </c>
      <c r="P24" s="604" t="s">
        <v>1081</v>
      </c>
    </row>
    <row r="25" spans="1:16" x14ac:dyDescent="0.25">
      <c r="A25" s="603" t="s">
        <v>1095</v>
      </c>
      <c r="B25" s="603" t="s">
        <v>1078</v>
      </c>
      <c r="C25" s="603" t="s">
        <v>1079</v>
      </c>
      <c r="D25" s="604" t="s">
        <v>1081</v>
      </c>
      <c r="E25" s="604" t="s">
        <v>1081</v>
      </c>
      <c r="F25" s="604">
        <v>1442.08</v>
      </c>
      <c r="G25" s="604" t="s">
        <v>1081</v>
      </c>
      <c r="H25" s="604" t="s">
        <v>1081</v>
      </c>
      <c r="I25" s="604" t="s">
        <v>554</v>
      </c>
      <c r="J25" s="604" t="s">
        <v>554</v>
      </c>
      <c r="K25" s="604" t="s">
        <v>554</v>
      </c>
      <c r="L25" s="604" t="s">
        <v>554</v>
      </c>
      <c r="M25" s="604" t="s">
        <v>554</v>
      </c>
      <c r="N25" s="604" t="s">
        <v>554</v>
      </c>
      <c r="O25" s="604" t="s">
        <v>554</v>
      </c>
      <c r="P25" s="604" t="s">
        <v>554</v>
      </c>
    </row>
    <row r="26" spans="1:16" x14ac:dyDescent="0.25">
      <c r="A26" s="603" t="s">
        <v>1096</v>
      </c>
      <c r="B26" s="603" t="s">
        <v>1078</v>
      </c>
      <c r="C26" s="603" t="s">
        <v>1079</v>
      </c>
      <c r="D26" s="604" t="s">
        <v>1081</v>
      </c>
      <c r="E26" s="604" t="s">
        <v>1081</v>
      </c>
      <c r="F26" s="604" t="s">
        <v>1081</v>
      </c>
      <c r="G26" s="604" t="s">
        <v>1081</v>
      </c>
      <c r="H26" s="604" t="s">
        <v>1081</v>
      </c>
      <c r="I26" s="604" t="s">
        <v>554</v>
      </c>
      <c r="J26" s="604" t="s">
        <v>554</v>
      </c>
      <c r="K26" s="604" t="s">
        <v>554</v>
      </c>
      <c r="L26" s="604" t="s">
        <v>554</v>
      </c>
      <c r="M26" s="604" t="s">
        <v>554</v>
      </c>
      <c r="N26" s="604" t="s">
        <v>554</v>
      </c>
      <c r="O26" s="604" t="s">
        <v>554</v>
      </c>
      <c r="P26" s="604" t="s">
        <v>1081</v>
      </c>
    </row>
    <row r="27" spans="1:16" x14ac:dyDescent="0.25">
      <c r="A27" s="603" t="s">
        <v>1097</v>
      </c>
      <c r="B27" s="603" t="s">
        <v>1078</v>
      </c>
      <c r="C27" s="603" t="s">
        <v>1079</v>
      </c>
      <c r="D27" s="604" t="s">
        <v>1081</v>
      </c>
      <c r="E27" s="604" t="s">
        <v>1081</v>
      </c>
      <c r="F27" s="604" t="s">
        <v>1081</v>
      </c>
      <c r="G27" s="604" t="s">
        <v>554</v>
      </c>
      <c r="H27" s="604" t="s">
        <v>554</v>
      </c>
      <c r="I27" s="604" t="s">
        <v>554</v>
      </c>
      <c r="J27" s="604" t="s">
        <v>554</v>
      </c>
      <c r="K27" s="604" t="s">
        <v>554</v>
      </c>
      <c r="L27" s="604" t="s">
        <v>554</v>
      </c>
      <c r="M27" s="604" t="s">
        <v>554</v>
      </c>
      <c r="N27" s="604" t="s">
        <v>554</v>
      </c>
      <c r="O27" s="604" t="s">
        <v>554</v>
      </c>
      <c r="P27" s="604" t="s">
        <v>554</v>
      </c>
    </row>
    <row r="28" spans="1:16" x14ac:dyDescent="0.25">
      <c r="A28" s="603" t="s">
        <v>1098</v>
      </c>
      <c r="B28" s="603" t="s">
        <v>1078</v>
      </c>
      <c r="C28" s="603" t="s">
        <v>1079</v>
      </c>
      <c r="D28" s="604" t="s">
        <v>1081</v>
      </c>
      <c r="E28" s="604" t="s">
        <v>1081</v>
      </c>
      <c r="F28" s="604" t="s">
        <v>1081</v>
      </c>
      <c r="G28" s="604" t="s">
        <v>554</v>
      </c>
      <c r="H28" s="604" t="s">
        <v>554</v>
      </c>
      <c r="I28" s="604" t="s">
        <v>554</v>
      </c>
      <c r="J28" s="604" t="s">
        <v>554</v>
      </c>
      <c r="K28" s="604" t="s">
        <v>554</v>
      </c>
      <c r="L28" s="604" t="s">
        <v>1081</v>
      </c>
      <c r="M28" s="604" t="s">
        <v>1081</v>
      </c>
      <c r="N28" s="604" t="s">
        <v>1081</v>
      </c>
      <c r="O28" s="604" t="s">
        <v>1081</v>
      </c>
      <c r="P28" s="604" t="s">
        <v>1081</v>
      </c>
    </row>
    <row r="29" spans="1:16" x14ac:dyDescent="0.25">
      <c r="A29" s="603" t="s">
        <v>1099</v>
      </c>
      <c r="B29" s="603" t="s">
        <v>1078</v>
      </c>
      <c r="C29" s="603" t="s">
        <v>1079</v>
      </c>
      <c r="D29" s="604" t="s">
        <v>1081</v>
      </c>
      <c r="E29" s="604" t="s">
        <v>1081</v>
      </c>
      <c r="F29" s="604" t="s">
        <v>554</v>
      </c>
      <c r="G29" s="604" t="s">
        <v>1081</v>
      </c>
      <c r="H29" s="604" t="s">
        <v>1081</v>
      </c>
      <c r="I29" s="604" t="s">
        <v>554</v>
      </c>
      <c r="J29" s="604" t="s">
        <v>554</v>
      </c>
      <c r="K29" s="604" t="s">
        <v>554</v>
      </c>
      <c r="L29" s="604" t="s">
        <v>554</v>
      </c>
      <c r="M29" s="604" t="s">
        <v>554</v>
      </c>
      <c r="N29" s="604" t="s">
        <v>554</v>
      </c>
      <c r="O29" s="604" t="s">
        <v>554</v>
      </c>
      <c r="P29" s="604" t="s">
        <v>554</v>
      </c>
    </row>
    <row r="30" spans="1:16" x14ac:dyDescent="0.25">
      <c r="A30" s="603" t="s">
        <v>1100</v>
      </c>
      <c r="B30" s="603" t="s">
        <v>1078</v>
      </c>
      <c r="C30" s="603" t="s">
        <v>1079</v>
      </c>
      <c r="D30" s="604" t="s">
        <v>554</v>
      </c>
      <c r="E30" s="604" t="s">
        <v>554</v>
      </c>
      <c r="F30" s="604" t="s">
        <v>554</v>
      </c>
      <c r="G30" s="604" t="s">
        <v>554</v>
      </c>
      <c r="H30" s="604" t="s">
        <v>554</v>
      </c>
      <c r="I30" s="604" t="s">
        <v>554</v>
      </c>
      <c r="J30" s="604" t="s">
        <v>554</v>
      </c>
      <c r="K30" s="604" t="s">
        <v>554</v>
      </c>
      <c r="L30" s="604" t="s">
        <v>554</v>
      </c>
      <c r="M30" s="604" t="s">
        <v>554</v>
      </c>
      <c r="N30" s="604" t="s">
        <v>554</v>
      </c>
      <c r="O30" s="604" t="s">
        <v>554</v>
      </c>
      <c r="P30" s="604" t="s">
        <v>554</v>
      </c>
    </row>
    <row r="31" spans="1:16" x14ac:dyDescent="0.25">
      <c r="A31" s="603" t="s">
        <v>1101</v>
      </c>
      <c r="B31" s="603" t="s">
        <v>1078</v>
      </c>
      <c r="C31" s="603" t="s">
        <v>1079</v>
      </c>
      <c r="D31" s="604" t="s">
        <v>554</v>
      </c>
      <c r="E31" s="604" t="s">
        <v>554</v>
      </c>
      <c r="F31" s="604" t="s">
        <v>554</v>
      </c>
      <c r="G31" s="604" t="s">
        <v>554</v>
      </c>
      <c r="H31" s="604" t="s">
        <v>554</v>
      </c>
      <c r="I31" s="604" t="s">
        <v>554</v>
      </c>
      <c r="J31" s="604" t="s">
        <v>554</v>
      </c>
      <c r="K31" s="604" t="s">
        <v>554</v>
      </c>
      <c r="L31" s="604" t="s">
        <v>554</v>
      </c>
      <c r="M31" s="604" t="s">
        <v>554</v>
      </c>
      <c r="N31" s="604" t="s">
        <v>554</v>
      </c>
      <c r="O31" s="604" t="s">
        <v>554</v>
      </c>
      <c r="P31" s="604" t="s">
        <v>554</v>
      </c>
    </row>
    <row r="32" spans="1:16" x14ac:dyDescent="0.25">
      <c r="A32" s="603" t="s">
        <v>1102</v>
      </c>
      <c r="B32" s="603" t="s">
        <v>1078</v>
      </c>
      <c r="C32" s="603" t="s">
        <v>1079</v>
      </c>
      <c r="D32" s="604" t="s">
        <v>554</v>
      </c>
      <c r="E32" s="604" t="s">
        <v>554</v>
      </c>
      <c r="F32" s="604" t="s">
        <v>554</v>
      </c>
      <c r="G32" s="604" t="s">
        <v>554</v>
      </c>
      <c r="H32" s="604" t="s">
        <v>554</v>
      </c>
      <c r="I32" s="604" t="s">
        <v>554</v>
      </c>
      <c r="J32" s="604" t="s">
        <v>554</v>
      </c>
      <c r="K32" s="604" t="s">
        <v>554</v>
      </c>
      <c r="L32" s="604" t="s">
        <v>554</v>
      </c>
      <c r="M32" s="604" t="s">
        <v>554</v>
      </c>
      <c r="N32" s="604" t="s">
        <v>554</v>
      </c>
      <c r="O32" s="604" t="s">
        <v>554</v>
      </c>
      <c r="P32" s="604" t="s">
        <v>554</v>
      </c>
    </row>
    <row r="33" spans="1:16" x14ac:dyDescent="0.25">
      <c r="A33" s="603" t="s">
        <v>1103</v>
      </c>
      <c r="B33" s="603" t="s">
        <v>1078</v>
      </c>
      <c r="C33" s="603" t="s">
        <v>1079</v>
      </c>
      <c r="D33" s="604" t="s">
        <v>554</v>
      </c>
      <c r="E33" s="604" t="s">
        <v>554</v>
      </c>
      <c r="F33" s="604" t="s">
        <v>554</v>
      </c>
      <c r="G33" s="604" t="s">
        <v>554</v>
      </c>
      <c r="H33" s="604" t="s">
        <v>554</v>
      </c>
      <c r="I33" s="604" t="s">
        <v>554</v>
      </c>
      <c r="J33" s="604" t="s">
        <v>554</v>
      </c>
      <c r="K33" s="604" t="s">
        <v>554</v>
      </c>
      <c r="L33" s="604" t="s">
        <v>554</v>
      </c>
      <c r="M33" s="604" t="s">
        <v>554</v>
      </c>
      <c r="N33" s="604" t="s">
        <v>554</v>
      </c>
      <c r="O33" s="604" t="s">
        <v>554</v>
      </c>
      <c r="P33" s="604" t="s">
        <v>554</v>
      </c>
    </row>
    <row r="34" spans="1:16" x14ac:dyDescent="0.25">
      <c r="A34" s="603" t="s">
        <v>1104</v>
      </c>
      <c r="B34" s="603" t="s">
        <v>1078</v>
      </c>
      <c r="C34" s="603" t="s">
        <v>1079</v>
      </c>
      <c r="D34" s="604" t="s">
        <v>554</v>
      </c>
      <c r="E34" s="604" t="s">
        <v>554</v>
      </c>
      <c r="F34" s="604" t="s">
        <v>554</v>
      </c>
      <c r="G34" s="604" t="s">
        <v>554</v>
      </c>
      <c r="H34" s="604" t="s">
        <v>554</v>
      </c>
      <c r="I34" s="604" t="s">
        <v>554</v>
      </c>
      <c r="J34" s="604" t="s">
        <v>554</v>
      </c>
      <c r="K34" s="604" t="s">
        <v>554</v>
      </c>
      <c r="L34" s="604" t="s">
        <v>554</v>
      </c>
      <c r="M34" s="604" t="s">
        <v>554</v>
      </c>
      <c r="N34" s="604" t="s">
        <v>554</v>
      </c>
      <c r="O34" s="604" t="s">
        <v>554</v>
      </c>
      <c r="P34" s="604" t="s">
        <v>554</v>
      </c>
    </row>
    <row r="35" spans="1:16" x14ac:dyDescent="0.25">
      <c r="A35" s="603" t="s">
        <v>1105</v>
      </c>
      <c r="B35" s="603" t="s">
        <v>1078</v>
      </c>
      <c r="C35" s="603" t="s">
        <v>1079</v>
      </c>
      <c r="D35" s="604" t="s">
        <v>554</v>
      </c>
      <c r="E35" s="604" t="s">
        <v>554</v>
      </c>
      <c r="F35" s="604" t="s">
        <v>554</v>
      </c>
      <c r="G35" s="604" t="s">
        <v>554</v>
      </c>
      <c r="H35" s="604" t="s">
        <v>554</v>
      </c>
      <c r="I35" s="604" t="s">
        <v>554</v>
      </c>
      <c r="J35" s="604" t="s">
        <v>554</v>
      </c>
      <c r="K35" s="604" t="s">
        <v>554</v>
      </c>
      <c r="L35" s="604" t="s">
        <v>554</v>
      </c>
      <c r="M35" s="604" t="s">
        <v>554</v>
      </c>
      <c r="N35" s="604" t="s">
        <v>554</v>
      </c>
      <c r="O35" s="604" t="s">
        <v>1081</v>
      </c>
      <c r="P35" s="604" t="s">
        <v>1081</v>
      </c>
    </row>
    <row r="36" spans="1:16" x14ac:dyDescent="0.25">
      <c r="A36" s="603" t="s">
        <v>1106</v>
      </c>
      <c r="B36" s="603" t="s">
        <v>1078</v>
      </c>
      <c r="C36" s="603" t="s">
        <v>1079</v>
      </c>
      <c r="D36" s="604" t="s">
        <v>554</v>
      </c>
      <c r="E36" s="604" t="s">
        <v>554</v>
      </c>
      <c r="F36" s="604" t="s">
        <v>554</v>
      </c>
      <c r="G36" s="604" t="s">
        <v>554</v>
      </c>
      <c r="H36" s="604" t="s">
        <v>554</v>
      </c>
      <c r="I36" s="604" t="s">
        <v>554</v>
      </c>
      <c r="J36" s="604" t="s">
        <v>554</v>
      </c>
      <c r="K36" s="604" t="s">
        <v>554</v>
      </c>
      <c r="L36" s="604" t="s">
        <v>554</v>
      </c>
      <c r="M36" s="604" t="s">
        <v>554</v>
      </c>
      <c r="N36" s="604" t="s">
        <v>554</v>
      </c>
      <c r="O36" s="604" t="s">
        <v>554</v>
      </c>
      <c r="P36" s="604" t="s">
        <v>554</v>
      </c>
    </row>
    <row r="37" spans="1:16" x14ac:dyDescent="0.25">
      <c r="A37" s="603" t="s">
        <v>1107</v>
      </c>
      <c r="B37" s="603" t="s">
        <v>1078</v>
      </c>
      <c r="C37" s="603" t="s">
        <v>1079</v>
      </c>
      <c r="D37" s="604" t="s">
        <v>554</v>
      </c>
      <c r="E37" s="604" t="s">
        <v>554</v>
      </c>
      <c r="F37" s="604" t="s">
        <v>554</v>
      </c>
      <c r="G37" s="604" t="s">
        <v>554</v>
      </c>
      <c r="H37" s="604" t="s">
        <v>554</v>
      </c>
      <c r="I37" s="604" t="s">
        <v>554</v>
      </c>
      <c r="J37" s="604" t="s">
        <v>554</v>
      </c>
      <c r="K37" s="604" t="s">
        <v>554</v>
      </c>
      <c r="L37" s="604" t="s">
        <v>554</v>
      </c>
      <c r="M37" s="604" t="s">
        <v>554</v>
      </c>
      <c r="N37" s="604" t="s">
        <v>554</v>
      </c>
      <c r="O37" s="604" t="s">
        <v>554</v>
      </c>
      <c r="P37" s="604" t="s">
        <v>554</v>
      </c>
    </row>
    <row r="38" spans="1:16" x14ac:dyDescent="0.25">
      <c r="A38" s="603" t="s">
        <v>1108</v>
      </c>
      <c r="B38" s="603" t="s">
        <v>1078</v>
      </c>
      <c r="C38" s="603" t="s">
        <v>1079</v>
      </c>
      <c r="D38" s="604" t="s">
        <v>554</v>
      </c>
      <c r="E38" s="604" t="s">
        <v>1081</v>
      </c>
      <c r="F38" s="604" t="s">
        <v>1081</v>
      </c>
      <c r="G38" s="604" t="s">
        <v>1081</v>
      </c>
      <c r="H38" s="604" t="s">
        <v>1081</v>
      </c>
      <c r="I38" s="604" t="s">
        <v>554</v>
      </c>
      <c r="J38" s="604" t="s">
        <v>554</v>
      </c>
      <c r="K38" s="604" t="s">
        <v>1081</v>
      </c>
      <c r="L38" s="604" t="s">
        <v>1081</v>
      </c>
      <c r="M38" s="604" t="s">
        <v>554</v>
      </c>
      <c r="N38" s="604" t="s">
        <v>554</v>
      </c>
      <c r="O38" s="604" t="s">
        <v>554</v>
      </c>
      <c r="P38" s="604" t="s">
        <v>1081</v>
      </c>
    </row>
    <row r="39" spans="1:16" x14ac:dyDescent="0.25">
      <c r="A39" s="603" t="s">
        <v>1109</v>
      </c>
      <c r="B39" s="603" t="s">
        <v>1078</v>
      </c>
      <c r="C39" s="603" t="s">
        <v>1079</v>
      </c>
      <c r="D39" s="604" t="s">
        <v>554</v>
      </c>
      <c r="E39" s="604" t="s">
        <v>554</v>
      </c>
      <c r="F39" s="604" t="s">
        <v>554</v>
      </c>
      <c r="G39" s="604" t="s">
        <v>554</v>
      </c>
      <c r="H39" s="604" t="s">
        <v>554</v>
      </c>
      <c r="I39" s="604" t="s">
        <v>554</v>
      </c>
      <c r="J39" s="604" t="s">
        <v>554</v>
      </c>
      <c r="K39" s="604" t="s">
        <v>554</v>
      </c>
      <c r="L39" s="604" t="s">
        <v>554</v>
      </c>
      <c r="M39" s="604" t="s">
        <v>554</v>
      </c>
      <c r="N39" s="604" t="s">
        <v>554</v>
      </c>
      <c r="O39" s="604" t="s">
        <v>554</v>
      </c>
      <c r="P39" s="604" t="s">
        <v>554</v>
      </c>
    </row>
    <row r="40" spans="1:16" x14ac:dyDescent="0.25">
      <c r="A40" s="603" t="s">
        <v>1110</v>
      </c>
      <c r="B40" s="603" t="s">
        <v>1078</v>
      </c>
      <c r="C40" s="603" t="s">
        <v>1079</v>
      </c>
      <c r="D40" s="604" t="s">
        <v>554</v>
      </c>
      <c r="E40" s="604" t="s">
        <v>554</v>
      </c>
      <c r="F40" s="604" t="s">
        <v>554</v>
      </c>
      <c r="G40" s="604" t="s">
        <v>554</v>
      </c>
      <c r="H40" s="604" t="s">
        <v>554</v>
      </c>
      <c r="I40" s="604" t="s">
        <v>554</v>
      </c>
      <c r="J40" s="604" t="s">
        <v>554</v>
      </c>
      <c r="K40" s="604" t="s">
        <v>554</v>
      </c>
      <c r="L40" s="604" t="s">
        <v>554</v>
      </c>
      <c r="M40" s="604" t="s">
        <v>554</v>
      </c>
      <c r="N40" s="604" t="s">
        <v>554</v>
      </c>
      <c r="O40" s="604" t="s">
        <v>554</v>
      </c>
      <c r="P40" s="604" t="s">
        <v>554</v>
      </c>
    </row>
    <row r="41" spans="1:16" x14ac:dyDescent="0.25">
      <c r="A41" s="603" t="s">
        <v>1111</v>
      </c>
      <c r="B41" s="603" t="s">
        <v>1078</v>
      </c>
      <c r="C41" s="603" t="s">
        <v>1079</v>
      </c>
      <c r="D41" s="604" t="s">
        <v>554</v>
      </c>
      <c r="E41" s="604" t="s">
        <v>1081</v>
      </c>
      <c r="F41" s="604" t="s">
        <v>554</v>
      </c>
      <c r="G41" s="604" t="s">
        <v>554</v>
      </c>
      <c r="H41" s="604" t="s">
        <v>554</v>
      </c>
      <c r="I41" s="604" t="s">
        <v>1081</v>
      </c>
      <c r="J41" s="604" t="s">
        <v>554</v>
      </c>
      <c r="K41" s="604" t="s">
        <v>1081</v>
      </c>
      <c r="L41" s="604" t="s">
        <v>1081</v>
      </c>
      <c r="M41" s="604" t="s">
        <v>1081</v>
      </c>
      <c r="N41" s="604" t="s">
        <v>1081</v>
      </c>
      <c r="O41" s="604" t="s">
        <v>554</v>
      </c>
      <c r="P41" s="604" t="s">
        <v>554</v>
      </c>
    </row>
    <row r="42" spans="1:16" x14ac:dyDescent="0.25">
      <c r="A42" s="603" t="s">
        <v>1112</v>
      </c>
      <c r="B42" s="603" t="s">
        <v>1078</v>
      </c>
      <c r="C42" s="603" t="s">
        <v>1079</v>
      </c>
      <c r="D42" s="604" t="s">
        <v>554</v>
      </c>
      <c r="E42" s="604" t="s">
        <v>554</v>
      </c>
      <c r="F42" s="604" t="s">
        <v>554</v>
      </c>
      <c r="G42" s="604" t="s">
        <v>554</v>
      </c>
      <c r="H42" s="604" t="s">
        <v>554</v>
      </c>
      <c r="I42" s="604" t="s">
        <v>554</v>
      </c>
      <c r="J42" s="604" t="s">
        <v>554</v>
      </c>
      <c r="K42" s="604" t="s">
        <v>554</v>
      </c>
      <c r="L42" s="604" t="s">
        <v>554</v>
      </c>
      <c r="M42" s="604" t="s">
        <v>554</v>
      </c>
      <c r="N42" s="604" t="s">
        <v>554</v>
      </c>
      <c r="O42" s="604" t="s">
        <v>554</v>
      </c>
      <c r="P42" s="604" t="s">
        <v>554</v>
      </c>
    </row>
    <row r="43" spans="1:16" x14ac:dyDescent="0.25">
      <c r="A43" s="603" t="s">
        <v>1113</v>
      </c>
      <c r="B43" s="603" t="s">
        <v>1078</v>
      </c>
      <c r="C43" s="603" t="s">
        <v>1079</v>
      </c>
      <c r="D43" s="604" t="s">
        <v>554</v>
      </c>
      <c r="E43" s="604" t="s">
        <v>554</v>
      </c>
      <c r="F43" s="604" t="s">
        <v>554</v>
      </c>
      <c r="G43" s="604" t="s">
        <v>1081</v>
      </c>
      <c r="H43" s="604" t="s">
        <v>1081</v>
      </c>
      <c r="I43" s="604" t="s">
        <v>1081</v>
      </c>
      <c r="J43" s="604" t="s">
        <v>1081</v>
      </c>
      <c r="K43" s="604" t="s">
        <v>1081</v>
      </c>
      <c r="L43" s="604" t="s">
        <v>1081</v>
      </c>
      <c r="M43" s="603">
        <v>499.37</v>
      </c>
      <c r="N43" s="603">
        <v>454.54</v>
      </c>
      <c r="O43" s="603">
        <v>223.18</v>
      </c>
      <c r="P43" s="604" t="s">
        <v>1081</v>
      </c>
    </row>
    <row r="44" spans="1:16" x14ac:dyDescent="0.25">
      <c r="A44" s="603" t="s">
        <v>1114</v>
      </c>
      <c r="B44" s="603" t="s">
        <v>1078</v>
      </c>
      <c r="C44" s="603" t="s">
        <v>1079</v>
      </c>
      <c r="D44" s="604" t="s">
        <v>554</v>
      </c>
      <c r="E44" s="604" t="s">
        <v>554</v>
      </c>
      <c r="F44" s="604" t="s">
        <v>554</v>
      </c>
      <c r="G44" s="604" t="s">
        <v>554</v>
      </c>
      <c r="H44" s="604" t="s">
        <v>554</v>
      </c>
      <c r="I44" s="604" t="s">
        <v>554</v>
      </c>
      <c r="J44" s="604" t="s">
        <v>554</v>
      </c>
      <c r="K44" s="604" t="s">
        <v>554</v>
      </c>
      <c r="L44" s="604" t="s">
        <v>1081</v>
      </c>
      <c r="M44" s="604" t="s">
        <v>1081</v>
      </c>
      <c r="N44" s="604" t="s">
        <v>1081</v>
      </c>
      <c r="O44" s="604" t="s">
        <v>1081</v>
      </c>
      <c r="P44" s="604" t="s">
        <v>554</v>
      </c>
    </row>
    <row r="45" spans="1:16" x14ac:dyDescent="0.25">
      <c r="A45" s="603" t="s">
        <v>1115</v>
      </c>
      <c r="B45" s="603" t="s">
        <v>1078</v>
      </c>
      <c r="C45" s="603" t="s">
        <v>1079</v>
      </c>
      <c r="D45" s="604" t="s">
        <v>554</v>
      </c>
      <c r="E45" s="604" t="s">
        <v>554</v>
      </c>
      <c r="F45" s="604" t="s">
        <v>554</v>
      </c>
      <c r="G45" s="604" t="s">
        <v>554</v>
      </c>
      <c r="H45" s="604" t="s">
        <v>554</v>
      </c>
      <c r="I45" s="604" t="s">
        <v>554</v>
      </c>
      <c r="J45" s="604" t="s">
        <v>554</v>
      </c>
      <c r="K45" s="604" t="s">
        <v>554</v>
      </c>
      <c r="L45" s="604" t="s">
        <v>554</v>
      </c>
      <c r="M45" s="604" t="s">
        <v>554</v>
      </c>
      <c r="N45" s="604" t="s">
        <v>554</v>
      </c>
      <c r="O45" s="604" t="s">
        <v>554</v>
      </c>
      <c r="P45" s="604" t="s">
        <v>554</v>
      </c>
    </row>
    <row r="46" spans="1:16" x14ac:dyDescent="0.25">
      <c r="A46" s="603" t="s">
        <v>1116</v>
      </c>
      <c r="B46" s="603" t="s">
        <v>1078</v>
      </c>
      <c r="C46" s="603" t="s">
        <v>1079</v>
      </c>
      <c r="D46" s="604" t="s">
        <v>554</v>
      </c>
      <c r="E46" s="604" t="s">
        <v>554</v>
      </c>
      <c r="F46" s="604" t="s">
        <v>554</v>
      </c>
      <c r="G46" s="604" t="s">
        <v>554</v>
      </c>
      <c r="H46" s="604" t="s">
        <v>554</v>
      </c>
      <c r="I46" s="604" t="s">
        <v>554</v>
      </c>
      <c r="J46" s="604" t="s">
        <v>554</v>
      </c>
      <c r="K46" s="604" t="s">
        <v>554</v>
      </c>
      <c r="L46" s="604" t="s">
        <v>554</v>
      </c>
      <c r="M46" s="604" t="s">
        <v>554</v>
      </c>
      <c r="N46" s="604" t="s">
        <v>554</v>
      </c>
      <c r="O46" s="604" t="s">
        <v>554</v>
      </c>
      <c r="P46" s="604" t="s">
        <v>554</v>
      </c>
    </row>
    <row r="47" spans="1:16" x14ac:dyDescent="0.25">
      <c r="A47" s="603" t="s">
        <v>1117</v>
      </c>
      <c r="B47" s="603" t="s">
        <v>1078</v>
      </c>
      <c r="C47" s="603" t="s">
        <v>1079</v>
      </c>
      <c r="D47" s="604" t="s">
        <v>554</v>
      </c>
      <c r="E47" s="604" t="s">
        <v>554</v>
      </c>
      <c r="F47" s="604" t="s">
        <v>554</v>
      </c>
      <c r="G47" s="604" t="s">
        <v>554</v>
      </c>
      <c r="H47" s="604" t="s">
        <v>554</v>
      </c>
      <c r="I47" s="604" t="s">
        <v>554</v>
      </c>
      <c r="J47" s="604" t="s">
        <v>554</v>
      </c>
      <c r="K47" s="604" t="s">
        <v>554</v>
      </c>
      <c r="L47" s="604" t="s">
        <v>554</v>
      </c>
      <c r="M47" s="604" t="s">
        <v>554</v>
      </c>
      <c r="N47" s="604" t="s">
        <v>554</v>
      </c>
      <c r="O47" s="604" t="s">
        <v>554</v>
      </c>
      <c r="P47" s="604" t="s">
        <v>554</v>
      </c>
    </row>
    <row r="48" spans="1:16" x14ac:dyDescent="0.25">
      <c r="A48" s="603" t="s">
        <v>1118</v>
      </c>
      <c r="B48" s="603" t="s">
        <v>1078</v>
      </c>
      <c r="C48" s="603" t="s">
        <v>1079</v>
      </c>
      <c r="D48" s="604" t="s">
        <v>554</v>
      </c>
      <c r="E48" s="604" t="s">
        <v>554</v>
      </c>
      <c r="F48" s="604" t="s">
        <v>554</v>
      </c>
      <c r="G48" s="604" t="s">
        <v>554</v>
      </c>
      <c r="H48" s="604" t="s">
        <v>554</v>
      </c>
      <c r="I48" s="604" t="s">
        <v>554</v>
      </c>
      <c r="J48" s="604" t="s">
        <v>554</v>
      </c>
      <c r="K48" s="604" t="s">
        <v>554</v>
      </c>
      <c r="L48" s="604" t="s">
        <v>554</v>
      </c>
      <c r="M48" s="604" t="s">
        <v>554</v>
      </c>
      <c r="N48" s="604" t="s">
        <v>554</v>
      </c>
      <c r="O48" s="604" t="s">
        <v>554</v>
      </c>
      <c r="P48" s="604" t="s">
        <v>554</v>
      </c>
    </row>
    <row r="49" spans="1:16" x14ac:dyDescent="0.25">
      <c r="A49" s="603" t="s">
        <v>1119</v>
      </c>
      <c r="B49" s="603" t="s">
        <v>1078</v>
      </c>
      <c r="C49" s="603" t="s">
        <v>1079</v>
      </c>
      <c r="D49" s="604" t="s">
        <v>554</v>
      </c>
      <c r="E49" s="604" t="s">
        <v>554</v>
      </c>
      <c r="F49" s="604" t="s">
        <v>554</v>
      </c>
      <c r="G49" s="604" t="s">
        <v>554</v>
      </c>
      <c r="H49" s="604" t="s">
        <v>554</v>
      </c>
      <c r="I49" s="604" t="s">
        <v>554</v>
      </c>
      <c r="J49" s="604" t="s">
        <v>554</v>
      </c>
      <c r="K49" s="604" t="s">
        <v>554</v>
      </c>
      <c r="L49" s="604" t="s">
        <v>554</v>
      </c>
      <c r="M49" s="604" t="s">
        <v>554</v>
      </c>
      <c r="N49" s="604" t="s">
        <v>554</v>
      </c>
      <c r="O49" s="604" t="s">
        <v>554</v>
      </c>
      <c r="P49" s="604" t="s">
        <v>554</v>
      </c>
    </row>
    <row r="50" spans="1:16" x14ac:dyDescent="0.25">
      <c r="A50" s="603" t="s">
        <v>1120</v>
      </c>
      <c r="B50" s="603" t="s">
        <v>1078</v>
      </c>
      <c r="C50" s="603" t="s">
        <v>1079</v>
      </c>
      <c r="D50" s="604" t="s">
        <v>554</v>
      </c>
      <c r="E50" s="604" t="s">
        <v>554</v>
      </c>
      <c r="F50" s="604" t="s">
        <v>1081</v>
      </c>
      <c r="G50" s="604" t="s">
        <v>554</v>
      </c>
      <c r="H50" s="604" t="s">
        <v>554</v>
      </c>
      <c r="I50" s="604" t="s">
        <v>554</v>
      </c>
      <c r="J50" s="604" t="s">
        <v>554</v>
      </c>
      <c r="K50" s="604" t="s">
        <v>554</v>
      </c>
      <c r="L50" s="604" t="s">
        <v>554</v>
      </c>
      <c r="M50" s="604" t="s">
        <v>554</v>
      </c>
      <c r="N50" s="604" t="s">
        <v>554</v>
      </c>
      <c r="O50" s="604" t="s">
        <v>554</v>
      </c>
      <c r="P50" s="604" t="s">
        <v>554</v>
      </c>
    </row>
    <row r="51" spans="1:16" x14ac:dyDescent="0.25">
      <c r="A51" s="603" t="s">
        <v>1121</v>
      </c>
      <c r="B51" s="603" t="s">
        <v>1078</v>
      </c>
      <c r="C51" s="603" t="s">
        <v>1079</v>
      </c>
      <c r="D51" s="604" t="s">
        <v>554</v>
      </c>
      <c r="E51" s="604" t="s">
        <v>554</v>
      </c>
      <c r="F51" s="604" t="s">
        <v>554</v>
      </c>
      <c r="G51" s="604" t="s">
        <v>554</v>
      </c>
      <c r="H51" s="604" t="s">
        <v>554</v>
      </c>
      <c r="I51" s="604" t="s">
        <v>554</v>
      </c>
      <c r="J51" s="604" t="s">
        <v>554</v>
      </c>
      <c r="K51" s="604" t="s">
        <v>1081</v>
      </c>
      <c r="L51" s="604" t="s">
        <v>554</v>
      </c>
      <c r="M51" s="604" t="s">
        <v>554</v>
      </c>
      <c r="N51" s="604" t="s">
        <v>554</v>
      </c>
      <c r="O51" s="604" t="s">
        <v>554</v>
      </c>
      <c r="P51" s="604" t="s">
        <v>554</v>
      </c>
    </row>
    <row r="52" spans="1:16" x14ac:dyDescent="0.25">
      <c r="A52" s="603" t="s">
        <v>1122</v>
      </c>
      <c r="B52" s="603" t="s">
        <v>1078</v>
      </c>
      <c r="C52" s="603" t="s">
        <v>1079</v>
      </c>
      <c r="D52" s="604" t="s">
        <v>554</v>
      </c>
      <c r="E52" s="604" t="s">
        <v>554</v>
      </c>
      <c r="F52" s="604" t="s">
        <v>554</v>
      </c>
      <c r="G52" s="604" t="s">
        <v>554</v>
      </c>
      <c r="H52" s="604" t="s">
        <v>554</v>
      </c>
      <c r="I52" s="604" t="s">
        <v>554</v>
      </c>
      <c r="J52" s="604" t="s">
        <v>554</v>
      </c>
      <c r="K52" s="604" t="s">
        <v>554</v>
      </c>
      <c r="L52" s="604" t="s">
        <v>554</v>
      </c>
      <c r="M52" s="604" t="s">
        <v>554</v>
      </c>
      <c r="N52" s="604" t="s">
        <v>554</v>
      </c>
      <c r="O52" s="604" t="s">
        <v>554</v>
      </c>
      <c r="P52" s="604" t="s">
        <v>554</v>
      </c>
    </row>
    <row r="53" spans="1:16" x14ac:dyDescent="0.25">
      <c r="A53" s="603" t="s">
        <v>1123</v>
      </c>
      <c r="B53" s="603" t="s">
        <v>1078</v>
      </c>
      <c r="C53" s="603" t="s">
        <v>1079</v>
      </c>
      <c r="D53" s="604" t="s">
        <v>554</v>
      </c>
      <c r="E53" s="604" t="s">
        <v>554</v>
      </c>
      <c r="F53" s="604" t="s">
        <v>554</v>
      </c>
      <c r="G53" s="604" t="s">
        <v>554</v>
      </c>
      <c r="H53" s="604" t="s">
        <v>554</v>
      </c>
      <c r="I53" s="604" t="s">
        <v>554</v>
      </c>
      <c r="J53" s="604" t="s">
        <v>554</v>
      </c>
      <c r="K53" s="604" t="s">
        <v>554</v>
      </c>
      <c r="L53" s="604" t="s">
        <v>1081</v>
      </c>
      <c r="M53" s="604" t="s">
        <v>554</v>
      </c>
      <c r="N53" s="604" t="s">
        <v>554</v>
      </c>
      <c r="O53" s="604" t="s">
        <v>554</v>
      </c>
      <c r="P53" s="604" t="s">
        <v>554</v>
      </c>
    </row>
    <row r="54" spans="1:16" x14ac:dyDescent="0.25">
      <c r="A54" s="603" t="s">
        <v>1124</v>
      </c>
      <c r="B54" s="603" t="s">
        <v>1078</v>
      </c>
      <c r="C54" s="603" t="s">
        <v>1079</v>
      </c>
      <c r="D54" s="604" t="s">
        <v>554</v>
      </c>
      <c r="E54" s="604" t="s">
        <v>554</v>
      </c>
      <c r="F54" s="604" t="s">
        <v>554</v>
      </c>
      <c r="G54" s="604" t="s">
        <v>554</v>
      </c>
      <c r="H54" s="604" t="s">
        <v>554</v>
      </c>
      <c r="I54" s="604" t="s">
        <v>554</v>
      </c>
      <c r="J54" s="604" t="s">
        <v>554</v>
      </c>
      <c r="K54" s="604" t="s">
        <v>554</v>
      </c>
      <c r="L54" s="604" t="s">
        <v>554</v>
      </c>
      <c r="M54" s="604" t="s">
        <v>554</v>
      </c>
      <c r="N54" s="604" t="s">
        <v>554</v>
      </c>
      <c r="O54" s="604" t="s">
        <v>554</v>
      </c>
      <c r="P54" s="604" t="s">
        <v>554</v>
      </c>
    </row>
    <row r="55" spans="1:16" x14ac:dyDescent="0.25">
      <c r="A55" s="603" t="s">
        <v>1125</v>
      </c>
      <c r="B55" s="603" t="s">
        <v>1078</v>
      </c>
      <c r="C55" s="603" t="s">
        <v>1079</v>
      </c>
      <c r="D55" s="604" t="s">
        <v>554</v>
      </c>
      <c r="E55" s="604" t="s">
        <v>554</v>
      </c>
      <c r="F55" s="604" t="s">
        <v>554</v>
      </c>
      <c r="G55" s="604" t="s">
        <v>554</v>
      </c>
      <c r="H55" s="604" t="s">
        <v>554</v>
      </c>
      <c r="I55" s="604" t="s">
        <v>554</v>
      </c>
      <c r="J55" s="604" t="s">
        <v>554</v>
      </c>
      <c r="K55" s="604" t="s">
        <v>554</v>
      </c>
      <c r="L55" s="604" t="s">
        <v>554</v>
      </c>
      <c r="M55" s="604" t="s">
        <v>554</v>
      </c>
      <c r="N55" s="604" t="s">
        <v>554</v>
      </c>
      <c r="O55" s="604" t="s">
        <v>554</v>
      </c>
      <c r="P55" s="604" t="s">
        <v>554</v>
      </c>
    </row>
    <row r="56" spans="1:16" x14ac:dyDescent="0.25">
      <c r="A56" s="603" t="s">
        <v>1126</v>
      </c>
      <c r="B56" s="603" t="s">
        <v>1078</v>
      </c>
      <c r="C56" s="603" t="s">
        <v>1079</v>
      </c>
      <c r="D56" s="604" t="s">
        <v>554</v>
      </c>
      <c r="E56" s="604" t="s">
        <v>554</v>
      </c>
      <c r="F56" s="604" t="s">
        <v>554</v>
      </c>
      <c r="G56" s="604" t="s">
        <v>554</v>
      </c>
      <c r="H56" s="604" t="s">
        <v>554</v>
      </c>
      <c r="I56" s="604" t="s">
        <v>554</v>
      </c>
      <c r="J56" s="604" t="s">
        <v>554</v>
      </c>
      <c r="K56" s="604" t="s">
        <v>554</v>
      </c>
      <c r="L56" s="604" t="s">
        <v>554</v>
      </c>
      <c r="M56" s="604" t="s">
        <v>554</v>
      </c>
      <c r="N56" s="604" t="s">
        <v>554</v>
      </c>
      <c r="O56" s="604" t="s">
        <v>554</v>
      </c>
      <c r="P56" s="604" t="s">
        <v>554</v>
      </c>
    </row>
    <row r="57" spans="1:16" x14ac:dyDescent="0.25">
      <c r="A57" s="603" t="s">
        <v>1127</v>
      </c>
      <c r="B57" s="603" t="s">
        <v>1078</v>
      </c>
      <c r="C57" s="603" t="s">
        <v>1079</v>
      </c>
      <c r="D57" s="604" t="s">
        <v>554</v>
      </c>
      <c r="E57" s="604" t="s">
        <v>554</v>
      </c>
      <c r="F57" s="604" t="s">
        <v>1081</v>
      </c>
      <c r="G57" s="604" t="s">
        <v>554</v>
      </c>
      <c r="H57" s="604" t="s">
        <v>554</v>
      </c>
      <c r="I57" s="604" t="s">
        <v>554</v>
      </c>
      <c r="J57" s="604" t="s">
        <v>554</v>
      </c>
      <c r="K57" s="604" t="s">
        <v>554</v>
      </c>
      <c r="L57" s="604" t="s">
        <v>554</v>
      </c>
      <c r="M57" s="604" t="s">
        <v>554</v>
      </c>
      <c r="N57" s="604" t="s">
        <v>554</v>
      </c>
      <c r="O57" s="604" t="s">
        <v>554</v>
      </c>
      <c r="P57" s="604" t="s">
        <v>1081</v>
      </c>
    </row>
    <row r="58" spans="1:16" x14ac:dyDescent="0.25">
      <c r="A58" s="603" t="s">
        <v>1128</v>
      </c>
      <c r="B58" s="603" t="s">
        <v>1078</v>
      </c>
      <c r="C58" s="603" t="s">
        <v>1079</v>
      </c>
      <c r="D58" s="604" t="s">
        <v>554</v>
      </c>
      <c r="E58" s="604" t="s">
        <v>554</v>
      </c>
      <c r="F58" s="604" t="s">
        <v>554</v>
      </c>
      <c r="G58" s="604" t="s">
        <v>554</v>
      </c>
      <c r="H58" s="604" t="s">
        <v>554</v>
      </c>
      <c r="I58" s="604" t="s">
        <v>554</v>
      </c>
      <c r="J58" s="604" t="s">
        <v>554</v>
      </c>
      <c r="K58" s="604" t="s">
        <v>554</v>
      </c>
      <c r="L58" s="604" t="s">
        <v>554</v>
      </c>
      <c r="M58" s="604" t="s">
        <v>554</v>
      </c>
      <c r="N58" s="604" t="s">
        <v>554</v>
      </c>
      <c r="O58" s="604" t="s">
        <v>554</v>
      </c>
      <c r="P58" s="604" t="s">
        <v>554</v>
      </c>
    </row>
    <row r="59" spans="1:16" x14ac:dyDescent="0.25">
      <c r="A59" s="603" t="s">
        <v>1129</v>
      </c>
      <c r="B59" s="603" t="s">
        <v>1078</v>
      </c>
      <c r="C59" s="603" t="s">
        <v>1079</v>
      </c>
      <c r="D59" s="604" t="s">
        <v>554</v>
      </c>
      <c r="E59" s="604" t="s">
        <v>554</v>
      </c>
      <c r="F59" s="604" t="s">
        <v>554</v>
      </c>
      <c r="G59" s="604" t="s">
        <v>554</v>
      </c>
      <c r="H59" s="604" t="s">
        <v>554</v>
      </c>
      <c r="I59" s="604" t="s">
        <v>554</v>
      </c>
      <c r="J59" s="604" t="s">
        <v>554</v>
      </c>
      <c r="K59" s="604" t="s">
        <v>554</v>
      </c>
      <c r="L59" s="604" t="s">
        <v>554</v>
      </c>
      <c r="M59" s="604" t="s">
        <v>554</v>
      </c>
      <c r="N59" s="604" t="s">
        <v>554</v>
      </c>
      <c r="O59" s="604" t="s">
        <v>554</v>
      </c>
      <c r="P59" s="604" t="s">
        <v>554</v>
      </c>
    </row>
    <row r="60" spans="1:16" x14ac:dyDescent="0.25">
      <c r="A60" s="603" t="s">
        <v>1130</v>
      </c>
      <c r="B60" s="603" t="s">
        <v>1078</v>
      </c>
      <c r="C60" s="603" t="s">
        <v>1079</v>
      </c>
      <c r="D60" s="604" t="s">
        <v>554</v>
      </c>
      <c r="E60" s="604" t="s">
        <v>554</v>
      </c>
      <c r="F60" s="604" t="s">
        <v>554</v>
      </c>
      <c r="G60" s="604" t="s">
        <v>554</v>
      </c>
      <c r="H60" s="604" t="s">
        <v>554</v>
      </c>
      <c r="I60" s="604" t="s">
        <v>554</v>
      </c>
      <c r="J60" s="604" t="s">
        <v>554</v>
      </c>
      <c r="K60" s="604" t="s">
        <v>554</v>
      </c>
      <c r="L60" s="604" t="s">
        <v>554</v>
      </c>
      <c r="M60" s="604" t="s">
        <v>554</v>
      </c>
      <c r="N60" s="604" t="s">
        <v>554</v>
      </c>
      <c r="O60" s="604" t="s">
        <v>554</v>
      </c>
      <c r="P60" s="604" t="s">
        <v>554</v>
      </c>
    </row>
    <row r="61" spans="1:16" x14ac:dyDescent="0.25">
      <c r="A61" s="603" t="s">
        <v>1131</v>
      </c>
      <c r="B61" s="603" t="s">
        <v>1078</v>
      </c>
      <c r="C61" s="603" t="s">
        <v>1079</v>
      </c>
      <c r="D61" s="604" t="s">
        <v>554</v>
      </c>
      <c r="E61" s="604" t="s">
        <v>554</v>
      </c>
      <c r="F61" s="604" t="s">
        <v>554</v>
      </c>
      <c r="G61" s="604" t="s">
        <v>554</v>
      </c>
      <c r="H61" s="604" t="s">
        <v>554</v>
      </c>
      <c r="I61" s="604" t="s">
        <v>554</v>
      </c>
      <c r="J61" s="604" t="s">
        <v>554</v>
      </c>
      <c r="K61" s="604" t="s">
        <v>554</v>
      </c>
      <c r="L61" s="604" t="s">
        <v>554</v>
      </c>
      <c r="M61" s="604" t="s">
        <v>554</v>
      </c>
      <c r="N61" s="604" t="s">
        <v>554</v>
      </c>
      <c r="O61" s="604" t="s">
        <v>554</v>
      </c>
      <c r="P61" s="604" t="s">
        <v>554</v>
      </c>
    </row>
    <row r="62" spans="1:16" x14ac:dyDescent="0.25">
      <c r="A62" s="603" t="s">
        <v>1132</v>
      </c>
      <c r="B62" s="603" t="s">
        <v>1078</v>
      </c>
      <c r="C62" s="603" t="s">
        <v>1079</v>
      </c>
      <c r="D62" s="604" t="s">
        <v>554</v>
      </c>
      <c r="E62" s="604" t="s">
        <v>554</v>
      </c>
      <c r="F62" s="604" t="s">
        <v>554</v>
      </c>
      <c r="G62" s="604" t="s">
        <v>554</v>
      </c>
      <c r="H62" s="604" t="s">
        <v>554</v>
      </c>
      <c r="I62" s="604" t="s">
        <v>554</v>
      </c>
      <c r="J62" s="604" t="s">
        <v>554</v>
      </c>
      <c r="K62" s="604" t="s">
        <v>554</v>
      </c>
      <c r="L62" s="604" t="s">
        <v>554</v>
      </c>
      <c r="M62" s="604" t="s">
        <v>554</v>
      </c>
      <c r="N62" s="604" t="s">
        <v>554</v>
      </c>
      <c r="O62" s="604" t="s">
        <v>554</v>
      </c>
      <c r="P62" s="604" t="s">
        <v>554</v>
      </c>
    </row>
    <row r="63" spans="1:16" x14ac:dyDescent="0.25">
      <c r="A63" s="603" t="s">
        <v>1133</v>
      </c>
      <c r="B63" s="603" t="s">
        <v>1078</v>
      </c>
      <c r="C63" s="603" t="s">
        <v>1079</v>
      </c>
      <c r="D63" s="604" t="s">
        <v>554</v>
      </c>
      <c r="E63" s="604" t="s">
        <v>554</v>
      </c>
      <c r="F63" s="604" t="s">
        <v>554</v>
      </c>
      <c r="G63" s="604" t="s">
        <v>554</v>
      </c>
      <c r="H63" s="604" t="s">
        <v>554</v>
      </c>
      <c r="I63" s="604" t="s">
        <v>554</v>
      </c>
      <c r="J63" s="604" t="s">
        <v>554</v>
      </c>
      <c r="K63" s="604" t="s">
        <v>554</v>
      </c>
      <c r="L63" s="604" t="s">
        <v>554</v>
      </c>
      <c r="M63" s="604" t="s">
        <v>554</v>
      </c>
      <c r="N63" s="604" t="s">
        <v>554</v>
      </c>
      <c r="O63" s="604" t="s">
        <v>554</v>
      </c>
      <c r="P63" s="604" t="s">
        <v>554</v>
      </c>
    </row>
    <row r="64" spans="1:16" x14ac:dyDescent="0.25">
      <c r="A64" s="603" t="s">
        <v>1134</v>
      </c>
      <c r="B64" s="603" t="s">
        <v>1078</v>
      </c>
      <c r="C64" s="603" t="s">
        <v>1079</v>
      </c>
      <c r="D64" s="604" t="s">
        <v>554</v>
      </c>
      <c r="E64" s="604" t="s">
        <v>554</v>
      </c>
      <c r="F64" s="604" t="s">
        <v>554</v>
      </c>
      <c r="G64" s="604" t="s">
        <v>554</v>
      </c>
      <c r="H64" s="604" t="s">
        <v>554</v>
      </c>
      <c r="I64" s="604" t="s">
        <v>554</v>
      </c>
      <c r="J64" s="604" t="s">
        <v>554</v>
      </c>
      <c r="K64" s="604" t="s">
        <v>554</v>
      </c>
      <c r="L64" s="604" t="s">
        <v>554</v>
      </c>
      <c r="M64" s="604" t="s">
        <v>554</v>
      </c>
      <c r="N64" s="604" t="s">
        <v>554</v>
      </c>
      <c r="O64" s="604" t="s">
        <v>554</v>
      </c>
      <c r="P64" s="604" t="s">
        <v>554</v>
      </c>
    </row>
    <row r="65" spans="1:16" x14ac:dyDescent="0.25">
      <c r="A65" s="603" t="s">
        <v>1135</v>
      </c>
      <c r="B65" s="603" t="s">
        <v>1078</v>
      </c>
      <c r="C65" s="603" t="s">
        <v>1079</v>
      </c>
      <c r="D65" s="604" t="s">
        <v>554</v>
      </c>
      <c r="E65" s="604" t="s">
        <v>554</v>
      </c>
      <c r="F65" s="604" t="s">
        <v>554</v>
      </c>
      <c r="G65" s="604" t="s">
        <v>554</v>
      </c>
      <c r="H65" s="604" t="s">
        <v>554</v>
      </c>
      <c r="I65" s="604" t="s">
        <v>1081</v>
      </c>
      <c r="J65" s="604" t="s">
        <v>554</v>
      </c>
      <c r="K65" s="604" t="s">
        <v>554</v>
      </c>
      <c r="L65" s="604" t="s">
        <v>554</v>
      </c>
      <c r="M65" s="604" t="s">
        <v>554</v>
      </c>
      <c r="N65" s="604" t="s">
        <v>554</v>
      </c>
      <c r="O65" s="604" t="s">
        <v>554</v>
      </c>
      <c r="P65" s="604" t="s">
        <v>554</v>
      </c>
    </row>
    <row r="66" spans="1:16" s="607" customFormat="1" x14ac:dyDescent="0.25">
      <c r="A66" s="605" t="s">
        <v>187</v>
      </c>
      <c r="B66" s="605" t="s">
        <v>1078</v>
      </c>
      <c r="C66" s="605" t="s">
        <v>1079</v>
      </c>
      <c r="D66" s="606">
        <v>217090.02</v>
      </c>
      <c r="E66" s="606">
        <v>196279.86</v>
      </c>
      <c r="F66" s="606">
        <v>183061.55</v>
      </c>
      <c r="G66" s="606">
        <v>184315.16</v>
      </c>
      <c r="H66" s="606">
        <v>177525.76000000001</v>
      </c>
      <c r="I66" s="606">
        <v>406614.47</v>
      </c>
      <c r="J66" s="606">
        <v>230680.11</v>
      </c>
      <c r="K66" s="606">
        <v>201989.74</v>
      </c>
      <c r="L66" s="606">
        <v>199315.66</v>
      </c>
      <c r="M66" s="606">
        <v>163675.5</v>
      </c>
      <c r="N66" s="606">
        <v>115152.44</v>
      </c>
      <c r="O66" s="606">
        <v>75798.070000000007</v>
      </c>
      <c r="P66" s="606">
        <v>76761.63</v>
      </c>
    </row>
    <row r="67" spans="1:16" s="607" customFormat="1" x14ac:dyDescent="0.25">
      <c r="A67" s="605" t="s">
        <v>1136</v>
      </c>
      <c r="B67" s="605" t="s">
        <v>1078</v>
      </c>
      <c r="C67" s="605" t="s">
        <v>1079</v>
      </c>
      <c r="D67" s="606">
        <v>196235.79</v>
      </c>
      <c r="E67" s="606">
        <v>174105.45</v>
      </c>
      <c r="F67" s="606">
        <v>160603.37</v>
      </c>
      <c r="G67" s="606">
        <v>146147.17000000001</v>
      </c>
      <c r="H67" s="606">
        <v>143519.66</v>
      </c>
      <c r="I67" s="606">
        <v>209937.29</v>
      </c>
      <c r="J67" s="606">
        <v>176813.27</v>
      </c>
      <c r="K67" s="606">
        <v>140156.15</v>
      </c>
      <c r="L67" s="606">
        <v>161473.98000000001</v>
      </c>
      <c r="M67" s="606">
        <v>152860.54</v>
      </c>
      <c r="N67" s="606">
        <v>157956.01</v>
      </c>
      <c r="O67" s="606">
        <v>133574.92000000001</v>
      </c>
      <c r="P67" s="606">
        <v>141720.07999999999</v>
      </c>
    </row>
    <row r="68" spans="1:16" x14ac:dyDescent="0.25">
      <c r="A68" s="603" t="s">
        <v>1137</v>
      </c>
      <c r="B68" s="603" t="s">
        <v>1078</v>
      </c>
      <c r="C68" s="603" t="s">
        <v>1079</v>
      </c>
      <c r="D68" s="604">
        <v>116492.06</v>
      </c>
      <c r="E68" s="604">
        <v>68250.720000000001</v>
      </c>
      <c r="F68" s="604">
        <v>52691.97</v>
      </c>
      <c r="G68" s="604">
        <v>54556.44</v>
      </c>
      <c r="H68" s="604">
        <v>42056.39</v>
      </c>
      <c r="I68" s="604">
        <v>39783.68</v>
      </c>
      <c r="J68" s="604">
        <v>31193.17</v>
      </c>
      <c r="K68" s="604">
        <v>30570.67</v>
      </c>
      <c r="L68" s="604">
        <v>29866.39</v>
      </c>
      <c r="M68" s="604">
        <v>4873.71</v>
      </c>
      <c r="N68" s="604">
        <v>4581.91</v>
      </c>
      <c r="O68" s="604">
        <v>1852.6</v>
      </c>
      <c r="P68" s="604">
        <v>2065.46</v>
      </c>
    </row>
    <row r="69" spans="1:16" x14ac:dyDescent="0.25">
      <c r="A69" s="603" t="s">
        <v>1138</v>
      </c>
      <c r="B69" s="603" t="s">
        <v>1078</v>
      </c>
      <c r="C69" s="603" t="s">
        <v>1079</v>
      </c>
      <c r="D69" s="604">
        <v>57613.01</v>
      </c>
      <c r="E69" s="604">
        <v>102303.32</v>
      </c>
      <c r="F69" s="604">
        <v>117853.6</v>
      </c>
      <c r="G69" s="604">
        <v>143987.23000000001</v>
      </c>
      <c r="H69" s="604">
        <v>97301.28</v>
      </c>
      <c r="I69" s="604">
        <v>53083.37</v>
      </c>
      <c r="J69" s="604">
        <v>74162.81</v>
      </c>
      <c r="K69" s="604">
        <v>85197.21</v>
      </c>
      <c r="L69" s="604">
        <v>40076.49</v>
      </c>
      <c r="M69" s="604">
        <v>24117.1</v>
      </c>
      <c r="N69" s="604">
        <v>32986.31</v>
      </c>
      <c r="O69" s="604">
        <v>19615.61</v>
      </c>
      <c r="P69" s="604">
        <v>2460.9</v>
      </c>
    </row>
    <row r="70" spans="1:16" x14ac:dyDescent="0.25">
      <c r="A70" s="603" t="s">
        <v>1139</v>
      </c>
      <c r="B70" s="603" t="s">
        <v>1078</v>
      </c>
      <c r="C70" s="603" t="s">
        <v>1079</v>
      </c>
      <c r="D70" s="604">
        <v>45012.45</v>
      </c>
      <c r="E70" s="604">
        <v>44619.85</v>
      </c>
      <c r="F70" s="604">
        <v>38446.25</v>
      </c>
      <c r="G70" s="604">
        <v>35691.360000000001</v>
      </c>
      <c r="H70" s="604">
        <v>28111.22</v>
      </c>
      <c r="I70" s="604">
        <v>25511.71</v>
      </c>
      <c r="J70" s="604">
        <v>15160.13</v>
      </c>
      <c r="K70" s="604">
        <v>14434.17</v>
      </c>
      <c r="L70" s="604">
        <v>15167.51</v>
      </c>
      <c r="M70" s="604">
        <v>12965.86</v>
      </c>
      <c r="N70" s="604">
        <v>10400.01</v>
      </c>
      <c r="O70" s="604">
        <v>5705.74</v>
      </c>
      <c r="P70" s="604">
        <v>8042.82</v>
      </c>
    </row>
    <row r="71" spans="1:16" x14ac:dyDescent="0.25">
      <c r="A71" s="603" t="s">
        <v>1140</v>
      </c>
      <c r="B71" s="603" t="s">
        <v>1078</v>
      </c>
      <c r="C71" s="603" t="s">
        <v>1079</v>
      </c>
      <c r="D71" s="604">
        <v>30018.37</v>
      </c>
      <c r="E71" s="604">
        <v>28489.200000000001</v>
      </c>
      <c r="F71" s="604">
        <v>48213.72</v>
      </c>
      <c r="G71" s="604">
        <v>23354.6</v>
      </c>
      <c r="H71" s="604">
        <v>22667.360000000001</v>
      </c>
      <c r="I71" s="604">
        <v>22117.65</v>
      </c>
      <c r="J71" s="604">
        <v>17326.54</v>
      </c>
      <c r="K71" s="604">
        <v>11663.32</v>
      </c>
      <c r="L71" s="604">
        <v>17385.7</v>
      </c>
      <c r="M71" s="604">
        <v>17891.990000000002</v>
      </c>
      <c r="N71" s="604">
        <v>17204.46</v>
      </c>
      <c r="O71" s="604">
        <v>5961.77</v>
      </c>
      <c r="P71" s="604">
        <v>19822.38</v>
      </c>
    </row>
    <row r="72" spans="1:16" x14ac:dyDescent="0.25">
      <c r="A72" s="603" t="s">
        <v>1141</v>
      </c>
      <c r="B72" s="603" t="s">
        <v>1078</v>
      </c>
      <c r="C72" s="603" t="s">
        <v>1079</v>
      </c>
      <c r="D72" s="604">
        <v>24613.91</v>
      </c>
      <c r="E72" s="604">
        <v>33305.78</v>
      </c>
      <c r="F72" s="604">
        <v>22000.97</v>
      </c>
      <c r="G72" s="604">
        <v>30747.11</v>
      </c>
      <c r="H72" s="604">
        <v>21837.79</v>
      </c>
      <c r="I72" s="604">
        <v>19706.59</v>
      </c>
      <c r="J72" s="604">
        <v>15959.08</v>
      </c>
      <c r="K72" s="604">
        <v>13908.83</v>
      </c>
      <c r="L72" s="604">
        <v>10236.68</v>
      </c>
      <c r="M72" s="604">
        <v>5785.28</v>
      </c>
      <c r="N72" s="604">
        <v>8132.61</v>
      </c>
      <c r="O72" s="604">
        <v>9225.5499999999993</v>
      </c>
      <c r="P72" s="604">
        <v>8299.64</v>
      </c>
    </row>
    <row r="73" spans="1:16" x14ac:dyDescent="0.25">
      <c r="A73" s="603" t="s">
        <v>1142</v>
      </c>
      <c r="B73" s="603" t="s">
        <v>1078</v>
      </c>
      <c r="C73" s="603" t="s">
        <v>1079</v>
      </c>
      <c r="D73" s="604">
        <v>23146.94</v>
      </c>
      <c r="E73" s="604">
        <v>1892.02</v>
      </c>
      <c r="F73" s="604" t="s">
        <v>1081</v>
      </c>
      <c r="G73" s="604" t="s">
        <v>1081</v>
      </c>
      <c r="H73" s="604" t="s">
        <v>1081</v>
      </c>
      <c r="I73" s="604" t="s">
        <v>554</v>
      </c>
      <c r="J73" s="603">
        <v>459.8</v>
      </c>
      <c r="K73" s="604" t="s">
        <v>1081</v>
      </c>
      <c r="L73" s="604" t="s">
        <v>1081</v>
      </c>
      <c r="M73" s="604" t="s">
        <v>1081</v>
      </c>
      <c r="N73" s="604" t="s">
        <v>1143</v>
      </c>
      <c r="O73" s="604" t="s">
        <v>554</v>
      </c>
      <c r="P73" s="604" t="s">
        <v>554</v>
      </c>
    </row>
    <row r="74" spans="1:16" s="607" customFormat="1" x14ac:dyDescent="0.25">
      <c r="A74" s="605" t="s">
        <v>1144</v>
      </c>
      <c r="B74" s="605" t="s">
        <v>1078</v>
      </c>
      <c r="C74" s="605" t="s">
        <v>1079</v>
      </c>
      <c r="D74" s="606">
        <v>20021.7</v>
      </c>
      <c r="E74" s="606">
        <v>9964.43</v>
      </c>
      <c r="F74" s="606">
        <v>23509.23</v>
      </c>
      <c r="G74" s="606">
        <v>33524.230000000003</v>
      </c>
      <c r="H74" s="606">
        <v>15646.1</v>
      </c>
      <c r="I74" s="606">
        <v>63464.36</v>
      </c>
      <c r="J74" s="606">
        <v>29762.95</v>
      </c>
      <c r="K74" s="606">
        <v>4599.91</v>
      </c>
      <c r="L74" s="606">
        <v>7960.72</v>
      </c>
      <c r="M74" s="606">
        <v>1898.01</v>
      </c>
      <c r="N74" s="606">
        <v>1389</v>
      </c>
      <c r="O74" s="605">
        <v>437.66</v>
      </c>
      <c r="P74" s="606" t="s">
        <v>1081</v>
      </c>
    </row>
    <row r="75" spans="1:16" x14ac:dyDescent="0.25">
      <c r="A75" s="603" t="s">
        <v>1145</v>
      </c>
      <c r="B75" s="603" t="s">
        <v>1078</v>
      </c>
      <c r="C75" s="603" t="s">
        <v>1079</v>
      </c>
      <c r="D75" s="604">
        <v>13320.7</v>
      </c>
      <c r="E75" s="604">
        <v>14566.32</v>
      </c>
      <c r="F75" s="604">
        <v>12533.36</v>
      </c>
      <c r="G75" s="604">
        <v>9596.92</v>
      </c>
      <c r="H75" s="604">
        <v>8477.17</v>
      </c>
      <c r="I75" s="604">
        <v>13600.31</v>
      </c>
      <c r="J75" s="604">
        <v>2051.27</v>
      </c>
      <c r="K75" s="604">
        <v>2223.88</v>
      </c>
      <c r="L75" s="604">
        <v>5122.43</v>
      </c>
      <c r="M75" s="604">
        <v>3414.42</v>
      </c>
      <c r="N75" s="604">
        <v>9264.42</v>
      </c>
      <c r="O75" s="604">
        <v>4989.8500000000004</v>
      </c>
      <c r="P75" s="604">
        <v>5631.91</v>
      </c>
    </row>
    <row r="76" spans="1:16" x14ac:dyDescent="0.25">
      <c r="A76" s="603" t="s">
        <v>1146</v>
      </c>
      <c r="B76" s="603" t="s">
        <v>1078</v>
      </c>
      <c r="C76" s="603" t="s">
        <v>1079</v>
      </c>
      <c r="D76" s="604">
        <v>7398.91</v>
      </c>
      <c r="E76" s="604">
        <v>6443.7</v>
      </c>
      <c r="F76" s="604">
        <v>6514.6</v>
      </c>
      <c r="G76" s="604">
        <v>6077.49</v>
      </c>
      <c r="H76" s="604">
        <v>5713.9</v>
      </c>
      <c r="I76" s="604">
        <v>5872.81</v>
      </c>
      <c r="J76" s="604">
        <v>6233.1</v>
      </c>
      <c r="K76" s="604" t="s">
        <v>1081</v>
      </c>
      <c r="L76" s="604">
        <v>8258.98</v>
      </c>
      <c r="M76" s="604">
        <v>8357.6</v>
      </c>
      <c r="N76" s="604">
        <v>8632.18</v>
      </c>
      <c r="O76" s="604">
        <v>11194.94</v>
      </c>
      <c r="P76" s="604">
        <v>11406.36</v>
      </c>
    </row>
    <row r="77" spans="1:16" x14ac:dyDescent="0.25">
      <c r="A77" s="603" t="s">
        <v>1147</v>
      </c>
      <c r="B77" s="603" t="s">
        <v>1078</v>
      </c>
      <c r="C77" s="603" t="s">
        <v>1079</v>
      </c>
      <c r="D77" s="604">
        <v>7276.75</v>
      </c>
      <c r="E77" s="604">
        <v>6437.5</v>
      </c>
      <c r="F77" s="604">
        <v>7090.04</v>
      </c>
      <c r="G77" s="604">
        <v>6100.73</v>
      </c>
      <c r="H77" s="604">
        <v>6133.6</v>
      </c>
      <c r="I77" s="604">
        <v>4440.7</v>
      </c>
      <c r="J77" s="604">
        <v>3497.73</v>
      </c>
      <c r="K77" s="604">
        <v>3815.39</v>
      </c>
      <c r="L77" s="604">
        <v>3607.86</v>
      </c>
      <c r="M77" s="604">
        <v>2784.11</v>
      </c>
      <c r="N77" s="604">
        <v>2297.71</v>
      </c>
      <c r="O77" s="604">
        <v>1134.3499999999999</v>
      </c>
      <c r="P77" s="604">
        <v>1848.64</v>
      </c>
    </row>
    <row r="78" spans="1:16" s="607" customFormat="1" x14ac:dyDescent="0.25">
      <c r="A78" s="605" t="s">
        <v>1148</v>
      </c>
      <c r="B78" s="605" t="s">
        <v>1078</v>
      </c>
      <c r="C78" s="605" t="s">
        <v>1079</v>
      </c>
      <c r="D78" s="606">
        <v>7078.98</v>
      </c>
      <c r="E78" s="606">
        <v>5771.27</v>
      </c>
      <c r="F78" s="606">
        <v>5370.32</v>
      </c>
      <c r="G78" s="606">
        <v>4122.6499999999996</v>
      </c>
      <c r="H78" s="606">
        <v>4019.89</v>
      </c>
      <c r="I78" s="606">
        <v>4115.18</v>
      </c>
      <c r="J78" s="606">
        <v>6708.08</v>
      </c>
      <c r="K78" s="606">
        <v>4400.9799999999996</v>
      </c>
      <c r="L78" s="606" t="s">
        <v>1081</v>
      </c>
      <c r="M78" s="606" t="s">
        <v>554</v>
      </c>
      <c r="N78" s="606" t="s">
        <v>554</v>
      </c>
      <c r="O78" s="606" t="s">
        <v>554</v>
      </c>
      <c r="P78" s="606" t="s">
        <v>554</v>
      </c>
    </row>
    <row r="79" spans="1:16" x14ac:dyDescent="0.25">
      <c r="A79" s="603" t="s">
        <v>1149</v>
      </c>
      <c r="B79" s="603" t="s">
        <v>1078</v>
      </c>
      <c r="C79" s="603" t="s">
        <v>1079</v>
      </c>
      <c r="D79" s="604">
        <v>6762.22</v>
      </c>
      <c r="E79" s="604">
        <v>5906.73</v>
      </c>
      <c r="F79" s="604">
        <v>6514.85</v>
      </c>
      <c r="G79" s="604">
        <v>5831.88</v>
      </c>
      <c r="H79" s="604">
        <v>4356.1899999999996</v>
      </c>
      <c r="I79" s="604">
        <v>7969.39</v>
      </c>
      <c r="J79" s="604">
        <v>5160.01</v>
      </c>
      <c r="K79" s="604">
        <v>7038.98</v>
      </c>
      <c r="L79" s="604">
        <v>6421.65</v>
      </c>
      <c r="M79" s="604">
        <v>7857.88</v>
      </c>
      <c r="N79" s="604">
        <v>5626.84</v>
      </c>
      <c r="O79" s="604">
        <v>3154.06</v>
      </c>
      <c r="P79" s="604">
        <v>4649.47</v>
      </c>
    </row>
    <row r="80" spans="1:16" x14ac:dyDescent="0.25">
      <c r="A80" s="603" t="s">
        <v>1150</v>
      </c>
      <c r="B80" s="603" t="s">
        <v>1078</v>
      </c>
      <c r="C80" s="603" t="s">
        <v>1079</v>
      </c>
      <c r="D80" s="604">
        <v>6313.83</v>
      </c>
      <c r="E80" s="604">
        <v>9088.81</v>
      </c>
      <c r="F80" s="604">
        <v>9191.2199999999993</v>
      </c>
      <c r="G80" s="604">
        <v>11143.22</v>
      </c>
      <c r="H80" s="604">
        <v>6742.42</v>
      </c>
      <c r="I80" s="604">
        <v>9637.8799999999992</v>
      </c>
      <c r="J80" s="604">
        <v>14844.63</v>
      </c>
      <c r="K80" s="604">
        <v>8631.1200000000008</v>
      </c>
      <c r="L80" s="604">
        <v>6192.17</v>
      </c>
      <c r="M80" s="604">
        <v>4874.47</v>
      </c>
      <c r="N80" s="604">
        <v>7268.86</v>
      </c>
      <c r="O80" s="604">
        <v>6118.68</v>
      </c>
      <c r="P80" s="604" t="s">
        <v>1081</v>
      </c>
    </row>
    <row r="81" spans="1:16" x14ac:dyDescent="0.25">
      <c r="A81" s="603" t="s">
        <v>1151</v>
      </c>
      <c r="B81" s="603" t="s">
        <v>1078</v>
      </c>
      <c r="C81" s="603" t="s">
        <v>1079</v>
      </c>
      <c r="D81" s="604">
        <v>5781.5</v>
      </c>
      <c r="E81" s="604">
        <v>3991.25</v>
      </c>
      <c r="F81" s="604">
        <v>1887.76</v>
      </c>
      <c r="G81" s="604">
        <v>3439.15</v>
      </c>
      <c r="H81" s="604">
        <v>2078.34</v>
      </c>
      <c r="I81" s="604" t="s">
        <v>1081</v>
      </c>
      <c r="J81" s="604">
        <v>9227.7999999999993</v>
      </c>
      <c r="K81" s="604">
        <v>8478.24</v>
      </c>
      <c r="L81" s="604">
        <v>5768.07</v>
      </c>
      <c r="M81" s="604">
        <v>1053.8800000000001</v>
      </c>
      <c r="N81" s="603">
        <v>963.59</v>
      </c>
      <c r="O81" s="604" t="s">
        <v>554</v>
      </c>
      <c r="P81" s="604" t="s">
        <v>554</v>
      </c>
    </row>
    <row r="82" spans="1:16" x14ac:dyDescent="0.25">
      <c r="A82" s="603" t="s">
        <v>1152</v>
      </c>
      <c r="B82" s="603" t="s">
        <v>1078</v>
      </c>
      <c r="C82" s="603" t="s">
        <v>1079</v>
      </c>
      <c r="D82" s="604">
        <v>5485.61</v>
      </c>
      <c r="E82" s="604">
        <v>5682.1</v>
      </c>
      <c r="F82" s="604">
        <v>3506.35</v>
      </c>
      <c r="G82" s="604">
        <v>5366.36</v>
      </c>
      <c r="H82" s="604">
        <v>3567.3</v>
      </c>
      <c r="I82" s="604">
        <v>2901.16</v>
      </c>
      <c r="J82" s="604">
        <v>2957.53</v>
      </c>
      <c r="K82" s="604">
        <v>4845.55</v>
      </c>
      <c r="L82" s="604">
        <v>2910.76</v>
      </c>
      <c r="M82" s="604">
        <v>3572.14</v>
      </c>
      <c r="N82" s="604">
        <v>3628.81</v>
      </c>
      <c r="O82" s="604">
        <v>3191.71</v>
      </c>
      <c r="P82" s="604">
        <v>3298.98</v>
      </c>
    </row>
    <row r="83" spans="1:16" x14ac:dyDescent="0.25">
      <c r="A83" s="603" t="s">
        <v>1153</v>
      </c>
      <c r="B83" s="603" t="s">
        <v>1078</v>
      </c>
      <c r="C83" s="603" t="s">
        <v>1079</v>
      </c>
      <c r="D83" s="604">
        <v>5016.41</v>
      </c>
      <c r="E83" s="604">
        <v>4217.66</v>
      </c>
      <c r="F83" s="604" t="s">
        <v>1081</v>
      </c>
      <c r="G83" s="604" t="s">
        <v>1081</v>
      </c>
      <c r="H83" s="604" t="s">
        <v>1081</v>
      </c>
      <c r="I83" s="604" t="s">
        <v>1081</v>
      </c>
      <c r="J83" s="604" t="s">
        <v>1081</v>
      </c>
      <c r="K83" s="604">
        <v>36278.75</v>
      </c>
      <c r="L83" s="604">
        <v>32045.02</v>
      </c>
      <c r="M83" s="604" t="s">
        <v>1081</v>
      </c>
      <c r="N83" s="604" t="s">
        <v>554</v>
      </c>
      <c r="O83" s="604" t="s">
        <v>554</v>
      </c>
      <c r="P83" s="604" t="s">
        <v>554</v>
      </c>
    </row>
    <row r="84" spans="1:16" x14ac:dyDescent="0.25">
      <c r="A84" s="603" t="s">
        <v>1154</v>
      </c>
      <c r="B84" s="603" t="s">
        <v>1078</v>
      </c>
      <c r="C84" s="603" t="s">
        <v>1079</v>
      </c>
      <c r="D84" s="604">
        <v>4976.8</v>
      </c>
      <c r="E84" s="604">
        <v>9096.25</v>
      </c>
      <c r="F84" s="604">
        <v>4140.07</v>
      </c>
      <c r="G84" s="604" t="s">
        <v>1081</v>
      </c>
      <c r="H84" s="604" t="s">
        <v>1081</v>
      </c>
      <c r="I84" s="604">
        <v>2820.37</v>
      </c>
      <c r="J84" s="604">
        <v>2911.43</v>
      </c>
      <c r="K84" s="604" t="s">
        <v>1081</v>
      </c>
      <c r="L84" s="604">
        <v>3660.46</v>
      </c>
      <c r="M84" s="604">
        <v>3634.82</v>
      </c>
      <c r="N84" s="604">
        <v>3754.05</v>
      </c>
      <c r="O84" s="604" t="s">
        <v>1081</v>
      </c>
      <c r="P84" s="604">
        <v>5149.04</v>
      </c>
    </row>
    <row r="85" spans="1:16" s="607" customFormat="1" x14ac:dyDescent="0.25">
      <c r="A85" s="605" t="s">
        <v>1155</v>
      </c>
      <c r="B85" s="605" t="s">
        <v>1078</v>
      </c>
      <c r="C85" s="605" t="s">
        <v>1079</v>
      </c>
      <c r="D85" s="606">
        <v>4665.8500000000004</v>
      </c>
      <c r="E85" s="605">
        <v>834.35</v>
      </c>
      <c r="F85" s="605">
        <v>851.47</v>
      </c>
      <c r="G85" s="606">
        <v>1577.09</v>
      </c>
      <c r="H85" s="605">
        <v>865.39</v>
      </c>
      <c r="I85" s="606">
        <v>7296.65</v>
      </c>
      <c r="J85" s="605">
        <v>497.33</v>
      </c>
      <c r="K85" s="605">
        <v>786.9</v>
      </c>
      <c r="L85" s="606">
        <v>1482.97</v>
      </c>
      <c r="M85" s="605">
        <v>349.45</v>
      </c>
      <c r="N85" s="606" t="s">
        <v>1081</v>
      </c>
      <c r="O85" s="605">
        <v>479.04</v>
      </c>
      <c r="P85" s="605">
        <v>782.71</v>
      </c>
    </row>
    <row r="86" spans="1:16" x14ac:dyDescent="0.25">
      <c r="A86" s="603" t="s">
        <v>1156</v>
      </c>
      <c r="B86" s="603" t="s">
        <v>1078</v>
      </c>
      <c r="C86" s="603" t="s">
        <v>1079</v>
      </c>
      <c r="D86" s="604">
        <v>3718.49</v>
      </c>
      <c r="E86" s="604">
        <v>3951.78</v>
      </c>
      <c r="F86" s="604">
        <v>3797.49</v>
      </c>
      <c r="G86" s="604">
        <v>3492.23</v>
      </c>
      <c r="H86" s="604" t="s">
        <v>1081</v>
      </c>
      <c r="I86" s="604" t="s">
        <v>1081</v>
      </c>
      <c r="J86" s="604" t="s">
        <v>1081</v>
      </c>
      <c r="K86" s="604" t="s">
        <v>1081</v>
      </c>
      <c r="L86" s="604" t="s">
        <v>1081</v>
      </c>
      <c r="M86" s="604" t="s">
        <v>1081</v>
      </c>
      <c r="N86" s="604" t="s">
        <v>1081</v>
      </c>
      <c r="O86" s="604" t="s">
        <v>554</v>
      </c>
      <c r="P86" s="604" t="s">
        <v>554</v>
      </c>
    </row>
    <row r="87" spans="1:16" x14ac:dyDescent="0.25">
      <c r="A87" s="603" t="s">
        <v>1157</v>
      </c>
      <c r="B87" s="603" t="s">
        <v>1078</v>
      </c>
      <c r="C87" s="603" t="s">
        <v>1079</v>
      </c>
      <c r="D87" s="604">
        <v>3689.98</v>
      </c>
      <c r="E87" s="604">
        <v>3591.56</v>
      </c>
      <c r="F87" s="604">
        <v>2104.19</v>
      </c>
      <c r="G87" s="604">
        <v>1925.24</v>
      </c>
      <c r="H87" s="604">
        <v>1591.25</v>
      </c>
      <c r="I87" s="604">
        <v>2061.21</v>
      </c>
      <c r="J87" s="604">
        <v>1571.73</v>
      </c>
      <c r="K87" s="608">
        <v>401.94</v>
      </c>
      <c r="L87" s="608">
        <v>1229.8699999999999</v>
      </c>
      <c r="M87" s="608">
        <v>1084.44</v>
      </c>
      <c r="N87" s="608">
        <v>870.79</v>
      </c>
      <c r="O87" s="608">
        <v>746.69</v>
      </c>
      <c r="P87" s="604">
        <v>1717.12</v>
      </c>
    </row>
    <row r="88" spans="1:16" x14ac:dyDescent="0.25">
      <c r="A88" s="603" t="s">
        <v>1158</v>
      </c>
      <c r="B88" s="603" t="s">
        <v>1078</v>
      </c>
      <c r="C88" s="603" t="s">
        <v>1079</v>
      </c>
      <c r="D88" s="604">
        <v>3547.06</v>
      </c>
      <c r="E88" s="604">
        <v>19154.53</v>
      </c>
      <c r="F88" s="604">
        <v>16909.560000000001</v>
      </c>
      <c r="G88" s="604">
        <v>15204.36</v>
      </c>
      <c r="H88" s="604">
        <v>1579.82</v>
      </c>
      <c r="I88" s="604">
        <v>1900.52</v>
      </c>
      <c r="J88" s="604">
        <v>2953.18</v>
      </c>
      <c r="K88" s="604">
        <v>4625.3500000000004</v>
      </c>
      <c r="L88" s="603">
        <v>272.31</v>
      </c>
      <c r="M88" s="604" t="s">
        <v>1081</v>
      </c>
      <c r="N88" s="603">
        <v>203.69</v>
      </c>
      <c r="O88" s="604" t="s">
        <v>554</v>
      </c>
      <c r="P88" s="604" t="s">
        <v>554</v>
      </c>
    </row>
    <row r="89" spans="1:16" x14ac:dyDescent="0.25">
      <c r="A89" s="603" t="s">
        <v>1159</v>
      </c>
      <c r="B89" s="603" t="s">
        <v>1078</v>
      </c>
      <c r="C89" s="603" t="s">
        <v>1079</v>
      </c>
      <c r="D89" s="604">
        <v>2556.11</v>
      </c>
      <c r="E89" s="604">
        <v>1926.63</v>
      </c>
      <c r="F89" s="604">
        <v>2190.02</v>
      </c>
      <c r="G89" s="604">
        <v>1644.88</v>
      </c>
      <c r="H89" s="604">
        <v>1506.26</v>
      </c>
      <c r="I89" s="604">
        <v>1035.1099999999999</v>
      </c>
      <c r="J89" s="604" t="s">
        <v>1081</v>
      </c>
      <c r="K89" s="604" t="s">
        <v>1081</v>
      </c>
      <c r="L89" s="604" t="s">
        <v>1081</v>
      </c>
      <c r="M89" s="604" t="s">
        <v>1081</v>
      </c>
      <c r="N89" s="604">
        <v>1561.26</v>
      </c>
      <c r="O89" s="604">
        <v>1653.5</v>
      </c>
      <c r="P89" s="604">
        <v>1975.54</v>
      </c>
    </row>
    <row r="90" spans="1:16" x14ac:dyDescent="0.25">
      <c r="A90" s="603" t="s">
        <v>1160</v>
      </c>
      <c r="B90" s="603" t="s">
        <v>1078</v>
      </c>
      <c r="C90" s="603" t="s">
        <v>1079</v>
      </c>
      <c r="D90" s="604">
        <v>2091.15</v>
      </c>
      <c r="E90" s="604">
        <v>2452.5500000000002</v>
      </c>
      <c r="F90" s="604">
        <v>2621.87</v>
      </c>
      <c r="G90" s="604">
        <v>3020.37</v>
      </c>
      <c r="H90" s="604">
        <v>5384.36</v>
      </c>
      <c r="I90" s="604">
        <v>3109.36</v>
      </c>
      <c r="J90" s="604">
        <v>4214.99</v>
      </c>
      <c r="K90" s="604">
        <v>2072.71</v>
      </c>
      <c r="L90" s="604">
        <v>9381.89</v>
      </c>
      <c r="M90" s="604">
        <v>12811.5</v>
      </c>
      <c r="N90" s="604">
        <v>11193.33</v>
      </c>
      <c r="O90" s="604" t="s">
        <v>1081</v>
      </c>
      <c r="P90" s="604" t="s">
        <v>1081</v>
      </c>
    </row>
    <row r="91" spans="1:16" x14ac:dyDescent="0.25">
      <c r="A91" s="603" t="s">
        <v>1161</v>
      </c>
      <c r="B91" s="603" t="s">
        <v>1078</v>
      </c>
      <c r="C91" s="603" t="s">
        <v>1079</v>
      </c>
      <c r="D91" s="604">
        <v>1962.13</v>
      </c>
      <c r="E91" s="604">
        <v>1686.79</v>
      </c>
      <c r="F91" s="604">
        <v>3433.84</v>
      </c>
      <c r="G91" s="604">
        <v>2759.12</v>
      </c>
      <c r="H91" s="604">
        <v>7911.6</v>
      </c>
      <c r="I91" s="603">
        <v>386.82</v>
      </c>
      <c r="J91" s="604">
        <v>2394.83</v>
      </c>
      <c r="K91" s="604">
        <v>1504.18</v>
      </c>
      <c r="L91" s="604">
        <v>1426.69</v>
      </c>
      <c r="M91" s="604">
        <v>2981.06</v>
      </c>
      <c r="N91" s="604">
        <v>1939.64</v>
      </c>
      <c r="O91" s="604" t="s">
        <v>554</v>
      </c>
      <c r="P91" s="604" t="s">
        <v>554</v>
      </c>
    </row>
    <row r="92" spans="1:16" x14ac:dyDescent="0.25">
      <c r="A92" s="603" t="s">
        <v>1162</v>
      </c>
      <c r="B92" s="603" t="s">
        <v>1078</v>
      </c>
      <c r="C92" s="603" t="s">
        <v>1079</v>
      </c>
      <c r="D92" s="604">
        <v>1802.69</v>
      </c>
      <c r="E92" s="604">
        <v>1280.55</v>
      </c>
      <c r="F92" s="604">
        <v>1740.44</v>
      </c>
      <c r="G92" s="609">
        <v>855.95</v>
      </c>
      <c r="H92" s="609">
        <v>701.6</v>
      </c>
      <c r="I92" s="609">
        <v>1058.95</v>
      </c>
      <c r="J92" s="609">
        <v>876.95</v>
      </c>
      <c r="K92" s="609">
        <v>664.83</v>
      </c>
      <c r="L92" s="609">
        <v>1134.68</v>
      </c>
      <c r="M92" s="609">
        <v>1127.03</v>
      </c>
      <c r="N92" s="609">
        <v>1660.17</v>
      </c>
      <c r="O92" s="609">
        <v>904.8</v>
      </c>
      <c r="P92" s="609">
        <v>913.3</v>
      </c>
    </row>
    <row r="93" spans="1:16" x14ac:dyDescent="0.25">
      <c r="A93" s="603" t="s">
        <v>1163</v>
      </c>
      <c r="B93" s="603" t="s">
        <v>1078</v>
      </c>
      <c r="C93" s="603" t="s">
        <v>1079</v>
      </c>
      <c r="D93" s="604">
        <v>1494.07</v>
      </c>
      <c r="E93" s="604">
        <v>1825.37</v>
      </c>
      <c r="F93" s="604">
        <v>1526.19</v>
      </c>
      <c r="G93" s="603">
        <v>910.89</v>
      </c>
      <c r="H93" s="603">
        <v>784.29</v>
      </c>
      <c r="I93" s="604">
        <v>5785.22</v>
      </c>
      <c r="J93" s="604" t="s">
        <v>1081</v>
      </c>
      <c r="K93" s="604" t="s">
        <v>1081</v>
      </c>
      <c r="L93" s="603">
        <v>488.09</v>
      </c>
      <c r="M93" s="603">
        <v>717.17</v>
      </c>
      <c r="N93" s="603">
        <v>728.16</v>
      </c>
      <c r="O93" s="603">
        <v>466.48</v>
      </c>
      <c r="P93" s="604" t="s">
        <v>1081</v>
      </c>
    </row>
    <row r="94" spans="1:16" x14ac:dyDescent="0.25">
      <c r="A94" s="603" t="s">
        <v>1164</v>
      </c>
      <c r="B94" s="603" t="s">
        <v>1078</v>
      </c>
      <c r="C94" s="603" t="s">
        <v>1079</v>
      </c>
      <c r="D94" s="603">
        <v>862.11</v>
      </c>
      <c r="E94" s="604" t="s">
        <v>1081</v>
      </c>
      <c r="F94" s="604" t="s">
        <v>1081</v>
      </c>
      <c r="G94" s="604" t="s">
        <v>1081</v>
      </c>
      <c r="H94" s="604" t="s">
        <v>554</v>
      </c>
      <c r="I94" s="604" t="s">
        <v>554</v>
      </c>
      <c r="J94" s="604" t="s">
        <v>1081</v>
      </c>
      <c r="K94" s="604" t="s">
        <v>1081</v>
      </c>
      <c r="L94" s="604" t="s">
        <v>1081</v>
      </c>
      <c r="M94" s="604" t="s">
        <v>1081</v>
      </c>
      <c r="N94" s="604" t="s">
        <v>1081</v>
      </c>
      <c r="O94" s="604" t="s">
        <v>1081</v>
      </c>
      <c r="P94" s="604" t="s">
        <v>1081</v>
      </c>
    </row>
    <row r="95" spans="1:16" x14ac:dyDescent="0.25">
      <c r="A95" s="603" t="s">
        <v>1165</v>
      </c>
      <c r="B95" s="603" t="s">
        <v>1078</v>
      </c>
      <c r="C95" s="603" t="s">
        <v>1079</v>
      </c>
      <c r="D95" s="603">
        <v>106.43</v>
      </c>
      <c r="E95" s="603">
        <v>89.88</v>
      </c>
      <c r="F95" s="603">
        <v>160.53</v>
      </c>
      <c r="G95" s="603">
        <v>170.67</v>
      </c>
      <c r="H95" s="603">
        <v>117.27</v>
      </c>
      <c r="I95" s="604" t="s">
        <v>1081</v>
      </c>
      <c r="J95" s="604" t="s">
        <v>1081</v>
      </c>
      <c r="K95" s="604" t="s">
        <v>1081</v>
      </c>
      <c r="L95" s="603">
        <v>289.8</v>
      </c>
      <c r="M95" s="604" t="s">
        <v>1081</v>
      </c>
      <c r="N95" s="604" t="s">
        <v>1081</v>
      </c>
      <c r="O95" s="604" t="s">
        <v>554</v>
      </c>
      <c r="P95" s="604" t="s">
        <v>554</v>
      </c>
    </row>
    <row r="96" spans="1:16" x14ac:dyDescent="0.25">
      <c r="A96" s="603"/>
      <c r="B96" s="603"/>
      <c r="C96" s="603"/>
      <c r="D96" s="604"/>
      <c r="E96" s="604"/>
      <c r="F96" s="604"/>
      <c r="G96" s="604"/>
      <c r="H96" s="604"/>
      <c r="I96" s="604"/>
      <c r="J96" s="604"/>
      <c r="K96" s="604"/>
      <c r="L96" s="604"/>
      <c r="M96" s="604"/>
      <c r="N96" s="604"/>
      <c r="O96" s="604"/>
      <c r="P96" s="604"/>
    </row>
    <row r="97" spans="1:24" x14ac:dyDescent="0.25">
      <c r="D97" s="603">
        <v>2020</v>
      </c>
      <c r="E97" s="603" t="s">
        <v>279</v>
      </c>
      <c r="F97" s="603" t="s">
        <v>23</v>
      </c>
      <c r="G97" s="603" t="s">
        <v>22</v>
      </c>
      <c r="H97" s="603" t="s">
        <v>21</v>
      </c>
      <c r="I97" s="603" t="s">
        <v>20</v>
      </c>
      <c r="J97" s="603" t="s">
        <v>19</v>
      </c>
      <c r="K97" s="603" t="s">
        <v>18</v>
      </c>
      <c r="L97" s="603" t="s">
        <v>17</v>
      </c>
      <c r="M97" s="603" t="s">
        <v>16</v>
      </c>
      <c r="N97" s="603" t="s">
        <v>15</v>
      </c>
      <c r="O97" s="603" t="s">
        <v>14</v>
      </c>
      <c r="P97" s="603" t="s">
        <v>13</v>
      </c>
      <c r="Q97" s="603" t="s">
        <v>12</v>
      </c>
      <c r="R97" s="603" t="s">
        <v>11</v>
      </c>
      <c r="S97" s="603" t="s">
        <v>10</v>
      </c>
      <c r="T97" s="603" t="s">
        <v>9</v>
      </c>
      <c r="U97" s="603" t="s">
        <v>8</v>
      </c>
      <c r="V97" s="603" t="s">
        <v>7</v>
      </c>
      <c r="W97" s="603" t="s">
        <v>6</v>
      </c>
      <c r="X97" s="603" t="s">
        <v>5</v>
      </c>
    </row>
    <row r="98" spans="1:24" x14ac:dyDescent="0.25">
      <c r="A98" s="603" t="s">
        <v>1166</v>
      </c>
      <c r="B98" s="603" t="s">
        <v>1167</v>
      </c>
      <c r="C98" s="603" t="s">
        <v>1168</v>
      </c>
      <c r="D98" s="604">
        <v>838927</v>
      </c>
      <c r="E98" s="604">
        <v>776590</v>
      </c>
      <c r="F98" s="604">
        <v>750947</v>
      </c>
      <c r="G98" s="604">
        <v>748955</v>
      </c>
      <c r="H98" s="604">
        <v>640835</v>
      </c>
      <c r="I98" s="604">
        <v>927272</v>
      </c>
      <c r="J98" s="604">
        <v>669632</v>
      </c>
      <c r="K98" s="604">
        <v>610876</v>
      </c>
      <c r="L98" s="604">
        <v>585225</v>
      </c>
      <c r="M98" s="604">
        <v>468439</v>
      </c>
      <c r="N98" s="604">
        <v>416369</v>
      </c>
      <c r="O98" s="604">
        <v>302994</v>
      </c>
      <c r="P98" s="604">
        <v>316459</v>
      </c>
      <c r="Q98" s="604">
        <v>282629</v>
      </c>
      <c r="R98" s="604">
        <v>267650</v>
      </c>
      <c r="S98" s="604">
        <v>249067</v>
      </c>
      <c r="T98" s="604">
        <v>231210</v>
      </c>
      <c r="U98" s="604">
        <v>232898</v>
      </c>
      <c r="V98" s="604">
        <v>210206</v>
      </c>
      <c r="W98" s="604">
        <v>214659</v>
      </c>
      <c r="X98" s="604">
        <v>202002</v>
      </c>
    </row>
    <row r="99" spans="1:24" x14ac:dyDescent="0.25">
      <c r="A99" s="603" t="s">
        <v>1166</v>
      </c>
      <c r="B99" s="603" t="s">
        <v>1169</v>
      </c>
      <c r="C99" s="603" t="s">
        <v>1168</v>
      </c>
      <c r="D99" s="604">
        <v>70949</v>
      </c>
      <c r="E99" s="604">
        <v>36117</v>
      </c>
      <c r="F99" s="604">
        <v>53918</v>
      </c>
      <c r="G99" s="604">
        <v>72776</v>
      </c>
      <c r="H99" s="604">
        <v>45814</v>
      </c>
      <c r="I99" s="604">
        <v>374186</v>
      </c>
      <c r="J99" s="604">
        <v>115698</v>
      </c>
      <c r="K99" s="604">
        <v>97300</v>
      </c>
      <c r="L99" s="604">
        <v>109337</v>
      </c>
      <c r="M99" s="604">
        <v>94799</v>
      </c>
      <c r="N99" s="604">
        <v>63073</v>
      </c>
      <c r="O99" s="604">
        <v>31137</v>
      </c>
      <c r="P99" s="604">
        <v>29261</v>
      </c>
      <c r="Q99" s="604">
        <v>28878</v>
      </c>
      <c r="R99" s="604">
        <v>27742</v>
      </c>
      <c r="S99" s="604">
        <v>26508</v>
      </c>
      <c r="T99" s="604">
        <v>24641</v>
      </c>
      <c r="U99" s="604">
        <v>25797</v>
      </c>
      <c r="V99" s="604">
        <v>17528</v>
      </c>
      <c r="W99" s="604">
        <v>16685</v>
      </c>
      <c r="X99" s="604">
        <v>17059</v>
      </c>
    </row>
    <row r="100" spans="1:24" x14ac:dyDescent="0.25">
      <c r="A100" s="603" t="s">
        <v>1166</v>
      </c>
      <c r="B100" s="603" t="s">
        <v>1170</v>
      </c>
      <c r="C100" s="603" t="s">
        <v>1168</v>
      </c>
      <c r="D100" s="604">
        <v>767978</v>
      </c>
      <c r="E100" s="604">
        <v>740472</v>
      </c>
      <c r="F100" s="604">
        <v>697029</v>
      </c>
      <c r="G100" s="604">
        <v>676179</v>
      </c>
      <c r="H100" s="604">
        <v>595021</v>
      </c>
      <c r="I100" s="604">
        <v>553086</v>
      </c>
      <c r="J100" s="604">
        <v>553934</v>
      </c>
      <c r="K100" s="604">
        <v>513576</v>
      </c>
      <c r="L100" s="604">
        <v>475889</v>
      </c>
      <c r="M100" s="604">
        <v>373641</v>
      </c>
      <c r="N100" s="604">
        <v>353296</v>
      </c>
      <c r="O100" s="604">
        <v>271857</v>
      </c>
      <c r="P100" s="604">
        <v>287198</v>
      </c>
      <c r="Q100" s="604">
        <v>253751</v>
      </c>
      <c r="R100" s="604">
        <v>239908</v>
      </c>
      <c r="S100" s="604">
        <v>222559</v>
      </c>
      <c r="T100" s="604">
        <v>206569</v>
      </c>
      <c r="U100" s="604">
        <v>207101</v>
      </c>
      <c r="V100" s="604">
        <v>192678</v>
      </c>
      <c r="W100" s="604">
        <v>197974</v>
      </c>
      <c r="X100" s="604">
        <v>184943</v>
      </c>
    </row>
    <row r="101" spans="1:24" x14ac:dyDescent="0.25">
      <c r="A101" s="603" t="s">
        <v>1171</v>
      </c>
      <c r="B101" s="603" t="s">
        <v>1172</v>
      </c>
      <c r="C101" s="603" t="s">
        <v>1168</v>
      </c>
      <c r="D101" s="604">
        <v>377506</v>
      </c>
      <c r="E101" s="604">
        <v>343232</v>
      </c>
      <c r="F101" s="604">
        <v>333750</v>
      </c>
      <c r="G101" s="604">
        <v>320741</v>
      </c>
      <c r="H101" s="604">
        <v>299805</v>
      </c>
      <c r="I101" s="604">
        <v>629099</v>
      </c>
      <c r="J101" s="604">
        <v>389574</v>
      </c>
      <c r="K101" s="604">
        <v>318522</v>
      </c>
      <c r="L101" s="604">
        <v>327999</v>
      </c>
      <c r="M101" s="604">
        <v>284729</v>
      </c>
      <c r="N101" s="604">
        <v>238697</v>
      </c>
      <c r="O101" s="604">
        <v>166714</v>
      </c>
      <c r="P101" s="604">
        <v>178368</v>
      </c>
      <c r="Q101" s="604">
        <v>164161</v>
      </c>
      <c r="R101" s="604">
        <v>160986</v>
      </c>
      <c r="S101" s="604">
        <v>150720</v>
      </c>
      <c r="T101" s="604">
        <v>137672</v>
      </c>
      <c r="U101" s="604">
        <v>118398</v>
      </c>
      <c r="V101" s="604">
        <v>92704</v>
      </c>
      <c r="W101" s="604">
        <v>88561</v>
      </c>
      <c r="X101" s="604">
        <v>86043</v>
      </c>
    </row>
    <row r="102" spans="1:24" x14ac:dyDescent="0.25">
      <c r="A102" s="603" t="s">
        <v>1171</v>
      </c>
      <c r="B102" s="603" t="s">
        <v>1173</v>
      </c>
      <c r="C102" s="603" t="s">
        <v>1168</v>
      </c>
      <c r="D102" s="604">
        <v>461421</v>
      </c>
      <c r="E102" s="604">
        <v>433358</v>
      </c>
      <c r="F102" s="604">
        <v>417197</v>
      </c>
      <c r="G102" s="604">
        <v>428214</v>
      </c>
      <c r="H102" s="604">
        <v>341030</v>
      </c>
      <c r="I102" s="604">
        <v>298173</v>
      </c>
      <c r="J102" s="604">
        <v>280059</v>
      </c>
      <c r="K102" s="604">
        <v>292354</v>
      </c>
      <c r="L102" s="604">
        <v>257227</v>
      </c>
      <c r="M102" s="604">
        <v>183710</v>
      </c>
      <c r="N102" s="604">
        <v>177672</v>
      </c>
      <c r="O102" s="604">
        <v>136281</v>
      </c>
      <c r="P102" s="604">
        <v>138091</v>
      </c>
      <c r="Q102" s="604">
        <v>118468</v>
      </c>
      <c r="R102" s="604">
        <v>106664</v>
      </c>
      <c r="S102" s="604">
        <v>98347</v>
      </c>
      <c r="T102" s="604">
        <v>93538</v>
      </c>
      <c r="U102" s="604">
        <v>114500</v>
      </c>
      <c r="V102" s="604">
        <v>117501</v>
      </c>
      <c r="W102" s="604">
        <v>126098</v>
      </c>
      <c r="X102" s="604">
        <v>115958</v>
      </c>
    </row>
    <row r="103" spans="1:24" x14ac:dyDescent="0.25">
      <c r="A103" s="603" t="s">
        <v>1174</v>
      </c>
      <c r="B103" s="603" t="s">
        <v>1167</v>
      </c>
      <c r="C103" s="603" t="s">
        <v>542</v>
      </c>
      <c r="D103" s="603">
        <v>0.92</v>
      </c>
      <c r="E103" s="603">
        <v>0.83</v>
      </c>
      <c r="F103" s="603">
        <v>0.84</v>
      </c>
      <c r="G103" s="603">
        <v>0.89</v>
      </c>
      <c r="H103" s="603">
        <v>0.79</v>
      </c>
      <c r="I103" s="603">
        <v>1.1599999999999999</v>
      </c>
      <c r="J103" s="603">
        <v>0.88</v>
      </c>
      <c r="K103" s="603">
        <v>0.82</v>
      </c>
      <c r="L103" s="603">
        <v>0.8</v>
      </c>
      <c r="M103" s="603">
        <v>0.66</v>
      </c>
      <c r="N103" s="603">
        <v>0.61</v>
      </c>
      <c r="O103" s="603">
        <v>0.47</v>
      </c>
      <c r="P103" s="603">
        <v>0.46</v>
      </c>
      <c r="Q103" s="603">
        <v>0.45</v>
      </c>
      <c r="R103" s="603">
        <v>0.47</v>
      </c>
      <c r="S103" s="603">
        <v>0.49</v>
      </c>
      <c r="T103" s="603">
        <v>0.5</v>
      </c>
      <c r="U103" s="603">
        <v>0.56000000000000005</v>
      </c>
      <c r="V103" s="603">
        <v>0.56000000000000005</v>
      </c>
      <c r="W103" s="603">
        <v>0.62</v>
      </c>
      <c r="X103" s="603">
        <v>0.64</v>
      </c>
    </row>
    <row r="104" spans="1:24" x14ac:dyDescent="0.25">
      <c r="A104" s="603" t="s">
        <v>1174</v>
      </c>
      <c r="B104" s="603" t="s">
        <v>1169</v>
      </c>
      <c r="C104" s="603" t="s">
        <v>542</v>
      </c>
      <c r="D104" s="603">
        <v>0.08</v>
      </c>
      <c r="E104" s="603">
        <v>0.04</v>
      </c>
      <c r="F104" s="603">
        <v>0.06</v>
      </c>
      <c r="G104" s="603">
        <v>0.09</v>
      </c>
      <c r="H104" s="603">
        <v>0.06</v>
      </c>
      <c r="I104" s="603">
        <v>0.47</v>
      </c>
      <c r="J104" s="603">
        <v>0.15</v>
      </c>
      <c r="K104" s="603">
        <v>0.13</v>
      </c>
      <c r="L104" s="603">
        <v>0.15</v>
      </c>
      <c r="M104" s="603">
        <v>0.13</v>
      </c>
      <c r="N104" s="603">
        <v>0.09</v>
      </c>
      <c r="O104" s="603">
        <v>0.05</v>
      </c>
      <c r="P104" s="603">
        <v>0.04</v>
      </c>
      <c r="Q104" s="603">
        <v>0.05</v>
      </c>
      <c r="R104" s="603">
        <v>0.05</v>
      </c>
      <c r="S104" s="603">
        <v>0.05</v>
      </c>
      <c r="T104" s="603">
        <v>0.05</v>
      </c>
      <c r="U104" s="603">
        <v>0.06</v>
      </c>
      <c r="V104" s="603">
        <v>0.05</v>
      </c>
      <c r="W104" s="603">
        <v>0.05</v>
      </c>
      <c r="X104" s="603">
        <v>0.05</v>
      </c>
    </row>
    <row r="105" spans="1:24" x14ac:dyDescent="0.25">
      <c r="A105" s="603" t="s">
        <v>1174</v>
      </c>
      <c r="B105" s="603" t="s">
        <v>1170</v>
      </c>
      <c r="C105" s="603" t="s">
        <v>542</v>
      </c>
      <c r="D105" s="603">
        <v>0.84</v>
      </c>
      <c r="E105" s="603">
        <v>0.79</v>
      </c>
      <c r="F105" s="603">
        <v>0.78</v>
      </c>
      <c r="G105" s="603">
        <v>0.8</v>
      </c>
      <c r="H105" s="603">
        <v>0.73</v>
      </c>
      <c r="I105" s="603">
        <v>0.69</v>
      </c>
      <c r="J105" s="603">
        <v>0.73</v>
      </c>
      <c r="K105" s="603">
        <v>0.69</v>
      </c>
      <c r="L105" s="603">
        <v>0.65</v>
      </c>
      <c r="M105" s="603">
        <v>0.52</v>
      </c>
      <c r="N105" s="603">
        <v>0.52</v>
      </c>
      <c r="O105" s="603">
        <v>0.42</v>
      </c>
      <c r="P105" s="603">
        <v>0.42</v>
      </c>
      <c r="Q105" s="603">
        <v>0.4</v>
      </c>
      <c r="R105" s="603">
        <v>0.43</v>
      </c>
      <c r="S105" s="603">
        <v>0.44</v>
      </c>
      <c r="T105" s="603">
        <v>0.45</v>
      </c>
      <c r="U105" s="603">
        <v>0.5</v>
      </c>
      <c r="V105" s="603">
        <v>0.52</v>
      </c>
      <c r="W105" s="603">
        <v>0.57999999999999996</v>
      </c>
      <c r="X105" s="603">
        <v>0.57999999999999996</v>
      </c>
    </row>
    <row r="106" spans="1:24" x14ac:dyDescent="0.25">
      <c r="A106" s="603" t="s">
        <v>1175</v>
      </c>
      <c r="B106" s="603" t="s">
        <v>1167</v>
      </c>
      <c r="C106" s="603" t="s">
        <v>1176</v>
      </c>
      <c r="D106" s="610">
        <v>1063.76</v>
      </c>
      <c r="E106" s="610">
        <v>1007.64</v>
      </c>
      <c r="F106" s="603">
        <v>996.35</v>
      </c>
      <c r="G106" s="610">
        <v>1014.57</v>
      </c>
      <c r="H106" s="603">
        <v>910.02</v>
      </c>
      <c r="I106" s="610">
        <v>1418.28</v>
      </c>
      <c r="J106" s="610">
        <v>1017.37</v>
      </c>
      <c r="K106" s="603">
        <v>914.08</v>
      </c>
      <c r="L106" s="603">
        <v>876.87</v>
      </c>
      <c r="M106" s="603">
        <v>698.02</v>
      </c>
      <c r="N106" s="603">
        <v>634.61</v>
      </c>
      <c r="O106" s="603">
        <v>447.03</v>
      </c>
      <c r="P106" s="603">
        <v>465.38</v>
      </c>
      <c r="Q106" s="603">
        <v>420.39</v>
      </c>
      <c r="R106" s="603">
        <v>399.18</v>
      </c>
      <c r="S106" s="603">
        <v>374.91</v>
      </c>
      <c r="T106" s="603">
        <v>346.36</v>
      </c>
      <c r="U106" s="603">
        <v>362.64</v>
      </c>
      <c r="V106" s="603">
        <v>346.21</v>
      </c>
      <c r="W106" s="603">
        <v>361.51</v>
      </c>
      <c r="X106" s="603">
        <v>342.87</v>
      </c>
    </row>
    <row r="107" spans="1:24" x14ac:dyDescent="0.25">
      <c r="A107" s="603" t="s">
        <v>1177</v>
      </c>
      <c r="B107" s="603" t="s">
        <v>1167</v>
      </c>
      <c r="C107" s="603" t="s">
        <v>1178</v>
      </c>
      <c r="D107" s="603">
        <v>153.65</v>
      </c>
      <c r="E107" s="603">
        <v>142.5</v>
      </c>
      <c r="F107" s="603">
        <v>138</v>
      </c>
      <c r="G107" s="603">
        <v>137.80000000000001</v>
      </c>
      <c r="H107" s="603">
        <v>118.1</v>
      </c>
      <c r="I107" s="603">
        <v>171</v>
      </c>
      <c r="J107" s="603">
        <v>123.6</v>
      </c>
      <c r="K107" s="603">
        <v>112.9</v>
      </c>
      <c r="L107" s="603">
        <v>108.3</v>
      </c>
      <c r="M107" s="603">
        <v>86.9</v>
      </c>
      <c r="N107" s="603">
        <v>77.2</v>
      </c>
      <c r="O107" s="603">
        <v>56.3</v>
      </c>
      <c r="P107" s="603">
        <v>56.7</v>
      </c>
      <c r="Q107" s="603">
        <v>46.9</v>
      </c>
      <c r="R107" s="603">
        <v>40.299999999999997</v>
      </c>
      <c r="S107" s="603">
        <v>36.200000000000003</v>
      </c>
      <c r="T107" s="603">
        <v>32.4</v>
      </c>
      <c r="U107" s="603">
        <v>31.5</v>
      </c>
      <c r="V107" s="603">
        <v>27.6</v>
      </c>
      <c r="W107" s="603">
        <v>27.8</v>
      </c>
      <c r="X107" s="603">
        <v>26.5</v>
      </c>
    </row>
    <row r="108" spans="1:24" x14ac:dyDescent="0.25">
      <c r="A108" s="603" t="s">
        <v>1179</v>
      </c>
      <c r="B108" s="603" t="s">
        <v>1167</v>
      </c>
      <c r="C108" s="603" t="s">
        <v>1178</v>
      </c>
      <c r="D108" s="610">
        <v>22558.48</v>
      </c>
      <c r="E108" s="610">
        <v>21388.35</v>
      </c>
      <c r="F108" s="610">
        <v>20993.759999999998</v>
      </c>
      <c r="G108" s="610">
        <v>22378.91</v>
      </c>
      <c r="H108" s="610">
        <v>19272.080000000002</v>
      </c>
      <c r="I108" s="610">
        <v>32250.71</v>
      </c>
      <c r="J108" s="610">
        <v>23230.959999999999</v>
      </c>
      <c r="K108" s="610">
        <v>21955.8</v>
      </c>
      <c r="L108" s="610">
        <v>20264.03</v>
      </c>
      <c r="M108" s="610">
        <v>16381.29</v>
      </c>
      <c r="N108" s="610">
        <v>14802.64</v>
      </c>
      <c r="O108" s="610">
        <v>11934.55</v>
      </c>
      <c r="P108" s="610">
        <v>13386.04</v>
      </c>
      <c r="Q108" s="610">
        <v>12059.1</v>
      </c>
      <c r="R108" s="610">
        <v>11576.58</v>
      </c>
      <c r="S108" s="610">
        <v>11171.92</v>
      </c>
      <c r="T108" s="610">
        <v>10406.89</v>
      </c>
      <c r="U108" s="610">
        <v>11128.52</v>
      </c>
      <c r="V108" s="610">
        <v>9997.89</v>
      </c>
      <c r="W108" s="610">
        <v>9758.5400000000009</v>
      </c>
      <c r="X108" s="610">
        <v>9076.2800000000007</v>
      </c>
    </row>
    <row r="109" spans="1:24" x14ac:dyDescent="0.25">
      <c r="D109" s="611">
        <f>D102/D98*D103</f>
        <v>0.50601222752396813</v>
      </c>
      <c r="E109" s="611">
        <f t="shared" ref="E109:X109" si="0">E102/E98*E103</f>
        <v>0.46316220914510869</v>
      </c>
      <c r="F109" s="611">
        <f t="shared" si="0"/>
        <v>0.46667138959207505</v>
      </c>
      <c r="G109" s="611">
        <f t="shared" si="0"/>
        <v>0.5088562864257532</v>
      </c>
      <c r="H109" s="611">
        <f t="shared" si="0"/>
        <v>0.42041040205357078</v>
      </c>
      <c r="I109" s="611">
        <f t="shared" si="0"/>
        <v>0.37300886902656394</v>
      </c>
      <c r="J109" s="611">
        <f t="shared" si="0"/>
        <v>0.36804083436872792</v>
      </c>
      <c r="K109" s="611">
        <f t="shared" si="0"/>
        <v>0.39243689390318159</v>
      </c>
      <c r="L109" s="611">
        <f t="shared" si="0"/>
        <v>0.35162817719680467</v>
      </c>
      <c r="M109" s="611">
        <f t="shared" si="0"/>
        <v>0.25883540866580279</v>
      </c>
      <c r="N109" s="611">
        <f t="shared" si="0"/>
        <v>0.26029776472311816</v>
      </c>
      <c r="O109" s="611">
        <f t="shared" si="0"/>
        <v>0.21139715637933423</v>
      </c>
      <c r="P109" s="611">
        <f t="shared" si="0"/>
        <v>0.20072698201030784</v>
      </c>
      <c r="Q109" s="611">
        <f t="shared" si="0"/>
        <v>0.18862395578656119</v>
      </c>
      <c r="R109" s="611">
        <f t="shared" si="0"/>
        <v>0.18730461423500841</v>
      </c>
      <c r="S109" s="611">
        <f t="shared" si="0"/>
        <v>0.1934821955538068</v>
      </c>
      <c r="T109" s="611">
        <f t="shared" si="0"/>
        <v>0.20227931317849573</v>
      </c>
      <c r="U109" s="611">
        <f t="shared" si="0"/>
        <v>0.2753136566222123</v>
      </c>
      <c r="V109" s="611">
        <f t="shared" si="0"/>
        <v>0.31302893352235428</v>
      </c>
      <c r="W109" s="611">
        <f t="shared" si="0"/>
        <v>0.36420909442417976</v>
      </c>
      <c r="X109" s="611">
        <f t="shared" si="0"/>
        <v>0.36738804566291422</v>
      </c>
    </row>
    <row r="111" spans="1:24" x14ac:dyDescent="0.25">
      <c r="A111" s="603" t="s">
        <v>187</v>
      </c>
      <c r="B111" s="612">
        <f>D66/1000</f>
        <v>217.09001999999998</v>
      </c>
      <c r="C111" s="612">
        <f t="shared" ref="C111:N117" si="1">E66/1000</f>
        <v>196.27985999999999</v>
      </c>
      <c r="D111" s="612">
        <f t="shared" si="1"/>
        <v>183.06154999999998</v>
      </c>
      <c r="E111" s="612">
        <f t="shared" si="1"/>
        <v>184.31515999999999</v>
      </c>
      <c r="F111" s="612">
        <f t="shared" si="1"/>
        <v>177.52576000000002</v>
      </c>
      <c r="G111" s="612">
        <f t="shared" si="1"/>
        <v>406.61446999999998</v>
      </c>
      <c r="H111" s="612">
        <f t="shared" si="1"/>
        <v>230.68010999999998</v>
      </c>
      <c r="I111" s="612">
        <f t="shared" si="1"/>
        <v>201.98973999999998</v>
      </c>
      <c r="J111" s="612">
        <f t="shared" si="1"/>
        <v>199.31566000000001</v>
      </c>
      <c r="K111" s="612">
        <f t="shared" si="1"/>
        <v>163.6755</v>
      </c>
      <c r="L111" s="612">
        <f t="shared" si="1"/>
        <v>115.15244</v>
      </c>
      <c r="M111" s="612">
        <f t="shared" si="1"/>
        <v>75.79807000000001</v>
      </c>
      <c r="N111" s="612">
        <f t="shared" si="1"/>
        <v>76.761630000000011</v>
      </c>
      <c r="O111" s="612">
        <f t="shared" ref="O111:V117" si="2">Q66</f>
        <v>0</v>
      </c>
      <c r="P111" s="612">
        <f t="shared" si="2"/>
        <v>0</v>
      </c>
      <c r="Q111" s="612">
        <f t="shared" si="2"/>
        <v>0</v>
      </c>
      <c r="R111" s="612">
        <f t="shared" si="2"/>
        <v>0</v>
      </c>
      <c r="S111" s="612">
        <f t="shared" si="2"/>
        <v>0</v>
      </c>
      <c r="T111" s="612">
        <f t="shared" si="2"/>
        <v>0</v>
      </c>
      <c r="U111" s="612">
        <f t="shared" si="2"/>
        <v>0</v>
      </c>
      <c r="V111" s="612">
        <f t="shared" si="2"/>
        <v>0</v>
      </c>
    </row>
    <row r="112" spans="1:24" x14ac:dyDescent="0.25">
      <c r="A112" s="603" t="s">
        <v>1136</v>
      </c>
      <c r="B112" s="612">
        <f t="shared" ref="B112:B117" si="3">D67/1000</f>
        <v>196.23579000000001</v>
      </c>
      <c r="C112" s="612">
        <f t="shared" si="1"/>
        <v>174.10545000000002</v>
      </c>
      <c r="D112" s="612">
        <f t="shared" si="1"/>
        <v>160.60336999999998</v>
      </c>
      <c r="E112" s="612">
        <f t="shared" si="1"/>
        <v>146.14717000000002</v>
      </c>
      <c r="F112" s="612">
        <f t="shared" si="1"/>
        <v>143.51966000000002</v>
      </c>
      <c r="G112" s="612">
        <f t="shared" si="1"/>
        <v>209.93729000000002</v>
      </c>
      <c r="H112" s="612">
        <f t="shared" si="1"/>
        <v>176.81326999999999</v>
      </c>
      <c r="I112" s="612">
        <f t="shared" si="1"/>
        <v>140.15615</v>
      </c>
      <c r="J112" s="612">
        <f t="shared" si="1"/>
        <v>161.47398000000001</v>
      </c>
      <c r="K112" s="612">
        <f t="shared" si="1"/>
        <v>152.86054000000001</v>
      </c>
      <c r="L112" s="612">
        <f t="shared" si="1"/>
        <v>157.95601000000002</v>
      </c>
      <c r="M112" s="612">
        <f t="shared" si="1"/>
        <v>133.57492000000002</v>
      </c>
      <c r="N112" s="612">
        <f t="shared" si="1"/>
        <v>141.72008</v>
      </c>
      <c r="O112" s="612">
        <f t="shared" si="2"/>
        <v>0</v>
      </c>
      <c r="P112" s="612">
        <f t="shared" si="2"/>
        <v>0</v>
      </c>
      <c r="Q112" s="612">
        <f t="shared" si="2"/>
        <v>0</v>
      </c>
      <c r="R112" s="612">
        <f t="shared" si="2"/>
        <v>0</v>
      </c>
      <c r="S112" s="612">
        <f t="shared" si="2"/>
        <v>0</v>
      </c>
      <c r="T112" s="612">
        <f t="shared" si="2"/>
        <v>0</v>
      </c>
      <c r="U112" s="612">
        <f t="shared" si="2"/>
        <v>0</v>
      </c>
      <c r="V112" s="612">
        <f t="shared" si="2"/>
        <v>0</v>
      </c>
    </row>
    <row r="113" spans="1:22" x14ac:dyDescent="0.25">
      <c r="A113" s="603" t="s">
        <v>1137</v>
      </c>
      <c r="B113" s="612">
        <f t="shared" si="3"/>
        <v>116.49206</v>
      </c>
      <c r="C113" s="612">
        <f t="shared" si="1"/>
        <v>68.250720000000001</v>
      </c>
      <c r="D113" s="612">
        <f t="shared" si="1"/>
        <v>52.691969999999998</v>
      </c>
      <c r="E113" s="612">
        <f t="shared" si="1"/>
        <v>54.556440000000002</v>
      </c>
      <c r="F113" s="612">
        <f t="shared" si="1"/>
        <v>42.05639</v>
      </c>
      <c r="G113" s="612">
        <f t="shared" si="1"/>
        <v>39.783679999999997</v>
      </c>
      <c r="H113" s="612">
        <f t="shared" si="1"/>
        <v>31.193169999999999</v>
      </c>
      <c r="I113" s="612">
        <f t="shared" si="1"/>
        <v>30.57067</v>
      </c>
      <c r="J113" s="612">
        <f t="shared" si="1"/>
        <v>29.866389999999999</v>
      </c>
      <c r="K113" s="612">
        <f t="shared" si="1"/>
        <v>4.87371</v>
      </c>
      <c r="L113" s="612">
        <f t="shared" si="1"/>
        <v>4.5819099999999997</v>
      </c>
      <c r="M113" s="612">
        <f t="shared" si="1"/>
        <v>1.8525999999999998</v>
      </c>
      <c r="N113" s="612">
        <f t="shared" si="1"/>
        <v>2.0654599999999999</v>
      </c>
      <c r="O113" s="612">
        <f t="shared" si="2"/>
        <v>0</v>
      </c>
      <c r="P113" s="612">
        <f t="shared" si="2"/>
        <v>0</v>
      </c>
      <c r="Q113" s="612">
        <f t="shared" si="2"/>
        <v>0</v>
      </c>
      <c r="R113" s="612">
        <f t="shared" si="2"/>
        <v>0</v>
      </c>
      <c r="S113" s="612">
        <f t="shared" si="2"/>
        <v>0</v>
      </c>
      <c r="T113" s="612">
        <f t="shared" si="2"/>
        <v>0</v>
      </c>
      <c r="U113" s="612">
        <f t="shared" si="2"/>
        <v>0</v>
      </c>
      <c r="V113" s="612">
        <f t="shared" si="2"/>
        <v>0</v>
      </c>
    </row>
    <row r="114" spans="1:22" x14ac:dyDescent="0.25">
      <c r="A114" s="603" t="s">
        <v>1138</v>
      </c>
      <c r="B114" s="612">
        <f t="shared" si="3"/>
        <v>57.613010000000003</v>
      </c>
      <c r="C114" s="612">
        <f t="shared" si="1"/>
        <v>102.30332000000001</v>
      </c>
      <c r="D114" s="612">
        <f t="shared" si="1"/>
        <v>117.8536</v>
      </c>
      <c r="E114" s="612">
        <f t="shared" si="1"/>
        <v>143.98723000000001</v>
      </c>
      <c r="F114" s="612">
        <f t="shared" si="1"/>
        <v>97.301280000000006</v>
      </c>
      <c r="G114" s="612">
        <f t="shared" si="1"/>
        <v>53.083370000000002</v>
      </c>
      <c r="H114" s="612">
        <f t="shared" si="1"/>
        <v>74.162809999999993</v>
      </c>
      <c r="I114" s="612">
        <f t="shared" si="1"/>
        <v>85.197210000000013</v>
      </c>
      <c r="J114" s="612">
        <f t="shared" si="1"/>
        <v>40.07649</v>
      </c>
      <c r="K114" s="612">
        <f t="shared" si="1"/>
        <v>24.117099999999997</v>
      </c>
      <c r="L114" s="612">
        <f t="shared" si="1"/>
        <v>32.986309999999996</v>
      </c>
      <c r="M114" s="612">
        <f t="shared" si="1"/>
        <v>19.61561</v>
      </c>
      <c r="N114" s="612">
        <f t="shared" si="1"/>
        <v>2.4609000000000001</v>
      </c>
      <c r="O114" s="612">
        <f t="shared" si="2"/>
        <v>0</v>
      </c>
      <c r="P114" s="612">
        <f t="shared" si="2"/>
        <v>0</v>
      </c>
      <c r="Q114" s="612">
        <f t="shared" si="2"/>
        <v>0</v>
      </c>
      <c r="R114" s="612">
        <f t="shared" si="2"/>
        <v>0</v>
      </c>
      <c r="S114" s="612">
        <f t="shared" si="2"/>
        <v>0</v>
      </c>
      <c r="T114" s="612">
        <f t="shared" si="2"/>
        <v>0</v>
      </c>
      <c r="U114" s="612">
        <f t="shared" si="2"/>
        <v>0</v>
      </c>
      <c r="V114" s="612">
        <f t="shared" si="2"/>
        <v>0</v>
      </c>
    </row>
    <row r="115" spans="1:22" x14ac:dyDescent="0.25">
      <c r="A115" s="603" t="s">
        <v>1139</v>
      </c>
      <c r="B115" s="612">
        <f t="shared" si="3"/>
        <v>45.012449999999994</v>
      </c>
      <c r="C115" s="612">
        <f t="shared" si="1"/>
        <v>44.61985</v>
      </c>
      <c r="D115" s="612">
        <f t="shared" si="1"/>
        <v>38.446249999999999</v>
      </c>
      <c r="E115" s="612">
        <f t="shared" si="1"/>
        <v>35.691360000000003</v>
      </c>
      <c r="F115" s="612">
        <f t="shared" si="1"/>
        <v>28.111219999999999</v>
      </c>
      <c r="G115" s="612">
        <f t="shared" si="1"/>
        <v>25.511710000000001</v>
      </c>
      <c r="H115" s="612">
        <f t="shared" si="1"/>
        <v>15.160129999999999</v>
      </c>
      <c r="I115" s="612">
        <f t="shared" si="1"/>
        <v>14.43417</v>
      </c>
      <c r="J115" s="612">
        <f t="shared" si="1"/>
        <v>15.16751</v>
      </c>
      <c r="K115" s="612">
        <f t="shared" si="1"/>
        <v>12.965860000000001</v>
      </c>
      <c r="L115" s="612">
        <f t="shared" si="1"/>
        <v>10.40001</v>
      </c>
      <c r="M115" s="612">
        <f t="shared" si="1"/>
        <v>5.7057399999999996</v>
      </c>
      <c r="N115" s="612">
        <f t="shared" si="1"/>
        <v>8.042819999999999</v>
      </c>
      <c r="O115" s="612">
        <f t="shared" si="2"/>
        <v>0</v>
      </c>
      <c r="P115" s="612">
        <f t="shared" si="2"/>
        <v>0</v>
      </c>
      <c r="Q115" s="612">
        <f t="shared" si="2"/>
        <v>0</v>
      </c>
      <c r="R115" s="612">
        <f t="shared" si="2"/>
        <v>0</v>
      </c>
      <c r="S115" s="612">
        <f t="shared" si="2"/>
        <v>0</v>
      </c>
      <c r="T115" s="612">
        <f t="shared" si="2"/>
        <v>0</v>
      </c>
      <c r="U115" s="612">
        <f t="shared" si="2"/>
        <v>0</v>
      </c>
      <c r="V115" s="612">
        <f t="shared" si="2"/>
        <v>0</v>
      </c>
    </row>
    <row r="116" spans="1:22" x14ac:dyDescent="0.25">
      <c r="A116" s="603" t="s">
        <v>1140</v>
      </c>
      <c r="B116" s="612">
        <f t="shared" si="3"/>
        <v>30.018369999999997</v>
      </c>
      <c r="C116" s="612">
        <f t="shared" si="1"/>
        <v>28.4892</v>
      </c>
      <c r="D116" s="612">
        <f t="shared" si="1"/>
        <v>48.213720000000002</v>
      </c>
      <c r="E116" s="612">
        <f t="shared" si="1"/>
        <v>23.354599999999998</v>
      </c>
      <c r="F116" s="612">
        <f t="shared" si="1"/>
        <v>22.667360000000002</v>
      </c>
      <c r="G116" s="612">
        <f t="shared" si="1"/>
        <v>22.117650000000001</v>
      </c>
      <c r="H116" s="612">
        <f t="shared" si="1"/>
        <v>17.326540000000001</v>
      </c>
      <c r="I116" s="612">
        <f t="shared" si="1"/>
        <v>11.663320000000001</v>
      </c>
      <c r="J116" s="612">
        <f t="shared" si="1"/>
        <v>17.3857</v>
      </c>
      <c r="K116" s="612">
        <f t="shared" si="1"/>
        <v>17.89199</v>
      </c>
      <c r="L116" s="612">
        <f t="shared" si="1"/>
        <v>17.204459999999997</v>
      </c>
      <c r="M116" s="612">
        <f t="shared" si="1"/>
        <v>5.9617700000000005</v>
      </c>
      <c r="N116" s="612">
        <f t="shared" si="1"/>
        <v>19.822380000000003</v>
      </c>
      <c r="O116" s="612">
        <f t="shared" si="2"/>
        <v>0</v>
      </c>
      <c r="P116" s="612">
        <f t="shared" si="2"/>
        <v>0</v>
      </c>
      <c r="Q116" s="612">
        <f t="shared" si="2"/>
        <v>0</v>
      </c>
      <c r="R116" s="612">
        <f t="shared" si="2"/>
        <v>0</v>
      </c>
      <c r="S116" s="612">
        <f t="shared" si="2"/>
        <v>0</v>
      </c>
      <c r="T116" s="612">
        <f t="shared" si="2"/>
        <v>0</v>
      </c>
      <c r="U116" s="612">
        <f t="shared" si="2"/>
        <v>0</v>
      </c>
      <c r="V116" s="612">
        <f t="shared" si="2"/>
        <v>0</v>
      </c>
    </row>
    <row r="117" spans="1:22" x14ac:dyDescent="0.25">
      <c r="A117" s="603" t="s">
        <v>1141</v>
      </c>
      <c r="B117" s="612">
        <f t="shared" si="3"/>
        <v>24.613910000000001</v>
      </c>
      <c r="C117" s="612">
        <f t="shared" si="1"/>
        <v>33.305779999999999</v>
      </c>
      <c r="D117" s="612">
        <f t="shared" si="1"/>
        <v>22.000970000000002</v>
      </c>
      <c r="E117" s="612">
        <f t="shared" si="1"/>
        <v>30.747109999999999</v>
      </c>
      <c r="F117" s="612">
        <f t="shared" si="1"/>
        <v>21.837790000000002</v>
      </c>
      <c r="G117" s="612">
        <f t="shared" si="1"/>
        <v>19.706589999999998</v>
      </c>
      <c r="H117" s="612">
        <f t="shared" si="1"/>
        <v>15.95908</v>
      </c>
      <c r="I117" s="612">
        <f t="shared" si="1"/>
        <v>13.90883</v>
      </c>
      <c r="J117" s="612">
        <f t="shared" si="1"/>
        <v>10.23668</v>
      </c>
      <c r="K117" s="612">
        <f t="shared" si="1"/>
        <v>5.7852799999999993</v>
      </c>
      <c r="L117" s="612">
        <f t="shared" si="1"/>
        <v>8.1326099999999997</v>
      </c>
      <c r="M117" s="612">
        <f t="shared" si="1"/>
        <v>9.2255500000000001</v>
      </c>
      <c r="N117" s="612">
        <f t="shared" si="1"/>
        <v>8.2996400000000001</v>
      </c>
      <c r="O117" s="612">
        <f t="shared" si="2"/>
        <v>0</v>
      </c>
      <c r="P117" s="612">
        <f t="shared" si="2"/>
        <v>0</v>
      </c>
      <c r="Q117" s="612">
        <f t="shared" si="2"/>
        <v>0</v>
      </c>
      <c r="R117" s="612">
        <f t="shared" si="2"/>
        <v>0</v>
      </c>
      <c r="S117" s="612">
        <f t="shared" si="2"/>
        <v>0</v>
      </c>
      <c r="T117" s="612">
        <f t="shared" si="2"/>
        <v>0</v>
      </c>
      <c r="U117" s="612">
        <f t="shared" si="2"/>
        <v>0</v>
      </c>
      <c r="V117" s="612">
        <f t="shared" si="2"/>
        <v>0</v>
      </c>
    </row>
    <row r="118" spans="1:22" x14ac:dyDescent="0.25">
      <c r="A118" s="603" t="s">
        <v>1180</v>
      </c>
      <c r="B118" s="613">
        <f>D98/1000-SUM(B111:B117)-D74/1000-D78/1000-D85/1000</f>
        <v>120.08486000000002</v>
      </c>
      <c r="C118" s="613">
        <f t="shared" ref="C118:I118" si="4">E98/1000-SUM(C111:C117)-E74/1000-E78/1000-E85/1000</f>
        <v>112.66576999999999</v>
      </c>
      <c r="D118" s="613">
        <f t="shared" si="4"/>
        <v>98.344550000000083</v>
      </c>
      <c r="E118" s="613">
        <f t="shared" si="4"/>
        <v>90.931959999999904</v>
      </c>
      <c r="F118" s="613">
        <f t="shared" si="4"/>
        <v>87.284159999999929</v>
      </c>
      <c r="G118" s="613">
        <f t="shared" si="4"/>
        <v>75.641049999999908</v>
      </c>
      <c r="H118" s="613">
        <f t="shared" si="4"/>
        <v>71.368529999999922</v>
      </c>
      <c r="I118" s="613">
        <f t="shared" si="4"/>
        <v>103.16811999999996</v>
      </c>
      <c r="J118" s="613">
        <f>L98/1000-SUM(J111:J117)-L74/1000-L85/1000</f>
        <v>102.25890000000005</v>
      </c>
      <c r="K118" s="613">
        <f t="shared" ref="K118:M118" si="5">M98/1000-SUM(K111:K117)-M74/1000-M85/1000</f>
        <v>84.021559999999951</v>
      </c>
      <c r="L118" s="613">
        <f>N98/1000-SUM(L111:L117)-N74/1000</f>
        <v>68.566250000000039</v>
      </c>
      <c r="M118" s="613">
        <f t="shared" si="5"/>
        <v>50.343040000000023</v>
      </c>
      <c r="N118" s="613">
        <f>P98/1000-SUM(N111:N117)-P85/1000</f>
        <v>56.503379999999943</v>
      </c>
    </row>
    <row r="119" spans="1:22" x14ac:dyDescent="0.25">
      <c r="A119" s="603"/>
      <c r="B119" s="603">
        <v>2020</v>
      </c>
      <c r="C119" s="603" t="s">
        <v>279</v>
      </c>
      <c r="D119" s="603" t="s">
        <v>23</v>
      </c>
      <c r="E119" s="603" t="s">
        <v>22</v>
      </c>
      <c r="F119" s="603" t="s">
        <v>21</v>
      </c>
      <c r="G119" s="603" t="s">
        <v>20</v>
      </c>
      <c r="H119" s="603" t="s">
        <v>19</v>
      </c>
      <c r="I119" s="603" t="s">
        <v>18</v>
      </c>
      <c r="J119" s="603" t="s">
        <v>17</v>
      </c>
      <c r="K119" s="603" t="s">
        <v>16</v>
      </c>
      <c r="L119" s="603" t="s">
        <v>15</v>
      </c>
      <c r="M119" s="603" t="s">
        <v>14</v>
      </c>
      <c r="N119" s="603" t="s">
        <v>13</v>
      </c>
    </row>
    <row r="120" spans="1:22" x14ac:dyDescent="0.25">
      <c r="A120" s="603" t="s">
        <v>1181</v>
      </c>
      <c r="B120" s="614">
        <f>D109-SUM(B121:B126)</f>
        <v>7.4117810965673991E-2</v>
      </c>
      <c r="C120" s="614">
        <f t="shared" ref="C120:M120" si="6">E109-SUM(C121:C126)</f>
        <v>4.673043536486432E-2</v>
      </c>
      <c r="D120" s="614">
        <f t="shared" si="6"/>
        <v>4.4347456744617042E-2</v>
      </c>
      <c r="E120" s="614">
        <f t="shared" si="6"/>
        <v>5.8162796162653407E-2</v>
      </c>
      <c r="F120" s="614">
        <f t="shared" si="6"/>
        <v>5.1494880897579087E-2</v>
      </c>
      <c r="G120" s="614">
        <f t="shared" si="6"/>
        <v>7.7972355468514221E-2</v>
      </c>
      <c r="H120" s="614">
        <f t="shared" si="6"/>
        <v>7.2132292363566997E-2</v>
      </c>
      <c r="I120" s="614">
        <f t="shared" si="6"/>
        <v>4.4849654594385779E-2</v>
      </c>
      <c r="J120" s="614">
        <f t="shared" si="6"/>
        <v>5.7735510273826229E-2</v>
      </c>
      <c r="K120" s="614">
        <f t="shared" si="6"/>
        <v>4.7980569508516646E-2</v>
      </c>
      <c r="L120" s="614">
        <f t="shared" si="6"/>
        <v>5.2449328600352008E-2</v>
      </c>
      <c r="M120" s="614">
        <f t="shared" si="6"/>
        <v>6.7595544136187485E-2</v>
      </c>
      <c r="N120" s="614">
        <f>P109-SUM(N121:N126)</f>
        <v>5.9446415491422377E-2</v>
      </c>
    </row>
    <row r="121" spans="1:22" x14ac:dyDescent="0.25">
      <c r="A121" s="603" t="s">
        <v>1182</v>
      </c>
      <c r="B121" s="614">
        <f t="shared" ref="B121:N126" si="7">B113*1000/D$98*D$103</f>
        <v>0.12774972697266868</v>
      </c>
      <c r="C121" s="614">
        <f t="shared" si="7"/>
        <v>7.294466526738691E-2</v>
      </c>
      <c r="D121" s="614">
        <f t="shared" si="7"/>
        <v>5.8940584089156756E-2</v>
      </c>
      <c r="E121" s="614">
        <f t="shared" si="7"/>
        <v>6.4830639491024161E-2</v>
      </c>
      <c r="F121" s="614">
        <f t="shared" si="7"/>
        <v>5.1845713951329128E-2</v>
      </c>
      <c r="G121" s="614">
        <f t="shared" si="7"/>
        <v>4.9768642642072654E-2</v>
      </c>
      <c r="H121" s="614">
        <f t="shared" si="7"/>
        <v>4.0992649096817359E-2</v>
      </c>
      <c r="I121" s="614">
        <f t="shared" si="7"/>
        <v>4.1036068531093046E-2</v>
      </c>
      <c r="J121" s="614">
        <f t="shared" si="7"/>
        <v>4.0827223717373656E-2</v>
      </c>
      <c r="K121" s="614">
        <f t="shared" si="7"/>
        <v>6.8667395327886883E-3</v>
      </c>
      <c r="L121" s="614">
        <f t="shared" si="7"/>
        <v>6.7127118013108568E-3</v>
      </c>
      <c r="M121" s="614">
        <f t="shared" si="7"/>
        <v>2.8737268724793224E-3</v>
      </c>
      <c r="N121" s="614">
        <f t="shared" si="7"/>
        <v>3.0023213117655054E-3</v>
      </c>
    </row>
    <row r="122" spans="1:22" x14ac:dyDescent="0.25">
      <c r="A122" s="603" t="s">
        <v>1183</v>
      </c>
      <c r="B122" s="614">
        <f t="shared" si="7"/>
        <v>6.3180669116621596E-2</v>
      </c>
      <c r="C122" s="614">
        <f t="shared" si="7"/>
        <v>0.10933923382994888</v>
      </c>
      <c r="D122" s="614">
        <f t="shared" si="7"/>
        <v>0.1318295751897271</v>
      </c>
      <c r="E122" s="614">
        <f t="shared" si="7"/>
        <v>0.17110325012851241</v>
      </c>
      <c r="F122" s="614">
        <f t="shared" si="7"/>
        <v>0.11994977053375673</v>
      </c>
      <c r="G122" s="614">
        <f t="shared" si="7"/>
        <v>6.6406307102985965E-2</v>
      </c>
      <c r="H122" s="614">
        <f t="shared" si="7"/>
        <v>9.7461400888846403E-2</v>
      </c>
      <c r="I122" s="614">
        <f t="shared" si="7"/>
        <v>0.11436316404638584</v>
      </c>
      <c r="J122" s="614">
        <f t="shared" si="7"/>
        <v>5.4784385492759193E-2</v>
      </c>
      <c r="K122" s="614">
        <f t="shared" si="7"/>
        <v>3.3979421013194885E-2</v>
      </c>
      <c r="L122" s="614">
        <f t="shared" si="7"/>
        <v>4.8326482278940069E-2</v>
      </c>
      <c r="M122" s="614">
        <f t="shared" si="7"/>
        <v>3.0427456319267049E-2</v>
      </c>
      <c r="N122" s="614">
        <f t="shared" si="7"/>
        <v>3.5771268947952187E-3</v>
      </c>
    </row>
    <row r="123" spans="1:22" x14ac:dyDescent="0.25">
      <c r="A123" s="603" t="s">
        <v>1184</v>
      </c>
      <c r="B123" s="614">
        <f t="shared" si="7"/>
        <v>4.9362404595393879E-2</v>
      </c>
      <c r="C123" s="614">
        <f t="shared" si="7"/>
        <v>4.7688581490876777E-2</v>
      </c>
      <c r="D123" s="614">
        <f t="shared" si="7"/>
        <v>4.3005498390698678E-2</v>
      </c>
      <c r="E123" s="614">
        <f t="shared" si="7"/>
        <v>4.2412842427115113E-2</v>
      </c>
      <c r="F123" s="614">
        <f t="shared" si="7"/>
        <v>3.4654573798247601E-2</v>
      </c>
      <c r="G123" s="614">
        <f t="shared" si="7"/>
        <v>3.1914674011509027E-2</v>
      </c>
      <c r="H123" s="614">
        <f t="shared" si="7"/>
        <v>1.9922755184937399E-2</v>
      </c>
      <c r="I123" s="614">
        <f t="shared" si="7"/>
        <v>1.9375486023350076E-2</v>
      </c>
      <c r="J123" s="614">
        <f t="shared" si="7"/>
        <v>2.0733919432696826E-2</v>
      </c>
      <c r="K123" s="614">
        <f t="shared" si="7"/>
        <v>1.8268051122985064E-2</v>
      </c>
      <c r="L123" s="614">
        <f t="shared" si="7"/>
        <v>1.523649959531089E-2</v>
      </c>
      <c r="M123" s="614">
        <f t="shared" si="7"/>
        <v>8.850663049433322E-3</v>
      </c>
      <c r="N123" s="614">
        <f t="shared" si="7"/>
        <v>1.1690921098783728E-2</v>
      </c>
    </row>
    <row r="124" spans="1:22" x14ac:dyDescent="0.25">
      <c r="A124" s="603" t="s">
        <v>1140</v>
      </c>
      <c r="B124" s="614">
        <f t="shared" si="7"/>
        <v>3.2919312884196125E-2</v>
      </c>
      <c r="C124" s="614">
        <f t="shared" si="7"/>
        <v>3.0448545564583627E-2</v>
      </c>
      <c r="D124" s="614">
        <f t="shared" si="7"/>
        <v>5.3931269184110203E-2</v>
      </c>
      <c r="E124" s="614">
        <f t="shared" si="7"/>
        <v>2.7752794226622426E-2</v>
      </c>
      <c r="F124" s="614">
        <f t="shared" si="7"/>
        <v>2.7943564880195372E-2</v>
      </c>
      <c r="G124" s="614">
        <f t="shared" si="7"/>
        <v>2.766876817158288E-2</v>
      </c>
      <c r="H124" s="614">
        <f t="shared" si="7"/>
        <v>2.2769752938927648E-2</v>
      </c>
      <c r="I124" s="614">
        <f t="shared" si="7"/>
        <v>1.5656078156614434E-2</v>
      </c>
      <c r="J124" s="614">
        <f t="shared" si="7"/>
        <v>2.3766175402622925E-2</v>
      </c>
      <c r="K124" s="614">
        <f t="shared" si="7"/>
        <v>2.5208647017007556E-2</v>
      </c>
      <c r="L124" s="614">
        <f t="shared" si="7"/>
        <v>2.5205336132132793E-2</v>
      </c>
      <c r="M124" s="614">
        <f t="shared" si="7"/>
        <v>9.2478131580163297E-3</v>
      </c>
      <c r="N124" s="614">
        <f t="shared" si="7"/>
        <v>2.8813510754947723E-2</v>
      </c>
    </row>
    <row r="125" spans="1:22" x14ac:dyDescent="0.25">
      <c r="A125" s="603" t="s">
        <v>1185</v>
      </c>
      <c r="B125" s="614">
        <f t="shared" si="7"/>
        <v>2.6992571701709447E-2</v>
      </c>
      <c r="C125" s="614">
        <f t="shared" si="7"/>
        <v>3.5596385995184068E-2</v>
      </c>
      <c r="D125" s="614">
        <f t="shared" si="7"/>
        <v>2.4610012157981857E-2</v>
      </c>
      <c r="E125" s="614">
        <f t="shared" si="7"/>
        <v>3.6537479421327054E-2</v>
      </c>
      <c r="F125" s="614">
        <f t="shared" si="7"/>
        <v>2.6920898671264834E-2</v>
      </c>
      <c r="G125" s="614">
        <f t="shared" si="7"/>
        <v>2.4652577021629037E-2</v>
      </c>
      <c r="H125" s="614">
        <f t="shared" si="7"/>
        <v>2.0972699034693683E-2</v>
      </c>
      <c r="I125" s="614">
        <f t="shared" si="7"/>
        <v>1.8670303956940523E-2</v>
      </c>
      <c r="J125" s="614">
        <f t="shared" si="7"/>
        <v>1.3993496518433082E-2</v>
      </c>
      <c r="K125" s="614">
        <f t="shared" si="7"/>
        <v>8.1510822113444875E-3</v>
      </c>
      <c r="L125" s="614">
        <f t="shared" si="7"/>
        <v>1.1914652868008904E-2</v>
      </c>
      <c r="M125" s="614">
        <f t="shared" si="7"/>
        <v>1.4310542452985865E-2</v>
      </c>
      <c r="N125" s="614">
        <f t="shared" si="7"/>
        <v>1.2064230753430933E-2</v>
      </c>
    </row>
    <row r="126" spans="1:22" x14ac:dyDescent="0.25">
      <c r="A126" s="603" t="s">
        <v>1180</v>
      </c>
      <c r="B126" s="614">
        <f t="shared" si="7"/>
        <v>0.13168973128770445</v>
      </c>
      <c r="C126" s="614">
        <f t="shared" si="7"/>
        <v>0.12041436163226411</v>
      </c>
      <c r="D126" s="614">
        <f t="shared" si="7"/>
        <v>0.11000699383578345</v>
      </c>
      <c r="E126" s="614">
        <f t="shared" si="7"/>
        <v>0.10805648456849866</v>
      </c>
      <c r="F126" s="614">
        <f t="shared" si="7"/>
        <v>0.10760099932119804</v>
      </c>
      <c r="G126" s="614">
        <f t="shared" si="7"/>
        <v>9.4625544608270148E-2</v>
      </c>
      <c r="H126" s="614">
        <f t="shared" si="7"/>
        <v>9.378928486093846E-2</v>
      </c>
      <c r="I126" s="614">
        <f t="shared" si="7"/>
        <v>0.13848613859441189</v>
      </c>
      <c r="J126" s="614">
        <f t="shared" si="7"/>
        <v>0.13978746635909275</v>
      </c>
      <c r="K126" s="614">
        <f t="shared" si="7"/>
        <v>0.11838089825996548</v>
      </c>
      <c r="L126" s="614">
        <f t="shared" si="7"/>
        <v>0.10045275344706264</v>
      </c>
      <c r="M126" s="614">
        <f t="shared" si="7"/>
        <v>7.8091410390964872E-2</v>
      </c>
      <c r="N126" s="614">
        <f t="shared" si="7"/>
        <v>8.2132455705162352E-2</v>
      </c>
    </row>
  </sheetData>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61"/>
  <sheetViews>
    <sheetView showGridLines="0" zoomScaleNormal="100" workbookViewId="0">
      <selection activeCell="P7" sqref="P7"/>
    </sheetView>
  </sheetViews>
  <sheetFormatPr defaultColWidth="8.7109375" defaultRowHeight="12.75" x14ac:dyDescent="0.2"/>
  <cols>
    <col min="1" max="16384" width="8.7109375" style="52"/>
  </cols>
  <sheetData>
    <row r="3" spans="1:11" ht="19.5" customHeight="1" x14ac:dyDescent="0.2">
      <c r="A3" s="47" t="s">
        <v>961</v>
      </c>
    </row>
    <row r="5" spans="1:11" x14ac:dyDescent="0.2">
      <c r="A5" s="53" t="s">
        <v>626</v>
      </c>
    </row>
    <row r="7" spans="1:11" x14ac:dyDescent="0.2">
      <c r="A7" s="53" t="s">
        <v>123</v>
      </c>
      <c r="B7" s="54">
        <v>44635.388680555552</v>
      </c>
    </row>
    <row r="8" spans="1:11" x14ac:dyDescent="0.2">
      <c r="A8" s="53" t="s">
        <v>124</v>
      </c>
      <c r="B8" s="54">
        <v>44677.520481689819</v>
      </c>
    </row>
    <row r="9" spans="1:11" x14ac:dyDescent="0.2">
      <c r="A9" s="53" t="s">
        <v>125</v>
      </c>
      <c r="B9" s="53" t="s">
        <v>627</v>
      </c>
    </row>
    <row r="11" spans="1:11" x14ac:dyDescent="0.2">
      <c r="A11" s="53" t="s">
        <v>628</v>
      </c>
      <c r="B11" s="53" t="s">
        <v>629</v>
      </c>
    </row>
    <row r="12" spans="1:11" x14ac:dyDescent="0.2">
      <c r="A12" s="53" t="s">
        <v>630</v>
      </c>
      <c r="B12" s="53" t="s">
        <v>631</v>
      </c>
    </row>
    <row r="13" spans="1:11" x14ac:dyDescent="0.2">
      <c r="A13" s="53" t="s">
        <v>127</v>
      </c>
      <c r="B13" s="53" t="s">
        <v>632</v>
      </c>
    </row>
    <row r="15" spans="1:11" x14ac:dyDescent="0.2">
      <c r="A15" s="48" t="s">
        <v>133</v>
      </c>
      <c r="B15" s="48" t="s">
        <v>16</v>
      </c>
      <c r="C15" s="48" t="s">
        <v>17</v>
      </c>
      <c r="D15" s="48" t="s">
        <v>18</v>
      </c>
      <c r="E15" s="48" t="s">
        <v>19</v>
      </c>
      <c r="F15" s="48" t="s">
        <v>20</v>
      </c>
      <c r="G15" s="48" t="s">
        <v>21</v>
      </c>
      <c r="H15" s="48" t="s">
        <v>22</v>
      </c>
      <c r="I15" s="48" t="s">
        <v>23</v>
      </c>
      <c r="J15" s="48" t="s">
        <v>279</v>
      </c>
      <c r="K15" s="48" t="s">
        <v>280</v>
      </c>
    </row>
    <row r="16" spans="1:11" x14ac:dyDescent="0.2">
      <c r="A16" s="48" t="s">
        <v>436</v>
      </c>
      <c r="B16" s="50" t="s">
        <v>24</v>
      </c>
      <c r="C16" s="86">
        <v>0.08</v>
      </c>
      <c r="D16" s="50" t="s">
        <v>24</v>
      </c>
      <c r="E16" s="86">
        <v>0.08</v>
      </c>
      <c r="F16" s="86">
        <v>0.08</v>
      </c>
      <c r="G16" s="86">
        <v>7.0000000000000007E-2</v>
      </c>
      <c r="H16" s="86">
        <v>7.0000000000000007E-2</v>
      </c>
      <c r="I16" s="86">
        <v>7.0000000000000007E-2</v>
      </c>
      <c r="J16" s="86">
        <v>7.0000000000000007E-2</v>
      </c>
      <c r="K16" s="50" t="s">
        <v>24</v>
      </c>
    </row>
    <row r="17" spans="1:15" x14ac:dyDescent="0.2">
      <c r="A17" s="48" t="s">
        <v>438</v>
      </c>
      <c r="B17" s="50" t="s">
        <v>24</v>
      </c>
      <c r="C17" s="86">
        <v>0.08</v>
      </c>
      <c r="D17" s="50" t="s">
        <v>24</v>
      </c>
      <c r="E17" s="86">
        <v>0.08</v>
      </c>
      <c r="F17" s="50" t="s">
        <v>24</v>
      </c>
      <c r="G17" s="86">
        <v>7.0000000000000007E-2</v>
      </c>
      <c r="H17" s="86">
        <v>7.0000000000000007E-2</v>
      </c>
      <c r="I17" s="86">
        <v>7.0000000000000007E-2</v>
      </c>
      <c r="J17" s="86">
        <v>7.0000000000000007E-2</v>
      </c>
      <c r="K17" s="50" t="s">
        <v>24</v>
      </c>
    </row>
    <row r="18" spans="1:15" x14ac:dyDescent="0.2">
      <c r="A18" s="48" t="s">
        <v>151</v>
      </c>
      <c r="B18" s="86">
        <v>0.09</v>
      </c>
      <c r="C18" s="86">
        <v>0.09</v>
      </c>
      <c r="D18" s="86">
        <v>0.08</v>
      </c>
      <c r="E18" s="50" t="s">
        <v>24</v>
      </c>
      <c r="F18" s="86">
        <v>0.09</v>
      </c>
      <c r="G18" s="50" t="s">
        <v>24</v>
      </c>
      <c r="H18" s="86">
        <v>0.06</v>
      </c>
      <c r="I18" s="50" t="s">
        <v>24</v>
      </c>
      <c r="J18" s="86">
        <v>0.09</v>
      </c>
      <c r="K18" s="50" t="s">
        <v>24</v>
      </c>
      <c r="O18" s="48" t="s">
        <v>279</v>
      </c>
    </row>
    <row r="19" spans="1:15" x14ac:dyDescent="0.2">
      <c r="A19" s="48" t="s">
        <v>152</v>
      </c>
      <c r="B19" s="51">
        <v>0</v>
      </c>
      <c r="C19" s="51">
        <v>0</v>
      </c>
      <c r="D19" s="86">
        <v>0.01</v>
      </c>
      <c r="E19" s="86">
        <v>0.01</v>
      </c>
      <c r="F19" s="86">
        <v>0.01</v>
      </c>
      <c r="G19" s="86">
        <v>0.01</v>
      </c>
      <c r="H19" s="86">
        <v>0.01</v>
      </c>
      <c r="I19" s="50" t="s">
        <v>24</v>
      </c>
      <c r="J19" s="86">
        <v>0.01</v>
      </c>
      <c r="K19" s="50" t="s">
        <v>24</v>
      </c>
      <c r="N19" s="48" t="s">
        <v>139</v>
      </c>
      <c r="O19" s="51">
        <v>0</v>
      </c>
    </row>
    <row r="20" spans="1:15" x14ac:dyDescent="0.2">
      <c r="A20" s="48" t="s">
        <v>153</v>
      </c>
      <c r="B20" s="86">
        <v>0.13</v>
      </c>
      <c r="C20" s="86">
        <v>0.13</v>
      </c>
      <c r="D20" s="86">
        <v>0.12</v>
      </c>
      <c r="E20" s="86">
        <v>0.11</v>
      </c>
      <c r="F20" s="86">
        <v>0.08</v>
      </c>
      <c r="G20" s="86">
        <v>0.06</v>
      </c>
      <c r="H20" s="86">
        <v>0.08</v>
      </c>
      <c r="I20" s="86">
        <v>0.08</v>
      </c>
      <c r="J20" s="86">
        <v>0.08</v>
      </c>
      <c r="K20" s="86">
        <v>0.08</v>
      </c>
      <c r="N20" s="48" t="s">
        <v>135</v>
      </c>
      <c r="O20" s="86">
        <v>0.01</v>
      </c>
    </row>
    <row r="21" spans="1:15" x14ac:dyDescent="0.2">
      <c r="A21" s="48" t="s">
        <v>154</v>
      </c>
      <c r="B21" s="86">
        <v>0.05</v>
      </c>
      <c r="C21" s="86">
        <v>0.05</v>
      </c>
      <c r="D21" s="86">
        <v>0.03</v>
      </c>
      <c r="E21" s="50" t="s">
        <v>24</v>
      </c>
      <c r="F21" s="86">
        <v>0.05</v>
      </c>
      <c r="G21" s="50" t="s">
        <v>24</v>
      </c>
      <c r="H21" s="86">
        <v>0.04</v>
      </c>
      <c r="I21" s="50" t="s">
        <v>24</v>
      </c>
      <c r="J21" s="86">
        <v>0.04</v>
      </c>
      <c r="K21" s="50" t="s">
        <v>24</v>
      </c>
      <c r="N21" s="48" t="s">
        <v>136</v>
      </c>
      <c r="O21" s="86">
        <v>0.01</v>
      </c>
    </row>
    <row r="22" spans="1:15" x14ac:dyDescent="0.2">
      <c r="A22" s="48" t="s">
        <v>155</v>
      </c>
      <c r="B22" s="86">
        <v>0.08</v>
      </c>
      <c r="C22" s="86">
        <v>0.09</v>
      </c>
      <c r="D22" s="86">
        <v>0.06</v>
      </c>
      <c r="E22" s="86">
        <v>7.0000000000000007E-2</v>
      </c>
      <c r="F22" s="86">
        <v>7.0000000000000007E-2</v>
      </c>
      <c r="G22" s="86">
        <v>7.0000000000000007E-2</v>
      </c>
      <c r="H22" s="86">
        <v>7.0000000000000007E-2</v>
      </c>
      <c r="I22" s="86">
        <v>7.0000000000000007E-2</v>
      </c>
      <c r="J22" s="86">
        <v>7.0000000000000007E-2</v>
      </c>
      <c r="K22" s="50" t="s">
        <v>24</v>
      </c>
      <c r="N22" s="48" t="s">
        <v>98</v>
      </c>
      <c r="O22" s="86">
        <v>0.01</v>
      </c>
    </row>
    <row r="23" spans="1:15" x14ac:dyDescent="0.2">
      <c r="A23" s="48" t="s">
        <v>156</v>
      </c>
      <c r="B23" s="49">
        <v>0.1</v>
      </c>
      <c r="C23" s="86">
        <v>0.11</v>
      </c>
      <c r="D23" s="86">
        <v>0.08</v>
      </c>
      <c r="E23" s="86">
        <v>0.06</v>
      </c>
      <c r="F23" s="86">
        <v>0.06</v>
      </c>
      <c r="G23" s="86">
        <v>0.03</v>
      </c>
      <c r="H23" s="86">
        <v>0.03</v>
      </c>
      <c r="I23" s="86">
        <v>0.03</v>
      </c>
      <c r="J23" s="86">
        <v>0.05</v>
      </c>
      <c r="K23" s="50" t="s">
        <v>24</v>
      </c>
      <c r="N23" s="48" t="s">
        <v>137</v>
      </c>
      <c r="O23" s="86">
        <v>0.01</v>
      </c>
    </row>
    <row r="24" spans="1:15" x14ac:dyDescent="0.2">
      <c r="A24" s="48" t="s">
        <v>157</v>
      </c>
      <c r="B24" s="86">
        <v>0.06</v>
      </c>
      <c r="C24" s="86">
        <v>7.0000000000000007E-2</v>
      </c>
      <c r="D24" s="86">
        <v>7.0000000000000007E-2</v>
      </c>
      <c r="E24" s="86">
        <v>0.06</v>
      </c>
      <c r="F24" s="86">
        <v>0.04</v>
      </c>
      <c r="G24" s="86">
        <v>0.04</v>
      </c>
      <c r="H24" s="86">
        <v>0.04</v>
      </c>
      <c r="I24" s="86">
        <v>0.04</v>
      </c>
      <c r="J24" s="86">
        <v>0.03</v>
      </c>
      <c r="K24" s="50" t="s">
        <v>24</v>
      </c>
      <c r="N24" s="48" t="s">
        <v>134</v>
      </c>
      <c r="O24" s="86">
        <v>0.01</v>
      </c>
    </row>
    <row r="25" spans="1:15" x14ac:dyDescent="0.2">
      <c r="A25" s="48" t="s">
        <v>158</v>
      </c>
      <c r="B25" s="86">
        <v>0.02</v>
      </c>
      <c r="C25" s="86">
        <v>0.02</v>
      </c>
      <c r="D25" s="86">
        <v>0.02</v>
      </c>
      <c r="E25" s="86">
        <v>0.03</v>
      </c>
      <c r="F25" s="86">
        <v>0.03</v>
      </c>
      <c r="G25" s="86">
        <v>0.01</v>
      </c>
      <c r="H25" s="86">
        <v>0.02</v>
      </c>
      <c r="I25" s="86">
        <v>0.04</v>
      </c>
      <c r="J25" s="86">
        <v>0.04</v>
      </c>
      <c r="K25" s="86">
        <v>0.05</v>
      </c>
      <c r="N25" s="48" t="s">
        <v>138</v>
      </c>
      <c r="O25" s="86">
        <v>0.02</v>
      </c>
    </row>
    <row r="26" spans="1:15" x14ac:dyDescent="0.2">
      <c r="A26" s="48" t="s">
        <v>159</v>
      </c>
      <c r="B26" s="49">
        <v>0.1</v>
      </c>
      <c r="C26" s="86">
        <v>0.09</v>
      </c>
      <c r="D26" s="86">
        <v>7.0000000000000007E-2</v>
      </c>
      <c r="E26" s="86">
        <v>0.06</v>
      </c>
      <c r="F26" s="86">
        <v>0.06</v>
      </c>
      <c r="G26" s="86">
        <v>0.06</v>
      </c>
      <c r="H26" s="86">
        <v>0.06</v>
      </c>
      <c r="I26" s="86">
        <v>0.06</v>
      </c>
      <c r="J26" s="86">
        <v>7.0000000000000007E-2</v>
      </c>
      <c r="K26" s="50" t="s">
        <v>24</v>
      </c>
      <c r="N26" s="48" t="s">
        <v>25</v>
      </c>
      <c r="O26" s="86">
        <v>0.02</v>
      </c>
    </row>
    <row r="27" spans="1:15" x14ac:dyDescent="0.2">
      <c r="A27" s="48" t="s">
        <v>160</v>
      </c>
      <c r="B27" s="86">
        <v>0.11</v>
      </c>
      <c r="C27" s="86">
        <v>0.11</v>
      </c>
      <c r="D27" s="86">
        <v>0.12</v>
      </c>
      <c r="E27" s="86">
        <v>0.11</v>
      </c>
      <c r="F27" s="50" t="s">
        <v>24</v>
      </c>
      <c r="G27" s="86">
        <v>0.11</v>
      </c>
      <c r="H27" s="86">
        <v>0.12</v>
      </c>
      <c r="I27" s="86">
        <v>0.11</v>
      </c>
      <c r="J27" s="86">
        <v>0.11</v>
      </c>
      <c r="K27" s="50" t="s">
        <v>24</v>
      </c>
      <c r="N27" s="48" t="s">
        <v>99</v>
      </c>
      <c r="O27" s="86">
        <v>0.03</v>
      </c>
    </row>
    <row r="28" spans="1:15" x14ac:dyDescent="0.2">
      <c r="A28" s="48" t="s">
        <v>161</v>
      </c>
      <c r="B28" s="86">
        <v>0.01</v>
      </c>
      <c r="C28" s="51">
        <v>0</v>
      </c>
      <c r="D28" s="51">
        <v>0</v>
      </c>
      <c r="E28" s="51">
        <v>0</v>
      </c>
      <c r="F28" s="51">
        <v>0</v>
      </c>
      <c r="G28" s="51">
        <v>0</v>
      </c>
      <c r="H28" s="86">
        <v>0.01</v>
      </c>
      <c r="I28" s="86">
        <v>0.01</v>
      </c>
      <c r="J28" s="86">
        <v>0.01</v>
      </c>
      <c r="K28" s="86">
        <v>0.01</v>
      </c>
      <c r="N28" s="48" t="s">
        <v>80</v>
      </c>
      <c r="O28" s="86">
        <v>0.04</v>
      </c>
    </row>
    <row r="29" spans="1:15" x14ac:dyDescent="0.2">
      <c r="A29" s="48" t="s">
        <v>162</v>
      </c>
      <c r="B29" s="86">
        <v>0.05</v>
      </c>
      <c r="C29" s="86">
        <v>0.05</v>
      </c>
      <c r="D29" s="86">
        <v>0.05</v>
      </c>
      <c r="E29" s="86">
        <v>0.04</v>
      </c>
      <c r="F29" s="86">
        <v>0.04</v>
      </c>
      <c r="G29" s="86">
        <v>0.03</v>
      </c>
      <c r="H29" s="86">
        <v>0.03</v>
      </c>
      <c r="I29" s="86">
        <v>0.04</v>
      </c>
      <c r="J29" s="86">
        <v>0.04</v>
      </c>
      <c r="K29" s="50" t="s">
        <v>24</v>
      </c>
      <c r="N29" s="48" t="s">
        <v>95</v>
      </c>
      <c r="O29" s="86">
        <v>0.04</v>
      </c>
    </row>
    <row r="30" spans="1:15" x14ac:dyDescent="0.2">
      <c r="A30" s="48" t="s">
        <v>163</v>
      </c>
      <c r="B30" s="86">
        <v>0.01</v>
      </c>
      <c r="C30" s="86">
        <v>0.01</v>
      </c>
      <c r="D30" s="86">
        <v>0.01</v>
      </c>
      <c r="E30" s="86">
        <v>0.01</v>
      </c>
      <c r="F30" s="86">
        <v>0.01</v>
      </c>
      <c r="G30" s="51">
        <v>0</v>
      </c>
      <c r="H30" s="51">
        <v>0</v>
      </c>
      <c r="I30" s="86">
        <v>0.01</v>
      </c>
      <c r="J30" s="86">
        <v>0.02</v>
      </c>
      <c r="K30" s="50" t="s">
        <v>24</v>
      </c>
      <c r="N30" s="48" t="s">
        <v>90</v>
      </c>
      <c r="O30" s="86">
        <v>0.04</v>
      </c>
    </row>
    <row r="31" spans="1:15" x14ac:dyDescent="0.2">
      <c r="A31" s="48" t="s">
        <v>164</v>
      </c>
      <c r="B31" s="86">
        <v>0.01</v>
      </c>
      <c r="C31" s="86">
        <v>0.01</v>
      </c>
      <c r="D31" s="51">
        <v>0</v>
      </c>
      <c r="E31" s="51">
        <v>0</v>
      </c>
      <c r="F31" s="51">
        <v>0</v>
      </c>
      <c r="G31" s="51">
        <v>0</v>
      </c>
      <c r="H31" s="86">
        <v>0.01</v>
      </c>
      <c r="I31" s="86">
        <v>0.01</v>
      </c>
      <c r="J31" s="86">
        <v>0.01</v>
      </c>
      <c r="K31" s="50" t="s">
        <v>24</v>
      </c>
      <c r="N31" s="48" t="s">
        <v>102</v>
      </c>
      <c r="O31" s="86">
        <v>0.04</v>
      </c>
    </row>
    <row r="32" spans="1:15" x14ac:dyDescent="0.2">
      <c r="A32" s="48" t="s">
        <v>112</v>
      </c>
      <c r="B32" s="51">
        <v>0</v>
      </c>
      <c r="C32" s="86">
        <v>0.01</v>
      </c>
      <c r="D32" s="86">
        <v>0.01</v>
      </c>
      <c r="E32" s="86">
        <v>0.01</v>
      </c>
      <c r="F32" s="86">
        <v>0.01</v>
      </c>
      <c r="G32" s="51">
        <v>0</v>
      </c>
      <c r="H32" s="51">
        <v>0</v>
      </c>
      <c r="I32" s="86">
        <v>0.01</v>
      </c>
      <c r="J32" s="86">
        <v>0.01</v>
      </c>
      <c r="K32" s="50" t="s">
        <v>24</v>
      </c>
      <c r="N32" s="48" t="s">
        <v>88</v>
      </c>
      <c r="O32" s="86">
        <v>0.04</v>
      </c>
    </row>
    <row r="33" spans="1:17" x14ac:dyDescent="0.2">
      <c r="A33" s="48" t="s">
        <v>165</v>
      </c>
      <c r="B33" s="50" t="s">
        <v>24</v>
      </c>
      <c r="C33" s="50" t="s">
        <v>24</v>
      </c>
      <c r="D33" s="50" t="s">
        <v>24</v>
      </c>
      <c r="E33" s="50" t="s">
        <v>24</v>
      </c>
      <c r="F33" s="86">
        <v>0.05</v>
      </c>
      <c r="G33" s="50" t="s">
        <v>24</v>
      </c>
      <c r="H33" s="86">
        <v>0.05</v>
      </c>
      <c r="I33" s="50" t="s">
        <v>24</v>
      </c>
      <c r="J33" s="86">
        <v>0.04</v>
      </c>
      <c r="K33" s="50" t="s">
        <v>24</v>
      </c>
      <c r="N33" s="48" t="s">
        <v>100</v>
      </c>
      <c r="O33" s="86">
        <v>0.05</v>
      </c>
    </row>
    <row r="34" spans="1:17" x14ac:dyDescent="0.2">
      <c r="A34" s="48" t="s">
        <v>166</v>
      </c>
      <c r="B34" s="86">
        <v>0.11</v>
      </c>
      <c r="C34" s="86">
        <v>0.13</v>
      </c>
      <c r="D34" s="86">
        <v>0.18</v>
      </c>
      <c r="E34" s="86">
        <v>0.16</v>
      </c>
      <c r="F34" s="86">
        <v>0.19</v>
      </c>
      <c r="G34" s="86">
        <v>7.0000000000000007E-2</v>
      </c>
      <c r="H34" s="86">
        <v>0.13</v>
      </c>
      <c r="I34" s="86">
        <v>0.19</v>
      </c>
      <c r="J34" s="86">
        <v>0.18</v>
      </c>
      <c r="K34" s="50" t="s">
        <v>24</v>
      </c>
      <c r="N34" s="48" t="s">
        <v>84</v>
      </c>
      <c r="O34" s="86">
        <v>0.05</v>
      </c>
    </row>
    <row r="35" spans="1:17" x14ac:dyDescent="0.2">
      <c r="A35" s="48" t="s">
        <v>167</v>
      </c>
      <c r="B35" s="86">
        <v>0.01</v>
      </c>
      <c r="C35" s="86">
        <v>0.01</v>
      </c>
      <c r="D35" s="51">
        <v>0</v>
      </c>
      <c r="E35" s="86">
        <v>0.01</v>
      </c>
      <c r="F35" s="86">
        <v>0.01</v>
      </c>
      <c r="G35" s="51">
        <v>0</v>
      </c>
      <c r="H35" s="86">
        <v>0.01</v>
      </c>
      <c r="I35" s="51">
        <v>0</v>
      </c>
      <c r="J35" s="51">
        <v>0</v>
      </c>
      <c r="K35" s="50" t="s">
        <v>24</v>
      </c>
      <c r="N35" s="48" t="s">
        <v>608</v>
      </c>
      <c r="O35" s="345">
        <v>5.6666666666666671E-2</v>
      </c>
    </row>
    <row r="36" spans="1:17" x14ac:dyDescent="0.2">
      <c r="A36" s="48" t="s">
        <v>168</v>
      </c>
      <c r="B36" s="86">
        <v>0.04</v>
      </c>
      <c r="C36" s="86">
        <v>0.02</v>
      </c>
      <c r="D36" s="49">
        <v>0.1</v>
      </c>
      <c r="E36" s="86">
        <v>0.09</v>
      </c>
      <c r="F36" s="86">
        <v>0.09</v>
      </c>
      <c r="G36" s="86">
        <v>0.08</v>
      </c>
      <c r="H36" s="86">
        <v>0.08</v>
      </c>
      <c r="I36" s="86">
        <v>0.09</v>
      </c>
      <c r="J36" s="86">
        <v>0.09</v>
      </c>
      <c r="K36" s="50" t="s">
        <v>24</v>
      </c>
      <c r="N36" s="48" t="s">
        <v>26</v>
      </c>
      <c r="O36" s="86">
        <v>7.0000000000000007E-2</v>
      </c>
    </row>
    <row r="37" spans="1:17" x14ac:dyDescent="0.2">
      <c r="A37" s="48" t="s">
        <v>169</v>
      </c>
      <c r="B37" s="86">
        <v>0.24</v>
      </c>
      <c r="C37" s="50" t="s">
        <v>24</v>
      </c>
      <c r="D37" s="86">
        <v>0.26</v>
      </c>
      <c r="E37" s="50" t="s">
        <v>24</v>
      </c>
      <c r="F37" s="86">
        <v>0.26</v>
      </c>
      <c r="G37" s="50" t="s">
        <v>24</v>
      </c>
      <c r="H37" s="86">
        <v>0.08</v>
      </c>
      <c r="I37" s="50" t="s">
        <v>24</v>
      </c>
      <c r="J37" s="86">
        <v>0.08</v>
      </c>
      <c r="K37" s="50" t="s">
        <v>24</v>
      </c>
      <c r="N37" s="48" t="s">
        <v>81</v>
      </c>
      <c r="O37" s="86">
        <v>7.0000000000000007E-2</v>
      </c>
    </row>
    <row r="38" spans="1:17" x14ac:dyDescent="0.2">
      <c r="A38" s="48" t="s">
        <v>170</v>
      </c>
      <c r="B38" s="86">
        <v>0.03</v>
      </c>
      <c r="C38" s="86">
        <v>0.04</v>
      </c>
      <c r="D38" s="86">
        <v>0.04</v>
      </c>
      <c r="E38" s="86">
        <v>0.05</v>
      </c>
      <c r="F38" s="86">
        <v>0.05</v>
      </c>
      <c r="G38" s="49">
        <v>0.1</v>
      </c>
      <c r="H38" s="86">
        <v>0.09</v>
      </c>
      <c r="I38" s="86">
        <v>0.11</v>
      </c>
      <c r="J38" s="86">
        <v>0.11</v>
      </c>
      <c r="K38" s="50" t="s">
        <v>24</v>
      </c>
      <c r="N38" s="48" t="s">
        <v>86</v>
      </c>
      <c r="O38" s="86">
        <v>0.08</v>
      </c>
    </row>
    <row r="39" spans="1:17" x14ac:dyDescent="0.2">
      <c r="A39" s="48" t="s">
        <v>171</v>
      </c>
      <c r="B39" s="86">
        <v>0.03</v>
      </c>
      <c r="C39" s="86">
        <v>0.05</v>
      </c>
      <c r="D39" s="86">
        <v>0.06</v>
      </c>
      <c r="E39" s="86">
        <v>0.05</v>
      </c>
      <c r="F39" s="86">
        <v>0.03</v>
      </c>
      <c r="G39" s="86">
        <v>0.02</v>
      </c>
      <c r="H39" s="86">
        <v>0.03</v>
      </c>
      <c r="I39" s="86">
        <v>0.04</v>
      </c>
      <c r="J39" s="86">
        <v>0.04</v>
      </c>
      <c r="K39" s="86">
        <v>0.06</v>
      </c>
      <c r="N39" s="48" t="s">
        <v>94</v>
      </c>
      <c r="O39" s="86">
        <v>0.08</v>
      </c>
    </row>
    <row r="40" spans="1:17" x14ac:dyDescent="0.2">
      <c r="A40" s="48" t="s">
        <v>172</v>
      </c>
      <c r="B40" s="86">
        <v>0.03</v>
      </c>
      <c r="C40" s="86">
        <v>0.04</v>
      </c>
      <c r="D40" s="86">
        <v>0.02</v>
      </c>
      <c r="E40" s="86">
        <v>0.03</v>
      </c>
      <c r="F40" s="86">
        <v>0.03</v>
      </c>
      <c r="G40" s="86">
        <v>0.03</v>
      </c>
      <c r="H40" s="86">
        <v>0.02</v>
      </c>
      <c r="I40" s="86">
        <v>0.01</v>
      </c>
      <c r="J40" s="86">
        <v>0.01</v>
      </c>
      <c r="K40" s="50" t="s">
        <v>24</v>
      </c>
      <c r="N40" s="48" t="s">
        <v>83</v>
      </c>
      <c r="O40" s="86">
        <v>0.09</v>
      </c>
    </row>
    <row r="41" spans="1:17" x14ac:dyDescent="0.2">
      <c r="A41" s="48" t="s">
        <v>173</v>
      </c>
      <c r="B41" s="86">
        <v>0.27</v>
      </c>
      <c r="C41" s="86">
        <v>0.27</v>
      </c>
      <c r="D41" s="86">
        <v>0.25</v>
      </c>
      <c r="E41" s="86">
        <v>0.14000000000000001</v>
      </c>
      <c r="F41" s="86">
        <v>7.0000000000000007E-2</v>
      </c>
      <c r="G41" s="86">
        <v>0.05</v>
      </c>
      <c r="H41" s="86">
        <v>7.0000000000000007E-2</v>
      </c>
      <c r="I41" s="86">
        <v>0.09</v>
      </c>
      <c r="J41" s="86">
        <v>0.12</v>
      </c>
      <c r="K41" s="50" t="s">
        <v>24</v>
      </c>
      <c r="N41" s="48" t="s">
        <v>82</v>
      </c>
      <c r="O41" s="86">
        <v>0.09</v>
      </c>
    </row>
    <row r="42" spans="1:17" x14ac:dyDescent="0.2">
      <c r="A42" s="48" t="s">
        <v>174</v>
      </c>
      <c r="B42" s="86">
        <v>0.03</v>
      </c>
      <c r="C42" s="86">
        <v>0.02</v>
      </c>
      <c r="D42" s="86">
        <v>0.02</v>
      </c>
      <c r="E42" s="86">
        <v>0.01</v>
      </c>
      <c r="F42" s="86">
        <v>0.02</v>
      </c>
      <c r="G42" s="86">
        <v>0.01</v>
      </c>
      <c r="H42" s="86">
        <v>0.01</v>
      </c>
      <c r="I42" s="86">
        <v>0.01</v>
      </c>
      <c r="J42" s="86">
        <v>0.02</v>
      </c>
      <c r="K42" s="86">
        <v>0.02</v>
      </c>
      <c r="N42" s="48" t="s">
        <v>89</v>
      </c>
      <c r="O42" s="86">
        <v>0.11</v>
      </c>
    </row>
    <row r="43" spans="1:17" x14ac:dyDescent="0.2">
      <c r="A43" s="48" t="s">
        <v>175</v>
      </c>
      <c r="B43" s="86">
        <v>7.0000000000000007E-2</v>
      </c>
      <c r="C43" s="86">
        <v>7.0000000000000007E-2</v>
      </c>
      <c r="D43" s="86">
        <v>0.06</v>
      </c>
      <c r="E43" s="86">
        <v>0.06</v>
      </c>
      <c r="F43" s="86">
        <v>7.0000000000000007E-2</v>
      </c>
      <c r="G43" s="86">
        <v>0.06</v>
      </c>
      <c r="H43" s="86">
        <v>0.06</v>
      </c>
      <c r="I43" s="86">
        <v>0.05</v>
      </c>
      <c r="J43" s="86">
        <v>0.05</v>
      </c>
      <c r="K43" s="50" t="s">
        <v>24</v>
      </c>
      <c r="N43" s="48" t="s">
        <v>78</v>
      </c>
      <c r="O43" s="86">
        <v>0.11</v>
      </c>
    </row>
    <row r="44" spans="1:17" x14ac:dyDescent="0.2">
      <c r="A44" s="48" t="s">
        <v>176</v>
      </c>
      <c r="B44" s="86">
        <v>0.11</v>
      </c>
      <c r="C44" s="50" t="s">
        <v>24</v>
      </c>
      <c r="D44" s="86">
        <v>0.14000000000000001</v>
      </c>
      <c r="E44" s="50" t="s">
        <v>24</v>
      </c>
      <c r="F44" s="50" t="s">
        <v>24</v>
      </c>
      <c r="G44" s="50" t="s">
        <v>24</v>
      </c>
      <c r="H44" s="86">
        <v>0.11</v>
      </c>
      <c r="I44" s="50" t="s">
        <v>24</v>
      </c>
      <c r="J44" s="86">
        <v>0.11</v>
      </c>
      <c r="K44" s="50" t="s">
        <v>24</v>
      </c>
      <c r="N44" s="48" t="s">
        <v>93</v>
      </c>
      <c r="O44" s="86">
        <v>0.11</v>
      </c>
    </row>
    <row r="45" spans="1:17" x14ac:dyDescent="0.2">
      <c r="A45" s="48" t="s">
        <v>140</v>
      </c>
      <c r="B45" s="49">
        <v>0.1</v>
      </c>
      <c r="C45" s="50" t="s">
        <v>24</v>
      </c>
      <c r="D45" s="86">
        <v>0.09</v>
      </c>
      <c r="E45" s="86">
        <v>0.11</v>
      </c>
      <c r="F45" s="86">
        <v>0.11</v>
      </c>
      <c r="G45" s="86">
        <v>0.11</v>
      </c>
      <c r="H45" s="86">
        <v>0.12</v>
      </c>
      <c r="I45" s="86">
        <v>0.15</v>
      </c>
      <c r="J45" s="86">
        <v>0.12</v>
      </c>
      <c r="K45" s="86">
        <v>0.15</v>
      </c>
      <c r="N45" s="48" t="s">
        <v>85</v>
      </c>
      <c r="O45" s="86">
        <v>0.12</v>
      </c>
    </row>
    <row r="46" spans="1:17" x14ac:dyDescent="0.2">
      <c r="A46" s="48" t="s">
        <v>141</v>
      </c>
      <c r="B46" s="86">
        <v>0.08</v>
      </c>
      <c r="C46" s="86">
        <v>0.09</v>
      </c>
      <c r="D46" s="86">
        <v>0.08</v>
      </c>
      <c r="E46" s="86">
        <v>0.08</v>
      </c>
      <c r="F46" s="86">
        <v>0.09</v>
      </c>
      <c r="G46" s="49">
        <v>0.1</v>
      </c>
      <c r="H46" s="49">
        <v>0.1</v>
      </c>
      <c r="I46" s="49">
        <v>0.1</v>
      </c>
      <c r="J46" s="86">
        <v>0.11</v>
      </c>
      <c r="K46" s="50" t="s">
        <v>24</v>
      </c>
      <c r="N46" s="343" t="s">
        <v>92</v>
      </c>
      <c r="O46" s="344">
        <v>0.18</v>
      </c>
      <c r="Q46" s="346"/>
    </row>
    <row r="47" spans="1:17" x14ac:dyDescent="0.2">
      <c r="A47" s="48" t="s">
        <v>142</v>
      </c>
      <c r="B47" s="50" t="s">
        <v>24</v>
      </c>
      <c r="C47" s="86">
        <v>0.02</v>
      </c>
      <c r="D47" s="50" t="s">
        <v>24</v>
      </c>
      <c r="E47" s="50" t="s">
        <v>24</v>
      </c>
      <c r="F47" s="86">
        <v>0.03</v>
      </c>
      <c r="G47" s="50" t="s">
        <v>24</v>
      </c>
      <c r="H47" s="86">
        <v>0.02</v>
      </c>
      <c r="I47" s="50" t="s">
        <v>24</v>
      </c>
      <c r="J47" s="86">
        <v>0.03</v>
      </c>
      <c r="K47" s="50" t="s">
        <v>24</v>
      </c>
    </row>
    <row r="48" spans="1:17" x14ac:dyDescent="0.2">
      <c r="A48" s="48" t="s">
        <v>177</v>
      </c>
      <c r="B48" s="49">
        <v>0.1</v>
      </c>
      <c r="C48" s="86">
        <v>0.08</v>
      </c>
      <c r="D48" s="86">
        <v>0.09</v>
      </c>
      <c r="E48" s="49">
        <v>0.1</v>
      </c>
      <c r="F48" s="86">
        <v>0.09</v>
      </c>
      <c r="G48" s="86">
        <v>0.09</v>
      </c>
      <c r="H48" s="86">
        <v>0.09</v>
      </c>
      <c r="I48" s="86">
        <v>0.08</v>
      </c>
      <c r="J48" s="50" t="s">
        <v>24</v>
      </c>
      <c r="K48" s="50" t="s">
        <v>24</v>
      </c>
    </row>
    <row r="49" spans="1:11" x14ac:dyDescent="0.2">
      <c r="A49" s="48" t="s">
        <v>143</v>
      </c>
      <c r="B49" s="51">
        <v>0</v>
      </c>
      <c r="C49" s="50" t="s">
        <v>24</v>
      </c>
      <c r="D49" s="51">
        <v>0</v>
      </c>
      <c r="E49" s="51">
        <v>0</v>
      </c>
      <c r="F49" s="51">
        <v>0</v>
      </c>
      <c r="G49" s="50" t="s">
        <v>24</v>
      </c>
      <c r="H49" s="51">
        <v>0</v>
      </c>
      <c r="I49" s="51">
        <v>0</v>
      </c>
      <c r="J49" s="50" t="s">
        <v>24</v>
      </c>
      <c r="K49" s="50" t="s">
        <v>24</v>
      </c>
    </row>
    <row r="50" spans="1:11" x14ac:dyDescent="0.2">
      <c r="A50" s="48" t="s">
        <v>144</v>
      </c>
      <c r="B50" s="50" t="s">
        <v>24</v>
      </c>
      <c r="C50" s="50" t="s">
        <v>24</v>
      </c>
      <c r="D50" s="50" t="s">
        <v>24</v>
      </c>
      <c r="E50" s="50" t="s">
        <v>24</v>
      </c>
      <c r="F50" s="51">
        <v>0</v>
      </c>
      <c r="G50" s="51">
        <v>0</v>
      </c>
      <c r="H50" s="51">
        <v>0</v>
      </c>
      <c r="I50" s="86">
        <v>0.01</v>
      </c>
      <c r="J50" s="86">
        <v>0.01</v>
      </c>
      <c r="K50" s="50" t="s">
        <v>24</v>
      </c>
    </row>
    <row r="51" spans="1:11" x14ac:dyDescent="0.2">
      <c r="A51" s="48" t="s">
        <v>145</v>
      </c>
      <c r="B51" s="51">
        <v>0</v>
      </c>
      <c r="C51" s="86">
        <v>0.01</v>
      </c>
      <c r="D51" s="86">
        <v>0.01</v>
      </c>
      <c r="E51" s="86">
        <v>0.02</v>
      </c>
      <c r="F51" s="86">
        <v>0.02</v>
      </c>
      <c r="G51" s="86">
        <v>0.02</v>
      </c>
      <c r="H51" s="86">
        <v>0.02</v>
      </c>
      <c r="I51" s="86">
        <v>0.02</v>
      </c>
      <c r="J51" s="86">
        <v>0.03</v>
      </c>
      <c r="K51" s="86">
        <v>0.02</v>
      </c>
    </row>
    <row r="52" spans="1:11" x14ac:dyDescent="0.2">
      <c r="A52" s="48" t="s">
        <v>146</v>
      </c>
      <c r="B52" s="86">
        <v>0.03</v>
      </c>
      <c r="C52" s="86">
        <v>0.04</v>
      </c>
      <c r="D52" s="86">
        <v>0.03</v>
      </c>
      <c r="E52" s="86">
        <v>0.04</v>
      </c>
      <c r="F52" s="86">
        <v>0.05</v>
      </c>
      <c r="G52" s="86">
        <v>0.05</v>
      </c>
      <c r="H52" s="86">
        <v>0.05</v>
      </c>
      <c r="I52" s="86">
        <v>0.06</v>
      </c>
      <c r="J52" s="86">
        <v>0.08</v>
      </c>
      <c r="K52" s="86">
        <v>0.08</v>
      </c>
    </row>
    <row r="53" spans="1:11" x14ac:dyDescent="0.2">
      <c r="A53" s="48" t="s">
        <v>440</v>
      </c>
      <c r="B53" s="50" t="s">
        <v>24</v>
      </c>
      <c r="C53" s="86">
        <v>0.01</v>
      </c>
      <c r="D53" s="86">
        <v>0.02</v>
      </c>
      <c r="E53" s="51">
        <v>0</v>
      </c>
      <c r="F53" s="50" t="s">
        <v>24</v>
      </c>
      <c r="G53" s="50" t="s">
        <v>24</v>
      </c>
      <c r="H53" s="50" t="s">
        <v>24</v>
      </c>
      <c r="I53" s="50" t="s">
        <v>24</v>
      </c>
      <c r="J53" s="51">
        <v>0</v>
      </c>
      <c r="K53" s="50" t="s">
        <v>24</v>
      </c>
    </row>
    <row r="54" spans="1:11" x14ac:dyDescent="0.2">
      <c r="A54" s="48" t="s">
        <v>633</v>
      </c>
      <c r="B54" s="86">
        <v>0.36</v>
      </c>
      <c r="C54" s="86">
        <v>0.36</v>
      </c>
      <c r="D54" s="86">
        <v>0.38</v>
      </c>
      <c r="E54" s="49">
        <v>0.4</v>
      </c>
      <c r="F54" s="86">
        <v>0.41</v>
      </c>
      <c r="G54" s="50" t="s">
        <v>24</v>
      </c>
      <c r="H54" s="86">
        <v>0.38</v>
      </c>
      <c r="I54" s="86">
        <v>0.31</v>
      </c>
      <c r="J54" s="86">
        <v>0.36</v>
      </c>
      <c r="K54" s="50" t="s">
        <v>24</v>
      </c>
    </row>
    <row r="55" spans="1:11" x14ac:dyDescent="0.2">
      <c r="A55" s="48" t="s">
        <v>186</v>
      </c>
      <c r="B55" s="49">
        <v>0.2</v>
      </c>
      <c r="C55" s="86">
        <v>0.19</v>
      </c>
      <c r="D55" s="86">
        <v>0.18</v>
      </c>
      <c r="E55" s="86">
        <v>0.15</v>
      </c>
      <c r="F55" s="86">
        <v>0.15</v>
      </c>
      <c r="G55" s="86">
        <v>0.13</v>
      </c>
      <c r="H55" s="86">
        <v>0.13</v>
      </c>
      <c r="I55" s="86">
        <v>0.12</v>
      </c>
      <c r="J55" s="50" t="s">
        <v>24</v>
      </c>
      <c r="K55" s="50" t="s">
        <v>24</v>
      </c>
    </row>
    <row r="56" spans="1:11" x14ac:dyDescent="0.2">
      <c r="A56" s="48" t="s">
        <v>634</v>
      </c>
      <c r="B56" s="86">
        <v>0.06</v>
      </c>
      <c r="C56" s="86">
        <v>7.0000000000000007E-2</v>
      </c>
      <c r="D56" s="86">
        <v>7.0000000000000007E-2</v>
      </c>
      <c r="E56" s="86">
        <v>7.0000000000000007E-2</v>
      </c>
      <c r="F56" s="86">
        <v>7.0000000000000007E-2</v>
      </c>
      <c r="G56" s="86">
        <v>0.06</v>
      </c>
      <c r="H56" s="86">
        <v>0.06</v>
      </c>
      <c r="I56" s="86">
        <v>0.05</v>
      </c>
      <c r="J56" s="86">
        <v>7.0000000000000007E-2</v>
      </c>
      <c r="K56" s="50" t="s">
        <v>24</v>
      </c>
    </row>
    <row r="57" spans="1:11" x14ac:dyDescent="0.2">
      <c r="A57" s="48" t="s">
        <v>199</v>
      </c>
      <c r="B57" s="86">
        <v>0.03</v>
      </c>
      <c r="C57" s="86">
        <v>0.03</v>
      </c>
      <c r="D57" s="86">
        <v>0.03</v>
      </c>
      <c r="E57" s="86">
        <v>0.03</v>
      </c>
      <c r="F57" s="86">
        <v>0.03</v>
      </c>
      <c r="G57" s="86">
        <v>0.02</v>
      </c>
      <c r="H57" s="86">
        <v>0.02</v>
      </c>
      <c r="I57" s="86">
        <v>0.02</v>
      </c>
      <c r="J57" s="86">
        <v>0.02</v>
      </c>
      <c r="K57" s="50" t="s">
        <v>24</v>
      </c>
    </row>
    <row r="58" spans="1:11" x14ac:dyDescent="0.2">
      <c r="A58" s="48" t="s">
        <v>635</v>
      </c>
      <c r="B58" s="86">
        <v>0.17</v>
      </c>
      <c r="C58" s="86">
        <v>0.18</v>
      </c>
      <c r="D58" s="86">
        <v>0.17</v>
      </c>
      <c r="E58" s="86">
        <v>0.16</v>
      </c>
      <c r="F58" s="86">
        <v>0.16</v>
      </c>
      <c r="G58" s="86">
        <v>0.13</v>
      </c>
      <c r="H58" s="86">
        <v>0.16</v>
      </c>
      <c r="I58" s="86">
        <v>0.16</v>
      </c>
      <c r="J58" s="86">
        <v>0.17</v>
      </c>
      <c r="K58" s="50" t="s">
        <v>24</v>
      </c>
    </row>
    <row r="60" spans="1:11" x14ac:dyDescent="0.2">
      <c r="A60" s="53" t="s">
        <v>147</v>
      </c>
    </row>
    <row r="61" spans="1:11" x14ac:dyDescent="0.2">
      <c r="A61" s="53" t="s">
        <v>24</v>
      </c>
      <c r="B61" s="53" t="s">
        <v>148</v>
      </c>
    </row>
  </sheetData>
  <sortState ref="N16:O42">
    <sortCondition ref="O16:O42"/>
  </sortState>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X66"/>
  <sheetViews>
    <sheetView showGridLines="0" workbookViewId="0">
      <selection activeCell="Q5" sqref="Q5"/>
    </sheetView>
  </sheetViews>
  <sheetFormatPr defaultRowHeight="15" x14ac:dyDescent="0.25"/>
  <sheetData>
    <row r="3" spans="1:24" x14ac:dyDescent="0.25">
      <c r="A3" s="47" t="s">
        <v>1366</v>
      </c>
    </row>
    <row r="5" spans="1:24" x14ac:dyDescent="0.25">
      <c r="A5" s="509" t="s">
        <v>1352</v>
      </c>
    </row>
    <row r="7" spans="1:24" ht="102.75" x14ac:dyDescent="0.25">
      <c r="A7" s="619" t="s">
        <v>1353</v>
      </c>
    </row>
    <row r="8" spans="1:24" x14ac:dyDescent="0.25">
      <c r="A8" s="726" t="s">
        <v>1354</v>
      </c>
      <c r="B8" s="727"/>
      <c r="C8" s="728"/>
      <c r="D8" s="729" t="s">
        <v>1355</v>
      </c>
      <c r="E8" s="730"/>
      <c r="F8" s="730"/>
      <c r="G8" s="730"/>
      <c r="H8" s="730"/>
      <c r="I8" s="730"/>
      <c r="J8" s="730"/>
      <c r="K8" s="730"/>
      <c r="L8" s="730"/>
      <c r="M8" s="730"/>
      <c r="N8" s="730"/>
      <c r="O8" s="730"/>
      <c r="P8" s="730"/>
      <c r="Q8" s="730"/>
      <c r="R8" s="730"/>
      <c r="S8" s="730"/>
      <c r="T8" s="730"/>
    </row>
    <row r="9" spans="1:24" x14ac:dyDescent="0.25">
      <c r="A9" s="620"/>
      <c r="B9" s="621"/>
      <c r="C9" s="622"/>
      <c r="D9" s="623"/>
      <c r="E9" s="624"/>
      <c r="F9" s="624"/>
      <c r="G9" s="624"/>
      <c r="H9" s="624"/>
      <c r="I9" s="624"/>
      <c r="J9" s="624"/>
      <c r="K9" s="624"/>
      <c r="L9" s="624"/>
      <c r="M9" s="624"/>
      <c r="N9" s="624"/>
      <c r="O9" s="624"/>
      <c r="P9" s="624"/>
      <c r="Q9" s="624"/>
      <c r="R9" s="624"/>
      <c r="S9" s="624"/>
      <c r="T9" s="624"/>
      <c r="U9" s="625"/>
    </row>
    <row r="10" spans="1:24" x14ac:dyDescent="0.25">
      <c r="A10" s="626" t="s">
        <v>180</v>
      </c>
      <c r="B10" s="627" t="s">
        <v>1356</v>
      </c>
      <c r="C10" s="628"/>
      <c r="D10" s="629" t="s">
        <v>9</v>
      </c>
      <c r="E10" s="629" t="s">
        <v>10</v>
      </c>
      <c r="F10" s="629" t="s">
        <v>11</v>
      </c>
      <c r="G10" s="629" t="s">
        <v>12</v>
      </c>
      <c r="H10" s="629" t="s">
        <v>13</v>
      </c>
      <c r="I10" s="629" t="s">
        <v>14</v>
      </c>
      <c r="J10" s="629" t="s">
        <v>15</v>
      </c>
      <c r="K10" s="629" t="s">
        <v>16</v>
      </c>
      <c r="L10" s="629" t="s">
        <v>17</v>
      </c>
      <c r="M10" s="629" t="s">
        <v>18</v>
      </c>
      <c r="N10" s="629" t="s">
        <v>19</v>
      </c>
      <c r="O10" s="629" t="s">
        <v>20</v>
      </c>
      <c r="P10" s="629" t="s">
        <v>21</v>
      </c>
      <c r="Q10" s="629" t="s">
        <v>22</v>
      </c>
      <c r="R10" s="629" t="s">
        <v>23</v>
      </c>
      <c r="S10" s="629" t="s">
        <v>279</v>
      </c>
      <c r="T10" s="629" t="s">
        <v>280</v>
      </c>
      <c r="U10" s="629" t="s">
        <v>281</v>
      </c>
    </row>
    <row r="11" spans="1:24" ht="21" x14ac:dyDescent="0.25">
      <c r="A11" s="630" t="s">
        <v>185</v>
      </c>
      <c r="B11" s="631" t="s">
        <v>1357</v>
      </c>
      <c r="C11" s="632" t="s">
        <v>25</v>
      </c>
      <c r="D11" s="633">
        <v>-0.01</v>
      </c>
      <c r="E11" s="633">
        <v>-0.01</v>
      </c>
      <c r="F11" s="633">
        <v>-0.01</v>
      </c>
      <c r="G11" s="633">
        <v>-0.01</v>
      </c>
      <c r="H11" s="633">
        <v>-0.01</v>
      </c>
      <c r="I11" s="633">
        <v>-0.01</v>
      </c>
      <c r="J11" s="633">
        <v>-0.01</v>
      </c>
      <c r="K11" s="633">
        <v>-0.01</v>
      </c>
      <c r="L11" s="633">
        <v>-0.01</v>
      </c>
      <c r="M11" s="633">
        <v>-0.01</v>
      </c>
      <c r="N11" s="633">
        <v>-0.01</v>
      </c>
      <c r="O11" s="633">
        <v>0.11</v>
      </c>
      <c r="P11" s="633">
        <v>0.11</v>
      </c>
      <c r="Q11" s="633">
        <v>0.1</v>
      </c>
      <c r="R11" s="633">
        <v>0.28000000000000003</v>
      </c>
      <c r="S11" s="633">
        <v>0.41</v>
      </c>
      <c r="T11" s="633">
        <v>0.55000000000000004</v>
      </c>
      <c r="U11" s="633">
        <v>0.55000000000000004</v>
      </c>
      <c r="W11" s="632" t="s">
        <v>25</v>
      </c>
      <c r="X11" s="633">
        <v>0.55000000000000004</v>
      </c>
    </row>
    <row r="12" spans="1:24" x14ac:dyDescent="0.25">
      <c r="A12" s="630" t="s">
        <v>171</v>
      </c>
      <c r="B12" s="631" t="s">
        <v>1357</v>
      </c>
      <c r="C12" s="632" t="s">
        <v>88</v>
      </c>
      <c r="D12" s="633">
        <v>-0.01</v>
      </c>
      <c r="E12" s="633">
        <v>-0.01</v>
      </c>
      <c r="F12" s="633">
        <v>0.28000000000000003</v>
      </c>
      <c r="G12" s="633">
        <v>0.28000000000000003</v>
      </c>
      <c r="H12" s="633">
        <v>0.28000000000000003</v>
      </c>
      <c r="I12" s="633">
        <v>0.41</v>
      </c>
      <c r="J12" s="633">
        <v>0.41</v>
      </c>
      <c r="K12" s="633">
        <v>0.41</v>
      </c>
      <c r="L12" s="633">
        <v>0.41</v>
      </c>
      <c r="M12" s="633">
        <v>0.41</v>
      </c>
      <c r="N12" s="633">
        <v>0.4</v>
      </c>
      <c r="O12" s="633">
        <v>0.39</v>
      </c>
      <c r="P12" s="633">
        <v>0.39</v>
      </c>
      <c r="Q12" s="633">
        <v>0.39</v>
      </c>
      <c r="R12" s="633">
        <v>0.39</v>
      </c>
      <c r="S12" s="633">
        <v>0.39</v>
      </c>
      <c r="T12" s="633">
        <v>0.39</v>
      </c>
      <c r="U12" s="633">
        <v>0.39</v>
      </c>
      <c r="W12" s="632" t="s">
        <v>88</v>
      </c>
      <c r="X12" s="633">
        <v>0.39</v>
      </c>
    </row>
    <row r="13" spans="1:24" ht="14.45" customHeight="1" x14ac:dyDescent="0.25">
      <c r="A13" s="630" t="s">
        <v>168</v>
      </c>
      <c r="B13" s="631" t="s">
        <v>1357</v>
      </c>
      <c r="C13" s="632" t="s">
        <v>82</v>
      </c>
      <c r="D13" s="633">
        <v>0.22</v>
      </c>
      <c r="E13" s="633">
        <v>0.23</v>
      </c>
      <c r="F13" s="633">
        <v>0.24</v>
      </c>
      <c r="G13" s="633">
        <v>0.24</v>
      </c>
      <c r="H13" s="633">
        <v>0.24</v>
      </c>
      <c r="I13" s="633">
        <v>0.28999999999999998</v>
      </c>
      <c r="J13" s="633">
        <v>0.28999999999999998</v>
      </c>
      <c r="K13" s="633">
        <v>0.28999999999999998</v>
      </c>
      <c r="L13" s="633">
        <v>0.28000000000000003</v>
      </c>
      <c r="M13" s="633">
        <v>0.27</v>
      </c>
      <c r="N13" s="633">
        <v>0.26</v>
      </c>
      <c r="O13" s="633">
        <v>0.26</v>
      </c>
      <c r="P13" s="633">
        <v>0.31</v>
      </c>
      <c r="Q13" s="633">
        <v>0.31</v>
      </c>
      <c r="R13" s="633">
        <v>0.31</v>
      </c>
      <c r="S13" s="633">
        <v>0.31</v>
      </c>
      <c r="T13" s="633">
        <v>0.31</v>
      </c>
      <c r="U13" s="633">
        <v>0.39</v>
      </c>
      <c r="W13" s="632" t="s">
        <v>82</v>
      </c>
      <c r="X13" s="633">
        <v>0.39</v>
      </c>
    </row>
    <row r="14" spans="1:24" x14ac:dyDescent="0.25">
      <c r="A14" s="630" t="s">
        <v>160</v>
      </c>
      <c r="B14" s="631" t="s">
        <v>1357</v>
      </c>
      <c r="C14" s="632" t="s">
        <v>89</v>
      </c>
      <c r="D14" s="633">
        <v>0.15</v>
      </c>
      <c r="E14" s="633">
        <v>0.15</v>
      </c>
      <c r="F14" s="633">
        <v>0.21</v>
      </c>
      <c r="G14" s="633">
        <v>0.21</v>
      </c>
      <c r="H14" s="633">
        <v>0.43</v>
      </c>
      <c r="I14" s="633">
        <v>0.43</v>
      </c>
      <c r="J14" s="633">
        <v>0.43</v>
      </c>
      <c r="K14" s="633">
        <v>0.44</v>
      </c>
      <c r="L14" s="633">
        <v>0.44</v>
      </c>
      <c r="M14" s="633">
        <v>0.45</v>
      </c>
      <c r="N14" s="633">
        <v>0.45</v>
      </c>
      <c r="O14" s="633">
        <v>0.45</v>
      </c>
      <c r="P14" s="633">
        <v>0.43</v>
      </c>
      <c r="Q14" s="633">
        <v>0.43</v>
      </c>
      <c r="R14" s="633">
        <v>0.43</v>
      </c>
      <c r="S14" s="633">
        <v>0.43</v>
      </c>
      <c r="T14" s="633">
        <v>0.39</v>
      </c>
      <c r="U14" s="633">
        <v>0.37</v>
      </c>
      <c r="W14" s="632" t="s">
        <v>89</v>
      </c>
      <c r="X14" s="633">
        <v>0.37</v>
      </c>
    </row>
    <row r="15" spans="1:24" x14ac:dyDescent="0.25">
      <c r="A15" s="630" t="s">
        <v>159</v>
      </c>
      <c r="B15" s="631" t="s">
        <v>1357</v>
      </c>
      <c r="C15" s="632" t="s">
        <v>81</v>
      </c>
      <c r="D15" s="633">
        <v>0.45</v>
      </c>
      <c r="E15" s="633">
        <v>0.45</v>
      </c>
      <c r="F15" s="633">
        <v>0.45</v>
      </c>
      <c r="G15" s="633">
        <v>0.39</v>
      </c>
      <c r="H15" s="633">
        <v>0.35</v>
      </c>
      <c r="I15" s="633">
        <v>0.35</v>
      </c>
      <c r="J15" s="633">
        <v>0.35</v>
      </c>
      <c r="K15" s="633">
        <v>0.35</v>
      </c>
      <c r="L15" s="633">
        <v>0.35</v>
      </c>
      <c r="M15" s="633">
        <v>0.35</v>
      </c>
      <c r="N15" s="633">
        <v>0.35</v>
      </c>
      <c r="O15" s="633">
        <v>0.34</v>
      </c>
      <c r="P15" s="633">
        <v>0.33</v>
      </c>
      <c r="Q15" s="633">
        <v>0.33</v>
      </c>
      <c r="R15" s="633">
        <v>0.33</v>
      </c>
      <c r="S15" s="633">
        <v>0.33</v>
      </c>
      <c r="T15" s="633">
        <v>0.33</v>
      </c>
      <c r="U15" s="633">
        <v>0.33</v>
      </c>
      <c r="W15" s="632" t="s">
        <v>81</v>
      </c>
      <c r="X15" s="633">
        <v>0.33</v>
      </c>
    </row>
    <row r="16" spans="1:24" x14ac:dyDescent="0.25">
      <c r="A16" s="630" t="s">
        <v>112</v>
      </c>
      <c r="B16" s="631" t="s">
        <v>1357</v>
      </c>
      <c r="C16" s="632" t="s">
        <v>137</v>
      </c>
      <c r="D16" s="633">
        <v>0</v>
      </c>
      <c r="E16" s="633">
        <v>0</v>
      </c>
      <c r="F16" s="633">
        <v>0</v>
      </c>
      <c r="G16" s="633">
        <v>0</v>
      </c>
      <c r="H16" s="633">
        <v>0.31</v>
      </c>
      <c r="I16" s="633">
        <v>0.45</v>
      </c>
      <c r="J16" s="633">
        <v>0.31</v>
      </c>
      <c r="K16" s="633">
        <v>0.31</v>
      </c>
      <c r="L16" s="633">
        <v>0.31</v>
      </c>
      <c r="M16" s="633">
        <v>0.31</v>
      </c>
      <c r="N16" s="633">
        <v>0.31</v>
      </c>
      <c r="O16" s="633">
        <v>0.31</v>
      </c>
      <c r="P16" s="633">
        <v>0.31</v>
      </c>
      <c r="Q16" s="633">
        <v>0.31</v>
      </c>
      <c r="R16" s="633">
        <v>0.31</v>
      </c>
      <c r="S16" s="633">
        <v>0.31</v>
      </c>
      <c r="T16" s="633">
        <v>0.31</v>
      </c>
      <c r="U16" s="633">
        <v>0.31</v>
      </c>
      <c r="W16" s="632" t="s">
        <v>137</v>
      </c>
      <c r="X16" s="633">
        <v>0.31</v>
      </c>
    </row>
    <row r="17" spans="1:24" x14ac:dyDescent="0.25">
      <c r="A17" s="630" t="s">
        <v>158</v>
      </c>
      <c r="B17" s="631" t="s">
        <v>1357</v>
      </c>
      <c r="C17" s="632" t="s">
        <v>95</v>
      </c>
      <c r="D17" s="633">
        <v>0.02</v>
      </c>
      <c r="E17" s="633">
        <v>0.02</v>
      </c>
      <c r="F17" s="633">
        <v>0.01</v>
      </c>
      <c r="G17" s="633">
        <v>0.01</v>
      </c>
      <c r="H17" s="633">
        <v>0.01</v>
      </c>
      <c r="I17" s="633">
        <v>0.01</v>
      </c>
      <c r="J17" s="633">
        <v>0.01</v>
      </c>
      <c r="K17" s="633">
        <v>0.01</v>
      </c>
      <c r="L17" s="633">
        <v>0.01</v>
      </c>
      <c r="M17" s="633">
        <v>0.08</v>
      </c>
      <c r="N17" s="633">
        <v>0.08</v>
      </c>
      <c r="O17" s="633">
        <v>0.1</v>
      </c>
      <c r="P17" s="633">
        <v>0.1</v>
      </c>
      <c r="Q17" s="633">
        <v>0.1</v>
      </c>
      <c r="R17" s="633">
        <v>0.1</v>
      </c>
      <c r="S17" s="633">
        <v>0.08</v>
      </c>
      <c r="T17" s="633">
        <v>0.28999999999999998</v>
      </c>
      <c r="U17" s="633">
        <v>0.28999999999999998</v>
      </c>
      <c r="W17" s="632" t="s">
        <v>95</v>
      </c>
      <c r="X17" s="633">
        <v>0.28999999999999998</v>
      </c>
    </row>
    <row r="18" spans="1:24" x14ac:dyDescent="0.25">
      <c r="A18" s="630" t="s">
        <v>157</v>
      </c>
      <c r="B18" s="631" t="s">
        <v>1357</v>
      </c>
      <c r="C18" s="632" t="s">
        <v>99</v>
      </c>
      <c r="D18" s="633">
        <v>0.21</v>
      </c>
      <c r="E18" s="633">
        <v>0.21</v>
      </c>
      <c r="F18" s="633">
        <v>0.21</v>
      </c>
      <c r="G18" s="633">
        <v>0.21</v>
      </c>
      <c r="H18" s="633">
        <v>0.21</v>
      </c>
      <c r="I18" s="633">
        <v>0.26</v>
      </c>
      <c r="J18" s="633">
        <v>0.26</v>
      </c>
      <c r="K18" s="633">
        <v>0.25</v>
      </c>
      <c r="L18" s="633">
        <v>0.27</v>
      </c>
      <c r="M18" s="633">
        <v>0.26</v>
      </c>
      <c r="N18" s="633">
        <v>0.27</v>
      </c>
      <c r="O18" s="633">
        <v>0.28999999999999998</v>
      </c>
      <c r="P18" s="633">
        <v>0.28999999999999998</v>
      </c>
      <c r="Q18" s="633">
        <v>0.28999999999999998</v>
      </c>
      <c r="R18" s="633">
        <v>0.28999999999999998</v>
      </c>
      <c r="S18" s="633">
        <v>0.28999999999999998</v>
      </c>
      <c r="T18" s="633">
        <v>0.27</v>
      </c>
      <c r="U18" s="633">
        <v>0.27</v>
      </c>
      <c r="W18" s="632" t="s">
        <v>99</v>
      </c>
      <c r="X18" s="633">
        <v>0.27</v>
      </c>
    </row>
    <row r="19" spans="1:24" x14ac:dyDescent="0.25">
      <c r="A19" s="630" t="s">
        <v>170</v>
      </c>
      <c r="B19" s="631" t="s">
        <v>1357</v>
      </c>
      <c r="C19" s="632" t="s">
        <v>78</v>
      </c>
      <c r="D19" s="633">
        <v>0</v>
      </c>
      <c r="E19" s="633">
        <v>0</v>
      </c>
      <c r="F19" s="633">
        <v>0</v>
      </c>
      <c r="G19" s="633">
        <v>0</v>
      </c>
      <c r="H19" s="633">
        <v>0</v>
      </c>
      <c r="I19" s="633">
        <v>0</v>
      </c>
      <c r="J19" s="633">
        <v>0</v>
      </c>
      <c r="K19" s="633">
        <v>0</v>
      </c>
      <c r="L19" s="633">
        <v>0</v>
      </c>
      <c r="M19" s="633">
        <v>0</v>
      </c>
      <c r="N19" s="633">
        <v>0</v>
      </c>
      <c r="O19" s="633">
        <v>0</v>
      </c>
      <c r="P19" s="633">
        <v>0.06</v>
      </c>
      <c r="Q19" s="633">
        <v>0.11</v>
      </c>
      <c r="R19" s="633">
        <v>0.22</v>
      </c>
      <c r="S19" s="633">
        <v>0.22</v>
      </c>
      <c r="T19" s="633">
        <v>0.22</v>
      </c>
      <c r="U19" s="633">
        <v>0.22</v>
      </c>
      <c r="W19" s="632" t="s">
        <v>78</v>
      </c>
      <c r="X19" s="633">
        <v>0.22</v>
      </c>
    </row>
    <row r="20" spans="1:24" ht="21" x14ac:dyDescent="0.25">
      <c r="A20" s="630" t="s">
        <v>182</v>
      </c>
      <c r="B20" s="631" t="s">
        <v>1357</v>
      </c>
      <c r="C20" s="632" t="s">
        <v>86</v>
      </c>
      <c r="D20" s="633">
        <v>-0.02</v>
      </c>
      <c r="E20" s="633">
        <v>0.3</v>
      </c>
      <c r="F20" s="633">
        <v>0.27</v>
      </c>
      <c r="G20" s="633">
        <v>0.27</v>
      </c>
      <c r="H20" s="633">
        <v>0.23</v>
      </c>
      <c r="I20" s="633">
        <v>0.21</v>
      </c>
      <c r="J20" s="633">
        <v>0.2</v>
      </c>
      <c r="K20" s="633">
        <v>0.2</v>
      </c>
      <c r="L20" s="633">
        <v>0.2</v>
      </c>
      <c r="M20" s="633">
        <v>0.2</v>
      </c>
      <c r="N20" s="633">
        <v>0.21</v>
      </c>
      <c r="O20" s="633">
        <v>0.21</v>
      </c>
      <c r="P20" s="633">
        <v>0.21</v>
      </c>
      <c r="Q20" s="633">
        <v>0.21</v>
      </c>
      <c r="R20" s="633">
        <v>0.21</v>
      </c>
      <c r="S20" s="633">
        <v>0.21</v>
      </c>
      <c r="T20" s="633">
        <v>0.21</v>
      </c>
      <c r="U20" s="633">
        <v>0.21</v>
      </c>
      <c r="W20" s="632" t="s">
        <v>86</v>
      </c>
      <c r="X20" s="633">
        <v>0.21</v>
      </c>
    </row>
    <row r="21" spans="1:24" x14ac:dyDescent="0.25">
      <c r="A21" s="630" t="s">
        <v>173</v>
      </c>
      <c r="B21" s="631" t="s">
        <v>1357</v>
      </c>
      <c r="C21" s="632" t="s">
        <v>85</v>
      </c>
      <c r="D21" s="633">
        <v>-0.01</v>
      </c>
      <c r="E21" s="633">
        <v>-0.01</v>
      </c>
      <c r="F21" s="633">
        <v>0.05</v>
      </c>
      <c r="G21" s="633">
        <v>0.04</v>
      </c>
      <c r="H21" s="633">
        <v>0.04</v>
      </c>
      <c r="I21" s="633">
        <v>0.04</v>
      </c>
      <c r="J21" s="633">
        <v>0.08</v>
      </c>
      <c r="K21" s="633">
        <v>0.08</v>
      </c>
      <c r="L21" s="633">
        <v>0.2</v>
      </c>
      <c r="M21" s="633">
        <v>0.19</v>
      </c>
      <c r="N21" s="633">
        <v>0.19</v>
      </c>
      <c r="O21" s="633">
        <v>0.19</v>
      </c>
      <c r="P21" s="633">
        <v>0.19</v>
      </c>
      <c r="Q21" s="633">
        <v>0.21</v>
      </c>
      <c r="R21" s="633">
        <v>0.21</v>
      </c>
      <c r="S21" s="633">
        <v>0.21</v>
      </c>
      <c r="T21" s="633">
        <v>0.21</v>
      </c>
      <c r="U21" s="633">
        <v>0.21</v>
      </c>
      <c r="W21" s="632" t="s">
        <v>85</v>
      </c>
      <c r="X21" s="633">
        <v>0.21</v>
      </c>
    </row>
    <row r="22" spans="1:24" x14ac:dyDescent="0.25">
      <c r="A22" s="630" t="s">
        <v>162</v>
      </c>
      <c r="B22" s="631" t="s">
        <v>1357</v>
      </c>
      <c r="C22" s="632" t="s">
        <v>90</v>
      </c>
      <c r="D22" s="633">
        <v>-0.03</v>
      </c>
      <c r="E22" s="633">
        <v>-0.03</v>
      </c>
      <c r="F22" s="633">
        <v>-0.03</v>
      </c>
      <c r="G22" s="633">
        <v>0.12</v>
      </c>
      <c r="H22" s="633">
        <v>0.12</v>
      </c>
      <c r="I22" s="633">
        <v>0.12</v>
      </c>
      <c r="J22" s="633">
        <v>-0.02</v>
      </c>
      <c r="K22" s="633">
        <v>-0.02</v>
      </c>
      <c r="L22" s="633">
        <v>-0.02</v>
      </c>
      <c r="M22" s="633">
        <v>-0.02</v>
      </c>
      <c r="N22" s="633">
        <v>-0.02</v>
      </c>
      <c r="O22" s="633">
        <v>0.04</v>
      </c>
      <c r="P22" s="633">
        <v>0.04</v>
      </c>
      <c r="Q22" s="633">
        <v>0.09</v>
      </c>
      <c r="R22" s="633">
        <v>0.09</v>
      </c>
      <c r="S22" s="633">
        <v>7.0000000000000007E-2</v>
      </c>
      <c r="T22" s="633">
        <v>0.11</v>
      </c>
      <c r="U22" s="633">
        <v>0.2</v>
      </c>
      <c r="W22" s="632" t="s">
        <v>90</v>
      </c>
      <c r="X22" s="633">
        <v>0.2</v>
      </c>
    </row>
    <row r="23" spans="1:24" x14ac:dyDescent="0.25">
      <c r="A23" s="634" t="s">
        <v>183</v>
      </c>
      <c r="B23" s="631" t="s">
        <v>1357</v>
      </c>
      <c r="C23" s="632" t="s">
        <v>26</v>
      </c>
      <c r="D23" s="633">
        <v>-0.03</v>
      </c>
      <c r="E23" s="633">
        <v>-0.03</v>
      </c>
      <c r="F23" s="633">
        <v>-0.03</v>
      </c>
      <c r="G23" s="633">
        <v>-0.03</v>
      </c>
      <c r="H23" s="633">
        <v>-0.02</v>
      </c>
      <c r="I23" s="633">
        <v>-0.02</v>
      </c>
      <c r="J23" s="633">
        <v>-0.02</v>
      </c>
      <c r="K23" s="633">
        <v>-0.02</v>
      </c>
      <c r="L23" s="633">
        <v>-0.02</v>
      </c>
      <c r="M23" s="633">
        <v>-0.02</v>
      </c>
      <c r="N23" s="633">
        <v>-0.02</v>
      </c>
      <c r="O23" s="633">
        <v>-0.02</v>
      </c>
      <c r="P23" s="633">
        <v>-0.02</v>
      </c>
      <c r="Q23" s="633">
        <v>-0.02</v>
      </c>
      <c r="R23" s="633">
        <v>-0.02</v>
      </c>
      <c r="S23" s="633">
        <v>-0.02</v>
      </c>
      <c r="T23" s="633">
        <v>0.19</v>
      </c>
      <c r="U23" s="633">
        <v>0.19</v>
      </c>
      <c r="W23" s="632" t="s">
        <v>26</v>
      </c>
      <c r="X23" s="633">
        <v>0.19</v>
      </c>
    </row>
    <row r="24" spans="1:24" x14ac:dyDescent="0.25">
      <c r="A24" s="630" t="s">
        <v>166</v>
      </c>
      <c r="B24" s="631" t="s">
        <v>1357</v>
      </c>
      <c r="C24" s="632" t="s">
        <v>92</v>
      </c>
      <c r="D24" s="633">
        <v>0.18</v>
      </c>
      <c r="E24" s="633">
        <v>0.18</v>
      </c>
      <c r="F24" s="633">
        <v>0.18</v>
      </c>
      <c r="G24" s="633">
        <v>0.24</v>
      </c>
      <c r="H24" s="633">
        <v>0.24</v>
      </c>
      <c r="I24" s="633">
        <v>0.24</v>
      </c>
      <c r="J24" s="633">
        <v>0.16</v>
      </c>
      <c r="K24" s="633">
        <v>0.11</v>
      </c>
      <c r="L24" s="633">
        <v>0.11</v>
      </c>
      <c r="M24" s="633">
        <v>0.26</v>
      </c>
      <c r="N24" s="633">
        <v>0.25</v>
      </c>
      <c r="O24" s="633">
        <v>0.25</v>
      </c>
      <c r="P24" s="633">
        <v>0.25</v>
      </c>
      <c r="Q24" s="633">
        <v>0.22</v>
      </c>
      <c r="R24" s="633">
        <v>0.2</v>
      </c>
      <c r="S24" s="633">
        <v>0.2</v>
      </c>
      <c r="T24" s="633">
        <v>0.19</v>
      </c>
      <c r="U24" s="633">
        <v>0.18</v>
      </c>
      <c r="W24" s="632" t="s">
        <v>92</v>
      </c>
      <c r="X24" s="633">
        <v>0.18</v>
      </c>
    </row>
    <row r="25" spans="1:24" ht="14.45" customHeight="1" x14ac:dyDescent="0.25">
      <c r="A25" s="630" t="s">
        <v>169</v>
      </c>
      <c r="B25" s="631" t="s">
        <v>1357</v>
      </c>
      <c r="C25" s="632" t="s">
        <v>94</v>
      </c>
      <c r="D25" s="633">
        <v>0.1</v>
      </c>
      <c r="E25" s="633">
        <v>0.09</v>
      </c>
      <c r="F25" s="633">
        <v>0.09</v>
      </c>
      <c r="G25" s="633">
        <v>0.09</v>
      </c>
      <c r="H25" s="633">
        <v>0.09</v>
      </c>
      <c r="I25" s="633">
        <v>0.09</v>
      </c>
      <c r="J25" s="633">
        <v>0.09</v>
      </c>
      <c r="K25" s="633">
        <v>0.12</v>
      </c>
      <c r="L25" s="633">
        <v>0.12</v>
      </c>
      <c r="M25" s="633">
        <v>0.12</v>
      </c>
      <c r="N25" s="633">
        <v>0.12</v>
      </c>
      <c r="O25" s="633">
        <v>0.12</v>
      </c>
      <c r="P25" s="633">
        <v>0.15</v>
      </c>
      <c r="Q25" s="633">
        <v>0.15</v>
      </c>
      <c r="R25" s="633">
        <v>0.17</v>
      </c>
      <c r="S25" s="633">
        <v>0.17</v>
      </c>
      <c r="T25" s="633">
        <v>0.17</v>
      </c>
      <c r="U25" s="633">
        <v>0.17</v>
      </c>
      <c r="W25" s="632" t="s">
        <v>687</v>
      </c>
      <c r="X25" s="640">
        <v>0.17407407407407416</v>
      </c>
    </row>
    <row r="26" spans="1:24" ht="14.45" customHeight="1" x14ac:dyDescent="0.25">
      <c r="A26" s="630" t="s">
        <v>151</v>
      </c>
      <c r="B26" s="631" t="s">
        <v>1357</v>
      </c>
      <c r="C26" s="632" t="s">
        <v>83</v>
      </c>
      <c r="D26" s="633">
        <v>-0.01</v>
      </c>
      <c r="E26" s="633">
        <v>0.1</v>
      </c>
      <c r="F26" s="633">
        <v>0.09</v>
      </c>
      <c r="G26" s="633">
        <v>0.1</v>
      </c>
      <c r="H26" s="633">
        <v>0.13</v>
      </c>
      <c r="I26" s="633">
        <v>0.15</v>
      </c>
      <c r="J26" s="633">
        <v>0.15</v>
      </c>
      <c r="K26" s="633">
        <v>0.15</v>
      </c>
      <c r="L26" s="633">
        <v>0.15</v>
      </c>
      <c r="M26" s="633">
        <v>0.16</v>
      </c>
      <c r="N26" s="633">
        <v>0.16</v>
      </c>
      <c r="O26" s="633">
        <v>0.16</v>
      </c>
      <c r="P26" s="633">
        <v>0.16</v>
      </c>
      <c r="Q26" s="633">
        <v>0.16</v>
      </c>
      <c r="R26" s="633">
        <v>0.16</v>
      </c>
      <c r="S26" s="633">
        <v>0.16</v>
      </c>
      <c r="T26" s="633">
        <v>0.16</v>
      </c>
      <c r="U26" s="633">
        <v>0.16</v>
      </c>
      <c r="W26" s="632" t="s">
        <v>94</v>
      </c>
      <c r="X26" s="633">
        <v>0.17</v>
      </c>
    </row>
    <row r="27" spans="1:24" x14ac:dyDescent="0.25">
      <c r="A27" s="630" t="s">
        <v>176</v>
      </c>
      <c r="B27" s="631" t="s">
        <v>1357</v>
      </c>
      <c r="C27" s="632" t="s">
        <v>93</v>
      </c>
      <c r="D27" s="633">
        <v>-0.02</v>
      </c>
      <c r="E27" s="633">
        <v>-0.02</v>
      </c>
      <c r="F27" s="633">
        <v>-0.02</v>
      </c>
      <c r="G27" s="633">
        <v>-0.02</v>
      </c>
      <c r="H27" s="633">
        <v>-0.02</v>
      </c>
      <c r="I27" s="633">
        <v>-0.01</v>
      </c>
      <c r="J27" s="633">
        <v>-0.01</v>
      </c>
      <c r="K27" s="633">
        <v>-0.01</v>
      </c>
      <c r="L27" s="633">
        <v>-0.01</v>
      </c>
      <c r="M27" s="633">
        <v>-0.01</v>
      </c>
      <c r="N27" s="633">
        <v>0.05</v>
      </c>
      <c r="O27" s="633">
        <v>0.05</v>
      </c>
      <c r="P27" s="633">
        <v>0.05</v>
      </c>
      <c r="Q27" s="633">
        <v>0.05</v>
      </c>
      <c r="R27" s="633">
        <v>0.05</v>
      </c>
      <c r="S27" s="633">
        <v>0.05</v>
      </c>
      <c r="T27" s="633">
        <v>0.11</v>
      </c>
      <c r="U27" s="633">
        <v>0.11</v>
      </c>
      <c r="W27" s="632" t="s">
        <v>83</v>
      </c>
      <c r="X27" s="633">
        <v>0.16</v>
      </c>
    </row>
    <row r="28" spans="1:24" ht="21" x14ac:dyDescent="0.25">
      <c r="A28" s="630" t="s">
        <v>1358</v>
      </c>
      <c r="B28" s="631" t="s">
        <v>1357</v>
      </c>
      <c r="C28" s="632" t="s">
        <v>134</v>
      </c>
      <c r="D28" s="633">
        <v>-0.02</v>
      </c>
      <c r="E28" s="633">
        <v>-0.01</v>
      </c>
      <c r="F28" s="633">
        <v>-0.01</v>
      </c>
      <c r="G28" s="633">
        <v>-0.01</v>
      </c>
      <c r="H28" s="633">
        <v>-0.01</v>
      </c>
      <c r="I28" s="633">
        <v>-0.01</v>
      </c>
      <c r="J28" s="633">
        <v>0.08</v>
      </c>
      <c r="K28" s="633">
        <v>0.08</v>
      </c>
      <c r="L28" s="633">
        <v>0.08</v>
      </c>
      <c r="M28" s="633">
        <v>0.08</v>
      </c>
      <c r="N28" s="633">
        <v>0.08</v>
      </c>
      <c r="O28" s="633">
        <v>0.08</v>
      </c>
      <c r="P28" s="633">
        <v>0.08</v>
      </c>
      <c r="Q28" s="633">
        <v>0.08</v>
      </c>
      <c r="R28" s="633">
        <v>0.08</v>
      </c>
      <c r="S28" s="633">
        <v>0.08</v>
      </c>
      <c r="T28" s="633">
        <v>0.08</v>
      </c>
      <c r="U28" s="633">
        <v>0.08</v>
      </c>
      <c r="W28" s="632" t="s">
        <v>93</v>
      </c>
      <c r="X28" s="633">
        <v>0.11</v>
      </c>
    </row>
    <row r="29" spans="1:24" ht="14.45" customHeight="1" x14ac:dyDescent="0.25">
      <c r="A29" s="630" t="s">
        <v>154</v>
      </c>
      <c r="B29" s="631" t="s">
        <v>1357</v>
      </c>
      <c r="C29" s="632" t="s">
        <v>80</v>
      </c>
      <c r="D29" s="633">
        <v>-0.01</v>
      </c>
      <c r="E29" s="633">
        <v>-0.01</v>
      </c>
      <c r="F29" s="633">
        <v>-0.01</v>
      </c>
      <c r="G29" s="633">
        <v>-0.01</v>
      </c>
      <c r="H29" s="633">
        <v>-0.01</v>
      </c>
      <c r="I29" s="633">
        <v>-0.01</v>
      </c>
      <c r="J29" s="633">
        <v>-0.01</v>
      </c>
      <c r="K29" s="633">
        <v>-0.01</v>
      </c>
      <c r="L29" s="633">
        <v>-0.01</v>
      </c>
      <c r="M29" s="633">
        <v>-0.01</v>
      </c>
      <c r="N29" s="633">
        <v>-0.01</v>
      </c>
      <c r="O29" s="633">
        <v>-0.01</v>
      </c>
      <c r="P29" s="633">
        <v>-0.01</v>
      </c>
      <c r="Q29" s="633">
        <v>-0.01</v>
      </c>
      <c r="R29" s="633">
        <v>0</v>
      </c>
      <c r="S29" s="633">
        <v>0</v>
      </c>
      <c r="T29" s="633">
        <v>7.0000000000000007E-2</v>
      </c>
      <c r="U29" s="633">
        <v>7.0000000000000007E-2</v>
      </c>
      <c r="W29" s="632" t="s">
        <v>134</v>
      </c>
      <c r="X29" s="633">
        <v>0.08</v>
      </c>
    </row>
    <row r="30" spans="1:24" x14ac:dyDescent="0.25">
      <c r="A30" s="630" t="s">
        <v>1359</v>
      </c>
      <c r="B30" s="631" t="s">
        <v>1357</v>
      </c>
      <c r="C30" s="632" t="s">
        <v>136</v>
      </c>
      <c r="D30" s="633" t="s">
        <v>184</v>
      </c>
      <c r="E30" s="633" t="s">
        <v>184</v>
      </c>
      <c r="F30" s="633" t="s">
        <v>184</v>
      </c>
      <c r="G30" s="633" t="s">
        <v>184</v>
      </c>
      <c r="H30" s="633" t="s">
        <v>184</v>
      </c>
      <c r="I30" s="633" t="s">
        <v>184</v>
      </c>
      <c r="J30" s="633" t="s">
        <v>184</v>
      </c>
      <c r="K30" s="633" t="s">
        <v>184</v>
      </c>
      <c r="L30" s="633" t="s">
        <v>184</v>
      </c>
      <c r="M30" s="633" t="s">
        <v>184</v>
      </c>
      <c r="N30" s="633" t="s">
        <v>184</v>
      </c>
      <c r="O30" s="633">
        <v>-0.01</v>
      </c>
      <c r="P30" s="633">
        <v>-0.01</v>
      </c>
      <c r="Q30" s="633">
        <v>-0.01</v>
      </c>
      <c r="R30" s="633">
        <v>0</v>
      </c>
      <c r="S30" s="633">
        <v>0.04</v>
      </c>
      <c r="T30" s="633">
        <v>0.04</v>
      </c>
      <c r="U30" s="633">
        <v>0.04</v>
      </c>
      <c r="W30" s="632" t="s">
        <v>80</v>
      </c>
      <c r="X30" s="633">
        <v>7.0000000000000007E-2</v>
      </c>
    </row>
    <row r="31" spans="1:24" x14ac:dyDescent="0.25">
      <c r="A31" s="630" t="s">
        <v>156</v>
      </c>
      <c r="B31" s="631" t="s">
        <v>1357</v>
      </c>
      <c r="C31" s="632" t="s">
        <v>100</v>
      </c>
      <c r="D31" s="633">
        <v>0</v>
      </c>
      <c r="E31" s="633">
        <v>0</v>
      </c>
      <c r="F31" s="633">
        <v>0</v>
      </c>
      <c r="G31" s="633">
        <v>0</v>
      </c>
      <c r="H31" s="633">
        <v>0</v>
      </c>
      <c r="I31" s="633">
        <v>0</v>
      </c>
      <c r="J31" s="633">
        <v>0</v>
      </c>
      <c r="K31" s="633">
        <v>0</v>
      </c>
      <c r="L31" s="633">
        <v>0</v>
      </c>
      <c r="M31" s="633">
        <v>0</v>
      </c>
      <c r="N31" s="633">
        <v>0</v>
      </c>
      <c r="O31" s="633">
        <v>0</v>
      </c>
      <c r="P31" s="633">
        <v>0</v>
      </c>
      <c r="Q31" s="633">
        <v>0</v>
      </c>
      <c r="R31" s="633">
        <v>0</v>
      </c>
      <c r="S31" s="633">
        <v>0</v>
      </c>
      <c r="T31" s="633">
        <v>0</v>
      </c>
      <c r="U31" s="633">
        <v>0</v>
      </c>
      <c r="W31" s="632" t="s">
        <v>136</v>
      </c>
      <c r="X31" s="633">
        <v>0.04</v>
      </c>
    </row>
    <row r="32" spans="1:24" x14ac:dyDescent="0.25">
      <c r="A32" s="630" t="s">
        <v>175</v>
      </c>
      <c r="B32" s="631" t="s">
        <v>1357</v>
      </c>
      <c r="C32" s="632" t="s">
        <v>84</v>
      </c>
      <c r="D32" s="633">
        <v>-0.01</v>
      </c>
      <c r="E32" s="633">
        <v>-0.01</v>
      </c>
      <c r="F32" s="633">
        <v>-0.01</v>
      </c>
      <c r="G32" s="633">
        <v>-0.01</v>
      </c>
      <c r="H32" s="633">
        <v>-0.01</v>
      </c>
      <c r="I32" s="633">
        <v>-0.01</v>
      </c>
      <c r="J32" s="633">
        <v>-0.01</v>
      </c>
      <c r="K32" s="633">
        <v>-0.01</v>
      </c>
      <c r="L32" s="633">
        <v>-0.01</v>
      </c>
      <c r="M32" s="633">
        <v>0.28000000000000003</v>
      </c>
      <c r="N32" s="633">
        <v>0.22</v>
      </c>
      <c r="O32" s="633">
        <v>-0.01</v>
      </c>
      <c r="P32" s="633">
        <v>-0.01</v>
      </c>
      <c r="Q32" s="633">
        <v>-0.01</v>
      </c>
      <c r="R32" s="633">
        <v>-0.01</v>
      </c>
      <c r="S32" s="633">
        <v>-0.01</v>
      </c>
      <c r="T32" s="633">
        <v>0</v>
      </c>
      <c r="U32" s="633">
        <v>0</v>
      </c>
      <c r="W32" s="632" t="s">
        <v>100</v>
      </c>
      <c r="X32" s="633">
        <v>0</v>
      </c>
    </row>
    <row r="33" spans="1:24" x14ac:dyDescent="0.25">
      <c r="A33" s="635" t="s">
        <v>164</v>
      </c>
      <c r="B33" s="631" t="s">
        <v>1357</v>
      </c>
      <c r="C33" s="632" t="s">
        <v>98</v>
      </c>
      <c r="D33" s="633">
        <v>0</v>
      </c>
      <c r="E33" s="633">
        <v>0</v>
      </c>
      <c r="F33" s="633">
        <v>0</v>
      </c>
      <c r="G33" s="633">
        <v>0</v>
      </c>
      <c r="H33" s="633">
        <v>0</v>
      </c>
      <c r="I33" s="633">
        <v>0</v>
      </c>
      <c r="J33" s="633">
        <v>0</v>
      </c>
      <c r="K33" s="633">
        <v>0</v>
      </c>
      <c r="L33" s="633">
        <v>0</v>
      </c>
      <c r="M33" s="633">
        <v>0</v>
      </c>
      <c r="N33" s="633">
        <v>0.31</v>
      </c>
      <c r="O33" s="633">
        <v>0.31</v>
      </c>
      <c r="P33" s="633">
        <v>0.31</v>
      </c>
      <c r="Q33" s="633">
        <v>0.31</v>
      </c>
      <c r="R33" s="633">
        <v>0</v>
      </c>
      <c r="S33" s="633">
        <v>0</v>
      </c>
      <c r="T33" s="633">
        <v>0</v>
      </c>
      <c r="U33" s="633">
        <v>0</v>
      </c>
      <c r="W33" s="632" t="s">
        <v>84</v>
      </c>
      <c r="X33" s="633">
        <v>0</v>
      </c>
    </row>
    <row r="34" spans="1:24" x14ac:dyDescent="0.25">
      <c r="A34" s="635" t="s">
        <v>1360</v>
      </c>
      <c r="B34" s="631" t="s">
        <v>1357</v>
      </c>
      <c r="C34" s="632" t="s">
        <v>135</v>
      </c>
      <c r="D34" s="633">
        <v>-0.01</v>
      </c>
      <c r="E34" s="633">
        <v>-0.01</v>
      </c>
      <c r="F34" s="633">
        <v>-0.01</v>
      </c>
      <c r="G34" s="633">
        <v>0</v>
      </c>
      <c r="H34" s="633">
        <v>0</v>
      </c>
      <c r="I34" s="633">
        <v>0</v>
      </c>
      <c r="J34" s="633">
        <v>0</v>
      </c>
      <c r="K34" s="633">
        <v>0</v>
      </c>
      <c r="L34" s="633">
        <v>0</v>
      </c>
      <c r="M34" s="633">
        <v>0</v>
      </c>
      <c r="N34" s="633">
        <v>0</v>
      </c>
      <c r="O34" s="633">
        <v>0</v>
      </c>
      <c r="P34" s="633">
        <v>0</v>
      </c>
      <c r="Q34" s="633">
        <v>0</v>
      </c>
      <c r="R34" s="633">
        <v>0</v>
      </c>
      <c r="S34" s="633">
        <v>0</v>
      </c>
      <c r="T34" s="633">
        <v>0</v>
      </c>
      <c r="U34" s="633">
        <v>0</v>
      </c>
      <c r="W34" s="632" t="s">
        <v>98</v>
      </c>
      <c r="X34" s="633">
        <v>0</v>
      </c>
    </row>
    <row r="35" spans="1:24" ht="21" x14ac:dyDescent="0.25">
      <c r="A35" s="635" t="s">
        <v>165</v>
      </c>
      <c r="B35" s="631" t="s">
        <v>1357</v>
      </c>
      <c r="C35" s="632" t="s">
        <v>102</v>
      </c>
      <c r="D35" s="633">
        <v>-0.01</v>
      </c>
      <c r="E35" s="633">
        <v>-0.01</v>
      </c>
      <c r="F35" s="633">
        <v>-0.01</v>
      </c>
      <c r="G35" s="633">
        <v>-0.01</v>
      </c>
      <c r="H35" s="633">
        <v>-0.01</v>
      </c>
      <c r="I35" s="633">
        <v>-0.01</v>
      </c>
      <c r="J35" s="633">
        <v>-0.01</v>
      </c>
      <c r="K35" s="633">
        <v>-0.01</v>
      </c>
      <c r="L35" s="633">
        <v>-0.01</v>
      </c>
      <c r="M35" s="633">
        <v>-0.01</v>
      </c>
      <c r="N35" s="633">
        <v>-0.01</v>
      </c>
      <c r="O35" s="633">
        <v>-0.01</v>
      </c>
      <c r="P35" s="633">
        <v>-0.01</v>
      </c>
      <c r="Q35" s="633">
        <v>-0.01</v>
      </c>
      <c r="R35" s="633">
        <v>-0.01</v>
      </c>
      <c r="S35" s="633">
        <v>-0.01</v>
      </c>
      <c r="T35" s="633">
        <v>-0.01</v>
      </c>
      <c r="U35" s="633">
        <v>-0.01</v>
      </c>
      <c r="W35" s="632" t="s">
        <v>135</v>
      </c>
      <c r="X35" s="633">
        <v>0</v>
      </c>
    </row>
    <row r="36" spans="1:24" x14ac:dyDescent="0.25">
      <c r="A36" s="636" t="s">
        <v>1361</v>
      </c>
      <c r="B36" s="631" t="s">
        <v>1357</v>
      </c>
      <c r="C36" s="632" t="s">
        <v>138</v>
      </c>
      <c r="D36" s="633">
        <v>-0.01</v>
      </c>
      <c r="E36" s="633">
        <v>0</v>
      </c>
      <c r="F36" s="633">
        <v>0</v>
      </c>
      <c r="G36" s="633">
        <v>0</v>
      </c>
      <c r="H36" s="633">
        <v>0</v>
      </c>
      <c r="I36" s="633">
        <v>0</v>
      </c>
      <c r="J36" s="633">
        <v>0</v>
      </c>
      <c r="K36" s="633">
        <v>0</v>
      </c>
      <c r="L36" s="633">
        <v>0</v>
      </c>
      <c r="M36" s="633">
        <v>-0.01</v>
      </c>
      <c r="N36" s="633">
        <v>-0.01</v>
      </c>
      <c r="O36" s="633">
        <v>-0.01</v>
      </c>
      <c r="P36" s="633">
        <v>-0.01</v>
      </c>
      <c r="Q36" s="633">
        <v>-0.01</v>
      </c>
      <c r="R36" s="633">
        <v>-0.01</v>
      </c>
      <c r="S36" s="633">
        <v>-0.01</v>
      </c>
      <c r="T36" s="633">
        <v>-0.01</v>
      </c>
      <c r="U36" s="633">
        <v>-0.01</v>
      </c>
      <c r="W36" s="632" t="s">
        <v>102</v>
      </c>
      <c r="X36" s="633">
        <v>-0.01</v>
      </c>
    </row>
    <row r="37" spans="1:24" x14ac:dyDescent="0.25">
      <c r="A37" s="635" t="s">
        <v>1362</v>
      </c>
      <c r="B37" s="631" t="s">
        <v>1357</v>
      </c>
      <c r="C37" s="632" t="s">
        <v>139</v>
      </c>
      <c r="D37" s="633">
        <v>0.22</v>
      </c>
      <c r="E37" s="633">
        <v>0.22</v>
      </c>
      <c r="F37" s="633">
        <v>0.22</v>
      </c>
      <c r="G37" s="633">
        <v>0.22</v>
      </c>
      <c r="H37" s="633">
        <v>0.22</v>
      </c>
      <c r="I37" s="633">
        <v>0.22</v>
      </c>
      <c r="J37" s="633">
        <v>0.22</v>
      </c>
      <c r="K37" s="633">
        <v>0.22</v>
      </c>
      <c r="L37" s="633">
        <v>0.22</v>
      </c>
      <c r="M37" s="633">
        <v>0.22</v>
      </c>
      <c r="N37" s="633">
        <v>0.22</v>
      </c>
      <c r="O37" s="633">
        <v>0.22</v>
      </c>
      <c r="P37" s="633">
        <v>0.22</v>
      </c>
      <c r="Q37" s="633">
        <v>0.22</v>
      </c>
      <c r="R37" s="633">
        <v>0.22</v>
      </c>
      <c r="S37" s="633">
        <v>-0.02</v>
      </c>
      <c r="T37" s="633">
        <v>-0.02</v>
      </c>
      <c r="U37" s="633">
        <v>-0.02</v>
      </c>
      <c r="W37" s="632" t="s">
        <v>138</v>
      </c>
      <c r="X37" s="633">
        <v>-0.01</v>
      </c>
    </row>
    <row r="38" spans="1:24" x14ac:dyDescent="0.25">
      <c r="A38" s="637" t="s">
        <v>1363</v>
      </c>
      <c r="W38" s="639" t="s">
        <v>139</v>
      </c>
      <c r="X38" s="633">
        <v>-0.02</v>
      </c>
    </row>
    <row r="40" spans="1:24" ht="21" x14ac:dyDescent="0.25">
      <c r="A40" s="630" t="s">
        <v>185</v>
      </c>
      <c r="B40" s="631" t="s">
        <v>1364</v>
      </c>
      <c r="C40" s="632" t="s">
        <v>181</v>
      </c>
      <c r="D40" s="638">
        <v>-0.01</v>
      </c>
      <c r="E40" s="638">
        <v>-0.01</v>
      </c>
      <c r="F40" s="638">
        <v>-0.01</v>
      </c>
      <c r="G40" s="638">
        <v>-0.01</v>
      </c>
      <c r="H40" s="638">
        <v>-0.01</v>
      </c>
      <c r="I40" s="638">
        <v>-0.01</v>
      </c>
      <c r="J40" s="638">
        <v>-0.01</v>
      </c>
      <c r="K40" s="638">
        <v>-0.01</v>
      </c>
      <c r="L40" s="638">
        <v>-0.01</v>
      </c>
      <c r="M40" s="638">
        <v>-0.01</v>
      </c>
      <c r="N40" s="638">
        <v>-0.01</v>
      </c>
      <c r="O40" s="638">
        <v>0.11</v>
      </c>
      <c r="P40" s="638">
        <v>0.11</v>
      </c>
      <c r="Q40" s="638">
        <v>0.1</v>
      </c>
      <c r="R40" s="638">
        <v>0.28000000000000003</v>
      </c>
      <c r="S40" s="638">
        <v>0.41</v>
      </c>
      <c r="T40" s="638">
        <v>0.55000000000000004</v>
      </c>
      <c r="U40" s="638">
        <v>0.55000000000000004</v>
      </c>
    </row>
    <row r="41" spans="1:24" ht="21" x14ac:dyDescent="0.25">
      <c r="A41" s="630" t="s">
        <v>171</v>
      </c>
      <c r="B41" s="631" t="s">
        <v>1364</v>
      </c>
      <c r="C41" s="632" t="s">
        <v>181</v>
      </c>
      <c r="D41" s="638">
        <v>-0.01</v>
      </c>
      <c r="E41" s="638">
        <v>-0.01</v>
      </c>
      <c r="F41" s="638">
        <v>0.28000000000000003</v>
      </c>
      <c r="G41" s="638">
        <v>0.28000000000000003</v>
      </c>
      <c r="H41" s="638">
        <v>0.28000000000000003</v>
      </c>
      <c r="I41" s="638">
        <v>0.41</v>
      </c>
      <c r="J41" s="638">
        <v>0.41</v>
      </c>
      <c r="K41" s="638">
        <v>0.41</v>
      </c>
      <c r="L41" s="638">
        <v>0.41</v>
      </c>
      <c r="M41" s="638">
        <v>0.41</v>
      </c>
      <c r="N41" s="638">
        <v>0.4</v>
      </c>
      <c r="O41" s="638">
        <v>0.39</v>
      </c>
      <c r="P41" s="638">
        <v>0.39</v>
      </c>
      <c r="Q41" s="638">
        <v>0.39</v>
      </c>
      <c r="R41" s="638">
        <v>0.39</v>
      </c>
      <c r="S41" s="638">
        <v>0.39</v>
      </c>
      <c r="T41" s="638">
        <v>0.39</v>
      </c>
      <c r="U41" s="638">
        <v>0.39</v>
      </c>
    </row>
    <row r="42" spans="1:24" ht="21" x14ac:dyDescent="0.25">
      <c r="A42" s="630" t="s">
        <v>160</v>
      </c>
      <c r="B42" s="631" t="s">
        <v>1364</v>
      </c>
      <c r="C42" s="632" t="s">
        <v>181</v>
      </c>
      <c r="D42" s="638">
        <v>0.15</v>
      </c>
      <c r="E42" s="638">
        <v>0.15</v>
      </c>
      <c r="F42" s="638">
        <v>0.21</v>
      </c>
      <c r="G42" s="638">
        <v>0.21</v>
      </c>
      <c r="H42" s="638">
        <v>0.43</v>
      </c>
      <c r="I42" s="638">
        <v>0.43</v>
      </c>
      <c r="J42" s="638">
        <v>0.43</v>
      </c>
      <c r="K42" s="638">
        <v>0.44</v>
      </c>
      <c r="L42" s="638">
        <v>0.44</v>
      </c>
      <c r="M42" s="638">
        <v>0.45</v>
      </c>
      <c r="N42" s="638">
        <v>0.45</v>
      </c>
      <c r="O42" s="638">
        <v>0.45</v>
      </c>
      <c r="P42" s="638">
        <v>0.43</v>
      </c>
      <c r="Q42" s="638">
        <v>0.43</v>
      </c>
      <c r="R42" s="638">
        <v>0.43</v>
      </c>
      <c r="S42" s="638">
        <v>0.43</v>
      </c>
      <c r="T42" s="638">
        <v>0.39</v>
      </c>
      <c r="U42" s="638">
        <v>0.37</v>
      </c>
    </row>
    <row r="43" spans="1:24" ht="21" x14ac:dyDescent="0.25">
      <c r="A43" s="630" t="s">
        <v>159</v>
      </c>
      <c r="B43" s="631" t="s">
        <v>1364</v>
      </c>
      <c r="C43" s="632" t="s">
        <v>181</v>
      </c>
      <c r="D43" s="638">
        <v>0.45</v>
      </c>
      <c r="E43" s="638">
        <v>0.45</v>
      </c>
      <c r="F43" s="638">
        <v>0.45</v>
      </c>
      <c r="G43" s="638">
        <v>0.39</v>
      </c>
      <c r="H43" s="638">
        <v>0.35</v>
      </c>
      <c r="I43" s="638">
        <v>0.35</v>
      </c>
      <c r="J43" s="638">
        <v>0.35</v>
      </c>
      <c r="K43" s="638">
        <v>0.35</v>
      </c>
      <c r="L43" s="638">
        <v>0.35</v>
      </c>
      <c r="M43" s="638">
        <v>0.35</v>
      </c>
      <c r="N43" s="638">
        <v>0.35</v>
      </c>
      <c r="O43" s="638">
        <v>0.34</v>
      </c>
      <c r="P43" s="638">
        <v>0.33</v>
      </c>
      <c r="Q43" s="638">
        <v>0.33</v>
      </c>
      <c r="R43" s="638">
        <v>0.33</v>
      </c>
      <c r="S43" s="638">
        <v>0.33</v>
      </c>
      <c r="T43" s="638">
        <v>0.33</v>
      </c>
      <c r="U43" s="638">
        <v>0.33</v>
      </c>
    </row>
    <row r="44" spans="1:24" ht="21" x14ac:dyDescent="0.25">
      <c r="A44" s="630" t="s">
        <v>112</v>
      </c>
      <c r="B44" s="631" t="s">
        <v>1364</v>
      </c>
      <c r="C44" s="632" t="s">
        <v>181</v>
      </c>
      <c r="D44" s="638">
        <v>0</v>
      </c>
      <c r="E44" s="638">
        <v>0</v>
      </c>
      <c r="F44" s="638">
        <v>0</v>
      </c>
      <c r="G44" s="638">
        <v>0</v>
      </c>
      <c r="H44" s="638">
        <v>0.31</v>
      </c>
      <c r="I44" s="638">
        <v>0.45</v>
      </c>
      <c r="J44" s="638">
        <v>0.31</v>
      </c>
      <c r="K44" s="638">
        <v>0.31</v>
      </c>
      <c r="L44" s="638">
        <v>0.31</v>
      </c>
      <c r="M44" s="638">
        <v>0.31</v>
      </c>
      <c r="N44" s="638">
        <v>0.31</v>
      </c>
      <c r="O44" s="638">
        <v>0.31</v>
      </c>
      <c r="P44" s="638">
        <v>0.31</v>
      </c>
      <c r="Q44" s="638">
        <v>0.31</v>
      </c>
      <c r="R44" s="638">
        <v>0.31</v>
      </c>
      <c r="S44" s="638">
        <v>0.31</v>
      </c>
      <c r="T44" s="638">
        <v>0.31</v>
      </c>
      <c r="U44" s="638">
        <v>0.31</v>
      </c>
    </row>
    <row r="45" spans="1:24" ht="21" x14ac:dyDescent="0.25">
      <c r="A45" s="630" t="s">
        <v>158</v>
      </c>
      <c r="B45" s="631" t="s">
        <v>1364</v>
      </c>
      <c r="C45" s="632" t="s">
        <v>181</v>
      </c>
      <c r="D45" s="638">
        <v>0.02</v>
      </c>
      <c r="E45" s="638">
        <v>0.02</v>
      </c>
      <c r="F45" s="638">
        <v>0.01</v>
      </c>
      <c r="G45" s="638">
        <v>0.01</v>
      </c>
      <c r="H45" s="638">
        <v>0.01</v>
      </c>
      <c r="I45" s="638">
        <v>0.01</v>
      </c>
      <c r="J45" s="638">
        <v>0.01</v>
      </c>
      <c r="K45" s="638">
        <v>0.01</v>
      </c>
      <c r="L45" s="638">
        <v>0.01</v>
      </c>
      <c r="M45" s="638">
        <v>0.08</v>
      </c>
      <c r="N45" s="638">
        <v>0.08</v>
      </c>
      <c r="O45" s="638">
        <v>0.1</v>
      </c>
      <c r="P45" s="638">
        <v>0.1</v>
      </c>
      <c r="Q45" s="638">
        <v>0.1</v>
      </c>
      <c r="R45" s="638">
        <v>0.1</v>
      </c>
      <c r="S45" s="638">
        <v>0.08</v>
      </c>
      <c r="T45" s="638">
        <v>0.28999999999999998</v>
      </c>
      <c r="U45" s="638">
        <v>0.28999999999999998</v>
      </c>
    </row>
    <row r="46" spans="1:24" ht="21" x14ac:dyDescent="0.25">
      <c r="A46" s="630" t="s">
        <v>157</v>
      </c>
      <c r="B46" s="631" t="s">
        <v>1364</v>
      </c>
      <c r="C46" s="632" t="s">
        <v>181</v>
      </c>
      <c r="D46" s="638">
        <v>0.21</v>
      </c>
      <c r="E46" s="638">
        <v>0.21</v>
      </c>
      <c r="F46" s="638">
        <v>0.21</v>
      </c>
      <c r="G46" s="638">
        <v>0.21</v>
      </c>
      <c r="H46" s="638">
        <v>0.21</v>
      </c>
      <c r="I46" s="638">
        <v>0.26</v>
      </c>
      <c r="J46" s="638">
        <v>0.26</v>
      </c>
      <c r="K46" s="638">
        <v>0.25</v>
      </c>
      <c r="L46" s="638">
        <v>0.27</v>
      </c>
      <c r="M46" s="638">
        <v>0.26</v>
      </c>
      <c r="N46" s="638">
        <v>0.27</v>
      </c>
      <c r="O46" s="638">
        <v>0.28999999999999998</v>
      </c>
      <c r="P46" s="638">
        <v>0.28999999999999998</v>
      </c>
      <c r="Q46" s="638">
        <v>0.28999999999999998</v>
      </c>
      <c r="R46" s="638">
        <v>0.28999999999999998</v>
      </c>
      <c r="S46" s="638">
        <v>0.28999999999999998</v>
      </c>
      <c r="T46" s="638">
        <v>0.27</v>
      </c>
      <c r="U46" s="638">
        <v>0.27</v>
      </c>
    </row>
    <row r="47" spans="1:24" ht="21" x14ac:dyDescent="0.25">
      <c r="A47" s="630" t="s">
        <v>170</v>
      </c>
      <c r="B47" s="631" t="s">
        <v>1364</v>
      </c>
      <c r="C47" s="632" t="s">
        <v>181</v>
      </c>
      <c r="D47" s="638">
        <v>0</v>
      </c>
      <c r="E47" s="638">
        <v>0</v>
      </c>
      <c r="F47" s="638">
        <v>0</v>
      </c>
      <c r="G47" s="638">
        <v>0</v>
      </c>
      <c r="H47" s="638">
        <v>0</v>
      </c>
      <c r="I47" s="638">
        <v>0</v>
      </c>
      <c r="J47" s="638">
        <v>0</v>
      </c>
      <c r="K47" s="638">
        <v>0</v>
      </c>
      <c r="L47" s="638">
        <v>0</v>
      </c>
      <c r="M47" s="638">
        <v>0</v>
      </c>
      <c r="N47" s="638">
        <v>0</v>
      </c>
      <c r="O47" s="638">
        <v>0</v>
      </c>
      <c r="P47" s="638">
        <v>0.05</v>
      </c>
      <c r="Q47" s="638">
        <v>0.1</v>
      </c>
      <c r="R47" s="638">
        <v>0.22</v>
      </c>
      <c r="S47" s="638">
        <v>0.22</v>
      </c>
      <c r="T47" s="638">
        <v>0.22</v>
      </c>
      <c r="U47" s="638">
        <v>0.22</v>
      </c>
    </row>
    <row r="48" spans="1:24" ht="21" x14ac:dyDescent="0.25">
      <c r="A48" s="630" t="s">
        <v>182</v>
      </c>
      <c r="B48" s="631" t="s">
        <v>1364</v>
      </c>
      <c r="C48" s="632" t="s">
        <v>181</v>
      </c>
      <c r="D48" s="638">
        <v>-0.02</v>
      </c>
      <c r="E48" s="638">
        <v>0.3</v>
      </c>
      <c r="F48" s="638">
        <v>0.27</v>
      </c>
      <c r="G48" s="638">
        <v>0.27</v>
      </c>
      <c r="H48" s="638">
        <v>0.23</v>
      </c>
      <c r="I48" s="638">
        <v>0.21</v>
      </c>
      <c r="J48" s="638">
        <v>0.2</v>
      </c>
      <c r="K48" s="638">
        <v>0.2</v>
      </c>
      <c r="L48" s="638">
        <v>0.2</v>
      </c>
      <c r="M48" s="638">
        <v>0.2</v>
      </c>
      <c r="N48" s="638">
        <v>0.21</v>
      </c>
      <c r="O48" s="638">
        <v>0.21</v>
      </c>
      <c r="P48" s="638">
        <v>0.21</v>
      </c>
      <c r="Q48" s="638">
        <v>0.21</v>
      </c>
      <c r="R48" s="638">
        <v>0.21</v>
      </c>
      <c r="S48" s="638">
        <v>0.21</v>
      </c>
      <c r="T48" s="638">
        <v>0.21</v>
      </c>
      <c r="U48" s="638">
        <v>0.21</v>
      </c>
    </row>
    <row r="49" spans="1:21" ht="21" x14ac:dyDescent="0.25">
      <c r="A49" s="630" t="s">
        <v>173</v>
      </c>
      <c r="B49" s="631" t="s">
        <v>1364</v>
      </c>
      <c r="C49" s="632" t="s">
        <v>181</v>
      </c>
      <c r="D49" s="638">
        <v>-0.01</v>
      </c>
      <c r="E49" s="638">
        <v>-0.01</v>
      </c>
      <c r="F49" s="638">
        <v>0.05</v>
      </c>
      <c r="G49" s="638">
        <v>0.04</v>
      </c>
      <c r="H49" s="638">
        <v>0.04</v>
      </c>
      <c r="I49" s="638">
        <v>0.04</v>
      </c>
      <c r="J49" s="638">
        <v>0.08</v>
      </c>
      <c r="K49" s="638">
        <v>0.08</v>
      </c>
      <c r="L49" s="638">
        <v>0.2</v>
      </c>
      <c r="M49" s="638">
        <v>0.19</v>
      </c>
      <c r="N49" s="638">
        <v>0.19</v>
      </c>
      <c r="O49" s="638">
        <v>0.19</v>
      </c>
      <c r="P49" s="638">
        <v>0.19</v>
      </c>
      <c r="Q49" s="638">
        <v>0.21</v>
      </c>
      <c r="R49" s="638">
        <v>0.21</v>
      </c>
      <c r="S49" s="638">
        <v>0.21</v>
      </c>
      <c r="T49" s="638">
        <v>0.21</v>
      </c>
      <c r="U49" s="638">
        <v>0.21</v>
      </c>
    </row>
    <row r="50" spans="1:21" ht="21" x14ac:dyDescent="0.25">
      <c r="A50" s="630" t="s">
        <v>162</v>
      </c>
      <c r="B50" s="631" t="s">
        <v>1364</v>
      </c>
      <c r="C50" s="632" t="s">
        <v>181</v>
      </c>
      <c r="D50" s="638">
        <v>-0.03</v>
      </c>
      <c r="E50" s="638">
        <v>-0.03</v>
      </c>
      <c r="F50" s="638">
        <v>-0.03</v>
      </c>
      <c r="G50" s="638">
        <v>0.12</v>
      </c>
      <c r="H50" s="638">
        <v>0.12</v>
      </c>
      <c r="I50" s="638">
        <v>0.12</v>
      </c>
      <c r="J50" s="638">
        <v>-0.02</v>
      </c>
      <c r="K50" s="638">
        <v>-0.02</v>
      </c>
      <c r="L50" s="638">
        <v>-0.02</v>
      </c>
      <c r="M50" s="638">
        <v>-0.02</v>
      </c>
      <c r="N50" s="638">
        <v>-0.02</v>
      </c>
      <c r="O50" s="638">
        <v>0.04</v>
      </c>
      <c r="P50" s="638">
        <v>0.04</v>
      </c>
      <c r="Q50" s="638">
        <v>0.09</v>
      </c>
      <c r="R50" s="638">
        <v>0.09</v>
      </c>
      <c r="S50" s="638">
        <v>7.0000000000000007E-2</v>
      </c>
      <c r="T50" s="638">
        <v>0.11</v>
      </c>
      <c r="U50" s="638">
        <v>0.2</v>
      </c>
    </row>
    <row r="51" spans="1:21" ht="21" x14ac:dyDescent="0.25">
      <c r="A51" s="634" t="s">
        <v>183</v>
      </c>
      <c r="B51" s="631" t="s">
        <v>1364</v>
      </c>
      <c r="C51" s="632" t="s">
        <v>181</v>
      </c>
      <c r="D51" s="638">
        <v>-0.03</v>
      </c>
      <c r="E51" s="638">
        <v>-0.03</v>
      </c>
      <c r="F51" s="638">
        <v>-0.03</v>
      </c>
      <c r="G51" s="638">
        <v>-0.03</v>
      </c>
      <c r="H51" s="638">
        <v>-0.02</v>
      </c>
      <c r="I51" s="638">
        <v>-0.02</v>
      </c>
      <c r="J51" s="638">
        <v>-0.02</v>
      </c>
      <c r="K51" s="638">
        <v>-0.02</v>
      </c>
      <c r="L51" s="638">
        <v>-0.02</v>
      </c>
      <c r="M51" s="638">
        <v>-0.02</v>
      </c>
      <c r="N51" s="638">
        <v>-0.02</v>
      </c>
      <c r="O51" s="638">
        <v>-0.02</v>
      </c>
      <c r="P51" s="638">
        <v>-0.02</v>
      </c>
      <c r="Q51" s="638">
        <v>-0.02</v>
      </c>
      <c r="R51" s="638">
        <v>-0.02</v>
      </c>
      <c r="S51" s="638">
        <v>-0.02</v>
      </c>
      <c r="T51" s="638">
        <v>0.19</v>
      </c>
      <c r="U51" s="638">
        <v>0.19</v>
      </c>
    </row>
    <row r="52" spans="1:21" ht="21" x14ac:dyDescent="0.25">
      <c r="A52" s="630" t="s">
        <v>166</v>
      </c>
      <c r="B52" s="631" t="s">
        <v>1364</v>
      </c>
      <c r="C52" s="632" t="s">
        <v>181</v>
      </c>
      <c r="D52" s="638">
        <v>0.18</v>
      </c>
      <c r="E52" s="638">
        <v>0.18</v>
      </c>
      <c r="F52" s="638">
        <v>0.18</v>
      </c>
      <c r="G52" s="638">
        <v>0.24</v>
      </c>
      <c r="H52" s="638">
        <v>0.24</v>
      </c>
      <c r="I52" s="638">
        <v>0.24</v>
      </c>
      <c r="J52" s="638">
        <v>0.22</v>
      </c>
      <c r="K52" s="638">
        <v>0.22</v>
      </c>
      <c r="L52" s="638">
        <v>0.22</v>
      </c>
      <c r="M52" s="638">
        <v>0.36</v>
      </c>
      <c r="N52" s="638">
        <v>0.35</v>
      </c>
      <c r="O52" s="638">
        <v>0.35</v>
      </c>
      <c r="P52" s="638">
        <v>0.35</v>
      </c>
      <c r="Q52" s="638">
        <v>0.22</v>
      </c>
      <c r="R52" s="638">
        <v>0.21</v>
      </c>
      <c r="S52" s="638">
        <v>0.2</v>
      </c>
      <c r="T52" s="638">
        <v>0.19</v>
      </c>
      <c r="U52" s="638">
        <v>0.19</v>
      </c>
    </row>
    <row r="53" spans="1:21" ht="21" x14ac:dyDescent="0.25">
      <c r="A53" s="630" t="s">
        <v>169</v>
      </c>
      <c r="B53" s="631" t="s">
        <v>1364</v>
      </c>
      <c r="C53" s="632" t="s">
        <v>181</v>
      </c>
      <c r="D53" s="638">
        <v>0.1</v>
      </c>
      <c r="E53" s="638">
        <v>0.09</v>
      </c>
      <c r="F53" s="638">
        <v>0.09</v>
      </c>
      <c r="G53" s="638">
        <v>0.09</v>
      </c>
      <c r="H53" s="638">
        <v>0.09</v>
      </c>
      <c r="I53" s="638">
        <v>0.09</v>
      </c>
      <c r="J53" s="638">
        <v>0.09</v>
      </c>
      <c r="K53" s="638">
        <v>0.12</v>
      </c>
      <c r="L53" s="638">
        <v>0.12</v>
      </c>
      <c r="M53" s="638">
        <v>0.12</v>
      </c>
      <c r="N53" s="638">
        <v>0.12</v>
      </c>
      <c r="O53" s="638">
        <v>0.12</v>
      </c>
      <c r="P53" s="638">
        <v>0.15</v>
      </c>
      <c r="Q53" s="638">
        <v>0.15</v>
      </c>
      <c r="R53" s="638">
        <v>0.17</v>
      </c>
      <c r="S53" s="638">
        <v>0.17</v>
      </c>
      <c r="T53" s="638">
        <v>0.17</v>
      </c>
      <c r="U53" s="638">
        <v>0.17</v>
      </c>
    </row>
    <row r="54" spans="1:21" ht="21" x14ac:dyDescent="0.25">
      <c r="A54" s="630" t="s">
        <v>151</v>
      </c>
      <c r="B54" s="631" t="s">
        <v>1364</v>
      </c>
      <c r="C54" s="632" t="s">
        <v>181</v>
      </c>
      <c r="D54" s="638">
        <v>-0.01</v>
      </c>
      <c r="E54" s="638">
        <v>0.1</v>
      </c>
      <c r="F54" s="638">
        <v>0.09</v>
      </c>
      <c r="G54" s="638">
        <v>0.1</v>
      </c>
      <c r="H54" s="638">
        <v>0.13</v>
      </c>
      <c r="I54" s="638">
        <v>0.15</v>
      </c>
      <c r="J54" s="638">
        <v>0.15</v>
      </c>
      <c r="K54" s="638">
        <v>0.15</v>
      </c>
      <c r="L54" s="638">
        <v>0.15</v>
      </c>
      <c r="M54" s="638">
        <v>0.16</v>
      </c>
      <c r="N54" s="638">
        <v>0.16</v>
      </c>
      <c r="O54" s="638">
        <v>0.16</v>
      </c>
      <c r="P54" s="638">
        <v>0.16</v>
      </c>
      <c r="Q54" s="638">
        <v>0.16</v>
      </c>
      <c r="R54" s="638">
        <v>0.16</v>
      </c>
      <c r="S54" s="638">
        <v>0.15</v>
      </c>
      <c r="T54" s="638">
        <v>0.15</v>
      </c>
      <c r="U54" s="638">
        <v>0.15</v>
      </c>
    </row>
    <row r="55" spans="1:21" ht="21" x14ac:dyDescent="0.25">
      <c r="A55" s="630" t="s">
        <v>168</v>
      </c>
      <c r="B55" s="631" t="s">
        <v>1364</v>
      </c>
      <c r="C55" s="632" t="s">
        <v>181</v>
      </c>
      <c r="D55" s="638">
        <v>0.06</v>
      </c>
      <c r="E55" s="638">
        <v>7.0000000000000007E-2</v>
      </c>
      <c r="F55" s="638">
        <v>7.0000000000000007E-2</v>
      </c>
      <c r="G55" s="638">
        <v>7.0000000000000007E-2</v>
      </c>
      <c r="H55" s="638">
        <v>7.0000000000000007E-2</v>
      </c>
      <c r="I55" s="638">
        <v>0.09</v>
      </c>
      <c r="J55" s="638">
        <v>0.09</v>
      </c>
      <c r="K55" s="638">
        <v>0.1</v>
      </c>
      <c r="L55" s="638">
        <v>0.12</v>
      </c>
      <c r="M55" s="638">
        <v>0.14000000000000001</v>
      </c>
      <c r="N55" s="638">
        <v>0.15</v>
      </c>
      <c r="O55" s="638">
        <v>0.15</v>
      </c>
      <c r="P55" s="638">
        <v>0.15</v>
      </c>
      <c r="Q55" s="638">
        <v>0.15</v>
      </c>
      <c r="R55" s="638">
        <v>0.13</v>
      </c>
      <c r="S55" s="638">
        <v>0.15</v>
      </c>
      <c r="T55" s="638">
        <v>0.15</v>
      </c>
      <c r="U55" s="638">
        <v>0.15</v>
      </c>
    </row>
    <row r="56" spans="1:21" ht="21" x14ac:dyDescent="0.25">
      <c r="A56" s="630" t="s">
        <v>176</v>
      </c>
      <c r="B56" s="631" t="s">
        <v>1364</v>
      </c>
      <c r="C56" s="632" t="s">
        <v>181</v>
      </c>
      <c r="D56" s="638">
        <v>-0.02</v>
      </c>
      <c r="E56" s="638">
        <v>-0.02</v>
      </c>
      <c r="F56" s="638">
        <v>-0.02</v>
      </c>
      <c r="G56" s="638">
        <v>-0.02</v>
      </c>
      <c r="H56" s="638">
        <v>-0.02</v>
      </c>
      <c r="I56" s="638">
        <v>-0.01</v>
      </c>
      <c r="J56" s="638">
        <v>-0.01</v>
      </c>
      <c r="K56" s="638">
        <v>-0.01</v>
      </c>
      <c r="L56" s="638">
        <v>-0.01</v>
      </c>
      <c r="M56" s="638">
        <v>-0.01</v>
      </c>
      <c r="N56" s="638">
        <v>0.05</v>
      </c>
      <c r="O56" s="638">
        <v>0.05</v>
      </c>
      <c r="P56" s="638">
        <v>0.05</v>
      </c>
      <c r="Q56" s="638">
        <v>0.05</v>
      </c>
      <c r="R56" s="638">
        <v>0.05</v>
      </c>
      <c r="S56" s="638">
        <v>0.05</v>
      </c>
      <c r="T56" s="638">
        <v>0.11</v>
      </c>
      <c r="U56" s="638">
        <v>0.11</v>
      </c>
    </row>
    <row r="57" spans="1:21" ht="21" x14ac:dyDescent="0.25">
      <c r="A57" s="630" t="s">
        <v>1358</v>
      </c>
      <c r="B57" s="631" t="s">
        <v>1364</v>
      </c>
      <c r="C57" s="632" t="s">
        <v>181</v>
      </c>
      <c r="D57" s="638">
        <v>-0.02</v>
      </c>
      <c r="E57" s="638">
        <v>-0.01</v>
      </c>
      <c r="F57" s="638">
        <v>-0.01</v>
      </c>
      <c r="G57" s="638">
        <v>-0.01</v>
      </c>
      <c r="H57" s="638">
        <v>-0.01</v>
      </c>
      <c r="I57" s="638">
        <v>-0.01</v>
      </c>
      <c r="J57" s="638">
        <v>0.08</v>
      </c>
      <c r="K57" s="638">
        <v>0.08</v>
      </c>
      <c r="L57" s="638">
        <v>0.08</v>
      </c>
      <c r="M57" s="638">
        <v>0.08</v>
      </c>
      <c r="N57" s="638">
        <v>0.08</v>
      </c>
      <c r="O57" s="638">
        <v>0.08</v>
      </c>
      <c r="P57" s="638">
        <v>0.08</v>
      </c>
      <c r="Q57" s="638">
        <v>0.08</v>
      </c>
      <c r="R57" s="638">
        <v>0.08</v>
      </c>
      <c r="S57" s="638">
        <v>0.08</v>
      </c>
      <c r="T57" s="638">
        <v>0.08</v>
      </c>
      <c r="U57" s="638">
        <v>0.08</v>
      </c>
    </row>
    <row r="58" spans="1:21" ht="21" x14ac:dyDescent="0.25">
      <c r="A58" s="630" t="s">
        <v>154</v>
      </c>
      <c r="B58" s="631" t="s">
        <v>1364</v>
      </c>
      <c r="C58" s="632" t="s">
        <v>181</v>
      </c>
      <c r="D58" s="638">
        <v>-0.01</v>
      </c>
      <c r="E58" s="638">
        <v>-0.01</v>
      </c>
      <c r="F58" s="638">
        <v>-0.01</v>
      </c>
      <c r="G58" s="638">
        <v>-0.01</v>
      </c>
      <c r="H58" s="638">
        <v>-0.01</v>
      </c>
      <c r="I58" s="638">
        <v>-0.01</v>
      </c>
      <c r="J58" s="638">
        <v>-0.01</v>
      </c>
      <c r="K58" s="638">
        <v>-0.01</v>
      </c>
      <c r="L58" s="638">
        <v>-0.01</v>
      </c>
      <c r="M58" s="638">
        <v>-0.01</v>
      </c>
      <c r="N58" s="638">
        <v>-0.01</v>
      </c>
      <c r="O58" s="638">
        <v>-0.01</v>
      </c>
      <c r="P58" s="638">
        <v>-0.01</v>
      </c>
      <c r="Q58" s="638">
        <v>-0.01</v>
      </c>
      <c r="R58" s="638">
        <v>0</v>
      </c>
      <c r="S58" s="638">
        <v>0</v>
      </c>
      <c r="T58" s="638">
        <v>7.0000000000000007E-2</v>
      </c>
      <c r="U58" s="638">
        <v>7.0000000000000007E-2</v>
      </c>
    </row>
    <row r="59" spans="1:21" ht="21" x14ac:dyDescent="0.25">
      <c r="A59" s="630" t="s">
        <v>1359</v>
      </c>
      <c r="B59" s="631" t="s">
        <v>1364</v>
      </c>
      <c r="C59" s="632" t="s">
        <v>181</v>
      </c>
      <c r="D59" s="638" t="s">
        <v>184</v>
      </c>
      <c r="E59" s="638" t="s">
        <v>184</v>
      </c>
      <c r="F59" s="638" t="s">
        <v>184</v>
      </c>
      <c r="G59" s="638" t="s">
        <v>184</v>
      </c>
      <c r="H59" s="638" t="s">
        <v>184</v>
      </c>
      <c r="I59" s="638" t="s">
        <v>184</v>
      </c>
      <c r="J59" s="638" t="s">
        <v>184</v>
      </c>
      <c r="K59" s="638" t="s">
        <v>184</v>
      </c>
      <c r="L59" s="638" t="s">
        <v>184</v>
      </c>
      <c r="M59" s="638" t="s">
        <v>184</v>
      </c>
      <c r="N59" s="638" t="s">
        <v>184</v>
      </c>
      <c r="O59" s="638">
        <v>-0.01</v>
      </c>
      <c r="P59" s="638">
        <v>-0.01</v>
      </c>
      <c r="Q59" s="638">
        <v>-0.01</v>
      </c>
      <c r="R59" s="638">
        <v>-0.01</v>
      </c>
      <c r="S59" s="638">
        <v>7.0000000000000007E-2</v>
      </c>
      <c r="T59" s="638">
        <v>7.0000000000000007E-2</v>
      </c>
      <c r="U59" s="638">
        <v>7.0000000000000007E-2</v>
      </c>
    </row>
    <row r="60" spans="1:21" ht="21" x14ac:dyDescent="0.25">
      <c r="A60" s="630" t="s">
        <v>156</v>
      </c>
      <c r="B60" s="631" t="s">
        <v>1364</v>
      </c>
      <c r="C60" s="632" t="s">
        <v>181</v>
      </c>
      <c r="D60" s="638">
        <v>0</v>
      </c>
      <c r="E60" s="638">
        <v>0</v>
      </c>
      <c r="F60" s="638">
        <v>0</v>
      </c>
      <c r="G60" s="638">
        <v>0</v>
      </c>
      <c r="H60" s="638">
        <v>0</v>
      </c>
      <c r="I60" s="638">
        <v>0</v>
      </c>
      <c r="J60" s="638">
        <v>0</v>
      </c>
      <c r="K60" s="638">
        <v>0</v>
      </c>
      <c r="L60" s="638">
        <v>0</v>
      </c>
      <c r="M60" s="638">
        <v>0</v>
      </c>
      <c r="N60" s="638">
        <v>0</v>
      </c>
      <c r="O60" s="638">
        <v>0</v>
      </c>
      <c r="P60" s="638">
        <v>0</v>
      </c>
      <c r="Q60" s="638">
        <v>0</v>
      </c>
      <c r="R60" s="638">
        <v>0</v>
      </c>
      <c r="S60" s="638">
        <v>0</v>
      </c>
      <c r="T60" s="638">
        <v>0</v>
      </c>
      <c r="U60" s="638">
        <v>0</v>
      </c>
    </row>
    <row r="61" spans="1:21" ht="21" x14ac:dyDescent="0.25">
      <c r="A61" s="630" t="s">
        <v>175</v>
      </c>
      <c r="B61" s="631" t="s">
        <v>1364</v>
      </c>
      <c r="C61" s="632" t="s">
        <v>181</v>
      </c>
      <c r="D61" s="638">
        <v>-0.01</v>
      </c>
      <c r="E61" s="638">
        <v>-0.01</v>
      </c>
      <c r="F61" s="638">
        <v>-0.01</v>
      </c>
      <c r="G61" s="638">
        <v>-0.01</v>
      </c>
      <c r="H61" s="638">
        <v>-0.01</v>
      </c>
      <c r="I61" s="638">
        <v>-0.01</v>
      </c>
      <c r="J61" s="638">
        <v>-0.01</v>
      </c>
      <c r="K61" s="638">
        <v>-0.01</v>
      </c>
      <c r="L61" s="638">
        <v>-0.01</v>
      </c>
      <c r="M61" s="638">
        <v>0.28000000000000003</v>
      </c>
      <c r="N61" s="638">
        <v>0.22</v>
      </c>
      <c r="O61" s="638">
        <v>-0.01</v>
      </c>
      <c r="P61" s="638">
        <v>-0.01</v>
      </c>
      <c r="Q61" s="638">
        <v>-0.01</v>
      </c>
      <c r="R61" s="638">
        <v>-0.01</v>
      </c>
      <c r="S61" s="638">
        <v>-0.01</v>
      </c>
      <c r="T61" s="638">
        <v>0</v>
      </c>
      <c r="U61" s="638">
        <v>0</v>
      </c>
    </row>
    <row r="62" spans="1:21" ht="21" x14ac:dyDescent="0.25">
      <c r="A62" s="635" t="s">
        <v>164</v>
      </c>
      <c r="B62" s="631" t="s">
        <v>1364</v>
      </c>
      <c r="C62" s="632" t="s">
        <v>181</v>
      </c>
      <c r="D62" s="638">
        <v>0</v>
      </c>
      <c r="E62" s="638">
        <v>0</v>
      </c>
      <c r="F62" s="638">
        <v>0</v>
      </c>
      <c r="G62" s="638">
        <v>0</v>
      </c>
      <c r="H62" s="638">
        <v>0</v>
      </c>
      <c r="I62" s="638">
        <v>0</v>
      </c>
      <c r="J62" s="638">
        <v>0</v>
      </c>
      <c r="K62" s="638">
        <v>0</v>
      </c>
      <c r="L62" s="638">
        <v>0</v>
      </c>
      <c r="M62" s="638">
        <v>0</v>
      </c>
      <c r="N62" s="638">
        <v>0.31</v>
      </c>
      <c r="O62" s="638">
        <v>0.31</v>
      </c>
      <c r="P62" s="638">
        <v>0.31</v>
      </c>
      <c r="Q62" s="638">
        <v>0.31</v>
      </c>
      <c r="R62" s="638">
        <v>0</v>
      </c>
      <c r="S62" s="638">
        <v>0</v>
      </c>
      <c r="T62" s="638">
        <v>0</v>
      </c>
      <c r="U62" s="638">
        <v>0</v>
      </c>
    </row>
    <row r="63" spans="1:21" ht="21" x14ac:dyDescent="0.25">
      <c r="A63" s="635" t="s">
        <v>1360</v>
      </c>
      <c r="B63" s="631" t="s">
        <v>1364</v>
      </c>
      <c r="C63" s="632" t="s">
        <v>181</v>
      </c>
      <c r="D63" s="638">
        <v>-0.01</v>
      </c>
      <c r="E63" s="638">
        <v>-0.01</v>
      </c>
      <c r="F63" s="638">
        <v>-0.01</v>
      </c>
      <c r="G63" s="638">
        <v>0</v>
      </c>
      <c r="H63" s="638">
        <v>0</v>
      </c>
      <c r="I63" s="638">
        <v>0</v>
      </c>
      <c r="J63" s="638">
        <v>0</v>
      </c>
      <c r="K63" s="638">
        <v>0</v>
      </c>
      <c r="L63" s="638">
        <v>0</v>
      </c>
      <c r="M63" s="638">
        <v>0</v>
      </c>
      <c r="N63" s="638">
        <v>0</v>
      </c>
      <c r="O63" s="638">
        <v>0</v>
      </c>
      <c r="P63" s="638">
        <v>0</v>
      </c>
      <c r="Q63" s="638">
        <v>0</v>
      </c>
      <c r="R63" s="638">
        <v>0</v>
      </c>
      <c r="S63" s="638">
        <v>0</v>
      </c>
      <c r="T63" s="638">
        <v>0</v>
      </c>
      <c r="U63" s="638">
        <v>0</v>
      </c>
    </row>
    <row r="64" spans="1:21" ht="21" x14ac:dyDescent="0.25">
      <c r="A64" s="635" t="s">
        <v>165</v>
      </c>
      <c r="B64" s="631" t="s">
        <v>1364</v>
      </c>
      <c r="C64" s="632" t="s">
        <v>181</v>
      </c>
      <c r="D64" s="638">
        <v>-0.01</v>
      </c>
      <c r="E64" s="638">
        <v>-0.01</v>
      </c>
      <c r="F64" s="638">
        <v>-0.01</v>
      </c>
      <c r="G64" s="638">
        <v>-0.01</v>
      </c>
      <c r="H64" s="638">
        <v>-0.01</v>
      </c>
      <c r="I64" s="638">
        <v>-0.01</v>
      </c>
      <c r="J64" s="638">
        <v>-0.01</v>
      </c>
      <c r="K64" s="638">
        <v>-0.01</v>
      </c>
      <c r="L64" s="638">
        <v>-0.01</v>
      </c>
      <c r="M64" s="638">
        <v>-0.01</v>
      </c>
      <c r="N64" s="638">
        <v>-0.01</v>
      </c>
      <c r="O64" s="638">
        <v>-0.01</v>
      </c>
      <c r="P64" s="638">
        <v>-0.01</v>
      </c>
      <c r="Q64" s="638">
        <v>-0.01</v>
      </c>
      <c r="R64" s="638">
        <v>-0.01</v>
      </c>
      <c r="S64" s="638">
        <v>-0.01</v>
      </c>
      <c r="T64" s="638">
        <v>-0.01</v>
      </c>
      <c r="U64" s="638">
        <v>-0.01</v>
      </c>
    </row>
    <row r="65" spans="1:21" ht="21" x14ac:dyDescent="0.25">
      <c r="A65" s="636" t="s">
        <v>1361</v>
      </c>
      <c r="B65" s="631" t="s">
        <v>1364</v>
      </c>
      <c r="C65" s="632" t="s">
        <v>181</v>
      </c>
      <c r="D65" s="638">
        <v>-0.01</v>
      </c>
      <c r="E65" s="638">
        <v>0</v>
      </c>
      <c r="F65" s="638">
        <v>0</v>
      </c>
      <c r="G65" s="638">
        <v>0</v>
      </c>
      <c r="H65" s="638">
        <v>0</v>
      </c>
      <c r="I65" s="638">
        <v>0</v>
      </c>
      <c r="J65" s="638">
        <v>0</v>
      </c>
      <c r="K65" s="638">
        <v>0</v>
      </c>
      <c r="L65" s="638">
        <v>0</v>
      </c>
      <c r="M65" s="638">
        <v>-0.01</v>
      </c>
      <c r="N65" s="638">
        <v>-0.01</v>
      </c>
      <c r="O65" s="638">
        <v>-0.01</v>
      </c>
      <c r="P65" s="638">
        <v>-0.01</v>
      </c>
      <c r="Q65" s="638">
        <v>-0.01</v>
      </c>
      <c r="R65" s="638">
        <v>-0.01</v>
      </c>
      <c r="S65" s="638">
        <v>-0.01</v>
      </c>
      <c r="T65" s="638">
        <v>-0.01</v>
      </c>
      <c r="U65" s="638">
        <v>-0.01</v>
      </c>
    </row>
    <row r="66" spans="1:21" ht="21" x14ac:dyDescent="0.25">
      <c r="A66" s="635" t="s">
        <v>1362</v>
      </c>
      <c r="B66" s="631" t="s">
        <v>1364</v>
      </c>
      <c r="C66" s="632" t="s">
        <v>181</v>
      </c>
      <c r="D66" s="638">
        <v>0.22</v>
      </c>
      <c r="E66" s="638">
        <v>0.22</v>
      </c>
      <c r="F66" s="638">
        <v>0.22</v>
      </c>
      <c r="G66" s="638">
        <v>0.22</v>
      </c>
      <c r="H66" s="638">
        <v>0.22</v>
      </c>
      <c r="I66" s="638">
        <v>0.22</v>
      </c>
      <c r="J66" s="638">
        <v>0.22</v>
      </c>
      <c r="K66" s="638">
        <v>0.22</v>
      </c>
      <c r="L66" s="638">
        <v>0.22</v>
      </c>
      <c r="M66" s="638">
        <v>0.22</v>
      </c>
      <c r="N66" s="638">
        <v>0.22</v>
      </c>
      <c r="O66" s="638">
        <v>0.22</v>
      </c>
      <c r="P66" s="638">
        <v>0.22</v>
      </c>
      <c r="Q66" s="638">
        <v>0.22</v>
      </c>
      <c r="R66" s="638">
        <v>0.22</v>
      </c>
      <c r="S66" s="638">
        <v>-0.02</v>
      </c>
      <c r="T66" s="638">
        <v>-0.02</v>
      </c>
      <c r="U66" s="638">
        <v>-0.02</v>
      </c>
    </row>
  </sheetData>
  <sortState ref="W9:X36">
    <sortCondition descending="1" ref="X9:X36"/>
  </sortState>
  <mergeCells count="2">
    <mergeCell ref="A8:C8"/>
    <mergeCell ref="D8:T8"/>
  </mergeCells>
  <hyperlinks>
    <hyperlink ref="A5" r:id="rId1"/>
    <hyperlink ref="A7" r:id="rId2" display="http://stats.oecd.org/OECDStat_Metadata/ShowMetadata.ashx?Dataset=RDSUB&amp;ShowOnWeb=true&amp;Lang=en"/>
    <hyperlink ref="A23" r:id="rId3" display="http://stats.oecd.org/OECDStat_Metadata/ShowMetadata.ashx?Dataset=RDSUB&amp;Coords=[COU].[DEU]&amp;ShowOnWeb=true&amp;Lang=en"/>
    <hyperlink ref="A38" r:id="rId4" display="https://stats-1.oecd.org/index.aspx?DatasetCode=RDSUB"/>
    <hyperlink ref="A36" r:id="rId5" display="http://stats.oecd.org/OECDStat_Metadata/ShowMetadata.ashx?Dataset=RDSUB&amp;Coords=%5bCOU%5d.%5bCYP%5d&amp;ShowOnWeb=true&amp;Lang=en"/>
    <hyperlink ref="A51" r:id="rId6" display="http://stats.oecd.org/OECDStat_Metadata/ShowMetadata.ashx?Dataset=RDSUB&amp;Coords=[COU].[DEU]&amp;ShowOnWeb=true&amp;Lang=en"/>
    <hyperlink ref="A65" r:id="rId7" display="http://stats.oecd.org/OECDStat_Metadata/ShowMetadata.ashx?Dataset=RDSUB&amp;Coords=%5bCOU%5d.%5bCYP%5d&amp;ShowOnWeb=true&amp;Lang=en"/>
  </hyperlinks>
  <pageMargins left="0.7" right="0.7" top="0.75" bottom="0.75" header="0.3" footer="0.3"/>
  <drawing r:id="rId8"/>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113"/>
  <sheetViews>
    <sheetView showGridLines="0" workbookViewId="0">
      <selection activeCell="W17" sqref="W17"/>
    </sheetView>
  </sheetViews>
  <sheetFormatPr defaultColWidth="8.7109375" defaultRowHeight="12.75" x14ac:dyDescent="0.2"/>
  <cols>
    <col min="1" max="16384" width="8.7109375" style="52"/>
  </cols>
  <sheetData>
    <row r="3" spans="1:16" ht="20.25" customHeight="1" x14ac:dyDescent="0.2">
      <c r="A3" s="47" t="s">
        <v>1054</v>
      </c>
    </row>
    <row r="5" spans="1:16" x14ac:dyDescent="0.2">
      <c r="A5" s="53" t="s">
        <v>626</v>
      </c>
    </row>
    <row r="7" spans="1:16" x14ac:dyDescent="0.2">
      <c r="A7" s="53" t="s">
        <v>123</v>
      </c>
      <c r="B7" s="54">
        <v>44635.388680555552</v>
      </c>
    </row>
    <row r="8" spans="1:16" x14ac:dyDescent="0.2">
      <c r="A8" s="53" t="s">
        <v>124</v>
      </c>
      <c r="B8" s="54">
        <v>44677.556444837959</v>
      </c>
    </row>
    <row r="9" spans="1:16" x14ac:dyDescent="0.2">
      <c r="A9" s="53" t="s">
        <v>125</v>
      </c>
      <c r="B9" s="53" t="s">
        <v>627</v>
      </c>
    </row>
    <row r="11" spans="1:16" x14ac:dyDescent="0.2">
      <c r="A11" s="53" t="s">
        <v>628</v>
      </c>
      <c r="B11" s="53" t="s">
        <v>631</v>
      </c>
    </row>
    <row r="12" spans="1:16" x14ac:dyDescent="0.2">
      <c r="A12" s="53" t="s">
        <v>630</v>
      </c>
      <c r="B12" s="53" t="s">
        <v>681</v>
      </c>
    </row>
    <row r="13" spans="1:16" x14ac:dyDescent="0.2">
      <c r="A13" s="53" t="s">
        <v>127</v>
      </c>
      <c r="B13" s="53" t="s">
        <v>632</v>
      </c>
    </row>
    <row r="15" spans="1:16" x14ac:dyDescent="0.2">
      <c r="A15" s="48" t="s">
        <v>133</v>
      </c>
      <c r="B15" s="48" t="s">
        <v>16</v>
      </c>
      <c r="C15" s="48" t="s">
        <v>17</v>
      </c>
      <c r="D15" s="48" t="s">
        <v>18</v>
      </c>
      <c r="E15" s="48" t="s">
        <v>19</v>
      </c>
      <c r="F15" s="48" t="s">
        <v>20</v>
      </c>
      <c r="G15" s="48" t="s">
        <v>21</v>
      </c>
      <c r="H15" s="48" t="s">
        <v>22</v>
      </c>
      <c r="I15" s="48" t="s">
        <v>23</v>
      </c>
      <c r="J15" s="48" t="s">
        <v>279</v>
      </c>
      <c r="K15" s="48" t="s">
        <v>280</v>
      </c>
    </row>
    <row r="16" spans="1:16" x14ac:dyDescent="0.2">
      <c r="A16" s="48" t="s">
        <v>436</v>
      </c>
      <c r="B16" s="86">
        <v>0.26</v>
      </c>
      <c r="C16" s="86">
        <v>0.27</v>
      </c>
      <c r="D16" s="86">
        <v>0.26</v>
      </c>
      <c r="E16" s="86">
        <v>0.26</v>
      </c>
      <c r="F16" s="86">
        <v>0.26</v>
      </c>
      <c r="G16" s="86">
        <v>0.25</v>
      </c>
      <c r="H16" s="86">
        <v>0.25</v>
      </c>
      <c r="I16" s="86">
        <v>0.25</v>
      </c>
      <c r="J16" s="86">
        <v>0.25</v>
      </c>
      <c r="K16" s="86">
        <v>0.27</v>
      </c>
      <c r="O16" s="52" t="s">
        <v>683</v>
      </c>
      <c r="P16" s="52" t="s">
        <v>684</v>
      </c>
    </row>
    <row r="17" spans="1:20" x14ac:dyDescent="0.2">
      <c r="A17" s="48" t="s">
        <v>438</v>
      </c>
      <c r="B17" s="86">
        <v>0.27</v>
      </c>
      <c r="C17" s="86">
        <v>0.28000000000000003</v>
      </c>
      <c r="D17" s="86">
        <v>0.28000000000000003</v>
      </c>
      <c r="E17" s="86">
        <v>0.27</v>
      </c>
      <c r="F17" s="86">
        <v>0.27</v>
      </c>
      <c r="G17" s="86">
        <v>0.27</v>
      </c>
      <c r="H17" s="86">
        <v>0.27</v>
      </c>
      <c r="I17" s="86">
        <v>0.27</v>
      </c>
      <c r="J17" s="86">
        <v>0.27</v>
      </c>
      <c r="K17" s="86">
        <v>0.28999999999999998</v>
      </c>
      <c r="N17" s="48" t="s">
        <v>151</v>
      </c>
      <c r="O17" s="86">
        <v>0.31</v>
      </c>
      <c r="P17" s="86">
        <v>0.61</v>
      </c>
      <c r="Q17" s="421">
        <f>O17+P17</f>
        <v>0.91999999999999993</v>
      </c>
      <c r="S17" s="52" t="s">
        <v>134</v>
      </c>
      <c r="T17" s="52">
        <v>0.19</v>
      </c>
    </row>
    <row r="18" spans="1:20" x14ac:dyDescent="0.2">
      <c r="A18" s="48" t="s">
        <v>151</v>
      </c>
      <c r="B18" s="86">
        <v>0.18</v>
      </c>
      <c r="C18" s="86">
        <v>0.19</v>
      </c>
      <c r="D18" s="49">
        <v>0.2</v>
      </c>
      <c r="E18" s="86">
        <v>0.21</v>
      </c>
      <c r="F18" s="86">
        <v>0.22</v>
      </c>
      <c r="G18" s="86">
        <v>0.24</v>
      </c>
      <c r="H18" s="86">
        <v>0.25</v>
      </c>
      <c r="I18" s="86">
        <v>0.26</v>
      </c>
      <c r="J18" s="86">
        <v>0.28000000000000003</v>
      </c>
      <c r="K18" s="86">
        <v>0.31</v>
      </c>
      <c r="N18" s="48" t="s">
        <v>152</v>
      </c>
      <c r="O18" s="86">
        <v>0.22</v>
      </c>
      <c r="P18" s="86">
        <v>0.05</v>
      </c>
      <c r="Q18" s="421">
        <f t="shared" ref="Q18:Q43" si="0">O18+P18</f>
        <v>0.27</v>
      </c>
      <c r="S18" s="52" t="s">
        <v>139</v>
      </c>
      <c r="T18" s="52">
        <v>0.23</v>
      </c>
    </row>
    <row r="19" spans="1:20" x14ac:dyDescent="0.2">
      <c r="A19" s="48" t="s">
        <v>152</v>
      </c>
      <c r="B19" s="86">
        <v>0.19</v>
      </c>
      <c r="C19" s="86">
        <v>0.18</v>
      </c>
      <c r="D19" s="86">
        <v>0.19</v>
      </c>
      <c r="E19" s="49">
        <v>0.2</v>
      </c>
      <c r="F19" s="49">
        <v>0.2</v>
      </c>
      <c r="G19" s="86">
        <v>0.16</v>
      </c>
      <c r="H19" s="86">
        <v>0.17</v>
      </c>
      <c r="I19" s="86">
        <v>0.17</v>
      </c>
      <c r="J19" s="86">
        <v>0.21</v>
      </c>
      <c r="K19" s="86">
        <v>0.22</v>
      </c>
      <c r="N19" s="48" t="s">
        <v>153</v>
      </c>
      <c r="O19" s="86">
        <v>0.34</v>
      </c>
      <c r="P19" s="86">
        <v>0.43</v>
      </c>
      <c r="Q19" s="421">
        <f t="shared" si="0"/>
        <v>0.77</v>
      </c>
      <c r="S19" s="52" t="s">
        <v>135</v>
      </c>
      <c r="T19" s="52">
        <v>0.27</v>
      </c>
    </row>
    <row r="20" spans="1:20" x14ac:dyDescent="0.2">
      <c r="A20" s="48" t="s">
        <v>153</v>
      </c>
      <c r="B20" s="86">
        <v>0.31</v>
      </c>
      <c r="C20" s="86">
        <v>0.33</v>
      </c>
      <c r="D20" s="86">
        <v>0.34</v>
      </c>
      <c r="E20" s="86">
        <v>0.36</v>
      </c>
      <c r="F20" s="86">
        <v>0.39</v>
      </c>
      <c r="G20" s="49">
        <v>0.3</v>
      </c>
      <c r="H20" s="49">
        <v>0.3</v>
      </c>
      <c r="I20" s="86">
        <v>0.31</v>
      </c>
      <c r="J20" s="86">
        <v>0.31</v>
      </c>
      <c r="K20" s="86">
        <v>0.34</v>
      </c>
      <c r="N20" s="48" t="s">
        <v>154</v>
      </c>
      <c r="O20" s="86">
        <v>0.09</v>
      </c>
      <c r="P20" s="86">
        <v>1.0900000000000001</v>
      </c>
      <c r="Q20" s="421">
        <f t="shared" si="0"/>
        <v>1.1800000000000002</v>
      </c>
      <c r="S20" s="52" t="s">
        <v>99</v>
      </c>
      <c r="T20" s="52">
        <v>0.32</v>
      </c>
    </row>
    <row r="21" spans="1:20" x14ac:dyDescent="0.2">
      <c r="A21" s="48" t="s">
        <v>154</v>
      </c>
      <c r="B21" s="86">
        <v>0.06</v>
      </c>
      <c r="C21" s="86">
        <v>7.0000000000000007E-2</v>
      </c>
      <c r="D21" s="86">
        <v>7.0000000000000007E-2</v>
      </c>
      <c r="E21" s="86">
        <v>7.0000000000000007E-2</v>
      </c>
      <c r="F21" s="86">
        <v>7.0000000000000007E-2</v>
      </c>
      <c r="G21" s="86">
        <v>7.0000000000000007E-2</v>
      </c>
      <c r="H21" s="86">
        <v>0.09</v>
      </c>
      <c r="I21" s="86">
        <v>0.09</v>
      </c>
      <c r="J21" s="86">
        <v>0.09</v>
      </c>
      <c r="K21" s="86">
        <v>0.09</v>
      </c>
      <c r="N21" s="48" t="s">
        <v>155</v>
      </c>
      <c r="O21" s="86">
        <v>0.46</v>
      </c>
      <c r="P21" s="86">
        <v>0.56999999999999995</v>
      </c>
      <c r="Q21" s="421">
        <f t="shared" si="0"/>
        <v>1.03</v>
      </c>
      <c r="S21" s="52" t="s">
        <v>138</v>
      </c>
      <c r="T21" s="52">
        <v>0.36</v>
      </c>
    </row>
    <row r="22" spans="1:20" x14ac:dyDescent="0.2">
      <c r="A22" s="48" t="s">
        <v>155</v>
      </c>
      <c r="B22" s="86">
        <v>0.41</v>
      </c>
      <c r="C22" s="86">
        <v>0.41</v>
      </c>
      <c r="D22" s="86">
        <v>0.42</v>
      </c>
      <c r="E22" s="86">
        <v>0.42</v>
      </c>
      <c r="F22" s="86">
        <v>0.41</v>
      </c>
      <c r="G22" s="86">
        <v>0.41</v>
      </c>
      <c r="H22" s="86">
        <v>0.41</v>
      </c>
      <c r="I22" s="86">
        <v>0.42</v>
      </c>
      <c r="J22" s="86">
        <v>0.43</v>
      </c>
      <c r="K22" s="86">
        <v>0.46</v>
      </c>
      <c r="N22" s="48" t="s">
        <v>156</v>
      </c>
      <c r="O22" s="86">
        <v>0.18</v>
      </c>
      <c r="P22" s="49">
        <v>0.6</v>
      </c>
      <c r="Q22" s="421">
        <f t="shared" si="0"/>
        <v>0.78</v>
      </c>
      <c r="S22" s="52" t="s">
        <v>92</v>
      </c>
      <c r="T22" s="52">
        <v>0.37</v>
      </c>
    </row>
    <row r="23" spans="1:20" x14ac:dyDescent="0.2">
      <c r="A23" s="48" t="s">
        <v>156</v>
      </c>
      <c r="B23" s="86">
        <v>0.19</v>
      </c>
      <c r="C23" s="49">
        <v>0.2</v>
      </c>
      <c r="D23" s="86">
        <v>0.15</v>
      </c>
      <c r="E23" s="86">
        <v>0.16</v>
      </c>
      <c r="F23" s="86">
        <v>0.16</v>
      </c>
      <c r="G23" s="86">
        <v>0.14000000000000001</v>
      </c>
      <c r="H23" s="86">
        <v>0.15</v>
      </c>
      <c r="I23" s="86">
        <v>0.16</v>
      </c>
      <c r="J23" s="86">
        <v>0.17</v>
      </c>
      <c r="K23" s="86">
        <v>0.18</v>
      </c>
      <c r="N23" s="48" t="s">
        <v>157</v>
      </c>
      <c r="O23" s="86">
        <v>0.04</v>
      </c>
      <c r="P23" s="86">
        <v>0.28000000000000003</v>
      </c>
      <c r="Q23" s="421">
        <f t="shared" si="0"/>
        <v>0.32</v>
      </c>
      <c r="S23" s="52" t="s">
        <v>25</v>
      </c>
      <c r="T23" s="52">
        <v>0.42</v>
      </c>
    </row>
    <row r="24" spans="1:20" x14ac:dyDescent="0.2">
      <c r="A24" s="48" t="s">
        <v>157</v>
      </c>
      <c r="B24" s="86">
        <v>0.08</v>
      </c>
      <c r="C24" s="86">
        <v>0.08</v>
      </c>
      <c r="D24" s="86">
        <v>7.0000000000000007E-2</v>
      </c>
      <c r="E24" s="86">
        <v>7.0000000000000007E-2</v>
      </c>
      <c r="F24" s="86">
        <v>0.05</v>
      </c>
      <c r="G24" s="86">
        <v>0.05</v>
      </c>
      <c r="H24" s="86">
        <v>0.05</v>
      </c>
      <c r="I24" s="86">
        <v>0.05</v>
      </c>
      <c r="J24" s="86">
        <v>0.05</v>
      </c>
      <c r="K24" s="86">
        <v>0.04</v>
      </c>
      <c r="N24" s="48" t="s">
        <v>158</v>
      </c>
      <c r="O24" s="86">
        <v>0.32</v>
      </c>
      <c r="P24" s="86">
        <v>0.47</v>
      </c>
      <c r="Q24" s="421">
        <f t="shared" si="0"/>
        <v>0.79</v>
      </c>
      <c r="S24" s="52" t="s">
        <v>98</v>
      </c>
      <c r="T24" s="52">
        <v>0.48</v>
      </c>
    </row>
    <row r="25" spans="1:20" x14ac:dyDescent="0.2">
      <c r="A25" s="48" t="s">
        <v>158</v>
      </c>
      <c r="B25" s="86">
        <v>0.16</v>
      </c>
      <c r="C25" s="86">
        <v>0.18</v>
      </c>
      <c r="D25" s="86">
        <v>0.23</v>
      </c>
      <c r="E25" s="86">
        <v>0.23</v>
      </c>
      <c r="F25" s="86">
        <v>0.27</v>
      </c>
      <c r="G25" s="86">
        <v>0.25</v>
      </c>
      <c r="H25" s="86">
        <v>0.26</v>
      </c>
      <c r="I25" s="86">
        <v>0.27</v>
      </c>
      <c r="J25" s="86">
        <v>0.28999999999999998</v>
      </c>
      <c r="K25" s="86">
        <v>0.32</v>
      </c>
      <c r="N25" s="48" t="s">
        <v>159</v>
      </c>
      <c r="O25" s="86">
        <v>0.25</v>
      </c>
      <c r="P25" s="86">
        <v>0.37</v>
      </c>
      <c r="Q25" s="421">
        <f t="shared" si="0"/>
        <v>0.62</v>
      </c>
      <c r="S25" s="52" t="s">
        <v>102</v>
      </c>
      <c r="T25" s="52">
        <v>0.52</v>
      </c>
    </row>
    <row r="26" spans="1:20" x14ac:dyDescent="0.2">
      <c r="A26" s="48" t="s">
        <v>159</v>
      </c>
      <c r="B26" s="86">
        <v>0.26</v>
      </c>
      <c r="C26" s="86">
        <v>0.25</v>
      </c>
      <c r="D26" s="86">
        <v>0.24</v>
      </c>
      <c r="E26" s="86">
        <v>0.23</v>
      </c>
      <c r="F26" s="86">
        <v>0.23</v>
      </c>
      <c r="G26" s="86">
        <v>0.22</v>
      </c>
      <c r="H26" s="86">
        <v>0.21</v>
      </c>
      <c r="I26" s="86">
        <v>0.21</v>
      </c>
      <c r="J26" s="86">
        <v>0.21</v>
      </c>
      <c r="K26" s="86">
        <v>0.25</v>
      </c>
      <c r="N26" s="48" t="s">
        <v>160</v>
      </c>
      <c r="O26" s="86">
        <v>0.28000000000000003</v>
      </c>
      <c r="P26" s="86">
        <v>0.48</v>
      </c>
      <c r="Q26" s="421">
        <f t="shared" si="0"/>
        <v>0.76</v>
      </c>
      <c r="S26" s="52" t="s">
        <v>78</v>
      </c>
      <c r="T26" s="52">
        <v>0.52</v>
      </c>
    </row>
    <row r="27" spans="1:20" x14ac:dyDescent="0.2">
      <c r="A27" s="48" t="s">
        <v>160</v>
      </c>
      <c r="B27" s="49">
        <v>0.3</v>
      </c>
      <c r="C27" s="86">
        <v>0.28999999999999998</v>
      </c>
      <c r="D27" s="86">
        <v>0.28999999999999998</v>
      </c>
      <c r="E27" s="86">
        <v>0.28999999999999998</v>
      </c>
      <c r="F27" s="86">
        <v>0.28999999999999998</v>
      </c>
      <c r="G27" s="86">
        <v>0.28000000000000003</v>
      </c>
      <c r="H27" s="86">
        <v>0.27</v>
      </c>
      <c r="I27" s="86">
        <v>0.27</v>
      </c>
      <c r="J27" s="86">
        <v>0.27</v>
      </c>
      <c r="K27" s="86">
        <v>0.28000000000000003</v>
      </c>
      <c r="N27" s="48" t="s">
        <v>161</v>
      </c>
      <c r="O27" s="86">
        <v>0.25</v>
      </c>
      <c r="P27" s="49">
        <v>0.4</v>
      </c>
      <c r="Q27" s="421">
        <f t="shared" si="0"/>
        <v>0.65</v>
      </c>
      <c r="S27" s="52" t="s">
        <v>90</v>
      </c>
      <c r="T27" s="52">
        <v>0.56000000000000005</v>
      </c>
    </row>
    <row r="28" spans="1:20" x14ac:dyDescent="0.2">
      <c r="A28" s="48" t="s">
        <v>161</v>
      </c>
      <c r="B28" s="49">
        <v>0.2</v>
      </c>
      <c r="C28" s="49">
        <v>0.2</v>
      </c>
      <c r="D28" s="49">
        <v>0.2</v>
      </c>
      <c r="E28" s="49">
        <v>0.2</v>
      </c>
      <c r="F28" s="49">
        <v>0.2</v>
      </c>
      <c r="G28" s="86">
        <v>0.18</v>
      </c>
      <c r="H28" s="86">
        <v>0.19</v>
      </c>
      <c r="I28" s="86">
        <v>0.19</v>
      </c>
      <c r="J28" s="49">
        <v>0.2</v>
      </c>
      <c r="K28" s="86">
        <v>0.25</v>
      </c>
      <c r="N28" s="48" t="s">
        <v>162</v>
      </c>
      <c r="O28" s="49">
        <v>0.2</v>
      </c>
      <c r="P28" s="86">
        <v>0.36</v>
      </c>
      <c r="Q28" s="421">
        <f t="shared" si="0"/>
        <v>0.56000000000000005</v>
      </c>
      <c r="S28" s="52" t="s">
        <v>85</v>
      </c>
      <c r="T28" s="52">
        <v>0.56000000000000005</v>
      </c>
    </row>
    <row r="29" spans="1:20" x14ac:dyDescent="0.2">
      <c r="A29" s="48" t="s">
        <v>162</v>
      </c>
      <c r="B29" s="86">
        <v>0.16</v>
      </c>
      <c r="C29" s="86">
        <v>0.19</v>
      </c>
      <c r="D29" s="86">
        <v>0.18</v>
      </c>
      <c r="E29" s="86">
        <v>0.18</v>
      </c>
      <c r="F29" s="86">
        <v>0.18</v>
      </c>
      <c r="G29" s="86">
        <v>0.17</v>
      </c>
      <c r="H29" s="86">
        <v>0.17</v>
      </c>
      <c r="I29" s="86">
        <v>0.18</v>
      </c>
      <c r="J29" s="86">
        <v>0.18</v>
      </c>
      <c r="K29" s="49">
        <v>0.2</v>
      </c>
      <c r="N29" s="48" t="s">
        <v>163</v>
      </c>
      <c r="O29" s="86">
        <v>0.06</v>
      </c>
      <c r="P29" s="49">
        <v>0.3</v>
      </c>
      <c r="Q29" s="421">
        <f t="shared" si="0"/>
        <v>0.36</v>
      </c>
      <c r="S29" s="52" t="s">
        <v>137</v>
      </c>
      <c r="T29" s="52">
        <v>0.6</v>
      </c>
    </row>
    <row r="30" spans="1:20" x14ac:dyDescent="0.2">
      <c r="A30" s="48" t="s">
        <v>163</v>
      </c>
      <c r="B30" s="86">
        <v>7.0000000000000007E-2</v>
      </c>
      <c r="C30" s="86">
        <v>7.0000000000000007E-2</v>
      </c>
      <c r="D30" s="86">
        <v>7.0000000000000007E-2</v>
      </c>
      <c r="E30" s="86">
        <v>7.0000000000000007E-2</v>
      </c>
      <c r="F30" s="86">
        <v>0.06</v>
      </c>
      <c r="G30" s="86">
        <v>0.06</v>
      </c>
      <c r="H30" s="86">
        <v>0.05</v>
      </c>
      <c r="I30" s="86">
        <v>0.05</v>
      </c>
      <c r="J30" s="86">
        <v>0.05</v>
      </c>
      <c r="K30" s="86">
        <v>0.06</v>
      </c>
      <c r="N30" s="48" t="s">
        <v>164</v>
      </c>
      <c r="O30" s="86">
        <v>0.13</v>
      </c>
      <c r="P30" s="86">
        <v>0.35</v>
      </c>
      <c r="Q30" s="421">
        <f t="shared" si="0"/>
        <v>0.48</v>
      </c>
      <c r="S30" s="52" t="s">
        <v>81</v>
      </c>
      <c r="T30" s="52">
        <v>0.62</v>
      </c>
    </row>
    <row r="31" spans="1:20" x14ac:dyDescent="0.2">
      <c r="A31" s="48" t="s">
        <v>164</v>
      </c>
      <c r="B31" s="86">
        <v>0.17</v>
      </c>
      <c r="C31" s="86">
        <v>0.18</v>
      </c>
      <c r="D31" s="86">
        <v>0.18</v>
      </c>
      <c r="E31" s="86">
        <v>0.17</v>
      </c>
      <c r="F31" s="86">
        <v>0.16</v>
      </c>
      <c r="G31" s="86">
        <v>0.14000000000000001</v>
      </c>
      <c r="H31" s="86">
        <v>0.13</v>
      </c>
      <c r="I31" s="86">
        <v>0.15</v>
      </c>
      <c r="J31" s="86">
        <v>0.12</v>
      </c>
      <c r="K31" s="86">
        <v>0.13</v>
      </c>
      <c r="N31" s="48" t="s">
        <v>112</v>
      </c>
      <c r="O31" s="86">
        <v>0.18</v>
      </c>
      <c r="P31" s="86">
        <v>0.42</v>
      </c>
      <c r="Q31" s="421">
        <f t="shared" si="0"/>
        <v>0.6</v>
      </c>
      <c r="S31" s="52" t="s">
        <v>608</v>
      </c>
      <c r="T31" s="354">
        <v>0.63666666666666671</v>
      </c>
    </row>
    <row r="32" spans="1:20" x14ac:dyDescent="0.2">
      <c r="A32" s="48" t="s">
        <v>112</v>
      </c>
      <c r="B32" s="86">
        <v>0.18</v>
      </c>
      <c r="C32" s="86">
        <v>0.17</v>
      </c>
      <c r="D32" s="86">
        <v>0.19</v>
      </c>
      <c r="E32" s="86">
        <v>0.18</v>
      </c>
      <c r="F32" s="86">
        <v>0.18</v>
      </c>
      <c r="G32" s="86">
        <v>0.22</v>
      </c>
      <c r="H32" s="86">
        <v>0.25</v>
      </c>
      <c r="I32" s="86">
        <v>0.21</v>
      </c>
      <c r="J32" s="49">
        <v>0.2</v>
      </c>
      <c r="K32" s="86">
        <v>0.18</v>
      </c>
      <c r="N32" s="48" t="s">
        <v>165</v>
      </c>
      <c r="O32" s="86">
        <v>0.27</v>
      </c>
      <c r="P32" s="86">
        <v>0.25</v>
      </c>
      <c r="Q32" s="421">
        <f t="shared" si="0"/>
        <v>0.52</v>
      </c>
      <c r="S32" s="52" t="s">
        <v>136</v>
      </c>
      <c r="T32" s="52">
        <v>0.65</v>
      </c>
    </row>
    <row r="33" spans="1:20" x14ac:dyDescent="0.2">
      <c r="A33" s="48" t="s">
        <v>165</v>
      </c>
      <c r="B33" s="86">
        <v>0.33</v>
      </c>
      <c r="C33" s="86">
        <v>0.34</v>
      </c>
      <c r="D33" s="86">
        <v>0.36</v>
      </c>
      <c r="E33" s="86">
        <v>0.36</v>
      </c>
      <c r="F33" s="86">
        <v>0.36</v>
      </c>
      <c r="G33" s="86">
        <v>0.32</v>
      </c>
      <c r="H33" s="49">
        <v>0.3</v>
      </c>
      <c r="I33" s="49">
        <v>0.3</v>
      </c>
      <c r="J33" s="86">
        <v>0.28000000000000003</v>
      </c>
      <c r="K33" s="86">
        <v>0.27</v>
      </c>
      <c r="N33" s="48" t="s">
        <v>166</v>
      </c>
      <c r="O33" s="86">
        <v>0.16</v>
      </c>
      <c r="P33" s="86">
        <v>0.21</v>
      </c>
      <c r="Q33" s="421">
        <f t="shared" si="0"/>
        <v>0.37</v>
      </c>
      <c r="S33" s="52" t="s">
        <v>88</v>
      </c>
      <c r="T33" s="52">
        <v>0.65999999999999992</v>
      </c>
    </row>
    <row r="34" spans="1:20" x14ac:dyDescent="0.2">
      <c r="A34" s="48" t="s">
        <v>166</v>
      </c>
      <c r="B34" s="86">
        <v>0.19</v>
      </c>
      <c r="C34" s="86">
        <v>0.18</v>
      </c>
      <c r="D34" s="86">
        <v>0.21</v>
      </c>
      <c r="E34" s="86">
        <v>0.18</v>
      </c>
      <c r="F34" s="86">
        <v>0.18</v>
      </c>
      <c r="G34" s="86">
        <v>0.16</v>
      </c>
      <c r="H34" s="86">
        <v>0.17</v>
      </c>
      <c r="I34" s="86">
        <v>0.16</v>
      </c>
      <c r="J34" s="86">
        <v>0.15</v>
      </c>
      <c r="K34" s="86">
        <v>0.16</v>
      </c>
      <c r="N34" s="48" t="s">
        <v>167</v>
      </c>
      <c r="O34" s="51">
        <v>0</v>
      </c>
      <c r="P34" s="86">
        <v>0.23</v>
      </c>
      <c r="Q34" s="421">
        <f t="shared" si="0"/>
        <v>0.23</v>
      </c>
      <c r="S34" s="52" t="s">
        <v>82</v>
      </c>
      <c r="T34" s="52">
        <v>0.75</v>
      </c>
    </row>
    <row r="35" spans="1:20" x14ac:dyDescent="0.2">
      <c r="A35" s="48" t="s">
        <v>167</v>
      </c>
      <c r="B35" s="86">
        <v>0.03</v>
      </c>
      <c r="C35" s="86">
        <v>0.06</v>
      </c>
      <c r="D35" s="86">
        <v>7.0000000000000007E-2</v>
      </c>
      <c r="E35" s="86">
        <v>7.0000000000000007E-2</v>
      </c>
      <c r="F35" s="86">
        <v>0.12</v>
      </c>
      <c r="G35" s="86">
        <v>0.01</v>
      </c>
      <c r="H35" s="86">
        <v>0.01</v>
      </c>
      <c r="I35" s="86">
        <v>0.01</v>
      </c>
      <c r="J35" s="86">
        <v>0.01</v>
      </c>
      <c r="K35" s="51">
        <v>0</v>
      </c>
      <c r="N35" s="48" t="s">
        <v>168</v>
      </c>
      <c r="O35" s="86">
        <v>0.13</v>
      </c>
      <c r="P35" s="86">
        <v>0.62</v>
      </c>
      <c r="Q35" s="421">
        <f t="shared" si="0"/>
        <v>0.75</v>
      </c>
      <c r="S35" s="52" t="s">
        <v>89</v>
      </c>
      <c r="T35" s="52">
        <v>0.76</v>
      </c>
    </row>
    <row r="36" spans="1:20" x14ac:dyDescent="0.2">
      <c r="A36" s="48" t="s">
        <v>168</v>
      </c>
      <c r="B36" s="49">
        <v>0.2</v>
      </c>
      <c r="C36" s="86">
        <v>0.23</v>
      </c>
      <c r="D36" s="86">
        <v>0.13</v>
      </c>
      <c r="E36" s="86">
        <v>0.13</v>
      </c>
      <c r="F36" s="86">
        <v>0.13</v>
      </c>
      <c r="G36" s="86">
        <v>0.13</v>
      </c>
      <c r="H36" s="86">
        <v>0.12</v>
      </c>
      <c r="I36" s="86">
        <v>0.13</v>
      </c>
      <c r="J36" s="86">
        <v>0.12</v>
      </c>
      <c r="K36" s="86">
        <v>0.13</v>
      </c>
      <c r="N36" s="48" t="s">
        <v>169</v>
      </c>
      <c r="O36" s="86">
        <v>0.23</v>
      </c>
      <c r="P36" s="86">
        <v>0.73</v>
      </c>
      <c r="Q36" s="421">
        <f t="shared" si="0"/>
        <v>0.96</v>
      </c>
      <c r="S36" s="52" t="s">
        <v>86</v>
      </c>
      <c r="T36" s="52">
        <v>0.77</v>
      </c>
    </row>
    <row r="37" spans="1:20" x14ac:dyDescent="0.2">
      <c r="A37" s="48" t="s">
        <v>169</v>
      </c>
      <c r="B37" s="86">
        <v>0.14000000000000001</v>
      </c>
      <c r="C37" s="86">
        <v>0.13</v>
      </c>
      <c r="D37" s="86">
        <v>0.13</v>
      </c>
      <c r="E37" s="86">
        <v>0.14000000000000001</v>
      </c>
      <c r="F37" s="86">
        <v>0.14000000000000001</v>
      </c>
      <c r="G37" s="86">
        <v>0.22</v>
      </c>
      <c r="H37" s="86">
        <v>0.22</v>
      </c>
      <c r="I37" s="86">
        <v>0.22</v>
      </c>
      <c r="J37" s="86">
        <v>0.23</v>
      </c>
      <c r="K37" s="86">
        <v>0.23</v>
      </c>
      <c r="N37" s="48" t="s">
        <v>170</v>
      </c>
      <c r="O37" s="86">
        <v>0.03</v>
      </c>
      <c r="P37" s="86">
        <v>0.49</v>
      </c>
      <c r="Q37" s="421">
        <f t="shared" si="0"/>
        <v>0.52</v>
      </c>
      <c r="S37" s="52" t="s">
        <v>100</v>
      </c>
      <c r="T37" s="52">
        <v>0.78</v>
      </c>
    </row>
    <row r="38" spans="1:20" x14ac:dyDescent="0.2">
      <c r="A38" s="48" t="s">
        <v>170</v>
      </c>
      <c r="B38" s="86">
        <v>0.26</v>
      </c>
      <c r="C38" s="86">
        <v>0.25</v>
      </c>
      <c r="D38" s="86">
        <v>0.24</v>
      </c>
      <c r="E38" s="86">
        <v>0.23</v>
      </c>
      <c r="F38" s="86">
        <v>0.24</v>
      </c>
      <c r="G38" s="86">
        <v>0.02</v>
      </c>
      <c r="H38" s="86">
        <v>0.02</v>
      </c>
      <c r="I38" s="86">
        <v>0.02</v>
      </c>
      <c r="J38" s="86">
        <v>0.02</v>
      </c>
      <c r="K38" s="86">
        <v>0.03</v>
      </c>
      <c r="N38" s="48" t="s">
        <v>171</v>
      </c>
      <c r="O38" s="86">
        <v>0.08</v>
      </c>
      <c r="P38" s="86">
        <v>0.57999999999999996</v>
      </c>
      <c r="Q38" s="421">
        <f t="shared" si="0"/>
        <v>0.65999999999999992</v>
      </c>
      <c r="S38" s="52" t="s">
        <v>95</v>
      </c>
      <c r="T38" s="52">
        <v>0.79</v>
      </c>
    </row>
    <row r="39" spans="1:20" x14ac:dyDescent="0.2">
      <c r="A39" s="48" t="s">
        <v>171</v>
      </c>
      <c r="B39" s="86">
        <v>0.11</v>
      </c>
      <c r="C39" s="86">
        <v>7.0000000000000007E-2</v>
      </c>
      <c r="D39" s="86">
        <v>0.09</v>
      </c>
      <c r="E39" s="86">
        <v>0.08</v>
      </c>
      <c r="F39" s="86">
        <v>0.08</v>
      </c>
      <c r="G39" s="86">
        <v>7.0000000000000007E-2</v>
      </c>
      <c r="H39" s="86">
        <v>7.0000000000000007E-2</v>
      </c>
      <c r="I39" s="86">
        <v>7.0000000000000007E-2</v>
      </c>
      <c r="J39" s="86">
        <v>7.0000000000000007E-2</v>
      </c>
      <c r="K39" s="86">
        <v>0.08</v>
      </c>
      <c r="N39" s="48" t="s">
        <v>172</v>
      </c>
      <c r="O39" s="86">
        <v>0.15</v>
      </c>
      <c r="P39" s="86">
        <v>0.04</v>
      </c>
      <c r="Q39" s="421">
        <f t="shared" si="0"/>
        <v>0.19</v>
      </c>
      <c r="S39" s="52" t="s">
        <v>83</v>
      </c>
      <c r="T39" s="52">
        <v>0.91999999999999993</v>
      </c>
    </row>
    <row r="40" spans="1:20" x14ac:dyDescent="0.2">
      <c r="A40" s="48" t="s">
        <v>172</v>
      </c>
      <c r="B40" s="49">
        <v>0.2</v>
      </c>
      <c r="C40" s="49">
        <v>0.2</v>
      </c>
      <c r="D40" s="86">
        <v>0.19</v>
      </c>
      <c r="E40" s="86">
        <v>0.16</v>
      </c>
      <c r="F40" s="86">
        <v>0.19</v>
      </c>
      <c r="G40" s="86">
        <v>0.16</v>
      </c>
      <c r="H40" s="86">
        <v>0.16</v>
      </c>
      <c r="I40" s="86">
        <v>0.15</v>
      </c>
      <c r="J40" s="86">
        <v>0.15</v>
      </c>
      <c r="K40" s="86">
        <v>0.15</v>
      </c>
      <c r="N40" s="48" t="s">
        <v>173</v>
      </c>
      <c r="O40" s="49">
        <v>0.3</v>
      </c>
      <c r="P40" s="86">
        <v>0.26</v>
      </c>
      <c r="Q40" s="421">
        <f t="shared" si="0"/>
        <v>0.56000000000000005</v>
      </c>
      <c r="S40" s="52" t="s">
        <v>84</v>
      </c>
      <c r="T40" s="52">
        <v>0.94</v>
      </c>
    </row>
    <row r="41" spans="1:20" x14ac:dyDescent="0.2">
      <c r="A41" s="48" t="s">
        <v>173</v>
      </c>
      <c r="B41" s="86">
        <v>0.34</v>
      </c>
      <c r="C41" s="86">
        <v>0.34</v>
      </c>
      <c r="D41" s="86">
        <v>0.33</v>
      </c>
      <c r="E41" s="86">
        <v>0.28999999999999998</v>
      </c>
      <c r="F41" s="49">
        <v>0.3</v>
      </c>
      <c r="G41" s="86">
        <v>0.27</v>
      </c>
      <c r="H41" s="86">
        <v>0.26</v>
      </c>
      <c r="I41" s="86">
        <v>0.26</v>
      </c>
      <c r="J41" s="86">
        <v>0.28000000000000003</v>
      </c>
      <c r="K41" s="49">
        <v>0.3</v>
      </c>
      <c r="N41" s="48" t="s">
        <v>174</v>
      </c>
      <c r="O41" s="86">
        <v>0.18</v>
      </c>
      <c r="P41" s="86">
        <v>0.24</v>
      </c>
      <c r="Q41" s="421">
        <f t="shared" si="0"/>
        <v>0.42</v>
      </c>
      <c r="S41" s="52" t="s">
        <v>94</v>
      </c>
      <c r="T41" s="52">
        <v>0.96</v>
      </c>
    </row>
    <row r="42" spans="1:20" x14ac:dyDescent="0.2">
      <c r="A42" s="48" t="s">
        <v>174</v>
      </c>
      <c r="B42" s="86">
        <v>0.18</v>
      </c>
      <c r="C42" s="49">
        <v>0.2</v>
      </c>
      <c r="D42" s="86">
        <v>0.17</v>
      </c>
      <c r="E42" s="86">
        <v>0.25</v>
      </c>
      <c r="F42" s="86">
        <v>0.32</v>
      </c>
      <c r="G42" s="86">
        <v>0.17</v>
      </c>
      <c r="H42" s="86">
        <v>0.18</v>
      </c>
      <c r="I42" s="86">
        <v>0.18</v>
      </c>
      <c r="J42" s="86">
        <v>0.16</v>
      </c>
      <c r="K42" s="86">
        <v>0.18</v>
      </c>
      <c r="N42" s="48" t="s">
        <v>175</v>
      </c>
      <c r="O42" s="86">
        <v>0.22</v>
      </c>
      <c r="P42" s="86">
        <v>0.72</v>
      </c>
      <c r="Q42" s="421">
        <f t="shared" si="0"/>
        <v>0.94</v>
      </c>
      <c r="S42" s="52" t="s">
        <v>93</v>
      </c>
      <c r="T42" s="52">
        <v>0.98</v>
      </c>
    </row>
    <row r="43" spans="1:20" x14ac:dyDescent="0.2">
      <c r="A43" s="48" t="s">
        <v>175</v>
      </c>
      <c r="B43" s="86">
        <v>0.32</v>
      </c>
      <c r="C43" s="86">
        <v>0.31</v>
      </c>
      <c r="D43" s="86">
        <v>0.28999999999999998</v>
      </c>
      <c r="E43" s="86">
        <v>0.27</v>
      </c>
      <c r="F43" s="86">
        <v>0.23</v>
      </c>
      <c r="G43" s="86">
        <v>0.22</v>
      </c>
      <c r="H43" s="86">
        <v>0.23</v>
      </c>
      <c r="I43" s="86">
        <v>0.23</v>
      </c>
      <c r="J43" s="86">
        <v>0.23</v>
      </c>
      <c r="K43" s="86">
        <v>0.22</v>
      </c>
      <c r="N43" s="48" t="s">
        <v>176</v>
      </c>
      <c r="O43" s="86">
        <v>0.16</v>
      </c>
      <c r="P43" s="86">
        <v>0.82</v>
      </c>
      <c r="Q43" s="421">
        <f t="shared" si="0"/>
        <v>0.98</v>
      </c>
      <c r="S43" s="52" t="s">
        <v>26</v>
      </c>
      <c r="T43" s="52">
        <v>1.03</v>
      </c>
    </row>
    <row r="44" spans="1:20" x14ac:dyDescent="0.2">
      <c r="A44" s="48" t="s">
        <v>176</v>
      </c>
      <c r="B44" s="86">
        <v>0.14000000000000001</v>
      </c>
      <c r="C44" s="86">
        <v>0.16</v>
      </c>
      <c r="D44" s="86">
        <v>0.12</v>
      </c>
      <c r="E44" s="86">
        <v>0.12</v>
      </c>
      <c r="F44" s="86">
        <v>0.11</v>
      </c>
      <c r="G44" s="86">
        <v>0.11</v>
      </c>
      <c r="H44" s="86">
        <v>0.12</v>
      </c>
      <c r="I44" s="86">
        <v>0.12</v>
      </c>
      <c r="J44" s="86">
        <v>0.15</v>
      </c>
      <c r="K44" s="86">
        <v>0.16</v>
      </c>
      <c r="S44" s="52" t="s">
        <v>80</v>
      </c>
      <c r="T44" s="52">
        <v>1.1800000000000002</v>
      </c>
    </row>
    <row r="45" spans="1:20" x14ac:dyDescent="0.2">
      <c r="A45" s="48" t="s">
        <v>140</v>
      </c>
      <c r="B45" s="86">
        <v>0.43</v>
      </c>
      <c r="C45" s="50" t="s">
        <v>24</v>
      </c>
      <c r="D45" s="86">
        <v>0.12</v>
      </c>
      <c r="E45" s="86">
        <v>0.12</v>
      </c>
      <c r="F45" s="49">
        <v>0.1</v>
      </c>
      <c r="G45" s="49">
        <v>0.1</v>
      </c>
      <c r="H45" s="86">
        <v>0.09</v>
      </c>
      <c r="I45" s="86">
        <v>0.08</v>
      </c>
      <c r="J45" s="86">
        <v>7.0000000000000007E-2</v>
      </c>
      <c r="K45" s="86">
        <v>0.08</v>
      </c>
    </row>
    <row r="46" spans="1:20" x14ac:dyDescent="0.2">
      <c r="A46" s="48" t="s">
        <v>141</v>
      </c>
      <c r="B46" s="86">
        <v>0.27</v>
      </c>
      <c r="C46" s="86">
        <v>0.27</v>
      </c>
      <c r="D46" s="86">
        <v>0.26</v>
      </c>
      <c r="E46" s="86">
        <v>0.26</v>
      </c>
      <c r="F46" s="86">
        <v>0.28999999999999998</v>
      </c>
      <c r="G46" s="86">
        <v>0.28999999999999998</v>
      </c>
      <c r="H46" s="86">
        <v>0.28999999999999998</v>
      </c>
      <c r="I46" s="86">
        <v>0.28000000000000003</v>
      </c>
      <c r="J46" s="86">
        <v>0.27</v>
      </c>
      <c r="K46" s="86">
        <v>0.28000000000000003</v>
      </c>
    </row>
    <row r="47" spans="1:20" x14ac:dyDescent="0.2">
      <c r="A47" s="48" t="s">
        <v>142</v>
      </c>
      <c r="B47" s="50" t="s">
        <v>24</v>
      </c>
      <c r="C47" s="86">
        <v>0.02</v>
      </c>
      <c r="D47" s="50" t="s">
        <v>24</v>
      </c>
      <c r="E47" s="86">
        <v>0.03</v>
      </c>
      <c r="F47" s="86">
        <v>0.03</v>
      </c>
      <c r="G47" s="50" t="s">
        <v>24</v>
      </c>
      <c r="H47" s="86">
        <v>0.03</v>
      </c>
      <c r="I47" s="50" t="s">
        <v>24</v>
      </c>
      <c r="J47" s="86">
        <v>0.03</v>
      </c>
      <c r="K47" s="50" t="s">
        <v>24</v>
      </c>
    </row>
    <row r="48" spans="1:20" x14ac:dyDescent="0.2">
      <c r="A48" s="48" t="s">
        <v>177</v>
      </c>
      <c r="B48" s="86">
        <v>0.14000000000000001</v>
      </c>
      <c r="C48" s="86">
        <v>0.13</v>
      </c>
      <c r="D48" s="86">
        <v>0.13</v>
      </c>
      <c r="E48" s="86">
        <v>0.12</v>
      </c>
      <c r="F48" s="86">
        <v>0.11</v>
      </c>
      <c r="G48" s="86">
        <v>0.11</v>
      </c>
      <c r="H48" s="86">
        <v>0.11</v>
      </c>
      <c r="I48" s="86">
        <v>0.11</v>
      </c>
      <c r="J48" s="86">
        <v>0.12</v>
      </c>
      <c r="K48" s="50" t="s">
        <v>24</v>
      </c>
    </row>
    <row r="49" spans="1:11" x14ac:dyDescent="0.2">
      <c r="A49" s="48" t="s">
        <v>143</v>
      </c>
      <c r="B49" s="86">
        <v>0.08</v>
      </c>
      <c r="C49" s="50" t="s">
        <v>24</v>
      </c>
      <c r="D49" s="86">
        <v>0.06</v>
      </c>
      <c r="E49" s="86">
        <v>0.08</v>
      </c>
      <c r="F49" s="86">
        <v>7.0000000000000007E-2</v>
      </c>
      <c r="G49" s="86">
        <v>7.0000000000000007E-2</v>
      </c>
      <c r="H49" s="49">
        <v>0.1</v>
      </c>
      <c r="I49" s="86">
        <v>0.13</v>
      </c>
      <c r="J49" s="50" t="s">
        <v>24</v>
      </c>
      <c r="K49" s="50" t="s">
        <v>24</v>
      </c>
    </row>
    <row r="50" spans="1:11" x14ac:dyDescent="0.2">
      <c r="A50" s="48" t="s">
        <v>144</v>
      </c>
      <c r="B50" s="50" t="s">
        <v>24</v>
      </c>
      <c r="C50" s="50" t="s">
        <v>24</v>
      </c>
      <c r="D50" s="50" t="s">
        <v>24</v>
      </c>
      <c r="E50" s="50" t="s">
        <v>24</v>
      </c>
      <c r="F50" s="86">
        <v>0.06</v>
      </c>
      <c r="G50" s="86">
        <v>0.05</v>
      </c>
      <c r="H50" s="86">
        <v>0.04</v>
      </c>
      <c r="I50" s="86">
        <v>0.04</v>
      </c>
      <c r="J50" s="86">
        <v>0.03</v>
      </c>
      <c r="K50" s="86">
        <v>0.04</v>
      </c>
    </row>
    <row r="51" spans="1:11" x14ac:dyDescent="0.2">
      <c r="A51" s="48" t="s">
        <v>145</v>
      </c>
      <c r="B51" s="86">
        <v>0.23</v>
      </c>
      <c r="C51" s="86">
        <v>0.25</v>
      </c>
      <c r="D51" s="86">
        <v>0.23</v>
      </c>
      <c r="E51" s="86">
        <v>0.18</v>
      </c>
      <c r="F51" s="86">
        <v>0.22</v>
      </c>
      <c r="G51" s="86">
        <v>0.22</v>
      </c>
      <c r="H51" s="86">
        <v>0.24</v>
      </c>
      <c r="I51" s="86">
        <v>0.26</v>
      </c>
      <c r="J51" s="86">
        <v>0.23</v>
      </c>
      <c r="K51" s="86">
        <v>0.27</v>
      </c>
    </row>
    <row r="52" spans="1:11" x14ac:dyDescent="0.2">
      <c r="A52" s="48" t="s">
        <v>146</v>
      </c>
      <c r="B52" s="86">
        <v>0.09</v>
      </c>
      <c r="C52" s="86">
        <v>0.09</v>
      </c>
      <c r="D52" s="86">
        <v>0.08</v>
      </c>
      <c r="E52" s="86">
        <v>0.08</v>
      </c>
      <c r="F52" s="86">
        <v>0.09</v>
      </c>
      <c r="G52" s="86">
        <v>0.09</v>
      </c>
      <c r="H52" s="86">
        <v>0.09</v>
      </c>
      <c r="I52" s="86">
        <v>0.09</v>
      </c>
      <c r="J52" s="86">
        <v>7.0000000000000007E-2</v>
      </c>
      <c r="K52" s="86">
        <v>7.0000000000000007E-2</v>
      </c>
    </row>
    <row r="53" spans="1:11" x14ac:dyDescent="0.2">
      <c r="A53" s="48" t="s">
        <v>440</v>
      </c>
      <c r="B53" s="50" t="s">
        <v>24</v>
      </c>
      <c r="C53" s="86">
        <v>0.04</v>
      </c>
      <c r="D53" s="86">
        <v>0.02</v>
      </c>
      <c r="E53" s="86">
        <v>0.05</v>
      </c>
      <c r="F53" s="50" t="s">
        <v>24</v>
      </c>
      <c r="G53" s="50" t="s">
        <v>24</v>
      </c>
      <c r="H53" s="50" t="s">
        <v>24</v>
      </c>
      <c r="I53" s="50" t="s">
        <v>24</v>
      </c>
      <c r="J53" s="86">
        <v>0.01</v>
      </c>
      <c r="K53" s="50" t="s">
        <v>24</v>
      </c>
    </row>
    <row r="54" spans="1:11" x14ac:dyDescent="0.2">
      <c r="A54" s="48" t="s">
        <v>633</v>
      </c>
      <c r="B54" s="49">
        <v>0.3</v>
      </c>
      <c r="C54" s="86">
        <v>0.33</v>
      </c>
      <c r="D54" s="86">
        <v>0.31</v>
      </c>
      <c r="E54" s="86">
        <v>0.33</v>
      </c>
      <c r="F54" s="86">
        <v>0.34</v>
      </c>
      <c r="G54" s="50" t="s">
        <v>24</v>
      </c>
      <c r="H54" s="86">
        <v>0.34</v>
      </c>
      <c r="I54" s="86">
        <v>0.34</v>
      </c>
      <c r="J54" s="86">
        <v>0.28999999999999998</v>
      </c>
      <c r="K54" s="50" t="s">
        <v>24</v>
      </c>
    </row>
    <row r="55" spans="1:11" x14ac:dyDescent="0.2">
      <c r="A55" s="48" t="s">
        <v>186</v>
      </c>
      <c r="B55" s="86">
        <v>0.35</v>
      </c>
      <c r="C55" s="86">
        <v>0.33</v>
      </c>
      <c r="D55" s="86">
        <v>0.31</v>
      </c>
      <c r="E55" s="86">
        <v>0.31</v>
      </c>
      <c r="F55" s="49">
        <v>0.3</v>
      </c>
      <c r="G55" s="86">
        <v>0.28000000000000003</v>
      </c>
      <c r="H55" s="86">
        <v>0.28000000000000003</v>
      </c>
      <c r="I55" s="86">
        <v>0.28999999999999998</v>
      </c>
      <c r="J55" s="49">
        <v>0.3</v>
      </c>
      <c r="K55" s="50" t="s">
        <v>24</v>
      </c>
    </row>
    <row r="56" spans="1:11" x14ac:dyDescent="0.2">
      <c r="A56" s="48" t="s">
        <v>634</v>
      </c>
      <c r="B56" s="86">
        <v>0.28999999999999998</v>
      </c>
      <c r="C56" s="86">
        <v>0.31</v>
      </c>
      <c r="D56" s="86">
        <v>0.32</v>
      </c>
      <c r="E56" s="86">
        <v>0.32</v>
      </c>
      <c r="F56" s="86">
        <v>0.33</v>
      </c>
      <c r="G56" s="86">
        <v>0.33</v>
      </c>
      <c r="H56" s="86">
        <v>0.32</v>
      </c>
      <c r="I56" s="86">
        <v>0.32</v>
      </c>
      <c r="J56" s="86">
        <v>0.35</v>
      </c>
      <c r="K56" s="50" t="s">
        <v>24</v>
      </c>
    </row>
    <row r="57" spans="1:11" x14ac:dyDescent="0.2">
      <c r="A57" s="48" t="s">
        <v>199</v>
      </c>
      <c r="B57" s="86">
        <v>0.27</v>
      </c>
      <c r="C57" s="86">
        <v>0.27</v>
      </c>
      <c r="D57" s="49">
        <v>0.3</v>
      </c>
      <c r="E57" s="86">
        <v>0.28000000000000003</v>
      </c>
      <c r="F57" s="86">
        <v>0.26</v>
      </c>
      <c r="G57" s="86">
        <v>0.23</v>
      </c>
      <c r="H57" s="86">
        <v>0.25</v>
      </c>
      <c r="I57" s="86">
        <v>0.25</v>
      </c>
      <c r="J57" s="86">
        <v>0.25</v>
      </c>
      <c r="K57" s="50" t="s">
        <v>24</v>
      </c>
    </row>
    <row r="58" spans="1:11" x14ac:dyDescent="0.2">
      <c r="A58" s="48" t="s">
        <v>635</v>
      </c>
      <c r="B58" s="86">
        <v>0.42</v>
      </c>
      <c r="C58" s="86">
        <v>0.43</v>
      </c>
      <c r="D58" s="86">
        <v>0.43</v>
      </c>
      <c r="E58" s="86">
        <v>0.46</v>
      </c>
      <c r="F58" s="86">
        <v>0.47</v>
      </c>
      <c r="G58" s="86">
        <v>0.46</v>
      </c>
      <c r="H58" s="86">
        <v>0.46</v>
      </c>
      <c r="I58" s="86">
        <v>0.46</v>
      </c>
      <c r="J58" s="86">
        <v>0.46</v>
      </c>
      <c r="K58" s="50" t="s">
        <v>24</v>
      </c>
    </row>
    <row r="60" spans="1:11" x14ac:dyDescent="0.2">
      <c r="A60" s="53" t="s">
        <v>147</v>
      </c>
    </row>
    <row r="61" spans="1:11" x14ac:dyDescent="0.2">
      <c r="A61" s="53" t="s">
        <v>24</v>
      </c>
      <c r="B61" s="53" t="s">
        <v>148</v>
      </c>
    </row>
    <row r="63" spans="1:11" x14ac:dyDescent="0.2">
      <c r="A63" s="53" t="s">
        <v>628</v>
      </c>
      <c r="B63" s="53" t="s">
        <v>682</v>
      </c>
    </row>
    <row r="64" spans="1:11" x14ac:dyDescent="0.2">
      <c r="A64" s="53" t="s">
        <v>630</v>
      </c>
      <c r="B64" s="53" t="s">
        <v>681</v>
      </c>
    </row>
    <row r="65" spans="1:11" x14ac:dyDescent="0.2">
      <c r="A65" s="53" t="s">
        <v>127</v>
      </c>
      <c r="B65" s="53" t="s">
        <v>632</v>
      </c>
    </row>
    <row r="67" spans="1:11" x14ac:dyDescent="0.2">
      <c r="A67" s="48" t="s">
        <v>133</v>
      </c>
      <c r="B67" s="48" t="s">
        <v>16</v>
      </c>
      <c r="C67" s="48" t="s">
        <v>17</v>
      </c>
      <c r="D67" s="48" t="s">
        <v>18</v>
      </c>
      <c r="E67" s="48" t="s">
        <v>19</v>
      </c>
      <c r="F67" s="48" t="s">
        <v>20</v>
      </c>
      <c r="G67" s="48" t="s">
        <v>21</v>
      </c>
      <c r="H67" s="48" t="s">
        <v>22</v>
      </c>
      <c r="I67" s="48" t="s">
        <v>23</v>
      </c>
      <c r="J67" s="48" t="s">
        <v>279</v>
      </c>
      <c r="K67" s="48" t="s">
        <v>280</v>
      </c>
    </row>
    <row r="68" spans="1:11" x14ac:dyDescent="0.2">
      <c r="A68" s="48" t="s">
        <v>436</v>
      </c>
      <c r="B68" s="86">
        <v>0.47</v>
      </c>
      <c r="C68" s="86">
        <v>0.48</v>
      </c>
      <c r="D68" s="86">
        <v>0.48</v>
      </c>
      <c r="E68" s="86">
        <v>0.48</v>
      </c>
      <c r="F68" s="86">
        <v>0.48</v>
      </c>
      <c r="G68" s="86">
        <v>0.47</v>
      </c>
      <c r="H68" s="86">
        <v>0.47</v>
      </c>
      <c r="I68" s="86">
        <v>0.47</v>
      </c>
      <c r="J68" s="86">
        <v>0.48</v>
      </c>
      <c r="K68" s="86">
        <v>0.51</v>
      </c>
    </row>
    <row r="69" spans="1:11" x14ac:dyDescent="0.2">
      <c r="A69" s="48" t="s">
        <v>438</v>
      </c>
      <c r="B69" s="86">
        <v>0.46</v>
      </c>
      <c r="C69" s="86">
        <v>0.46</v>
      </c>
      <c r="D69" s="86">
        <v>0.47</v>
      </c>
      <c r="E69" s="86">
        <v>0.47</v>
      </c>
      <c r="F69" s="86">
        <v>0.46</v>
      </c>
      <c r="G69" s="86">
        <v>0.46</v>
      </c>
      <c r="H69" s="86">
        <v>0.46</v>
      </c>
      <c r="I69" s="86">
        <v>0.46</v>
      </c>
      <c r="J69" s="86">
        <v>0.46</v>
      </c>
      <c r="K69" s="49">
        <v>0.5</v>
      </c>
    </row>
    <row r="70" spans="1:11" x14ac:dyDescent="0.2">
      <c r="A70" s="48" t="s">
        <v>151</v>
      </c>
      <c r="B70" s="86">
        <v>0.49</v>
      </c>
      <c r="C70" s="86">
        <v>0.49</v>
      </c>
      <c r="D70" s="86">
        <v>0.51</v>
      </c>
      <c r="E70" s="86">
        <v>0.49</v>
      </c>
      <c r="F70" s="86">
        <v>0.49</v>
      </c>
      <c r="G70" s="86">
        <v>0.53</v>
      </c>
      <c r="H70" s="86">
        <v>0.53</v>
      </c>
      <c r="I70" s="86">
        <v>0.53</v>
      </c>
      <c r="J70" s="86">
        <v>0.53</v>
      </c>
      <c r="K70" s="86">
        <v>0.61</v>
      </c>
    </row>
    <row r="71" spans="1:11" x14ac:dyDescent="0.2">
      <c r="A71" s="48" t="s">
        <v>152</v>
      </c>
      <c r="B71" s="86">
        <v>0.05</v>
      </c>
      <c r="C71" s="86">
        <v>0.05</v>
      </c>
      <c r="D71" s="86">
        <v>0.05</v>
      </c>
      <c r="E71" s="86">
        <v>7.0000000000000007E-2</v>
      </c>
      <c r="F71" s="86">
        <v>0.05</v>
      </c>
      <c r="G71" s="86">
        <v>0.04</v>
      </c>
      <c r="H71" s="86">
        <v>0.04</v>
      </c>
      <c r="I71" s="86">
        <v>0.04</v>
      </c>
      <c r="J71" s="86">
        <v>0.06</v>
      </c>
      <c r="K71" s="86">
        <v>0.05</v>
      </c>
    </row>
    <row r="72" spans="1:11" x14ac:dyDescent="0.2">
      <c r="A72" s="48" t="s">
        <v>153</v>
      </c>
      <c r="B72" s="86">
        <v>0.38</v>
      </c>
      <c r="C72" s="86">
        <v>0.49</v>
      </c>
      <c r="D72" s="86">
        <v>0.51</v>
      </c>
      <c r="E72" s="49">
        <v>0.5</v>
      </c>
      <c r="F72" s="86">
        <v>0.48</v>
      </c>
      <c r="G72" s="86">
        <v>0.34</v>
      </c>
      <c r="H72" s="86">
        <v>0.35</v>
      </c>
      <c r="I72" s="86">
        <v>0.41</v>
      </c>
      <c r="J72" s="86">
        <v>0.42</v>
      </c>
      <c r="K72" s="86">
        <v>0.43</v>
      </c>
    </row>
    <row r="73" spans="1:11" x14ac:dyDescent="0.2">
      <c r="A73" s="48" t="s">
        <v>154</v>
      </c>
      <c r="B73" s="86">
        <v>0.91</v>
      </c>
      <c r="C73" s="86">
        <v>0.94</v>
      </c>
      <c r="D73" s="86">
        <v>1.01</v>
      </c>
      <c r="E73" s="86">
        <v>0.98</v>
      </c>
      <c r="F73" s="86">
        <v>1.04</v>
      </c>
      <c r="G73" s="51">
        <v>1</v>
      </c>
      <c r="H73" s="86">
        <v>0.97</v>
      </c>
      <c r="I73" s="51">
        <v>1</v>
      </c>
      <c r="J73" s="51">
        <v>1</v>
      </c>
      <c r="K73" s="86">
        <v>1.0900000000000001</v>
      </c>
    </row>
    <row r="74" spans="1:11" x14ac:dyDescent="0.2">
      <c r="A74" s="48" t="s">
        <v>155</v>
      </c>
      <c r="B74" s="49">
        <v>0.5</v>
      </c>
      <c r="C74" s="86">
        <v>0.51</v>
      </c>
      <c r="D74" s="86">
        <v>0.51</v>
      </c>
      <c r="E74" s="86">
        <v>0.51</v>
      </c>
      <c r="F74" s="86">
        <v>0.51</v>
      </c>
      <c r="G74" s="86">
        <v>0.53</v>
      </c>
      <c r="H74" s="86">
        <v>0.53</v>
      </c>
      <c r="I74" s="86">
        <v>0.55000000000000004</v>
      </c>
      <c r="J74" s="86">
        <v>0.55000000000000004</v>
      </c>
      <c r="K74" s="86">
        <v>0.56999999999999995</v>
      </c>
    </row>
    <row r="75" spans="1:11" x14ac:dyDescent="0.2">
      <c r="A75" s="48" t="s">
        <v>156</v>
      </c>
      <c r="B75" s="86">
        <v>0.64</v>
      </c>
      <c r="C75" s="86">
        <v>0.68</v>
      </c>
      <c r="D75" s="86">
        <v>0.73</v>
      </c>
      <c r="E75" s="86">
        <v>0.63</v>
      </c>
      <c r="F75" s="86">
        <v>0.61</v>
      </c>
      <c r="G75" s="86">
        <v>0.44</v>
      </c>
      <c r="H75" s="86">
        <v>0.51</v>
      </c>
      <c r="I75" s="86">
        <v>0.63</v>
      </c>
      <c r="J75" s="86">
        <v>0.57999999999999996</v>
      </c>
      <c r="K75" s="49">
        <v>0.6</v>
      </c>
    </row>
    <row r="76" spans="1:11" x14ac:dyDescent="0.2">
      <c r="A76" s="48" t="s">
        <v>157</v>
      </c>
      <c r="B76" s="86">
        <v>0.39</v>
      </c>
      <c r="C76" s="86">
        <v>0.36</v>
      </c>
      <c r="D76" s="86">
        <v>0.37</v>
      </c>
      <c r="E76" s="86">
        <v>0.37</v>
      </c>
      <c r="F76" s="86">
        <v>0.28000000000000003</v>
      </c>
      <c r="G76" s="86">
        <v>0.28000000000000003</v>
      </c>
      <c r="H76" s="86">
        <v>0.27</v>
      </c>
      <c r="I76" s="86">
        <v>0.27</v>
      </c>
      <c r="J76" s="86">
        <v>0.27</v>
      </c>
      <c r="K76" s="86">
        <v>0.28000000000000003</v>
      </c>
    </row>
    <row r="77" spans="1:11" x14ac:dyDescent="0.2">
      <c r="A77" s="48" t="s">
        <v>158</v>
      </c>
      <c r="B77" s="86">
        <v>0.28000000000000003</v>
      </c>
      <c r="C77" s="86">
        <v>0.28000000000000003</v>
      </c>
      <c r="D77" s="86">
        <v>0.31</v>
      </c>
      <c r="E77" s="86">
        <v>0.31</v>
      </c>
      <c r="F77" s="86">
        <v>0.37</v>
      </c>
      <c r="G77" s="86">
        <v>0.32</v>
      </c>
      <c r="H77" s="86">
        <v>0.33</v>
      </c>
      <c r="I77" s="86">
        <v>0.34</v>
      </c>
      <c r="J77" s="86">
        <v>0.39</v>
      </c>
      <c r="K77" s="86">
        <v>0.47</v>
      </c>
    </row>
    <row r="78" spans="1:11" x14ac:dyDescent="0.2">
      <c r="A78" s="48" t="s">
        <v>159</v>
      </c>
      <c r="B78" s="86">
        <v>0.38</v>
      </c>
      <c r="C78" s="86">
        <v>0.36</v>
      </c>
      <c r="D78" s="86">
        <v>0.36</v>
      </c>
      <c r="E78" s="86">
        <v>0.35</v>
      </c>
      <c r="F78" s="86">
        <v>0.34</v>
      </c>
      <c r="G78" s="86">
        <v>0.33</v>
      </c>
      <c r="H78" s="86">
        <v>0.33</v>
      </c>
      <c r="I78" s="86">
        <v>0.33</v>
      </c>
      <c r="J78" s="86">
        <v>0.33</v>
      </c>
      <c r="K78" s="86">
        <v>0.37</v>
      </c>
    </row>
    <row r="79" spans="1:11" x14ac:dyDescent="0.2">
      <c r="A79" s="48" t="s">
        <v>160</v>
      </c>
      <c r="B79" s="86">
        <v>0.46</v>
      </c>
      <c r="C79" s="86">
        <v>0.46</v>
      </c>
      <c r="D79" s="86">
        <v>0.47</v>
      </c>
      <c r="E79" s="86">
        <v>0.46</v>
      </c>
      <c r="F79" s="86">
        <v>0.46</v>
      </c>
      <c r="G79" s="86">
        <v>0.46</v>
      </c>
      <c r="H79" s="86">
        <v>0.45</v>
      </c>
      <c r="I79" s="86">
        <v>0.45</v>
      </c>
      <c r="J79" s="86">
        <v>0.44</v>
      </c>
      <c r="K79" s="86">
        <v>0.48</v>
      </c>
    </row>
    <row r="80" spans="1:11" x14ac:dyDescent="0.2">
      <c r="A80" s="48" t="s">
        <v>161</v>
      </c>
      <c r="B80" s="86">
        <v>0.21</v>
      </c>
      <c r="C80" s="49">
        <v>0.2</v>
      </c>
      <c r="D80" s="86">
        <v>0.19</v>
      </c>
      <c r="E80" s="49">
        <v>0.2</v>
      </c>
      <c r="F80" s="49">
        <v>0.2</v>
      </c>
      <c r="G80" s="86">
        <v>0.28000000000000003</v>
      </c>
      <c r="H80" s="86">
        <v>0.25</v>
      </c>
      <c r="I80" s="86">
        <v>0.31</v>
      </c>
      <c r="J80" s="86">
        <v>0.35</v>
      </c>
      <c r="K80" s="49">
        <v>0.4</v>
      </c>
    </row>
    <row r="81" spans="1:11" x14ac:dyDescent="0.2">
      <c r="A81" s="48" t="s">
        <v>162</v>
      </c>
      <c r="B81" s="86">
        <v>0.34</v>
      </c>
      <c r="C81" s="86">
        <v>0.35</v>
      </c>
      <c r="D81" s="86">
        <v>0.37</v>
      </c>
      <c r="E81" s="86">
        <v>0.36</v>
      </c>
      <c r="F81" s="86">
        <v>0.34</v>
      </c>
      <c r="G81" s="86">
        <v>0.33</v>
      </c>
      <c r="H81" s="86">
        <v>0.32</v>
      </c>
      <c r="I81" s="86">
        <v>0.32</v>
      </c>
      <c r="J81" s="86">
        <v>0.33</v>
      </c>
      <c r="K81" s="86">
        <v>0.36</v>
      </c>
    </row>
    <row r="82" spans="1:11" x14ac:dyDescent="0.2">
      <c r="A82" s="48" t="s">
        <v>163</v>
      </c>
      <c r="B82" s="86">
        <v>0.24</v>
      </c>
      <c r="C82" s="86">
        <v>0.24</v>
      </c>
      <c r="D82" s="86">
        <v>0.26</v>
      </c>
      <c r="E82" s="86">
        <v>0.25</v>
      </c>
      <c r="F82" s="86">
        <v>0.24</v>
      </c>
      <c r="G82" s="86">
        <v>0.21</v>
      </c>
      <c r="H82" s="86">
        <v>0.22</v>
      </c>
      <c r="I82" s="86">
        <v>0.25</v>
      </c>
      <c r="J82" s="86">
        <v>0.27</v>
      </c>
      <c r="K82" s="49">
        <v>0.3</v>
      </c>
    </row>
    <row r="83" spans="1:11" x14ac:dyDescent="0.2">
      <c r="A83" s="48" t="s">
        <v>164</v>
      </c>
      <c r="B83" s="86">
        <v>0.35</v>
      </c>
      <c r="C83" s="86">
        <v>0.33</v>
      </c>
      <c r="D83" s="86">
        <v>0.26</v>
      </c>
      <c r="E83" s="86">
        <v>0.28000000000000003</v>
      </c>
      <c r="F83" s="86">
        <v>0.31</v>
      </c>
      <c r="G83" s="86">
        <v>0.19</v>
      </c>
      <c r="H83" s="86">
        <v>0.24</v>
      </c>
      <c r="I83" s="86">
        <v>0.33</v>
      </c>
      <c r="J83" s="86">
        <v>0.35</v>
      </c>
      <c r="K83" s="86">
        <v>0.35</v>
      </c>
    </row>
    <row r="84" spans="1:11" x14ac:dyDescent="0.2">
      <c r="A84" s="48" t="s">
        <v>112</v>
      </c>
      <c r="B84" s="86">
        <v>0.49</v>
      </c>
      <c r="C84" s="86">
        <v>0.48</v>
      </c>
      <c r="D84" s="86">
        <v>0.52</v>
      </c>
      <c r="E84" s="86">
        <v>0.54</v>
      </c>
      <c r="F84" s="86">
        <v>0.57999999999999996</v>
      </c>
      <c r="G84" s="86">
        <v>0.33</v>
      </c>
      <c r="H84" s="86">
        <v>0.32</v>
      </c>
      <c r="I84" s="86">
        <v>0.34</v>
      </c>
      <c r="J84" s="86">
        <v>0.36</v>
      </c>
      <c r="K84" s="86">
        <v>0.42</v>
      </c>
    </row>
    <row r="85" spans="1:11" x14ac:dyDescent="0.2">
      <c r="A85" s="48" t="s">
        <v>165</v>
      </c>
      <c r="B85" s="86">
        <v>0.15</v>
      </c>
      <c r="C85" s="49">
        <v>0.2</v>
      </c>
      <c r="D85" s="86">
        <v>0.23</v>
      </c>
      <c r="E85" s="86">
        <v>0.21</v>
      </c>
      <c r="F85" s="86">
        <v>0.23</v>
      </c>
      <c r="G85" s="86">
        <v>0.24</v>
      </c>
      <c r="H85" s="86">
        <v>0.25</v>
      </c>
      <c r="I85" s="86">
        <v>0.24</v>
      </c>
      <c r="J85" s="86">
        <v>0.26</v>
      </c>
      <c r="K85" s="86">
        <v>0.25</v>
      </c>
    </row>
    <row r="86" spans="1:11" x14ac:dyDescent="0.2">
      <c r="A86" s="48" t="s">
        <v>166</v>
      </c>
      <c r="B86" s="86">
        <v>0.24</v>
      </c>
      <c r="C86" s="86">
        <v>0.23</v>
      </c>
      <c r="D86" s="49">
        <v>0.2</v>
      </c>
      <c r="E86" s="86">
        <v>0.18</v>
      </c>
      <c r="F86" s="86">
        <v>0.16</v>
      </c>
      <c r="G86" s="86">
        <v>0.13</v>
      </c>
      <c r="H86" s="86">
        <v>0.18</v>
      </c>
      <c r="I86" s="86">
        <v>0.19</v>
      </c>
      <c r="J86" s="86">
        <v>0.21</v>
      </c>
      <c r="K86" s="86">
        <v>0.21</v>
      </c>
    </row>
    <row r="87" spans="1:11" x14ac:dyDescent="0.2">
      <c r="A87" s="48" t="s">
        <v>167</v>
      </c>
      <c r="B87" s="86">
        <v>0.21</v>
      </c>
      <c r="C87" s="86">
        <v>0.28000000000000003</v>
      </c>
      <c r="D87" s="86">
        <v>0.28999999999999998</v>
      </c>
      <c r="E87" s="86">
        <v>0.24</v>
      </c>
      <c r="F87" s="86">
        <v>0.23</v>
      </c>
      <c r="G87" s="86">
        <v>0.21</v>
      </c>
      <c r="H87" s="86">
        <v>0.19</v>
      </c>
      <c r="I87" s="86">
        <v>0.21</v>
      </c>
      <c r="J87" s="86">
        <v>0.21</v>
      </c>
      <c r="K87" s="86">
        <v>0.23</v>
      </c>
    </row>
    <row r="88" spans="1:11" x14ac:dyDescent="0.2">
      <c r="A88" s="48" t="s">
        <v>168</v>
      </c>
      <c r="B88" s="86">
        <v>0.61</v>
      </c>
      <c r="C88" s="86">
        <v>0.61</v>
      </c>
      <c r="D88" s="86">
        <v>0.62</v>
      </c>
      <c r="E88" s="86">
        <v>0.63</v>
      </c>
      <c r="F88" s="86">
        <v>0.64</v>
      </c>
      <c r="G88" s="86">
        <v>0.61</v>
      </c>
      <c r="H88" s="86">
        <v>0.61</v>
      </c>
      <c r="I88" s="86">
        <v>0.59</v>
      </c>
      <c r="J88" s="49">
        <v>0.6</v>
      </c>
      <c r="K88" s="86">
        <v>0.62</v>
      </c>
    </row>
    <row r="89" spans="1:11" x14ac:dyDescent="0.2">
      <c r="A89" s="48" t="s">
        <v>169</v>
      </c>
      <c r="B89" s="86">
        <v>0.68</v>
      </c>
      <c r="C89" s="86">
        <v>0.72</v>
      </c>
      <c r="D89" s="86">
        <v>0.72</v>
      </c>
      <c r="E89" s="86">
        <v>0.73</v>
      </c>
      <c r="F89" s="86">
        <v>0.72</v>
      </c>
      <c r="G89" s="86">
        <v>0.69</v>
      </c>
      <c r="H89" s="86">
        <v>0.69</v>
      </c>
      <c r="I89" s="86">
        <v>0.69</v>
      </c>
      <c r="J89" s="86">
        <v>0.68</v>
      </c>
      <c r="K89" s="86">
        <v>0.73</v>
      </c>
    </row>
    <row r="90" spans="1:11" x14ac:dyDescent="0.2">
      <c r="A90" s="48" t="s">
        <v>170</v>
      </c>
      <c r="B90" s="86">
        <v>0.26</v>
      </c>
      <c r="C90" s="49">
        <v>0.3</v>
      </c>
      <c r="D90" s="86">
        <v>0.26</v>
      </c>
      <c r="E90" s="86">
        <v>0.28000000000000003</v>
      </c>
      <c r="F90" s="86">
        <v>0.28999999999999998</v>
      </c>
      <c r="G90" s="49">
        <v>0.3</v>
      </c>
      <c r="H90" s="86">
        <v>0.34</v>
      </c>
      <c r="I90" s="86">
        <v>0.38</v>
      </c>
      <c r="J90" s="86">
        <v>0.47</v>
      </c>
      <c r="K90" s="86">
        <v>0.49</v>
      </c>
    </row>
    <row r="91" spans="1:11" x14ac:dyDescent="0.2">
      <c r="A91" s="48" t="s">
        <v>171</v>
      </c>
      <c r="B91" s="86">
        <v>0.53</v>
      </c>
      <c r="C91" s="49">
        <v>0.5</v>
      </c>
      <c r="D91" s="86">
        <v>0.59</v>
      </c>
      <c r="E91" s="86">
        <v>0.59</v>
      </c>
      <c r="F91" s="86">
        <v>0.56999999999999995</v>
      </c>
      <c r="G91" s="86">
        <v>0.56999999999999995</v>
      </c>
      <c r="H91" s="86">
        <v>0.56000000000000005</v>
      </c>
      <c r="I91" s="86">
        <v>0.56000000000000005</v>
      </c>
      <c r="J91" s="86">
        <v>0.56000000000000005</v>
      </c>
      <c r="K91" s="86">
        <v>0.57999999999999996</v>
      </c>
    </row>
    <row r="92" spans="1:11" x14ac:dyDescent="0.2">
      <c r="A92" s="48" t="s">
        <v>172</v>
      </c>
      <c r="B92" s="86">
        <v>0.11</v>
      </c>
      <c r="C92" s="49">
        <v>0.1</v>
      </c>
      <c r="D92" s="86">
        <v>0.08</v>
      </c>
      <c r="E92" s="86">
        <v>0.06</v>
      </c>
      <c r="F92" s="86">
        <v>0.09</v>
      </c>
      <c r="G92" s="86">
        <v>0.05</v>
      </c>
      <c r="H92" s="86">
        <v>0.05</v>
      </c>
      <c r="I92" s="86">
        <v>0.05</v>
      </c>
      <c r="J92" s="86">
        <v>0.05</v>
      </c>
      <c r="K92" s="86">
        <v>0.04</v>
      </c>
    </row>
    <row r="93" spans="1:11" x14ac:dyDescent="0.2">
      <c r="A93" s="48" t="s">
        <v>173</v>
      </c>
      <c r="B93" s="86">
        <v>0.28000000000000003</v>
      </c>
      <c r="C93" s="86">
        <v>0.28000000000000003</v>
      </c>
      <c r="D93" s="86">
        <v>0.27</v>
      </c>
      <c r="E93" s="86">
        <v>0.25</v>
      </c>
      <c r="F93" s="86">
        <v>0.22</v>
      </c>
      <c r="G93" s="86">
        <v>0.22</v>
      </c>
      <c r="H93" s="86">
        <v>0.21</v>
      </c>
      <c r="I93" s="86">
        <v>0.23</v>
      </c>
      <c r="J93" s="86">
        <v>0.24</v>
      </c>
      <c r="K93" s="86">
        <v>0.26</v>
      </c>
    </row>
    <row r="94" spans="1:11" x14ac:dyDescent="0.2">
      <c r="A94" s="48" t="s">
        <v>174</v>
      </c>
      <c r="B94" s="86">
        <v>0.23</v>
      </c>
      <c r="C94" s="86">
        <v>0.27</v>
      </c>
      <c r="D94" s="86">
        <v>0.27</v>
      </c>
      <c r="E94" s="49">
        <v>0.3</v>
      </c>
      <c r="F94" s="86">
        <v>0.51</v>
      </c>
      <c r="G94" s="86">
        <v>0.22</v>
      </c>
      <c r="H94" s="86">
        <v>0.22</v>
      </c>
      <c r="I94" s="49">
        <v>0.2</v>
      </c>
      <c r="J94" s="86">
        <v>0.21</v>
      </c>
      <c r="K94" s="86">
        <v>0.24</v>
      </c>
    </row>
    <row r="95" spans="1:11" x14ac:dyDescent="0.2">
      <c r="A95" s="48" t="s">
        <v>175</v>
      </c>
      <c r="B95" s="86">
        <v>0.72</v>
      </c>
      <c r="C95" s="86">
        <v>0.73</v>
      </c>
      <c r="D95" s="49">
        <v>0.7</v>
      </c>
      <c r="E95" s="86">
        <v>0.72</v>
      </c>
      <c r="F95" s="49">
        <v>0.7</v>
      </c>
      <c r="G95" s="86">
        <v>0.68</v>
      </c>
      <c r="H95" s="86">
        <v>0.69</v>
      </c>
      <c r="I95" s="49">
        <v>0.7</v>
      </c>
      <c r="J95" s="86">
        <v>0.71</v>
      </c>
      <c r="K95" s="86">
        <v>0.72</v>
      </c>
    </row>
    <row r="96" spans="1:11" x14ac:dyDescent="0.2">
      <c r="A96" s="48" t="s">
        <v>176</v>
      </c>
      <c r="B96" s="86">
        <v>0.84</v>
      </c>
      <c r="C96" s="86">
        <v>0.88</v>
      </c>
      <c r="D96" s="86">
        <v>0.89</v>
      </c>
      <c r="E96" s="49">
        <v>0.9</v>
      </c>
      <c r="F96" s="86">
        <v>0.86</v>
      </c>
      <c r="G96" s="86">
        <v>0.87</v>
      </c>
      <c r="H96" s="86">
        <v>0.84</v>
      </c>
      <c r="I96" s="86">
        <v>0.84</v>
      </c>
      <c r="J96" s="49">
        <v>0.8</v>
      </c>
      <c r="K96" s="86">
        <v>0.82</v>
      </c>
    </row>
    <row r="97" spans="1:11" x14ac:dyDescent="0.2">
      <c r="A97" s="48" t="s">
        <v>140</v>
      </c>
      <c r="B97" s="86">
        <v>0.63</v>
      </c>
      <c r="C97" s="50" t="s">
        <v>24</v>
      </c>
      <c r="D97" s="86">
        <v>0.63</v>
      </c>
      <c r="E97" s="86">
        <v>0.64</v>
      </c>
      <c r="F97" s="86">
        <v>0.64</v>
      </c>
      <c r="G97" s="86">
        <v>0.65</v>
      </c>
      <c r="H97" s="86">
        <v>0.66</v>
      </c>
      <c r="I97" s="86">
        <v>0.63</v>
      </c>
      <c r="J97" s="86">
        <v>0.65</v>
      </c>
      <c r="K97" s="86">
        <v>0.71</v>
      </c>
    </row>
    <row r="98" spans="1:11" x14ac:dyDescent="0.2">
      <c r="A98" s="48" t="s">
        <v>141</v>
      </c>
      <c r="B98" s="86">
        <v>0.51</v>
      </c>
      <c r="C98" s="86">
        <v>0.51</v>
      </c>
      <c r="D98" s="86">
        <v>0.52</v>
      </c>
      <c r="E98" s="86">
        <v>0.53</v>
      </c>
      <c r="F98" s="49">
        <v>0.6</v>
      </c>
      <c r="G98" s="86">
        <v>0.67</v>
      </c>
      <c r="H98" s="86">
        <v>0.71</v>
      </c>
      <c r="I98" s="86">
        <v>0.71</v>
      </c>
      <c r="J98" s="86">
        <v>0.74</v>
      </c>
      <c r="K98" s="86">
        <v>0.76</v>
      </c>
    </row>
    <row r="99" spans="1:11" x14ac:dyDescent="0.2">
      <c r="A99" s="48" t="s">
        <v>142</v>
      </c>
      <c r="B99" s="50" t="s">
        <v>24</v>
      </c>
      <c r="C99" s="49">
        <v>0.8</v>
      </c>
      <c r="D99" s="50" t="s">
        <v>24</v>
      </c>
      <c r="E99" s="86">
        <v>0.84</v>
      </c>
      <c r="F99" s="86">
        <v>0.87</v>
      </c>
      <c r="G99" s="50" t="s">
        <v>24</v>
      </c>
      <c r="H99" s="49">
        <v>0.9</v>
      </c>
      <c r="I99" s="50" t="s">
        <v>24</v>
      </c>
      <c r="J99" s="86">
        <v>0.91</v>
      </c>
      <c r="K99" s="50" t="s">
        <v>24</v>
      </c>
    </row>
    <row r="100" spans="1:11" x14ac:dyDescent="0.2">
      <c r="A100" s="48" t="s">
        <v>177</v>
      </c>
      <c r="B100" s="86">
        <v>0.43</v>
      </c>
      <c r="C100" s="86">
        <v>0.42</v>
      </c>
      <c r="D100" s="86">
        <v>0.43</v>
      </c>
      <c r="E100" s="86">
        <v>0.42</v>
      </c>
      <c r="F100" s="86">
        <v>0.42</v>
      </c>
      <c r="G100" s="49">
        <v>0.4</v>
      </c>
      <c r="H100" s="49">
        <v>0.4</v>
      </c>
      <c r="I100" s="86">
        <v>0.41</v>
      </c>
      <c r="J100" s="86">
        <v>0.41</v>
      </c>
      <c r="K100" s="50" t="s">
        <v>24</v>
      </c>
    </row>
    <row r="101" spans="1:11" x14ac:dyDescent="0.2">
      <c r="A101" s="48" t="s">
        <v>143</v>
      </c>
      <c r="B101" s="86">
        <v>0.14000000000000001</v>
      </c>
      <c r="C101" s="50" t="s">
        <v>24</v>
      </c>
      <c r="D101" s="86">
        <v>0.12</v>
      </c>
      <c r="E101" s="86">
        <v>0.14000000000000001</v>
      </c>
      <c r="F101" s="86">
        <v>0.17</v>
      </c>
      <c r="G101" s="86">
        <v>0.19</v>
      </c>
      <c r="H101" s="86">
        <v>0.17</v>
      </c>
      <c r="I101" s="86">
        <v>0.17</v>
      </c>
      <c r="J101" s="50" t="s">
        <v>24</v>
      </c>
      <c r="K101" s="50" t="s">
        <v>24</v>
      </c>
    </row>
    <row r="102" spans="1:11" x14ac:dyDescent="0.2">
      <c r="A102" s="48" t="s">
        <v>144</v>
      </c>
      <c r="B102" s="50" t="s">
        <v>24</v>
      </c>
      <c r="C102" s="50" t="s">
        <v>24</v>
      </c>
      <c r="D102" s="50" t="s">
        <v>24</v>
      </c>
      <c r="E102" s="50" t="s">
        <v>24</v>
      </c>
      <c r="F102" s="49">
        <v>0.3</v>
      </c>
      <c r="G102" s="86">
        <v>0.27</v>
      </c>
      <c r="H102" s="86">
        <v>0.22</v>
      </c>
      <c r="I102" s="86">
        <v>0.21</v>
      </c>
      <c r="J102" s="86">
        <v>0.23</v>
      </c>
      <c r="K102" s="86">
        <v>0.24</v>
      </c>
    </row>
    <row r="103" spans="1:11" x14ac:dyDescent="0.2">
      <c r="A103" s="48" t="s">
        <v>145</v>
      </c>
      <c r="B103" s="86">
        <v>0.39</v>
      </c>
      <c r="C103" s="86">
        <v>0.39</v>
      </c>
      <c r="D103" s="86">
        <v>0.36</v>
      </c>
      <c r="E103" s="86">
        <v>0.33</v>
      </c>
      <c r="F103" s="86">
        <v>0.33</v>
      </c>
      <c r="G103" s="49">
        <v>0.3</v>
      </c>
      <c r="H103" s="86">
        <v>0.32</v>
      </c>
      <c r="I103" s="49">
        <v>0.3</v>
      </c>
      <c r="J103" s="86">
        <v>0.31</v>
      </c>
      <c r="K103" s="86">
        <v>0.28999999999999998</v>
      </c>
    </row>
    <row r="104" spans="1:11" x14ac:dyDescent="0.2">
      <c r="A104" s="48" t="s">
        <v>146</v>
      </c>
      <c r="B104" s="86">
        <v>0.36</v>
      </c>
      <c r="C104" s="86">
        <v>0.36</v>
      </c>
      <c r="D104" s="86">
        <v>0.34</v>
      </c>
      <c r="E104" s="86">
        <v>0.35</v>
      </c>
      <c r="F104" s="86">
        <v>0.35</v>
      </c>
      <c r="G104" s="86">
        <v>0.34</v>
      </c>
      <c r="H104" s="86">
        <v>0.32</v>
      </c>
      <c r="I104" s="86">
        <v>0.31</v>
      </c>
      <c r="J104" s="86">
        <v>0.31</v>
      </c>
      <c r="K104" s="86">
        <v>0.31</v>
      </c>
    </row>
    <row r="105" spans="1:11" x14ac:dyDescent="0.2">
      <c r="A105" s="48" t="s">
        <v>440</v>
      </c>
      <c r="B105" s="50" t="s">
        <v>24</v>
      </c>
      <c r="C105" s="86">
        <v>7.0000000000000007E-2</v>
      </c>
      <c r="D105" s="86">
        <v>0.11</v>
      </c>
      <c r="E105" s="86">
        <v>0.16</v>
      </c>
      <c r="F105" s="50" t="s">
        <v>24</v>
      </c>
      <c r="G105" s="50" t="s">
        <v>24</v>
      </c>
      <c r="H105" s="50" t="s">
        <v>24</v>
      </c>
      <c r="I105" s="50" t="s">
        <v>24</v>
      </c>
      <c r="J105" s="86">
        <v>0.11</v>
      </c>
      <c r="K105" s="50" t="s">
        <v>24</v>
      </c>
    </row>
    <row r="106" spans="1:11" x14ac:dyDescent="0.2">
      <c r="A106" s="48" t="s">
        <v>633</v>
      </c>
      <c r="B106" s="86">
        <v>0.09</v>
      </c>
      <c r="C106" s="49">
        <v>0.1</v>
      </c>
      <c r="D106" s="86">
        <v>0.09</v>
      </c>
      <c r="E106" s="49">
        <v>0.1</v>
      </c>
      <c r="F106" s="86">
        <v>0.11</v>
      </c>
      <c r="G106" s="50" t="s">
        <v>24</v>
      </c>
      <c r="H106" s="49">
        <v>0.1</v>
      </c>
      <c r="I106" s="49">
        <v>0.1</v>
      </c>
      <c r="J106" s="86">
        <v>0.11</v>
      </c>
      <c r="K106" s="50" t="s">
        <v>24</v>
      </c>
    </row>
    <row r="107" spans="1:11" x14ac:dyDescent="0.2">
      <c r="A107" s="48" t="s">
        <v>186</v>
      </c>
      <c r="B107" s="49">
        <v>0.4</v>
      </c>
      <c r="C107" s="86">
        <v>0.37</v>
      </c>
      <c r="D107" s="86">
        <v>0.37</v>
      </c>
      <c r="E107" s="86">
        <v>0.36</v>
      </c>
      <c r="F107" s="86">
        <v>0.35</v>
      </c>
      <c r="G107" s="86">
        <v>0.36</v>
      </c>
      <c r="H107" s="86">
        <v>0.36</v>
      </c>
      <c r="I107" s="86">
        <v>0.36</v>
      </c>
      <c r="J107" s="86">
        <v>0.37</v>
      </c>
      <c r="K107" s="50" t="s">
        <v>24</v>
      </c>
    </row>
    <row r="108" spans="1:11" x14ac:dyDescent="0.2">
      <c r="A108" s="48" t="s">
        <v>634</v>
      </c>
      <c r="B108" s="86">
        <v>0.14000000000000001</v>
      </c>
      <c r="C108" s="86">
        <v>0.14000000000000001</v>
      </c>
      <c r="D108" s="86">
        <v>0.14000000000000001</v>
      </c>
      <c r="E108" s="86">
        <v>0.14000000000000001</v>
      </c>
      <c r="F108" s="86">
        <v>0.14000000000000001</v>
      </c>
      <c r="G108" s="86">
        <v>0.14000000000000001</v>
      </c>
      <c r="H108" s="86">
        <v>0.15</v>
      </c>
      <c r="I108" s="86">
        <v>0.16</v>
      </c>
      <c r="J108" s="86">
        <v>0.18</v>
      </c>
      <c r="K108" s="50" t="s">
        <v>24</v>
      </c>
    </row>
    <row r="109" spans="1:11" x14ac:dyDescent="0.2">
      <c r="A109" s="48" t="s">
        <v>199</v>
      </c>
      <c r="B109" s="86">
        <v>0.42</v>
      </c>
      <c r="C109" s="86">
        <v>0.42</v>
      </c>
      <c r="D109" s="86">
        <v>0.44</v>
      </c>
      <c r="E109" s="86">
        <v>0.42</v>
      </c>
      <c r="F109" s="49">
        <v>0.4</v>
      </c>
      <c r="G109" s="86">
        <v>0.38</v>
      </c>
      <c r="H109" s="86">
        <v>0.38</v>
      </c>
      <c r="I109" s="86">
        <v>0.37</v>
      </c>
      <c r="J109" s="86">
        <v>0.37</v>
      </c>
      <c r="K109" s="50" t="s">
        <v>24</v>
      </c>
    </row>
    <row r="110" spans="1:11" x14ac:dyDescent="0.2">
      <c r="A110" s="48" t="s">
        <v>635</v>
      </c>
      <c r="B110" s="86">
        <v>0.36</v>
      </c>
      <c r="C110" s="86">
        <v>0.37</v>
      </c>
      <c r="D110" s="86">
        <v>0.37</v>
      </c>
      <c r="E110" s="86">
        <v>0.37</v>
      </c>
      <c r="F110" s="86">
        <v>0.36</v>
      </c>
      <c r="G110" s="86">
        <v>0.36</v>
      </c>
      <c r="H110" s="86">
        <v>0.36</v>
      </c>
      <c r="I110" s="86">
        <v>0.37</v>
      </c>
      <c r="J110" s="86">
        <v>0.38</v>
      </c>
      <c r="K110" s="50" t="s">
        <v>24</v>
      </c>
    </row>
    <row r="112" spans="1:11" x14ac:dyDescent="0.2">
      <c r="A112" s="53" t="s">
        <v>147</v>
      </c>
    </row>
    <row r="113" spans="1:2" x14ac:dyDescent="0.2">
      <c r="A113" s="53" t="s">
        <v>24</v>
      </c>
      <c r="B113" s="53" t="s">
        <v>148</v>
      </c>
    </row>
  </sheetData>
  <sortState ref="S13:T40">
    <sortCondition ref="T13:T40"/>
  </sortState>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M74"/>
  <sheetViews>
    <sheetView showGridLines="0" workbookViewId="0">
      <selection activeCell="AE4" sqref="AE4"/>
    </sheetView>
  </sheetViews>
  <sheetFormatPr defaultColWidth="8.85546875" defaultRowHeight="12.75" x14ac:dyDescent="0.2"/>
  <cols>
    <col min="1" max="1" width="9.85546875" style="357" customWidth="1"/>
    <col min="2" max="2" width="4.5703125" style="357" customWidth="1"/>
    <col min="3" max="3" width="7.140625" style="357" customWidth="1"/>
    <col min="4" max="4" width="7.42578125" style="357" customWidth="1"/>
    <col min="5" max="5" width="6.5703125" style="357" customWidth="1"/>
    <col min="6" max="6" width="7.42578125" style="357" customWidth="1"/>
    <col min="7" max="7" width="6.5703125" style="357" customWidth="1"/>
    <col min="8" max="8" width="3.42578125" style="357" customWidth="1"/>
    <col min="9" max="9" width="6.5703125" style="357" customWidth="1"/>
    <col min="10" max="10" width="3.42578125" style="357" customWidth="1"/>
    <col min="11" max="11" width="6.5703125" style="357" customWidth="1"/>
    <col min="12" max="12" width="3.42578125" style="357" customWidth="1"/>
    <col min="13" max="13" width="6.5703125" style="357" customWidth="1"/>
    <col min="14" max="14" width="3.42578125" style="357" customWidth="1"/>
    <col min="15" max="15" width="6.5703125" style="357" customWidth="1"/>
    <col min="16" max="16" width="10.42578125" style="357" customWidth="1"/>
    <col min="17" max="17" width="6.5703125" style="357" customWidth="1"/>
    <col min="18" max="18" width="3.42578125" style="357" customWidth="1"/>
    <col min="19" max="19" width="6.5703125" style="357" customWidth="1"/>
    <col min="20" max="20" width="4.42578125" style="357" customWidth="1"/>
    <col min="21" max="21" width="6.5703125" style="357" customWidth="1"/>
    <col min="22" max="22" width="4.5703125" style="357" customWidth="1"/>
    <col min="23" max="23" width="6.5703125" style="357" customWidth="1"/>
    <col min="24" max="24" width="2.42578125" style="357" customWidth="1"/>
    <col min="25" max="25" width="8.140625" style="357" customWidth="1"/>
    <col min="26" max="26" width="2.42578125" style="357" customWidth="1"/>
    <col min="27" max="27" width="6.5703125" style="357" customWidth="1"/>
    <col min="28" max="28" width="2.42578125" style="357" customWidth="1"/>
    <col min="29" max="29" width="6.5703125" style="357" customWidth="1"/>
    <col min="30" max="30" width="2.42578125" style="357" customWidth="1"/>
    <col min="31" max="31" width="8.85546875" style="357" customWidth="1"/>
    <col min="32" max="16384" width="8.85546875" style="357"/>
  </cols>
  <sheetData>
    <row r="3" spans="1:39" ht="18.75" customHeight="1" x14ac:dyDescent="0.2">
      <c r="A3" s="47" t="s">
        <v>1055</v>
      </c>
    </row>
    <row r="5" spans="1:39" s="52" customFormat="1" x14ac:dyDescent="0.2">
      <c r="A5" s="444" t="s">
        <v>636</v>
      </c>
    </row>
    <row r="6" spans="1:39" x14ac:dyDescent="0.2">
      <c r="A6" s="444" t="s">
        <v>637</v>
      </c>
    </row>
    <row r="7" spans="1:39" x14ac:dyDescent="0.2">
      <c r="A7" s="445" t="s">
        <v>638</v>
      </c>
    </row>
    <row r="9" spans="1:39" s="52" customFormat="1" ht="12.75" customHeight="1" x14ac:dyDescent="0.2">
      <c r="A9" s="734"/>
      <c r="B9" s="735"/>
      <c r="C9" s="733" t="s">
        <v>639</v>
      </c>
      <c r="D9" s="733"/>
      <c r="E9" s="733" t="s">
        <v>640</v>
      </c>
      <c r="F9" s="733"/>
      <c r="G9" s="733"/>
      <c r="H9" s="733"/>
      <c r="I9" s="733"/>
      <c r="J9" s="733"/>
      <c r="K9" s="733"/>
      <c r="L9" s="733"/>
      <c r="M9" s="733"/>
      <c r="N9" s="733"/>
      <c r="O9" s="733" t="s">
        <v>641</v>
      </c>
      <c r="P9" s="733"/>
      <c r="Q9" s="740" t="s">
        <v>642</v>
      </c>
      <c r="R9" s="740"/>
      <c r="S9" s="733" t="s">
        <v>643</v>
      </c>
      <c r="T9" s="733"/>
      <c r="U9" s="733"/>
      <c r="V9" s="733"/>
      <c r="W9" s="733"/>
      <c r="X9" s="733"/>
      <c r="Y9" s="733"/>
      <c r="Z9" s="733"/>
      <c r="AA9" s="733" t="s">
        <v>644</v>
      </c>
      <c r="AB9" s="733"/>
      <c r="AC9" s="733" t="s">
        <v>645</v>
      </c>
      <c r="AD9" s="733"/>
    </row>
    <row r="10" spans="1:39" s="52" customFormat="1" ht="12.75" customHeight="1" x14ac:dyDescent="0.2">
      <c r="A10" s="736"/>
      <c r="B10" s="737"/>
      <c r="C10" s="733"/>
      <c r="D10" s="733"/>
      <c r="E10" s="733" t="s">
        <v>646</v>
      </c>
      <c r="F10" s="733"/>
      <c r="G10" s="733" t="s">
        <v>647</v>
      </c>
      <c r="H10" s="733"/>
      <c r="I10" s="733"/>
      <c r="J10" s="733"/>
      <c r="K10" s="733"/>
      <c r="L10" s="733"/>
      <c r="M10" s="733" t="s">
        <v>648</v>
      </c>
      <c r="N10" s="733"/>
      <c r="O10" s="733"/>
      <c r="P10" s="733"/>
      <c r="Q10" s="740"/>
      <c r="R10" s="740"/>
      <c r="S10" s="733" t="s">
        <v>649</v>
      </c>
      <c r="T10" s="733"/>
      <c r="U10" s="733" t="s">
        <v>650</v>
      </c>
      <c r="V10" s="733"/>
      <c r="W10" s="733" t="s">
        <v>547</v>
      </c>
      <c r="X10" s="733"/>
      <c r="Y10" s="733" t="s">
        <v>651</v>
      </c>
      <c r="Z10" s="733"/>
      <c r="AA10" s="733"/>
      <c r="AB10" s="733"/>
      <c r="AC10" s="733"/>
      <c r="AD10" s="733"/>
    </row>
    <row r="11" spans="1:39" s="52" customFormat="1" ht="27" customHeight="1" x14ac:dyDescent="0.2">
      <c r="A11" s="738"/>
      <c r="B11" s="739"/>
      <c r="C11" s="733"/>
      <c r="D11" s="733"/>
      <c r="E11" s="733"/>
      <c r="F11" s="733"/>
      <c r="G11" s="733" t="s">
        <v>652</v>
      </c>
      <c r="H11" s="733"/>
      <c r="I11" s="733" t="s">
        <v>653</v>
      </c>
      <c r="J11" s="733"/>
      <c r="K11" s="733" t="s">
        <v>654</v>
      </c>
      <c r="L11" s="733"/>
      <c r="M11" s="733"/>
      <c r="N11" s="733"/>
      <c r="O11" s="733"/>
      <c r="P11" s="733"/>
      <c r="Q11" s="740"/>
      <c r="R11" s="740"/>
      <c r="S11" s="733"/>
      <c r="T11" s="733"/>
      <c r="U11" s="733"/>
      <c r="V11" s="733"/>
      <c r="W11" s="733"/>
      <c r="X11" s="733"/>
      <c r="Y11" s="733"/>
      <c r="Z11" s="733"/>
      <c r="AA11" s="733"/>
      <c r="AB11" s="733"/>
      <c r="AC11" s="733"/>
      <c r="AD11" s="733"/>
    </row>
    <row r="12" spans="1:39" x14ac:dyDescent="0.2">
      <c r="A12" s="446"/>
      <c r="B12" s="446"/>
      <c r="C12" s="731">
        <v>1</v>
      </c>
      <c r="D12" s="732"/>
      <c r="E12" s="731">
        <v>2</v>
      </c>
      <c r="F12" s="732"/>
      <c r="G12" s="731">
        <v>3</v>
      </c>
      <c r="H12" s="732"/>
      <c r="I12" s="731">
        <v>4</v>
      </c>
      <c r="J12" s="732"/>
      <c r="K12" s="731">
        <v>5</v>
      </c>
      <c r="L12" s="732"/>
      <c r="M12" s="731">
        <v>6</v>
      </c>
      <c r="N12" s="732"/>
      <c r="O12" s="731">
        <v>7</v>
      </c>
      <c r="P12" s="732"/>
      <c r="Q12" s="731">
        <v>8</v>
      </c>
      <c r="R12" s="732"/>
      <c r="S12" s="731">
        <v>9</v>
      </c>
      <c r="T12" s="732"/>
      <c r="U12" s="731">
        <v>10</v>
      </c>
      <c r="V12" s="732"/>
      <c r="W12" s="731">
        <v>11</v>
      </c>
      <c r="X12" s="732"/>
      <c r="Y12" s="731">
        <v>12</v>
      </c>
      <c r="Z12" s="732"/>
      <c r="AA12" s="731">
        <v>13</v>
      </c>
      <c r="AB12" s="732"/>
      <c r="AC12" s="731">
        <v>14</v>
      </c>
      <c r="AD12" s="732"/>
    </row>
    <row r="13" spans="1:39" ht="38.25" x14ac:dyDescent="0.2">
      <c r="A13" s="447" t="s">
        <v>76</v>
      </c>
      <c r="B13" s="448"/>
      <c r="D13" s="449"/>
      <c r="F13" s="449"/>
      <c r="H13" s="449"/>
      <c r="J13" s="449"/>
      <c r="L13" s="449"/>
      <c r="N13" s="449"/>
      <c r="P13" s="449"/>
      <c r="R13" s="449"/>
      <c r="T13" s="449"/>
      <c r="V13" s="449"/>
      <c r="X13" s="449"/>
      <c r="Z13" s="449"/>
      <c r="AB13" s="449"/>
      <c r="AD13" s="449"/>
      <c r="AG13" s="450" t="s">
        <v>655</v>
      </c>
      <c r="AH13" s="450" t="s">
        <v>656</v>
      </c>
      <c r="AI13" s="357" t="s">
        <v>657</v>
      </c>
      <c r="AL13" s="357" t="s">
        <v>187</v>
      </c>
      <c r="AM13" s="357" t="s">
        <v>680</v>
      </c>
    </row>
    <row r="14" spans="1:39" ht="9.9499999999999993" customHeight="1" x14ac:dyDescent="0.2">
      <c r="A14" s="451" t="s">
        <v>195</v>
      </c>
      <c r="B14" s="452"/>
      <c r="C14" s="453">
        <v>10744.8</v>
      </c>
      <c r="D14" s="454"/>
      <c r="E14" s="453">
        <v>14213.77</v>
      </c>
      <c r="F14" s="454"/>
      <c r="G14" s="453">
        <v>14504.95</v>
      </c>
      <c r="H14" s="454"/>
      <c r="I14" s="453">
        <v>12842.24</v>
      </c>
      <c r="J14" s="454"/>
      <c r="K14" s="453">
        <v>14070.92</v>
      </c>
      <c r="L14" s="454"/>
      <c r="M14" s="453">
        <v>14161.92</v>
      </c>
      <c r="N14" s="454"/>
      <c r="O14" s="453">
        <v>9751.5249999999996</v>
      </c>
      <c r="P14" s="454"/>
      <c r="Q14" s="453">
        <v>12227.13</v>
      </c>
      <c r="R14" s="454"/>
      <c r="S14" s="453">
        <v>10303.620000000001</v>
      </c>
      <c r="T14" s="454"/>
      <c r="U14" s="453">
        <v>22805.61</v>
      </c>
      <c r="V14" s="454"/>
      <c r="W14" s="453">
        <v>20647.12</v>
      </c>
      <c r="X14" s="454"/>
      <c r="Y14" s="453">
        <v>13626.76</v>
      </c>
      <c r="Z14" s="454"/>
      <c r="AA14" s="453">
        <v>14053.41</v>
      </c>
      <c r="AB14" s="454"/>
      <c r="AC14" s="453">
        <v>12530.7</v>
      </c>
      <c r="AD14" s="454"/>
      <c r="AF14" s="455" t="s">
        <v>165</v>
      </c>
      <c r="AG14" s="456">
        <v>47693.71</v>
      </c>
      <c r="AH14" s="456">
        <v>27984.27</v>
      </c>
      <c r="AI14" s="457">
        <f>AG14-AH14</f>
        <v>19709.439999999999</v>
      </c>
      <c r="AK14" s="357" t="s">
        <v>102</v>
      </c>
      <c r="AL14" s="357">
        <v>27984.27</v>
      </c>
      <c r="AM14" s="357">
        <v>19709.439999999999</v>
      </c>
    </row>
    <row r="15" spans="1:39" x14ac:dyDescent="0.2">
      <c r="A15" s="451" t="s">
        <v>169</v>
      </c>
      <c r="B15" s="452"/>
      <c r="C15" s="453">
        <v>13150.74</v>
      </c>
      <c r="D15" s="454"/>
      <c r="E15" s="453">
        <v>16620.87</v>
      </c>
      <c r="F15" s="454"/>
      <c r="G15" s="453">
        <v>14507.5</v>
      </c>
      <c r="H15" s="454"/>
      <c r="I15" s="453">
        <v>18534.599999999999</v>
      </c>
      <c r="J15" s="454"/>
      <c r="K15" s="453">
        <v>16906.63</v>
      </c>
      <c r="L15" s="454"/>
      <c r="M15" s="453">
        <v>16747.41</v>
      </c>
      <c r="N15" s="454"/>
      <c r="O15" s="453">
        <v>5571.0709999999999</v>
      </c>
      <c r="P15" s="454"/>
      <c r="Q15" s="453">
        <v>15253.98</v>
      </c>
      <c r="R15" s="454"/>
      <c r="S15" s="453">
        <v>19066.13</v>
      </c>
      <c r="T15" s="454"/>
      <c r="U15" s="453">
        <v>20704.48</v>
      </c>
      <c r="V15" s="454"/>
      <c r="W15" s="453">
        <v>20452.259999999998</v>
      </c>
      <c r="X15" s="454"/>
      <c r="Y15" s="453">
        <v>14980.49</v>
      </c>
      <c r="Z15" s="454"/>
      <c r="AA15" s="453">
        <v>16836.650000000001</v>
      </c>
      <c r="AB15" s="454"/>
      <c r="AC15" s="453">
        <v>15170.71</v>
      </c>
      <c r="AD15" s="454"/>
      <c r="AF15" s="451" t="s">
        <v>176</v>
      </c>
      <c r="AG15" s="453">
        <v>26147.3</v>
      </c>
      <c r="AH15" s="453">
        <v>12127.27</v>
      </c>
      <c r="AI15" s="457">
        <f t="shared" ref="AI15:AI36" si="0">AG15-AH15</f>
        <v>14020.029999999999</v>
      </c>
      <c r="AK15" s="357" t="s">
        <v>658</v>
      </c>
      <c r="AL15" s="357">
        <v>12127.27</v>
      </c>
      <c r="AM15" s="357">
        <v>14020.029999999999</v>
      </c>
    </row>
    <row r="16" spans="1:39" x14ac:dyDescent="0.2">
      <c r="A16" s="455" t="s">
        <v>151</v>
      </c>
      <c r="B16" s="458"/>
      <c r="C16" s="456">
        <v>11481.81</v>
      </c>
      <c r="D16" s="459"/>
      <c r="E16" s="456">
        <v>14759.89</v>
      </c>
      <c r="F16" s="459"/>
      <c r="G16" s="456">
        <v>14522.08</v>
      </c>
      <c r="H16" s="459" t="s">
        <v>659</v>
      </c>
      <c r="I16" s="456">
        <v>14934.69</v>
      </c>
      <c r="J16" s="459" t="s">
        <v>659</v>
      </c>
      <c r="K16" s="456">
        <v>14757.52</v>
      </c>
      <c r="L16" s="459" t="s">
        <v>659</v>
      </c>
      <c r="M16" s="456">
        <v>14758.34</v>
      </c>
      <c r="N16" s="459" t="s">
        <v>659</v>
      </c>
      <c r="O16" s="456"/>
      <c r="P16" s="459" t="s">
        <v>660</v>
      </c>
      <c r="Q16" s="456">
        <v>13321.71</v>
      </c>
      <c r="R16" s="459"/>
      <c r="S16" s="456">
        <v>13815.02</v>
      </c>
      <c r="T16" s="459"/>
      <c r="U16" s="456">
        <v>20695.59</v>
      </c>
      <c r="V16" s="459"/>
      <c r="W16" s="456">
        <v>20470.759999999998</v>
      </c>
      <c r="X16" s="459"/>
      <c r="Y16" s="456">
        <v>13363.82</v>
      </c>
      <c r="Z16" s="459"/>
      <c r="AA16" s="456">
        <v>14702.15</v>
      </c>
      <c r="AB16" s="459"/>
      <c r="AC16" s="456">
        <v>13329.84</v>
      </c>
      <c r="AD16" s="459"/>
      <c r="AF16" s="451" t="s">
        <v>168</v>
      </c>
      <c r="AG16" s="453">
        <v>20898.28</v>
      </c>
      <c r="AH16" s="453">
        <v>13516.97</v>
      </c>
      <c r="AI16" s="457">
        <f t="shared" si="0"/>
        <v>7381.3099999999995</v>
      </c>
      <c r="AK16" s="357" t="s">
        <v>661</v>
      </c>
      <c r="AL16" s="357">
        <v>13516.97</v>
      </c>
      <c r="AM16" s="357">
        <v>7381.3099999999995</v>
      </c>
    </row>
    <row r="17" spans="1:39" x14ac:dyDescent="0.2">
      <c r="A17" s="455" t="s">
        <v>196</v>
      </c>
      <c r="B17" s="458" t="s">
        <v>662</v>
      </c>
      <c r="C17" s="456">
        <v>10628.65</v>
      </c>
      <c r="D17" s="459" t="s">
        <v>659</v>
      </c>
      <c r="E17" s="456"/>
      <c r="F17" s="459" t="s">
        <v>663</v>
      </c>
      <c r="G17" s="456"/>
      <c r="H17" s="459" t="s">
        <v>664</v>
      </c>
      <c r="I17" s="456"/>
      <c r="J17" s="459" t="s">
        <v>664</v>
      </c>
      <c r="K17" s="456">
        <v>14575.24</v>
      </c>
      <c r="L17" s="459"/>
      <c r="M17" s="456">
        <v>14575.24</v>
      </c>
      <c r="N17" s="459"/>
      <c r="O17" s="456"/>
      <c r="P17" s="459" t="s">
        <v>91</v>
      </c>
      <c r="Q17" s="456">
        <v>11853.53</v>
      </c>
      <c r="R17" s="459" t="s">
        <v>659</v>
      </c>
      <c r="S17" s="456">
        <v>18668.580000000002</v>
      </c>
      <c r="T17" s="459"/>
      <c r="U17" s="456">
        <v>27983.200000000001</v>
      </c>
      <c r="V17" s="459"/>
      <c r="W17" s="456">
        <v>24495.75</v>
      </c>
      <c r="X17" s="459"/>
      <c r="Y17" s="456"/>
      <c r="Z17" s="459" t="s">
        <v>91</v>
      </c>
      <c r="AA17" s="456">
        <v>14904.74</v>
      </c>
      <c r="AB17" s="459" t="s">
        <v>659</v>
      </c>
      <c r="AC17" s="456"/>
      <c r="AD17" s="459" t="s">
        <v>91</v>
      </c>
      <c r="AF17" s="455" t="s">
        <v>151</v>
      </c>
      <c r="AG17" s="456">
        <v>20470.759999999998</v>
      </c>
      <c r="AH17" s="456">
        <v>13363.82</v>
      </c>
      <c r="AI17" s="457">
        <f t="shared" si="0"/>
        <v>7106.9399999999987</v>
      </c>
      <c r="AK17" s="357" t="s">
        <v>135</v>
      </c>
      <c r="AL17" s="357">
        <v>13363.82</v>
      </c>
      <c r="AM17" s="357">
        <v>7106.9399999999987</v>
      </c>
    </row>
    <row r="18" spans="1:39" x14ac:dyDescent="0.2">
      <c r="A18" s="451" t="s">
        <v>197</v>
      </c>
      <c r="B18" s="452"/>
      <c r="C18" s="453">
        <v>6424.7439999999997</v>
      </c>
      <c r="D18" s="454"/>
      <c r="E18" s="453">
        <v>6524.0129999999999</v>
      </c>
      <c r="F18" s="454"/>
      <c r="G18" s="453">
        <v>5674.875</v>
      </c>
      <c r="H18" s="454"/>
      <c r="I18" s="453">
        <v>8765.4359999999997</v>
      </c>
      <c r="J18" s="454"/>
      <c r="K18" s="453">
        <v>6171.018</v>
      </c>
      <c r="L18" s="454"/>
      <c r="M18" s="453">
        <v>6287.2860000000001</v>
      </c>
      <c r="N18" s="454"/>
      <c r="O18" s="453"/>
      <c r="P18" s="454" t="s">
        <v>665</v>
      </c>
      <c r="Q18" s="453">
        <v>6356.4170000000004</v>
      </c>
      <c r="R18" s="454"/>
      <c r="S18" s="453">
        <v>4937.5360000000001</v>
      </c>
      <c r="T18" s="454"/>
      <c r="U18" s="453">
        <v>10296.290000000001</v>
      </c>
      <c r="V18" s="454"/>
      <c r="W18" s="453">
        <v>8812.8259999999991</v>
      </c>
      <c r="X18" s="454"/>
      <c r="Y18" s="453">
        <v>8397.0529999999999</v>
      </c>
      <c r="Z18" s="454"/>
      <c r="AA18" s="453">
        <v>7070.42</v>
      </c>
      <c r="AB18" s="454"/>
      <c r="AC18" s="453">
        <v>6949.567</v>
      </c>
      <c r="AD18" s="454"/>
      <c r="AF18" s="451" t="s">
        <v>169</v>
      </c>
      <c r="AG18" s="453">
        <v>20452.259999999998</v>
      </c>
      <c r="AH18" s="453">
        <v>14980.49</v>
      </c>
      <c r="AI18" s="457">
        <f t="shared" si="0"/>
        <v>5471.7699999999986</v>
      </c>
      <c r="AK18" s="357" t="s">
        <v>94</v>
      </c>
      <c r="AL18" s="357">
        <v>14980.49</v>
      </c>
      <c r="AM18" s="357">
        <v>5471.7699999999986</v>
      </c>
    </row>
    <row r="19" spans="1:39" s="52" customFormat="1" ht="13.35" customHeight="1" x14ac:dyDescent="0.2">
      <c r="A19" s="451" t="s">
        <v>108</v>
      </c>
      <c r="B19" s="452">
        <v>2</v>
      </c>
      <c r="C19" s="453">
        <v>3157.6379999999999</v>
      </c>
      <c r="D19" s="454"/>
      <c r="E19" s="453">
        <v>3250.1950000000002</v>
      </c>
      <c r="F19" s="454"/>
      <c r="G19" s="453"/>
      <c r="H19" s="454" t="s">
        <v>664</v>
      </c>
      <c r="I19" s="453"/>
      <c r="J19" s="454" t="s">
        <v>664</v>
      </c>
      <c r="K19" s="453">
        <v>3334.0610000000001</v>
      </c>
      <c r="L19" s="454"/>
      <c r="M19" s="453">
        <v>3273.84</v>
      </c>
      <c r="N19" s="454"/>
      <c r="O19" s="453"/>
      <c r="P19" s="454" t="s">
        <v>91</v>
      </c>
      <c r="Q19" s="453">
        <v>3219.0320000000002</v>
      </c>
      <c r="R19" s="454"/>
      <c r="S19" s="453"/>
      <c r="T19" s="454" t="s">
        <v>666</v>
      </c>
      <c r="U19" s="453"/>
      <c r="V19" s="454" t="s">
        <v>666</v>
      </c>
      <c r="W19" s="453">
        <v>2862.7269999999999</v>
      </c>
      <c r="X19" s="454"/>
      <c r="Y19" s="453">
        <v>1879.3140000000001</v>
      </c>
      <c r="Z19" s="454"/>
      <c r="AA19" s="453">
        <v>3144.636</v>
      </c>
      <c r="AB19" s="454"/>
      <c r="AC19" s="453">
        <v>2939.3020000000001</v>
      </c>
      <c r="AD19" s="454"/>
      <c r="AF19" s="460" t="s">
        <v>154</v>
      </c>
      <c r="AG19" s="453">
        <v>19684.240000000002</v>
      </c>
      <c r="AH19" s="453">
        <v>10540.5</v>
      </c>
      <c r="AI19" s="457">
        <f t="shared" si="0"/>
        <v>9143.7400000000016</v>
      </c>
      <c r="AK19" s="52" t="s">
        <v>80</v>
      </c>
      <c r="AL19" s="52">
        <v>10540.5</v>
      </c>
      <c r="AM19" s="52">
        <v>9143.7400000000016</v>
      </c>
    </row>
    <row r="20" spans="1:39" s="52" customFormat="1" ht="13.35" customHeight="1" x14ac:dyDescent="0.2">
      <c r="A20" s="455" t="s">
        <v>109</v>
      </c>
      <c r="B20" s="458">
        <v>3</v>
      </c>
      <c r="C20" s="456"/>
      <c r="D20" s="459" t="s">
        <v>91</v>
      </c>
      <c r="E20" s="456"/>
      <c r="F20" s="459" t="s">
        <v>91</v>
      </c>
      <c r="G20" s="456"/>
      <c r="H20" s="459" t="s">
        <v>91</v>
      </c>
      <c r="I20" s="456"/>
      <c r="J20" s="459" t="s">
        <v>91</v>
      </c>
      <c r="K20" s="456"/>
      <c r="L20" s="459" t="s">
        <v>91</v>
      </c>
      <c r="M20" s="456"/>
      <c r="N20" s="459" t="s">
        <v>91</v>
      </c>
      <c r="O20" s="456"/>
      <c r="P20" s="459" t="s">
        <v>665</v>
      </c>
      <c r="Q20" s="456"/>
      <c r="R20" s="459" t="s">
        <v>91</v>
      </c>
      <c r="S20" s="456"/>
      <c r="T20" s="459" t="s">
        <v>91</v>
      </c>
      <c r="U20" s="456"/>
      <c r="V20" s="459" t="s">
        <v>91</v>
      </c>
      <c r="W20" s="456"/>
      <c r="X20" s="459" t="s">
        <v>91</v>
      </c>
      <c r="Y20" s="456"/>
      <c r="Z20" s="459" t="s">
        <v>91</v>
      </c>
      <c r="AA20" s="456"/>
      <c r="AB20" s="459" t="s">
        <v>91</v>
      </c>
      <c r="AC20" s="456"/>
      <c r="AD20" s="459" t="s">
        <v>91</v>
      </c>
      <c r="AF20" s="460" t="s">
        <v>183</v>
      </c>
      <c r="AG20" s="453">
        <v>19323.650000000001</v>
      </c>
      <c r="AH20" s="453">
        <v>10792.9</v>
      </c>
      <c r="AI20" s="457">
        <f t="shared" si="0"/>
        <v>8530.7500000000018</v>
      </c>
      <c r="AK20" s="52" t="s">
        <v>26</v>
      </c>
      <c r="AL20" s="52">
        <v>10792.9</v>
      </c>
      <c r="AM20" s="52">
        <v>8530.7500000000018</v>
      </c>
    </row>
    <row r="21" spans="1:39" x14ac:dyDescent="0.2">
      <c r="A21" s="455" t="s">
        <v>182</v>
      </c>
      <c r="B21" s="458"/>
      <c r="C21" s="456">
        <v>6613.8180000000002</v>
      </c>
      <c r="D21" s="459"/>
      <c r="E21" s="456">
        <v>11277.43</v>
      </c>
      <c r="F21" s="459"/>
      <c r="G21" s="456">
        <v>9634.4480000000003</v>
      </c>
      <c r="H21" s="459"/>
      <c r="I21" s="456">
        <v>11674.92</v>
      </c>
      <c r="J21" s="459"/>
      <c r="K21" s="456">
        <v>11101.04</v>
      </c>
      <c r="L21" s="459"/>
      <c r="M21" s="456">
        <v>11191.43</v>
      </c>
      <c r="N21" s="459"/>
      <c r="O21" s="456">
        <v>2426.605</v>
      </c>
      <c r="P21" s="459"/>
      <c r="Q21" s="456">
        <v>9206.3490000000002</v>
      </c>
      <c r="R21" s="459"/>
      <c r="S21" s="456">
        <v>23186.04</v>
      </c>
      <c r="T21" s="459"/>
      <c r="U21" s="456">
        <v>16126.07</v>
      </c>
      <c r="V21" s="459"/>
      <c r="W21" s="456">
        <v>16147.57</v>
      </c>
      <c r="X21" s="459"/>
      <c r="Y21" s="456">
        <v>10625.54</v>
      </c>
      <c r="Z21" s="459"/>
      <c r="AA21" s="456">
        <v>10523.04</v>
      </c>
      <c r="AB21" s="459"/>
      <c r="AC21" s="456">
        <v>9475.5580000000009</v>
      </c>
      <c r="AD21" s="459"/>
      <c r="AF21" s="455" t="s">
        <v>175</v>
      </c>
      <c r="AG21" s="456">
        <v>18170.259999999998</v>
      </c>
      <c r="AH21" s="456">
        <v>9936.1419999999998</v>
      </c>
      <c r="AI21" s="457">
        <f t="shared" si="0"/>
        <v>8234.1179999999986</v>
      </c>
      <c r="AK21" s="357" t="s">
        <v>84</v>
      </c>
      <c r="AL21" s="357">
        <v>9936.1419999999998</v>
      </c>
      <c r="AM21" s="357">
        <v>8234.1179999999986</v>
      </c>
    </row>
    <row r="22" spans="1:39" x14ac:dyDescent="0.2">
      <c r="A22" s="460" t="s">
        <v>154</v>
      </c>
      <c r="B22" s="461"/>
      <c r="C22" s="453">
        <v>12292.42</v>
      </c>
      <c r="D22" s="454"/>
      <c r="E22" s="453">
        <v>11651.46</v>
      </c>
      <c r="F22" s="454"/>
      <c r="G22" s="453">
        <v>10463.959999999999</v>
      </c>
      <c r="H22" s="454"/>
      <c r="I22" s="453">
        <v>9885.5190000000002</v>
      </c>
      <c r="J22" s="454"/>
      <c r="K22" s="453">
        <v>10242.280000000001</v>
      </c>
      <c r="L22" s="454"/>
      <c r="M22" s="453">
        <v>10892.13</v>
      </c>
      <c r="N22" s="454"/>
      <c r="O22" s="453"/>
      <c r="P22" s="454" t="s">
        <v>665</v>
      </c>
      <c r="Q22" s="453">
        <v>11551.09</v>
      </c>
      <c r="R22" s="454"/>
      <c r="S22" s="453">
        <v>20145.32</v>
      </c>
      <c r="T22" s="454"/>
      <c r="U22" s="453">
        <v>19628.11</v>
      </c>
      <c r="V22" s="454"/>
      <c r="W22" s="453">
        <v>19684.240000000002</v>
      </c>
      <c r="X22" s="454"/>
      <c r="Y22" s="453">
        <v>10540.5</v>
      </c>
      <c r="Z22" s="454"/>
      <c r="AA22" s="453">
        <v>13396.49</v>
      </c>
      <c r="AB22" s="454"/>
      <c r="AC22" s="453">
        <v>11321.79</v>
      </c>
      <c r="AD22" s="454"/>
      <c r="AF22" s="451" t="s">
        <v>156</v>
      </c>
      <c r="AG22" s="453">
        <v>17432.52</v>
      </c>
      <c r="AH22" s="453">
        <v>10663.22</v>
      </c>
      <c r="AI22" s="457">
        <f t="shared" si="0"/>
        <v>6769.3000000000011</v>
      </c>
      <c r="AK22" s="357" t="s">
        <v>100</v>
      </c>
      <c r="AL22" s="357">
        <v>10663.22</v>
      </c>
      <c r="AM22" s="357">
        <v>6769.3000000000011</v>
      </c>
    </row>
    <row r="23" spans="1:39" x14ac:dyDescent="0.2">
      <c r="A23" s="451" t="s">
        <v>156</v>
      </c>
      <c r="B23" s="452"/>
      <c r="C23" s="453">
        <v>8362.0370000000003</v>
      </c>
      <c r="D23" s="454"/>
      <c r="E23" s="453">
        <v>8571.4490000000005</v>
      </c>
      <c r="F23" s="454"/>
      <c r="G23" s="453">
        <v>8156.4939999999997</v>
      </c>
      <c r="H23" s="454"/>
      <c r="I23" s="453">
        <v>8856.42</v>
      </c>
      <c r="J23" s="454"/>
      <c r="K23" s="453">
        <v>8445.5750000000007</v>
      </c>
      <c r="L23" s="454"/>
      <c r="M23" s="453">
        <v>8505.5990000000002</v>
      </c>
      <c r="N23" s="454"/>
      <c r="O23" s="453">
        <v>9833.3559999999998</v>
      </c>
      <c r="P23" s="454"/>
      <c r="Q23" s="453">
        <v>8465.9380000000001</v>
      </c>
      <c r="R23" s="454"/>
      <c r="S23" s="453"/>
      <c r="T23" s="454" t="s">
        <v>665</v>
      </c>
      <c r="U23" s="453">
        <v>17432.52</v>
      </c>
      <c r="V23" s="454"/>
      <c r="W23" s="453">
        <v>17432.52</v>
      </c>
      <c r="X23" s="454"/>
      <c r="Y23" s="453">
        <v>10663.22</v>
      </c>
      <c r="Z23" s="454"/>
      <c r="AA23" s="453">
        <v>10277.030000000001</v>
      </c>
      <c r="AB23" s="454"/>
      <c r="AC23" s="453">
        <v>8909.7520000000004</v>
      </c>
      <c r="AD23" s="454"/>
      <c r="AF23" s="455" t="s">
        <v>160</v>
      </c>
      <c r="AG23" s="456">
        <v>17420.21</v>
      </c>
      <c r="AH23" s="456">
        <v>12089.94</v>
      </c>
      <c r="AI23" s="457">
        <f t="shared" si="0"/>
        <v>5330.2699999999986</v>
      </c>
      <c r="AK23" s="357" t="s">
        <v>89</v>
      </c>
      <c r="AL23" s="357">
        <v>12089.94</v>
      </c>
      <c r="AM23" s="357">
        <v>5330.2699999999986</v>
      </c>
    </row>
    <row r="24" spans="1:39" x14ac:dyDescent="0.2">
      <c r="A24" s="455" t="s">
        <v>175</v>
      </c>
      <c r="B24" s="458"/>
      <c r="C24" s="456">
        <v>10056.18</v>
      </c>
      <c r="D24" s="459"/>
      <c r="E24" s="456">
        <v>16046.24</v>
      </c>
      <c r="F24" s="459"/>
      <c r="G24" s="456">
        <v>8860.6260000000002</v>
      </c>
      <c r="H24" s="459"/>
      <c r="I24" s="456">
        <v>8555.2620000000006</v>
      </c>
      <c r="J24" s="459" t="s">
        <v>659</v>
      </c>
      <c r="K24" s="456">
        <v>8639.4089999999997</v>
      </c>
      <c r="L24" s="459" t="s">
        <v>659</v>
      </c>
      <c r="M24" s="456">
        <v>11061.31</v>
      </c>
      <c r="N24" s="459" t="s">
        <v>659</v>
      </c>
      <c r="O24" s="456"/>
      <c r="P24" s="459" t="s">
        <v>667</v>
      </c>
      <c r="Q24" s="456">
        <v>10661.02</v>
      </c>
      <c r="R24" s="459"/>
      <c r="S24" s="456"/>
      <c r="T24" s="459" t="s">
        <v>665</v>
      </c>
      <c r="U24" s="456">
        <v>18170.259999999998</v>
      </c>
      <c r="V24" s="459"/>
      <c r="W24" s="456">
        <v>18170.259999999998</v>
      </c>
      <c r="X24" s="459"/>
      <c r="Y24" s="456">
        <v>9936.1419999999998</v>
      </c>
      <c r="Z24" s="459"/>
      <c r="AA24" s="456">
        <v>12159.94</v>
      </c>
      <c r="AB24" s="459"/>
      <c r="AC24" s="456">
        <v>10516.32</v>
      </c>
      <c r="AD24" s="459"/>
      <c r="AF24" s="460" t="s">
        <v>157</v>
      </c>
      <c r="AG24" s="453">
        <v>17151.79</v>
      </c>
      <c r="AH24" s="453">
        <v>12159.97</v>
      </c>
      <c r="AI24" s="457">
        <f t="shared" si="0"/>
        <v>4991.8200000000015</v>
      </c>
      <c r="AK24" s="357" t="s">
        <v>99</v>
      </c>
      <c r="AL24" s="357">
        <v>12159.97</v>
      </c>
      <c r="AM24" s="357">
        <v>4991.8200000000015</v>
      </c>
    </row>
    <row r="25" spans="1:39" x14ac:dyDescent="0.2">
      <c r="A25" s="455" t="s">
        <v>160</v>
      </c>
      <c r="B25" s="458"/>
      <c r="C25" s="456">
        <v>8723.982</v>
      </c>
      <c r="D25" s="459"/>
      <c r="E25" s="456">
        <v>11438.28</v>
      </c>
      <c r="F25" s="459"/>
      <c r="G25" s="456">
        <v>14366.54</v>
      </c>
      <c r="H25" s="459"/>
      <c r="I25" s="456">
        <v>16511.14</v>
      </c>
      <c r="J25" s="459"/>
      <c r="K25" s="456">
        <v>15106.9</v>
      </c>
      <c r="L25" s="459"/>
      <c r="M25" s="456">
        <v>13005.62</v>
      </c>
      <c r="N25" s="459"/>
      <c r="O25" s="456">
        <v>11021.39</v>
      </c>
      <c r="P25" s="459"/>
      <c r="Q25" s="456">
        <v>11201.06</v>
      </c>
      <c r="R25" s="459"/>
      <c r="S25" s="456">
        <v>15706.06</v>
      </c>
      <c r="T25" s="459"/>
      <c r="U25" s="456">
        <v>17939.78</v>
      </c>
      <c r="V25" s="459"/>
      <c r="W25" s="456">
        <v>17420.21</v>
      </c>
      <c r="X25" s="459"/>
      <c r="Y25" s="456">
        <v>12089.94</v>
      </c>
      <c r="Z25" s="459"/>
      <c r="AA25" s="456">
        <v>12463.63</v>
      </c>
      <c r="AB25" s="459"/>
      <c r="AC25" s="456">
        <v>11381.51</v>
      </c>
      <c r="AD25" s="459"/>
      <c r="AF25" s="462" t="s">
        <v>668</v>
      </c>
      <c r="AG25" s="463">
        <v>16986.3</v>
      </c>
      <c r="AH25" s="463">
        <v>11087.52</v>
      </c>
      <c r="AI25" s="457">
        <f t="shared" si="0"/>
        <v>5898.7799999999988</v>
      </c>
      <c r="AK25" s="357" t="s">
        <v>679</v>
      </c>
      <c r="AL25" s="357">
        <v>11087.52</v>
      </c>
      <c r="AM25" s="357">
        <v>5898.7799999999988</v>
      </c>
    </row>
    <row r="26" spans="1:39" x14ac:dyDescent="0.2">
      <c r="A26" s="460" t="s">
        <v>183</v>
      </c>
      <c r="B26" s="461"/>
      <c r="C26" s="453">
        <v>10095.67</v>
      </c>
      <c r="D26" s="454"/>
      <c r="E26" s="453">
        <v>12560.85</v>
      </c>
      <c r="F26" s="454"/>
      <c r="G26" s="453">
        <v>13734.55</v>
      </c>
      <c r="H26" s="454"/>
      <c r="I26" s="453">
        <v>18681.400000000001</v>
      </c>
      <c r="J26" s="454"/>
      <c r="K26" s="453">
        <v>16252.95</v>
      </c>
      <c r="L26" s="454"/>
      <c r="M26" s="453">
        <v>13926.14</v>
      </c>
      <c r="N26" s="454"/>
      <c r="O26" s="453">
        <v>12791.19</v>
      </c>
      <c r="P26" s="454"/>
      <c r="Q26" s="453">
        <v>12774.27</v>
      </c>
      <c r="R26" s="454"/>
      <c r="S26" s="453">
        <v>12111.53</v>
      </c>
      <c r="T26" s="454"/>
      <c r="U26" s="453">
        <v>19324.310000000001</v>
      </c>
      <c r="V26" s="454"/>
      <c r="W26" s="453">
        <v>19323.650000000001</v>
      </c>
      <c r="X26" s="454"/>
      <c r="Y26" s="453">
        <v>10792.9</v>
      </c>
      <c r="Z26" s="454"/>
      <c r="AA26" s="453">
        <v>14178.25</v>
      </c>
      <c r="AB26" s="454"/>
      <c r="AC26" s="453">
        <v>12349.53</v>
      </c>
      <c r="AD26" s="454"/>
      <c r="AF26" s="455" t="s">
        <v>182</v>
      </c>
      <c r="AG26" s="456">
        <v>16147.57</v>
      </c>
      <c r="AH26" s="456">
        <v>10625.54</v>
      </c>
      <c r="AI26" s="457">
        <f t="shared" si="0"/>
        <v>5522.0299999999988</v>
      </c>
      <c r="AK26" s="357" t="s">
        <v>86</v>
      </c>
      <c r="AL26" s="357">
        <v>10625.54</v>
      </c>
      <c r="AM26" s="357">
        <v>5522.0299999999988</v>
      </c>
    </row>
    <row r="27" spans="1:39" x14ac:dyDescent="0.2">
      <c r="A27" s="451" t="s">
        <v>158</v>
      </c>
      <c r="B27" s="452">
        <v>2</v>
      </c>
      <c r="C27" s="453">
        <v>6767.9520000000002</v>
      </c>
      <c r="D27" s="454"/>
      <c r="E27" s="453">
        <v>7751.4430000000002</v>
      </c>
      <c r="F27" s="454"/>
      <c r="G27" s="453">
        <v>5710.6059999999998</v>
      </c>
      <c r="H27" s="454"/>
      <c r="I27" s="453">
        <v>8620.7189999999991</v>
      </c>
      <c r="J27" s="454"/>
      <c r="K27" s="453">
        <v>6517.1689999999999</v>
      </c>
      <c r="L27" s="454"/>
      <c r="M27" s="453">
        <v>7109.3649999999998</v>
      </c>
      <c r="N27" s="454"/>
      <c r="O27" s="453"/>
      <c r="P27" s="454" t="s">
        <v>91</v>
      </c>
      <c r="Q27" s="453">
        <v>6943.0529999999999</v>
      </c>
      <c r="R27" s="454"/>
      <c r="S27" s="453"/>
      <c r="T27" s="454" t="s">
        <v>665</v>
      </c>
      <c r="U27" s="453">
        <v>3503.1619999999998</v>
      </c>
      <c r="V27" s="454"/>
      <c r="W27" s="453">
        <v>3503.1619999999998</v>
      </c>
      <c r="X27" s="454"/>
      <c r="Y27" s="453">
        <v>2102.875</v>
      </c>
      <c r="Z27" s="454"/>
      <c r="AA27" s="453">
        <v>5656.4759999999997</v>
      </c>
      <c r="AB27" s="454"/>
      <c r="AC27" s="453">
        <v>5132.7449999999999</v>
      </c>
      <c r="AD27" s="454"/>
      <c r="AF27" s="455" t="s">
        <v>173</v>
      </c>
      <c r="AG27" s="456">
        <v>14060.44</v>
      </c>
      <c r="AH27" s="456">
        <v>11010.09</v>
      </c>
      <c r="AI27" s="457">
        <f t="shared" si="0"/>
        <v>3050.3500000000004</v>
      </c>
      <c r="AK27" s="357" t="s">
        <v>85</v>
      </c>
      <c r="AL27" s="357">
        <v>11010.09</v>
      </c>
      <c r="AM27" s="357">
        <v>3050.3500000000004</v>
      </c>
    </row>
    <row r="28" spans="1:39" x14ac:dyDescent="0.2">
      <c r="A28" s="455" t="s">
        <v>166</v>
      </c>
      <c r="B28" s="458"/>
      <c r="C28" s="456">
        <v>5784.1279999999997</v>
      </c>
      <c r="D28" s="459"/>
      <c r="E28" s="456">
        <v>5561.3860000000004</v>
      </c>
      <c r="F28" s="459"/>
      <c r="G28" s="456">
        <v>9112.1350000000002</v>
      </c>
      <c r="H28" s="459"/>
      <c r="I28" s="456">
        <v>9076.8169999999991</v>
      </c>
      <c r="J28" s="459"/>
      <c r="K28" s="456">
        <v>9097.8799999999992</v>
      </c>
      <c r="L28" s="459"/>
      <c r="M28" s="456">
        <v>7318.8180000000002</v>
      </c>
      <c r="N28" s="459"/>
      <c r="O28" s="456">
        <v>13820.83</v>
      </c>
      <c r="P28" s="459"/>
      <c r="Q28" s="456">
        <v>7152.7030000000004</v>
      </c>
      <c r="R28" s="459"/>
      <c r="S28" s="456">
        <v>5058.22</v>
      </c>
      <c r="T28" s="459"/>
      <c r="U28" s="456">
        <v>14116.77</v>
      </c>
      <c r="V28" s="459"/>
      <c r="W28" s="456">
        <v>13737.58</v>
      </c>
      <c r="X28" s="459"/>
      <c r="Y28" s="456">
        <v>11620.7</v>
      </c>
      <c r="Z28" s="459"/>
      <c r="AA28" s="456">
        <v>8254.6810000000005</v>
      </c>
      <c r="AB28" s="459"/>
      <c r="AC28" s="456">
        <v>7900.42</v>
      </c>
      <c r="AD28" s="459"/>
      <c r="AF28" s="460" t="s">
        <v>159</v>
      </c>
      <c r="AG28" s="453">
        <v>13800.44</v>
      </c>
      <c r="AH28" s="453">
        <v>10361.89</v>
      </c>
      <c r="AI28" s="457">
        <f t="shared" si="0"/>
        <v>3438.5500000000011</v>
      </c>
      <c r="AK28" s="357" t="s">
        <v>81</v>
      </c>
      <c r="AL28" s="357">
        <v>10361.89</v>
      </c>
      <c r="AM28" s="357">
        <v>3438.5500000000011</v>
      </c>
    </row>
    <row r="29" spans="1:39" x14ac:dyDescent="0.2">
      <c r="A29" s="455" t="s">
        <v>140</v>
      </c>
      <c r="B29" s="458"/>
      <c r="C29" s="456">
        <v>14414.38</v>
      </c>
      <c r="D29" s="459"/>
      <c r="E29" s="456">
        <v>17133.060000000001</v>
      </c>
      <c r="F29" s="459"/>
      <c r="G29" s="456">
        <v>11536.43</v>
      </c>
      <c r="H29" s="459"/>
      <c r="I29" s="456">
        <v>17881.47</v>
      </c>
      <c r="J29" s="459"/>
      <c r="K29" s="456">
        <v>13002.59</v>
      </c>
      <c r="L29" s="459"/>
      <c r="M29" s="456">
        <v>14735.35</v>
      </c>
      <c r="N29" s="459"/>
      <c r="O29" s="456">
        <v>16445.43</v>
      </c>
      <c r="P29" s="459"/>
      <c r="Q29" s="456">
        <v>14592.98</v>
      </c>
      <c r="R29" s="459"/>
      <c r="S29" s="456">
        <v>15675.46</v>
      </c>
      <c r="T29" s="459"/>
      <c r="U29" s="456">
        <v>15675.46</v>
      </c>
      <c r="V29" s="459"/>
      <c r="W29" s="456">
        <v>15675.46</v>
      </c>
      <c r="X29" s="459"/>
      <c r="Y29" s="456"/>
      <c r="Z29" s="459" t="s">
        <v>91</v>
      </c>
      <c r="AA29" s="456">
        <v>14802.68</v>
      </c>
      <c r="AB29" s="459"/>
      <c r="AC29" s="456"/>
      <c r="AD29" s="459" t="s">
        <v>91</v>
      </c>
      <c r="AF29" s="455" t="s">
        <v>166</v>
      </c>
      <c r="AG29" s="456">
        <v>13737.58</v>
      </c>
      <c r="AH29" s="456">
        <v>11620.7</v>
      </c>
      <c r="AI29" s="457">
        <f t="shared" si="0"/>
        <v>2116.8799999999992</v>
      </c>
      <c r="AK29" s="357" t="s">
        <v>92</v>
      </c>
      <c r="AL29" s="357">
        <v>11620.7</v>
      </c>
      <c r="AM29" s="357">
        <v>2116.8799999999992</v>
      </c>
    </row>
    <row r="30" spans="1:39" x14ac:dyDescent="0.2">
      <c r="A30" s="460" t="s">
        <v>157</v>
      </c>
      <c r="B30" s="461"/>
      <c r="C30" s="453">
        <v>8538.8670000000002</v>
      </c>
      <c r="D30" s="454"/>
      <c r="E30" s="453">
        <v>11096.61</v>
      </c>
      <c r="F30" s="454"/>
      <c r="G30" s="453"/>
      <c r="H30" s="454" t="s">
        <v>664</v>
      </c>
      <c r="I30" s="453"/>
      <c r="J30" s="454" t="s">
        <v>664</v>
      </c>
      <c r="K30" s="453">
        <v>10182.83</v>
      </c>
      <c r="L30" s="454"/>
      <c r="M30" s="453">
        <v>10633.55</v>
      </c>
      <c r="N30" s="454"/>
      <c r="O30" s="453">
        <v>33131.550000000003</v>
      </c>
      <c r="P30" s="454"/>
      <c r="Q30" s="453">
        <v>9921.2289999999994</v>
      </c>
      <c r="R30" s="454"/>
      <c r="S30" s="453"/>
      <c r="T30" s="454" t="s">
        <v>666</v>
      </c>
      <c r="U30" s="453"/>
      <c r="V30" s="454" t="s">
        <v>666</v>
      </c>
      <c r="W30" s="453">
        <v>17151.79</v>
      </c>
      <c r="X30" s="454"/>
      <c r="Y30" s="453">
        <v>12159.97</v>
      </c>
      <c r="Z30" s="454"/>
      <c r="AA30" s="453">
        <v>11178.27</v>
      </c>
      <c r="AB30" s="454"/>
      <c r="AC30" s="453">
        <v>10308.08</v>
      </c>
      <c r="AD30" s="454"/>
      <c r="AF30" s="455" t="s">
        <v>162</v>
      </c>
      <c r="AG30" s="456">
        <v>12305.12</v>
      </c>
      <c r="AH30" s="456">
        <v>8181.8959999999997</v>
      </c>
      <c r="AI30" s="457">
        <f t="shared" si="0"/>
        <v>4123.2240000000011</v>
      </c>
      <c r="AK30" s="357" t="s">
        <v>90</v>
      </c>
      <c r="AL30" s="357">
        <v>8181.8959999999997</v>
      </c>
      <c r="AM30" s="357">
        <v>4123.2240000000011</v>
      </c>
    </row>
    <row r="31" spans="1:39" x14ac:dyDescent="0.2">
      <c r="A31" s="451" t="s">
        <v>189</v>
      </c>
      <c r="B31" s="452"/>
      <c r="C31" s="453">
        <v>9696.3040000000001</v>
      </c>
      <c r="D31" s="454"/>
      <c r="E31" s="453"/>
      <c r="F31" s="454" t="s">
        <v>669</v>
      </c>
      <c r="G31" s="453">
        <v>7271.0420000000004</v>
      </c>
      <c r="H31" s="454" t="s">
        <v>659</v>
      </c>
      <c r="I31" s="453">
        <v>18271.52</v>
      </c>
      <c r="J31" s="454" t="s">
        <v>659</v>
      </c>
      <c r="K31" s="453">
        <v>9554.5210000000006</v>
      </c>
      <c r="L31" s="454" t="s">
        <v>659</v>
      </c>
      <c r="M31" s="453">
        <v>9554.5210000000006</v>
      </c>
      <c r="N31" s="454"/>
      <c r="O31" s="453">
        <v>1067.693</v>
      </c>
      <c r="P31" s="454"/>
      <c r="Q31" s="453">
        <v>9571.6149999999998</v>
      </c>
      <c r="R31" s="454"/>
      <c r="S31" s="453">
        <v>5735.0519999999997</v>
      </c>
      <c r="T31" s="454"/>
      <c r="U31" s="453">
        <v>15786.23</v>
      </c>
      <c r="V31" s="454"/>
      <c r="W31" s="453">
        <v>12336.25</v>
      </c>
      <c r="X31" s="454"/>
      <c r="Y31" s="453">
        <v>8416.3439999999991</v>
      </c>
      <c r="Z31" s="454"/>
      <c r="AA31" s="453">
        <v>10081.58</v>
      </c>
      <c r="AB31" s="454"/>
      <c r="AC31" s="453">
        <v>9358.5130000000008</v>
      </c>
      <c r="AD31" s="454"/>
      <c r="AF31" s="455" t="s">
        <v>185</v>
      </c>
      <c r="AG31" s="456">
        <v>12113.36</v>
      </c>
      <c r="AH31" s="456">
        <v>9524.0190000000002</v>
      </c>
      <c r="AI31" s="457">
        <f t="shared" si="0"/>
        <v>2589.3410000000003</v>
      </c>
      <c r="AK31" s="357" t="s">
        <v>25</v>
      </c>
      <c r="AL31" s="357">
        <v>9524.0190000000002</v>
      </c>
      <c r="AM31" s="357">
        <v>2589.3410000000003</v>
      </c>
    </row>
    <row r="32" spans="1:39" x14ac:dyDescent="0.2">
      <c r="A32" s="455" t="s">
        <v>162</v>
      </c>
      <c r="B32" s="458"/>
      <c r="C32" s="456">
        <v>9946.643</v>
      </c>
      <c r="D32" s="459"/>
      <c r="E32" s="456">
        <v>10515</v>
      </c>
      <c r="F32" s="459"/>
      <c r="G32" s="456"/>
      <c r="H32" s="459" t="s">
        <v>664</v>
      </c>
      <c r="I32" s="456"/>
      <c r="J32" s="459" t="s">
        <v>664</v>
      </c>
      <c r="K32" s="456">
        <v>12849.03</v>
      </c>
      <c r="L32" s="459" t="s">
        <v>659</v>
      </c>
      <c r="M32" s="456">
        <v>11961.7</v>
      </c>
      <c r="N32" s="459" t="s">
        <v>659</v>
      </c>
      <c r="O32" s="456"/>
      <c r="P32" s="459" t="s">
        <v>670</v>
      </c>
      <c r="Q32" s="456">
        <v>11202.35</v>
      </c>
      <c r="R32" s="459"/>
      <c r="S32" s="456">
        <v>5989.0630000000001</v>
      </c>
      <c r="T32" s="459"/>
      <c r="U32" s="456">
        <v>12353.49</v>
      </c>
      <c r="V32" s="459"/>
      <c r="W32" s="456">
        <v>12305.12</v>
      </c>
      <c r="X32" s="459"/>
      <c r="Y32" s="456">
        <v>8181.8959999999997</v>
      </c>
      <c r="Z32" s="459"/>
      <c r="AA32" s="456">
        <v>11427.94</v>
      </c>
      <c r="AB32" s="459"/>
      <c r="AC32" s="456">
        <v>10584.47</v>
      </c>
      <c r="AD32" s="459"/>
      <c r="AF32" s="451" t="s">
        <v>171</v>
      </c>
      <c r="AG32" s="453">
        <v>11779.28</v>
      </c>
      <c r="AH32" s="453">
        <v>8858.7620000000006</v>
      </c>
      <c r="AI32" s="457">
        <f t="shared" si="0"/>
        <v>2920.518</v>
      </c>
      <c r="AK32" s="357" t="s">
        <v>88</v>
      </c>
      <c r="AL32" s="357">
        <v>8858.7620000000006</v>
      </c>
      <c r="AM32" s="357">
        <v>2920.518</v>
      </c>
    </row>
    <row r="33" spans="1:39" x14ac:dyDescent="0.2">
      <c r="A33" s="455" t="s">
        <v>199</v>
      </c>
      <c r="B33" s="458"/>
      <c r="C33" s="456">
        <v>8977.4269999999997</v>
      </c>
      <c r="D33" s="459"/>
      <c r="E33" s="456">
        <v>10786.16</v>
      </c>
      <c r="F33" s="459"/>
      <c r="G33" s="456"/>
      <c r="H33" s="459" t="s">
        <v>664</v>
      </c>
      <c r="I33" s="456"/>
      <c r="J33" s="459" t="s">
        <v>664</v>
      </c>
      <c r="K33" s="456">
        <v>11837.58</v>
      </c>
      <c r="L33" s="459" t="s">
        <v>659</v>
      </c>
      <c r="M33" s="456">
        <v>11329.83</v>
      </c>
      <c r="N33" s="459" t="s">
        <v>659</v>
      </c>
      <c r="O33" s="456"/>
      <c r="P33" s="459" t="s">
        <v>671</v>
      </c>
      <c r="Q33" s="456">
        <v>10185.219999999999</v>
      </c>
      <c r="R33" s="459"/>
      <c r="S33" s="456">
        <v>14102.12</v>
      </c>
      <c r="T33" s="459" t="s">
        <v>659</v>
      </c>
      <c r="U33" s="456">
        <v>20656.86</v>
      </c>
      <c r="V33" s="459" t="s">
        <v>659</v>
      </c>
      <c r="W33" s="456">
        <v>19309.18</v>
      </c>
      <c r="X33" s="459" t="s">
        <v>659</v>
      </c>
      <c r="Y33" s="456"/>
      <c r="Z33" s="459" t="s">
        <v>91</v>
      </c>
      <c r="AA33" s="456">
        <v>12193.74</v>
      </c>
      <c r="AB33" s="459"/>
      <c r="AC33" s="456"/>
      <c r="AD33" s="459" t="s">
        <v>91</v>
      </c>
      <c r="AF33" s="460" t="s">
        <v>170</v>
      </c>
      <c r="AG33" s="453">
        <v>11191.82</v>
      </c>
      <c r="AH33" s="453">
        <v>8343.3130000000001</v>
      </c>
      <c r="AI33" s="457">
        <f t="shared" si="0"/>
        <v>2848.5069999999996</v>
      </c>
      <c r="AK33" s="357" t="s">
        <v>78</v>
      </c>
      <c r="AL33" s="357">
        <v>8343.3130000000001</v>
      </c>
      <c r="AM33" s="357">
        <v>2848.5069999999996</v>
      </c>
    </row>
    <row r="34" spans="1:39" x14ac:dyDescent="0.2">
      <c r="A34" s="460" t="s">
        <v>200</v>
      </c>
      <c r="B34" s="461"/>
      <c r="C34" s="453">
        <v>12534.84</v>
      </c>
      <c r="D34" s="454"/>
      <c r="E34" s="453">
        <v>13774.79</v>
      </c>
      <c r="F34" s="454"/>
      <c r="G34" s="453"/>
      <c r="H34" s="454" t="s">
        <v>664</v>
      </c>
      <c r="I34" s="453"/>
      <c r="J34" s="454" t="s">
        <v>664</v>
      </c>
      <c r="K34" s="453">
        <v>16023.87</v>
      </c>
      <c r="L34" s="454"/>
      <c r="M34" s="453">
        <v>14977.93</v>
      </c>
      <c r="N34" s="454"/>
      <c r="O34" s="453"/>
      <c r="P34" s="454" t="s">
        <v>665</v>
      </c>
      <c r="Q34" s="453">
        <v>13794.38</v>
      </c>
      <c r="R34" s="454"/>
      <c r="S34" s="453">
        <v>6016.0559999999996</v>
      </c>
      <c r="T34" s="454"/>
      <c r="U34" s="453">
        <v>12684.52</v>
      </c>
      <c r="V34" s="454"/>
      <c r="W34" s="453">
        <v>11289.58</v>
      </c>
      <c r="X34" s="454"/>
      <c r="Y34" s="453">
        <v>8881.5740000000005</v>
      </c>
      <c r="Z34" s="454"/>
      <c r="AA34" s="453">
        <v>12914.46</v>
      </c>
      <c r="AB34" s="454"/>
      <c r="AC34" s="453">
        <v>12068.55</v>
      </c>
      <c r="AD34" s="454"/>
      <c r="AF34" s="451" t="s">
        <v>164</v>
      </c>
      <c r="AG34" s="453">
        <v>10309.370000000001</v>
      </c>
      <c r="AH34" s="453">
        <v>7499.866</v>
      </c>
      <c r="AI34" s="457">
        <f t="shared" si="0"/>
        <v>2809.5040000000008</v>
      </c>
      <c r="AK34" s="357" t="s">
        <v>98</v>
      </c>
      <c r="AL34" s="357">
        <v>7499.866</v>
      </c>
      <c r="AM34" s="357">
        <v>2809.5040000000008</v>
      </c>
    </row>
    <row r="35" spans="1:39" x14ac:dyDescent="0.2">
      <c r="A35" s="451" t="s">
        <v>164</v>
      </c>
      <c r="B35" s="452"/>
      <c r="C35" s="453">
        <v>6610.7709999999997</v>
      </c>
      <c r="D35" s="454"/>
      <c r="E35" s="453">
        <v>6668.9589999999998</v>
      </c>
      <c r="F35" s="454"/>
      <c r="G35" s="453">
        <v>7106.6210000000001</v>
      </c>
      <c r="H35" s="454"/>
      <c r="I35" s="453">
        <v>9850.9509999999991</v>
      </c>
      <c r="J35" s="454"/>
      <c r="K35" s="453">
        <v>8205.9830000000002</v>
      </c>
      <c r="L35" s="454"/>
      <c r="M35" s="453">
        <v>7455.1559999999999</v>
      </c>
      <c r="N35" s="454"/>
      <c r="O35" s="453">
        <v>10198.91</v>
      </c>
      <c r="P35" s="454"/>
      <c r="Q35" s="453">
        <v>7075.6040000000003</v>
      </c>
      <c r="R35" s="454"/>
      <c r="S35" s="453">
        <v>8897.1869999999999</v>
      </c>
      <c r="T35" s="454"/>
      <c r="U35" s="453">
        <v>10550.85</v>
      </c>
      <c r="V35" s="454"/>
      <c r="W35" s="453">
        <v>10309.370000000001</v>
      </c>
      <c r="X35" s="454"/>
      <c r="Y35" s="453">
        <v>7499.866</v>
      </c>
      <c r="Z35" s="454"/>
      <c r="AA35" s="453">
        <v>7794.5929999999998</v>
      </c>
      <c r="AB35" s="454"/>
      <c r="AC35" s="453">
        <v>7169.933</v>
      </c>
      <c r="AD35" s="454"/>
      <c r="AF35" s="455" t="s">
        <v>112</v>
      </c>
      <c r="AG35" s="456">
        <v>9905.4779999999992</v>
      </c>
      <c r="AH35" s="456">
        <v>7641.0730000000003</v>
      </c>
      <c r="AI35" s="457">
        <f t="shared" si="0"/>
        <v>2264.4049999999988</v>
      </c>
      <c r="AK35" s="357" t="s">
        <v>137</v>
      </c>
      <c r="AL35" s="357">
        <v>7641.0730000000003</v>
      </c>
      <c r="AM35" s="357">
        <v>2264.4049999999988</v>
      </c>
    </row>
    <row r="36" spans="1:39" x14ac:dyDescent="0.2">
      <c r="A36" s="455" t="s">
        <v>112</v>
      </c>
      <c r="B36" s="458"/>
      <c r="C36" s="456">
        <v>6456.3459999999995</v>
      </c>
      <c r="D36" s="459"/>
      <c r="E36" s="456">
        <v>6495.2020000000002</v>
      </c>
      <c r="F36" s="459"/>
      <c r="G36" s="456">
        <v>6427.1040000000003</v>
      </c>
      <c r="H36" s="459"/>
      <c r="I36" s="456">
        <v>6840.9210000000003</v>
      </c>
      <c r="J36" s="459"/>
      <c r="K36" s="456">
        <v>6539.0730000000003</v>
      </c>
      <c r="L36" s="459"/>
      <c r="M36" s="456">
        <v>6507.8</v>
      </c>
      <c r="N36" s="459"/>
      <c r="O36" s="456">
        <v>7784.835</v>
      </c>
      <c r="P36" s="459"/>
      <c r="Q36" s="456">
        <v>6549.5339999999997</v>
      </c>
      <c r="R36" s="459"/>
      <c r="S36" s="456"/>
      <c r="T36" s="459" t="s">
        <v>665</v>
      </c>
      <c r="U36" s="456">
        <v>9905.4779999999992</v>
      </c>
      <c r="V36" s="459"/>
      <c r="W36" s="456">
        <v>9905.4779999999992</v>
      </c>
      <c r="X36" s="459"/>
      <c r="Y36" s="456">
        <v>7641.0730000000003</v>
      </c>
      <c r="Z36" s="459"/>
      <c r="AA36" s="456">
        <v>7335.8109999999997</v>
      </c>
      <c r="AB36" s="459"/>
      <c r="AC36" s="456">
        <v>6805.2749999999996</v>
      </c>
      <c r="AD36" s="459"/>
      <c r="AF36" s="464" t="s">
        <v>158</v>
      </c>
      <c r="AG36" s="453">
        <v>3503.1619999999998</v>
      </c>
      <c r="AH36" s="453">
        <v>2102.875</v>
      </c>
      <c r="AI36" s="457">
        <f t="shared" si="0"/>
        <v>1400.2869999999998</v>
      </c>
      <c r="AK36" s="357" t="s">
        <v>198</v>
      </c>
      <c r="AL36" s="357">
        <v>2102.875</v>
      </c>
      <c r="AM36" s="357">
        <v>1400.2869999999998</v>
      </c>
    </row>
    <row r="37" spans="1:39" x14ac:dyDescent="0.2">
      <c r="A37" s="455" t="s">
        <v>165</v>
      </c>
      <c r="B37" s="458"/>
      <c r="C37" s="456">
        <v>21142.720000000001</v>
      </c>
      <c r="D37" s="459"/>
      <c r="E37" s="456">
        <v>25985.01</v>
      </c>
      <c r="F37" s="459"/>
      <c r="G37" s="456">
        <v>24829.63</v>
      </c>
      <c r="H37" s="459"/>
      <c r="I37" s="456">
        <v>24998.22</v>
      </c>
      <c r="J37" s="459"/>
      <c r="K37" s="456">
        <v>24933.37</v>
      </c>
      <c r="L37" s="459"/>
      <c r="M37" s="456">
        <v>25420.81</v>
      </c>
      <c r="N37" s="459"/>
      <c r="O37" s="456">
        <v>2044.713</v>
      </c>
      <c r="P37" s="459"/>
      <c r="Q37" s="456">
        <v>23376.15</v>
      </c>
      <c r="R37" s="459"/>
      <c r="S37" s="456">
        <v>3125.6039999999998</v>
      </c>
      <c r="T37" s="459"/>
      <c r="U37" s="456">
        <v>54324.91</v>
      </c>
      <c r="V37" s="459"/>
      <c r="W37" s="456">
        <v>47693.71</v>
      </c>
      <c r="X37" s="459"/>
      <c r="Y37" s="456">
        <v>27984.27</v>
      </c>
      <c r="Z37" s="459"/>
      <c r="AA37" s="456">
        <v>24973.34</v>
      </c>
      <c r="AB37" s="459"/>
      <c r="AC37" s="456">
        <v>23678.82</v>
      </c>
      <c r="AD37" s="459"/>
      <c r="AF37" s="451"/>
      <c r="AG37" s="453"/>
      <c r="AH37" s="453"/>
    </row>
    <row r="38" spans="1:39" x14ac:dyDescent="0.2">
      <c r="A38" s="460" t="s">
        <v>201</v>
      </c>
      <c r="B38" s="461"/>
      <c r="C38" s="453">
        <v>2957.6370000000002</v>
      </c>
      <c r="D38" s="454"/>
      <c r="E38" s="453">
        <v>2496.2069999999999</v>
      </c>
      <c r="F38" s="454"/>
      <c r="G38" s="453">
        <v>3360.0650000000001</v>
      </c>
      <c r="H38" s="454"/>
      <c r="I38" s="453">
        <v>3632.453</v>
      </c>
      <c r="J38" s="454"/>
      <c r="K38" s="453">
        <v>3454.4740000000002</v>
      </c>
      <c r="L38" s="454"/>
      <c r="M38" s="453">
        <v>2877.6849999999999</v>
      </c>
      <c r="N38" s="454"/>
      <c r="O38" s="453"/>
      <c r="P38" s="454" t="s">
        <v>665</v>
      </c>
      <c r="Q38" s="453">
        <v>2917.5230000000001</v>
      </c>
      <c r="R38" s="454"/>
      <c r="S38" s="453"/>
      <c r="T38" s="454" t="s">
        <v>666</v>
      </c>
      <c r="U38" s="453"/>
      <c r="V38" s="454" t="s">
        <v>666</v>
      </c>
      <c r="W38" s="453">
        <v>7907.0889999999999</v>
      </c>
      <c r="X38" s="454"/>
      <c r="Y38" s="453">
        <v>7010.4570000000003</v>
      </c>
      <c r="Z38" s="454"/>
      <c r="AA38" s="453">
        <v>3618.8090000000002</v>
      </c>
      <c r="AB38" s="454"/>
      <c r="AC38" s="453">
        <v>3492.7869999999998</v>
      </c>
      <c r="AD38" s="454"/>
    </row>
    <row r="39" spans="1:39" x14ac:dyDescent="0.2">
      <c r="A39" s="451" t="s">
        <v>168</v>
      </c>
      <c r="B39" s="452"/>
      <c r="C39" s="453">
        <v>9890.5519999999997</v>
      </c>
      <c r="D39" s="454"/>
      <c r="E39" s="453">
        <v>14249.15</v>
      </c>
      <c r="F39" s="454"/>
      <c r="G39" s="453">
        <v>12034.72</v>
      </c>
      <c r="H39" s="454"/>
      <c r="I39" s="453">
        <v>16882.75</v>
      </c>
      <c r="J39" s="454"/>
      <c r="K39" s="453">
        <v>15222.14</v>
      </c>
      <c r="L39" s="454"/>
      <c r="M39" s="453">
        <v>14725.85</v>
      </c>
      <c r="N39" s="454"/>
      <c r="O39" s="453"/>
      <c r="P39" s="454" t="s">
        <v>665</v>
      </c>
      <c r="Q39" s="453">
        <v>12657.86</v>
      </c>
      <c r="R39" s="454"/>
      <c r="S39" s="453">
        <v>12072.02</v>
      </c>
      <c r="T39" s="454"/>
      <c r="U39" s="453">
        <v>20971.330000000002</v>
      </c>
      <c r="V39" s="454"/>
      <c r="W39" s="453">
        <v>20898.28</v>
      </c>
      <c r="X39" s="454"/>
      <c r="Y39" s="453">
        <v>13516.97</v>
      </c>
      <c r="Z39" s="454"/>
      <c r="AA39" s="453">
        <v>14517.77</v>
      </c>
      <c r="AB39" s="454"/>
      <c r="AC39" s="453">
        <v>12851.77</v>
      </c>
      <c r="AD39" s="454"/>
    </row>
    <row r="40" spans="1:39" x14ac:dyDescent="0.2">
      <c r="A40" s="455" t="s">
        <v>202</v>
      </c>
      <c r="B40" s="458"/>
      <c r="C40" s="456">
        <v>8867.6720000000005</v>
      </c>
      <c r="D40" s="459"/>
      <c r="E40" s="456">
        <v>10584.44</v>
      </c>
      <c r="F40" s="459"/>
      <c r="G40" s="456">
        <v>12568.31</v>
      </c>
      <c r="H40" s="459"/>
      <c r="I40" s="456">
        <v>9739.9670000000006</v>
      </c>
      <c r="J40" s="459"/>
      <c r="K40" s="456">
        <v>11763.23</v>
      </c>
      <c r="L40" s="459"/>
      <c r="M40" s="456">
        <v>11138.16</v>
      </c>
      <c r="N40" s="459"/>
      <c r="O40" s="456">
        <v>6818.5039999999999</v>
      </c>
      <c r="P40" s="459"/>
      <c r="Q40" s="456">
        <v>9934.2219999999998</v>
      </c>
      <c r="R40" s="459"/>
      <c r="S40" s="456">
        <v>11873.72</v>
      </c>
      <c r="T40" s="459"/>
      <c r="U40" s="456">
        <v>18966.400000000001</v>
      </c>
      <c r="V40" s="459"/>
      <c r="W40" s="456">
        <v>17923.29</v>
      </c>
      <c r="X40" s="459"/>
      <c r="Y40" s="456">
        <v>14400.23</v>
      </c>
      <c r="Z40" s="459"/>
      <c r="AA40" s="456">
        <v>11335.24</v>
      </c>
      <c r="AB40" s="459"/>
      <c r="AC40" s="456">
        <v>10717.41</v>
      </c>
      <c r="AD40" s="459"/>
    </row>
    <row r="41" spans="1:39" x14ac:dyDescent="0.2">
      <c r="A41" s="455" t="s">
        <v>141</v>
      </c>
      <c r="B41" s="458"/>
      <c r="C41" s="456">
        <v>15409.55</v>
      </c>
      <c r="D41" s="459"/>
      <c r="E41" s="456">
        <v>15409.55</v>
      </c>
      <c r="F41" s="459"/>
      <c r="G41" s="456">
        <v>16713.150000000001</v>
      </c>
      <c r="H41" s="459"/>
      <c r="I41" s="456">
        <v>17816.04</v>
      </c>
      <c r="J41" s="459"/>
      <c r="K41" s="456">
        <v>17264.8</v>
      </c>
      <c r="L41" s="459"/>
      <c r="M41" s="456">
        <v>16440.7</v>
      </c>
      <c r="N41" s="459"/>
      <c r="O41" s="456">
        <v>25733.67</v>
      </c>
      <c r="P41" s="459"/>
      <c r="Q41" s="456">
        <v>15971.71</v>
      </c>
      <c r="R41" s="459"/>
      <c r="S41" s="456">
        <v>22800.04</v>
      </c>
      <c r="T41" s="459"/>
      <c r="U41" s="456">
        <v>25506.16</v>
      </c>
      <c r="V41" s="459"/>
      <c r="W41" s="456">
        <v>25427.95</v>
      </c>
      <c r="X41" s="459"/>
      <c r="Y41" s="456">
        <v>16049.87</v>
      </c>
      <c r="Z41" s="459"/>
      <c r="AA41" s="456">
        <v>17948.939999999999</v>
      </c>
      <c r="AB41" s="459"/>
      <c r="AC41" s="456">
        <v>15988.05</v>
      </c>
      <c r="AD41" s="459"/>
      <c r="AF41" s="460"/>
      <c r="AG41" s="453"/>
      <c r="AH41" s="453"/>
    </row>
    <row r="42" spans="1:39" x14ac:dyDescent="0.2">
      <c r="A42" s="460" t="s">
        <v>170</v>
      </c>
      <c r="B42" s="461"/>
      <c r="C42" s="453">
        <v>8561.7790000000005</v>
      </c>
      <c r="D42" s="454"/>
      <c r="E42" s="453">
        <v>8373.7690000000002</v>
      </c>
      <c r="F42" s="454"/>
      <c r="G42" s="453">
        <v>7049.5439999999999</v>
      </c>
      <c r="H42" s="454"/>
      <c r="I42" s="453">
        <v>8865.8549999999996</v>
      </c>
      <c r="J42" s="454"/>
      <c r="K42" s="453">
        <v>8077.9620000000004</v>
      </c>
      <c r="L42" s="454"/>
      <c r="M42" s="453">
        <v>8220.2240000000002</v>
      </c>
      <c r="N42" s="454"/>
      <c r="O42" s="453">
        <v>6317.1279999999997</v>
      </c>
      <c r="P42" s="454"/>
      <c r="Q42" s="453">
        <v>8344.0429999999997</v>
      </c>
      <c r="R42" s="454"/>
      <c r="S42" s="453">
        <v>26705.040000000001</v>
      </c>
      <c r="T42" s="454"/>
      <c r="U42" s="453">
        <v>11189.07</v>
      </c>
      <c r="V42" s="454"/>
      <c r="W42" s="453">
        <v>11191.82</v>
      </c>
      <c r="X42" s="454"/>
      <c r="Y42" s="453">
        <v>8343.3130000000001</v>
      </c>
      <c r="Z42" s="454"/>
      <c r="AA42" s="453">
        <v>8962.7119999999995</v>
      </c>
      <c r="AB42" s="454"/>
      <c r="AC42" s="453">
        <v>8343.884</v>
      </c>
      <c r="AD42" s="454"/>
    </row>
    <row r="43" spans="1:39" x14ac:dyDescent="0.2">
      <c r="A43" s="451" t="s">
        <v>171</v>
      </c>
      <c r="B43" s="452"/>
      <c r="C43" s="453">
        <v>8812.3029999999999</v>
      </c>
      <c r="D43" s="454"/>
      <c r="E43" s="453">
        <v>11353.87</v>
      </c>
      <c r="F43" s="454"/>
      <c r="G43" s="453"/>
      <c r="H43" s="454" t="s">
        <v>664</v>
      </c>
      <c r="I43" s="453"/>
      <c r="J43" s="454" t="s">
        <v>664</v>
      </c>
      <c r="K43" s="453">
        <v>10670.13</v>
      </c>
      <c r="L43" s="454" t="s">
        <v>659</v>
      </c>
      <c r="M43" s="453">
        <v>11000.67</v>
      </c>
      <c r="N43" s="454" t="s">
        <v>659</v>
      </c>
      <c r="O43" s="453"/>
      <c r="P43" s="454" t="s">
        <v>670</v>
      </c>
      <c r="Q43" s="453">
        <v>10012.51</v>
      </c>
      <c r="R43" s="454"/>
      <c r="S43" s="453">
        <v>6602.442</v>
      </c>
      <c r="T43" s="454"/>
      <c r="U43" s="453">
        <v>11987.2</v>
      </c>
      <c r="V43" s="454"/>
      <c r="W43" s="453">
        <v>11779.28</v>
      </c>
      <c r="X43" s="454"/>
      <c r="Y43" s="453">
        <v>8858.7620000000006</v>
      </c>
      <c r="Z43" s="454"/>
      <c r="AA43" s="453">
        <v>10371.24</v>
      </c>
      <c r="AB43" s="454"/>
      <c r="AC43" s="453">
        <v>9778.2549999999992</v>
      </c>
      <c r="AD43" s="454"/>
    </row>
    <row r="44" spans="1:39" s="470" customFormat="1" x14ac:dyDescent="0.2">
      <c r="A44" s="465" t="s">
        <v>185</v>
      </c>
      <c r="B44" s="466"/>
      <c r="C44" s="467">
        <v>7305.4229999999998</v>
      </c>
      <c r="D44" s="468"/>
      <c r="E44" s="467">
        <v>6561.5129999999999</v>
      </c>
      <c r="F44" s="468"/>
      <c r="G44" s="467">
        <v>6987.5079999999998</v>
      </c>
      <c r="H44" s="468"/>
      <c r="I44" s="467">
        <v>7461.2839999999997</v>
      </c>
      <c r="J44" s="468"/>
      <c r="K44" s="467">
        <v>7306.5110000000004</v>
      </c>
      <c r="L44" s="468"/>
      <c r="M44" s="467">
        <v>6873.1289999999999</v>
      </c>
      <c r="N44" s="468"/>
      <c r="O44" s="467">
        <v>7269.4849999999997</v>
      </c>
      <c r="P44" s="468"/>
      <c r="Q44" s="467">
        <v>7025.1689999999999</v>
      </c>
      <c r="R44" s="468"/>
      <c r="S44" s="467">
        <v>8843.9249999999993</v>
      </c>
      <c r="T44" s="468"/>
      <c r="U44" s="467">
        <v>12171.96</v>
      </c>
      <c r="V44" s="468"/>
      <c r="W44" s="469">
        <v>12113.36</v>
      </c>
      <c r="X44" s="468"/>
      <c r="Y44" s="467">
        <v>9524.0190000000002</v>
      </c>
      <c r="Z44" s="468"/>
      <c r="AA44" s="467">
        <v>7854.2709999999997</v>
      </c>
      <c r="AB44" s="468"/>
      <c r="AC44" s="467">
        <v>7432.348</v>
      </c>
      <c r="AD44" s="468"/>
      <c r="AF44" s="465"/>
      <c r="AG44" s="467"/>
      <c r="AH44" s="467"/>
    </row>
    <row r="45" spans="1:39" x14ac:dyDescent="0.2">
      <c r="A45" s="455" t="s">
        <v>173</v>
      </c>
      <c r="B45" s="458"/>
      <c r="C45" s="456">
        <v>9384.866</v>
      </c>
      <c r="D45" s="459"/>
      <c r="E45" s="456">
        <v>11941.44</v>
      </c>
      <c r="F45" s="459"/>
      <c r="G45" s="456">
        <v>9603.2189999999991</v>
      </c>
      <c r="H45" s="459"/>
      <c r="I45" s="456">
        <v>7745.8019999999997</v>
      </c>
      <c r="J45" s="459"/>
      <c r="K45" s="456">
        <v>8337.384</v>
      </c>
      <c r="L45" s="459"/>
      <c r="M45" s="456">
        <v>9771.9130000000005</v>
      </c>
      <c r="N45" s="459"/>
      <c r="O45" s="456"/>
      <c r="P45" s="459" t="s">
        <v>665</v>
      </c>
      <c r="Q45" s="456">
        <v>9583.56</v>
      </c>
      <c r="R45" s="459"/>
      <c r="S45" s="456">
        <v>4486.5649999999996</v>
      </c>
      <c r="T45" s="459"/>
      <c r="U45" s="456">
        <v>15428.79</v>
      </c>
      <c r="V45" s="459"/>
      <c r="W45" s="456">
        <v>14060.44</v>
      </c>
      <c r="X45" s="459"/>
      <c r="Y45" s="456">
        <v>11010.09</v>
      </c>
      <c r="Z45" s="459"/>
      <c r="AA45" s="456">
        <v>10394.77</v>
      </c>
      <c r="AB45" s="459"/>
      <c r="AC45" s="456">
        <v>9842.0480000000007</v>
      </c>
      <c r="AD45" s="459"/>
    </row>
    <row r="46" spans="1:39" x14ac:dyDescent="0.2">
      <c r="A46" s="460" t="s">
        <v>159</v>
      </c>
      <c r="B46" s="461"/>
      <c r="C46" s="453">
        <v>8328.83</v>
      </c>
      <c r="D46" s="454"/>
      <c r="E46" s="453">
        <v>9666.5619999999999</v>
      </c>
      <c r="F46" s="454"/>
      <c r="G46" s="453">
        <v>9787.4089999999997</v>
      </c>
      <c r="H46" s="454"/>
      <c r="I46" s="453">
        <v>13345.93</v>
      </c>
      <c r="J46" s="454" t="s">
        <v>659</v>
      </c>
      <c r="K46" s="453">
        <v>10927.62</v>
      </c>
      <c r="L46" s="454" t="s">
        <v>659</v>
      </c>
      <c r="M46" s="453">
        <v>10290.049999999999</v>
      </c>
      <c r="N46" s="454" t="s">
        <v>659</v>
      </c>
      <c r="O46" s="453"/>
      <c r="P46" s="454" t="s">
        <v>667</v>
      </c>
      <c r="Q46" s="453">
        <v>9336.1479999999992</v>
      </c>
      <c r="R46" s="454"/>
      <c r="S46" s="453">
        <v>9903.2749999999996</v>
      </c>
      <c r="T46" s="454"/>
      <c r="U46" s="453">
        <v>14827.59</v>
      </c>
      <c r="V46" s="454"/>
      <c r="W46" s="453">
        <v>13800.44</v>
      </c>
      <c r="X46" s="454"/>
      <c r="Y46" s="453">
        <v>10361.89</v>
      </c>
      <c r="Z46" s="454"/>
      <c r="AA46" s="453">
        <v>10321.299999999999</v>
      </c>
      <c r="AB46" s="454"/>
      <c r="AC46" s="453">
        <v>9562.5020000000004</v>
      </c>
      <c r="AD46" s="454"/>
      <c r="AF46" s="451"/>
      <c r="AG46" s="453"/>
      <c r="AH46" s="453"/>
    </row>
    <row r="47" spans="1:39" x14ac:dyDescent="0.2">
      <c r="A47" s="451" t="s">
        <v>176</v>
      </c>
      <c r="B47" s="452"/>
      <c r="C47" s="453">
        <v>12910.92</v>
      </c>
      <c r="D47" s="454"/>
      <c r="E47" s="453">
        <v>13358.29</v>
      </c>
      <c r="F47" s="454"/>
      <c r="G47" s="453">
        <v>12028.85</v>
      </c>
      <c r="H47" s="454"/>
      <c r="I47" s="453">
        <v>16393.36</v>
      </c>
      <c r="J47" s="454"/>
      <c r="K47" s="453">
        <v>13616.4</v>
      </c>
      <c r="L47" s="454"/>
      <c r="M47" s="453">
        <v>13500.23</v>
      </c>
      <c r="N47" s="454"/>
      <c r="O47" s="453">
        <v>7856.732</v>
      </c>
      <c r="P47" s="454"/>
      <c r="Q47" s="453">
        <v>13144.21</v>
      </c>
      <c r="R47" s="454"/>
      <c r="S47" s="453">
        <v>7111.0219999999999</v>
      </c>
      <c r="T47" s="454"/>
      <c r="U47" s="453">
        <v>27886.17</v>
      </c>
      <c r="V47" s="454"/>
      <c r="W47" s="453">
        <v>26147.3</v>
      </c>
      <c r="X47" s="454"/>
      <c r="Y47" s="453">
        <v>12127.27</v>
      </c>
      <c r="Z47" s="454"/>
      <c r="AA47" s="453">
        <v>15289.85</v>
      </c>
      <c r="AB47" s="454"/>
      <c r="AC47" s="453">
        <v>12976.4</v>
      </c>
      <c r="AD47" s="454"/>
      <c r="AF47" s="460"/>
      <c r="AG47" s="453"/>
      <c r="AH47" s="453"/>
    </row>
    <row r="48" spans="1:39" x14ac:dyDescent="0.2">
      <c r="A48" s="455" t="s">
        <v>142</v>
      </c>
      <c r="B48" s="458"/>
      <c r="C48" s="456"/>
      <c r="D48" s="459" t="s">
        <v>91</v>
      </c>
      <c r="E48" s="456"/>
      <c r="F48" s="459" t="s">
        <v>91</v>
      </c>
      <c r="G48" s="456"/>
      <c r="H48" s="459" t="s">
        <v>664</v>
      </c>
      <c r="I48" s="456"/>
      <c r="J48" s="459" t="s">
        <v>664</v>
      </c>
      <c r="K48" s="456">
        <v>18931.53</v>
      </c>
      <c r="L48" s="459" t="s">
        <v>659</v>
      </c>
      <c r="M48" s="456"/>
      <c r="N48" s="459" t="s">
        <v>91</v>
      </c>
      <c r="O48" s="456"/>
      <c r="P48" s="459" t="s">
        <v>664</v>
      </c>
      <c r="Q48" s="456"/>
      <c r="R48" s="459" t="s">
        <v>91</v>
      </c>
      <c r="S48" s="456"/>
      <c r="T48" s="459" t="s">
        <v>91</v>
      </c>
      <c r="U48" s="456"/>
      <c r="V48" s="459" t="s">
        <v>91</v>
      </c>
      <c r="W48" s="456"/>
      <c r="X48" s="459" t="s">
        <v>91</v>
      </c>
      <c r="Y48" s="456"/>
      <c r="Z48" s="459" t="s">
        <v>91</v>
      </c>
      <c r="AA48" s="456"/>
      <c r="AB48" s="459" t="s">
        <v>91</v>
      </c>
      <c r="AC48" s="456"/>
      <c r="AD48" s="459" t="s">
        <v>91</v>
      </c>
    </row>
    <row r="49" spans="1:34" x14ac:dyDescent="0.2">
      <c r="A49" s="455" t="s">
        <v>146</v>
      </c>
      <c r="B49" s="458"/>
      <c r="C49" s="456">
        <v>3945.0070000000001</v>
      </c>
      <c r="D49" s="459"/>
      <c r="E49" s="456">
        <v>4064.1889999999999</v>
      </c>
      <c r="F49" s="459"/>
      <c r="G49" s="456">
        <v>5588.1790000000001</v>
      </c>
      <c r="H49" s="459"/>
      <c r="I49" s="456">
        <v>6625.88</v>
      </c>
      <c r="J49" s="459"/>
      <c r="K49" s="456">
        <v>6043.4189999999999</v>
      </c>
      <c r="L49" s="459"/>
      <c r="M49" s="456">
        <v>5058.4750000000004</v>
      </c>
      <c r="N49" s="459"/>
      <c r="O49" s="456"/>
      <c r="P49" s="459" t="s">
        <v>665</v>
      </c>
      <c r="Q49" s="456">
        <v>4706.9870000000001</v>
      </c>
      <c r="R49" s="459"/>
      <c r="S49" s="456"/>
      <c r="T49" s="459" t="s">
        <v>666</v>
      </c>
      <c r="U49" s="456"/>
      <c r="V49" s="459" t="s">
        <v>666</v>
      </c>
      <c r="W49" s="456">
        <v>10008.1</v>
      </c>
      <c r="X49" s="459"/>
      <c r="Y49" s="456">
        <v>8176.3959999999997</v>
      </c>
      <c r="Z49" s="459"/>
      <c r="AA49" s="456">
        <v>5722.5619999999999</v>
      </c>
      <c r="AB49" s="459"/>
      <c r="AC49" s="456">
        <v>5371.6480000000001</v>
      </c>
      <c r="AD49" s="459"/>
      <c r="AF49" s="451"/>
      <c r="AG49" s="453"/>
      <c r="AH49" s="453"/>
    </row>
    <row r="50" spans="1:34" x14ac:dyDescent="0.2">
      <c r="A50" s="460" t="s">
        <v>177</v>
      </c>
      <c r="B50" s="461"/>
      <c r="C50" s="453">
        <v>11678.75</v>
      </c>
      <c r="D50" s="454"/>
      <c r="E50" s="453">
        <v>12199.01</v>
      </c>
      <c r="F50" s="454"/>
      <c r="G50" s="453">
        <v>14123.79</v>
      </c>
      <c r="H50" s="454"/>
      <c r="I50" s="453">
        <v>11225.44</v>
      </c>
      <c r="J50" s="454"/>
      <c r="K50" s="453">
        <v>13246.69</v>
      </c>
      <c r="L50" s="454"/>
      <c r="M50" s="453">
        <v>12764.55</v>
      </c>
      <c r="N50" s="454"/>
      <c r="O50" s="453"/>
      <c r="P50" s="454" t="s">
        <v>665</v>
      </c>
      <c r="Q50" s="453">
        <v>12245.16</v>
      </c>
      <c r="R50" s="454"/>
      <c r="S50" s="453">
        <v>29172.67</v>
      </c>
      <c r="T50" s="454"/>
      <c r="U50" s="453">
        <v>29969.27</v>
      </c>
      <c r="V50" s="454"/>
      <c r="W50" s="453">
        <v>29911.32</v>
      </c>
      <c r="X50" s="454"/>
      <c r="Y50" s="453">
        <v>23809.14</v>
      </c>
      <c r="Z50" s="454"/>
      <c r="AA50" s="453">
        <v>15212.31</v>
      </c>
      <c r="AB50" s="454"/>
      <c r="AC50" s="453">
        <v>14187.41</v>
      </c>
      <c r="AD50" s="454"/>
      <c r="AF50" s="455"/>
      <c r="AG50" s="456"/>
      <c r="AH50" s="456"/>
    </row>
    <row r="51" spans="1:34" x14ac:dyDescent="0.2">
      <c r="A51" s="451" t="s">
        <v>186</v>
      </c>
      <c r="B51" s="452"/>
      <c r="C51" s="453">
        <v>13139.32</v>
      </c>
      <c r="D51" s="454"/>
      <c r="E51" s="453">
        <v>14137.91</v>
      </c>
      <c r="F51" s="454"/>
      <c r="G51" s="453"/>
      <c r="H51" s="454" t="s">
        <v>664</v>
      </c>
      <c r="I51" s="453"/>
      <c r="J51" s="454" t="s">
        <v>664</v>
      </c>
      <c r="K51" s="453">
        <v>15608.68</v>
      </c>
      <c r="L51" s="454"/>
      <c r="M51" s="453">
        <v>14858.74</v>
      </c>
      <c r="N51" s="454"/>
      <c r="O51" s="453">
        <v>15833.51</v>
      </c>
      <c r="P51" s="454"/>
      <c r="Q51" s="453">
        <v>14008.98</v>
      </c>
      <c r="R51" s="454"/>
      <c r="S51" s="453"/>
      <c r="T51" s="454" t="s">
        <v>666</v>
      </c>
      <c r="U51" s="453"/>
      <c r="V51" s="454" t="s">
        <v>666</v>
      </c>
      <c r="W51" s="453">
        <v>34035.54</v>
      </c>
      <c r="X51" s="454"/>
      <c r="Y51" s="453">
        <v>29969.119999999999</v>
      </c>
      <c r="Z51" s="454"/>
      <c r="AA51" s="453">
        <v>18592.84</v>
      </c>
      <c r="AB51" s="454"/>
      <c r="AC51" s="453">
        <v>17662.04</v>
      </c>
      <c r="AD51" s="454"/>
      <c r="AF51" s="455"/>
      <c r="AG51" s="456"/>
      <c r="AH51" s="456"/>
    </row>
    <row r="52" spans="1:34" x14ac:dyDescent="0.2">
      <c r="A52" s="455"/>
      <c r="B52" s="458"/>
      <c r="C52" s="456"/>
      <c r="D52" s="459"/>
      <c r="E52" s="456"/>
      <c r="F52" s="459"/>
      <c r="G52" s="456"/>
      <c r="H52" s="459"/>
      <c r="I52" s="456"/>
      <c r="J52" s="459"/>
      <c r="K52" s="456"/>
      <c r="L52" s="459"/>
      <c r="M52" s="456"/>
      <c r="N52" s="459"/>
      <c r="O52" s="456"/>
      <c r="P52" s="459"/>
      <c r="Q52" s="456"/>
      <c r="R52" s="459"/>
      <c r="S52" s="456"/>
      <c r="T52" s="459"/>
      <c r="U52" s="456"/>
      <c r="V52" s="459"/>
      <c r="W52" s="456"/>
      <c r="X52" s="459"/>
      <c r="Y52" s="456"/>
      <c r="Z52" s="459"/>
      <c r="AA52" s="456"/>
      <c r="AB52" s="459"/>
      <c r="AC52" s="456"/>
      <c r="AD52" s="459"/>
    </row>
    <row r="53" spans="1:34" x14ac:dyDescent="0.2">
      <c r="A53" s="471" t="s">
        <v>499</v>
      </c>
      <c r="B53" s="472"/>
      <c r="C53" s="463">
        <v>9549.8739999999998</v>
      </c>
      <c r="D53" s="473"/>
      <c r="E53" s="463">
        <v>11090.53</v>
      </c>
      <c r="F53" s="473"/>
      <c r="G53" s="463">
        <v>10580.87</v>
      </c>
      <c r="H53" s="473"/>
      <c r="I53" s="463">
        <v>12304.18</v>
      </c>
      <c r="J53" s="473"/>
      <c r="K53" s="463">
        <v>11589.69</v>
      </c>
      <c r="L53" s="473"/>
      <c r="M53" s="463">
        <v>11191.99</v>
      </c>
      <c r="N53" s="473"/>
      <c r="O53" s="463"/>
      <c r="P53" s="473" t="s">
        <v>91</v>
      </c>
      <c r="Q53" s="463">
        <v>10454.01</v>
      </c>
      <c r="R53" s="473"/>
      <c r="S53" s="463">
        <v>12670.72</v>
      </c>
      <c r="T53" s="473"/>
      <c r="U53" s="463">
        <v>18373.16</v>
      </c>
      <c r="V53" s="473"/>
      <c r="W53" s="463">
        <v>17065.02</v>
      </c>
      <c r="X53" s="473"/>
      <c r="Y53" s="463">
        <v>11652.78</v>
      </c>
      <c r="Z53" s="473"/>
      <c r="AA53" s="463">
        <v>11679.63</v>
      </c>
      <c r="AB53" s="473"/>
      <c r="AC53" s="463">
        <v>10487.51</v>
      </c>
      <c r="AD53" s="473"/>
    </row>
    <row r="54" spans="1:34" x14ac:dyDescent="0.2">
      <c r="A54" s="474" t="s">
        <v>672</v>
      </c>
      <c r="B54" s="472"/>
      <c r="C54" s="463">
        <v>9600.8529999999992</v>
      </c>
      <c r="D54" s="473"/>
      <c r="E54" s="463">
        <v>11477.49</v>
      </c>
      <c r="F54" s="473"/>
      <c r="G54" s="463">
        <v>10785.45</v>
      </c>
      <c r="H54" s="473"/>
      <c r="I54" s="463">
        <v>12511.4</v>
      </c>
      <c r="J54" s="473"/>
      <c r="K54" s="463">
        <v>11542.54</v>
      </c>
      <c r="L54" s="473"/>
      <c r="M54" s="463">
        <v>11403.51</v>
      </c>
      <c r="N54" s="473"/>
      <c r="O54" s="463">
        <v>10005.219999999999</v>
      </c>
      <c r="P54" s="473"/>
      <c r="Q54" s="463">
        <v>10670.89</v>
      </c>
      <c r="R54" s="473"/>
      <c r="S54" s="463">
        <v>11930.85</v>
      </c>
      <c r="T54" s="473"/>
      <c r="U54" s="463">
        <v>17582.759999999998</v>
      </c>
      <c r="V54" s="473"/>
      <c r="W54" s="463">
        <v>16986.3</v>
      </c>
      <c r="X54" s="473"/>
      <c r="Y54" s="463">
        <v>11087.52</v>
      </c>
      <c r="Z54" s="473"/>
      <c r="AA54" s="463">
        <v>11766.83</v>
      </c>
      <c r="AB54" s="473"/>
      <c r="AC54" s="463">
        <v>10673.73</v>
      </c>
      <c r="AD54" s="473"/>
    </row>
    <row r="55" spans="1:34" x14ac:dyDescent="0.2">
      <c r="A55" s="455"/>
      <c r="B55" s="458"/>
      <c r="C55" s="475"/>
      <c r="D55" s="476"/>
      <c r="E55" s="475"/>
      <c r="F55" s="476"/>
      <c r="G55" s="475"/>
      <c r="H55" s="476"/>
      <c r="I55" s="475"/>
      <c r="J55" s="476"/>
      <c r="K55" s="475"/>
      <c r="L55" s="476"/>
      <c r="M55" s="475"/>
      <c r="N55" s="476"/>
      <c r="O55" s="475"/>
      <c r="P55" s="476"/>
      <c r="Q55" s="475"/>
      <c r="R55" s="476"/>
      <c r="S55" s="475"/>
      <c r="T55" s="476"/>
      <c r="U55" s="475"/>
      <c r="V55" s="476"/>
      <c r="W55" s="475"/>
      <c r="X55" s="476"/>
      <c r="Y55" s="475"/>
      <c r="Z55" s="476"/>
      <c r="AA55" s="475"/>
      <c r="AB55" s="476"/>
      <c r="AC55" s="475"/>
      <c r="AD55" s="477"/>
    </row>
    <row r="56" spans="1:34" x14ac:dyDescent="0.2">
      <c r="A56" s="478" t="s">
        <v>104</v>
      </c>
      <c r="B56" s="458"/>
      <c r="C56" s="475"/>
      <c r="D56" s="479"/>
      <c r="E56" s="475"/>
      <c r="F56" s="479"/>
      <c r="G56" s="475"/>
      <c r="H56" s="479"/>
      <c r="I56" s="475"/>
      <c r="J56" s="479"/>
      <c r="K56" s="475"/>
      <c r="L56" s="479"/>
      <c r="M56" s="475"/>
      <c r="N56" s="479"/>
      <c r="O56" s="475"/>
      <c r="P56" s="479"/>
      <c r="Q56" s="475"/>
      <c r="R56" s="479"/>
      <c r="S56" s="475"/>
      <c r="T56" s="479"/>
      <c r="U56" s="475"/>
      <c r="V56" s="479"/>
      <c r="W56" s="475"/>
      <c r="X56" s="479"/>
      <c r="Y56" s="475"/>
      <c r="Z56" s="479"/>
      <c r="AA56" s="475"/>
      <c r="AB56" s="479"/>
      <c r="AC56" s="475"/>
      <c r="AD56" s="480"/>
    </row>
    <row r="57" spans="1:34" x14ac:dyDescent="0.2">
      <c r="A57" s="451" t="s">
        <v>105</v>
      </c>
      <c r="B57" s="452"/>
      <c r="C57" s="453"/>
      <c r="D57" s="454" t="s">
        <v>91</v>
      </c>
      <c r="E57" s="453"/>
      <c r="F57" s="454" t="s">
        <v>91</v>
      </c>
      <c r="G57" s="453"/>
      <c r="H57" s="454" t="s">
        <v>91</v>
      </c>
      <c r="I57" s="453"/>
      <c r="J57" s="454" t="s">
        <v>91</v>
      </c>
      <c r="K57" s="453"/>
      <c r="L57" s="454" t="s">
        <v>91</v>
      </c>
      <c r="M57" s="453"/>
      <c r="N57" s="454" t="s">
        <v>91</v>
      </c>
      <c r="O57" s="453"/>
      <c r="P57" s="454" t="s">
        <v>91</v>
      </c>
      <c r="Q57" s="453"/>
      <c r="R57" s="454" t="s">
        <v>91</v>
      </c>
      <c r="S57" s="453"/>
      <c r="T57" s="454" t="s">
        <v>91</v>
      </c>
      <c r="U57" s="453"/>
      <c r="V57" s="454" t="s">
        <v>91</v>
      </c>
      <c r="W57" s="453"/>
      <c r="X57" s="454" t="s">
        <v>91</v>
      </c>
      <c r="Y57" s="453"/>
      <c r="Z57" s="454" t="s">
        <v>91</v>
      </c>
      <c r="AA57" s="453"/>
      <c r="AB57" s="454" t="s">
        <v>91</v>
      </c>
      <c r="AC57" s="453"/>
      <c r="AD57" s="454" t="s">
        <v>91</v>
      </c>
    </row>
    <row r="58" spans="1:34" x14ac:dyDescent="0.2">
      <c r="A58" s="451" t="s">
        <v>106</v>
      </c>
      <c r="B58" s="452"/>
      <c r="C58" s="453"/>
      <c r="D58" s="454" t="s">
        <v>91</v>
      </c>
      <c r="E58" s="453"/>
      <c r="F58" s="454" t="s">
        <v>91</v>
      </c>
      <c r="G58" s="453"/>
      <c r="H58" s="454" t="s">
        <v>91</v>
      </c>
      <c r="I58" s="453"/>
      <c r="J58" s="454" t="s">
        <v>91</v>
      </c>
      <c r="K58" s="453"/>
      <c r="L58" s="454" t="s">
        <v>91</v>
      </c>
      <c r="M58" s="453"/>
      <c r="N58" s="454" t="s">
        <v>91</v>
      </c>
      <c r="O58" s="453"/>
      <c r="P58" s="454" t="s">
        <v>91</v>
      </c>
      <c r="Q58" s="453"/>
      <c r="R58" s="454" t="s">
        <v>91</v>
      </c>
      <c r="S58" s="453"/>
      <c r="T58" s="454" t="s">
        <v>91</v>
      </c>
      <c r="U58" s="453"/>
      <c r="V58" s="454" t="s">
        <v>91</v>
      </c>
      <c r="W58" s="453"/>
      <c r="X58" s="454" t="s">
        <v>91</v>
      </c>
      <c r="Y58" s="453"/>
      <c r="Z58" s="454" t="s">
        <v>91</v>
      </c>
      <c r="AA58" s="453"/>
      <c r="AB58" s="454" t="s">
        <v>91</v>
      </c>
      <c r="AC58" s="453"/>
      <c r="AD58" s="454" t="s">
        <v>91</v>
      </c>
    </row>
    <row r="59" spans="1:34" x14ac:dyDescent="0.2">
      <c r="A59" s="455" t="s">
        <v>107</v>
      </c>
      <c r="B59" s="458"/>
      <c r="C59" s="456"/>
      <c r="D59" s="459" t="s">
        <v>91</v>
      </c>
      <c r="E59" s="456"/>
      <c r="F59" s="459" t="s">
        <v>91</v>
      </c>
      <c r="G59" s="456"/>
      <c r="H59" s="459" t="s">
        <v>91</v>
      </c>
      <c r="I59" s="456"/>
      <c r="J59" s="459" t="s">
        <v>91</v>
      </c>
      <c r="K59" s="456"/>
      <c r="L59" s="459" t="s">
        <v>91</v>
      </c>
      <c r="M59" s="456"/>
      <c r="N59" s="459" t="s">
        <v>91</v>
      </c>
      <c r="O59" s="456"/>
      <c r="P59" s="459" t="s">
        <v>91</v>
      </c>
      <c r="Q59" s="456"/>
      <c r="R59" s="459" t="s">
        <v>91</v>
      </c>
      <c r="S59" s="456"/>
      <c r="T59" s="459" t="s">
        <v>91</v>
      </c>
      <c r="U59" s="456"/>
      <c r="V59" s="459" t="s">
        <v>91</v>
      </c>
      <c r="W59" s="456"/>
      <c r="X59" s="459" t="s">
        <v>91</v>
      </c>
      <c r="Y59" s="456"/>
      <c r="Z59" s="459" t="s">
        <v>91</v>
      </c>
      <c r="AA59" s="456"/>
      <c r="AB59" s="459" t="s">
        <v>91</v>
      </c>
      <c r="AC59" s="456"/>
      <c r="AD59" s="459" t="s">
        <v>91</v>
      </c>
    </row>
    <row r="60" spans="1:34" s="52" customFormat="1" ht="13.35" customHeight="1" x14ac:dyDescent="0.2">
      <c r="A60" s="455" t="s">
        <v>110</v>
      </c>
      <c r="B60" s="458"/>
      <c r="C60" s="456"/>
      <c r="D60" s="459" t="s">
        <v>91</v>
      </c>
      <c r="E60" s="456"/>
      <c r="F60" s="459" t="s">
        <v>91</v>
      </c>
      <c r="G60" s="456"/>
      <c r="H60" s="459" t="s">
        <v>91</v>
      </c>
      <c r="I60" s="456"/>
      <c r="J60" s="459" t="s">
        <v>91</v>
      </c>
      <c r="K60" s="456"/>
      <c r="L60" s="459" t="s">
        <v>91</v>
      </c>
      <c r="M60" s="456"/>
      <c r="N60" s="459" t="s">
        <v>91</v>
      </c>
      <c r="O60" s="456"/>
      <c r="P60" s="459" t="s">
        <v>91</v>
      </c>
      <c r="Q60" s="456"/>
      <c r="R60" s="459" t="s">
        <v>91</v>
      </c>
      <c r="S60" s="456"/>
      <c r="T60" s="459" t="s">
        <v>91</v>
      </c>
      <c r="U60" s="456"/>
      <c r="V60" s="459" t="s">
        <v>91</v>
      </c>
      <c r="W60" s="456"/>
      <c r="X60" s="459" t="s">
        <v>91</v>
      </c>
      <c r="Y60" s="456"/>
      <c r="Z60" s="459" t="s">
        <v>91</v>
      </c>
      <c r="AA60" s="456"/>
      <c r="AB60" s="459" t="s">
        <v>91</v>
      </c>
      <c r="AC60" s="456"/>
      <c r="AD60" s="459" t="s">
        <v>91</v>
      </c>
    </row>
    <row r="61" spans="1:34" x14ac:dyDescent="0.2">
      <c r="A61" s="451" t="s">
        <v>111</v>
      </c>
      <c r="B61" s="461"/>
      <c r="C61" s="453"/>
      <c r="D61" s="454" t="s">
        <v>91</v>
      </c>
      <c r="E61" s="453"/>
      <c r="F61" s="454" t="s">
        <v>91</v>
      </c>
      <c r="G61" s="453"/>
      <c r="H61" s="454" t="s">
        <v>91</v>
      </c>
      <c r="I61" s="453"/>
      <c r="J61" s="454" t="s">
        <v>91</v>
      </c>
      <c r="K61" s="453"/>
      <c r="L61" s="454" t="s">
        <v>91</v>
      </c>
      <c r="M61" s="453"/>
      <c r="N61" s="454" t="s">
        <v>91</v>
      </c>
      <c r="O61" s="453"/>
      <c r="P61" s="454" t="s">
        <v>91</v>
      </c>
      <c r="Q61" s="453"/>
      <c r="R61" s="454" t="s">
        <v>91</v>
      </c>
      <c r="S61" s="453"/>
      <c r="T61" s="454" t="s">
        <v>91</v>
      </c>
      <c r="U61" s="453"/>
      <c r="V61" s="454" t="s">
        <v>91</v>
      </c>
      <c r="W61" s="453"/>
      <c r="X61" s="454" t="s">
        <v>91</v>
      </c>
      <c r="Y61" s="453"/>
      <c r="Z61" s="454" t="s">
        <v>91</v>
      </c>
      <c r="AA61" s="453"/>
      <c r="AB61" s="454" t="s">
        <v>91</v>
      </c>
      <c r="AC61" s="453"/>
      <c r="AD61" s="454" t="s">
        <v>91</v>
      </c>
    </row>
    <row r="62" spans="1:34" x14ac:dyDescent="0.2">
      <c r="A62" s="460" t="s">
        <v>113</v>
      </c>
      <c r="B62" s="461"/>
      <c r="C62" s="453"/>
      <c r="D62" s="454" t="s">
        <v>660</v>
      </c>
      <c r="E62" s="453"/>
      <c r="F62" s="454" t="s">
        <v>660</v>
      </c>
      <c r="G62" s="453">
        <v>5937.3770000000004</v>
      </c>
      <c r="H62" s="454" t="s">
        <v>659</v>
      </c>
      <c r="I62" s="453">
        <v>3608.0149999999999</v>
      </c>
      <c r="J62" s="454" t="s">
        <v>659</v>
      </c>
      <c r="K62" s="453">
        <v>5733.6229999999996</v>
      </c>
      <c r="L62" s="454" t="s">
        <v>659</v>
      </c>
      <c r="M62" s="453">
        <v>5733.6229999999996</v>
      </c>
      <c r="N62" s="454" t="s">
        <v>659</v>
      </c>
      <c r="O62" s="453"/>
      <c r="P62" s="454" t="s">
        <v>660</v>
      </c>
      <c r="Q62" s="453">
        <v>5733.6229999999996</v>
      </c>
      <c r="R62" s="454"/>
      <c r="S62" s="453">
        <v>4474.3590000000004</v>
      </c>
      <c r="T62" s="454"/>
      <c r="U62" s="453">
        <v>10599.03</v>
      </c>
      <c r="V62" s="454"/>
      <c r="W62" s="453">
        <v>9024.1090000000004</v>
      </c>
      <c r="X62" s="454"/>
      <c r="Y62" s="453">
        <v>8076.0460000000003</v>
      </c>
      <c r="Z62" s="454"/>
      <c r="AA62" s="453">
        <v>6429.6540000000005</v>
      </c>
      <c r="AB62" s="454"/>
      <c r="AC62" s="453">
        <v>6229.1120000000001</v>
      </c>
      <c r="AD62" s="454"/>
    </row>
    <row r="63" spans="1:34" x14ac:dyDescent="0.2">
      <c r="A63" s="455" t="s">
        <v>114</v>
      </c>
      <c r="B63" s="458"/>
      <c r="C63" s="456"/>
      <c r="D63" s="459" t="s">
        <v>91</v>
      </c>
      <c r="E63" s="456"/>
      <c r="F63" s="459" t="s">
        <v>91</v>
      </c>
      <c r="G63" s="456"/>
      <c r="H63" s="459" t="s">
        <v>91</v>
      </c>
      <c r="I63" s="456"/>
      <c r="J63" s="459" t="s">
        <v>91</v>
      </c>
      <c r="K63" s="456"/>
      <c r="L63" s="459" t="s">
        <v>91</v>
      </c>
      <c r="M63" s="456"/>
      <c r="N63" s="459" t="s">
        <v>91</v>
      </c>
      <c r="O63" s="456"/>
      <c r="P63" s="459" t="s">
        <v>91</v>
      </c>
      <c r="Q63" s="456"/>
      <c r="R63" s="459" t="s">
        <v>91</v>
      </c>
      <c r="S63" s="456"/>
      <c r="T63" s="459" t="s">
        <v>91</v>
      </c>
      <c r="U63" s="456"/>
      <c r="V63" s="459" t="s">
        <v>91</v>
      </c>
      <c r="W63" s="456"/>
      <c r="X63" s="459" t="s">
        <v>91</v>
      </c>
      <c r="Y63" s="456"/>
      <c r="Z63" s="459" t="s">
        <v>91</v>
      </c>
      <c r="AA63" s="456"/>
      <c r="AB63" s="459" t="s">
        <v>91</v>
      </c>
      <c r="AC63" s="456"/>
      <c r="AD63" s="459" t="s">
        <v>91</v>
      </c>
    </row>
    <row r="64" spans="1:34" x14ac:dyDescent="0.2">
      <c r="A64" s="455" t="s">
        <v>115</v>
      </c>
      <c r="B64" s="458"/>
      <c r="C64" s="456"/>
      <c r="D64" s="459" t="s">
        <v>91</v>
      </c>
      <c r="E64" s="456"/>
      <c r="F64" s="459" t="s">
        <v>91</v>
      </c>
      <c r="G64" s="456"/>
      <c r="H64" s="459" t="s">
        <v>91</v>
      </c>
      <c r="I64" s="456"/>
      <c r="J64" s="459" t="s">
        <v>91</v>
      </c>
      <c r="K64" s="456"/>
      <c r="L64" s="459" t="s">
        <v>91</v>
      </c>
      <c r="M64" s="456"/>
      <c r="N64" s="459" t="s">
        <v>91</v>
      </c>
      <c r="O64" s="456"/>
      <c r="P64" s="459" t="s">
        <v>91</v>
      </c>
      <c r="Q64" s="456"/>
      <c r="R64" s="459" t="s">
        <v>91</v>
      </c>
      <c r="S64" s="456"/>
      <c r="T64" s="459" t="s">
        <v>91</v>
      </c>
      <c r="U64" s="456"/>
      <c r="V64" s="459" t="s">
        <v>91</v>
      </c>
      <c r="W64" s="456"/>
      <c r="X64" s="459" t="s">
        <v>91</v>
      </c>
      <c r="Y64" s="456"/>
      <c r="Z64" s="459" t="s">
        <v>91</v>
      </c>
      <c r="AA64" s="456"/>
      <c r="AB64" s="459" t="s">
        <v>91</v>
      </c>
      <c r="AC64" s="456"/>
      <c r="AD64" s="459" t="s">
        <v>91</v>
      </c>
    </row>
    <row r="65" spans="1:30" x14ac:dyDescent="0.2">
      <c r="A65" s="478"/>
      <c r="B65" s="458"/>
      <c r="C65" s="456"/>
      <c r="D65" s="459"/>
      <c r="E65" s="456"/>
      <c r="F65" s="459"/>
      <c r="G65" s="456"/>
      <c r="H65" s="459"/>
      <c r="I65" s="456"/>
      <c r="J65" s="459"/>
      <c r="K65" s="456"/>
      <c r="L65" s="459"/>
      <c r="M65" s="456"/>
      <c r="N65" s="459"/>
      <c r="O65" s="456"/>
      <c r="P65" s="459"/>
      <c r="Q65" s="456"/>
      <c r="R65" s="459"/>
      <c r="S65" s="456"/>
      <c r="T65" s="459"/>
      <c r="U65" s="456"/>
      <c r="V65" s="459"/>
      <c r="W65" s="456"/>
      <c r="X65" s="459"/>
      <c r="Y65" s="456"/>
      <c r="Z65" s="459"/>
      <c r="AA65" s="456"/>
      <c r="AB65" s="459"/>
      <c r="AC65" s="456"/>
      <c r="AD65" s="459"/>
    </row>
    <row r="66" spans="1:30" x14ac:dyDescent="0.2">
      <c r="A66" s="481" t="s">
        <v>673</v>
      </c>
      <c r="B66" s="482"/>
      <c r="C66" s="483"/>
      <c r="D66" s="484" t="s">
        <v>91</v>
      </c>
      <c r="E66" s="483"/>
      <c r="F66" s="484" t="s">
        <v>91</v>
      </c>
      <c r="G66" s="483"/>
      <c r="H66" s="484" t="s">
        <v>91</v>
      </c>
      <c r="I66" s="483"/>
      <c r="J66" s="484" t="s">
        <v>91</v>
      </c>
      <c r="K66" s="483"/>
      <c r="L66" s="484" t="s">
        <v>91</v>
      </c>
      <c r="M66" s="483"/>
      <c r="N66" s="484" t="s">
        <v>91</v>
      </c>
      <c r="O66" s="483"/>
      <c r="P66" s="484" t="s">
        <v>91</v>
      </c>
      <c r="Q66" s="483"/>
      <c r="R66" s="484" t="s">
        <v>91</v>
      </c>
      <c r="S66" s="483"/>
      <c r="T66" s="484" t="s">
        <v>91</v>
      </c>
      <c r="U66" s="483"/>
      <c r="V66" s="484" t="s">
        <v>91</v>
      </c>
      <c r="W66" s="483"/>
      <c r="X66" s="484" t="s">
        <v>91</v>
      </c>
      <c r="Y66" s="483"/>
      <c r="Z66" s="484" t="s">
        <v>91</v>
      </c>
      <c r="AA66" s="483"/>
      <c r="AB66" s="484" t="s">
        <v>91</v>
      </c>
      <c r="AC66" s="483"/>
      <c r="AD66" s="484" t="s">
        <v>91</v>
      </c>
    </row>
    <row r="68" spans="1:30" s="52" customFormat="1" ht="12.75" customHeight="1" x14ac:dyDescent="0.2">
      <c r="A68" s="485" t="s">
        <v>1056</v>
      </c>
      <c r="B68" s="485"/>
      <c r="C68" s="485"/>
      <c r="D68" s="485"/>
      <c r="E68" s="485"/>
      <c r="F68" s="485"/>
      <c r="G68" s="485"/>
      <c r="H68" s="485"/>
      <c r="I68" s="485"/>
      <c r="J68" s="485"/>
      <c r="K68" s="485"/>
      <c r="L68" s="485"/>
      <c r="M68" s="485"/>
      <c r="N68" s="485"/>
      <c r="O68" s="485"/>
      <c r="P68" s="485"/>
      <c r="Q68" s="485"/>
      <c r="R68" s="485"/>
      <c r="S68" s="485"/>
      <c r="T68" s="485"/>
      <c r="U68" s="485"/>
      <c r="V68" s="485"/>
      <c r="W68" s="485"/>
      <c r="X68" s="485"/>
      <c r="Y68" s="485"/>
      <c r="Z68" s="485"/>
      <c r="AA68" s="485"/>
      <c r="AB68" s="485"/>
      <c r="AC68" s="485"/>
      <c r="AD68" s="485"/>
    </row>
    <row r="69" spans="1:30" s="52" customFormat="1" ht="12.75" customHeight="1" x14ac:dyDescent="0.2">
      <c r="A69" s="485" t="s">
        <v>674</v>
      </c>
      <c r="B69" s="485"/>
      <c r="C69" s="485"/>
      <c r="D69" s="485"/>
      <c r="E69" s="485"/>
      <c r="F69" s="485"/>
      <c r="G69" s="485"/>
      <c r="H69" s="485"/>
      <c r="I69" s="485"/>
      <c r="J69" s="485"/>
      <c r="K69" s="485"/>
      <c r="L69" s="485"/>
      <c r="M69" s="485"/>
      <c r="N69" s="485"/>
      <c r="O69" s="485"/>
      <c r="P69" s="485"/>
      <c r="Q69" s="485"/>
      <c r="R69" s="485"/>
      <c r="S69" s="485"/>
      <c r="T69" s="485"/>
      <c r="U69" s="485"/>
      <c r="V69" s="485"/>
      <c r="W69" s="485"/>
      <c r="X69" s="485"/>
      <c r="Y69" s="485"/>
      <c r="Z69" s="485"/>
      <c r="AA69" s="485"/>
      <c r="AB69" s="485"/>
      <c r="AC69" s="485"/>
      <c r="AD69" s="485"/>
    </row>
    <row r="70" spans="1:30" s="52" customFormat="1" ht="12.75" customHeight="1" x14ac:dyDescent="0.2">
      <c r="A70" s="485" t="s">
        <v>675</v>
      </c>
      <c r="B70" s="485"/>
      <c r="C70" s="485"/>
      <c r="D70" s="485"/>
      <c r="E70" s="485"/>
      <c r="F70" s="485"/>
      <c r="G70" s="485"/>
      <c r="H70" s="485"/>
      <c r="I70" s="485"/>
      <c r="J70" s="485"/>
      <c r="K70" s="485"/>
      <c r="L70" s="485"/>
      <c r="M70" s="485"/>
      <c r="N70" s="485"/>
      <c r="O70" s="485"/>
      <c r="P70" s="485"/>
      <c r="Q70" s="485"/>
      <c r="R70" s="485"/>
      <c r="S70" s="485"/>
      <c r="T70" s="485"/>
      <c r="U70" s="485"/>
      <c r="V70" s="485"/>
      <c r="W70" s="485"/>
      <c r="X70" s="485"/>
      <c r="Y70" s="485"/>
      <c r="Z70" s="485"/>
      <c r="AA70" s="485"/>
      <c r="AB70" s="485"/>
      <c r="AC70" s="485"/>
      <c r="AD70" s="485"/>
    </row>
    <row r="71" spans="1:30" s="52" customFormat="1" ht="12.75" customHeight="1" x14ac:dyDescent="0.2">
      <c r="A71" s="485" t="s">
        <v>676</v>
      </c>
      <c r="B71" s="485"/>
      <c r="C71" s="485"/>
      <c r="D71" s="485"/>
      <c r="E71" s="485"/>
      <c r="F71" s="485"/>
      <c r="G71" s="485"/>
      <c r="H71" s="485"/>
      <c r="I71" s="485"/>
      <c r="J71" s="485"/>
      <c r="K71" s="485"/>
      <c r="L71" s="485"/>
      <c r="M71" s="485"/>
      <c r="N71" s="485"/>
      <c r="O71" s="485"/>
      <c r="P71" s="485"/>
      <c r="Q71" s="485"/>
      <c r="R71" s="485"/>
      <c r="S71" s="485"/>
      <c r="T71" s="485"/>
      <c r="U71" s="485"/>
      <c r="V71" s="485"/>
      <c r="W71" s="485"/>
      <c r="X71" s="485"/>
      <c r="Y71" s="485"/>
      <c r="Z71" s="485"/>
      <c r="AA71" s="485"/>
      <c r="AB71" s="485"/>
      <c r="AC71" s="485"/>
      <c r="AD71" s="485"/>
    </row>
    <row r="72" spans="1:30" s="52" customFormat="1" ht="12.75" customHeight="1" x14ac:dyDescent="0.2">
      <c r="A72" s="486" t="s">
        <v>1057</v>
      </c>
    </row>
    <row r="73" spans="1:30" s="52" customFormat="1" ht="12.75" customHeight="1" x14ac:dyDescent="0.2">
      <c r="A73" s="357" t="s">
        <v>677</v>
      </c>
    </row>
    <row r="74" spans="1:30" s="52" customFormat="1" ht="12.75" customHeight="1" x14ac:dyDescent="0.2">
      <c r="A74" s="445" t="s">
        <v>678</v>
      </c>
    </row>
  </sheetData>
  <mergeCells count="32">
    <mergeCell ref="A9:B11"/>
    <mergeCell ref="C9:D11"/>
    <mergeCell ref="E9:N9"/>
    <mergeCell ref="O9:P11"/>
    <mergeCell ref="Q9:R11"/>
    <mergeCell ref="I11:J11"/>
    <mergeCell ref="K11:L11"/>
    <mergeCell ref="E10:F11"/>
    <mergeCell ref="G10:L10"/>
    <mergeCell ref="M10:N11"/>
    <mergeCell ref="G11:H11"/>
    <mergeCell ref="AA12:AB12"/>
    <mergeCell ref="AC12:AD12"/>
    <mergeCell ref="O12:P12"/>
    <mergeCell ref="Q12:R12"/>
    <mergeCell ref="AA9:AB11"/>
    <mergeCell ref="AC9:AD11"/>
    <mergeCell ref="S9:Z9"/>
    <mergeCell ref="S12:T12"/>
    <mergeCell ref="U12:V12"/>
    <mergeCell ref="W12:X12"/>
    <mergeCell ref="Y12:Z12"/>
    <mergeCell ref="S10:T11"/>
    <mergeCell ref="U10:V11"/>
    <mergeCell ref="W10:X11"/>
    <mergeCell ref="Y10:Z11"/>
    <mergeCell ref="M12:N12"/>
    <mergeCell ref="C12:D12"/>
    <mergeCell ref="E12:F12"/>
    <mergeCell ref="G12:H12"/>
    <mergeCell ref="I12:J12"/>
    <mergeCell ref="K12:L12"/>
  </mergeCells>
  <pageMargins left="0.7" right="0.7" top="0.75" bottom="0.75" header="0.3" footer="0.3"/>
  <pageSetup paperSize="9" orientation="portrait" horizontalDpi="90" verticalDpi="9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election activeCell="O22" sqref="O22"/>
    </sheetView>
  </sheetViews>
  <sheetFormatPr defaultRowHeight="15" x14ac:dyDescent="0.25"/>
  <cols>
    <col min="1" max="1" width="7.5703125" customWidth="1"/>
    <col min="3" max="3" width="54.5703125" bestFit="1" customWidth="1"/>
    <col min="4" max="4" width="4.5703125" customWidth="1"/>
    <col min="15" max="15" width="16.5703125" bestFit="1" customWidth="1"/>
  </cols>
  <sheetData>
    <row r="1" spans="1:15" x14ac:dyDescent="0.25">
      <c r="A1" s="1" t="s">
        <v>65</v>
      </c>
      <c r="B1" s="1"/>
      <c r="C1" s="1"/>
      <c r="D1" s="1"/>
      <c r="E1" s="1" t="s">
        <v>66</v>
      </c>
      <c r="F1" s="1"/>
      <c r="G1" s="2"/>
      <c r="H1" s="1">
        <v>855</v>
      </c>
      <c r="I1" s="2"/>
      <c r="J1" s="1"/>
      <c r="K1" s="2"/>
      <c r="L1" s="2"/>
      <c r="M1" s="1" t="s">
        <v>67</v>
      </c>
      <c r="N1" s="755">
        <f ca="1">TODAY()</f>
        <v>45072</v>
      </c>
      <c r="O1" s="756"/>
    </row>
    <row r="2" spans="1:15" x14ac:dyDescent="0.25">
      <c r="A2" s="1" t="s">
        <v>68</v>
      </c>
      <c r="B2" s="1"/>
      <c r="C2" s="1"/>
      <c r="D2" s="1"/>
      <c r="E2" s="1"/>
      <c r="F2" s="1"/>
      <c r="G2" s="1"/>
      <c r="H2" s="16"/>
      <c r="I2" s="17"/>
      <c r="J2" s="1"/>
      <c r="K2" s="2"/>
      <c r="L2" s="2"/>
      <c r="M2" s="2"/>
      <c r="N2" s="2"/>
      <c r="O2" s="2"/>
    </row>
    <row r="3" spans="1:15" x14ac:dyDescent="0.25">
      <c r="A3" s="1" t="s">
        <v>69</v>
      </c>
      <c r="B3" s="2"/>
      <c r="C3" s="2"/>
      <c r="D3" s="1" t="s">
        <v>70</v>
      </c>
      <c r="E3" s="2"/>
      <c r="F3" s="2"/>
      <c r="G3" s="2"/>
      <c r="H3" s="1" t="s">
        <v>71</v>
      </c>
      <c r="I3" s="2"/>
      <c r="J3" s="2"/>
      <c r="K3" s="2"/>
      <c r="L3" s="2"/>
      <c r="M3" s="1" t="s">
        <v>72</v>
      </c>
      <c r="N3" s="2"/>
      <c r="O3" s="2"/>
    </row>
    <row r="4" spans="1:15" x14ac:dyDescent="0.25">
      <c r="A4" s="18" t="s">
        <v>73</v>
      </c>
      <c r="B4" s="18"/>
      <c r="C4" s="18"/>
      <c r="D4" s="18" t="s">
        <v>74</v>
      </c>
      <c r="E4" s="18"/>
      <c r="F4" s="18"/>
      <c r="G4" s="18"/>
      <c r="H4" s="19" t="s">
        <v>74</v>
      </c>
      <c r="I4" s="20"/>
      <c r="J4" s="18"/>
      <c r="K4" s="18"/>
      <c r="L4" s="18"/>
      <c r="M4" s="18" t="s">
        <v>74</v>
      </c>
      <c r="N4" s="18"/>
      <c r="O4" s="18"/>
    </row>
    <row r="6" spans="1:15" ht="15.75" thickBot="1" x14ac:dyDescent="0.3">
      <c r="A6" s="1" t="s">
        <v>28</v>
      </c>
      <c r="B6" s="1"/>
      <c r="C6" s="1"/>
      <c r="D6" s="2"/>
      <c r="E6" s="2"/>
      <c r="F6" s="2"/>
      <c r="G6" s="2"/>
      <c r="H6" s="2"/>
      <c r="I6" s="2"/>
      <c r="J6" s="2"/>
      <c r="K6" s="2"/>
      <c r="L6" s="2"/>
      <c r="M6" s="2"/>
    </row>
    <row r="7" spans="1:15" x14ac:dyDescent="0.25">
      <c r="A7" s="741"/>
      <c r="B7" s="742"/>
      <c r="C7" s="742"/>
      <c r="D7" s="743"/>
      <c r="E7" s="747" t="s">
        <v>29</v>
      </c>
      <c r="F7" s="748"/>
      <c r="G7" s="748"/>
      <c r="H7" s="748"/>
      <c r="I7" s="748"/>
      <c r="J7" s="748"/>
      <c r="K7" s="748"/>
      <c r="L7" s="748"/>
      <c r="M7" s="749"/>
    </row>
    <row r="8" spans="1:15" x14ac:dyDescent="0.25">
      <c r="A8" s="744"/>
      <c r="B8" s="745"/>
      <c r="C8" s="745"/>
      <c r="D8" s="746"/>
      <c r="E8" s="750" t="s">
        <v>30</v>
      </c>
      <c r="F8" s="752" t="s">
        <v>31</v>
      </c>
      <c r="G8" s="753"/>
      <c r="H8" s="753"/>
      <c r="I8" s="753"/>
      <c r="J8" s="754"/>
      <c r="K8" s="3" t="s">
        <v>32</v>
      </c>
      <c r="L8" s="4" t="s">
        <v>33</v>
      </c>
      <c r="M8" s="5" t="s">
        <v>34</v>
      </c>
    </row>
    <row r="9" spans="1:15" x14ac:dyDescent="0.25">
      <c r="A9" s="744"/>
      <c r="B9" s="745"/>
      <c r="C9" s="745"/>
      <c r="D9" s="746"/>
      <c r="E9" s="750"/>
      <c r="F9" s="4" t="s">
        <v>27</v>
      </c>
      <c r="G9" s="4" t="s">
        <v>35</v>
      </c>
      <c r="H9" s="4" t="s">
        <v>36</v>
      </c>
      <c r="I9" s="6" t="s">
        <v>37</v>
      </c>
      <c r="J9" s="3" t="s">
        <v>38</v>
      </c>
      <c r="K9" s="3" t="s">
        <v>39</v>
      </c>
      <c r="L9" s="3" t="s">
        <v>40</v>
      </c>
      <c r="M9" s="5" t="s">
        <v>41</v>
      </c>
    </row>
    <row r="10" spans="1:15" x14ac:dyDescent="0.25">
      <c r="A10" s="744"/>
      <c r="B10" s="745"/>
      <c r="C10" s="745"/>
      <c r="D10" s="746"/>
      <c r="E10" s="751"/>
      <c r="F10" s="7" t="s">
        <v>42</v>
      </c>
      <c r="G10" s="7" t="s">
        <v>33</v>
      </c>
      <c r="H10" s="7" t="s">
        <v>43</v>
      </c>
      <c r="I10" s="8" t="s">
        <v>44</v>
      </c>
      <c r="J10" s="7" t="s">
        <v>45</v>
      </c>
      <c r="K10" s="7" t="s">
        <v>46</v>
      </c>
      <c r="L10" s="7" t="s">
        <v>47</v>
      </c>
      <c r="M10" s="9" t="s">
        <v>48</v>
      </c>
      <c r="N10" s="15" t="s">
        <v>63</v>
      </c>
      <c r="O10" s="15" t="s">
        <v>64</v>
      </c>
    </row>
    <row r="11" spans="1:15" x14ac:dyDescent="0.25">
      <c r="A11" s="10"/>
      <c r="B11" s="10"/>
      <c r="C11" s="10"/>
      <c r="D11" s="10"/>
      <c r="E11" s="10"/>
      <c r="F11" s="10"/>
      <c r="G11" s="10"/>
      <c r="H11" s="10"/>
      <c r="I11" s="10"/>
      <c r="J11" s="10"/>
      <c r="K11" s="10"/>
      <c r="L11" s="11"/>
      <c r="M11" s="11"/>
    </row>
    <row r="12" spans="1:15" x14ac:dyDescent="0.25">
      <c r="A12" s="10" t="s">
        <v>49</v>
      </c>
      <c r="B12" s="10" t="s">
        <v>50</v>
      </c>
      <c r="C12" s="10" t="s">
        <v>51</v>
      </c>
      <c r="D12" s="10" t="s">
        <v>52</v>
      </c>
      <c r="E12" s="10">
        <v>5284</v>
      </c>
      <c r="F12" s="10">
        <v>3911</v>
      </c>
      <c r="G12" s="10">
        <v>73</v>
      </c>
      <c r="H12" s="10">
        <v>0</v>
      </c>
      <c r="I12" s="10">
        <v>0</v>
      </c>
      <c r="J12" s="10">
        <v>20</v>
      </c>
      <c r="K12" s="10">
        <v>1280</v>
      </c>
      <c r="L12" s="11">
        <v>5</v>
      </c>
      <c r="M12" s="11">
        <v>20</v>
      </c>
      <c r="N12" s="14">
        <f>K12/E12*100</f>
        <v>24.224072672218018</v>
      </c>
      <c r="O12" s="14">
        <f>(K12+F12)/E12*100</f>
        <v>98.239969719909155</v>
      </c>
    </row>
    <row r="13" spans="1:15" x14ac:dyDescent="0.25">
      <c r="A13" s="10" t="s">
        <v>49</v>
      </c>
      <c r="B13" s="10" t="s">
        <v>50</v>
      </c>
      <c r="C13" s="10" t="s">
        <v>53</v>
      </c>
      <c r="D13" s="10" t="s">
        <v>52</v>
      </c>
      <c r="E13" s="10">
        <v>23467</v>
      </c>
      <c r="F13" s="10">
        <v>17384</v>
      </c>
      <c r="G13" s="10">
        <v>4926</v>
      </c>
      <c r="H13" s="10">
        <v>132</v>
      </c>
      <c r="I13" s="10">
        <v>693</v>
      </c>
      <c r="J13" s="10">
        <v>79</v>
      </c>
      <c r="K13" s="10">
        <v>253</v>
      </c>
      <c r="L13" s="11">
        <v>84</v>
      </c>
      <c r="M13" s="11">
        <v>878</v>
      </c>
      <c r="N13" s="14">
        <f t="shared" ref="N13:N21" si="0">K13/E13*100</f>
        <v>1.078109685941961</v>
      </c>
      <c r="O13" s="14">
        <f t="shared" ref="O13:O21" si="1">(K13+F13)/E13*100</f>
        <v>75.156602889163509</v>
      </c>
    </row>
    <row r="14" spans="1:15" x14ac:dyDescent="0.25">
      <c r="A14" s="10" t="s">
        <v>49</v>
      </c>
      <c r="B14" s="10" t="s">
        <v>50</v>
      </c>
      <c r="C14" s="10" t="s">
        <v>54</v>
      </c>
      <c r="D14" s="10" t="s">
        <v>52</v>
      </c>
      <c r="E14" s="10">
        <v>24062</v>
      </c>
      <c r="F14" s="10">
        <v>0</v>
      </c>
      <c r="G14" s="10">
        <v>0</v>
      </c>
      <c r="H14" s="10">
        <v>0</v>
      </c>
      <c r="I14" s="10">
        <v>0</v>
      </c>
      <c r="J14" s="10">
        <v>0</v>
      </c>
      <c r="K14" s="10">
        <v>24062</v>
      </c>
      <c r="L14" s="11">
        <v>0</v>
      </c>
      <c r="M14" s="11">
        <v>0</v>
      </c>
      <c r="N14" s="14">
        <f t="shared" si="0"/>
        <v>100</v>
      </c>
      <c r="O14" s="14">
        <f t="shared" si="1"/>
        <v>100</v>
      </c>
    </row>
    <row r="15" spans="1:15" x14ac:dyDescent="0.25">
      <c r="A15" s="10" t="s">
        <v>49</v>
      </c>
      <c r="B15" s="10" t="s">
        <v>50</v>
      </c>
      <c r="C15" s="10" t="s">
        <v>55</v>
      </c>
      <c r="D15" s="10" t="s">
        <v>52</v>
      </c>
      <c r="E15" s="10">
        <v>48666</v>
      </c>
      <c r="F15" s="10">
        <v>0</v>
      </c>
      <c r="G15" s="10">
        <v>0</v>
      </c>
      <c r="H15" s="10">
        <v>0</v>
      </c>
      <c r="I15" s="10">
        <v>0</v>
      </c>
      <c r="J15" s="10">
        <v>0</v>
      </c>
      <c r="K15" s="10">
        <v>48666</v>
      </c>
      <c r="L15" s="11">
        <v>0</v>
      </c>
      <c r="M15" s="11">
        <v>0</v>
      </c>
      <c r="N15" s="14">
        <f t="shared" si="0"/>
        <v>100</v>
      </c>
      <c r="O15" s="14">
        <f t="shared" si="1"/>
        <v>100</v>
      </c>
    </row>
    <row r="16" spans="1:15" x14ac:dyDescent="0.25">
      <c r="A16" s="10" t="s">
        <v>49</v>
      </c>
      <c r="B16" s="10" t="s">
        <v>50</v>
      </c>
      <c r="C16" s="10" t="s">
        <v>56</v>
      </c>
      <c r="D16" s="10" t="s">
        <v>52</v>
      </c>
      <c r="E16" s="10">
        <v>96572</v>
      </c>
      <c r="F16" s="10">
        <v>33276</v>
      </c>
      <c r="G16" s="10">
        <v>29579</v>
      </c>
      <c r="H16" s="10">
        <v>1234</v>
      </c>
      <c r="I16" s="10">
        <v>2058</v>
      </c>
      <c r="J16" s="10">
        <v>1263</v>
      </c>
      <c r="K16" s="10">
        <v>29162</v>
      </c>
      <c r="L16" s="11">
        <v>778</v>
      </c>
      <c r="M16" s="11">
        <v>2949</v>
      </c>
      <c r="N16" s="14">
        <f t="shared" si="0"/>
        <v>30.197158596694695</v>
      </c>
      <c r="O16" s="14">
        <f t="shared" si="1"/>
        <v>64.654351157685454</v>
      </c>
    </row>
    <row r="17" spans="1:15" x14ac:dyDescent="0.25">
      <c r="A17" s="10" t="s">
        <v>49</v>
      </c>
      <c r="B17" s="10" t="s">
        <v>50</v>
      </c>
      <c r="C17" s="10" t="s">
        <v>57</v>
      </c>
      <c r="D17" s="10" t="s">
        <v>52</v>
      </c>
      <c r="E17" s="10">
        <v>5727</v>
      </c>
      <c r="F17" s="10">
        <v>3017</v>
      </c>
      <c r="G17" s="10">
        <v>1499</v>
      </c>
      <c r="H17" s="10">
        <v>65</v>
      </c>
      <c r="I17" s="10">
        <v>0</v>
      </c>
      <c r="J17" s="10">
        <v>29</v>
      </c>
      <c r="K17" s="10">
        <v>1117</v>
      </c>
      <c r="L17" s="11">
        <v>1</v>
      </c>
      <c r="M17" s="11">
        <v>0</v>
      </c>
      <c r="N17" s="14">
        <f t="shared" si="0"/>
        <v>19.504103370001747</v>
      </c>
      <c r="O17" s="14">
        <f t="shared" si="1"/>
        <v>72.184389732844423</v>
      </c>
    </row>
    <row r="18" spans="1:15" x14ac:dyDescent="0.25">
      <c r="A18" s="10" t="s">
        <v>49</v>
      </c>
      <c r="B18" s="10" t="s">
        <v>50</v>
      </c>
      <c r="C18" s="10" t="s">
        <v>58</v>
      </c>
      <c r="D18" s="10" t="s">
        <v>52</v>
      </c>
      <c r="E18" s="10">
        <v>491</v>
      </c>
      <c r="F18" s="10">
        <v>147</v>
      </c>
      <c r="G18" s="10">
        <v>292</v>
      </c>
      <c r="H18" s="10">
        <v>0</v>
      </c>
      <c r="I18" s="10">
        <v>0</v>
      </c>
      <c r="J18" s="10">
        <v>0</v>
      </c>
      <c r="K18" s="10">
        <v>52</v>
      </c>
      <c r="L18" s="11">
        <v>0</v>
      </c>
      <c r="M18" s="11">
        <v>0</v>
      </c>
      <c r="N18" s="14">
        <f t="shared" si="0"/>
        <v>10.590631364562118</v>
      </c>
      <c r="O18" s="14">
        <f t="shared" si="1"/>
        <v>40.529531568228109</v>
      </c>
    </row>
    <row r="19" spans="1:15" x14ac:dyDescent="0.25">
      <c r="A19" s="10" t="s">
        <v>49</v>
      </c>
      <c r="B19" s="10" t="s">
        <v>50</v>
      </c>
      <c r="C19" s="10" t="s">
        <v>59</v>
      </c>
      <c r="D19" s="10" t="s">
        <v>52</v>
      </c>
      <c r="E19" s="10">
        <v>259</v>
      </c>
      <c r="F19" s="10">
        <v>0</v>
      </c>
      <c r="G19" s="10">
        <v>0</v>
      </c>
      <c r="H19" s="10">
        <v>0</v>
      </c>
      <c r="I19" s="10">
        <v>0</v>
      </c>
      <c r="J19" s="10">
        <v>0</v>
      </c>
      <c r="K19" s="10">
        <v>259</v>
      </c>
      <c r="L19" s="11">
        <v>0</v>
      </c>
      <c r="M19" s="11">
        <v>0</v>
      </c>
      <c r="N19" s="14">
        <f t="shared" si="0"/>
        <v>100</v>
      </c>
      <c r="O19" s="14">
        <f t="shared" si="1"/>
        <v>100</v>
      </c>
    </row>
    <row r="20" spans="1:15" x14ac:dyDescent="0.25">
      <c r="A20" s="10" t="s">
        <v>49</v>
      </c>
      <c r="B20" s="10" t="s">
        <v>50</v>
      </c>
      <c r="C20" s="10" t="s">
        <v>60</v>
      </c>
      <c r="D20" s="10" t="s">
        <v>52</v>
      </c>
      <c r="E20" s="10">
        <v>2189</v>
      </c>
      <c r="F20" s="10">
        <v>254</v>
      </c>
      <c r="G20" s="10">
        <v>785</v>
      </c>
      <c r="H20" s="10">
        <v>0</v>
      </c>
      <c r="I20" s="10">
        <v>90</v>
      </c>
      <c r="J20" s="10">
        <v>52</v>
      </c>
      <c r="K20" s="10">
        <v>1008</v>
      </c>
      <c r="L20" s="11">
        <v>0</v>
      </c>
      <c r="M20" s="11">
        <v>90</v>
      </c>
      <c r="N20" s="14">
        <f t="shared" si="0"/>
        <v>46.048423937871178</v>
      </c>
      <c r="O20" s="14">
        <f t="shared" si="1"/>
        <v>57.651895842850621</v>
      </c>
    </row>
    <row r="21" spans="1:15" x14ac:dyDescent="0.25">
      <c r="A21" s="12" t="s">
        <v>49</v>
      </c>
      <c r="B21" s="12" t="s">
        <v>50</v>
      </c>
      <c r="C21" s="12" t="s">
        <v>30</v>
      </c>
      <c r="D21" s="12" t="s">
        <v>52</v>
      </c>
      <c r="E21" s="12">
        <v>206717</v>
      </c>
      <c r="F21" s="12">
        <v>57989</v>
      </c>
      <c r="G21" s="12">
        <v>37154</v>
      </c>
      <c r="H21" s="12">
        <v>1431</v>
      </c>
      <c r="I21" s="12">
        <v>2841</v>
      </c>
      <c r="J21" s="12">
        <v>1443</v>
      </c>
      <c r="K21" s="12">
        <v>105859</v>
      </c>
      <c r="L21" s="13">
        <v>868</v>
      </c>
      <c r="M21" s="13">
        <v>3937</v>
      </c>
      <c r="N21" s="14">
        <f t="shared" si="0"/>
        <v>51.209624752681208</v>
      </c>
      <c r="O21" s="14">
        <f t="shared" si="1"/>
        <v>79.26198619368509</v>
      </c>
    </row>
    <row r="22" spans="1:15" x14ac:dyDescent="0.25">
      <c r="A22" s="12"/>
      <c r="B22" s="12"/>
      <c r="C22" s="12"/>
      <c r="D22" s="12"/>
      <c r="E22" s="12">
        <f>E12+E13+E16+E17+E18+E20</f>
        <v>133730</v>
      </c>
      <c r="F22" s="12">
        <f t="shared" ref="F22:M22" si="2">F12+F13+F16+F17+F18+F20</f>
        <v>57989</v>
      </c>
      <c r="G22" s="12">
        <f t="shared" si="2"/>
        <v>37154</v>
      </c>
      <c r="H22" s="12">
        <f t="shared" si="2"/>
        <v>1431</v>
      </c>
      <c r="I22" s="12">
        <f t="shared" si="2"/>
        <v>2841</v>
      </c>
      <c r="J22" s="12">
        <f t="shared" si="2"/>
        <v>1443</v>
      </c>
      <c r="K22" s="12">
        <f t="shared" si="2"/>
        <v>32872</v>
      </c>
      <c r="L22" s="12">
        <f t="shared" si="2"/>
        <v>868</v>
      </c>
      <c r="M22" s="12">
        <f t="shared" si="2"/>
        <v>3937</v>
      </c>
      <c r="N22" s="14">
        <f t="shared" ref="N22" si="3">K22/E22*100</f>
        <v>24.580871906079413</v>
      </c>
      <c r="O22" s="14">
        <f t="shared" ref="O22" si="4">(K22+F22)/E22*100</f>
        <v>67.943617737231733</v>
      </c>
    </row>
    <row r="23" spans="1:15" x14ac:dyDescent="0.25">
      <c r="A23" s="10" t="s">
        <v>49</v>
      </c>
      <c r="B23" s="10" t="s">
        <v>61</v>
      </c>
      <c r="C23" s="10" t="s">
        <v>55</v>
      </c>
      <c r="D23" s="10" t="s">
        <v>52</v>
      </c>
      <c r="E23" s="10">
        <v>65</v>
      </c>
      <c r="F23" s="10">
        <v>0</v>
      </c>
      <c r="G23" s="10">
        <v>0</v>
      </c>
      <c r="H23" s="10">
        <v>0</v>
      </c>
      <c r="I23" s="10">
        <v>0</v>
      </c>
      <c r="J23" s="10">
        <v>0</v>
      </c>
      <c r="K23" s="10">
        <v>65</v>
      </c>
      <c r="L23" s="11">
        <v>0</v>
      </c>
      <c r="M23" s="11">
        <v>0</v>
      </c>
      <c r="N23" s="14">
        <f t="shared" ref="N23:N33" si="5">K23/E23*100</f>
        <v>100</v>
      </c>
      <c r="O23" s="14">
        <f t="shared" ref="O23:O33" si="6">(K23+F23)/E23*100</f>
        <v>100</v>
      </c>
    </row>
    <row r="24" spans="1:15" x14ac:dyDescent="0.25">
      <c r="A24" s="10" t="s">
        <v>49</v>
      </c>
      <c r="B24" s="10" t="s">
        <v>61</v>
      </c>
      <c r="C24" s="10" t="s">
        <v>56</v>
      </c>
      <c r="D24" s="10" t="s">
        <v>52</v>
      </c>
      <c r="E24" s="10">
        <v>3</v>
      </c>
      <c r="F24" s="10">
        <v>0</v>
      </c>
      <c r="G24" s="10">
        <v>3</v>
      </c>
      <c r="H24" s="10">
        <v>0</v>
      </c>
      <c r="I24" s="10">
        <v>0</v>
      </c>
      <c r="J24" s="10">
        <v>0</v>
      </c>
      <c r="K24" s="10">
        <v>0</v>
      </c>
      <c r="L24" s="11">
        <v>0</v>
      </c>
      <c r="M24" s="11">
        <v>0</v>
      </c>
      <c r="N24" s="14">
        <f t="shared" si="5"/>
        <v>0</v>
      </c>
      <c r="O24" s="14">
        <f t="shared" si="6"/>
        <v>0</v>
      </c>
    </row>
    <row r="25" spans="1:15" x14ac:dyDescent="0.25">
      <c r="A25" s="12" t="s">
        <v>49</v>
      </c>
      <c r="B25" s="12" t="s">
        <v>61</v>
      </c>
      <c r="C25" s="12" t="s">
        <v>30</v>
      </c>
      <c r="D25" s="12" t="s">
        <v>52</v>
      </c>
      <c r="E25" s="12">
        <v>68</v>
      </c>
      <c r="F25" s="12">
        <v>0</v>
      </c>
      <c r="G25" s="12">
        <v>3</v>
      </c>
      <c r="H25" s="12">
        <v>0</v>
      </c>
      <c r="I25" s="12">
        <v>0</v>
      </c>
      <c r="J25" s="12">
        <v>0</v>
      </c>
      <c r="K25" s="12">
        <v>65</v>
      </c>
      <c r="L25" s="13">
        <v>0</v>
      </c>
      <c r="M25" s="13">
        <v>0</v>
      </c>
      <c r="N25" s="14">
        <f t="shared" si="5"/>
        <v>95.588235294117652</v>
      </c>
      <c r="O25" s="14">
        <f t="shared" si="6"/>
        <v>95.588235294117652</v>
      </c>
    </row>
    <row r="26" spans="1:15" x14ac:dyDescent="0.25">
      <c r="A26" s="10" t="s">
        <v>62</v>
      </c>
      <c r="B26" s="10" t="s">
        <v>50</v>
      </c>
      <c r="C26" s="10" t="s">
        <v>51</v>
      </c>
      <c r="D26" s="10" t="s">
        <v>52</v>
      </c>
      <c r="E26" s="10">
        <v>320</v>
      </c>
      <c r="F26" s="10">
        <v>289</v>
      </c>
      <c r="G26" s="10">
        <v>31</v>
      </c>
      <c r="H26" s="10">
        <v>0</v>
      </c>
      <c r="I26" s="10">
        <v>0</v>
      </c>
      <c r="J26" s="10">
        <v>0</v>
      </c>
      <c r="K26" s="10">
        <v>0</v>
      </c>
      <c r="L26" s="11">
        <v>0</v>
      </c>
      <c r="M26" s="11">
        <v>0</v>
      </c>
      <c r="N26" s="14">
        <f t="shared" si="5"/>
        <v>0</v>
      </c>
      <c r="O26" s="14">
        <f t="shared" si="6"/>
        <v>90.3125</v>
      </c>
    </row>
    <row r="27" spans="1:15" x14ac:dyDescent="0.25">
      <c r="A27" s="10" t="s">
        <v>62</v>
      </c>
      <c r="B27" s="10" t="s">
        <v>50</v>
      </c>
      <c r="C27" s="10" t="s">
        <v>53</v>
      </c>
      <c r="D27" s="10" t="s">
        <v>52</v>
      </c>
      <c r="E27" s="10">
        <v>1961</v>
      </c>
      <c r="F27" s="10">
        <v>1177</v>
      </c>
      <c r="G27" s="10">
        <v>511</v>
      </c>
      <c r="H27" s="10">
        <v>0</v>
      </c>
      <c r="I27" s="10">
        <v>0</v>
      </c>
      <c r="J27" s="10">
        <v>124</v>
      </c>
      <c r="K27" s="10">
        <v>149</v>
      </c>
      <c r="L27" s="11">
        <v>14</v>
      </c>
      <c r="M27" s="11">
        <v>0</v>
      </c>
      <c r="N27" s="14">
        <f t="shared" si="5"/>
        <v>7.5981642019377862</v>
      </c>
      <c r="O27" s="14">
        <f t="shared" si="6"/>
        <v>67.6185619581846</v>
      </c>
    </row>
    <row r="28" spans="1:15" x14ac:dyDescent="0.25">
      <c r="A28" s="10" t="s">
        <v>62</v>
      </c>
      <c r="B28" s="10" t="s">
        <v>50</v>
      </c>
      <c r="C28" s="10" t="s">
        <v>55</v>
      </c>
      <c r="D28" s="10" t="s">
        <v>52</v>
      </c>
      <c r="E28" s="10">
        <v>351</v>
      </c>
      <c r="F28" s="10">
        <v>0</v>
      </c>
      <c r="G28" s="10">
        <v>0</v>
      </c>
      <c r="H28" s="10">
        <v>0</v>
      </c>
      <c r="I28" s="10">
        <v>0</v>
      </c>
      <c r="J28" s="10">
        <v>0</v>
      </c>
      <c r="K28" s="10">
        <v>351</v>
      </c>
      <c r="L28" s="11">
        <v>0</v>
      </c>
      <c r="M28" s="11">
        <v>0</v>
      </c>
      <c r="N28" s="14">
        <f t="shared" si="5"/>
        <v>100</v>
      </c>
      <c r="O28" s="14">
        <f t="shared" si="6"/>
        <v>100</v>
      </c>
    </row>
    <row r="29" spans="1:15" x14ac:dyDescent="0.25">
      <c r="A29" s="10" t="s">
        <v>62</v>
      </c>
      <c r="B29" s="10" t="s">
        <v>50</v>
      </c>
      <c r="C29" s="10" t="s">
        <v>56</v>
      </c>
      <c r="D29" s="10" t="s">
        <v>52</v>
      </c>
      <c r="E29" s="10">
        <v>1213</v>
      </c>
      <c r="F29" s="10">
        <v>351</v>
      </c>
      <c r="G29" s="10">
        <v>217</v>
      </c>
      <c r="H29" s="10">
        <v>0</v>
      </c>
      <c r="I29" s="10">
        <v>0</v>
      </c>
      <c r="J29" s="10">
        <v>75</v>
      </c>
      <c r="K29" s="10">
        <v>570</v>
      </c>
      <c r="L29" s="11">
        <v>0</v>
      </c>
      <c r="M29" s="11">
        <v>0</v>
      </c>
      <c r="N29" s="14">
        <f t="shared" si="5"/>
        <v>46.99093157460841</v>
      </c>
      <c r="O29" s="14">
        <f t="shared" si="6"/>
        <v>75.927452596867269</v>
      </c>
    </row>
    <row r="30" spans="1:15" x14ac:dyDescent="0.25">
      <c r="A30" s="10" t="s">
        <v>62</v>
      </c>
      <c r="B30" s="10" t="s">
        <v>50</v>
      </c>
      <c r="C30" s="10" t="s">
        <v>57</v>
      </c>
      <c r="D30" s="10" t="s">
        <v>52</v>
      </c>
      <c r="E30" s="10">
        <v>1792</v>
      </c>
      <c r="F30" s="10">
        <v>896</v>
      </c>
      <c r="G30" s="10">
        <v>111</v>
      </c>
      <c r="H30" s="10">
        <v>0</v>
      </c>
      <c r="I30" s="10">
        <v>0</v>
      </c>
      <c r="J30" s="10">
        <v>153</v>
      </c>
      <c r="K30" s="10">
        <v>632</v>
      </c>
      <c r="L30" s="11">
        <v>16</v>
      </c>
      <c r="M30" s="11">
        <v>0</v>
      </c>
      <c r="N30" s="14">
        <f t="shared" si="5"/>
        <v>35.267857142857146</v>
      </c>
      <c r="O30" s="14">
        <f t="shared" si="6"/>
        <v>85.267857142857139</v>
      </c>
    </row>
    <row r="31" spans="1:15" x14ac:dyDescent="0.25">
      <c r="A31" s="10" t="s">
        <v>62</v>
      </c>
      <c r="B31" s="10" t="s">
        <v>50</v>
      </c>
      <c r="C31" s="10" t="s">
        <v>58</v>
      </c>
      <c r="D31" s="10" t="s">
        <v>52</v>
      </c>
      <c r="E31" s="10">
        <v>4249</v>
      </c>
      <c r="F31" s="10">
        <v>163</v>
      </c>
      <c r="G31" s="10">
        <v>2469</v>
      </c>
      <c r="H31" s="10">
        <v>39</v>
      </c>
      <c r="I31" s="10">
        <v>0</v>
      </c>
      <c r="J31" s="10">
        <v>199</v>
      </c>
      <c r="K31" s="10">
        <v>1379</v>
      </c>
      <c r="L31" s="11">
        <v>0</v>
      </c>
      <c r="M31" s="11">
        <v>0</v>
      </c>
      <c r="N31" s="14">
        <f t="shared" si="5"/>
        <v>32.45469522240527</v>
      </c>
      <c r="O31" s="14">
        <f t="shared" si="6"/>
        <v>36.290891974582259</v>
      </c>
    </row>
    <row r="32" spans="1:15" x14ac:dyDescent="0.25">
      <c r="A32" s="10" t="s">
        <v>62</v>
      </c>
      <c r="B32" s="10" t="s">
        <v>50</v>
      </c>
      <c r="C32" s="10" t="s">
        <v>60</v>
      </c>
      <c r="D32" s="10" t="s">
        <v>52</v>
      </c>
      <c r="E32" s="10">
        <v>300</v>
      </c>
      <c r="F32" s="10">
        <v>30</v>
      </c>
      <c r="G32" s="10">
        <v>145</v>
      </c>
      <c r="H32" s="10">
        <v>0</v>
      </c>
      <c r="I32" s="10">
        <v>0</v>
      </c>
      <c r="J32" s="10">
        <v>34</v>
      </c>
      <c r="K32" s="10">
        <v>91</v>
      </c>
      <c r="L32" s="11">
        <v>0</v>
      </c>
      <c r="M32" s="11">
        <v>0</v>
      </c>
      <c r="N32" s="14">
        <f t="shared" si="5"/>
        <v>30.333333333333336</v>
      </c>
      <c r="O32" s="14">
        <f t="shared" si="6"/>
        <v>40.333333333333329</v>
      </c>
    </row>
    <row r="33" spans="1:15" x14ac:dyDescent="0.25">
      <c r="A33" s="12" t="s">
        <v>62</v>
      </c>
      <c r="B33" s="12" t="s">
        <v>50</v>
      </c>
      <c r="C33" s="12" t="s">
        <v>30</v>
      </c>
      <c r="D33" s="12" t="s">
        <v>52</v>
      </c>
      <c r="E33" s="12">
        <v>10186</v>
      </c>
      <c r="F33" s="12">
        <v>2906</v>
      </c>
      <c r="G33" s="12">
        <v>3484</v>
      </c>
      <c r="H33" s="12">
        <v>39</v>
      </c>
      <c r="I33" s="12">
        <v>0</v>
      </c>
      <c r="J33" s="12">
        <v>585</v>
      </c>
      <c r="K33" s="12">
        <v>3172</v>
      </c>
      <c r="L33" s="13">
        <v>30</v>
      </c>
      <c r="M33" s="13">
        <v>0</v>
      </c>
      <c r="N33" s="14">
        <f t="shared" si="5"/>
        <v>31.140781464755545</v>
      </c>
      <c r="O33" s="14">
        <f t="shared" si="6"/>
        <v>59.670135480070684</v>
      </c>
    </row>
    <row r="34" spans="1:15" x14ac:dyDescent="0.25">
      <c r="E34">
        <f>E26+E27+E29+E30+E31+E32</f>
        <v>9835</v>
      </c>
      <c r="F34">
        <f t="shared" ref="F34:M34" si="7">F26+F27+F29+F30+F31+F32</f>
        <v>2906</v>
      </c>
      <c r="G34">
        <f t="shared" si="7"/>
        <v>3484</v>
      </c>
      <c r="H34">
        <f t="shared" si="7"/>
        <v>39</v>
      </c>
      <c r="I34">
        <f t="shared" si="7"/>
        <v>0</v>
      </c>
      <c r="J34">
        <f t="shared" si="7"/>
        <v>585</v>
      </c>
      <c r="K34">
        <f t="shared" si="7"/>
        <v>2821</v>
      </c>
      <c r="L34">
        <f t="shared" si="7"/>
        <v>30</v>
      </c>
      <c r="M34">
        <f t="shared" si="7"/>
        <v>0</v>
      </c>
      <c r="N34" s="14">
        <f t="shared" ref="N34" si="8">K34/E34*100</f>
        <v>28.683274021352311</v>
      </c>
      <c r="O34" s="14">
        <f t="shared" ref="O34" si="9">(K34+F34)/E34*100</f>
        <v>58.230808337569904</v>
      </c>
    </row>
  </sheetData>
  <mergeCells count="5">
    <mergeCell ref="A7:D10"/>
    <mergeCell ref="E7:M7"/>
    <mergeCell ref="E8:E10"/>
    <mergeCell ref="F8:J8"/>
    <mergeCell ref="N1:O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A17"/>
  <sheetViews>
    <sheetView showGridLines="0" workbookViewId="0">
      <selection activeCell="O4" sqref="O4"/>
    </sheetView>
  </sheetViews>
  <sheetFormatPr defaultColWidth="8.7109375" defaultRowHeight="12.75" x14ac:dyDescent="0.2"/>
  <cols>
    <col min="1" max="1" width="18.42578125" style="52" customWidth="1"/>
    <col min="2" max="2" width="7.7109375" style="52" customWidth="1"/>
    <col min="3" max="22" width="6.42578125" style="52" customWidth="1"/>
    <col min="23" max="16384" width="8.7109375" style="52"/>
  </cols>
  <sheetData>
    <row r="4" spans="1:27" x14ac:dyDescent="0.2">
      <c r="A4" s="47" t="s">
        <v>685</v>
      </c>
    </row>
    <row r="5" spans="1:27" x14ac:dyDescent="0.2">
      <c r="A5" s="47"/>
    </row>
    <row r="6" spans="1:27" x14ac:dyDescent="0.2">
      <c r="A6" s="53" t="s">
        <v>686</v>
      </c>
    </row>
    <row r="8" spans="1:27" x14ac:dyDescent="0.2">
      <c r="A8" s="53" t="s">
        <v>123</v>
      </c>
      <c r="B8" s="54">
        <v>44679.854525462964</v>
      </c>
    </row>
    <row r="9" spans="1:27" x14ac:dyDescent="0.2">
      <c r="A9" s="53" t="s">
        <v>124</v>
      </c>
      <c r="B9" s="54">
        <v>44680.402893854167</v>
      </c>
    </row>
    <row r="10" spans="1:27" x14ac:dyDescent="0.2">
      <c r="A10" s="53" t="s">
        <v>125</v>
      </c>
      <c r="B10" s="53" t="s">
        <v>126</v>
      </c>
    </row>
    <row r="12" spans="1:27" x14ac:dyDescent="0.2">
      <c r="A12" s="53" t="s">
        <v>127</v>
      </c>
      <c r="B12" s="53" t="s">
        <v>429</v>
      </c>
    </row>
    <row r="13" spans="1:27" x14ac:dyDescent="0.2">
      <c r="A13" s="53" t="s">
        <v>430</v>
      </c>
      <c r="B13" s="53" t="s">
        <v>431</v>
      </c>
    </row>
    <row r="14" spans="1:27" x14ac:dyDescent="0.2">
      <c r="A14" s="53"/>
      <c r="B14" s="53"/>
    </row>
    <row r="15" spans="1:27" x14ac:dyDescent="0.2">
      <c r="A15" s="48" t="s">
        <v>133</v>
      </c>
      <c r="B15" s="48" t="s">
        <v>1</v>
      </c>
      <c r="C15" s="48" t="s">
        <v>2</v>
      </c>
      <c r="D15" s="48" t="s">
        <v>3</v>
      </c>
      <c r="E15" s="48" t="s">
        <v>4</v>
      </c>
      <c r="F15" s="48" t="s">
        <v>5</v>
      </c>
      <c r="G15" s="48" t="s">
        <v>6</v>
      </c>
      <c r="H15" s="48" t="s">
        <v>7</v>
      </c>
      <c r="I15" s="48" t="s">
        <v>8</v>
      </c>
      <c r="J15" s="48" t="s">
        <v>9</v>
      </c>
      <c r="K15" s="48" t="s">
        <v>10</v>
      </c>
      <c r="L15" s="48" t="s">
        <v>11</v>
      </c>
      <c r="M15" s="48" t="s">
        <v>12</v>
      </c>
      <c r="N15" s="48" t="s">
        <v>13</v>
      </c>
      <c r="O15" s="48" t="s">
        <v>14</v>
      </c>
      <c r="P15" s="48" t="s">
        <v>15</v>
      </c>
      <c r="Q15" s="48" t="s">
        <v>16</v>
      </c>
      <c r="R15" s="48" t="s">
        <v>17</v>
      </c>
      <c r="S15" s="48" t="s">
        <v>18</v>
      </c>
      <c r="T15" s="48" t="s">
        <v>19</v>
      </c>
      <c r="U15" s="48" t="s">
        <v>20</v>
      </c>
      <c r="V15" s="48" t="s">
        <v>21</v>
      </c>
      <c r="W15" s="48" t="s">
        <v>22</v>
      </c>
      <c r="X15" s="48" t="s">
        <v>23</v>
      </c>
      <c r="Y15" s="48" t="s">
        <v>279</v>
      </c>
      <c r="Z15" s="48" t="s">
        <v>280</v>
      </c>
      <c r="AA15" s="48" t="s">
        <v>281</v>
      </c>
    </row>
    <row r="16" spans="1:27" x14ac:dyDescent="0.2">
      <c r="A16" s="48" t="s">
        <v>687</v>
      </c>
      <c r="B16" s="49">
        <v>1.8</v>
      </c>
      <c r="C16" s="49">
        <v>2.7</v>
      </c>
      <c r="D16" s="49">
        <v>3</v>
      </c>
      <c r="E16" s="49">
        <v>3</v>
      </c>
      <c r="F16" s="49">
        <v>3.9</v>
      </c>
      <c r="G16" s="49">
        <v>2.1</v>
      </c>
      <c r="H16" s="49">
        <v>1.1000000000000001</v>
      </c>
      <c r="I16" s="49">
        <v>0.9</v>
      </c>
      <c r="J16" s="49">
        <v>2.5</v>
      </c>
      <c r="K16" s="49">
        <v>1.9</v>
      </c>
      <c r="L16" s="49">
        <v>3.5</v>
      </c>
      <c r="M16" s="49">
        <v>3.1</v>
      </c>
      <c r="N16" s="49">
        <v>0.6</v>
      </c>
      <c r="O16" s="49">
        <v>-4.3</v>
      </c>
      <c r="P16" s="49">
        <v>2.2000000000000002</v>
      </c>
      <c r="Q16" s="49">
        <v>1.8</v>
      </c>
      <c r="R16" s="49">
        <v>-0.7</v>
      </c>
      <c r="S16" s="49">
        <v>0</v>
      </c>
      <c r="T16" s="49">
        <v>1.6</v>
      </c>
      <c r="U16" s="49">
        <v>2.2999999999999998</v>
      </c>
      <c r="V16" s="49">
        <v>2</v>
      </c>
      <c r="W16" s="49">
        <v>2.8</v>
      </c>
      <c r="X16" s="49">
        <v>2.1</v>
      </c>
      <c r="Y16" s="49">
        <v>1.6</v>
      </c>
      <c r="Z16" s="49">
        <v>-5.9</v>
      </c>
      <c r="AA16" s="49">
        <v>5.3</v>
      </c>
    </row>
    <row r="17" spans="1:27" x14ac:dyDescent="0.2">
      <c r="A17" s="48" t="s">
        <v>25</v>
      </c>
      <c r="B17" s="49">
        <v>6.6</v>
      </c>
      <c r="C17" s="49">
        <v>5.9</v>
      </c>
      <c r="D17" s="49">
        <v>4.0999999999999996</v>
      </c>
      <c r="E17" s="49">
        <v>-0.1</v>
      </c>
      <c r="F17" s="49">
        <v>1.2</v>
      </c>
      <c r="G17" s="49">
        <v>3.3</v>
      </c>
      <c r="H17" s="49">
        <v>4.5</v>
      </c>
      <c r="I17" s="49">
        <v>5.5</v>
      </c>
      <c r="J17" s="49">
        <v>5.3</v>
      </c>
      <c r="K17" s="49">
        <v>6.6</v>
      </c>
      <c r="L17" s="49">
        <v>8.5</v>
      </c>
      <c r="M17" s="49">
        <v>10.8</v>
      </c>
      <c r="N17" s="49">
        <v>5.6</v>
      </c>
      <c r="O17" s="49">
        <v>-5.5</v>
      </c>
      <c r="P17" s="49">
        <v>6.3</v>
      </c>
      <c r="Q17" s="49">
        <v>2.6</v>
      </c>
      <c r="R17" s="49">
        <v>1.4</v>
      </c>
      <c r="S17" s="49">
        <v>0.7</v>
      </c>
      <c r="T17" s="49">
        <v>2.7</v>
      </c>
      <c r="U17" s="49">
        <v>5.2</v>
      </c>
      <c r="V17" s="49">
        <v>1.9</v>
      </c>
      <c r="W17" s="49">
        <v>3</v>
      </c>
      <c r="X17" s="49">
        <v>3.8</v>
      </c>
      <c r="Y17" s="49">
        <v>2.6</v>
      </c>
      <c r="Z17" s="49">
        <v>-4.4000000000000004</v>
      </c>
      <c r="AA17" s="49">
        <v>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82"/>
  <sheetViews>
    <sheetView showGridLines="0" zoomScaleNormal="100" workbookViewId="0">
      <selection activeCell="J7" sqref="J7"/>
    </sheetView>
  </sheetViews>
  <sheetFormatPr defaultColWidth="9.140625" defaultRowHeight="16.5" x14ac:dyDescent="0.3"/>
  <cols>
    <col min="1" max="1" width="29" style="55" customWidth="1"/>
    <col min="2" max="20" width="5.140625" style="55" customWidth="1"/>
    <col min="21" max="16384" width="9.140625" style="55"/>
  </cols>
  <sheetData>
    <row r="3" spans="1:20" x14ac:dyDescent="0.3">
      <c r="A3" s="47" t="s">
        <v>689</v>
      </c>
    </row>
    <row r="5" spans="1:20" x14ac:dyDescent="0.3">
      <c r="A5" s="53" t="s">
        <v>454</v>
      </c>
      <c r="B5" s="46"/>
      <c r="C5" s="46"/>
      <c r="D5" s="46"/>
      <c r="E5" s="46"/>
      <c r="F5" s="46"/>
      <c r="G5" s="46"/>
      <c r="H5" s="46"/>
      <c r="I5" s="46"/>
      <c r="J5" s="46"/>
      <c r="K5" s="46"/>
      <c r="L5" s="46"/>
      <c r="M5" s="46"/>
      <c r="N5" s="46"/>
      <c r="O5" s="46"/>
      <c r="P5" s="46"/>
      <c r="Q5" s="46"/>
      <c r="R5" s="46"/>
      <c r="S5" s="46"/>
      <c r="T5" s="46"/>
    </row>
    <row r="6" spans="1:20" x14ac:dyDescent="0.3">
      <c r="A6" s="46"/>
      <c r="B6" s="46"/>
      <c r="C6" s="46"/>
      <c r="D6" s="46"/>
      <c r="E6" s="46"/>
      <c r="F6" s="46"/>
      <c r="G6" s="46"/>
      <c r="H6" s="46"/>
      <c r="I6" s="46"/>
      <c r="J6" s="46"/>
      <c r="K6" s="46"/>
      <c r="L6" s="46"/>
      <c r="M6" s="46"/>
      <c r="N6" s="46"/>
      <c r="O6" s="46"/>
      <c r="P6" s="46"/>
      <c r="Q6" s="46"/>
      <c r="R6" s="46"/>
      <c r="S6" s="46"/>
      <c r="T6" s="46"/>
    </row>
    <row r="7" spans="1:20" x14ac:dyDescent="0.3">
      <c r="A7" s="53" t="s">
        <v>123</v>
      </c>
      <c r="B7" s="54">
        <v>44643.378969907411</v>
      </c>
      <c r="C7" s="46"/>
      <c r="D7" s="46"/>
      <c r="E7" s="46"/>
      <c r="F7" s="46"/>
      <c r="G7" s="46"/>
      <c r="H7" s="46"/>
      <c r="I7" s="46"/>
      <c r="J7" s="46"/>
      <c r="K7" s="46"/>
      <c r="L7" s="46"/>
      <c r="M7" s="46"/>
      <c r="N7" s="46"/>
      <c r="O7" s="46"/>
      <c r="P7" s="46"/>
      <c r="Q7" s="46"/>
      <c r="R7" s="46"/>
      <c r="S7" s="46"/>
      <c r="T7" s="46"/>
    </row>
    <row r="8" spans="1:20" x14ac:dyDescent="0.3">
      <c r="A8" s="53" t="s">
        <v>124</v>
      </c>
      <c r="B8" s="54">
        <v>44680.413339178238</v>
      </c>
      <c r="C8" s="46"/>
      <c r="D8" s="46"/>
      <c r="E8" s="46"/>
      <c r="F8" s="46"/>
      <c r="G8" s="46"/>
      <c r="H8" s="46"/>
      <c r="I8" s="46"/>
      <c r="J8" s="46"/>
      <c r="K8" s="46"/>
      <c r="L8" s="46"/>
      <c r="M8" s="46"/>
      <c r="N8" s="46"/>
      <c r="O8" s="46"/>
      <c r="P8" s="46"/>
      <c r="Q8" s="46"/>
      <c r="R8" s="46"/>
      <c r="S8" s="46"/>
      <c r="T8" s="46"/>
    </row>
    <row r="9" spans="1:20" x14ac:dyDescent="0.3">
      <c r="A9" s="53" t="s">
        <v>125</v>
      </c>
      <c r="B9" s="53" t="s">
        <v>126</v>
      </c>
      <c r="C9" s="46"/>
      <c r="D9" s="46"/>
      <c r="E9" s="46"/>
      <c r="F9" s="46"/>
      <c r="G9" s="46"/>
      <c r="H9" s="46"/>
      <c r="I9" s="46"/>
      <c r="J9" s="46"/>
      <c r="K9" s="46"/>
      <c r="L9" s="46"/>
      <c r="M9" s="46"/>
      <c r="N9" s="46"/>
      <c r="O9" s="46"/>
      <c r="P9" s="46"/>
      <c r="Q9" s="46"/>
      <c r="R9" s="46"/>
      <c r="S9" s="46"/>
      <c r="T9" s="46"/>
    </row>
    <row r="10" spans="1:20" x14ac:dyDescent="0.3">
      <c r="A10" s="46"/>
      <c r="B10" s="46"/>
      <c r="C10" s="46"/>
      <c r="D10" s="46"/>
      <c r="E10" s="46"/>
      <c r="F10" s="46"/>
      <c r="G10" s="46"/>
      <c r="H10" s="46"/>
      <c r="I10" s="46"/>
      <c r="J10" s="46"/>
      <c r="K10" s="46"/>
      <c r="L10" s="46"/>
      <c r="M10" s="46"/>
      <c r="N10" s="46"/>
      <c r="O10" s="46"/>
      <c r="P10" s="46"/>
      <c r="Q10" s="46"/>
      <c r="R10" s="46"/>
      <c r="S10" s="46"/>
      <c r="T10" s="46"/>
    </row>
    <row r="11" spans="1:20" x14ac:dyDescent="0.3">
      <c r="A11" s="53" t="s">
        <v>430</v>
      </c>
      <c r="B11" s="53" t="s">
        <v>453</v>
      </c>
      <c r="C11" s="46"/>
      <c r="D11" s="46"/>
      <c r="E11" s="46"/>
      <c r="F11" s="46"/>
      <c r="G11" s="46"/>
      <c r="H11" s="46"/>
      <c r="I11" s="46"/>
      <c r="J11" s="46"/>
      <c r="K11" s="46"/>
      <c r="L11" s="46"/>
      <c r="M11" s="46"/>
      <c r="N11" s="46"/>
      <c r="O11" s="46"/>
      <c r="P11" s="46"/>
      <c r="Q11" s="46"/>
      <c r="R11" s="46"/>
      <c r="S11" s="46"/>
      <c r="T11" s="46"/>
    </row>
    <row r="12" spans="1:20" x14ac:dyDescent="0.3">
      <c r="A12" s="53" t="s">
        <v>452</v>
      </c>
      <c r="B12" s="53" t="s">
        <v>451</v>
      </c>
      <c r="C12" s="46"/>
      <c r="D12" s="46"/>
      <c r="E12" s="46"/>
      <c r="F12" s="46"/>
      <c r="G12" s="46"/>
      <c r="H12" s="46"/>
      <c r="I12" s="46"/>
      <c r="J12" s="46"/>
      <c r="K12" s="46"/>
      <c r="L12" s="46"/>
      <c r="M12" s="46"/>
      <c r="N12" s="46"/>
      <c r="O12" s="46"/>
      <c r="P12" s="46"/>
      <c r="Q12" s="46"/>
      <c r="R12" s="46"/>
      <c r="S12" s="46"/>
      <c r="T12" s="46"/>
    </row>
    <row r="13" spans="1:20" x14ac:dyDescent="0.3">
      <c r="A13" s="46"/>
      <c r="B13" s="46"/>
      <c r="C13" s="46"/>
      <c r="D13" s="46"/>
      <c r="E13" s="46"/>
      <c r="F13" s="46"/>
      <c r="G13" s="46"/>
      <c r="H13" s="46"/>
      <c r="I13" s="46"/>
      <c r="J13" s="46"/>
      <c r="K13" s="46"/>
      <c r="L13" s="46"/>
      <c r="M13" s="46"/>
      <c r="N13" s="46"/>
      <c r="O13" s="46"/>
      <c r="P13" s="46"/>
      <c r="Q13" s="46"/>
      <c r="R13" s="46"/>
      <c r="S13" s="46"/>
      <c r="T13" s="46"/>
    </row>
    <row r="14" spans="1:20" x14ac:dyDescent="0.3">
      <c r="A14" s="48" t="s">
        <v>133</v>
      </c>
      <c r="B14" s="48" t="s">
        <v>8</v>
      </c>
      <c r="C14" s="48" t="s">
        <v>9</v>
      </c>
      <c r="D14" s="48" t="s">
        <v>10</v>
      </c>
      <c r="E14" s="48" t="s">
        <v>11</v>
      </c>
      <c r="F14" s="48" t="s">
        <v>12</v>
      </c>
      <c r="G14" s="48" t="s">
        <v>13</v>
      </c>
      <c r="H14" s="48" t="s">
        <v>14</v>
      </c>
      <c r="I14" s="48" t="s">
        <v>15</v>
      </c>
      <c r="J14" s="48" t="s">
        <v>16</v>
      </c>
      <c r="K14" s="48" t="s">
        <v>17</v>
      </c>
      <c r="L14" s="48" t="s">
        <v>18</v>
      </c>
      <c r="M14" s="48" t="s">
        <v>19</v>
      </c>
      <c r="N14" s="48" t="s">
        <v>20</v>
      </c>
      <c r="O14" s="48" t="s">
        <v>21</v>
      </c>
      <c r="P14" s="48" t="s">
        <v>22</v>
      </c>
      <c r="Q14" s="48" t="s">
        <v>23</v>
      </c>
      <c r="R14" s="48" t="s">
        <v>279</v>
      </c>
      <c r="S14" s="48" t="s">
        <v>280</v>
      </c>
      <c r="T14" s="48" t="s">
        <v>281</v>
      </c>
    </row>
    <row r="15" spans="1:20" x14ac:dyDescent="0.3">
      <c r="A15" s="48" t="s">
        <v>436</v>
      </c>
      <c r="B15" s="49">
        <v>100</v>
      </c>
      <c r="C15" s="49">
        <v>100</v>
      </c>
      <c r="D15" s="49">
        <v>100</v>
      </c>
      <c r="E15" s="49">
        <v>100</v>
      </c>
      <c r="F15" s="49">
        <v>100</v>
      </c>
      <c r="G15" s="49">
        <v>100</v>
      </c>
      <c r="H15" s="49">
        <v>100</v>
      </c>
      <c r="I15" s="49">
        <v>100</v>
      </c>
      <c r="J15" s="49">
        <v>100</v>
      </c>
      <c r="K15" s="49">
        <v>100</v>
      </c>
      <c r="L15" s="49">
        <v>100</v>
      </c>
      <c r="M15" s="49">
        <v>100</v>
      </c>
      <c r="N15" s="49">
        <v>100</v>
      </c>
      <c r="O15" s="49">
        <v>100</v>
      </c>
      <c r="P15" s="49">
        <v>100</v>
      </c>
      <c r="Q15" s="49">
        <v>100</v>
      </c>
      <c r="R15" s="49">
        <v>100</v>
      </c>
      <c r="S15" s="49">
        <v>100</v>
      </c>
      <c r="T15" s="50" t="s">
        <v>24</v>
      </c>
    </row>
    <row r="16" spans="1:20" x14ac:dyDescent="0.3">
      <c r="A16" s="48" t="s">
        <v>423</v>
      </c>
      <c r="B16" s="49">
        <v>110.7</v>
      </c>
      <c r="C16" s="49">
        <v>111.1</v>
      </c>
      <c r="D16" s="49">
        <v>110.9</v>
      </c>
      <c r="E16" s="49">
        <v>110.6</v>
      </c>
      <c r="F16" s="49">
        <v>110.4</v>
      </c>
      <c r="G16" s="49">
        <v>107.3</v>
      </c>
      <c r="H16" s="49">
        <v>105.5</v>
      </c>
      <c r="I16" s="49">
        <v>105.8</v>
      </c>
      <c r="J16" s="49">
        <v>105.9</v>
      </c>
      <c r="K16" s="49">
        <v>107.3</v>
      </c>
      <c r="L16" s="49">
        <v>107.2</v>
      </c>
      <c r="M16" s="49">
        <v>109.2</v>
      </c>
      <c r="N16" s="49">
        <v>112.3</v>
      </c>
      <c r="O16" s="49">
        <v>110.3</v>
      </c>
      <c r="P16" s="49">
        <v>108.3</v>
      </c>
      <c r="Q16" s="49">
        <v>108.4</v>
      </c>
      <c r="R16" s="49">
        <v>108.3</v>
      </c>
      <c r="S16" s="50" t="s">
        <v>24</v>
      </c>
      <c r="T16" s="50" t="s">
        <v>24</v>
      </c>
    </row>
    <row r="17" spans="1:20" x14ac:dyDescent="0.3">
      <c r="A17" s="48" t="s">
        <v>450</v>
      </c>
      <c r="B17" s="49">
        <v>111.2</v>
      </c>
      <c r="C17" s="49">
        <v>111.6</v>
      </c>
      <c r="D17" s="49">
        <v>111.4</v>
      </c>
      <c r="E17" s="49">
        <v>111.1</v>
      </c>
      <c r="F17" s="49">
        <v>110.9</v>
      </c>
      <c r="G17" s="49">
        <v>107.8</v>
      </c>
      <c r="H17" s="49">
        <v>106</v>
      </c>
      <c r="I17" s="49">
        <v>106.2</v>
      </c>
      <c r="J17" s="49">
        <v>106.3</v>
      </c>
      <c r="K17" s="49">
        <v>107.7</v>
      </c>
      <c r="L17" s="49">
        <v>107.6</v>
      </c>
      <c r="M17" s="49">
        <v>109.7</v>
      </c>
      <c r="N17" s="49">
        <v>112.8</v>
      </c>
      <c r="O17" s="49">
        <v>110.8</v>
      </c>
      <c r="P17" s="49">
        <v>108.8</v>
      </c>
      <c r="Q17" s="49">
        <v>108.8</v>
      </c>
      <c r="R17" s="49">
        <v>108.7</v>
      </c>
      <c r="S17" s="49">
        <v>108.6</v>
      </c>
      <c r="T17" s="50" t="s">
        <v>24</v>
      </c>
    </row>
    <row r="18" spans="1:20" x14ac:dyDescent="0.3">
      <c r="A18" s="48" t="s">
        <v>449</v>
      </c>
      <c r="B18" s="49">
        <v>113.7</v>
      </c>
      <c r="C18" s="49">
        <v>114.3</v>
      </c>
      <c r="D18" s="49">
        <v>113.7</v>
      </c>
      <c r="E18" s="49">
        <v>113.3</v>
      </c>
      <c r="F18" s="49">
        <v>113.3</v>
      </c>
      <c r="G18" s="49">
        <v>110</v>
      </c>
      <c r="H18" s="49">
        <v>108.4</v>
      </c>
      <c r="I18" s="49">
        <v>108.4</v>
      </c>
      <c r="J18" s="49">
        <v>108.8</v>
      </c>
      <c r="K18" s="49">
        <v>110.2</v>
      </c>
      <c r="L18" s="49">
        <v>110</v>
      </c>
      <c r="M18" s="49">
        <v>112.3</v>
      </c>
      <c r="N18" s="49">
        <v>115.6</v>
      </c>
      <c r="O18" s="49">
        <v>113.7</v>
      </c>
      <c r="P18" s="49">
        <v>111.5</v>
      </c>
      <c r="Q18" s="49">
        <v>111.5</v>
      </c>
      <c r="R18" s="49">
        <v>111.4</v>
      </c>
      <c r="S18" s="49">
        <v>111.3</v>
      </c>
      <c r="T18" s="50" t="s">
        <v>24</v>
      </c>
    </row>
    <row r="19" spans="1:20" x14ac:dyDescent="0.3">
      <c r="A19" s="48" t="s">
        <v>150</v>
      </c>
      <c r="B19" s="49">
        <v>123.4</v>
      </c>
      <c r="C19" s="49">
        <v>124</v>
      </c>
      <c r="D19" s="49">
        <v>123.2</v>
      </c>
      <c r="E19" s="49">
        <v>122.5</v>
      </c>
      <c r="F19" s="49">
        <v>122.4</v>
      </c>
      <c r="G19" s="49">
        <v>118.2</v>
      </c>
      <c r="H19" s="49">
        <v>117.1</v>
      </c>
      <c r="I19" s="49">
        <v>117</v>
      </c>
      <c r="J19" s="49">
        <v>118.2</v>
      </c>
      <c r="K19" s="49">
        <v>120</v>
      </c>
      <c r="L19" s="49">
        <v>119.8</v>
      </c>
      <c r="M19" s="49">
        <v>122.9</v>
      </c>
      <c r="N19" s="49">
        <v>127</v>
      </c>
      <c r="O19" s="49">
        <v>124.3</v>
      </c>
      <c r="P19" s="49">
        <v>121.5</v>
      </c>
      <c r="Q19" s="49">
        <v>121.4</v>
      </c>
      <c r="R19" s="49">
        <v>121.6</v>
      </c>
      <c r="S19" s="49">
        <v>121.4</v>
      </c>
      <c r="T19" s="50" t="s">
        <v>24</v>
      </c>
    </row>
    <row r="20" spans="1:20" x14ac:dyDescent="0.3">
      <c r="A20" s="48" t="s">
        <v>438</v>
      </c>
      <c r="B20" s="49">
        <v>109.1</v>
      </c>
      <c r="C20" s="49">
        <v>109.6</v>
      </c>
      <c r="D20" s="49">
        <v>108.9</v>
      </c>
      <c r="E20" s="49">
        <v>108.8</v>
      </c>
      <c r="F20" s="49">
        <v>109.1</v>
      </c>
      <c r="G20" s="49">
        <v>108.6</v>
      </c>
      <c r="H20" s="49">
        <v>110</v>
      </c>
      <c r="I20" s="49">
        <v>109.1</v>
      </c>
      <c r="J20" s="49">
        <v>109.7</v>
      </c>
      <c r="K20" s="49">
        <v>109.9</v>
      </c>
      <c r="L20" s="49">
        <v>109.6</v>
      </c>
      <c r="M20" s="49">
        <v>110.5</v>
      </c>
      <c r="N20" s="49">
        <v>110.9</v>
      </c>
      <c r="O20" s="49">
        <v>110.8</v>
      </c>
      <c r="P20" s="49">
        <v>110.3</v>
      </c>
      <c r="Q20" s="49">
        <v>110.4</v>
      </c>
      <c r="R20" s="49">
        <v>110.7</v>
      </c>
      <c r="S20" s="49">
        <v>110.9</v>
      </c>
      <c r="T20" s="50" t="s">
        <v>24</v>
      </c>
    </row>
    <row r="21" spans="1:20" x14ac:dyDescent="0.3">
      <c r="A21" s="48" t="s">
        <v>448</v>
      </c>
      <c r="B21" s="49">
        <v>109.5</v>
      </c>
      <c r="C21" s="49">
        <v>110</v>
      </c>
      <c r="D21" s="49">
        <v>109.3</v>
      </c>
      <c r="E21" s="49">
        <v>109.2</v>
      </c>
      <c r="F21" s="49">
        <v>109.4</v>
      </c>
      <c r="G21" s="49">
        <v>109</v>
      </c>
      <c r="H21" s="49">
        <v>110.4</v>
      </c>
      <c r="I21" s="49">
        <v>109.5</v>
      </c>
      <c r="J21" s="49">
        <v>110.1</v>
      </c>
      <c r="K21" s="49">
        <v>110.3</v>
      </c>
      <c r="L21" s="49">
        <v>110</v>
      </c>
      <c r="M21" s="49">
        <v>110.9</v>
      </c>
      <c r="N21" s="49">
        <v>111.4</v>
      </c>
      <c r="O21" s="49">
        <v>111.3</v>
      </c>
      <c r="P21" s="49">
        <v>110.8</v>
      </c>
      <c r="Q21" s="49">
        <v>110.9</v>
      </c>
      <c r="R21" s="49">
        <v>111.2</v>
      </c>
      <c r="S21" s="49">
        <v>111.4</v>
      </c>
      <c r="T21" s="50" t="s">
        <v>24</v>
      </c>
    </row>
    <row r="22" spans="1:20" x14ac:dyDescent="0.3">
      <c r="A22" s="48" t="s">
        <v>447</v>
      </c>
      <c r="B22" s="49">
        <v>109.8</v>
      </c>
      <c r="C22" s="49">
        <v>110.2</v>
      </c>
      <c r="D22" s="49">
        <v>109.5</v>
      </c>
      <c r="E22" s="49">
        <v>109.4</v>
      </c>
      <c r="F22" s="49">
        <v>109.6</v>
      </c>
      <c r="G22" s="49">
        <v>109.2</v>
      </c>
      <c r="H22" s="49">
        <v>110.6</v>
      </c>
      <c r="I22" s="49">
        <v>109.7</v>
      </c>
      <c r="J22" s="49">
        <v>110.4</v>
      </c>
      <c r="K22" s="49">
        <v>110.5</v>
      </c>
      <c r="L22" s="49">
        <v>110.3</v>
      </c>
      <c r="M22" s="49">
        <v>111.2</v>
      </c>
      <c r="N22" s="49">
        <v>111.6</v>
      </c>
      <c r="O22" s="49">
        <v>111.5</v>
      </c>
      <c r="P22" s="49">
        <v>111</v>
      </c>
      <c r="Q22" s="49">
        <v>111.1</v>
      </c>
      <c r="R22" s="49">
        <v>111.4</v>
      </c>
      <c r="S22" s="49">
        <v>111.7</v>
      </c>
      <c r="T22" s="50" t="s">
        <v>24</v>
      </c>
    </row>
    <row r="23" spans="1:20" x14ac:dyDescent="0.3">
      <c r="A23" s="48" t="s">
        <v>446</v>
      </c>
      <c r="B23" s="49">
        <v>109.9</v>
      </c>
      <c r="C23" s="49">
        <v>110.3</v>
      </c>
      <c r="D23" s="49">
        <v>109.6</v>
      </c>
      <c r="E23" s="49">
        <v>109.5</v>
      </c>
      <c r="F23" s="49">
        <v>109.7</v>
      </c>
      <c r="G23" s="49">
        <v>109.2</v>
      </c>
      <c r="H23" s="49">
        <v>110.7</v>
      </c>
      <c r="I23" s="49">
        <v>109.8</v>
      </c>
      <c r="J23" s="49">
        <v>110.5</v>
      </c>
      <c r="K23" s="49">
        <v>110.6</v>
      </c>
      <c r="L23" s="49">
        <v>110.4</v>
      </c>
      <c r="M23" s="49">
        <v>111.3</v>
      </c>
      <c r="N23" s="49">
        <v>111.7</v>
      </c>
      <c r="O23" s="49">
        <v>111.6</v>
      </c>
      <c r="P23" s="49">
        <v>111.1</v>
      </c>
      <c r="Q23" s="49">
        <v>111.3</v>
      </c>
      <c r="R23" s="49">
        <v>111.6</v>
      </c>
      <c r="S23" s="49">
        <v>111.8</v>
      </c>
      <c r="T23" s="50" t="s">
        <v>24</v>
      </c>
    </row>
    <row r="24" spans="1:20" x14ac:dyDescent="0.3">
      <c r="A24" s="48" t="s">
        <v>445</v>
      </c>
      <c r="B24" s="49">
        <v>110.9</v>
      </c>
      <c r="C24" s="49">
        <v>111.3</v>
      </c>
      <c r="D24" s="49">
        <v>110.6</v>
      </c>
      <c r="E24" s="49">
        <v>110.4</v>
      </c>
      <c r="F24" s="49">
        <v>110.5</v>
      </c>
      <c r="G24" s="49">
        <v>110</v>
      </c>
      <c r="H24" s="49">
        <v>111.6</v>
      </c>
      <c r="I24" s="49">
        <v>110.7</v>
      </c>
      <c r="J24" s="49">
        <v>111.4</v>
      </c>
      <c r="K24" s="49">
        <v>111.5</v>
      </c>
      <c r="L24" s="49">
        <v>111.3</v>
      </c>
      <c r="M24" s="49">
        <v>112.2</v>
      </c>
      <c r="N24" s="49">
        <v>112.7</v>
      </c>
      <c r="O24" s="49">
        <v>112.1</v>
      </c>
      <c r="P24" s="49">
        <v>111.4</v>
      </c>
      <c r="Q24" s="49">
        <v>111.5</v>
      </c>
      <c r="R24" s="49">
        <v>111.8</v>
      </c>
      <c r="S24" s="49">
        <v>111.9</v>
      </c>
      <c r="T24" s="50" t="s">
        <v>24</v>
      </c>
    </row>
    <row r="25" spans="1:20" x14ac:dyDescent="0.3">
      <c r="A25" s="48" t="s">
        <v>444</v>
      </c>
      <c r="B25" s="49">
        <v>111</v>
      </c>
      <c r="C25" s="49">
        <v>111.5</v>
      </c>
      <c r="D25" s="49">
        <v>110.7</v>
      </c>
      <c r="E25" s="49">
        <v>110.5</v>
      </c>
      <c r="F25" s="49">
        <v>110.7</v>
      </c>
      <c r="G25" s="49">
        <v>110.1</v>
      </c>
      <c r="H25" s="49">
        <v>111.6</v>
      </c>
      <c r="I25" s="49">
        <v>110.8</v>
      </c>
      <c r="J25" s="49">
        <v>111.4</v>
      </c>
      <c r="K25" s="49">
        <v>111.6</v>
      </c>
      <c r="L25" s="49">
        <v>111.4</v>
      </c>
      <c r="M25" s="49">
        <v>112.4</v>
      </c>
      <c r="N25" s="49">
        <v>112.9</v>
      </c>
      <c r="O25" s="49">
        <v>112.3</v>
      </c>
      <c r="P25" s="49">
        <v>111.5</v>
      </c>
      <c r="Q25" s="49">
        <v>111.6</v>
      </c>
      <c r="R25" s="49">
        <v>111.9</v>
      </c>
      <c r="S25" s="49">
        <v>112.1</v>
      </c>
      <c r="T25" s="50" t="s">
        <v>24</v>
      </c>
    </row>
    <row r="26" spans="1:20" x14ac:dyDescent="0.3">
      <c r="A26" s="48" t="s">
        <v>443</v>
      </c>
      <c r="B26" s="49">
        <v>111.2</v>
      </c>
      <c r="C26" s="49">
        <v>111.7</v>
      </c>
      <c r="D26" s="49">
        <v>110.9</v>
      </c>
      <c r="E26" s="49">
        <v>110.8</v>
      </c>
      <c r="F26" s="49">
        <v>110.9</v>
      </c>
      <c r="G26" s="49">
        <v>110.3</v>
      </c>
      <c r="H26" s="49">
        <v>111.8</v>
      </c>
      <c r="I26" s="49">
        <v>110.9</v>
      </c>
      <c r="J26" s="49">
        <v>111.6</v>
      </c>
      <c r="K26" s="49">
        <v>111.8</v>
      </c>
      <c r="L26" s="49">
        <v>111.6</v>
      </c>
      <c r="M26" s="49">
        <v>112.6</v>
      </c>
      <c r="N26" s="49">
        <v>113.1</v>
      </c>
      <c r="O26" s="49">
        <v>112.5</v>
      </c>
      <c r="P26" s="49">
        <v>111.7</v>
      </c>
      <c r="Q26" s="49">
        <v>111.8</v>
      </c>
      <c r="R26" s="49">
        <v>112.1</v>
      </c>
      <c r="S26" s="49">
        <v>112.3</v>
      </c>
      <c r="T26" s="50" t="s">
        <v>24</v>
      </c>
    </row>
    <row r="27" spans="1:20" x14ac:dyDescent="0.3">
      <c r="A27" s="48" t="s">
        <v>442</v>
      </c>
      <c r="B27" s="49">
        <v>112</v>
      </c>
      <c r="C27" s="49">
        <v>112.5</v>
      </c>
      <c r="D27" s="49">
        <v>111.8</v>
      </c>
      <c r="E27" s="49">
        <v>111.6</v>
      </c>
      <c r="F27" s="49">
        <v>111.7</v>
      </c>
      <c r="G27" s="49">
        <v>111.1</v>
      </c>
      <c r="H27" s="49">
        <v>112.6</v>
      </c>
      <c r="I27" s="49">
        <v>111.5</v>
      </c>
      <c r="J27" s="49">
        <v>112.3</v>
      </c>
      <c r="K27" s="49">
        <v>112.4</v>
      </c>
      <c r="L27" s="49">
        <v>112.3</v>
      </c>
      <c r="M27" s="49">
        <v>113.9</v>
      </c>
      <c r="N27" s="49">
        <v>114.4</v>
      </c>
      <c r="O27" s="49">
        <v>113.8</v>
      </c>
      <c r="P27" s="49">
        <v>113.2</v>
      </c>
      <c r="Q27" s="49">
        <v>113.3</v>
      </c>
      <c r="R27" s="49">
        <v>113.5</v>
      </c>
      <c r="S27" s="49">
        <v>113.7</v>
      </c>
      <c r="T27" s="50" t="s">
        <v>24</v>
      </c>
    </row>
    <row r="28" spans="1:20" x14ac:dyDescent="0.3">
      <c r="A28" s="48" t="s">
        <v>151</v>
      </c>
      <c r="B28" s="49">
        <v>120.3</v>
      </c>
      <c r="C28" s="49">
        <v>119.7</v>
      </c>
      <c r="D28" s="49">
        <v>117.6</v>
      </c>
      <c r="E28" s="49">
        <v>117.3</v>
      </c>
      <c r="F28" s="49">
        <v>114.9</v>
      </c>
      <c r="G28" s="49">
        <v>116.8</v>
      </c>
      <c r="H28" s="49">
        <v>115.7</v>
      </c>
      <c r="I28" s="49">
        <v>115.8</v>
      </c>
      <c r="J28" s="49">
        <v>117.9</v>
      </c>
      <c r="K28" s="49">
        <v>117</v>
      </c>
      <c r="L28" s="49">
        <v>116.6</v>
      </c>
      <c r="M28" s="49">
        <v>116.8</v>
      </c>
      <c r="N28" s="49">
        <v>117.1</v>
      </c>
      <c r="O28" s="49">
        <v>120.7</v>
      </c>
      <c r="P28" s="49">
        <v>122.3</v>
      </c>
      <c r="Q28" s="49">
        <v>123.2</v>
      </c>
      <c r="R28" s="49">
        <v>123.4</v>
      </c>
      <c r="S28" s="49">
        <v>120.9</v>
      </c>
      <c r="T28" s="50" t="s">
        <v>24</v>
      </c>
    </row>
    <row r="29" spans="1:20" x14ac:dyDescent="0.3">
      <c r="A29" s="48" t="s">
        <v>152</v>
      </c>
      <c r="B29" s="49">
        <v>24</v>
      </c>
      <c r="C29" s="49">
        <v>25.1</v>
      </c>
      <c r="D29" s="49">
        <v>26.3</v>
      </c>
      <c r="E29" s="49">
        <v>29.6</v>
      </c>
      <c r="F29" s="49">
        <v>31.6</v>
      </c>
      <c r="G29" s="49">
        <v>36.4</v>
      </c>
      <c r="H29" s="49">
        <v>39.200000000000003</v>
      </c>
      <c r="I29" s="49">
        <v>39.200000000000003</v>
      </c>
      <c r="J29" s="49">
        <v>36.299999999999997</v>
      </c>
      <c r="K29" s="49">
        <v>36.4</v>
      </c>
      <c r="L29" s="49">
        <v>34.9</v>
      </c>
      <c r="M29" s="49">
        <v>33.299999999999997</v>
      </c>
      <c r="N29" s="49">
        <v>33</v>
      </c>
      <c r="O29" s="49">
        <v>32.799999999999997</v>
      </c>
      <c r="P29" s="49">
        <v>35.1</v>
      </c>
      <c r="Q29" s="49">
        <v>35.700000000000003</v>
      </c>
      <c r="R29" s="49">
        <v>37.299999999999997</v>
      </c>
      <c r="S29" s="49">
        <v>34.9</v>
      </c>
      <c r="T29" s="50" t="s">
        <v>24</v>
      </c>
    </row>
    <row r="30" spans="1:20" x14ac:dyDescent="0.3">
      <c r="A30" s="48" t="s">
        <v>153</v>
      </c>
      <c r="B30" s="49">
        <v>48.6</v>
      </c>
      <c r="C30" s="49">
        <v>48.8</v>
      </c>
      <c r="D30" s="49">
        <v>51.9</v>
      </c>
      <c r="E30" s="49">
        <v>55.6</v>
      </c>
      <c r="F30" s="49">
        <v>55.5</v>
      </c>
      <c r="G30" s="49">
        <v>64.8</v>
      </c>
      <c r="H30" s="49">
        <v>65.400000000000006</v>
      </c>
      <c r="I30" s="49">
        <v>68.2</v>
      </c>
      <c r="J30" s="49">
        <v>69.099999999999994</v>
      </c>
      <c r="K30" s="49">
        <v>66.900000000000006</v>
      </c>
      <c r="L30" s="49">
        <v>64.5</v>
      </c>
      <c r="M30" s="49">
        <v>59.1</v>
      </c>
      <c r="N30" s="49">
        <v>60.5</v>
      </c>
      <c r="O30" s="49">
        <v>62.7</v>
      </c>
      <c r="P30" s="49">
        <v>65.599999999999994</v>
      </c>
      <c r="Q30" s="49">
        <v>70.7</v>
      </c>
      <c r="R30" s="49">
        <v>73</v>
      </c>
      <c r="S30" s="49">
        <v>73</v>
      </c>
      <c r="T30" s="50" t="s">
        <v>24</v>
      </c>
    </row>
    <row r="31" spans="1:20" x14ac:dyDescent="0.3">
      <c r="A31" s="48" t="s">
        <v>154</v>
      </c>
      <c r="B31" s="49">
        <v>160.6</v>
      </c>
      <c r="C31" s="49">
        <v>152</v>
      </c>
      <c r="D31" s="49">
        <v>151.19999999999999</v>
      </c>
      <c r="E31" s="49">
        <v>149.5</v>
      </c>
      <c r="F31" s="49">
        <v>147.9</v>
      </c>
      <c r="G31" s="49">
        <v>148.5</v>
      </c>
      <c r="H31" s="49">
        <v>152.30000000000001</v>
      </c>
      <c r="I31" s="49">
        <v>152.80000000000001</v>
      </c>
      <c r="J31" s="49">
        <v>156.6</v>
      </c>
      <c r="K31" s="49">
        <v>156.5</v>
      </c>
      <c r="L31" s="49">
        <v>156.1</v>
      </c>
      <c r="M31" s="49">
        <v>159.30000000000001</v>
      </c>
      <c r="N31" s="49">
        <v>156.9</v>
      </c>
      <c r="O31" s="49">
        <v>165.8</v>
      </c>
      <c r="P31" s="49">
        <v>165.4</v>
      </c>
      <c r="Q31" s="49">
        <v>162.69999999999999</v>
      </c>
      <c r="R31" s="49">
        <v>164.4</v>
      </c>
      <c r="S31" s="49">
        <v>165.7</v>
      </c>
      <c r="T31" s="50" t="s">
        <v>24</v>
      </c>
    </row>
    <row r="32" spans="1:20" x14ac:dyDescent="0.3">
      <c r="A32" s="48" t="s">
        <v>155</v>
      </c>
      <c r="B32" s="49">
        <v>126.6</v>
      </c>
      <c r="C32" s="49">
        <v>125.4</v>
      </c>
      <c r="D32" s="49">
        <v>122.8</v>
      </c>
      <c r="E32" s="49">
        <v>121.8</v>
      </c>
      <c r="F32" s="49">
        <v>118.8</v>
      </c>
      <c r="G32" s="49">
        <v>117.4</v>
      </c>
      <c r="H32" s="49">
        <v>118.1</v>
      </c>
      <c r="I32" s="49">
        <v>116.4</v>
      </c>
      <c r="J32" s="49">
        <v>116.6</v>
      </c>
      <c r="K32" s="49">
        <v>116.1</v>
      </c>
      <c r="L32" s="49">
        <v>117.2</v>
      </c>
      <c r="M32" s="49">
        <v>117.7</v>
      </c>
      <c r="N32" s="49">
        <v>117.9</v>
      </c>
      <c r="O32" s="49">
        <v>117.5</v>
      </c>
      <c r="P32" s="49">
        <v>117.5</v>
      </c>
      <c r="Q32" s="49">
        <v>115.8</v>
      </c>
      <c r="R32" s="49">
        <v>115.8</v>
      </c>
      <c r="S32" s="49">
        <v>116.1</v>
      </c>
      <c r="T32" s="50" t="s">
        <v>24</v>
      </c>
    </row>
    <row r="33" spans="1:20" x14ac:dyDescent="0.3">
      <c r="A33" s="48" t="s">
        <v>156</v>
      </c>
      <c r="B33" s="49">
        <v>52.8</v>
      </c>
      <c r="C33" s="49">
        <v>54.8</v>
      </c>
      <c r="D33" s="49">
        <v>56.2</v>
      </c>
      <c r="E33" s="49">
        <v>61.2</v>
      </c>
      <c r="F33" s="49">
        <v>69.2</v>
      </c>
      <c r="G33" s="49">
        <v>69.099999999999994</v>
      </c>
      <c r="H33" s="49">
        <v>63.8</v>
      </c>
      <c r="I33" s="49">
        <v>60.6</v>
      </c>
      <c r="J33" s="49">
        <v>61.5</v>
      </c>
      <c r="K33" s="49">
        <v>62.1</v>
      </c>
      <c r="L33" s="49">
        <v>64</v>
      </c>
      <c r="M33" s="49">
        <v>63.7</v>
      </c>
      <c r="N33" s="49">
        <v>62.6</v>
      </c>
      <c r="O33" s="49">
        <v>64.2</v>
      </c>
      <c r="P33" s="49">
        <v>65.400000000000006</v>
      </c>
      <c r="Q33" s="49">
        <v>66.2</v>
      </c>
      <c r="R33" s="49">
        <v>68.3</v>
      </c>
      <c r="S33" s="49">
        <v>66.7</v>
      </c>
      <c r="T33" s="50" t="s">
        <v>24</v>
      </c>
    </row>
    <row r="34" spans="1:20" x14ac:dyDescent="0.3">
      <c r="A34" s="48" t="s">
        <v>157</v>
      </c>
      <c r="B34" s="49">
        <v>138.6</v>
      </c>
      <c r="C34" s="49">
        <v>136</v>
      </c>
      <c r="D34" s="49">
        <v>133.69999999999999</v>
      </c>
      <c r="E34" s="49">
        <v>135</v>
      </c>
      <c r="F34" s="49">
        <v>141.19999999999999</v>
      </c>
      <c r="G34" s="49">
        <v>142.69999999999999</v>
      </c>
      <c r="H34" s="49">
        <v>125.6</v>
      </c>
      <c r="I34" s="49">
        <v>116.9</v>
      </c>
      <c r="J34" s="49">
        <v>120.4</v>
      </c>
      <c r="K34" s="49">
        <v>121.9</v>
      </c>
      <c r="L34" s="49">
        <v>128.6</v>
      </c>
      <c r="M34" s="49">
        <v>137.1</v>
      </c>
      <c r="N34" s="49">
        <v>144.9</v>
      </c>
      <c r="O34" s="49">
        <v>154</v>
      </c>
      <c r="P34" s="49">
        <v>161.69999999999999</v>
      </c>
      <c r="Q34" s="49">
        <v>172.5</v>
      </c>
      <c r="R34" s="49">
        <v>181.3</v>
      </c>
      <c r="S34" s="49">
        <v>184.4</v>
      </c>
      <c r="T34" s="50" t="s">
        <v>24</v>
      </c>
    </row>
    <row r="35" spans="1:20" x14ac:dyDescent="0.3">
      <c r="A35" s="48" t="s">
        <v>158</v>
      </c>
      <c r="B35" s="49">
        <v>85</v>
      </c>
      <c r="C35" s="49">
        <v>84</v>
      </c>
      <c r="D35" s="49">
        <v>83.4</v>
      </c>
      <c r="E35" s="49">
        <v>83.9</v>
      </c>
      <c r="F35" s="49">
        <v>86.6</v>
      </c>
      <c r="G35" s="49">
        <v>87.3</v>
      </c>
      <c r="H35" s="49">
        <v>88.4</v>
      </c>
      <c r="I35" s="49">
        <v>91.6</v>
      </c>
      <c r="J35" s="49">
        <v>91.7</v>
      </c>
      <c r="K35" s="49">
        <v>90.7</v>
      </c>
      <c r="L35" s="49">
        <v>86.2</v>
      </c>
      <c r="M35" s="49">
        <v>72.5</v>
      </c>
      <c r="N35" s="49">
        <v>70.900000000000006</v>
      </c>
      <c r="O35" s="49">
        <v>69.3</v>
      </c>
      <c r="P35" s="49">
        <v>68.099999999999994</v>
      </c>
      <c r="Q35" s="49">
        <v>65.900000000000006</v>
      </c>
      <c r="R35" s="49">
        <v>66.400000000000006</v>
      </c>
      <c r="S35" s="49">
        <v>67.8</v>
      </c>
      <c r="T35" s="50" t="s">
        <v>24</v>
      </c>
    </row>
    <row r="36" spans="1:20" x14ac:dyDescent="0.3">
      <c r="A36" s="48" t="s">
        <v>159</v>
      </c>
      <c r="B36" s="49">
        <v>92.9</v>
      </c>
      <c r="C36" s="49">
        <v>98.7</v>
      </c>
      <c r="D36" s="49">
        <v>97.3</v>
      </c>
      <c r="E36" s="49">
        <v>98.4</v>
      </c>
      <c r="F36" s="49">
        <v>103</v>
      </c>
      <c r="G36" s="49">
        <v>104.5</v>
      </c>
      <c r="H36" s="49">
        <v>106.3</v>
      </c>
      <c r="I36" s="49">
        <v>106.6</v>
      </c>
      <c r="J36" s="49">
        <v>107.4</v>
      </c>
      <c r="K36" s="49">
        <v>106.7</v>
      </c>
      <c r="L36" s="49">
        <v>103.8</v>
      </c>
      <c r="M36" s="49">
        <v>101.5</v>
      </c>
      <c r="N36" s="49">
        <v>100.3</v>
      </c>
      <c r="O36" s="49">
        <v>100.3</v>
      </c>
      <c r="P36" s="49">
        <v>98.6</v>
      </c>
      <c r="Q36" s="49">
        <v>100.9</v>
      </c>
      <c r="R36" s="49">
        <v>101.1</v>
      </c>
      <c r="S36" s="49">
        <v>101.5</v>
      </c>
      <c r="T36" s="50" t="s">
        <v>24</v>
      </c>
    </row>
    <row r="37" spans="1:20" x14ac:dyDescent="0.3">
      <c r="A37" s="48" t="s">
        <v>160</v>
      </c>
      <c r="B37" s="49">
        <v>120.7</v>
      </c>
      <c r="C37" s="49">
        <v>121.3</v>
      </c>
      <c r="D37" s="49">
        <v>120.9</v>
      </c>
      <c r="E37" s="49">
        <v>120.9</v>
      </c>
      <c r="F37" s="49">
        <v>121</v>
      </c>
      <c r="G37" s="49">
        <v>119.5</v>
      </c>
      <c r="H37" s="49">
        <v>121.9</v>
      </c>
      <c r="I37" s="49">
        <v>120.3</v>
      </c>
      <c r="J37" s="49">
        <v>120.7</v>
      </c>
      <c r="K37" s="49">
        <v>120.4</v>
      </c>
      <c r="L37" s="49">
        <v>121</v>
      </c>
      <c r="M37" s="49">
        <v>121.7</v>
      </c>
      <c r="N37" s="49">
        <v>121.6</v>
      </c>
      <c r="O37" s="49">
        <v>123.6</v>
      </c>
      <c r="P37" s="49">
        <v>122.5</v>
      </c>
      <c r="Q37" s="49">
        <v>122.5</v>
      </c>
      <c r="R37" s="49">
        <v>121.6</v>
      </c>
      <c r="S37" s="49">
        <v>121.3</v>
      </c>
      <c r="T37" s="50" t="s">
        <v>24</v>
      </c>
    </row>
    <row r="38" spans="1:20" x14ac:dyDescent="0.3">
      <c r="A38" s="48" t="s">
        <v>161</v>
      </c>
      <c r="B38" s="49">
        <v>49</v>
      </c>
      <c r="C38" s="49">
        <v>50.2</v>
      </c>
      <c r="D38" s="49">
        <v>51.3</v>
      </c>
      <c r="E38" s="49">
        <v>49.9</v>
      </c>
      <c r="F38" s="49">
        <v>49.5</v>
      </c>
      <c r="G38" s="49">
        <v>51</v>
      </c>
      <c r="H38" s="49">
        <v>48.9</v>
      </c>
      <c r="I38" s="49">
        <v>51</v>
      </c>
      <c r="J38" s="49">
        <v>48.4</v>
      </c>
      <c r="K38" s="49">
        <v>49.9</v>
      </c>
      <c r="L38" s="49">
        <v>49.1</v>
      </c>
      <c r="M38" s="49">
        <v>47.1</v>
      </c>
      <c r="N38" s="49">
        <v>45.3</v>
      </c>
      <c r="O38" s="49">
        <v>45.7</v>
      </c>
      <c r="P38" s="49">
        <v>44.5</v>
      </c>
      <c r="Q38" s="49">
        <v>44.7</v>
      </c>
      <c r="R38" s="49">
        <v>45</v>
      </c>
      <c r="S38" s="49">
        <v>43.8</v>
      </c>
      <c r="T38" s="50" t="s">
        <v>24</v>
      </c>
    </row>
    <row r="39" spans="1:20" x14ac:dyDescent="0.3">
      <c r="A39" s="48" t="s">
        <v>162</v>
      </c>
      <c r="B39" s="49">
        <v>94.5</v>
      </c>
      <c r="C39" s="49">
        <v>95.5</v>
      </c>
      <c r="D39" s="49">
        <v>96.9</v>
      </c>
      <c r="E39" s="49">
        <v>97.8</v>
      </c>
      <c r="F39" s="49">
        <v>98.7</v>
      </c>
      <c r="G39" s="49">
        <v>98.4</v>
      </c>
      <c r="H39" s="49">
        <v>100.4</v>
      </c>
      <c r="I39" s="49">
        <v>99.1</v>
      </c>
      <c r="J39" s="49">
        <v>100.5</v>
      </c>
      <c r="K39" s="49">
        <v>101.6</v>
      </c>
      <c r="L39" s="49">
        <v>99.4</v>
      </c>
      <c r="M39" s="49">
        <v>105.6</v>
      </c>
      <c r="N39" s="49">
        <v>106.7</v>
      </c>
      <c r="O39" s="49">
        <v>100</v>
      </c>
      <c r="P39" s="49">
        <v>98.6</v>
      </c>
      <c r="Q39" s="49">
        <v>98.7</v>
      </c>
      <c r="R39" s="49">
        <v>98.7</v>
      </c>
      <c r="S39" s="49">
        <v>98.4</v>
      </c>
      <c r="T39" s="50" t="s">
        <v>24</v>
      </c>
    </row>
    <row r="40" spans="1:20" x14ac:dyDescent="0.3">
      <c r="A40" s="48" t="s">
        <v>163</v>
      </c>
      <c r="B40" s="49">
        <v>65.2</v>
      </c>
      <c r="C40" s="49">
        <v>69.099999999999994</v>
      </c>
      <c r="D40" s="49">
        <v>75</v>
      </c>
      <c r="E40" s="49">
        <v>79</v>
      </c>
      <c r="F40" s="49">
        <v>82.1</v>
      </c>
      <c r="G40" s="49">
        <v>86.6</v>
      </c>
      <c r="H40" s="49">
        <v>88.5</v>
      </c>
      <c r="I40" s="49">
        <v>92.3</v>
      </c>
      <c r="J40" s="49">
        <v>94.4</v>
      </c>
      <c r="K40" s="49">
        <v>97.4</v>
      </c>
      <c r="L40" s="49">
        <v>90.5</v>
      </c>
      <c r="M40" s="49">
        <v>83.1</v>
      </c>
      <c r="N40" s="49">
        <v>79</v>
      </c>
      <c r="O40" s="49">
        <v>68.599999999999994</v>
      </c>
      <c r="P40" s="49">
        <v>69.7</v>
      </c>
      <c r="Q40" s="49">
        <v>72.400000000000006</v>
      </c>
      <c r="R40" s="49">
        <v>74.900000000000006</v>
      </c>
      <c r="S40" s="49">
        <v>74</v>
      </c>
      <c r="T40" s="50" t="s">
        <v>24</v>
      </c>
    </row>
    <row r="41" spans="1:20" x14ac:dyDescent="0.3">
      <c r="A41" s="48" t="s">
        <v>164</v>
      </c>
      <c r="B41" s="49">
        <v>40.299999999999997</v>
      </c>
      <c r="C41" s="49">
        <v>41.6</v>
      </c>
      <c r="D41" s="49">
        <v>44.2</v>
      </c>
      <c r="E41" s="49">
        <v>57.1</v>
      </c>
      <c r="F41" s="49">
        <v>67.8</v>
      </c>
      <c r="G41" s="49">
        <v>74</v>
      </c>
      <c r="H41" s="49">
        <v>60.6</v>
      </c>
      <c r="I41" s="49">
        <v>52.8</v>
      </c>
      <c r="J41" s="49">
        <v>56.9</v>
      </c>
      <c r="K41" s="49">
        <v>62</v>
      </c>
      <c r="L41" s="49">
        <v>60.8</v>
      </c>
      <c r="M41" s="49">
        <v>60.7</v>
      </c>
      <c r="N41" s="49">
        <v>58.9</v>
      </c>
      <c r="O41" s="49">
        <v>60.1</v>
      </c>
      <c r="P41" s="49">
        <v>60.4</v>
      </c>
      <c r="Q41" s="49">
        <v>61.7</v>
      </c>
      <c r="R41" s="49">
        <v>62.7</v>
      </c>
      <c r="S41" s="49">
        <v>61.7</v>
      </c>
      <c r="T41" s="50" t="s">
        <v>24</v>
      </c>
    </row>
    <row r="42" spans="1:20" x14ac:dyDescent="0.3">
      <c r="A42" s="48" t="s">
        <v>112</v>
      </c>
      <c r="B42" s="49">
        <v>36.5</v>
      </c>
      <c r="C42" s="49">
        <v>35.700000000000003</v>
      </c>
      <c r="D42" s="49">
        <v>37.799999999999997</v>
      </c>
      <c r="E42" s="49">
        <v>40.5</v>
      </c>
      <c r="F42" s="49">
        <v>43.8</v>
      </c>
      <c r="G42" s="49">
        <v>47.4</v>
      </c>
      <c r="H42" s="49">
        <v>45.4</v>
      </c>
      <c r="I42" s="49">
        <v>45.3</v>
      </c>
      <c r="J42" s="49">
        <v>45.9</v>
      </c>
      <c r="K42" s="49">
        <v>47.1</v>
      </c>
      <c r="L42" s="49">
        <v>46.3</v>
      </c>
      <c r="M42" s="49">
        <v>45.7</v>
      </c>
      <c r="N42" s="49">
        <v>44.5</v>
      </c>
      <c r="O42" s="49">
        <v>43.6</v>
      </c>
      <c r="P42" s="49">
        <v>43</v>
      </c>
      <c r="Q42" s="49">
        <v>44.3</v>
      </c>
      <c r="R42" s="49">
        <v>44.8</v>
      </c>
      <c r="S42" s="49">
        <v>45</v>
      </c>
      <c r="T42" s="50" t="s">
        <v>24</v>
      </c>
    </row>
    <row r="43" spans="1:20" x14ac:dyDescent="0.3">
      <c r="A43" s="48" t="s">
        <v>165</v>
      </c>
      <c r="B43" s="49">
        <v>154.1</v>
      </c>
      <c r="C43" s="49">
        <v>151.69999999999999</v>
      </c>
      <c r="D43" s="49">
        <v>149.69999999999999</v>
      </c>
      <c r="E43" s="49">
        <v>149.5</v>
      </c>
      <c r="F43" s="49">
        <v>150.19999999999999</v>
      </c>
      <c r="G43" s="49">
        <v>152.6</v>
      </c>
      <c r="H43" s="49">
        <v>157.1</v>
      </c>
      <c r="I43" s="49">
        <v>155</v>
      </c>
      <c r="J43" s="49">
        <v>158.69999999999999</v>
      </c>
      <c r="K43" s="49">
        <v>160.30000000000001</v>
      </c>
      <c r="L43" s="49">
        <v>161.4</v>
      </c>
      <c r="M43" s="49">
        <v>166.3</v>
      </c>
      <c r="N43" s="49">
        <v>160</v>
      </c>
      <c r="O43" s="49">
        <v>166.4</v>
      </c>
      <c r="P43" s="49">
        <v>167</v>
      </c>
      <c r="Q43" s="49">
        <v>163.69999999999999</v>
      </c>
      <c r="R43" s="49">
        <v>163.80000000000001</v>
      </c>
      <c r="S43" s="49">
        <v>163.9</v>
      </c>
      <c r="T43" s="50" t="s">
        <v>24</v>
      </c>
    </row>
    <row r="44" spans="1:20" x14ac:dyDescent="0.3">
      <c r="A44" s="48" t="s">
        <v>166</v>
      </c>
      <c r="B44" s="49">
        <v>42.5</v>
      </c>
      <c r="C44" s="49">
        <v>45.1</v>
      </c>
      <c r="D44" s="49">
        <v>46.5</v>
      </c>
      <c r="E44" s="49">
        <v>45.1</v>
      </c>
      <c r="F44" s="49">
        <v>50.8</v>
      </c>
      <c r="G44" s="49">
        <v>52.5</v>
      </c>
      <c r="H44" s="49">
        <v>50.8</v>
      </c>
      <c r="I44" s="49">
        <v>52.8</v>
      </c>
      <c r="J44" s="49">
        <v>50.1</v>
      </c>
      <c r="K44" s="49">
        <v>48.6</v>
      </c>
      <c r="L44" s="49">
        <v>46</v>
      </c>
      <c r="M44" s="49">
        <v>44</v>
      </c>
      <c r="N44" s="49">
        <v>43.8</v>
      </c>
      <c r="O44" s="49">
        <v>44.1</v>
      </c>
      <c r="P44" s="49">
        <v>49.6</v>
      </c>
      <c r="Q44" s="49">
        <v>52</v>
      </c>
      <c r="R44" s="49">
        <v>54.8</v>
      </c>
      <c r="S44" s="49">
        <v>54</v>
      </c>
      <c r="T44" s="50" t="s">
        <v>24</v>
      </c>
    </row>
    <row r="45" spans="1:20" x14ac:dyDescent="0.3">
      <c r="A45" s="48" t="s">
        <v>167</v>
      </c>
      <c r="B45" s="49">
        <v>50.5</v>
      </c>
      <c r="C45" s="49">
        <v>49.6</v>
      </c>
      <c r="D45" s="49">
        <v>50.2</v>
      </c>
      <c r="E45" s="49">
        <v>50.7</v>
      </c>
      <c r="F45" s="49">
        <v>49.9</v>
      </c>
      <c r="G45" s="49">
        <v>53.9</v>
      </c>
      <c r="H45" s="49">
        <v>59</v>
      </c>
      <c r="I45" s="49">
        <v>60.2</v>
      </c>
      <c r="J45" s="49">
        <v>59.4</v>
      </c>
      <c r="K45" s="49">
        <v>57.9</v>
      </c>
      <c r="L45" s="49">
        <v>59.6</v>
      </c>
      <c r="M45" s="49">
        <v>55.7</v>
      </c>
      <c r="N45" s="49">
        <v>54.8</v>
      </c>
      <c r="O45" s="49">
        <v>57</v>
      </c>
      <c r="P45" s="49">
        <v>63.4</v>
      </c>
      <c r="Q45" s="49">
        <v>60.2</v>
      </c>
      <c r="R45" s="49">
        <v>58.9</v>
      </c>
      <c r="S45" s="49">
        <v>60.8</v>
      </c>
      <c r="T45" s="50" t="s">
        <v>24</v>
      </c>
    </row>
    <row r="46" spans="1:20" x14ac:dyDescent="0.3">
      <c r="A46" s="48" t="s">
        <v>168</v>
      </c>
      <c r="B46" s="49">
        <v>120.5</v>
      </c>
      <c r="C46" s="49">
        <v>122.4</v>
      </c>
      <c r="D46" s="49">
        <v>124.1</v>
      </c>
      <c r="E46" s="49">
        <v>121.1</v>
      </c>
      <c r="F46" s="49">
        <v>120.7</v>
      </c>
      <c r="G46" s="49">
        <v>117.4</v>
      </c>
      <c r="H46" s="49">
        <v>121.5</v>
      </c>
      <c r="I46" s="49">
        <v>121.8</v>
      </c>
      <c r="J46" s="49">
        <v>124</v>
      </c>
      <c r="K46" s="49">
        <v>123.9</v>
      </c>
      <c r="L46" s="49">
        <v>124.4</v>
      </c>
      <c r="M46" s="49">
        <v>126.2</v>
      </c>
      <c r="N46" s="49">
        <v>132.69999999999999</v>
      </c>
      <c r="O46" s="49">
        <v>133.5</v>
      </c>
      <c r="P46" s="49">
        <v>131.9</v>
      </c>
      <c r="Q46" s="49">
        <v>132.69999999999999</v>
      </c>
      <c r="R46" s="49">
        <v>137.80000000000001</v>
      </c>
      <c r="S46" s="49">
        <v>135.19999999999999</v>
      </c>
      <c r="T46" s="50" t="s">
        <v>24</v>
      </c>
    </row>
    <row r="47" spans="1:20" x14ac:dyDescent="0.3">
      <c r="A47" s="48" t="s">
        <v>169</v>
      </c>
      <c r="B47" s="49">
        <v>96.9</v>
      </c>
      <c r="C47" s="49">
        <v>97.6</v>
      </c>
      <c r="D47" s="49">
        <v>98.2</v>
      </c>
      <c r="E47" s="49">
        <v>97.7</v>
      </c>
      <c r="F47" s="49">
        <v>96.7</v>
      </c>
      <c r="G47" s="49">
        <v>96.7</v>
      </c>
      <c r="H47" s="49">
        <v>100.8</v>
      </c>
      <c r="I47" s="49">
        <v>99</v>
      </c>
      <c r="J47" s="49">
        <v>99</v>
      </c>
      <c r="K47" s="49">
        <v>101.6</v>
      </c>
      <c r="L47" s="49">
        <v>103.5</v>
      </c>
      <c r="M47" s="49">
        <v>103.5</v>
      </c>
      <c r="N47" s="49">
        <v>103.9</v>
      </c>
      <c r="O47" s="49">
        <v>108</v>
      </c>
      <c r="P47" s="49">
        <v>108.8</v>
      </c>
      <c r="Q47" s="49">
        <v>108.4</v>
      </c>
      <c r="R47" s="49">
        <v>109.2</v>
      </c>
      <c r="S47" s="49">
        <v>112.3</v>
      </c>
      <c r="T47" s="50" t="s">
        <v>24</v>
      </c>
    </row>
    <row r="48" spans="1:20" x14ac:dyDescent="0.3">
      <c r="A48" s="48" t="s">
        <v>170</v>
      </c>
      <c r="B48" s="49">
        <v>38.5</v>
      </c>
      <c r="C48" s="49">
        <v>38.6</v>
      </c>
      <c r="D48" s="49">
        <v>43.1</v>
      </c>
      <c r="E48" s="49">
        <v>43.9</v>
      </c>
      <c r="F48" s="49">
        <v>45</v>
      </c>
      <c r="G48" s="49">
        <v>48.1</v>
      </c>
      <c r="H48" s="49">
        <v>42.3</v>
      </c>
      <c r="I48" s="49">
        <v>43.9</v>
      </c>
      <c r="J48" s="49">
        <v>42.5</v>
      </c>
      <c r="K48" s="49">
        <v>40.5</v>
      </c>
      <c r="L48" s="49">
        <v>40.4</v>
      </c>
      <c r="M48" s="49">
        <v>40</v>
      </c>
      <c r="N48" s="49">
        <v>39.299999999999997</v>
      </c>
      <c r="O48" s="49">
        <v>38.5</v>
      </c>
      <c r="P48" s="49">
        <v>39.4</v>
      </c>
      <c r="Q48" s="49">
        <v>39.200000000000003</v>
      </c>
      <c r="R48" s="49">
        <v>38.4</v>
      </c>
      <c r="S48" s="49">
        <v>38.700000000000003</v>
      </c>
      <c r="T48" s="50" t="s">
        <v>24</v>
      </c>
    </row>
    <row r="49" spans="1:20" x14ac:dyDescent="0.3">
      <c r="A49" s="48" t="s">
        <v>171</v>
      </c>
      <c r="B49" s="49">
        <v>62.9</v>
      </c>
      <c r="C49" s="49">
        <v>62.6</v>
      </c>
      <c r="D49" s="49">
        <v>62.9</v>
      </c>
      <c r="E49" s="49">
        <v>63.9</v>
      </c>
      <c r="F49" s="49">
        <v>69.5</v>
      </c>
      <c r="G49" s="49">
        <v>71.5</v>
      </c>
      <c r="H49" s="49">
        <v>74.900000000000006</v>
      </c>
      <c r="I49" s="49">
        <v>77.400000000000006</v>
      </c>
      <c r="J49" s="49">
        <v>75.900000000000006</v>
      </c>
      <c r="K49" s="49">
        <v>78.099999999999994</v>
      </c>
      <c r="L49" s="49">
        <v>80.2</v>
      </c>
      <c r="M49" s="49">
        <v>81.2</v>
      </c>
      <c r="N49" s="49">
        <v>79.7</v>
      </c>
      <c r="O49" s="49">
        <v>80.400000000000006</v>
      </c>
      <c r="P49" s="49">
        <v>79.7</v>
      </c>
      <c r="Q49" s="49">
        <v>80.8</v>
      </c>
      <c r="R49" s="49">
        <v>80.2</v>
      </c>
      <c r="S49" s="49">
        <v>80.900000000000006</v>
      </c>
      <c r="T49" s="50" t="s">
        <v>24</v>
      </c>
    </row>
    <row r="50" spans="1:20" x14ac:dyDescent="0.3">
      <c r="A50" s="48" t="s">
        <v>172</v>
      </c>
      <c r="B50" s="49">
        <v>31.3</v>
      </c>
      <c r="C50" s="49">
        <v>31.4</v>
      </c>
      <c r="D50" s="49">
        <v>39.9</v>
      </c>
      <c r="E50" s="49">
        <v>42.6</v>
      </c>
      <c r="F50" s="49">
        <v>49.9</v>
      </c>
      <c r="G50" s="49">
        <v>48.8</v>
      </c>
      <c r="H50" s="49">
        <v>42.1</v>
      </c>
      <c r="I50" s="49">
        <v>43.1</v>
      </c>
      <c r="J50" s="49">
        <v>41.1</v>
      </c>
      <c r="K50" s="49">
        <v>38.799999999999997</v>
      </c>
      <c r="L50" s="49">
        <v>42.5</v>
      </c>
      <c r="M50" s="49">
        <v>43.3</v>
      </c>
      <c r="N50" s="49">
        <v>44.3</v>
      </c>
      <c r="O50" s="49">
        <v>42.3</v>
      </c>
      <c r="P50" s="49">
        <v>43.7</v>
      </c>
      <c r="Q50" s="49">
        <v>43.1</v>
      </c>
      <c r="R50" s="49">
        <v>44.4</v>
      </c>
      <c r="S50" s="49">
        <v>43.3</v>
      </c>
      <c r="T50" s="50" t="s">
        <v>24</v>
      </c>
    </row>
    <row r="51" spans="1:20" x14ac:dyDescent="0.3">
      <c r="A51" s="48" t="s">
        <v>173</v>
      </c>
      <c r="B51" s="49">
        <v>68.7</v>
      </c>
      <c r="C51" s="49">
        <v>68.8</v>
      </c>
      <c r="D51" s="49">
        <v>69.5</v>
      </c>
      <c r="E51" s="49">
        <v>68.599999999999994</v>
      </c>
      <c r="F51" s="49">
        <v>69.3</v>
      </c>
      <c r="G51" s="49">
        <v>71.599999999999994</v>
      </c>
      <c r="H51" s="49">
        <v>80.7</v>
      </c>
      <c r="I51" s="49">
        <v>79.099999999999994</v>
      </c>
      <c r="J51" s="49">
        <v>76.2</v>
      </c>
      <c r="K51" s="49">
        <v>73.5</v>
      </c>
      <c r="L51" s="49">
        <v>69.900000000000006</v>
      </c>
      <c r="M51" s="49">
        <v>72.900000000000006</v>
      </c>
      <c r="N51" s="49">
        <v>73.099999999999994</v>
      </c>
      <c r="O51" s="49">
        <v>74.400000000000006</v>
      </c>
      <c r="P51" s="49">
        <v>74.400000000000006</v>
      </c>
      <c r="Q51" s="49">
        <v>74.099999999999994</v>
      </c>
      <c r="R51" s="49">
        <v>73.7</v>
      </c>
      <c r="S51" s="49">
        <v>73.099999999999994</v>
      </c>
      <c r="T51" s="50" t="s">
        <v>24</v>
      </c>
    </row>
    <row r="52" spans="1:20" x14ac:dyDescent="0.3">
      <c r="A52" s="48" t="s">
        <v>174</v>
      </c>
      <c r="B52" s="49">
        <v>36.200000000000003</v>
      </c>
      <c r="C52" s="49">
        <v>41.7</v>
      </c>
      <c r="D52" s="49">
        <v>42.3</v>
      </c>
      <c r="E52" s="49">
        <v>46.4</v>
      </c>
      <c r="F52" s="49">
        <v>53</v>
      </c>
      <c r="G52" s="49">
        <v>57.4</v>
      </c>
      <c r="H52" s="49">
        <v>58.1</v>
      </c>
      <c r="I52" s="49">
        <v>56.1</v>
      </c>
      <c r="J52" s="49">
        <v>55.2</v>
      </c>
      <c r="K52" s="49">
        <v>55.4</v>
      </c>
      <c r="L52" s="49">
        <v>54.1</v>
      </c>
      <c r="M52" s="49">
        <v>52.4</v>
      </c>
      <c r="N52" s="49">
        <v>51.8</v>
      </c>
      <c r="O52" s="49">
        <v>75.2</v>
      </c>
      <c r="P52" s="49">
        <v>88.7</v>
      </c>
      <c r="Q52" s="49">
        <v>91.1</v>
      </c>
      <c r="R52" s="49">
        <v>95</v>
      </c>
      <c r="S52" s="49">
        <v>99.5</v>
      </c>
      <c r="T52" s="50" t="s">
        <v>24</v>
      </c>
    </row>
    <row r="53" spans="1:20" x14ac:dyDescent="0.3">
      <c r="A53" s="48" t="s">
        <v>175</v>
      </c>
      <c r="B53" s="49">
        <v>134.9</v>
      </c>
      <c r="C53" s="49">
        <v>132.4</v>
      </c>
      <c r="D53" s="49">
        <v>132</v>
      </c>
      <c r="E53" s="49">
        <v>127.8</v>
      </c>
      <c r="F53" s="49">
        <v>125.3</v>
      </c>
      <c r="G53" s="49">
        <v>127.4</v>
      </c>
      <c r="H53" s="49">
        <v>130.9</v>
      </c>
      <c r="I53" s="49">
        <v>131.30000000000001</v>
      </c>
      <c r="J53" s="49">
        <v>133.80000000000001</v>
      </c>
      <c r="K53" s="49">
        <v>134.1</v>
      </c>
      <c r="L53" s="49">
        <v>137.80000000000001</v>
      </c>
      <c r="M53" s="49">
        <v>137.80000000000001</v>
      </c>
      <c r="N53" s="49">
        <v>138.19999999999999</v>
      </c>
      <c r="O53" s="49">
        <v>140</v>
      </c>
      <c r="P53" s="49">
        <v>137.69999999999999</v>
      </c>
      <c r="Q53" s="49">
        <v>137.69999999999999</v>
      </c>
      <c r="R53" s="49">
        <v>135.5</v>
      </c>
      <c r="S53" s="49">
        <v>136.5</v>
      </c>
      <c r="T53" s="50" t="s">
        <v>24</v>
      </c>
    </row>
    <row r="54" spans="1:20" x14ac:dyDescent="0.3">
      <c r="A54" s="48" t="s">
        <v>176</v>
      </c>
      <c r="B54" s="49">
        <v>123</v>
      </c>
      <c r="C54" s="49">
        <v>121.2</v>
      </c>
      <c r="D54" s="49">
        <v>119.8</v>
      </c>
      <c r="E54" s="49">
        <v>117</v>
      </c>
      <c r="F54" s="49">
        <v>113.5</v>
      </c>
      <c r="G54" s="49">
        <v>109.8</v>
      </c>
      <c r="H54" s="49">
        <v>103.1</v>
      </c>
      <c r="I54" s="49">
        <v>115.5</v>
      </c>
      <c r="J54" s="49">
        <v>126</v>
      </c>
      <c r="K54" s="49">
        <v>125.6</v>
      </c>
      <c r="L54" s="49">
        <v>128.4</v>
      </c>
      <c r="M54" s="49">
        <v>124.2</v>
      </c>
      <c r="N54" s="49">
        <v>119.9</v>
      </c>
      <c r="O54" s="49">
        <v>122.6</v>
      </c>
      <c r="P54" s="49">
        <v>130.69999999999999</v>
      </c>
      <c r="Q54" s="49">
        <v>125.3</v>
      </c>
      <c r="R54" s="49">
        <v>124</v>
      </c>
      <c r="S54" s="49">
        <v>117.4</v>
      </c>
      <c r="T54" s="50" t="s">
        <v>24</v>
      </c>
    </row>
    <row r="55" spans="1:20" x14ac:dyDescent="0.3">
      <c r="A55" s="48" t="s">
        <v>140</v>
      </c>
      <c r="B55" s="49">
        <v>107.6</v>
      </c>
      <c r="C55" s="49">
        <v>114</v>
      </c>
      <c r="D55" s="49">
        <v>134.6</v>
      </c>
      <c r="E55" s="49">
        <v>121.6</v>
      </c>
      <c r="F55" s="49">
        <v>132.9</v>
      </c>
      <c r="G55" s="49">
        <v>87</v>
      </c>
      <c r="H55" s="49">
        <v>79.3</v>
      </c>
      <c r="I55" s="49">
        <v>81.7</v>
      </c>
      <c r="J55" s="49">
        <v>84.7</v>
      </c>
      <c r="K55" s="49">
        <v>86.3</v>
      </c>
      <c r="L55" s="49">
        <v>91.7</v>
      </c>
      <c r="M55" s="49">
        <v>101.8</v>
      </c>
      <c r="N55" s="49">
        <v>114.2</v>
      </c>
      <c r="O55" s="49">
        <v>141.6</v>
      </c>
      <c r="P55" s="49">
        <v>160.5</v>
      </c>
      <c r="Q55" s="49">
        <v>164.1</v>
      </c>
      <c r="R55" s="49">
        <v>159.4</v>
      </c>
      <c r="S55" s="49">
        <v>144.1</v>
      </c>
      <c r="T55" s="50" t="s">
        <v>24</v>
      </c>
    </row>
    <row r="56" spans="1:20" x14ac:dyDescent="0.3">
      <c r="A56" s="48" t="s">
        <v>141</v>
      </c>
      <c r="B56" s="49">
        <v>129.4</v>
      </c>
      <c r="C56" s="49">
        <v>123.6</v>
      </c>
      <c r="D56" s="49">
        <v>127.3</v>
      </c>
      <c r="E56" s="49">
        <v>130.4</v>
      </c>
      <c r="F56" s="49">
        <v>123.5</v>
      </c>
      <c r="G56" s="49">
        <v>124</v>
      </c>
      <c r="H56" s="49">
        <v>120.3</v>
      </c>
      <c r="I56" s="49">
        <v>134.5</v>
      </c>
      <c r="J56" s="49">
        <v>140.9</v>
      </c>
      <c r="K56" s="49">
        <v>143.69999999999999</v>
      </c>
      <c r="L56" s="49">
        <v>143.9</v>
      </c>
      <c r="M56" s="49">
        <v>134.30000000000001</v>
      </c>
      <c r="N56" s="49">
        <v>153.5</v>
      </c>
      <c r="O56" s="49">
        <v>152.5</v>
      </c>
      <c r="P56" s="49">
        <v>129.5</v>
      </c>
      <c r="Q56" s="49">
        <v>129.9</v>
      </c>
      <c r="R56" s="49">
        <v>123.9</v>
      </c>
      <c r="S56" s="49">
        <v>111.3</v>
      </c>
      <c r="T56" s="50" t="s">
        <v>24</v>
      </c>
    </row>
    <row r="57" spans="1:20" x14ac:dyDescent="0.3">
      <c r="A57" s="48" t="s">
        <v>142</v>
      </c>
      <c r="B57" s="49">
        <v>160</v>
      </c>
      <c r="C57" s="49">
        <v>155.6</v>
      </c>
      <c r="D57" s="49">
        <v>151.80000000000001</v>
      </c>
      <c r="E57" s="49">
        <v>147.4</v>
      </c>
      <c r="F57" s="49">
        <v>140.4</v>
      </c>
      <c r="G57" s="49">
        <v>146</v>
      </c>
      <c r="H57" s="49">
        <v>155.69999999999999</v>
      </c>
      <c r="I57" s="49">
        <v>166.4</v>
      </c>
      <c r="J57" s="49">
        <v>187.6</v>
      </c>
      <c r="K57" s="49">
        <v>187.8</v>
      </c>
      <c r="L57" s="49">
        <v>179</v>
      </c>
      <c r="M57" s="49">
        <v>183.1</v>
      </c>
      <c r="N57" s="49">
        <v>199.5</v>
      </c>
      <c r="O57" s="49">
        <v>199.1</v>
      </c>
      <c r="P57" s="49">
        <v>195.5</v>
      </c>
      <c r="Q57" s="49">
        <v>188.8</v>
      </c>
      <c r="R57" s="49">
        <v>194.9</v>
      </c>
      <c r="S57" s="49">
        <v>201.6</v>
      </c>
      <c r="T57" s="50" t="s">
        <v>24</v>
      </c>
    </row>
    <row r="58" spans="1:20" x14ac:dyDescent="0.3">
      <c r="A58" s="48" t="s">
        <v>177</v>
      </c>
      <c r="B58" s="49">
        <v>188.3</v>
      </c>
      <c r="C58" s="49">
        <v>190.9</v>
      </c>
      <c r="D58" s="49">
        <v>190.7</v>
      </c>
      <c r="E58" s="49">
        <v>185.8</v>
      </c>
      <c r="F58" s="49">
        <v>184.1</v>
      </c>
      <c r="G58" s="49">
        <v>160.30000000000001</v>
      </c>
      <c r="H58" s="49">
        <v>145.5</v>
      </c>
      <c r="I58" s="49">
        <v>146.69999999999999</v>
      </c>
      <c r="J58" s="49">
        <v>148.6</v>
      </c>
      <c r="K58" s="49">
        <v>160.30000000000001</v>
      </c>
      <c r="L58" s="49">
        <v>160.4</v>
      </c>
      <c r="M58" s="49">
        <v>174.6</v>
      </c>
      <c r="N58" s="49">
        <v>201.1</v>
      </c>
      <c r="O58" s="49">
        <v>186.9</v>
      </c>
      <c r="P58" s="49">
        <v>169.8</v>
      </c>
      <c r="Q58" s="49">
        <v>170.1</v>
      </c>
      <c r="R58" s="49">
        <v>169.5</v>
      </c>
      <c r="S58" s="49">
        <v>167.9</v>
      </c>
      <c r="T58" s="50" t="s">
        <v>24</v>
      </c>
    </row>
    <row r="59" spans="1:20" x14ac:dyDescent="0.3">
      <c r="A59" s="48" t="s">
        <v>441</v>
      </c>
      <c r="B59" s="49">
        <v>39.9</v>
      </c>
      <c r="C59" s="49">
        <v>39.700000000000003</v>
      </c>
      <c r="D59" s="49">
        <v>31.2</v>
      </c>
      <c r="E59" s="49">
        <v>32.4</v>
      </c>
      <c r="F59" s="49">
        <v>35.700000000000003</v>
      </c>
      <c r="G59" s="49">
        <v>36.5</v>
      </c>
      <c r="H59" s="49">
        <v>35.200000000000003</v>
      </c>
      <c r="I59" s="49">
        <v>34.4</v>
      </c>
      <c r="J59" s="49">
        <v>35.299999999999997</v>
      </c>
      <c r="K59" s="49">
        <v>34.299999999999997</v>
      </c>
      <c r="L59" s="49">
        <v>34.700000000000003</v>
      </c>
      <c r="M59" s="49">
        <v>34</v>
      </c>
      <c r="N59" s="49">
        <v>32.4</v>
      </c>
      <c r="O59" s="49">
        <v>33.5</v>
      </c>
      <c r="P59" s="49">
        <v>33.4</v>
      </c>
      <c r="Q59" s="49">
        <v>34.4</v>
      </c>
      <c r="R59" s="49">
        <v>34.299999999999997</v>
      </c>
      <c r="S59" s="49">
        <v>34.700000000000003</v>
      </c>
      <c r="T59" s="50" t="s">
        <v>24</v>
      </c>
    </row>
    <row r="60" spans="1:20" x14ac:dyDescent="0.3">
      <c r="A60" s="48" t="s">
        <v>143</v>
      </c>
      <c r="B60" s="50" t="s">
        <v>24</v>
      </c>
      <c r="C60" s="50" t="s">
        <v>24</v>
      </c>
      <c r="D60" s="49">
        <v>42.6</v>
      </c>
      <c r="E60" s="49">
        <v>43.7</v>
      </c>
      <c r="F60" s="49">
        <v>39.6</v>
      </c>
      <c r="G60" s="49">
        <v>42.4</v>
      </c>
      <c r="H60" s="49">
        <v>40.6</v>
      </c>
      <c r="I60" s="49">
        <v>36.200000000000003</v>
      </c>
      <c r="J60" s="49">
        <v>37.299999999999997</v>
      </c>
      <c r="K60" s="49">
        <v>37.299999999999997</v>
      </c>
      <c r="L60" s="49">
        <v>36.1</v>
      </c>
      <c r="M60" s="49">
        <v>35.799999999999997</v>
      </c>
      <c r="N60" s="49">
        <v>36</v>
      </c>
      <c r="O60" s="49">
        <v>35</v>
      </c>
      <c r="P60" s="49">
        <v>34.6</v>
      </c>
      <c r="Q60" s="49">
        <v>34.799999999999997</v>
      </c>
      <c r="R60" s="49">
        <v>34.799999999999997</v>
      </c>
      <c r="S60" s="49">
        <v>34.799999999999997</v>
      </c>
      <c r="T60" s="50" t="s">
        <v>24</v>
      </c>
    </row>
    <row r="61" spans="1:20" x14ac:dyDescent="0.3">
      <c r="A61" s="48" t="s">
        <v>144</v>
      </c>
      <c r="B61" s="49">
        <v>39.9</v>
      </c>
      <c r="C61" s="49">
        <v>39.700000000000003</v>
      </c>
      <c r="D61" s="49">
        <v>37.700000000000003</v>
      </c>
      <c r="E61" s="49">
        <v>37.5</v>
      </c>
      <c r="F61" s="49">
        <v>39.200000000000003</v>
      </c>
      <c r="G61" s="49">
        <v>41.8</v>
      </c>
      <c r="H61" s="49">
        <v>39.700000000000003</v>
      </c>
      <c r="I61" s="49">
        <v>41.7</v>
      </c>
      <c r="J61" s="49">
        <v>40.6</v>
      </c>
      <c r="K61" s="49">
        <v>41.8</v>
      </c>
      <c r="L61" s="49">
        <v>40.700000000000003</v>
      </c>
      <c r="M61" s="49">
        <v>39</v>
      </c>
      <c r="N61" s="49">
        <v>38.5</v>
      </c>
      <c r="O61" s="49">
        <v>38.1</v>
      </c>
      <c r="P61" s="49">
        <v>36.700000000000003</v>
      </c>
      <c r="Q61" s="49">
        <v>38.200000000000003</v>
      </c>
      <c r="R61" s="49">
        <v>37.700000000000003</v>
      </c>
      <c r="S61" s="49">
        <v>37.200000000000003</v>
      </c>
      <c r="T61" s="50" t="s">
        <v>24</v>
      </c>
    </row>
    <row r="62" spans="1:20" x14ac:dyDescent="0.3">
      <c r="A62" s="48" t="s">
        <v>216</v>
      </c>
      <c r="B62" s="50" t="s">
        <v>24</v>
      </c>
      <c r="C62" s="50" t="s">
        <v>24</v>
      </c>
      <c r="D62" s="49">
        <v>35</v>
      </c>
      <c r="E62" s="49">
        <v>36</v>
      </c>
      <c r="F62" s="49">
        <v>36.200000000000003</v>
      </c>
      <c r="G62" s="49">
        <v>41.5</v>
      </c>
      <c r="H62" s="49">
        <v>38.9</v>
      </c>
      <c r="I62" s="49">
        <v>37.5</v>
      </c>
      <c r="J62" s="49">
        <v>36.5</v>
      </c>
      <c r="K62" s="49">
        <v>36.5</v>
      </c>
      <c r="L62" s="49">
        <v>39.4</v>
      </c>
      <c r="M62" s="49">
        <v>38.200000000000003</v>
      </c>
      <c r="N62" s="49">
        <v>35.6</v>
      </c>
      <c r="O62" s="49">
        <v>35.700000000000003</v>
      </c>
      <c r="P62" s="49">
        <v>36</v>
      </c>
      <c r="Q62" s="49">
        <v>38.1</v>
      </c>
      <c r="R62" s="49">
        <v>40</v>
      </c>
      <c r="S62" s="49">
        <v>42</v>
      </c>
      <c r="T62" s="50" t="s">
        <v>24</v>
      </c>
    </row>
    <row r="63" spans="1:20" x14ac:dyDescent="0.3">
      <c r="A63" s="48" t="s">
        <v>145</v>
      </c>
      <c r="B63" s="50" t="s">
        <v>24</v>
      </c>
      <c r="C63" s="50" t="s">
        <v>24</v>
      </c>
      <c r="D63" s="49">
        <v>29.8</v>
      </c>
      <c r="E63" s="49">
        <v>31.1</v>
      </c>
      <c r="F63" s="49">
        <v>34.6</v>
      </c>
      <c r="G63" s="49">
        <v>36.6</v>
      </c>
      <c r="H63" s="49">
        <v>35.1</v>
      </c>
      <c r="I63" s="49">
        <v>34</v>
      </c>
      <c r="J63" s="49">
        <v>36</v>
      </c>
      <c r="K63" s="49">
        <v>33.799999999999997</v>
      </c>
      <c r="L63" s="49">
        <v>34.700000000000003</v>
      </c>
      <c r="M63" s="49">
        <v>34.299999999999997</v>
      </c>
      <c r="N63" s="49">
        <v>32</v>
      </c>
      <c r="O63" s="49">
        <v>34.1</v>
      </c>
      <c r="P63" s="49">
        <v>34.299999999999997</v>
      </c>
      <c r="Q63" s="49">
        <v>35.4</v>
      </c>
      <c r="R63" s="49">
        <v>35.1</v>
      </c>
      <c r="S63" s="49">
        <v>35.700000000000003</v>
      </c>
      <c r="T63" s="50" t="s">
        <v>24</v>
      </c>
    </row>
    <row r="64" spans="1:20" x14ac:dyDescent="0.3">
      <c r="A64" s="48" t="s">
        <v>146</v>
      </c>
      <c r="B64" s="49">
        <v>35.9</v>
      </c>
      <c r="C64" s="49">
        <v>37.6</v>
      </c>
      <c r="D64" s="49">
        <v>43</v>
      </c>
      <c r="E64" s="49">
        <v>44.8</v>
      </c>
      <c r="F64" s="49">
        <v>44.4</v>
      </c>
      <c r="G64" s="49">
        <v>48.4</v>
      </c>
      <c r="H64" s="49">
        <v>45.9</v>
      </c>
      <c r="I64" s="49">
        <v>50.4</v>
      </c>
      <c r="J64" s="49">
        <v>42.7</v>
      </c>
      <c r="K64" s="49">
        <v>46.4</v>
      </c>
      <c r="L64" s="49">
        <v>44.1</v>
      </c>
      <c r="M64" s="49">
        <v>40.4</v>
      </c>
      <c r="N64" s="49">
        <v>41.8</v>
      </c>
      <c r="O64" s="49">
        <v>40.200000000000003</v>
      </c>
      <c r="P64" s="49">
        <v>35</v>
      </c>
      <c r="Q64" s="49">
        <v>28.1</v>
      </c>
      <c r="R64" s="49">
        <v>28</v>
      </c>
      <c r="S64" s="49">
        <v>24.4</v>
      </c>
      <c r="T64" s="50" t="s">
        <v>24</v>
      </c>
    </row>
    <row r="65" spans="1:20" x14ac:dyDescent="0.3">
      <c r="A65" s="48" t="s">
        <v>440</v>
      </c>
      <c r="B65" s="50" t="s">
        <v>24</v>
      </c>
      <c r="C65" s="50" t="s">
        <v>24</v>
      </c>
      <c r="D65" s="49">
        <v>29.5</v>
      </c>
      <c r="E65" s="49">
        <v>29.3</v>
      </c>
      <c r="F65" s="49">
        <v>29.6</v>
      </c>
      <c r="G65" s="49">
        <v>29.9</v>
      </c>
      <c r="H65" s="49">
        <v>30.2</v>
      </c>
      <c r="I65" s="49">
        <v>29.5</v>
      </c>
      <c r="J65" s="49">
        <v>28.9</v>
      </c>
      <c r="K65" s="49">
        <v>29.2</v>
      </c>
      <c r="L65" s="49">
        <v>28.5</v>
      </c>
      <c r="M65" s="49">
        <v>27.5</v>
      </c>
      <c r="N65" s="49">
        <v>27</v>
      </c>
      <c r="O65" s="49">
        <v>27.4</v>
      </c>
      <c r="P65" s="49">
        <v>27.5</v>
      </c>
      <c r="Q65" s="49">
        <v>27.7</v>
      </c>
      <c r="R65" s="49">
        <v>27.1</v>
      </c>
      <c r="S65" s="49">
        <v>27.2</v>
      </c>
      <c r="T65" s="50" t="s">
        <v>24</v>
      </c>
    </row>
    <row r="66" spans="1:20" x14ac:dyDescent="0.3">
      <c r="A66" s="48" t="s">
        <v>439</v>
      </c>
      <c r="B66" s="50" t="s">
        <v>24</v>
      </c>
      <c r="C66" s="50" t="s">
        <v>24</v>
      </c>
      <c r="D66" s="50" t="s">
        <v>24</v>
      </c>
      <c r="E66" s="50" t="s">
        <v>24</v>
      </c>
      <c r="F66" s="50" t="s">
        <v>24</v>
      </c>
      <c r="G66" s="50" t="s">
        <v>24</v>
      </c>
      <c r="H66" s="50" t="s">
        <v>24</v>
      </c>
      <c r="I66" s="50" t="s">
        <v>24</v>
      </c>
      <c r="J66" s="50" t="s">
        <v>24</v>
      </c>
      <c r="K66" s="50" t="s">
        <v>24</v>
      </c>
      <c r="L66" s="50" t="s">
        <v>24</v>
      </c>
      <c r="M66" s="50" t="s">
        <v>24</v>
      </c>
      <c r="N66" s="50" t="s">
        <v>24</v>
      </c>
      <c r="O66" s="50" t="s">
        <v>24</v>
      </c>
      <c r="P66" s="50" t="s">
        <v>24</v>
      </c>
      <c r="Q66" s="50" t="s">
        <v>24</v>
      </c>
      <c r="R66" s="50" t="s">
        <v>24</v>
      </c>
      <c r="S66" s="50" t="s">
        <v>24</v>
      </c>
      <c r="T66" s="50" t="s">
        <v>24</v>
      </c>
    </row>
    <row r="67" spans="1:20" x14ac:dyDescent="0.3">
      <c r="A67" s="48" t="s">
        <v>186</v>
      </c>
      <c r="B67" s="50" t="s">
        <v>24</v>
      </c>
      <c r="C67" s="50" t="s">
        <v>24</v>
      </c>
      <c r="D67" s="50" t="s">
        <v>24</v>
      </c>
      <c r="E67" s="50" t="s">
        <v>24</v>
      </c>
      <c r="F67" s="50" t="s">
        <v>24</v>
      </c>
      <c r="G67" s="50" t="s">
        <v>24</v>
      </c>
      <c r="H67" s="50" t="s">
        <v>24</v>
      </c>
      <c r="I67" s="50" t="s">
        <v>24</v>
      </c>
      <c r="J67" s="50" t="s">
        <v>24</v>
      </c>
      <c r="K67" s="50" t="s">
        <v>24</v>
      </c>
      <c r="L67" s="50" t="s">
        <v>24</v>
      </c>
      <c r="M67" s="50" t="s">
        <v>24</v>
      </c>
      <c r="N67" s="50" t="s">
        <v>24</v>
      </c>
      <c r="O67" s="50" t="s">
        <v>24</v>
      </c>
      <c r="P67" s="50" t="s">
        <v>24</v>
      </c>
      <c r="Q67" s="50" t="s">
        <v>24</v>
      </c>
      <c r="R67" s="50" t="s">
        <v>24</v>
      </c>
      <c r="S67" s="50" t="s">
        <v>24</v>
      </c>
      <c r="T67" s="50" t="s">
        <v>24</v>
      </c>
    </row>
    <row r="68" spans="1:20" x14ac:dyDescent="0.3">
      <c r="A68" s="48" t="s">
        <v>199</v>
      </c>
      <c r="B68" s="50" t="s">
        <v>24</v>
      </c>
      <c r="C68" s="50" t="s">
        <v>24</v>
      </c>
      <c r="D68" s="50" t="s">
        <v>24</v>
      </c>
      <c r="E68" s="50" t="s">
        <v>24</v>
      </c>
      <c r="F68" s="50" t="s">
        <v>24</v>
      </c>
      <c r="G68" s="50" t="s">
        <v>24</v>
      </c>
      <c r="H68" s="50" t="s">
        <v>24</v>
      </c>
      <c r="I68" s="50" t="s">
        <v>24</v>
      </c>
      <c r="J68" s="50" t="s">
        <v>24</v>
      </c>
      <c r="K68" s="50" t="s">
        <v>24</v>
      </c>
      <c r="L68" s="50" t="s">
        <v>24</v>
      </c>
      <c r="M68" s="50" t="s">
        <v>24</v>
      </c>
      <c r="N68" s="50" t="s">
        <v>24</v>
      </c>
      <c r="O68" s="50" t="s">
        <v>24</v>
      </c>
      <c r="P68" s="50" t="s">
        <v>24</v>
      </c>
      <c r="Q68" s="50" t="s">
        <v>24</v>
      </c>
      <c r="R68" s="50" t="s">
        <v>24</v>
      </c>
      <c r="S68" s="50" t="s">
        <v>24</v>
      </c>
      <c r="T68" s="50" t="s">
        <v>24</v>
      </c>
    </row>
    <row r="69" spans="1:20" x14ac:dyDescent="0.3">
      <c r="B69" s="56" t="s">
        <v>8</v>
      </c>
      <c r="C69" s="56" t="s">
        <v>9</v>
      </c>
      <c r="D69" s="56" t="s">
        <v>10</v>
      </c>
      <c r="E69" s="56" t="s">
        <v>11</v>
      </c>
      <c r="F69" s="56" t="s">
        <v>12</v>
      </c>
      <c r="G69" s="56" t="s">
        <v>13</v>
      </c>
      <c r="H69" s="56" t="s">
        <v>14</v>
      </c>
      <c r="I69" s="56" t="s">
        <v>15</v>
      </c>
      <c r="J69" s="56" t="s">
        <v>16</v>
      </c>
      <c r="K69" s="56" t="s">
        <v>17</v>
      </c>
      <c r="L69" s="56" t="s">
        <v>18</v>
      </c>
      <c r="M69" s="56" t="s">
        <v>19</v>
      </c>
      <c r="N69" s="56" t="s">
        <v>20</v>
      </c>
      <c r="O69" s="56" t="s">
        <v>21</v>
      </c>
      <c r="P69" s="56" t="s">
        <v>22</v>
      </c>
      <c r="Q69" s="56" t="s">
        <v>23</v>
      </c>
      <c r="R69" s="56" t="s">
        <v>279</v>
      </c>
      <c r="S69" s="56" t="s">
        <v>280</v>
      </c>
      <c r="T69" s="56" t="s">
        <v>281</v>
      </c>
    </row>
    <row r="70" spans="1:20" x14ac:dyDescent="0.3">
      <c r="A70" s="56" t="s">
        <v>152</v>
      </c>
      <c r="B70" s="57">
        <f>B29</f>
        <v>24</v>
      </c>
      <c r="C70" s="57">
        <f t="shared" ref="C70:T70" si="0">C29</f>
        <v>25.1</v>
      </c>
      <c r="D70" s="57">
        <f t="shared" si="0"/>
        <v>26.3</v>
      </c>
      <c r="E70" s="57">
        <f t="shared" si="0"/>
        <v>29.6</v>
      </c>
      <c r="F70" s="57">
        <f t="shared" si="0"/>
        <v>31.6</v>
      </c>
      <c r="G70" s="57">
        <f t="shared" si="0"/>
        <v>36.4</v>
      </c>
      <c r="H70" s="57">
        <f t="shared" si="0"/>
        <v>39.200000000000003</v>
      </c>
      <c r="I70" s="57">
        <f t="shared" si="0"/>
        <v>39.200000000000003</v>
      </c>
      <c r="J70" s="57">
        <f t="shared" si="0"/>
        <v>36.299999999999997</v>
      </c>
      <c r="K70" s="57">
        <f t="shared" si="0"/>
        <v>36.4</v>
      </c>
      <c r="L70" s="57">
        <f t="shared" si="0"/>
        <v>34.9</v>
      </c>
      <c r="M70" s="57">
        <f t="shared" si="0"/>
        <v>33.299999999999997</v>
      </c>
      <c r="N70" s="57">
        <f t="shared" si="0"/>
        <v>33</v>
      </c>
      <c r="O70" s="57">
        <f t="shared" si="0"/>
        <v>32.799999999999997</v>
      </c>
      <c r="P70" s="57">
        <f t="shared" si="0"/>
        <v>35.1</v>
      </c>
      <c r="Q70" s="57">
        <f t="shared" si="0"/>
        <v>35.700000000000003</v>
      </c>
      <c r="R70" s="57">
        <f t="shared" si="0"/>
        <v>37.299999999999997</v>
      </c>
      <c r="S70" s="57">
        <f t="shared" si="0"/>
        <v>34.9</v>
      </c>
      <c r="T70" s="57" t="str">
        <f t="shared" si="0"/>
        <v>:</v>
      </c>
    </row>
    <row r="71" spans="1:20" x14ac:dyDescent="0.3">
      <c r="A71" s="56" t="s">
        <v>153</v>
      </c>
      <c r="B71" s="57">
        <f>B30</f>
        <v>48.6</v>
      </c>
      <c r="C71" s="57">
        <f t="shared" ref="C71:T71" si="1">C30</f>
        <v>48.8</v>
      </c>
      <c r="D71" s="57">
        <f t="shared" si="1"/>
        <v>51.9</v>
      </c>
      <c r="E71" s="57">
        <f t="shared" si="1"/>
        <v>55.6</v>
      </c>
      <c r="F71" s="57">
        <f t="shared" si="1"/>
        <v>55.5</v>
      </c>
      <c r="G71" s="57">
        <f t="shared" si="1"/>
        <v>64.8</v>
      </c>
      <c r="H71" s="57">
        <f t="shared" si="1"/>
        <v>65.400000000000006</v>
      </c>
      <c r="I71" s="57">
        <f t="shared" si="1"/>
        <v>68.2</v>
      </c>
      <c r="J71" s="57">
        <f t="shared" si="1"/>
        <v>69.099999999999994</v>
      </c>
      <c r="K71" s="57">
        <f t="shared" si="1"/>
        <v>66.900000000000006</v>
      </c>
      <c r="L71" s="57">
        <f t="shared" si="1"/>
        <v>64.5</v>
      </c>
      <c r="M71" s="57">
        <f t="shared" si="1"/>
        <v>59.1</v>
      </c>
      <c r="N71" s="57">
        <f t="shared" si="1"/>
        <v>60.5</v>
      </c>
      <c r="O71" s="57">
        <f t="shared" si="1"/>
        <v>62.7</v>
      </c>
      <c r="P71" s="57">
        <f t="shared" si="1"/>
        <v>65.599999999999994</v>
      </c>
      <c r="Q71" s="57">
        <f t="shared" si="1"/>
        <v>70.7</v>
      </c>
      <c r="R71" s="57">
        <f t="shared" si="1"/>
        <v>73</v>
      </c>
      <c r="S71" s="57">
        <f t="shared" si="1"/>
        <v>73</v>
      </c>
      <c r="T71" s="57" t="str">
        <f t="shared" si="1"/>
        <v>:</v>
      </c>
    </row>
    <row r="72" spans="1:20" x14ac:dyDescent="0.3">
      <c r="A72" s="56" t="s">
        <v>156</v>
      </c>
      <c r="B72" s="57">
        <f>B33</f>
        <v>52.8</v>
      </c>
      <c r="C72" s="57">
        <f t="shared" ref="C72:T72" si="2">C33</f>
        <v>54.8</v>
      </c>
      <c r="D72" s="57">
        <f t="shared" si="2"/>
        <v>56.2</v>
      </c>
      <c r="E72" s="57">
        <f t="shared" si="2"/>
        <v>61.2</v>
      </c>
      <c r="F72" s="57">
        <f t="shared" si="2"/>
        <v>69.2</v>
      </c>
      <c r="G72" s="57">
        <f t="shared" si="2"/>
        <v>69.099999999999994</v>
      </c>
      <c r="H72" s="57">
        <f t="shared" si="2"/>
        <v>63.8</v>
      </c>
      <c r="I72" s="57">
        <f t="shared" si="2"/>
        <v>60.6</v>
      </c>
      <c r="J72" s="57">
        <f t="shared" si="2"/>
        <v>61.5</v>
      </c>
      <c r="K72" s="57">
        <f t="shared" si="2"/>
        <v>62.1</v>
      </c>
      <c r="L72" s="57">
        <f t="shared" si="2"/>
        <v>64</v>
      </c>
      <c r="M72" s="57">
        <f t="shared" si="2"/>
        <v>63.7</v>
      </c>
      <c r="N72" s="57">
        <f t="shared" si="2"/>
        <v>62.6</v>
      </c>
      <c r="O72" s="57">
        <f t="shared" si="2"/>
        <v>64.2</v>
      </c>
      <c r="P72" s="57">
        <f t="shared" si="2"/>
        <v>65.400000000000006</v>
      </c>
      <c r="Q72" s="57">
        <f t="shared" si="2"/>
        <v>66.2</v>
      </c>
      <c r="R72" s="57">
        <f t="shared" si="2"/>
        <v>68.3</v>
      </c>
      <c r="S72" s="57">
        <f t="shared" si="2"/>
        <v>66.7</v>
      </c>
      <c r="T72" s="57" t="str">
        <f t="shared" si="2"/>
        <v>:</v>
      </c>
    </row>
    <row r="73" spans="1:20" x14ac:dyDescent="0.3">
      <c r="A73" s="56" t="s">
        <v>164</v>
      </c>
      <c r="B73" s="57">
        <f>B41</f>
        <v>40.299999999999997</v>
      </c>
      <c r="C73" s="57">
        <f t="shared" ref="C73:T73" si="3">C41</f>
        <v>41.6</v>
      </c>
      <c r="D73" s="57">
        <f t="shared" si="3"/>
        <v>44.2</v>
      </c>
      <c r="E73" s="57">
        <f t="shared" si="3"/>
        <v>57.1</v>
      </c>
      <c r="F73" s="57">
        <f t="shared" si="3"/>
        <v>67.8</v>
      </c>
      <c r="G73" s="57">
        <f t="shared" si="3"/>
        <v>74</v>
      </c>
      <c r="H73" s="57">
        <f t="shared" si="3"/>
        <v>60.6</v>
      </c>
      <c r="I73" s="57">
        <f t="shared" si="3"/>
        <v>52.8</v>
      </c>
      <c r="J73" s="57">
        <f t="shared" si="3"/>
        <v>56.9</v>
      </c>
      <c r="K73" s="57">
        <f t="shared" si="3"/>
        <v>62</v>
      </c>
      <c r="L73" s="57">
        <f t="shared" si="3"/>
        <v>60.8</v>
      </c>
      <c r="M73" s="57">
        <f t="shared" si="3"/>
        <v>60.7</v>
      </c>
      <c r="N73" s="57">
        <f t="shared" si="3"/>
        <v>58.9</v>
      </c>
      <c r="O73" s="57">
        <f t="shared" si="3"/>
        <v>60.1</v>
      </c>
      <c r="P73" s="57">
        <f t="shared" si="3"/>
        <v>60.4</v>
      </c>
      <c r="Q73" s="57">
        <f t="shared" si="3"/>
        <v>61.7</v>
      </c>
      <c r="R73" s="57">
        <f t="shared" si="3"/>
        <v>62.7</v>
      </c>
      <c r="S73" s="57">
        <f t="shared" si="3"/>
        <v>61.7</v>
      </c>
      <c r="T73" s="57" t="str">
        <f t="shared" si="3"/>
        <v>:</v>
      </c>
    </row>
    <row r="74" spans="1:20" x14ac:dyDescent="0.3">
      <c r="A74" s="56" t="s">
        <v>112</v>
      </c>
      <c r="B74" s="57">
        <f>B42</f>
        <v>36.5</v>
      </c>
      <c r="C74" s="57">
        <f t="shared" ref="C74:T74" si="4">C42</f>
        <v>35.700000000000003</v>
      </c>
      <c r="D74" s="57">
        <f t="shared" si="4"/>
        <v>37.799999999999997</v>
      </c>
      <c r="E74" s="57">
        <f t="shared" si="4"/>
        <v>40.5</v>
      </c>
      <c r="F74" s="57">
        <f t="shared" si="4"/>
        <v>43.8</v>
      </c>
      <c r="G74" s="57">
        <f t="shared" si="4"/>
        <v>47.4</v>
      </c>
      <c r="H74" s="57">
        <f t="shared" si="4"/>
        <v>45.4</v>
      </c>
      <c r="I74" s="57">
        <f t="shared" si="4"/>
        <v>45.3</v>
      </c>
      <c r="J74" s="57">
        <f t="shared" si="4"/>
        <v>45.9</v>
      </c>
      <c r="K74" s="57">
        <f t="shared" si="4"/>
        <v>47.1</v>
      </c>
      <c r="L74" s="57">
        <f t="shared" si="4"/>
        <v>46.3</v>
      </c>
      <c r="M74" s="57">
        <f t="shared" si="4"/>
        <v>45.7</v>
      </c>
      <c r="N74" s="57">
        <f t="shared" si="4"/>
        <v>44.5</v>
      </c>
      <c r="O74" s="57">
        <f t="shared" si="4"/>
        <v>43.6</v>
      </c>
      <c r="P74" s="57">
        <f t="shared" si="4"/>
        <v>43</v>
      </c>
      <c r="Q74" s="57">
        <f t="shared" si="4"/>
        <v>44.3</v>
      </c>
      <c r="R74" s="57">
        <f t="shared" si="4"/>
        <v>44.8</v>
      </c>
      <c r="S74" s="57">
        <f t="shared" si="4"/>
        <v>45</v>
      </c>
      <c r="T74" s="57" t="str">
        <f t="shared" si="4"/>
        <v>:</v>
      </c>
    </row>
    <row r="75" spans="1:20" x14ac:dyDescent="0.3">
      <c r="A75" s="56" t="s">
        <v>166</v>
      </c>
      <c r="B75" s="57">
        <f>B44</f>
        <v>42.5</v>
      </c>
      <c r="C75" s="57">
        <f t="shared" ref="C75:T75" si="5">C44</f>
        <v>45.1</v>
      </c>
      <c r="D75" s="57">
        <f t="shared" si="5"/>
        <v>46.5</v>
      </c>
      <c r="E75" s="57">
        <f t="shared" si="5"/>
        <v>45.1</v>
      </c>
      <c r="F75" s="57">
        <f t="shared" si="5"/>
        <v>50.8</v>
      </c>
      <c r="G75" s="57">
        <f t="shared" si="5"/>
        <v>52.5</v>
      </c>
      <c r="H75" s="57">
        <f t="shared" si="5"/>
        <v>50.8</v>
      </c>
      <c r="I75" s="57">
        <f t="shared" si="5"/>
        <v>52.8</v>
      </c>
      <c r="J75" s="57">
        <f t="shared" si="5"/>
        <v>50.1</v>
      </c>
      <c r="K75" s="57">
        <f t="shared" si="5"/>
        <v>48.6</v>
      </c>
      <c r="L75" s="57">
        <f t="shared" si="5"/>
        <v>46</v>
      </c>
      <c r="M75" s="57">
        <f t="shared" si="5"/>
        <v>44</v>
      </c>
      <c r="N75" s="57">
        <f t="shared" si="5"/>
        <v>43.8</v>
      </c>
      <c r="O75" s="57">
        <f t="shared" si="5"/>
        <v>44.1</v>
      </c>
      <c r="P75" s="57">
        <f t="shared" si="5"/>
        <v>49.6</v>
      </c>
      <c r="Q75" s="57">
        <f t="shared" si="5"/>
        <v>52</v>
      </c>
      <c r="R75" s="57">
        <f t="shared" si="5"/>
        <v>54.8</v>
      </c>
      <c r="S75" s="57">
        <f t="shared" si="5"/>
        <v>54</v>
      </c>
      <c r="T75" s="57" t="str">
        <f t="shared" si="5"/>
        <v>:</v>
      </c>
    </row>
    <row r="76" spans="1:20" x14ac:dyDescent="0.3">
      <c r="A76" s="56" t="s">
        <v>167</v>
      </c>
      <c r="B76" s="57">
        <f>B45</f>
        <v>50.5</v>
      </c>
      <c r="C76" s="57">
        <f t="shared" ref="C76:T76" si="6">C45</f>
        <v>49.6</v>
      </c>
      <c r="D76" s="57">
        <f t="shared" si="6"/>
        <v>50.2</v>
      </c>
      <c r="E76" s="57">
        <f t="shared" si="6"/>
        <v>50.7</v>
      </c>
      <c r="F76" s="57">
        <f t="shared" si="6"/>
        <v>49.9</v>
      </c>
      <c r="G76" s="57">
        <f t="shared" si="6"/>
        <v>53.9</v>
      </c>
      <c r="H76" s="57">
        <f t="shared" si="6"/>
        <v>59</v>
      </c>
      <c r="I76" s="57">
        <f t="shared" si="6"/>
        <v>60.2</v>
      </c>
      <c r="J76" s="57">
        <f t="shared" si="6"/>
        <v>59.4</v>
      </c>
      <c r="K76" s="57">
        <f t="shared" si="6"/>
        <v>57.9</v>
      </c>
      <c r="L76" s="57">
        <f t="shared" si="6"/>
        <v>59.6</v>
      </c>
      <c r="M76" s="57">
        <f t="shared" si="6"/>
        <v>55.7</v>
      </c>
      <c r="N76" s="57">
        <f t="shared" si="6"/>
        <v>54.8</v>
      </c>
      <c r="O76" s="57">
        <f t="shared" si="6"/>
        <v>57</v>
      </c>
      <c r="P76" s="57">
        <f t="shared" si="6"/>
        <v>63.4</v>
      </c>
      <c r="Q76" s="57">
        <f t="shared" si="6"/>
        <v>60.2</v>
      </c>
      <c r="R76" s="57">
        <f t="shared" si="6"/>
        <v>58.9</v>
      </c>
      <c r="S76" s="57">
        <f t="shared" si="6"/>
        <v>60.8</v>
      </c>
      <c r="T76" s="57" t="str">
        <f t="shared" si="6"/>
        <v>:</v>
      </c>
    </row>
    <row r="77" spans="1:20" x14ac:dyDescent="0.3">
      <c r="A77" s="56" t="s">
        <v>170</v>
      </c>
      <c r="B77" s="57">
        <f>B48</f>
        <v>38.5</v>
      </c>
      <c r="C77" s="57">
        <f t="shared" ref="C77:T77" si="7">C48</f>
        <v>38.6</v>
      </c>
      <c r="D77" s="57">
        <f t="shared" si="7"/>
        <v>43.1</v>
      </c>
      <c r="E77" s="57">
        <f t="shared" si="7"/>
        <v>43.9</v>
      </c>
      <c r="F77" s="57">
        <f t="shared" si="7"/>
        <v>45</v>
      </c>
      <c r="G77" s="57">
        <f t="shared" si="7"/>
        <v>48.1</v>
      </c>
      <c r="H77" s="57">
        <f t="shared" si="7"/>
        <v>42.3</v>
      </c>
      <c r="I77" s="57">
        <f t="shared" si="7"/>
        <v>43.9</v>
      </c>
      <c r="J77" s="57">
        <f t="shared" si="7"/>
        <v>42.5</v>
      </c>
      <c r="K77" s="57">
        <f t="shared" si="7"/>
        <v>40.5</v>
      </c>
      <c r="L77" s="57">
        <f t="shared" si="7"/>
        <v>40.4</v>
      </c>
      <c r="M77" s="57">
        <f t="shared" si="7"/>
        <v>40</v>
      </c>
      <c r="N77" s="57">
        <f t="shared" si="7"/>
        <v>39.299999999999997</v>
      </c>
      <c r="O77" s="57">
        <f t="shared" si="7"/>
        <v>38.5</v>
      </c>
      <c r="P77" s="57">
        <f t="shared" si="7"/>
        <v>39.4</v>
      </c>
      <c r="Q77" s="57">
        <f t="shared" si="7"/>
        <v>39.200000000000003</v>
      </c>
      <c r="R77" s="57">
        <f t="shared" si="7"/>
        <v>38.4</v>
      </c>
      <c r="S77" s="57">
        <f t="shared" si="7"/>
        <v>38.700000000000003</v>
      </c>
      <c r="T77" s="57" t="str">
        <f t="shared" si="7"/>
        <v>:</v>
      </c>
    </row>
    <row r="78" spans="1:20" x14ac:dyDescent="0.3">
      <c r="A78" s="56" t="s">
        <v>172</v>
      </c>
      <c r="B78" s="57">
        <f>B50</f>
        <v>31.3</v>
      </c>
      <c r="C78" s="57">
        <f t="shared" ref="C78:T78" si="8">C50</f>
        <v>31.4</v>
      </c>
      <c r="D78" s="57">
        <f t="shared" si="8"/>
        <v>39.9</v>
      </c>
      <c r="E78" s="57">
        <f t="shared" si="8"/>
        <v>42.6</v>
      </c>
      <c r="F78" s="57">
        <f t="shared" si="8"/>
        <v>49.9</v>
      </c>
      <c r="G78" s="57">
        <f t="shared" si="8"/>
        <v>48.8</v>
      </c>
      <c r="H78" s="57">
        <f t="shared" si="8"/>
        <v>42.1</v>
      </c>
      <c r="I78" s="57">
        <f t="shared" si="8"/>
        <v>43.1</v>
      </c>
      <c r="J78" s="57">
        <f t="shared" si="8"/>
        <v>41.1</v>
      </c>
      <c r="K78" s="57">
        <f t="shared" si="8"/>
        <v>38.799999999999997</v>
      </c>
      <c r="L78" s="57">
        <f t="shared" si="8"/>
        <v>42.5</v>
      </c>
      <c r="M78" s="57">
        <f t="shared" si="8"/>
        <v>43.3</v>
      </c>
      <c r="N78" s="57">
        <f t="shared" si="8"/>
        <v>44.3</v>
      </c>
      <c r="O78" s="57">
        <f t="shared" si="8"/>
        <v>42.3</v>
      </c>
      <c r="P78" s="57">
        <f t="shared" si="8"/>
        <v>43.7</v>
      </c>
      <c r="Q78" s="57">
        <f t="shared" si="8"/>
        <v>43.1</v>
      </c>
      <c r="R78" s="57">
        <f t="shared" si="8"/>
        <v>44.4</v>
      </c>
      <c r="S78" s="57">
        <f t="shared" si="8"/>
        <v>43.3</v>
      </c>
      <c r="T78" s="57" t="str">
        <f t="shared" si="8"/>
        <v>:</v>
      </c>
    </row>
    <row r="79" spans="1:20" x14ac:dyDescent="0.3">
      <c r="A79" s="56" t="s">
        <v>173</v>
      </c>
      <c r="B79" s="57">
        <f>B51</f>
        <v>68.7</v>
      </c>
      <c r="C79" s="57">
        <f t="shared" ref="C79:T79" si="9">C51</f>
        <v>68.8</v>
      </c>
      <c r="D79" s="57">
        <f t="shared" si="9"/>
        <v>69.5</v>
      </c>
      <c r="E79" s="57">
        <f t="shared" si="9"/>
        <v>68.599999999999994</v>
      </c>
      <c r="F79" s="57">
        <f t="shared" si="9"/>
        <v>69.3</v>
      </c>
      <c r="G79" s="57">
        <f t="shared" si="9"/>
        <v>71.599999999999994</v>
      </c>
      <c r="H79" s="57">
        <f t="shared" si="9"/>
        <v>80.7</v>
      </c>
      <c r="I79" s="57">
        <f t="shared" si="9"/>
        <v>79.099999999999994</v>
      </c>
      <c r="J79" s="57">
        <f t="shared" si="9"/>
        <v>76.2</v>
      </c>
      <c r="K79" s="57">
        <f t="shared" si="9"/>
        <v>73.5</v>
      </c>
      <c r="L79" s="57">
        <f t="shared" si="9"/>
        <v>69.900000000000006</v>
      </c>
      <c r="M79" s="57">
        <f t="shared" si="9"/>
        <v>72.900000000000006</v>
      </c>
      <c r="N79" s="57">
        <f t="shared" si="9"/>
        <v>73.099999999999994</v>
      </c>
      <c r="O79" s="57">
        <f t="shared" si="9"/>
        <v>74.400000000000006</v>
      </c>
      <c r="P79" s="57">
        <f t="shared" si="9"/>
        <v>74.400000000000006</v>
      </c>
      <c r="Q79" s="57">
        <f t="shared" si="9"/>
        <v>74.099999999999994</v>
      </c>
      <c r="R79" s="57">
        <f t="shared" si="9"/>
        <v>73.7</v>
      </c>
      <c r="S79" s="57">
        <f t="shared" si="9"/>
        <v>73.099999999999994</v>
      </c>
      <c r="T79" s="57" t="str">
        <f t="shared" si="9"/>
        <v>:</v>
      </c>
    </row>
    <row r="80" spans="1:20" x14ac:dyDescent="0.3">
      <c r="A80" s="56" t="s">
        <v>174</v>
      </c>
      <c r="B80" s="57">
        <f>B52</f>
        <v>36.200000000000003</v>
      </c>
      <c r="C80" s="57">
        <f t="shared" ref="C80:T80" si="10">C52</f>
        <v>41.7</v>
      </c>
      <c r="D80" s="57">
        <f t="shared" si="10"/>
        <v>42.3</v>
      </c>
      <c r="E80" s="57">
        <f t="shared" si="10"/>
        <v>46.4</v>
      </c>
      <c r="F80" s="57">
        <f t="shared" si="10"/>
        <v>53</v>
      </c>
      <c r="G80" s="57">
        <f t="shared" si="10"/>
        <v>57.4</v>
      </c>
      <c r="H80" s="57">
        <f t="shared" si="10"/>
        <v>58.1</v>
      </c>
      <c r="I80" s="57">
        <f t="shared" si="10"/>
        <v>56.1</v>
      </c>
      <c r="J80" s="57">
        <f t="shared" si="10"/>
        <v>55.2</v>
      </c>
      <c r="K80" s="57">
        <f t="shared" si="10"/>
        <v>55.4</v>
      </c>
      <c r="L80" s="57">
        <f t="shared" si="10"/>
        <v>54.1</v>
      </c>
      <c r="M80" s="57">
        <f t="shared" si="10"/>
        <v>52.4</v>
      </c>
      <c r="N80" s="57">
        <f t="shared" si="10"/>
        <v>51.8</v>
      </c>
      <c r="O80" s="57">
        <f t="shared" si="10"/>
        <v>75.2</v>
      </c>
      <c r="P80" s="57">
        <f t="shared" si="10"/>
        <v>88.7</v>
      </c>
      <c r="Q80" s="57">
        <f t="shared" si="10"/>
        <v>91.1</v>
      </c>
      <c r="R80" s="57">
        <f t="shared" si="10"/>
        <v>95</v>
      </c>
      <c r="S80" s="57">
        <f t="shared" si="10"/>
        <v>99.5</v>
      </c>
      <c r="T80" s="57" t="str">
        <f t="shared" si="10"/>
        <v>:</v>
      </c>
    </row>
    <row r="81" spans="1:20" x14ac:dyDescent="0.3">
      <c r="A81" s="56" t="s">
        <v>163</v>
      </c>
      <c r="B81" s="57">
        <f>B40</f>
        <v>65.2</v>
      </c>
      <c r="C81" s="57">
        <f t="shared" ref="C81:T81" si="11">C40</f>
        <v>69.099999999999994</v>
      </c>
      <c r="D81" s="57">
        <f t="shared" si="11"/>
        <v>75</v>
      </c>
      <c r="E81" s="57">
        <f t="shared" si="11"/>
        <v>79</v>
      </c>
      <c r="F81" s="57">
        <f t="shared" si="11"/>
        <v>82.1</v>
      </c>
      <c r="G81" s="57">
        <f t="shared" si="11"/>
        <v>86.6</v>
      </c>
      <c r="H81" s="57">
        <f t="shared" si="11"/>
        <v>88.5</v>
      </c>
      <c r="I81" s="57">
        <f t="shared" si="11"/>
        <v>92.3</v>
      </c>
      <c r="J81" s="57">
        <f t="shared" si="11"/>
        <v>94.4</v>
      </c>
      <c r="K81" s="57">
        <f t="shared" si="11"/>
        <v>97.4</v>
      </c>
      <c r="L81" s="57">
        <f t="shared" si="11"/>
        <v>90.5</v>
      </c>
      <c r="M81" s="57">
        <f t="shared" si="11"/>
        <v>83.1</v>
      </c>
      <c r="N81" s="57">
        <f t="shared" si="11"/>
        <v>79</v>
      </c>
      <c r="O81" s="57">
        <f t="shared" si="11"/>
        <v>68.599999999999994</v>
      </c>
      <c r="P81" s="57">
        <f t="shared" si="11"/>
        <v>69.7</v>
      </c>
      <c r="Q81" s="57">
        <f t="shared" si="11"/>
        <v>72.400000000000006</v>
      </c>
      <c r="R81" s="57">
        <f t="shared" si="11"/>
        <v>74.900000000000006</v>
      </c>
      <c r="S81" s="57">
        <f t="shared" si="11"/>
        <v>74</v>
      </c>
      <c r="T81" s="57" t="str">
        <f t="shared" si="11"/>
        <v>:</v>
      </c>
    </row>
    <row r="82" spans="1:20" x14ac:dyDescent="0.3">
      <c r="A82" s="56" t="s">
        <v>161</v>
      </c>
      <c r="B82" s="57">
        <f>B38</f>
        <v>49</v>
      </c>
      <c r="C82" s="57">
        <f t="shared" ref="C82:T82" si="12">C38</f>
        <v>50.2</v>
      </c>
      <c r="D82" s="57">
        <f t="shared" si="12"/>
        <v>51.3</v>
      </c>
      <c r="E82" s="57">
        <f t="shared" si="12"/>
        <v>49.9</v>
      </c>
      <c r="F82" s="57">
        <f t="shared" si="12"/>
        <v>49.5</v>
      </c>
      <c r="G82" s="57">
        <f t="shared" si="12"/>
        <v>51</v>
      </c>
      <c r="H82" s="57">
        <f t="shared" si="12"/>
        <v>48.9</v>
      </c>
      <c r="I82" s="57">
        <f t="shared" si="12"/>
        <v>51</v>
      </c>
      <c r="J82" s="57">
        <f t="shared" si="12"/>
        <v>48.4</v>
      </c>
      <c r="K82" s="57">
        <f t="shared" si="12"/>
        <v>49.9</v>
      </c>
      <c r="L82" s="57">
        <f t="shared" si="12"/>
        <v>49.1</v>
      </c>
      <c r="M82" s="57">
        <f t="shared" si="12"/>
        <v>47.1</v>
      </c>
      <c r="N82" s="57">
        <f t="shared" si="12"/>
        <v>45.3</v>
      </c>
      <c r="O82" s="57">
        <f t="shared" si="12"/>
        <v>45.7</v>
      </c>
      <c r="P82" s="57">
        <f t="shared" si="12"/>
        <v>44.5</v>
      </c>
      <c r="Q82" s="57">
        <f t="shared" si="12"/>
        <v>44.7</v>
      </c>
      <c r="R82" s="57">
        <f t="shared" si="12"/>
        <v>45</v>
      </c>
      <c r="S82" s="57">
        <f t="shared" si="12"/>
        <v>43.8</v>
      </c>
      <c r="T82" s="57" t="str">
        <f t="shared" si="12"/>
        <v>:</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66"/>
  <sheetViews>
    <sheetView showGridLines="0" zoomScaleNormal="100" workbookViewId="0">
      <selection activeCell="H8" sqref="H8"/>
    </sheetView>
  </sheetViews>
  <sheetFormatPr defaultColWidth="9.140625" defaultRowHeight="16.5" x14ac:dyDescent="0.3"/>
  <cols>
    <col min="1" max="16384" width="9.140625" style="55"/>
  </cols>
  <sheetData>
    <row r="3" spans="1:17" x14ac:dyDescent="0.3">
      <c r="A3" s="47" t="s">
        <v>690</v>
      </c>
    </row>
    <row r="5" spans="1:17" x14ac:dyDescent="0.3">
      <c r="A5" s="58" t="s">
        <v>432</v>
      </c>
    </row>
    <row r="7" spans="1:17" x14ac:dyDescent="0.3">
      <c r="A7" s="58" t="s">
        <v>123</v>
      </c>
      <c r="B7" s="59">
        <v>44294.299560185187</v>
      </c>
    </row>
    <row r="8" spans="1:17" x14ac:dyDescent="0.3">
      <c r="A8" s="58" t="s">
        <v>124</v>
      </c>
      <c r="B8" s="59">
        <v>44321.419287349534</v>
      </c>
    </row>
    <row r="9" spans="1:17" x14ac:dyDescent="0.3">
      <c r="A9" s="58" t="s">
        <v>125</v>
      </c>
      <c r="B9" s="58" t="s">
        <v>126</v>
      </c>
    </row>
    <row r="11" spans="1:17" x14ac:dyDescent="0.3">
      <c r="A11" s="58" t="s">
        <v>433</v>
      </c>
      <c r="B11" s="58" t="s">
        <v>130</v>
      </c>
    </row>
    <row r="12" spans="1:17" x14ac:dyDescent="0.3">
      <c r="A12" s="58" t="s">
        <v>127</v>
      </c>
      <c r="B12" s="58" t="s">
        <v>434</v>
      </c>
    </row>
    <row r="14" spans="1:17" x14ac:dyDescent="0.3">
      <c r="A14" s="56" t="s">
        <v>133</v>
      </c>
      <c r="B14" s="56" t="s">
        <v>10</v>
      </c>
      <c r="C14" s="56" t="s">
        <v>11</v>
      </c>
      <c r="D14" s="56" t="s">
        <v>12</v>
      </c>
      <c r="E14" s="56" t="s">
        <v>13</v>
      </c>
      <c r="F14" s="56" t="s">
        <v>14</v>
      </c>
      <c r="G14" s="56" t="s">
        <v>15</v>
      </c>
      <c r="H14" s="56" t="s">
        <v>16</v>
      </c>
      <c r="I14" s="56" t="s">
        <v>17</v>
      </c>
      <c r="J14" s="56" t="s">
        <v>18</v>
      </c>
      <c r="K14" s="56" t="s">
        <v>19</v>
      </c>
      <c r="L14" s="56" t="s">
        <v>20</v>
      </c>
      <c r="M14" s="56" t="s">
        <v>21</v>
      </c>
      <c r="N14" s="56" t="s">
        <v>22</v>
      </c>
      <c r="O14" s="56" t="s">
        <v>23</v>
      </c>
      <c r="P14" s="56" t="s">
        <v>279</v>
      </c>
      <c r="Q14" s="56" t="s">
        <v>280</v>
      </c>
    </row>
    <row r="15" spans="1:17" x14ac:dyDescent="0.3">
      <c r="A15" s="56" t="s">
        <v>435</v>
      </c>
      <c r="B15" s="60">
        <v>85.91</v>
      </c>
      <c r="C15" s="60">
        <v>93.36</v>
      </c>
      <c r="D15" s="60">
        <v>101.27</v>
      </c>
      <c r="E15" s="60">
        <v>101.83</v>
      </c>
      <c r="F15" s="60">
        <v>97.24</v>
      </c>
      <c r="G15" s="60">
        <v>98.44</v>
      </c>
      <c r="H15" s="60">
        <v>98.77</v>
      </c>
      <c r="I15" s="60">
        <v>96.94</v>
      </c>
      <c r="J15" s="60">
        <v>95.77</v>
      </c>
      <c r="K15" s="60">
        <v>97.34</v>
      </c>
      <c r="L15" s="60">
        <v>100</v>
      </c>
      <c r="M15" s="60">
        <v>104.67</v>
      </c>
      <c r="N15" s="60">
        <v>109.59</v>
      </c>
      <c r="O15" s="60">
        <v>114.78</v>
      </c>
      <c r="P15" s="60">
        <v>119.71</v>
      </c>
      <c r="Q15" s="60">
        <v>126.06</v>
      </c>
    </row>
    <row r="16" spans="1:17" x14ac:dyDescent="0.3">
      <c r="A16" s="56" t="s">
        <v>436</v>
      </c>
      <c r="B16" s="60">
        <v>86.53</v>
      </c>
      <c r="C16" s="60">
        <v>94.89</v>
      </c>
      <c r="D16" s="60">
        <v>102.76</v>
      </c>
      <c r="E16" s="60">
        <v>104.14</v>
      </c>
      <c r="F16" s="60">
        <v>100.13</v>
      </c>
      <c r="G16" s="60">
        <v>100.61</v>
      </c>
      <c r="H16" s="60">
        <v>101.23</v>
      </c>
      <c r="I16" s="60">
        <v>99.02</v>
      </c>
      <c r="J16" s="60">
        <v>97.22</v>
      </c>
      <c r="K16" s="60">
        <v>97.84</v>
      </c>
      <c r="L16" s="60">
        <v>100</v>
      </c>
      <c r="M16" s="60">
        <v>104.3</v>
      </c>
      <c r="N16" s="60">
        <v>109.22</v>
      </c>
      <c r="O16" s="60">
        <v>114.64</v>
      </c>
      <c r="P16" s="60">
        <v>120.17</v>
      </c>
      <c r="Q16" s="60">
        <v>126.73</v>
      </c>
    </row>
    <row r="17" spans="1:17" x14ac:dyDescent="0.3">
      <c r="A17" s="56" t="s">
        <v>423</v>
      </c>
      <c r="B17" s="60">
        <v>85.32</v>
      </c>
      <c r="C17" s="60">
        <v>93.33</v>
      </c>
      <c r="D17" s="60">
        <v>101.29</v>
      </c>
      <c r="E17" s="60">
        <v>101.86</v>
      </c>
      <c r="F17" s="60">
        <v>97.27</v>
      </c>
      <c r="G17" s="60">
        <v>98.44</v>
      </c>
      <c r="H17" s="60">
        <v>98.76</v>
      </c>
      <c r="I17" s="60">
        <v>96.94</v>
      </c>
      <c r="J17" s="60">
        <v>95.75</v>
      </c>
      <c r="K17" s="60">
        <v>97.34</v>
      </c>
      <c r="L17" s="60">
        <v>100</v>
      </c>
      <c r="M17" s="60">
        <v>104.67</v>
      </c>
      <c r="N17" s="60">
        <v>109.59</v>
      </c>
      <c r="O17" s="60">
        <v>114.78</v>
      </c>
      <c r="P17" s="60">
        <v>119.71</v>
      </c>
      <c r="Q17" s="61" t="s">
        <v>24</v>
      </c>
    </row>
    <row r="18" spans="1:17" x14ac:dyDescent="0.3">
      <c r="A18" s="56" t="s">
        <v>437</v>
      </c>
      <c r="B18" s="60">
        <v>92.1</v>
      </c>
      <c r="C18" s="60">
        <v>98.19</v>
      </c>
      <c r="D18" s="60">
        <v>102.19</v>
      </c>
      <c r="E18" s="60">
        <v>103.4</v>
      </c>
      <c r="F18" s="60">
        <v>100.5</v>
      </c>
      <c r="G18" s="60">
        <v>101.48</v>
      </c>
      <c r="H18" s="60">
        <v>102.58</v>
      </c>
      <c r="I18" s="60">
        <v>100.37</v>
      </c>
      <c r="J18" s="60">
        <v>98.28</v>
      </c>
      <c r="K18" s="60">
        <v>98.46</v>
      </c>
      <c r="L18" s="60">
        <v>100</v>
      </c>
      <c r="M18" s="60">
        <v>104.02</v>
      </c>
      <c r="N18" s="60">
        <v>108.52</v>
      </c>
      <c r="O18" s="60">
        <v>113.66</v>
      </c>
      <c r="P18" s="60">
        <v>118.59</v>
      </c>
      <c r="Q18" s="60">
        <v>124.63</v>
      </c>
    </row>
    <row r="19" spans="1:17" x14ac:dyDescent="0.3">
      <c r="A19" s="56" t="s">
        <v>438</v>
      </c>
      <c r="B19" s="60">
        <v>91.35</v>
      </c>
      <c r="C19" s="60">
        <v>97.82</v>
      </c>
      <c r="D19" s="60">
        <v>102.34</v>
      </c>
      <c r="E19" s="60">
        <v>103.75</v>
      </c>
      <c r="F19" s="60">
        <v>100.38</v>
      </c>
      <c r="G19" s="60">
        <v>101.31</v>
      </c>
      <c r="H19" s="60">
        <v>102.46</v>
      </c>
      <c r="I19" s="60">
        <v>100.28</v>
      </c>
      <c r="J19" s="60">
        <v>98.23</v>
      </c>
      <c r="K19" s="60">
        <v>98.46</v>
      </c>
      <c r="L19" s="60">
        <v>100</v>
      </c>
      <c r="M19" s="60">
        <v>104.02</v>
      </c>
      <c r="N19" s="60">
        <v>108.52</v>
      </c>
      <c r="O19" s="60">
        <v>113.66</v>
      </c>
      <c r="P19" s="60">
        <v>118.59</v>
      </c>
      <c r="Q19" s="60">
        <v>124.63</v>
      </c>
    </row>
    <row r="20" spans="1:17" x14ac:dyDescent="0.3">
      <c r="A20" s="56" t="s">
        <v>151</v>
      </c>
      <c r="B20" s="60">
        <v>72.489999999999995</v>
      </c>
      <c r="C20" s="60">
        <v>79.56</v>
      </c>
      <c r="D20" s="60">
        <v>85.76</v>
      </c>
      <c r="E20" s="60">
        <v>89.54</v>
      </c>
      <c r="F20" s="60">
        <v>89.12</v>
      </c>
      <c r="G20" s="60">
        <v>91.92</v>
      </c>
      <c r="H20" s="60">
        <v>95.61</v>
      </c>
      <c r="I20" s="60">
        <v>97.75</v>
      </c>
      <c r="J20" s="60">
        <v>98.9</v>
      </c>
      <c r="K20" s="60">
        <v>98.35</v>
      </c>
      <c r="L20" s="60">
        <v>100</v>
      </c>
      <c r="M20" s="60">
        <v>102.64</v>
      </c>
      <c r="N20" s="60">
        <v>106.37</v>
      </c>
      <c r="O20" s="60">
        <v>109.42</v>
      </c>
      <c r="P20" s="60">
        <v>113.78</v>
      </c>
      <c r="Q20" s="60">
        <v>118.6</v>
      </c>
    </row>
    <row r="21" spans="1:17" x14ac:dyDescent="0.3">
      <c r="A21" s="56" t="s">
        <v>152</v>
      </c>
      <c r="B21" s="60">
        <v>80.09</v>
      </c>
      <c r="C21" s="60">
        <v>91.86</v>
      </c>
      <c r="D21" s="60">
        <v>118.42</v>
      </c>
      <c r="E21" s="60">
        <v>147.97</v>
      </c>
      <c r="F21" s="60">
        <v>117.79</v>
      </c>
      <c r="G21" s="60">
        <v>105.81</v>
      </c>
      <c r="H21" s="60">
        <v>99.98</v>
      </c>
      <c r="I21" s="60">
        <v>98.07</v>
      </c>
      <c r="J21" s="60">
        <v>95.92</v>
      </c>
      <c r="K21" s="60">
        <v>97.29</v>
      </c>
      <c r="L21" s="60">
        <v>100</v>
      </c>
      <c r="M21" s="60">
        <v>107.02</v>
      </c>
      <c r="N21" s="60">
        <v>116.3</v>
      </c>
      <c r="O21" s="60">
        <v>123.96</v>
      </c>
      <c r="P21" s="60">
        <v>131.41999999999999</v>
      </c>
      <c r="Q21" s="60">
        <v>137.41</v>
      </c>
    </row>
    <row r="22" spans="1:17" x14ac:dyDescent="0.3">
      <c r="A22" s="56" t="s">
        <v>153</v>
      </c>
      <c r="B22" s="61" t="s">
        <v>24</v>
      </c>
      <c r="C22" s="61" t="s">
        <v>24</v>
      </c>
      <c r="D22" s="61" t="s">
        <v>24</v>
      </c>
      <c r="E22" s="60">
        <v>100.8</v>
      </c>
      <c r="F22" s="60">
        <v>96.9</v>
      </c>
      <c r="G22" s="60">
        <v>95.2</v>
      </c>
      <c r="H22" s="60">
        <v>95.3</v>
      </c>
      <c r="I22" s="60">
        <v>93.9</v>
      </c>
      <c r="J22" s="60">
        <v>93.9</v>
      </c>
      <c r="K22" s="60">
        <v>96.2</v>
      </c>
      <c r="L22" s="60">
        <v>100</v>
      </c>
      <c r="M22" s="60">
        <v>107.2</v>
      </c>
      <c r="N22" s="60">
        <v>119.7</v>
      </c>
      <c r="O22" s="60">
        <v>130</v>
      </c>
      <c r="P22" s="60">
        <v>141.9</v>
      </c>
      <c r="Q22" s="60">
        <v>153.9</v>
      </c>
    </row>
    <row r="23" spans="1:17" x14ac:dyDescent="0.3">
      <c r="A23" s="56" t="s">
        <v>154</v>
      </c>
      <c r="B23" s="60">
        <v>82.93</v>
      </c>
      <c r="C23" s="60">
        <v>102.89</v>
      </c>
      <c r="D23" s="60">
        <v>105.65</v>
      </c>
      <c r="E23" s="60">
        <v>100.19</v>
      </c>
      <c r="F23" s="60">
        <v>88.19</v>
      </c>
      <c r="G23" s="60">
        <v>90.66</v>
      </c>
      <c r="H23" s="60">
        <v>89.12</v>
      </c>
      <c r="I23" s="60">
        <v>86.71</v>
      </c>
      <c r="J23" s="60">
        <v>90.09</v>
      </c>
      <c r="K23" s="60">
        <v>93.49</v>
      </c>
      <c r="L23" s="60">
        <v>100</v>
      </c>
      <c r="M23" s="60">
        <v>105.22</v>
      </c>
      <c r="N23" s="60">
        <v>110</v>
      </c>
      <c r="O23" s="60">
        <v>114.81</v>
      </c>
      <c r="P23" s="60">
        <v>117.51</v>
      </c>
      <c r="Q23" s="60">
        <v>123.2</v>
      </c>
    </row>
    <row r="24" spans="1:17" x14ac:dyDescent="0.3">
      <c r="A24" s="56" t="s">
        <v>155</v>
      </c>
      <c r="B24" s="60">
        <v>83.3</v>
      </c>
      <c r="C24" s="60">
        <v>83</v>
      </c>
      <c r="D24" s="60">
        <v>81.2</v>
      </c>
      <c r="E24" s="60">
        <v>82.3</v>
      </c>
      <c r="F24" s="60">
        <v>83</v>
      </c>
      <c r="G24" s="60">
        <v>83.9</v>
      </c>
      <c r="H24" s="60">
        <v>86.8</v>
      </c>
      <c r="I24" s="60">
        <v>89.8</v>
      </c>
      <c r="J24" s="60">
        <v>92.6</v>
      </c>
      <c r="K24" s="60">
        <v>95.5</v>
      </c>
      <c r="L24" s="60">
        <v>100</v>
      </c>
      <c r="M24" s="60">
        <v>107.5</v>
      </c>
      <c r="N24" s="60">
        <v>114.1</v>
      </c>
      <c r="O24" s="60">
        <v>121.7</v>
      </c>
      <c r="P24" s="60">
        <v>128.69999999999999</v>
      </c>
      <c r="Q24" s="60">
        <v>138.19999999999999</v>
      </c>
    </row>
    <row r="25" spans="1:17" x14ac:dyDescent="0.3">
      <c r="A25" s="56" t="s">
        <v>156</v>
      </c>
      <c r="B25" s="60">
        <v>59.01</v>
      </c>
      <c r="C25" s="60">
        <v>88.22</v>
      </c>
      <c r="D25" s="60">
        <v>106.54</v>
      </c>
      <c r="E25" s="60">
        <v>96.29</v>
      </c>
      <c r="F25" s="60">
        <v>60.47</v>
      </c>
      <c r="G25" s="60">
        <v>63.9</v>
      </c>
      <c r="H25" s="60">
        <v>69.319999999999993</v>
      </c>
      <c r="I25" s="60">
        <v>74.37</v>
      </c>
      <c r="J25" s="60">
        <v>82.29</v>
      </c>
      <c r="K25" s="60">
        <v>93.58</v>
      </c>
      <c r="L25" s="60">
        <v>100</v>
      </c>
      <c r="M25" s="60">
        <v>104.75</v>
      </c>
      <c r="N25" s="60">
        <v>110.51</v>
      </c>
      <c r="O25" s="60">
        <v>117.07</v>
      </c>
      <c r="P25" s="60">
        <v>125.27</v>
      </c>
      <c r="Q25" s="60">
        <v>132.79</v>
      </c>
    </row>
    <row r="26" spans="1:17" x14ac:dyDescent="0.3">
      <c r="A26" s="56" t="s">
        <v>157</v>
      </c>
      <c r="B26" s="60">
        <v>131.88999999999999</v>
      </c>
      <c r="C26" s="60">
        <v>151.5</v>
      </c>
      <c r="D26" s="60">
        <v>162.81</v>
      </c>
      <c r="E26" s="60">
        <v>151.51</v>
      </c>
      <c r="F26" s="60">
        <v>122.49</v>
      </c>
      <c r="G26" s="60">
        <v>105.96</v>
      </c>
      <c r="H26" s="60">
        <v>87.86</v>
      </c>
      <c r="I26" s="60">
        <v>76.040000000000006</v>
      </c>
      <c r="J26" s="60">
        <v>76.989999999999995</v>
      </c>
      <c r="K26" s="60">
        <v>89.72</v>
      </c>
      <c r="L26" s="60">
        <v>100</v>
      </c>
      <c r="M26" s="60">
        <v>107.46</v>
      </c>
      <c r="N26" s="60">
        <v>119.14</v>
      </c>
      <c r="O26" s="60">
        <v>131.33000000000001</v>
      </c>
      <c r="P26" s="60">
        <v>134.41</v>
      </c>
      <c r="Q26" s="60">
        <v>134.80000000000001</v>
      </c>
    </row>
    <row r="27" spans="1:17" x14ac:dyDescent="0.3">
      <c r="A27" s="56" t="s">
        <v>159</v>
      </c>
      <c r="B27" s="61" t="s">
        <v>24</v>
      </c>
      <c r="C27" s="60">
        <v>135.5</v>
      </c>
      <c r="D27" s="60">
        <v>148.79</v>
      </c>
      <c r="E27" s="60">
        <v>146.66</v>
      </c>
      <c r="F27" s="60">
        <v>136.97</v>
      </c>
      <c r="G27" s="60">
        <v>134.55000000000001</v>
      </c>
      <c r="H27" s="60">
        <v>124.27</v>
      </c>
      <c r="I27" s="60">
        <v>105.9</v>
      </c>
      <c r="J27" s="60">
        <v>96.24</v>
      </c>
      <c r="K27" s="60">
        <v>96.54</v>
      </c>
      <c r="L27" s="60">
        <v>100</v>
      </c>
      <c r="M27" s="60">
        <v>104.62</v>
      </c>
      <c r="N27" s="60">
        <v>111.1</v>
      </c>
      <c r="O27" s="60">
        <v>118.58</v>
      </c>
      <c r="P27" s="60">
        <v>124.71</v>
      </c>
      <c r="Q27" s="60">
        <v>127.5</v>
      </c>
    </row>
    <row r="28" spans="1:17" x14ac:dyDescent="0.3">
      <c r="A28" s="56" t="s">
        <v>160</v>
      </c>
      <c r="B28" s="60">
        <v>84.72</v>
      </c>
      <c r="C28" s="60">
        <v>94.61</v>
      </c>
      <c r="D28" s="60">
        <v>100.7</v>
      </c>
      <c r="E28" s="60">
        <v>101.63</v>
      </c>
      <c r="F28" s="60">
        <v>95.33</v>
      </c>
      <c r="G28" s="60">
        <v>99.91</v>
      </c>
      <c r="H28" s="60">
        <v>105.71</v>
      </c>
      <c r="I28" s="60">
        <v>105.13</v>
      </c>
      <c r="J28" s="60">
        <v>103.13</v>
      </c>
      <c r="K28" s="60">
        <v>101.49</v>
      </c>
      <c r="L28" s="60">
        <v>100</v>
      </c>
      <c r="M28" s="60">
        <v>101.01</v>
      </c>
      <c r="N28" s="60">
        <v>104.16</v>
      </c>
      <c r="O28" s="60">
        <v>107.24</v>
      </c>
      <c r="P28" s="60">
        <v>110.78</v>
      </c>
      <c r="Q28" s="60">
        <v>116.71</v>
      </c>
    </row>
    <row r="29" spans="1:17" x14ac:dyDescent="0.3">
      <c r="A29" s="56" t="s">
        <v>161</v>
      </c>
      <c r="B29" s="61" t="s">
        <v>24</v>
      </c>
      <c r="C29" s="61" t="s">
        <v>24</v>
      </c>
      <c r="D29" s="61" t="s">
        <v>24</v>
      </c>
      <c r="E29" s="60">
        <v>124.14</v>
      </c>
      <c r="F29" s="60">
        <v>117.93</v>
      </c>
      <c r="G29" s="60">
        <v>110.47</v>
      </c>
      <c r="H29" s="60">
        <v>110.66</v>
      </c>
      <c r="I29" s="60">
        <v>108.93</v>
      </c>
      <c r="J29" s="60">
        <v>104.63</v>
      </c>
      <c r="K29" s="60">
        <v>102.98</v>
      </c>
      <c r="L29" s="60">
        <v>100</v>
      </c>
      <c r="M29" s="60">
        <v>100.89</v>
      </c>
      <c r="N29" s="60">
        <v>104.75</v>
      </c>
      <c r="O29" s="60">
        <v>111.14</v>
      </c>
      <c r="P29" s="60">
        <v>121.1</v>
      </c>
      <c r="Q29" s="60">
        <v>130.38</v>
      </c>
    </row>
    <row r="30" spans="1:17" x14ac:dyDescent="0.3">
      <c r="A30" s="56" t="s">
        <v>162</v>
      </c>
      <c r="B30" s="61" t="s">
        <v>24</v>
      </c>
      <c r="C30" s="61" t="s">
        <v>24</v>
      </c>
      <c r="D30" s="61" t="s">
        <v>24</v>
      </c>
      <c r="E30" s="61" t="s">
        <v>24</v>
      </c>
      <c r="F30" s="61" t="s">
        <v>24</v>
      </c>
      <c r="G30" s="60">
        <v>118.1</v>
      </c>
      <c r="H30" s="60">
        <v>119.7</v>
      </c>
      <c r="I30" s="60">
        <v>116.7</v>
      </c>
      <c r="J30" s="60">
        <v>109.1</v>
      </c>
      <c r="K30" s="60">
        <v>104</v>
      </c>
      <c r="L30" s="60">
        <v>100</v>
      </c>
      <c r="M30" s="60">
        <v>100.3</v>
      </c>
      <c r="N30" s="60">
        <v>99.2</v>
      </c>
      <c r="O30" s="60">
        <v>98.6</v>
      </c>
      <c r="P30" s="60">
        <v>98.5</v>
      </c>
      <c r="Q30" s="60">
        <v>100.4</v>
      </c>
    </row>
    <row r="31" spans="1:17" x14ac:dyDescent="0.3">
      <c r="A31" s="56" t="s">
        <v>163</v>
      </c>
      <c r="B31" s="60">
        <v>97.06</v>
      </c>
      <c r="C31" s="60">
        <v>108.57</v>
      </c>
      <c r="D31" s="60">
        <v>121.32</v>
      </c>
      <c r="E31" s="60">
        <v>128.16999999999999</v>
      </c>
      <c r="F31" s="60">
        <v>119.76</v>
      </c>
      <c r="G31" s="60">
        <v>112.9</v>
      </c>
      <c r="H31" s="60">
        <v>111.09</v>
      </c>
      <c r="I31" s="60">
        <v>107.7</v>
      </c>
      <c r="J31" s="60">
        <v>103.29</v>
      </c>
      <c r="K31" s="60">
        <v>101.47</v>
      </c>
      <c r="L31" s="60">
        <v>100</v>
      </c>
      <c r="M31" s="60">
        <v>100.27</v>
      </c>
      <c r="N31" s="60">
        <v>102.52</v>
      </c>
      <c r="O31" s="60">
        <v>104.32</v>
      </c>
      <c r="P31" s="60">
        <v>108.2</v>
      </c>
      <c r="Q31" s="60">
        <v>107.98</v>
      </c>
    </row>
    <row r="32" spans="1:17" x14ac:dyDescent="0.3">
      <c r="A32" s="56" t="s">
        <v>164</v>
      </c>
      <c r="B32" s="61" t="s">
        <v>24</v>
      </c>
      <c r="C32" s="60">
        <v>104.48</v>
      </c>
      <c r="D32" s="60">
        <v>142.37</v>
      </c>
      <c r="E32" s="60">
        <v>143.94</v>
      </c>
      <c r="F32" s="60">
        <v>90.24</v>
      </c>
      <c r="G32" s="60">
        <v>80.349999999999994</v>
      </c>
      <c r="H32" s="60">
        <v>88.73</v>
      </c>
      <c r="I32" s="60">
        <v>91.36</v>
      </c>
      <c r="J32" s="60">
        <v>97.62</v>
      </c>
      <c r="K32" s="60">
        <v>103.48</v>
      </c>
      <c r="L32" s="60">
        <v>100</v>
      </c>
      <c r="M32" s="60">
        <v>108.49</v>
      </c>
      <c r="N32" s="60">
        <v>118.01</v>
      </c>
      <c r="O32" s="60">
        <v>129.30000000000001</v>
      </c>
      <c r="P32" s="60">
        <v>140.88</v>
      </c>
      <c r="Q32" s="60">
        <v>146.07</v>
      </c>
    </row>
    <row r="33" spans="1:17" x14ac:dyDescent="0.3">
      <c r="A33" s="56" t="s">
        <v>112</v>
      </c>
      <c r="B33" s="61" t="s">
        <v>24</v>
      </c>
      <c r="C33" s="60">
        <v>94.25</v>
      </c>
      <c r="D33" s="60">
        <v>119.06</v>
      </c>
      <c r="E33" s="60">
        <v>129.76</v>
      </c>
      <c r="F33" s="60">
        <v>90.92</v>
      </c>
      <c r="G33" s="60">
        <v>84.2</v>
      </c>
      <c r="H33" s="60">
        <v>89.77</v>
      </c>
      <c r="I33" s="60">
        <v>89.56</v>
      </c>
      <c r="J33" s="60">
        <v>90.65</v>
      </c>
      <c r="K33" s="60">
        <v>96.47</v>
      </c>
      <c r="L33" s="60">
        <v>100</v>
      </c>
      <c r="M33" s="60">
        <v>105.4</v>
      </c>
      <c r="N33" s="60">
        <v>114.8</v>
      </c>
      <c r="O33" s="60">
        <v>123.18</v>
      </c>
      <c r="P33" s="60">
        <v>131.61000000000001</v>
      </c>
      <c r="Q33" s="60">
        <v>141.18</v>
      </c>
    </row>
    <row r="34" spans="1:17" x14ac:dyDescent="0.3">
      <c r="A34" s="56" t="s">
        <v>165</v>
      </c>
      <c r="B34" s="61" t="s">
        <v>24</v>
      </c>
      <c r="C34" s="61" t="s">
        <v>24</v>
      </c>
      <c r="D34" s="60">
        <v>74.42</v>
      </c>
      <c r="E34" s="60">
        <v>76.91</v>
      </c>
      <c r="F34" s="60">
        <v>76.02</v>
      </c>
      <c r="G34" s="60">
        <v>80.14</v>
      </c>
      <c r="H34" s="60">
        <v>83.09</v>
      </c>
      <c r="I34" s="60">
        <v>86.58</v>
      </c>
      <c r="J34" s="60">
        <v>90.89</v>
      </c>
      <c r="K34" s="60">
        <v>94.88</v>
      </c>
      <c r="L34" s="60">
        <v>100</v>
      </c>
      <c r="M34" s="60">
        <v>106.01</v>
      </c>
      <c r="N34" s="60">
        <v>111.96</v>
      </c>
      <c r="O34" s="60">
        <v>119.86</v>
      </c>
      <c r="P34" s="60">
        <v>131.99</v>
      </c>
      <c r="Q34" s="60">
        <v>151.13</v>
      </c>
    </row>
    <row r="35" spans="1:17" x14ac:dyDescent="0.3">
      <c r="A35" s="56" t="s">
        <v>166</v>
      </c>
      <c r="B35" s="61" t="s">
        <v>24</v>
      </c>
      <c r="C35" s="61" t="s">
        <v>24</v>
      </c>
      <c r="D35" s="60">
        <v>98.91</v>
      </c>
      <c r="E35" s="60">
        <v>101.26</v>
      </c>
      <c r="F35" s="60">
        <v>95.95</v>
      </c>
      <c r="G35" s="60">
        <v>93.66</v>
      </c>
      <c r="H35" s="60">
        <v>90.45</v>
      </c>
      <c r="I35" s="60">
        <v>87.1</v>
      </c>
      <c r="J35" s="60">
        <v>84.87</v>
      </c>
      <c r="K35" s="60">
        <v>88.43</v>
      </c>
      <c r="L35" s="60">
        <v>100</v>
      </c>
      <c r="M35" s="60">
        <v>113.38</v>
      </c>
      <c r="N35" s="60">
        <v>127.24</v>
      </c>
      <c r="O35" s="60">
        <v>145.5</v>
      </c>
      <c r="P35" s="60">
        <v>170.17</v>
      </c>
      <c r="Q35" s="60">
        <v>177.65</v>
      </c>
    </row>
    <row r="36" spans="1:17" x14ac:dyDescent="0.3">
      <c r="A36" s="56" t="s">
        <v>167</v>
      </c>
      <c r="B36" s="60">
        <v>58.43</v>
      </c>
      <c r="C36" s="60">
        <v>70.040000000000006</v>
      </c>
      <c r="D36" s="60">
        <v>84.75</v>
      </c>
      <c r="E36" s="60">
        <v>94.14</v>
      </c>
      <c r="F36" s="60">
        <v>90.07</v>
      </c>
      <c r="G36" s="60">
        <v>91.04</v>
      </c>
      <c r="H36" s="60">
        <v>89.8</v>
      </c>
      <c r="I36" s="60">
        <v>92.54</v>
      </c>
      <c r="J36" s="60">
        <v>92.16</v>
      </c>
      <c r="K36" s="60">
        <v>94.51</v>
      </c>
      <c r="L36" s="60">
        <v>100</v>
      </c>
      <c r="M36" s="60">
        <v>105.45</v>
      </c>
      <c r="N36" s="60">
        <v>111.03</v>
      </c>
      <c r="O36" s="60">
        <v>117.45</v>
      </c>
      <c r="P36" s="60">
        <v>124.65</v>
      </c>
      <c r="Q36" s="60">
        <v>128.87</v>
      </c>
    </row>
    <row r="37" spans="1:17" x14ac:dyDescent="0.3">
      <c r="A37" s="56" t="s">
        <v>168</v>
      </c>
      <c r="B37" s="60">
        <v>106.2</v>
      </c>
      <c r="C37" s="60">
        <v>110.73</v>
      </c>
      <c r="D37" s="60">
        <v>116.1</v>
      </c>
      <c r="E37" s="60">
        <v>118.64</v>
      </c>
      <c r="F37" s="60">
        <v>113.35</v>
      </c>
      <c r="G37" s="60">
        <v>111.4</v>
      </c>
      <c r="H37" s="60">
        <v>109.19</v>
      </c>
      <c r="I37" s="60">
        <v>101.86</v>
      </c>
      <c r="J37" s="60">
        <v>95.75</v>
      </c>
      <c r="K37" s="60">
        <v>96.53</v>
      </c>
      <c r="L37" s="60">
        <v>100</v>
      </c>
      <c r="M37" s="60">
        <v>105.02</v>
      </c>
      <c r="N37" s="60">
        <v>112.93</v>
      </c>
      <c r="O37" s="60">
        <v>123.61</v>
      </c>
      <c r="P37" s="60">
        <v>132.62</v>
      </c>
      <c r="Q37" s="60">
        <v>142.75</v>
      </c>
    </row>
    <row r="38" spans="1:17" x14ac:dyDescent="0.3">
      <c r="A38" s="56" t="s">
        <v>169</v>
      </c>
      <c r="B38" s="61" t="s">
        <v>24</v>
      </c>
      <c r="C38" s="61" t="s">
        <v>24</v>
      </c>
      <c r="D38" s="61" t="s">
        <v>24</v>
      </c>
      <c r="E38" s="61" t="s">
        <v>24</v>
      </c>
      <c r="F38" s="61" t="s">
        <v>24</v>
      </c>
      <c r="G38" s="60">
        <v>76.8</v>
      </c>
      <c r="H38" s="60">
        <v>81.599999999999994</v>
      </c>
      <c r="I38" s="60">
        <v>87.57</v>
      </c>
      <c r="J38" s="60">
        <v>92.1</v>
      </c>
      <c r="K38" s="60">
        <v>95.33</v>
      </c>
      <c r="L38" s="60">
        <v>100</v>
      </c>
      <c r="M38" s="60">
        <v>108.53</v>
      </c>
      <c r="N38" s="60">
        <v>114.26</v>
      </c>
      <c r="O38" s="60">
        <v>119.64</v>
      </c>
      <c r="P38" s="60">
        <v>126.6</v>
      </c>
      <c r="Q38" s="60">
        <v>136.22</v>
      </c>
    </row>
    <row r="39" spans="1:17" x14ac:dyDescent="0.3">
      <c r="A39" s="56" t="s">
        <v>170</v>
      </c>
      <c r="B39" s="61" t="s">
        <v>24</v>
      </c>
      <c r="C39" s="61" t="s">
        <v>24</v>
      </c>
      <c r="D39" s="61" t="s">
        <v>24</v>
      </c>
      <c r="E39" s="61" t="s">
        <v>24</v>
      </c>
      <c r="F39" s="61" t="s">
        <v>24</v>
      </c>
      <c r="G39" s="60">
        <v>105.61</v>
      </c>
      <c r="H39" s="60">
        <v>105.7</v>
      </c>
      <c r="I39" s="60">
        <v>102.01</v>
      </c>
      <c r="J39" s="60">
        <v>97.54</v>
      </c>
      <c r="K39" s="60">
        <v>98.5</v>
      </c>
      <c r="L39" s="60">
        <v>100</v>
      </c>
      <c r="M39" s="60">
        <v>101.86</v>
      </c>
      <c r="N39" s="60">
        <v>105.78</v>
      </c>
      <c r="O39" s="60">
        <v>112.74</v>
      </c>
      <c r="P39" s="60">
        <v>122.52</v>
      </c>
      <c r="Q39" s="60">
        <v>135.36000000000001</v>
      </c>
    </row>
    <row r="40" spans="1:17" x14ac:dyDescent="0.3">
      <c r="A40" s="56" t="s">
        <v>171</v>
      </c>
      <c r="B40" s="61" t="s">
        <v>24</v>
      </c>
      <c r="C40" s="61" t="s">
        <v>24</v>
      </c>
      <c r="D40" s="61" t="s">
        <v>24</v>
      </c>
      <c r="E40" s="60">
        <v>107.53</v>
      </c>
      <c r="F40" s="60">
        <v>106.54</v>
      </c>
      <c r="G40" s="60">
        <v>107.36</v>
      </c>
      <c r="H40" s="60">
        <v>102.09</v>
      </c>
      <c r="I40" s="60">
        <v>94.87</v>
      </c>
      <c r="J40" s="60">
        <v>93.09</v>
      </c>
      <c r="K40" s="60">
        <v>97.04</v>
      </c>
      <c r="L40" s="60">
        <v>100</v>
      </c>
      <c r="M40" s="60">
        <v>107.12</v>
      </c>
      <c r="N40" s="60">
        <v>117.02</v>
      </c>
      <c r="O40" s="60">
        <v>129.03</v>
      </c>
      <c r="P40" s="60">
        <v>141.46</v>
      </c>
      <c r="Q40" s="60">
        <v>153.38</v>
      </c>
    </row>
    <row r="41" spans="1:17" x14ac:dyDescent="0.3">
      <c r="A41" s="56" t="s">
        <v>172</v>
      </c>
      <c r="B41" s="61" t="s">
        <v>24</v>
      </c>
      <c r="C41" s="61" t="s">
        <v>24</v>
      </c>
      <c r="D41" s="61" t="s">
        <v>24</v>
      </c>
      <c r="E41" s="61" t="s">
        <v>24</v>
      </c>
      <c r="F41" s="60">
        <v>129.28</v>
      </c>
      <c r="G41" s="60">
        <v>119.54</v>
      </c>
      <c r="H41" s="60">
        <v>104.83</v>
      </c>
      <c r="I41" s="60">
        <v>99.51</v>
      </c>
      <c r="J41" s="60">
        <v>99.26</v>
      </c>
      <c r="K41" s="60">
        <v>97.22</v>
      </c>
      <c r="L41" s="60">
        <v>100</v>
      </c>
      <c r="M41" s="60">
        <v>105.95</v>
      </c>
      <c r="N41" s="60">
        <v>112.36</v>
      </c>
      <c r="O41" s="60">
        <v>118.62</v>
      </c>
      <c r="P41" s="60">
        <v>122.69</v>
      </c>
      <c r="Q41" s="60">
        <v>128.44</v>
      </c>
    </row>
    <row r="42" spans="1:17" x14ac:dyDescent="0.3">
      <c r="A42" s="56" t="s">
        <v>173</v>
      </c>
      <c r="B42" s="61" t="s">
        <v>24</v>
      </c>
      <c r="C42" s="61" t="s">
        <v>24</v>
      </c>
      <c r="D42" s="60">
        <v>120.85</v>
      </c>
      <c r="E42" s="60">
        <v>129.31</v>
      </c>
      <c r="F42" s="60">
        <v>117.06</v>
      </c>
      <c r="G42" s="60">
        <v>117.21</v>
      </c>
      <c r="H42" s="60">
        <v>120.39</v>
      </c>
      <c r="I42" s="60">
        <v>112.09</v>
      </c>
      <c r="J42" s="60">
        <v>106.21</v>
      </c>
      <c r="K42" s="60">
        <v>99.2</v>
      </c>
      <c r="L42" s="60">
        <v>100</v>
      </c>
      <c r="M42" s="60">
        <v>103.25</v>
      </c>
      <c r="N42" s="60">
        <v>111.79</v>
      </c>
      <c r="O42" s="60">
        <v>121.55</v>
      </c>
      <c r="P42" s="60">
        <v>129.69</v>
      </c>
      <c r="Q42" s="60">
        <v>135.66</v>
      </c>
    </row>
    <row r="43" spans="1:17" x14ac:dyDescent="0.3">
      <c r="A43" s="56" t="s">
        <v>174</v>
      </c>
      <c r="B43" s="61" t="s">
        <v>24</v>
      </c>
      <c r="C43" s="60">
        <v>75.989999999999995</v>
      </c>
      <c r="D43" s="60">
        <v>98</v>
      </c>
      <c r="E43" s="60">
        <v>115.55</v>
      </c>
      <c r="F43" s="60">
        <v>100.82</v>
      </c>
      <c r="G43" s="60">
        <v>96.78</v>
      </c>
      <c r="H43" s="60">
        <v>95.33</v>
      </c>
      <c r="I43" s="60">
        <v>92.75</v>
      </c>
      <c r="J43" s="60">
        <v>93.59</v>
      </c>
      <c r="K43" s="60">
        <v>94.91</v>
      </c>
      <c r="L43" s="60">
        <v>100</v>
      </c>
      <c r="M43" s="60">
        <v>106.7</v>
      </c>
      <c r="N43" s="60">
        <v>112.99</v>
      </c>
      <c r="O43" s="60">
        <v>121.32</v>
      </c>
      <c r="P43" s="60">
        <v>132.38999999999999</v>
      </c>
      <c r="Q43" s="60">
        <v>145.06</v>
      </c>
    </row>
    <row r="44" spans="1:17" x14ac:dyDescent="0.3">
      <c r="A44" s="56" t="s">
        <v>175</v>
      </c>
      <c r="B44" s="60">
        <v>76.25</v>
      </c>
      <c r="C44" s="60">
        <v>81.56</v>
      </c>
      <c r="D44" s="60">
        <v>86.37</v>
      </c>
      <c r="E44" s="60">
        <v>87.06</v>
      </c>
      <c r="F44" s="60">
        <v>88.31</v>
      </c>
      <c r="G44" s="60">
        <v>93.88</v>
      </c>
      <c r="H44" s="60">
        <v>96.87</v>
      </c>
      <c r="I44" s="60">
        <v>99.21</v>
      </c>
      <c r="J44" s="60">
        <v>100.35</v>
      </c>
      <c r="K44" s="60">
        <v>100</v>
      </c>
      <c r="L44" s="60">
        <v>100</v>
      </c>
      <c r="M44" s="60">
        <v>100.81</v>
      </c>
      <c r="N44" s="60">
        <v>102.38</v>
      </c>
      <c r="O44" s="60">
        <v>103.44</v>
      </c>
      <c r="P44" s="60">
        <v>104.49</v>
      </c>
      <c r="Q44" s="60">
        <v>106.33</v>
      </c>
    </row>
    <row r="45" spans="1:17" x14ac:dyDescent="0.3">
      <c r="A45" s="56" t="s">
        <v>176</v>
      </c>
      <c r="B45" s="60">
        <v>52.04</v>
      </c>
      <c r="C45" s="60">
        <v>58.46</v>
      </c>
      <c r="D45" s="60">
        <v>65.739999999999995</v>
      </c>
      <c r="E45" s="60">
        <v>66.47</v>
      </c>
      <c r="F45" s="60">
        <v>68.569999999999993</v>
      </c>
      <c r="G45" s="60">
        <v>73.97</v>
      </c>
      <c r="H45" s="60">
        <v>75.87</v>
      </c>
      <c r="I45" s="60">
        <v>76.83</v>
      </c>
      <c r="J45" s="60">
        <v>80.790000000000006</v>
      </c>
      <c r="K45" s="60">
        <v>88.4</v>
      </c>
      <c r="L45" s="60">
        <v>100</v>
      </c>
      <c r="M45" s="60">
        <v>108.24</v>
      </c>
      <c r="N45" s="60">
        <v>115.43</v>
      </c>
      <c r="O45" s="60">
        <v>114.35</v>
      </c>
      <c r="P45" s="60">
        <v>117.19</v>
      </c>
      <c r="Q45" s="60">
        <v>122.11</v>
      </c>
    </row>
    <row r="46" spans="1:17" x14ac:dyDescent="0.3">
      <c r="A46" s="56" t="s">
        <v>140</v>
      </c>
      <c r="B46" s="60">
        <v>60.6</v>
      </c>
      <c r="C46" s="60">
        <v>70.790000000000006</v>
      </c>
      <c r="D46" s="60">
        <v>77.44</v>
      </c>
      <c r="E46" s="60">
        <v>82.26</v>
      </c>
      <c r="F46" s="60">
        <v>74.28</v>
      </c>
      <c r="G46" s="60">
        <v>72.02</v>
      </c>
      <c r="H46" s="60">
        <v>75.36</v>
      </c>
      <c r="I46" s="60">
        <v>80.569999999999993</v>
      </c>
      <c r="J46" s="60">
        <v>85.21</v>
      </c>
      <c r="K46" s="60">
        <v>92.39</v>
      </c>
      <c r="L46" s="60">
        <v>100</v>
      </c>
      <c r="M46" s="60">
        <v>109.77</v>
      </c>
      <c r="N46" s="60">
        <v>131.19999999999999</v>
      </c>
      <c r="O46" s="60">
        <v>142.01</v>
      </c>
      <c r="P46" s="60">
        <v>148.30000000000001</v>
      </c>
      <c r="Q46" s="60">
        <v>157.79</v>
      </c>
    </row>
    <row r="47" spans="1:17" x14ac:dyDescent="0.3">
      <c r="A47" s="56" t="s">
        <v>141</v>
      </c>
      <c r="B47" s="60">
        <v>54.24</v>
      </c>
      <c r="C47" s="60">
        <v>61.66</v>
      </c>
      <c r="D47" s="60">
        <v>69.430000000000007</v>
      </c>
      <c r="E47" s="60">
        <v>68.69</v>
      </c>
      <c r="F47" s="60">
        <v>69.989999999999995</v>
      </c>
      <c r="G47" s="60">
        <v>75.77</v>
      </c>
      <c r="H47" s="60">
        <v>81.95</v>
      </c>
      <c r="I47" s="60">
        <v>87.48</v>
      </c>
      <c r="J47" s="60">
        <v>91.24</v>
      </c>
      <c r="K47" s="60">
        <v>93.74</v>
      </c>
      <c r="L47" s="60">
        <v>100</v>
      </c>
      <c r="M47" s="60">
        <v>107.88</v>
      </c>
      <c r="N47" s="60">
        <v>113.75</v>
      </c>
      <c r="O47" s="60">
        <v>115.53</v>
      </c>
      <c r="P47" s="60">
        <v>120.18</v>
      </c>
      <c r="Q47" s="60">
        <v>125.9</v>
      </c>
    </row>
    <row r="48" spans="1:17" x14ac:dyDescent="0.3">
      <c r="A48" s="56" t="s">
        <v>142</v>
      </c>
      <c r="B48" s="61" t="s">
        <v>24</v>
      </c>
      <c r="C48" s="61" t="s">
        <v>24</v>
      </c>
      <c r="D48" s="61" t="s">
        <v>24</v>
      </c>
      <c r="E48" s="61" t="s">
        <v>24</v>
      </c>
      <c r="F48" s="61" t="s">
        <v>24</v>
      </c>
      <c r="G48" s="61" t="s">
        <v>24</v>
      </c>
      <c r="H48" s="61" t="s">
        <v>24</v>
      </c>
      <c r="I48" s="61" t="s">
        <v>24</v>
      </c>
      <c r="J48" s="61" t="s">
        <v>24</v>
      </c>
      <c r="K48" s="61" t="s">
        <v>24</v>
      </c>
      <c r="L48" s="61" t="s">
        <v>24</v>
      </c>
      <c r="M48" s="61" t="s">
        <v>24</v>
      </c>
      <c r="N48" s="61" t="s">
        <v>24</v>
      </c>
      <c r="O48" s="61" t="s">
        <v>24</v>
      </c>
      <c r="P48" s="61" t="s">
        <v>24</v>
      </c>
      <c r="Q48" s="61" t="s">
        <v>24</v>
      </c>
    </row>
    <row r="49" spans="1:17" x14ac:dyDescent="0.3">
      <c r="A49" s="56" t="s">
        <v>177</v>
      </c>
      <c r="B49" s="60">
        <v>78.959999999999994</v>
      </c>
      <c r="C49" s="60">
        <v>85.1</v>
      </c>
      <c r="D49" s="60">
        <v>93.54</v>
      </c>
      <c r="E49" s="60">
        <v>89.41</v>
      </c>
      <c r="F49" s="60">
        <v>81.44</v>
      </c>
      <c r="G49" s="60">
        <v>86.15</v>
      </c>
      <c r="H49" s="60">
        <v>84.88</v>
      </c>
      <c r="I49" s="60">
        <v>85.2</v>
      </c>
      <c r="J49" s="60">
        <v>87.39</v>
      </c>
      <c r="K49" s="60">
        <v>94.4</v>
      </c>
      <c r="L49" s="60">
        <v>100</v>
      </c>
      <c r="M49" s="60">
        <v>106.99</v>
      </c>
      <c r="N49" s="60">
        <v>111.86</v>
      </c>
      <c r="O49" s="60">
        <v>115.53</v>
      </c>
      <c r="P49" s="60">
        <v>116.67</v>
      </c>
      <c r="Q49" s="61" t="s">
        <v>24</v>
      </c>
    </row>
    <row r="50" spans="1:17" x14ac:dyDescent="0.3">
      <c r="A50" s="56" t="s">
        <v>146</v>
      </c>
      <c r="B50" s="61" t="s">
        <v>24</v>
      </c>
      <c r="C50" s="61" t="s">
        <v>24</v>
      </c>
      <c r="D50" s="61" t="s">
        <v>24</v>
      </c>
      <c r="E50" s="61" t="s">
        <v>24</v>
      </c>
      <c r="F50" s="61" t="s">
        <v>24</v>
      </c>
      <c r="G50" s="60">
        <v>58.11</v>
      </c>
      <c r="H50" s="60">
        <v>62.14</v>
      </c>
      <c r="I50" s="60">
        <v>68.03</v>
      </c>
      <c r="J50" s="60">
        <v>75.790000000000006</v>
      </c>
      <c r="K50" s="60">
        <v>86.11</v>
      </c>
      <c r="L50" s="60">
        <v>100</v>
      </c>
      <c r="M50" s="60">
        <v>113.27</v>
      </c>
      <c r="N50" s="60">
        <v>124.83</v>
      </c>
      <c r="O50" s="60">
        <v>133.4</v>
      </c>
      <c r="P50" s="60">
        <v>140.63999999999999</v>
      </c>
      <c r="Q50" s="60">
        <v>175.5</v>
      </c>
    </row>
    <row r="51" spans="1:17" x14ac:dyDescent="0.3">
      <c r="A51" s="58"/>
      <c r="B51" s="58"/>
      <c r="C51" s="58"/>
      <c r="D51" s="58"/>
      <c r="E51" s="58"/>
      <c r="F51" s="58"/>
      <c r="G51" s="81"/>
      <c r="H51" s="81"/>
      <c r="I51" s="81"/>
      <c r="J51" s="81"/>
      <c r="K51" s="81"/>
      <c r="L51" s="81"/>
      <c r="M51" s="81"/>
      <c r="N51" s="81"/>
      <c r="O51" s="81"/>
      <c r="P51" s="81"/>
      <c r="Q51" s="81"/>
    </row>
    <row r="52" spans="1:17" x14ac:dyDescent="0.3">
      <c r="A52" s="58"/>
      <c r="B52" s="58"/>
      <c r="C52" s="58"/>
      <c r="D52" s="58"/>
      <c r="E52" s="58"/>
      <c r="F52" s="58"/>
      <c r="G52" s="81"/>
      <c r="H52" s="81"/>
      <c r="I52" s="81"/>
      <c r="J52" s="81"/>
      <c r="K52" s="81"/>
      <c r="L52" s="81"/>
      <c r="M52" s="81"/>
      <c r="N52" s="81"/>
      <c r="O52" s="81"/>
      <c r="P52" s="81"/>
      <c r="Q52" s="81"/>
    </row>
    <row r="53" spans="1:17" x14ac:dyDescent="0.3">
      <c r="B53" s="56" t="s">
        <v>10</v>
      </c>
      <c r="C53" s="56" t="s">
        <v>11</v>
      </c>
      <c r="D53" s="56" t="s">
        <v>12</v>
      </c>
      <c r="E53" s="56" t="s">
        <v>13</v>
      </c>
      <c r="F53" s="56" t="s">
        <v>14</v>
      </c>
      <c r="G53" s="56" t="s">
        <v>15</v>
      </c>
      <c r="H53" s="56" t="s">
        <v>16</v>
      </c>
      <c r="I53" s="56" t="s">
        <v>17</v>
      </c>
      <c r="J53" s="56" t="s">
        <v>18</v>
      </c>
      <c r="K53" s="56" t="s">
        <v>19</v>
      </c>
      <c r="L53" s="56" t="s">
        <v>20</v>
      </c>
      <c r="M53" s="56" t="s">
        <v>21</v>
      </c>
      <c r="N53" s="56" t="s">
        <v>22</v>
      </c>
      <c r="O53" s="56" t="s">
        <v>23</v>
      </c>
      <c r="P53" s="56" t="s">
        <v>279</v>
      </c>
      <c r="Q53" s="56" t="s">
        <v>280</v>
      </c>
    </row>
    <row r="54" spans="1:17" x14ac:dyDescent="0.3">
      <c r="A54" s="56" t="s">
        <v>152</v>
      </c>
      <c r="B54" s="57">
        <f>B21</f>
        <v>80.09</v>
      </c>
      <c r="C54" s="57">
        <f t="shared" ref="C54:Q54" si="0">C21</f>
        <v>91.86</v>
      </c>
      <c r="D54" s="57">
        <f t="shared" si="0"/>
        <v>118.42</v>
      </c>
      <c r="E54" s="57">
        <f t="shared" si="0"/>
        <v>147.97</v>
      </c>
      <c r="F54" s="57">
        <f t="shared" si="0"/>
        <v>117.79</v>
      </c>
      <c r="G54" s="57">
        <f t="shared" si="0"/>
        <v>105.81</v>
      </c>
      <c r="H54" s="57">
        <f t="shared" si="0"/>
        <v>99.98</v>
      </c>
      <c r="I54" s="57">
        <f t="shared" si="0"/>
        <v>98.07</v>
      </c>
      <c r="J54" s="57">
        <f t="shared" si="0"/>
        <v>95.92</v>
      </c>
      <c r="K54" s="57">
        <f t="shared" si="0"/>
        <v>97.29</v>
      </c>
      <c r="L54" s="57">
        <f t="shared" si="0"/>
        <v>100</v>
      </c>
      <c r="M54" s="57">
        <f t="shared" si="0"/>
        <v>107.02</v>
      </c>
      <c r="N54" s="57">
        <f t="shared" si="0"/>
        <v>116.3</v>
      </c>
      <c r="O54" s="57">
        <f t="shared" si="0"/>
        <v>123.96</v>
      </c>
      <c r="P54" s="57">
        <f t="shared" si="0"/>
        <v>131.41999999999999</v>
      </c>
      <c r="Q54" s="57">
        <f t="shared" si="0"/>
        <v>137.41</v>
      </c>
    </row>
    <row r="55" spans="1:17" x14ac:dyDescent="0.3">
      <c r="A55" s="56" t="s">
        <v>153</v>
      </c>
      <c r="B55" s="57"/>
      <c r="C55" s="57"/>
      <c r="D55" s="57"/>
      <c r="E55" s="57">
        <f t="shared" ref="E55:Q55" si="1">E22</f>
        <v>100.8</v>
      </c>
      <c r="F55" s="57">
        <f t="shared" si="1"/>
        <v>96.9</v>
      </c>
      <c r="G55" s="57">
        <f t="shared" si="1"/>
        <v>95.2</v>
      </c>
      <c r="H55" s="57">
        <f t="shared" si="1"/>
        <v>95.3</v>
      </c>
      <c r="I55" s="57">
        <f t="shared" si="1"/>
        <v>93.9</v>
      </c>
      <c r="J55" s="57">
        <f t="shared" si="1"/>
        <v>93.9</v>
      </c>
      <c r="K55" s="57">
        <f t="shared" si="1"/>
        <v>96.2</v>
      </c>
      <c r="L55" s="57">
        <f t="shared" si="1"/>
        <v>100</v>
      </c>
      <c r="M55" s="57">
        <f t="shared" si="1"/>
        <v>107.2</v>
      </c>
      <c r="N55" s="57">
        <f t="shared" si="1"/>
        <v>119.7</v>
      </c>
      <c r="O55" s="57">
        <f t="shared" si="1"/>
        <v>130</v>
      </c>
      <c r="P55" s="57">
        <f t="shared" si="1"/>
        <v>141.9</v>
      </c>
      <c r="Q55" s="57">
        <f t="shared" si="1"/>
        <v>153.9</v>
      </c>
    </row>
    <row r="56" spans="1:17" x14ac:dyDescent="0.3">
      <c r="A56" s="56" t="s">
        <v>156</v>
      </c>
      <c r="B56" s="57">
        <f>B25</f>
        <v>59.01</v>
      </c>
      <c r="C56" s="57">
        <f t="shared" ref="C56:Q56" si="2">C25</f>
        <v>88.22</v>
      </c>
      <c r="D56" s="57">
        <f t="shared" si="2"/>
        <v>106.54</v>
      </c>
      <c r="E56" s="57">
        <f t="shared" si="2"/>
        <v>96.29</v>
      </c>
      <c r="F56" s="57">
        <f t="shared" si="2"/>
        <v>60.47</v>
      </c>
      <c r="G56" s="57">
        <f t="shared" si="2"/>
        <v>63.9</v>
      </c>
      <c r="H56" s="57">
        <f t="shared" si="2"/>
        <v>69.319999999999993</v>
      </c>
      <c r="I56" s="57">
        <f t="shared" si="2"/>
        <v>74.37</v>
      </c>
      <c r="J56" s="57">
        <f t="shared" si="2"/>
        <v>82.29</v>
      </c>
      <c r="K56" s="57">
        <f t="shared" si="2"/>
        <v>93.58</v>
      </c>
      <c r="L56" s="57">
        <f t="shared" si="2"/>
        <v>100</v>
      </c>
      <c r="M56" s="57">
        <f t="shared" si="2"/>
        <v>104.75</v>
      </c>
      <c r="N56" s="57">
        <f t="shared" si="2"/>
        <v>110.51</v>
      </c>
      <c r="O56" s="57">
        <f t="shared" si="2"/>
        <v>117.07</v>
      </c>
      <c r="P56" s="57">
        <f t="shared" si="2"/>
        <v>125.27</v>
      </c>
      <c r="Q56" s="57">
        <f t="shared" si="2"/>
        <v>132.79</v>
      </c>
    </row>
    <row r="57" spans="1:17" x14ac:dyDescent="0.3">
      <c r="A57" s="56" t="s">
        <v>161</v>
      </c>
      <c r="B57" s="57"/>
      <c r="C57" s="57"/>
      <c r="D57" s="57"/>
      <c r="E57" s="57">
        <f t="shared" ref="E57:Q57" si="3">E29</f>
        <v>124.14</v>
      </c>
      <c r="F57" s="57">
        <f t="shared" si="3"/>
        <v>117.93</v>
      </c>
      <c r="G57" s="57">
        <f t="shared" si="3"/>
        <v>110.47</v>
      </c>
      <c r="H57" s="57">
        <f t="shared" si="3"/>
        <v>110.66</v>
      </c>
      <c r="I57" s="57">
        <f t="shared" si="3"/>
        <v>108.93</v>
      </c>
      <c r="J57" s="57">
        <f t="shared" si="3"/>
        <v>104.63</v>
      </c>
      <c r="K57" s="57">
        <f t="shared" si="3"/>
        <v>102.98</v>
      </c>
      <c r="L57" s="57">
        <f t="shared" si="3"/>
        <v>100</v>
      </c>
      <c r="M57" s="57">
        <f t="shared" si="3"/>
        <v>100.89</v>
      </c>
      <c r="N57" s="57">
        <f t="shared" si="3"/>
        <v>104.75</v>
      </c>
      <c r="O57" s="57">
        <f t="shared" si="3"/>
        <v>111.14</v>
      </c>
      <c r="P57" s="57">
        <f t="shared" si="3"/>
        <v>121.1</v>
      </c>
      <c r="Q57" s="57">
        <f t="shared" si="3"/>
        <v>130.38</v>
      </c>
    </row>
    <row r="58" spans="1:17" x14ac:dyDescent="0.3">
      <c r="A58" s="56" t="s">
        <v>163</v>
      </c>
      <c r="B58" s="57">
        <f>B31</f>
        <v>97.06</v>
      </c>
      <c r="C58" s="57">
        <f t="shared" ref="C58:Q58" si="4">C31</f>
        <v>108.57</v>
      </c>
      <c r="D58" s="57">
        <f t="shared" si="4"/>
        <v>121.32</v>
      </c>
      <c r="E58" s="57">
        <f t="shared" si="4"/>
        <v>128.16999999999999</v>
      </c>
      <c r="F58" s="57">
        <f t="shared" si="4"/>
        <v>119.76</v>
      </c>
      <c r="G58" s="57">
        <f t="shared" si="4"/>
        <v>112.9</v>
      </c>
      <c r="H58" s="57">
        <f t="shared" si="4"/>
        <v>111.09</v>
      </c>
      <c r="I58" s="57">
        <f t="shared" si="4"/>
        <v>107.7</v>
      </c>
      <c r="J58" s="57">
        <f t="shared" si="4"/>
        <v>103.29</v>
      </c>
      <c r="K58" s="57">
        <f t="shared" si="4"/>
        <v>101.47</v>
      </c>
      <c r="L58" s="57">
        <f t="shared" si="4"/>
        <v>100</v>
      </c>
      <c r="M58" s="57">
        <f t="shared" si="4"/>
        <v>100.27</v>
      </c>
      <c r="N58" s="57">
        <f t="shared" si="4"/>
        <v>102.52</v>
      </c>
      <c r="O58" s="57">
        <f t="shared" si="4"/>
        <v>104.32</v>
      </c>
      <c r="P58" s="57">
        <f t="shared" si="4"/>
        <v>108.2</v>
      </c>
      <c r="Q58" s="57">
        <f t="shared" si="4"/>
        <v>107.98</v>
      </c>
    </row>
    <row r="59" spans="1:17" x14ac:dyDescent="0.3">
      <c r="A59" s="56" t="s">
        <v>164</v>
      </c>
      <c r="B59" s="57"/>
      <c r="C59" s="57">
        <f t="shared" ref="C59:Q59" si="5">C32</f>
        <v>104.48</v>
      </c>
      <c r="D59" s="57">
        <f t="shared" si="5"/>
        <v>142.37</v>
      </c>
      <c r="E59" s="57">
        <f t="shared" si="5"/>
        <v>143.94</v>
      </c>
      <c r="F59" s="57">
        <f t="shared" si="5"/>
        <v>90.24</v>
      </c>
      <c r="G59" s="57">
        <f t="shared" si="5"/>
        <v>80.349999999999994</v>
      </c>
      <c r="H59" s="57">
        <f t="shared" si="5"/>
        <v>88.73</v>
      </c>
      <c r="I59" s="57">
        <f t="shared" si="5"/>
        <v>91.36</v>
      </c>
      <c r="J59" s="57">
        <f t="shared" si="5"/>
        <v>97.62</v>
      </c>
      <c r="K59" s="57">
        <f t="shared" si="5"/>
        <v>103.48</v>
      </c>
      <c r="L59" s="57">
        <f t="shared" si="5"/>
        <v>100</v>
      </c>
      <c r="M59" s="57">
        <f t="shared" si="5"/>
        <v>108.49</v>
      </c>
      <c r="N59" s="57">
        <f t="shared" si="5"/>
        <v>118.01</v>
      </c>
      <c r="O59" s="57">
        <f t="shared" si="5"/>
        <v>129.30000000000001</v>
      </c>
      <c r="P59" s="57">
        <f t="shared" si="5"/>
        <v>140.88</v>
      </c>
      <c r="Q59" s="57">
        <f t="shared" si="5"/>
        <v>146.07</v>
      </c>
    </row>
    <row r="60" spans="1:17" x14ac:dyDescent="0.3">
      <c r="A60" s="56" t="s">
        <v>112</v>
      </c>
      <c r="B60" s="57"/>
      <c r="C60" s="57">
        <f t="shared" ref="C60:Q60" si="6">C33</f>
        <v>94.25</v>
      </c>
      <c r="D60" s="57">
        <f t="shared" si="6"/>
        <v>119.06</v>
      </c>
      <c r="E60" s="57">
        <f t="shared" si="6"/>
        <v>129.76</v>
      </c>
      <c r="F60" s="57">
        <f t="shared" si="6"/>
        <v>90.92</v>
      </c>
      <c r="G60" s="57">
        <f t="shared" si="6"/>
        <v>84.2</v>
      </c>
      <c r="H60" s="57">
        <f t="shared" si="6"/>
        <v>89.77</v>
      </c>
      <c r="I60" s="57">
        <f t="shared" si="6"/>
        <v>89.56</v>
      </c>
      <c r="J60" s="57">
        <f t="shared" si="6"/>
        <v>90.65</v>
      </c>
      <c r="K60" s="57">
        <f t="shared" si="6"/>
        <v>96.47</v>
      </c>
      <c r="L60" s="57">
        <f t="shared" si="6"/>
        <v>100</v>
      </c>
      <c r="M60" s="57">
        <f t="shared" si="6"/>
        <v>105.4</v>
      </c>
      <c r="N60" s="57">
        <f t="shared" si="6"/>
        <v>114.8</v>
      </c>
      <c r="O60" s="57">
        <f t="shared" si="6"/>
        <v>123.18</v>
      </c>
      <c r="P60" s="57">
        <f t="shared" si="6"/>
        <v>131.61000000000001</v>
      </c>
      <c r="Q60" s="57">
        <f t="shared" si="6"/>
        <v>141.18</v>
      </c>
    </row>
    <row r="61" spans="1:17" x14ac:dyDescent="0.3">
      <c r="A61" s="56" t="s">
        <v>166</v>
      </c>
      <c r="B61" s="57"/>
      <c r="C61" s="57"/>
      <c r="D61" s="57">
        <f t="shared" ref="D61:Q61" si="7">D35</f>
        <v>98.91</v>
      </c>
      <c r="E61" s="57">
        <f t="shared" si="7"/>
        <v>101.26</v>
      </c>
      <c r="F61" s="57">
        <f t="shared" si="7"/>
        <v>95.95</v>
      </c>
      <c r="G61" s="57">
        <f t="shared" si="7"/>
        <v>93.66</v>
      </c>
      <c r="H61" s="57">
        <f t="shared" si="7"/>
        <v>90.45</v>
      </c>
      <c r="I61" s="57">
        <f t="shared" si="7"/>
        <v>87.1</v>
      </c>
      <c r="J61" s="57">
        <f t="shared" si="7"/>
        <v>84.87</v>
      </c>
      <c r="K61" s="57">
        <f t="shared" si="7"/>
        <v>88.43</v>
      </c>
      <c r="L61" s="57">
        <f t="shared" si="7"/>
        <v>100</v>
      </c>
      <c r="M61" s="57">
        <f t="shared" si="7"/>
        <v>113.38</v>
      </c>
      <c r="N61" s="57">
        <f t="shared" si="7"/>
        <v>127.24</v>
      </c>
      <c r="O61" s="57">
        <f t="shared" si="7"/>
        <v>145.5</v>
      </c>
      <c r="P61" s="57">
        <f t="shared" si="7"/>
        <v>170.17</v>
      </c>
      <c r="Q61" s="57">
        <f t="shared" si="7"/>
        <v>177.65</v>
      </c>
    </row>
    <row r="62" spans="1:17" x14ac:dyDescent="0.3">
      <c r="A62" s="56" t="s">
        <v>167</v>
      </c>
      <c r="B62" s="57">
        <f>B36</f>
        <v>58.43</v>
      </c>
      <c r="C62" s="57">
        <f t="shared" ref="C62:Q62" si="8">C36</f>
        <v>70.040000000000006</v>
      </c>
      <c r="D62" s="57">
        <f t="shared" si="8"/>
        <v>84.75</v>
      </c>
      <c r="E62" s="57">
        <f t="shared" si="8"/>
        <v>94.14</v>
      </c>
      <c r="F62" s="57">
        <f t="shared" si="8"/>
        <v>90.07</v>
      </c>
      <c r="G62" s="57">
        <f t="shared" si="8"/>
        <v>91.04</v>
      </c>
      <c r="H62" s="57">
        <f t="shared" si="8"/>
        <v>89.8</v>
      </c>
      <c r="I62" s="57">
        <f t="shared" si="8"/>
        <v>92.54</v>
      </c>
      <c r="J62" s="57">
        <f t="shared" si="8"/>
        <v>92.16</v>
      </c>
      <c r="K62" s="57">
        <f t="shared" si="8"/>
        <v>94.51</v>
      </c>
      <c r="L62" s="57">
        <f t="shared" si="8"/>
        <v>100</v>
      </c>
      <c r="M62" s="57">
        <f t="shared" si="8"/>
        <v>105.45</v>
      </c>
      <c r="N62" s="57">
        <f t="shared" si="8"/>
        <v>111.03</v>
      </c>
      <c r="O62" s="57">
        <f t="shared" si="8"/>
        <v>117.45</v>
      </c>
      <c r="P62" s="57">
        <f t="shared" si="8"/>
        <v>124.65</v>
      </c>
      <c r="Q62" s="57">
        <f t="shared" si="8"/>
        <v>128.87</v>
      </c>
    </row>
    <row r="63" spans="1:17" x14ac:dyDescent="0.3">
      <c r="A63" s="56" t="s">
        <v>170</v>
      </c>
      <c r="B63" s="57"/>
      <c r="C63" s="57"/>
      <c r="D63" s="57"/>
      <c r="E63" s="57"/>
      <c r="F63" s="57"/>
      <c r="G63" s="57">
        <f t="shared" ref="G63:Q63" si="9">G39</f>
        <v>105.61</v>
      </c>
      <c r="H63" s="57">
        <f t="shared" si="9"/>
        <v>105.7</v>
      </c>
      <c r="I63" s="57">
        <f t="shared" si="9"/>
        <v>102.01</v>
      </c>
      <c r="J63" s="57">
        <f t="shared" si="9"/>
        <v>97.54</v>
      </c>
      <c r="K63" s="57">
        <f t="shared" si="9"/>
        <v>98.5</v>
      </c>
      <c r="L63" s="57">
        <f t="shared" si="9"/>
        <v>100</v>
      </c>
      <c r="M63" s="57">
        <f t="shared" si="9"/>
        <v>101.86</v>
      </c>
      <c r="N63" s="57">
        <f t="shared" si="9"/>
        <v>105.78</v>
      </c>
      <c r="O63" s="57">
        <f t="shared" si="9"/>
        <v>112.74</v>
      </c>
      <c r="P63" s="57">
        <f t="shared" si="9"/>
        <v>122.52</v>
      </c>
      <c r="Q63" s="57">
        <f t="shared" si="9"/>
        <v>135.36000000000001</v>
      </c>
    </row>
    <row r="64" spans="1:17" x14ac:dyDescent="0.3">
      <c r="A64" s="56" t="s">
        <v>172</v>
      </c>
      <c r="B64" s="57"/>
      <c r="C64" s="57"/>
      <c r="D64" s="57"/>
      <c r="E64" s="57"/>
      <c r="F64" s="57">
        <f t="shared" ref="F64:Q64" si="10">F41</f>
        <v>129.28</v>
      </c>
      <c r="G64" s="57">
        <f t="shared" si="10"/>
        <v>119.54</v>
      </c>
      <c r="H64" s="57">
        <f t="shared" si="10"/>
        <v>104.83</v>
      </c>
      <c r="I64" s="57">
        <f t="shared" si="10"/>
        <v>99.51</v>
      </c>
      <c r="J64" s="57">
        <f t="shared" si="10"/>
        <v>99.26</v>
      </c>
      <c r="K64" s="57">
        <f t="shared" si="10"/>
        <v>97.22</v>
      </c>
      <c r="L64" s="57">
        <f t="shared" si="10"/>
        <v>100</v>
      </c>
      <c r="M64" s="57">
        <f t="shared" si="10"/>
        <v>105.95</v>
      </c>
      <c r="N64" s="57">
        <f t="shared" si="10"/>
        <v>112.36</v>
      </c>
      <c r="O64" s="57">
        <f t="shared" si="10"/>
        <v>118.62</v>
      </c>
      <c r="P64" s="57">
        <f t="shared" si="10"/>
        <v>122.69</v>
      </c>
      <c r="Q64" s="57">
        <f t="shared" si="10"/>
        <v>128.44</v>
      </c>
    </row>
    <row r="65" spans="1:17" x14ac:dyDescent="0.3">
      <c r="A65" s="56" t="s">
        <v>173</v>
      </c>
      <c r="B65" s="57"/>
      <c r="C65" s="57"/>
      <c r="D65" s="57">
        <f t="shared" ref="D65:Q65" si="11">D42</f>
        <v>120.85</v>
      </c>
      <c r="E65" s="57">
        <f t="shared" si="11"/>
        <v>129.31</v>
      </c>
      <c r="F65" s="57">
        <f t="shared" si="11"/>
        <v>117.06</v>
      </c>
      <c r="G65" s="57">
        <f t="shared" si="11"/>
        <v>117.21</v>
      </c>
      <c r="H65" s="57">
        <f t="shared" si="11"/>
        <v>120.39</v>
      </c>
      <c r="I65" s="57">
        <f t="shared" si="11"/>
        <v>112.09</v>
      </c>
      <c r="J65" s="57">
        <f t="shared" si="11"/>
        <v>106.21</v>
      </c>
      <c r="K65" s="57">
        <f t="shared" si="11"/>
        <v>99.2</v>
      </c>
      <c r="L65" s="57">
        <f t="shared" si="11"/>
        <v>100</v>
      </c>
      <c r="M65" s="57">
        <f t="shared" si="11"/>
        <v>103.25</v>
      </c>
      <c r="N65" s="57">
        <f t="shared" si="11"/>
        <v>111.79</v>
      </c>
      <c r="O65" s="57">
        <f t="shared" si="11"/>
        <v>121.55</v>
      </c>
      <c r="P65" s="57">
        <f t="shared" si="11"/>
        <v>129.69</v>
      </c>
      <c r="Q65" s="57">
        <f t="shared" si="11"/>
        <v>135.66</v>
      </c>
    </row>
    <row r="66" spans="1:17" x14ac:dyDescent="0.3">
      <c r="A66" s="56" t="s">
        <v>174</v>
      </c>
      <c r="B66" s="57"/>
      <c r="C66" s="57">
        <f t="shared" ref="C66:Q66" si="12">C43</f>
        <v>75.989999999999995</v>
      </c>
      <c r="D66" s="57">
        <f t="shared" si="12"/>
        <v>98</v>
      </c>
      <c r="E66" s="57">
        <f t="shared" si="12"/>
        <v>115.55</v>
      </c>
      <c r="F66" s="57">
        <f t="shared" si="12"/>
        <v>100.82</v>
      </c>
      <c r="G66" s="57">
        <f t="shared" si="12"/>
        <v>96.78</v>
      </c>
      <c r="H66" s="57">
        <f t="shared" si="12"/>
        <v>95.33</v>
      </c>
      <c r="I66" s="57">
        <f t="shared" si="12"/>
        <v>92.75</v>
      </c>
      <c r="J66" s="57">
        <f t="shared" si="12"/>
        <v>93.59</v>
      </c>
      <c r="K66" s="57">
        <f t="shared" si="12"/>
        <v>94.91</v>
      </c>
      <c r="L66" s="57">
        <f t="shared" si="12"/>
        <v>100</v>
      </c>
      <c r="M66" s="57">
        <f t="shared" si="12"/>
        <v>106.7</v>
      </c>
      <c r="N66" s="57">
        <f t="shared" si="12"/>
        <v>112.99</v>
      </c>
      <c r="O66" s="57">
        <f t="shared" si="12"/>
        <v>121.32</v>
      </c>
      <c r="P66" s="57">
        <f t="shared" si="12"/>
        <v>132.38999999999999</v>
      </c>
      <c r="Q66" s="57">
        <f t="shared" si="12"/>
        <v>145.06</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28"/>
  <sheetViews>
    <sheetView showGridLines="0" workbookViewId="0">
      <selection activeCell="L7" sqref="L7"/>
    </sheetView>
  </sheetViews>
  <sheetFormatPr defaultRowHeight="15" x14ac:dyDescent="0.25"/>
  <sheetData>
    <row r="3" spans="1:8" x14ac:dyDescent="0.25">
      <c r="A3" s="47" t="s">
        <v>1035</v>
      </c>
    </row>
    <row r="6" spans="1:8" ht="25.5" x14ac:dyDescent="0.25">
      <c r="A6" s="349" t="s">
        <v>1033</v>
      </c>
      <c r="B6" s="350" t="s">
        <v>1034</v>
      </c>
      <c r="C6" s="350" t="s">
        <v>231</v>
      </c>
      <c r="D6" s="350" t="s">
        <v>230</v>
      </c>
      <c r="E6" s="350" t="s">
        <v>424</v>
      </c>
      <c r="F6" s="350" t="s">
        <v>229</v>
      </c>
      <c r="G6" s="350" t="s">
        <v>425</v>
      </c>
      <c r="H6" s="350"/>
    </row>
    <row r="7" spans="1:8" x14ac:dyDescent="0.25">
      <c r="A7" s="351"/>
      <c r="B7" s="410">
        <v>-9.528318308691972</v>
      </c>
      <c r="C7" s="410">
        <v>-9.528318308691972</v>
      </c>
      <c r="D7" s="410">
        <v>-9.528318308691972</v>
      </c>
      <c r="E7" s="410">
        <v>-9.528318308691972</v>
      </c>
      <c r="F7" s="410">
        <v>-25.39930978414997</v>
      </c>
      <c r="G7" s="410">
        <v>-25.399309784149889</v>
      </c>
      <c r="H7" s="351"/>
    </row>
    <row r="8" spans="1:8" x14ac:dyDescent="0.25">
      <c r="A8" s="351"/>
      <c r="B8" s="410"/>
      <c r="C8" s="410">
        <v>-10.983916635856819</v>
      </c>
      <c r="D8" s="410">
        <v>-10.983916635856819</v>
      </c>
      <c r="E8" s="410">
        <v>-10.983916635856819</v>
      </c>
      <c r="F8" s="410">
        <v>-9.9200548151540193</v>
      </c>
      <c r="G8" s="410"/>
      <c r="H8" s="351"/>
    </row>
    <row r="9" spans="1:8" x14ac:dyDescent="0.25">
      <c r="A9" s="351"/>
      <c r="B9" s="410"/>
      <c r="C9" s="410"/>
      <c r="D9" s="410">
        <v>-10.21764930880887</v>
      </c>
      <c r="E9" s="410">
        <v>-10.21764930880887</v>
      </c>
      <c r="F9" s="410"/>
      <c r="G9" s="410"/>
      <c r="H9" s="411"/>
    </row>
    <row r="10" spans="1:8" x14ac:dyDescent="0.25">
      <c r="A10" s="351"/>
      <c r="B10" s="410"/>
      <c r="C10" s="410"/>
      <c r="D10" s="410"/>
      <c r="E10" s="410">
        <v>-4.5894803459463258</v>
      </c>
      <c r="F10" s="410"/>
      <c r="G10" s="410"/>
      <c r="H10" s="351"/>
    </row>
    <row r="11" spans="1:8" x14ac:dyDescent="0.25">
      <c r="A11" s="351"/>
      <c r="B11" s="351"/>
      <c r="C11" s="351"/>
      <c r="E11" s="352"/>
      <c r="F11" s="410">
        <v>9.9200548151540193</v>
      </c>
      <c r="G11" s="351"/>
      <c r="H11" s="351"/>
    </row>
    <row r="12" spans="1:8" x14ac:dyDescent="0.25">
      <c r="A12" s="351"/>
      <c r="B12" s="351"/>
      <c r="C12" s="351"/>
      <c r="E12" s="352"/>
      <c r="F12" s="351"/>
      <c r="G12" s="351"/>
      <c r="H12" s="351"/>
    </row>
    <row r="13" spans="1:8" x14ac:dyDescent="0.25">
      <c r="A13" s="351"/>
      <c r="B13" s="351"/>
      <c r="C13" s="351"/>
      <c r="E13" s="352"/>
      <c r="F13" s="351"/>
      <c r="G13" s="351"/>
      <c r="H13" s="351"/>
    </row>
    <row r="14" spans="1:8" x14ac:dyDescent="0.25">
      <c r="A14" s="351"/>
      <c r="B14" s="351"/>
      <c r="C14" s="351"/>
      <c r="E14" s="352"/>
      <c r="F14" s="351"/>
      <c r="G14" s="351"/>
      <c r="H14" s="351"/>
    </row>
    <row r="15" spans="1:8" x14ac:dyDescent="0.25">
      <c r="A15" s="351"/>
      <c r="B15" s="351"/>
      <c r="C15" s="351"/>
      <c r="E15" s="352"/>
      <c r="F15" s="351"/>
      <c r="G15" s="351"/>
      <c r="H15" s="351"/>
    </row>
    <row r="16" spans="1:8" x14ac:dyDescent="0.25">
      <c r="A16" s="351"/>
      <c r="B16" s="351"/>
      <c r="C16" s="351"/>
      <c r="E16" s="352"/>
      <c r="F16" s="351"/>
      <c r="G16" s="351"/>
      <c r="H16" s="351"/>
    </row>
    <row r="17" spans="1:8" x14ac:dyDescent="0.25">
      <c r="A17" s="351"/>
      <c r="B17" s="351"/>
      <c r="C17" s="351"/>
      <c r="E17" s="352"/>
      <c r="F17" s="351"/>
      <c r="G17" s="351"/>
      <c r="H17" s="351"/>
    </row>
    <row r="18" spans="1:8" x14ac:dyDescent="0.25">
      <c r="A18" s="351"/>
      <c r="B18" s="351"/>
      <c r="C18" s="351"/>
      <c r="E18" s="352"/>
      <c r="F18" s="351"/>
      <c r="G18" s="351"/>
      <c r="H18" s="351"/>
    </row>
    <row r="19" spans="1:8" x14ac:dyDescent="0.25">
      <c r="A19" s="351"/>
      <c r="B19" s="351"/>
      <c r="C19" s="351"/>
      <c r="E19" s="352"/>
      <c r="F19" s="351"/>
      <c r="G19" s="351"/>
      <c r="H19" s="351"/>
    </row>
    <row r="20" spans="1:8" x14ac:dyDescent="0.25">
      <c r="A20" s="351"/>
      <c r="B20" s="351"/>
      <c r="C20" s="351"/>
      <c r="E20" s="352"/>
      <c r="F20" s="351"/>
      <c r="G20" s="351"/>
      <c r="H20" s="351"/>
    </row>
    <row r="21" spans="1:8" x14ac:dyDescent="0.25">
      <c r="A21" s="351"/>
      <c r="B21" s="351"/>
      <c r="C21" s="351"/>
      <c r="E21" s="352"/>
      <c r="F21" s="351"/>
      <c r="G21" s="351"/>
      <c r="H21" s="351"/>
    </row>
    <row r="22" spans="1:8" x14ac:dyDescent="0.25">
      <c r="A22" s="351"/>
      <c r="B22" s="351"/>
      <c r="C22" s="351"/>
      <c r="E22" s="352"/>
      <c r="F22" s="351"/>
      <c r="G22" s="351"/>
      <c r="H22" s="351"/>
    </row>
    <row r="23" spans="1:8" x14ac:dyDescent="0.25">
      <c r="A23" s="351"/>
      <c r="B23" s="351"/>
      <c r="C23" s="351"/>
      <c r="E23" s="352"/>
      <c r="F23" s="351"/>
      <c r="G23" s="351"/>
      <c r="H23" s="351"/>
    </row>
    <row r="24" spans="1:8" x14ac:dyDescent="0.25">
      <c r="A24" s="351"/>
      <c r="B24" s="351"/>
      <c r="C24" s="351"/>
      <c r="E24" s="352"/>
      <c r="F24" s="351"/>
      <c r="G24" s="351"/>
      <c r="H24" s="351"/>
    </row>
    <row r="25" spans="1:8" x14ac:dyDescent="0.25">
      <c r="A25" s="351"/>
      <c r="B25" s="351"/>
      <c r="C25" s="351"/>
      <c r="E25" s="352"/>
      <c r="F25" s="351"/>
      <c r="G25" s="351"/>
      <c r="H25" s="351"/>
    </row>
    <row r="26" spans="1:8" x14ac:dyDescent="0.25">
      <c r="A26" s="351"/>
      <c r="B26" s="351"/>
      <c r="C26" s="351"/>
      <c r="E26" s="352"/>
      <c r="F26" s="351"/>
      <c r="G26" s="351"/>
      <c r="H26" s="351"/>
    </row>
    <row r="27" spans="1:8" x14ac:dyDescent="0.25">
      <c r="A27" s="351"/>
      <c r="B27" s="351"/>
      <c r="C27" s="351"/>
      <c r="E27" s="352"/>
      <c r="F27" s="351"/>
      <c r="G27" s="351"/>
      <c r="H27" s="351"/>
    </row>
    <row r="28" spans="1:8" x14ac:dyDescent="0.25">
      <c r="A28" s="351"/>
      <c r="B28" s="351"/>
      <c r="C28" s="351"/>
      <c r="E28" s="352"/>
      <c r="F28" s="351"/>
      <c r="G28" s="351"/>
      <c r="H28" s="35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57</vt:i4>
      </vt:variant>
      <vt:variant>
        <vt:lpstr>Pomenované rozsahy</vt:lpstr>
      </vt:variant>
      <vt:variant>
        <vt:i4>4</vt:i4>
      </vt:variant>
    </vt:vector>
  </HeadingPairs>
  <TitlesOfParts>
    <vt:vector size="61" baseType="lpstr">
      <vt:lpstr>Obsah</vt:lpstr>
      <vt:lpstr>1</vt:lpstr>
      <vt:lpstr>2</vt:lpstr>
      <vt:lpstr>3</vt:lpstr>
      <vt:lpstr>1.1</vt:lpstr>
      <vt:lpstr>1.2</vt:lpstr>
      <vt:lpstr>BOX1A</vt:lpstr>
      <vt:lpstr>BOX1B</vt:lpstr>
      <vt:lpstr>BOX1C</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grafx</vt:lpstr>
      <vt:lpstr>'1.27'!_ftn1</vt:lpstr>
      <vt:lpstr>'1.27'!_ftnref1</vt:lpstr>
      <vt:lpstr>'1.27'!_Toc480760516</vt:lpstr>
      <vt:lpstr>'1.28'!_Toc480760517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2023-05-26T07:48:44Z</dcterms:modified>
</cp:coreProperties>
</file>